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ergyedgeaus-my.sharepoint.com/personal/aanand_energyedge_com_au/Documents/Desktop/Nuclear power analysis/"/>
    </mc:Choice>
  </mc:AlternateContent>
  <xr:revisionPtr revIDLastSave="1007" documentId="8_{0B552FA6-B195-4746-BEA1-42874276DD05}" xr6:coauthVersionLast="47" xr6:coauthVersionMax="47" xr10:uidLastSave="{EAF0514E-890F-46D2-922C-2F0525F54603}"/>
  <bookViews>
    <workbookView xWindow="12720" yWindow="-16440" windowWidth="29040" windowHeight="15720" xr2:uid="{6B2F546A-4B77-4788-89D0-E12D0A543FCD}"/>
  </bookViews>
  <sheets>
    <sheet name="Status of Nuc globally" sheetId="21" r:id="rId1"/>
    <sheet name="Reactors life" sheetId="5" r:id="rId2"/>
    <sheet name="Net elec power-current+future" sheetId="22" r:id="rId3"/>
    <sheet name="Nuclear power share by country" sheetId="2" r:id="rId4"/>
    <sheet name="Performance fac by cat" sheetId="18" r:id="rId5"/>
    <sheet name="Outage stats during 2023" sheetId="19" r:id="rId6"/>
    <sheet name="cause of full outge during 2023" sheetId="20" r:id="rId7"/>
    <sheet name="Reac under constr" sheetId="13" r:id="rId8"/>
    <sheet name="Oper reactors" sheetId="14" r:id="rId9"/>
    <sheet name="Planned constr " sheetId="12" r:id="rId10"/>
    <sheet name="Net electric power by op plants" sheetId="3" r:id="rId11"/>
    <sheet name="Net elec power by under const" sheetId="4" r:id="rId12"/>
    <sheet name="constr start during 2023" sheetId="9" r:id="rId13"/>
    <sheet name="Connection to grid during 2023" sheetId="10" r:id="rId14"/>
    <sheet name="Sched connection during 2024" sheetId="11" r:id="rId15"/>
    <sheet name="Reac in longterm shut" sheetId="15" r:id="rId16"/>
    <sheet name="Reac in decommissioning" sheetId="17" r:id="rId17"/>
    <sheet name="Reac perm shutdown" sheetId="16" r:id="rId18"/>
  </sheets>
  <definedNames>
    <definedName name="_xlnm._FilterDatabase" localSheetId="0" hidden="1">'Status of Nuc globally'!$A$1:$R$862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72" i="21" l="1"/>
  <c r="U673" i="21"/>
  <c r="U674" i="21"/>
  <c r="U675" i="21"/>
  <c r="V675" i="21" s="1"/>
  <c r="U676" i="21"/>
  <c r="U677" i="21"/>
  <c r="V677" i="21" s="1"/>
  <c r="U678" i="21"/>
  <c r="V678" i="21" s="1"/>
  <c r="U679" i="21"/>
  <c r="V679" i="21" s="1"/>
  <c r="U680" i="21"/>
  <c r="V680" i="21" s="1"/>
  <c r="U681" i="21"/>
  <c r="V681" i="21" s="1"/>
  <c r="U682" i="21"/>
  <c r="U683" i="21"/>
  <c r="U684" i="21"/>
  <c r="U685" i="21"/>
  <c r="V685" i="21" s="1"/>
  <c r="U686" i="21"/>
  <c r="U687" i="21"/>
  <c r="V687" i="21" s="1"/>
  <c r="U688" i="21"/>
  <c r="U689" i="21"/>
  <c r="U690" i="21"/>
  <c r="U691" i="21"/>
  <c r="U692" i="21"/>
  <c r="U693" i="21"/>
  <c r="U694" i="21"/>
  <c r="U695" i="21"/>
  <c r="U696" i="21"/>
  <c r="U697" i="21"/>
  <c r="V697" i="21" s="1"/>
  <c r="U698" i="21"/>
  <c r="U699" i="21"/>
  <c r="U700" i="21"/>
  <c r="U701" i="21"/>
  <c r="V701" i="21" s="1"/>
  <c r="U702" i="21"/>
  <c r="V702" i="21" s="1"/>
  <c r="U703" i="21"/>
  <c r="U704" i="21"/>
  <c r="U705" i="21"/>
  <c r="U706" i="21"/>
  <c r="U707" i="21"/>
  <c r="U708" i="21"/>
  <c r="U709" i="21"/>
  <c r="U710" i="21"/>
  <c r="U711" i="21"/>
  <c r="U712" i="21"/>
  <c r="U713" i="21"/>
  <c r="V713" i="21" s="1"/>
  <c r="U714" i="21"/>
  <c r="U715" i="21"/>
  <c r="U716" i="21"/>
  <c r="U717" i="21"/>
  <c r="U718" i="21"/>
  <c r="U719" i="21"/>
  <c r="V719" i="21" s="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V731" i="21" s="1"/>
  <c r="U732" i="21"/>
  <c r="U733" i="21"/>
  <c r="U734" i="21"/>
  <c r="V734" i="21" s="1"/>
  <c r="U735" i="21"/>
  <c r="U736" i="21"/>
  <c r="U737" i="21"/>
  <c r="V737" i="21" s="1"/>
  <c r="U738" i="21"/>
  <c r="U739" i="21"/>
  <c r="U740" i="21"/>
  <c r="U741" i="21"/>
  <c r="U742" i="21"/>
  <c r="U743" i="21"/>
  <c r="U744" i="21"/>
  <c r="U745" i="21"/>
  <c r="V745" i="21" s="1"/>
  <c r="U746" i="21"/>
  <c r="U747" i="21"/>
  <c r="V747" i="21" s="1"/>
  <c r="U748" i="21"/>
  <c r="U749" i="21"/>
  <c r="U750" i="21"/>
  <c r="U751" i="21"/>
  <c r="V751" i="21" s="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V763" i="21" s="1"/>
  <c r="U764" i="21"/>
  <c r="U765" i="21"/>
  <c r="U766" i="21"/>
  <c r="U767" i="21"/>
  <c r="V767" i="21" s="1"/>
  <c r="U768" i="21"/>
  <c r="U769" i="21"/>
  <c r="U770" i="21"/>
  <c r="U771" i="21"/>
  <c r="U772" i="21"/>
  <c r="U773" i="21"/>
  <c r="V773" i="21" s="1"/>
  <c r="U774" i="21"/>
  <c r="U775" i="21"/>
  <c r="U776" i="21"/>
  <c r="U777" i="21"/>
  <c r="V777" i="21" s="1"/>
  <c r="U778" i="21"/>
  <c r="U779" i="21"/>
  <c r="V779" i="21" s="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V665" i="21" s="1"/>
  <c r="U666" i="21"/>
  <c r="V666" i="21" s="1"/>
  <c r="U667" i="21"/>
  <c r="V667" i="21" s="1"/>
  <c r="U668" i="21"/>
  <c r="V668" i="21" s="1"/>
  <c r="U669" i="21"/>
  <c r="V669" i="21" s="1"/>
  <c r="U670" i="21"/>
  <c r="V670" i="21" s="1"/>
  <c r="U671" i="21"/>
  <c r="V671" i="21" s="1"/>
  <c r="U418" i="21"/>
  <c r="V418" i="21" s="1"/>
  <c r="U419" i="21"/>
  <c r="V419" i="21" s="1"/>
  <c r="U420" i="21"/>
  <c r="V420" i="21" s="1"/>
  <c r="U421" i="21"/>
  <c r="V421" i="21" s="1"/>
  <c r="U422" i="21"/>
  <c r="V422" i="21" s="1"/>
  <c r="U423" i="21"/>
  <c r="V423" i="21" s="1"/>
  <c r="U424" i="21"/>
  <c r="V424" i="21" s="1"/>
  <c r="U425" i="21"/>
  <c r="U426" i="21"/>
  <c r="U427" i="21"/>
  <c r="V427" i="21" s="1"/>
  <c r="U428" i="21"/>
  <c r="V428" i="21" s="1"/>
  <c r="U429" i="21"/>
  <c r="V429" i="21" s="1"/>
  <c r="U430" i="21"/>
  <c r="V430" i="21" s="1"/>
  <c r="U431" i="21"/>
  <c r="V431" i="21" s="1"/>
  <c r="U432" i="21"/>
  <c r="V432" i="21" s="1"/>
  <c r="U433" i="21"/>
  <c r="V433" i="21" s="1"/>
  <c r="U434" i="21"/>
  <c r="V434" i="21" s="1"/>
  <c r="U435" i="21"/>
  <c r="V435" i="21" s="1"/>
  <c r="U436" i="21"/>
  <c r="V436" i="21" s="1"/>
  <c r="U437" i="21"/>
  <c r="V437" i="21" s="1"/>
  <c r="U438" i="21"/>
  <c r="V438" i="21" s="1"/>
  <c r="U439" i="21"/>
  <c r="V439" i="21" s="1"/>
  <c r="U440" i="21"/>
  <c r="V440" i="21" s="1"/>
  <c r="U441" i="21"/>
  <c r="U442" i="21"/>
  <c r="V442" i="21" s="1"/>
  <c r="U443" i="21"/>
  <c r="V443" i="21" s="1"/>
  <c r="U444" i="21"/>
  <c r="U445" i="21"/>
  <c r="U446" i="21"/>
  <c r="U447" i="21"/>
  <c r="U448" i="21"/>
  <c r="U449" i="21"/>
  <c r="V449" i="21" s="1"/>
  <c r="U450" i="21"/>
  <c r="V450" i="21" s="1"/>
  <c r="U451" i="21"/>
  <c r="V451" i="21" s="1"/>
  <c r="U452" i="21"/>
  <c r="U453" i="21"/>
  <c r="V453" i="21" s="1"/>
  <c r="U454" i="21"/>
  <c r="V454" i="21" s="1"/>
  <c r="U455" i="21"/>
  <c r="V455" i="21" s="1"/>
  <c r="U456" i="21"/>
  <c r="V456" i="21" s="1"/>
  <c r="U457" i="21"/>
  <c r="U458" i="21"/>
  <c r="V458" i="21" s="1"/>
  <c r="U459" i="21"/>
  <c r="U460" i="21"/>
  <c r="V460" i="21" s="1"/>
  <c r="U461" i="21"/>
  <c r="V461" i="21" s="1"/>
  <c r="U462" i="21"/>
  <c r="V462" i="21" s="1"/>
  <c r="U463" i="21"/>
  <c r="V463" i="21" s="1"/>
  <c r="U464" i="21"/>
  <c r="V464" i="21" s="1"/>
  <c r="U465" i="21"/>
  <c r="V465" i="21" s="1"/>
  <c r="U466" i="21"/>
  <c r="V466" i="21" s="1"/>
  <c r="U467" i="21"/>
  <c r="V467" i="21" s="1"/>
  <c r="U468" i="21"/>
  <c r="V468" i="21" s="1"/>
  <c r="U469" i="21"/>
  <c r="V469" i="21" s="1"/>
  <c r="U470" i="21"/>
  <c r="V470" i="21" s="1"/>
  <c r="U471" i="21"/>
  <c r="V471" i="21" s="1"/>
  <c r="U472" i="21"/>
  <c r="V472" i="21" s="1"/>
  <c r="U473" i="21"/>
  <c r="U474" i="21"/>
  <c r="U475" i="21"/>
  <c r="V475" i="21" s="1"/>
  <c r="U476" i="21"/>
  <c r="V476" i="21" s="1"/>
  <c r="U477" i="21"/>
  <c r="V477" i="21" s="1"/>
  <c r="U478" i="21"/>
  <c r="V478" i="21" s="1"/>
  <c r="U479" i="21"/>
  <c r="V479" i="21" s="1"/>
  <c r="U480" i="21"/>
  <c r="V480" i="21" s="1"/>
  <c r="U481" i="21"/>
  <c r="V481" i="21" s="1"/>
  <c r="U482" i="21"/>
  <c r="V482" i="21" s="1"/>
  <c r="U483" i="21"/>
  <c r="V483" i="21" s="1"/>
  <c r="U484" i="21"/>
  <c r="V484" i="21" s="1"/>
  <c r="U485" i="21"/>
  <c r="V485" i="21" s="1"/>
  <c r="U486" i="21"/>
  <c r="V486" i="21" s="1"/>
  <c r="U487" i="21"/>
  <c r="V487" i="21" s="1"/>
  <c r="U488" i="21"/>
  <c r="U489" i="21"/>
  <c r="U490" i="21"/>
  <c r="U491" i="21"/>
  <c r="V491" i="21" s="1"/>
  <c r="U492" i="21"/>
  <c r="V492" i="21" s="1"/>
  <c r="U493" i="21"/>
  <c r="V493" i="21" s="1"/>
  <c r="U494" i="21"/>
  <c r="V494" i="21" s="1"/>
  <c r="U495" i="21"/>
  <c r="V495" i="21" s="1"/>
  <c r="U496" i="21"/>
  <c r="V496" i="21" s="1"/>
  <c r="U497" i="21"/>
  <c r="V497" i="21" s="1"/>
  <c r="U498" i="21"/>
  <c r="V498" i="21" s="1"/>
  <c r="U499" i="21"/>
  <c r="V499" i="21" s="1"/>
  <c r="U500" i="21"/>
  <c r="V500" i="21" s="1"/>
  <c r="U501" i="21"/>
  <c r="V501" i="21" s="1"/>
  <c r="U502" i="21"/>
  <c r="V502" i="21" s="1"/>
  <c r="U503" i="21"/>
  <c r="V503" i="21" s="1"/>
  <c r="U504" i="21"/>
  <c r="U505" i="21"/>
  <c r="V505" i="21" s="1"/>
  <c r="U506" i="21"/>
  <c r="V506" i="21" s="1"/>
  <c r="U507" i="21"/>
  <c r="V507" i="21" s="1"/>
  <c r="U508" i="21"/>
  <c r="V508" i="21" s="1"/>
  <c r="U509" i="21"/>
  <c r="V509" i="21" s="1"/>
  <c r="U510" i="21"/>
  <c r="V510" i="21" s="1"/>
  <c r="U511" i="21"/>
  <c r="V511" i="21" s="1"/>
  <c r="U512" i="21"/>
  <c r="V512" i="21" s="1"/>
  <c r="U513" i="21"/>
  <c r="V513" i="21" s="1"/>
  <c r="U514" i="21"/>
  <c r="V514" i="21" s="1"/>
  <c r="U515" i="21"/>
  <c r="V515" i="21" s="1"/>
  <c r="U516" i="21"/>
  <c r="V516" i="21" s="1"/>
  <c r="U517" i="21"/>
  <c r="V517" i="21" s="1"/>
  <c r="U518" i="21"/>
  <c r="V518" i="21" s="1"/>
  <c r="U519" i="21"/>
  <c r="V519" i="21" s="1"/>
  <c r="U520" i="21"/>
  <c r="U521" i="21"/>
  <c r="U522" i="21"/>
  <c r="U523" i="21"/>
  <c r="U524" i="21"/>
  <c r="U525" i="21"/>
  <c r="U526" i="21"/>
  <c r="U527" i="21"/>
  <c r="U528" i="21"/>
  <c r="U529" i="21"/>
  <c r="U530" i="21"/>
  <c r="V530" i="21" s="1"/>
  <c r="U531" i="21"/>
  <c r="V531" i="21" s="1"/>
  <c r="U532" i="21"/>
  <c r="V532" i="21" s="1"/>
  <c r="U533" i="21"/>
  <c r="V533" i="21" s="1"/>
  <c r="U534" i="21"/>
  <c r="V534" i="21" s="1"/>
  <c r="U535" i="21"/>
  <c r="V535" i="21" s="1"/>
  <c r="U536" i="21"/>
  <c r="V536" i="21" s="1"/>
  <c r="U537" i="21"/>
  <c r="V537" i="21" s="1"/>
  <c r="U538" i="21"/>
  <c r="U539" i="21"/>
  <c r="V539" i="21" s="1"/>
  <c r="L28" i="5" s="1"/>
  <c r="U540" i="21"/>
  <c r="U541" i="21"/>
  <c r="V541" i="21" s="1"/>
  <c r="L29" i="5" s="1"/>
  <c r="U542" i="21"/>
  <c r="U543" i="21"/>
  <c r="V543" i="21" s="1"/>
  <c r="U544" i="21"/>
  <c r="V544" i="21" s="1"/>
  <c r="U545" i="21"/>
  <c r="V545" i="21" s="1"/>
  <c r="U546" i="21"/>
  <c r="V546" i="21" s="1"/>
  <c r="U547" i="21"/>
  <c r="V547" i="21" s="1"/>
  <c r="U548" i="21"/>
  <c r="V548" i="21" s="1"/>
  <c r="U549" i="21"/>
  <c r="U550" i="21"/>
  <c r="U551" i="21"/>
  <c r="U552" i="21"/>
  <c r="V552" i="21" s="1"/>
  <c r="U553" i="21"/>
  <c r="U554" i="21"/>
  <c r="U555" i="21"/>
  <c r="V555" i="21" s="1"/>
  <c r="U556" i="21"/>
  <c r="V556" i="21" s="1"/>
  <c r="U557" i="21"/>
  <c r="V557" i="21" s="1"/>
  <c r="U558" i="21"/>
  <c r="U559" i="21"/>
  <c r="U560" i="21"/>
  <c r="U561" i="21"/>
  <c r="U562" i="21"/>
  <c r="U563" i="21"/>
  <c r="U564" i="21"/>
  <c r="U565" i="21"/>
  <c r="V565" i="21" s="1"/>
  <c r="U566" i="21"/>
  <c r="V566" i="21" s="1"/>
  <c r="U567" i="21"/>
  <c r="V567" i="21" s="1"/>
  <c r="U568" i="21"/>
  <c r="V568" i="21" s="1"/>
  <c r="U569" i="21"/>
  <c r="U570" i="21"/>
  <c r="U571" i="21"/>
  <c r="U572" i="21"/>
  <c r="U573" i="21"/>
  <c r="U574" i="21"/>
  <c r="U575" i="21"/>
  <c r="U576" i="21"/>
  <c r="V576" i="21" s="1"/>
  <c r="U577" i="21"/>
  <c r="U578" i="21"/>
  <c r="U579" i="21"/>
  <c r="V579" i="21" s="1"/>
  <c r="U580" i="21"/>
  <c r="V580" i="21" s="1"/>
  <c r="U581" i="21"/>
  <c r="V581" i="21" s="1"/>
  <c r="U582" i="21"/>
  <c r="V582" i="21" s="1"/>
  <c r="U583" i="21"/>
  <c r="V583" i="21" s="1"/>
  <c r="U584" i="21"/>
  <c r="V584" i="21" s="1"/>
  <c r="U585" i="21"/>
  <c r="U586" i="21"/>
  <c r="U587" i="21"/>
  <c r="V587" i="21" s="1"/>
  <c r="U588" i="21"/>
  <c r="V588" i="21" s="1"/>
  <c r="U589" i="21"/>
  <c r="V589" i="21" s="1"/>
  <c r="U590" i="21"/>
  <c r="V590" i="21" s="1"/>
  <c r="U591" i="21"/>
  <c r="V591" i="21" s="1"/>
  <c r="U592" i="21"/>
  <c r="V592" i="21" s="1"/>
  <c r="U593" i="21"/>
  <c r="V593" i="21" s="1"/>
  <c r="U594" i="21"/>
  <c r="V594" i="21" s="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V611" i="21" s="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V628" i="21" s="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V403" i="21" s="1"/>
  <c r="U404" i="21"/>
  <c r="U405" i="21"/>
  <c r="U406" i="21"/>
  <c r="U407" i="21"/>
  <c r="U408" i="21"/>
  <c r="U409" i="21"/>
  <c r="V409" i="21" s="1"/>
  <c r="U410" i="21"/>
  <c r="U411" i="21"/>
  <c r="U412" i="21"/>
  <c r="U413" i="21"/>
  <c r="U414" i="21"/>
  <c r="U415" i="21"/>
  <c r="U416" i="21"/>
  <c r="U417" i="21"/>
  <c r="V417" i="21" s="1"/>
  <c r="U209" i="21"/>
  <c r="V209" i="21" s="1"/>
  <c r="U210" i="21"/>
  <c r="V210" i="21" s="1"/>
  <c r="U211" i="21"/>
  <c r="V211" i="21" s="1"/>
  <c r="U212" i="21"/>
  <c r="V212" i="21" s="1"/>
  <c r="U213" i="21"/>
  <c r="V213" i="21" s="1"/>
  <c r="U214" i="21"/>
  <c r="V214" i="21" s="1"/>
  <c r="U215" i="21"/>
  <c r="U216" i="21"/>
  <c r="U217" i="21"/>
  <c r="V217" i="21" s="1"/>
  <c r="U218" i="21"/>
  <c r="U219" i="21"/>
  <c r="U220" i="21"/>
  <c r="U221" i="21"/>
  <c r="U222" i="21"/>
  <c r="U223" i="21"/>
  <c r="U224" i="21"/>
  <c r="V224" i="21" s="1"/>
  <c r="U225" i="21"/>
  <c r="U226" i="21"/>
  <c r="V226" i="21" s="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V242" i="21" s="1"/>
  <c r="U243" i="21"/>
  <c r="U244" i="21"/>
  <c r="V244" i="21" s="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V258" i="21" s="1"/>
  <c r="U259" i="21"/>
  <c r="U260" i="21"/>
  <c r="U261" i="21"/>
  <c r="U262" i="21"/>
  <c r="U263" i="21"/>
  <c r="U264" i="21"/>
  <c r="U265" i="21"/>
  <c r="U266" i="21"/>
  <c r="U267" i="21"/>
  <c r="U268" i="21"/>
  <c r="V268" i="21" s="1"/>
  <c r="U269" i="21"/>
  <c r="V269" i="21" s="1"/>
  <c r="U270" i="21"/>
  <c r="V270" i="21" s="1"/>
  <c r="U271" i="21"/>
  <c r="V271" i="21" s="1"/>
  <c r="U272" i="21"/>
  <c r="V272" i="21" s="1"/>
  <c r="U273" i="21"/>
  <c r="V273" i="21" s="1"/>
  <c r="U274" i="21"/>
  <c r="V274" i="21" s="1"/>
  <c r="U275" i="21"/>
  <c r="V275" i="21" s="1"/>
  <c r="U276" i="21"/>
  <c r="V276" i="21" s="1"/>
  <c r="U277" i="21"/>
  <c r="V277" i="21" s="1"/>
  <c r="U278" i="21"/>
  <c r="V278" i="21" s="1"/>
  <c r="U279" i="21"/>
  <c r="V279" i="21" s="1"/>
  <c r="U280" i="21"/>
  <c r="V280" i="21" s="1"/>
  <c r="U281" i="21"/>
  <c r="V281" i="21" s="1"/>
  <c r="U282" i="21"/>
  <c r="V282" i="21" s="1"/>
  <c r="U283" i="21"/>
  <c r="U284" i="21"/>
  <c r="V284" i="21" s="1"/>
  <c r="U285" i="21"/>
  <c r="V285" i="21" s="1"/>
  <c r="U286" i="21"/>
  <c r="V286" i="21" s="1"/>
  <c r="U287" i="21"/>
  <c r="V287" i="21" s="1"/>
  <c r="U288" i="21"/>
  <c r="V288" i="21" s="1"/>
  <c r="U289" i="21"/>
  <c r="V289" i="21" s="1"/>
  <c r="U290" i="21"/>
  <c r="V290" i="21" s="1"/>
  <c r="U291" i="21"/>
  <c r="V291" i="21" s="1"/>
  <c r="U292" i="21"/>
  <c r="V292" i="21" s="1"/>
  <c r="U293" i="21"/>
  <c r="U294" i="21"/>
  <c r="U295" i="21"/>
  <c r="U296" i="21"/>
  <c r="U297" i="21"/>
  <c r="U298" i="21"/>
  <c r="V298" i="21" s="1"/>
  <c r="U299" i="21"/>
  <c r="U300" i="21"/>
  <c r="V300" i="21" s="1"/>
  <c r="U301" i="21"/>
  <c r="U302" i="21"/>
  <c r="U303" i="21"/>
  <c r="V303" i="21" s="1"/>
  <c r="U304" i="21"/>
  <c r="U305" i="21"/>
  <c r="U306" i="21"/>
  <c r="V306" i="21" s="1"/>
  <c r="U307" i="21"/>
  <c r="U308" i="21"/>
  <c r="U309" i="21"/>
  <c r="V309" i="21" s="1"/>
  <c r="U310" i="21"/>
  <c r="V310" i="21" s="1"/>
  <c r="U311" i="21"/>
  <c r="U312" i="21"/>
  <c r="V312" i="21" s="1"/>
  <c r="U313" i="21"/>
  <c r="U314" i="21"/>
  <c r="U315" i="21"/>
  <c r="U316" i="21"/>
  <c r="U317" i="21"/>
  <c r="V317" i="21" s="1"/>
  <c r="U318" i="21"/>
  <c r="V318" i="21" s="1"/>
  <c r="U319" i="21"/>
  <c r="V319" i="21" s="1"/>
  <c r="U320" i="21"/>
  <c r="V320" i="21" s="1"/>
  <c r="U321" i="21"/>
  <c r="V321" i="21" s="1"/>
  <c r="U322" i="21"/>
  <c r="V322" i="21" s="1"/>
  <c r="U323" i="21"/>
  <c r="V323" i="21" s="1"/>
  <c r="U324" i="21"/>
  <c r="V324" i="21" s="1"/>
  <c r="U325" i="21"/>
  <c r="U326" i="21"/>
  <c r="U327" i="21"/>
  <c r="U328" i="21"/>
  <c r="U329" i="21"/>
  <c r="U330" i="21"/>
  <c r="V330" i="21" s="1"/>
  <c r="U331" i="21"/>
  <c r="V331" i="21" s="1"/>
  <c r="U332" i="21"/>
  <c r="V332" i="21" s="1"/>
  <c r="U333" i="21"/>
  <c r="V333" i="21" s="1"/>
  <c r="U334" i="21"/>
  <c r="V334" i="21" s="1"/>
  <c r="U335" i="21"/>
  <c r="V335" i="21" s="1"/>
  <c r="U336" i="21"/>
  <c r="U337" i="21"/>
  <c r="U338" i="21"/>
  <c r="U339" i="21"/>
  <c r="V339" i="21" s="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V369" i="21" s="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27" i="21"/>
  <c r="U28" i="21"/>
  <c r="U29" i="21"/>
  <c r="V29" i="21" s="1"/>
  <c r="U30" i="21"/>
  <c r="V30" i="21" s="1"/>
  <c r="U31" i="21"/>
  <c r="U32" i="21"/>
  <c r="V32" i="21" s="1"/>
  <c r="U33" i="21"/>
  <c r="V33" i="21" s="1"/>
  <c r="U34" i="21"/>
  <c r="V34" i="21" s="1"/>
  <c r="U35" i="21"/>
  <c r="V35" i="21" s="1"/>
  <c r="U36" i="21"/>
  <c r="V36" i="21" s="1"/>
  <c r="U37" i="21"/>
  <c r="V37" i="21" s="1"/>
  <c r="U38" i="21"/>
  <c r="V38" i="21" s="1"/>
  <c r="U39" i="21"/>
  <c r="V39" i="21" s="1"/>
  <c r="U40" i="21"/>
  <c r="V40" i="21" s="1"/>
  <c r="U41" i="21"/>
  <c r="V41" i="21" s="1"/>
  <c r="U42" i="21"/>
  <c r="V42" i="21" s="1"/>
  <c r="U43" i="21"/>
  <c r="V43" i="21" s="1"/>
  <c r="U44" i="21"/>
  <c r="V44" i="21" s="1"/>
  <c r="U45" i="21"/>
  <c r="V45" i="21" s="1"/>
  <c r="U46" i="21"/>
  <c r="V46" i="21" s="1"/>
  <c r="U47" i="21"/>
  <c r="V47" i="21" s="1"/>
  <c r="U48" i="21"/>
  <c r="U49" i="21"/>
  <c r="U50" i="21"/>
  <c r="U51" i="21"/>
  <c r="U52" i="21"/>
  <c r="U53" i="21"/>
  <c r="U54" i="21"/>
  <c r="V54" i="21" s="1"/>
  <c r="U55" i="21"/>
  <c r="V55" i="21" s="1"/>
  <c r="U56" i="21"/>
  <c r="V56" i="21" s="1"/>
  <c r="U57" i="21"/>
  <c r="V57" i="21" s="1"/>
  <c r="U58" i="21"/>
  <c r="V58" i="21" s="1"/>
  <c r="U59" i="21"/>
  <c r="V59" i="21" s="1"/>
  <c r="U60" i="21"/>
  <c r="V60" i="21" s="1"/>
  <c r="U61" i="21"/>
  <c r="V61" i="21" s="1"/>
  <c r="U62" i="21"/>
  <c r="V62" i="21" s="1"/>
  <c r="U63" i="21"/>
  <c r="U64" i="21"/>
  <c r="V64" i="21" s="1"/>
  <c r="U65" i="21"/>
  <c r="V65" i="21" s="1"/>
  <c r="U66" i="21"/>
  <c r="V66" i="21" s="1"/>
  <c r="U67" i="21"/>
  <c r="V67" i="21" s="1"/>
  <c r="U68" i="21"/>
  <c r="V68" i="21" s="1"/>
  <c r="U69" i="21"/>
  <c r="V69" i="21" s="1"/>
  <c r="U70" i="21"/>
  <c r="V70" i="21" s="1"/>
  <c r="U71" i="21"/>
  <c r="V71" i="21" s="1"/>
  <c r="U72" i="21"/>
  <c r="V72" i="21" s="1"/>
  <c r="U73" i="21"/>
  <c r="V73" i="21" s="1"/>
  <c r="U74" i="21"/>
  <c r="V74" i="21" s="1"/>
  <c r="U75" i="21"/>
  <c r="V75" i="21" s="1"/>
  <c r="U76" i="21"/>
  <c r="V76" i="21" s="1"/>
  <c r="U77" i="21"/>
  <c r="V77" i="21" s="1"/>
  <c r="U78" i="21"/>
  <c r="V78" i="21" s="1"/>
  <c r="U79" i="21"/>
  <c r="V79" i="21" s="1"/>
  <c r="U80" i="21"/>
  <c r="V80" i="21" s="1"/>
  <c r="U81" i="21"/>
  <c r="U82" i="21"/>
  <c r="V82" i="21" s="1"/>
  <c r="U83" i="21"/>
  <c r="V83" i="21" s="1"/>
  <c r="U84" i="21"/>
  <c r="V84" i="21" s="1"/>
  <c r="U85" i="21"/>
  <c r="V85" i="21" s="1"/>
  <c r="U86" i="21"/>
  <c r="V86" i="21" s="1"/>
  <c r="U87" i="21"/>
  <c r="V87" i="21" s="1"/>
  <c r="U88" i="21"/>
  <c r="V88" i="21" s="1"/>
  <c r="U89" i="21"/>
  <c r="V89" i="21" s="1"/>
  <c r="U90" i="21"/>
  <c r="V90" i="21" s="1"/>
  <c r="U91" i="21"/>
  <c r="V91" i="21" s="1"/>
  <c r="U92" i="21"/>
  <c r="V92" i="21" s="1"/>
  <c r="U93" i="21"/>
  <c r="V93" i="21" s="1"/>
  <c r="U94" i="21"/>
  <c r="V94" i="21" s="1"/>
  <c r="U95" i="21"/>
  <c r="V95" i="21" s="1"/>
  <c r="U96" i="21"/>
  <c r="U97" i="21"/>
  <c r="V97" i="21" s="1"/>
  <c r="U98" i="21"/>
  <c r="V98" i="21" s="1"/>
  <c r="U99" i="21"/>
  <c r="V99" i="21" s="1"/>
  <c r="U100" i="21"/>
  <c r="V100" i="21" s="1"/>
  <c r="U101" i="21"/>
  <c r="U102" i="21"/>
  <c r="V102" i="21" s="1"/>
  <c r="U103" i="21"/>
  <c r="V103" i="21" s="1"/>
  <c r="U104" i="21"/>
  <c r="V104" i="21" s="1"/>
  <c r="U105" i="21"/>
  <c r="V105" i="21" s="1"/>
  <c r="U106" i="21"/>
  <c r="V106" i="21" s="1"/>
  <c r="U107" i="21"/>
  <c r="V107" i="21" s="1"/>
  <c r="U108" i="21"/>
  <c r="V108" i="21" s="1"/>
  <c r="U109" i="21"/>
  <c r="U110" i="21"/>
  <c r="U111" i="21"/>
  <c r="V111" i="21" s="1"/>
  <c r="U112" i="21"/>
  <c r="U113" i="21"/>
  <c r="U114" i="21"/>
  <c r="V114" i="21" s="1"/>
  <c r="U115" i="21"/>
  <c r="U116" i="21"/>
  <c r="U117" i="21"/>
  <c r="V117" i="21" s="1"/>
  <c r="U118" i="21"/>
  <c r="V118" i="21" s="1"/>
  <c r="U119" i="21"/>
  <c r="V119" i="21" s="1"/>
  <c r="U120" i="21"/>
  <c r="U121" i="21"/>
  <c r="V121" i="21" s="1"/>
  <c r="U122" i="21"/>
  <c r="U123" i="21"/>
  <c r="U124" i="21"/>
  <c r="U125" i="21"/>
  <c r="V125" i="21" s="1"/>
  <c r="U126" i="21"/>
  <c r="U127" i="21"/>
  <c r="V127" i="21" s="1"/>
  <c r="U128" i="21"/>
  <c r="U129" i="21"/>
  <c r="U130" i="21"/>
  <c r="U131" i="21"/>
  <c r="U132" i="21"/>
  <c r="U133" i="21"/>
  <c r="U134" i="21"/>
  <c r="V134" i="21" s="1"/>
  <c r="U135" i="21"/>
  <c r="U136" i="21"/>
  <c r="U137" i="21"/>
  <c r="U138" i="21"/>
  <c r="U139" i="21"/>
  <c r="V139" i="21" s="1"/>
  <c r="U140" i="21"/>
  <c r="U141" i="21"/>
  <c r="V141" i="21" s="1"/>
  <c r="U142" i="21"/>
  <c r="U143" i="21"/>
  <c r="U144" i="21"/>
  <c r="U145" i="21"/>
  <c r="U146" i="21"/>
  <c r="V146" i="21" s="1"/>
  <c r="U147" i="21"/>
  <c r="V147" i="21" s="1"/>
  <c r="U148" i="21"/>
  <c r="V148" i="21" s="1"/>
  <c r="U149" i="21"/>
  <c r="V149" i="21" s="1"/>
  <c r="U150" i="21"/>
  <c r="V150" i="21" s="1"/>
  <c r="U151" i="21"/>
  <c r="V151" i="21" s="1"/>
  <c r="U152" i="21"/>
  <c r="V152" i="21" s="1"/>
  <c r="U153" i="21"/>
  <c r="V153" i="21" s="1"/>
  <c r="U154" i="21"/>
  <c r="V154" i="21" s="1"/>
  <c r="U155" i="21"/>
  <c r="V155" i="21" s="1"/>
  <c r="U156" i="21"/>
  <c r="V156" i="21" s="1"/>
  <c r="U157" i="21"/>
  <c r="V157" i="21" s="1"/>
  <c r="U158" i="21"/>
  <c r="V158" i="21" s="1"/>
  <c r="U159" i="21"/>
  <c r="V159" i="21" s="1"/>
  <c r="U160" i="21"/>
  <c r="U161" i="21"/>
  <c r="U162" i="21"/>
  <c r="V162" i="21" s="1"/>
  <c r="U163" i="21"/>
  <c r="V163" i="21" s="1"/>
  <c r="U164" i="21"/>
  <c r="V164" i="21" s="1"/>
  <c r="U165" i="21"/>
  <c r="U166" i="21"/>
  <c r="U167" i="21"/>
  <c r="V167" i="21" s="1"/>
  <c r="U168" i="21"/>
  <c r="V168" i="21" s="1"/>
  <c r="U169" i="21"/>
  <c r="V169" i="21" s="1"/>
  <c r="U170" i="21"/>
  <c r="V170" i="21" s="1"/>
  <c r="U171" i="21"/>
  <c r="V171" i="21" s="1"/>
  <c r="U172" i="21"/>
  <c r="V172" i="21" s="1"/>
  <c r="U173" i="21"/>
  <c r="U174" i="21"/>
  <c r="V174" i="21" s="1"/>
  <c r="U175" i="21"/>
  <c r="V175" i="21" s="1"/>
  <c r="U176" i="21"/>
  <c r="V176" i="21" s="1"/>
  <c r="U177" i="21"/>
  <c r="U178" i="21"/>
  <c r="V178" i="21" s="1"/>
  <c r="U179" i="21"/>
  <c r="V179" i="21" s="1"/>
  <c r="U180" i="21"/>
  <c r="V180" i="21" s="1"/>
  <c r="U181" i="21"/>
  <c r="V181" i="21" s="1"/>
  <c r="U182" i="21"/>
  <c r="V182" i="21" s="1"/>
  <c r="U183" i="21"/>
  <c r="V183" i="21" s="1"/>
  <c r="U184" i="21"/>
  <c r="V184" i="21" s="1"/>
  <c r="U185" i="21"/>
  <c r="V185" i="21" s="1"/>
  <c r="U186" i="21"/>
  <c r="V186" i="21" s="1"/>
  <c r="U187" i="21"/>
  <c r="V187" i="21" s="1"/>
  <c r="U188" i="21"/>
  <c r="V188" i="21" s="1"/>
  <c r="U189" i="21"/>
  <c r="V189" i="21" s="1"/>
  <c r="U190" i="21"/>
  <c r="V190" i="21" s="1"/>
  <c r="U191" i="21"/>
  <c r="V191" i="21" s="1"/>
  <c r="U192" i="21"/>
  <c r="V192" i="21" s="1"/>
  <c r="U193" i="21"/>
  <c r="V193" i="21" s="1"/>
  <c r="U194" i="21"/>
  <c r="V194" i="21" s="1"/>
  <c r="U195" i="21"/>
  <c r="V195" i="21" s="1"/>
  <c r="U196" i="21"/>
  <c r="V196" i="21" s="1"/>
  <c r="U197" i="21"/>
  <c r="V197" i="21" s="1"/>
  <c r="U198" i="21"/>
  <c r="V198" i="21" s="1"/>
  <c r="U199" i="21"/>
  <c r="V199" i="21" s="1"/>
  <c r="U200" i="21"/>
  <c r="V200" i="21" s="1"/>
  <c r="U201" i="21"/>
  <c r="V201" i="21" s="1"/>
  <c r="U202" i="21"/>
  <c r="V202" i="21" s="1"/>
  <c r="U203" i="21"/>
  <c r="V203" i="21" s="1"/>
  <c r="U204" i="21"/>
  <c r="V204" i="21" s="1"/>
  <c r="U205" i="21"/>
  <c r="V205" i="21" s="1"/>
  <c r="U206" i="21"/>
  <c r="V206" i="21" s="1"/>
  <c r="U207" i="21"/>
  <c r="U208" i="21"/>
  <c r="U3" i="21"/>
  <c r="V3" i="21" s="1"/>
  <c r="U4" i="21"/>
  <c r="V4" i="21" s="1"/>
  <c r="U5" i="21"/>
  <c r="V5" i="21" s="1"/>
  <c r="U6" i="21"/>
  <c r="V6" i="21" s="1"/>
  <c r="U7" i="21"/>
  <c r="U8" i="21"/>
  <c r="U9" i="21"/>
  <c r="U10" i="21"/>
  <c r="V10" i="21" s="1"/>
  <c r="U11" i="21"/>
  <c r="V11" i="21" s="1"/>
  <c r="U12" i="21"/>
  <c r="V12" i="21" s="1"/>
  <c r="U13" i="21"/>
  <c r="V13" i="21" s="1"/>
  <c r="U14" i="21"/>
  <c r="V14" i="21" s="1"/>
  <c r="U15" i="21"/>
  <c r="U16" i="21"/>
  <c r="U17" i="21"/>
  <c r="U18" i="21"/>
  <c r="U19" i="21"/>
  <c r="U20" i="21"/>
  <c r="V20" i="21" s="1"/>
  <c r="U21" i="21"/>
  <c r="U22" i="21"/>
  <c r="V22" i="21" s="1"/>
  <c r="U23" i="21"/>
  <c r="V23" i="21" s="1"/>
  <c r="U24" i="21"/>
  <c r="V24" i="21" s="1"/>
  <c r="U25" i="21"/>
  <c r="U26" i="21"/>
  <c r="V26" i="21" s="1"/>
  <c r="U2" i="21"/>
  <c r="V2" i="21" s="1"/>
  <c r="L2" i="5" s="1"/>
  <c r="S5" i="21"/>
  <c r="V31" i="21"/>
  <c r="V63" i="21"/>
  <c r="V81" i="21"/>
  <c r="V96" i="21"/>
  <c r="V101" i="21"/>
  <c r="V109" i="21"/>
  <c r="V143" i="21"/>
  <c r="V160" i="21"/>
  <c r="V161" i="21"/>
  <c r="V165" i="21"/>
  <c r="V166" i="21"/>
  <c r="V173" i="21"/>
  <c r="V177" i="21"/>
  <c r="V207" i="21"/>
  <c r="V208" i="21"/>
  <c r="V215" i="21"/>
  <c r="V216" i="21"/>
  <c r="V218" i="21"/>
  <c r="V219" i="21"/>
  <c r="V220" i="21"/>
  <c r="V248" i="21"/>
  <c r="V283" i="21"/>
  <c r="V293" i="21"/>
  <c r="V295" i="21"/>
  <c r="V297" i="21"/>
  <c r="V325" i="21"/>
  <c r="V326" i="21"/>
  <c r="V327" i="21"/>
  <c r="V328" i="21"/>
  <c r="V329" i="21"/>
  <c r="V344" i="21"/>
  <c r="V425" i="21"/>
  <c r="V426" i="21"/>
  <c r="V441" i="21"/>
  <c r="V457" i="21"/>
  <c r="V473" i="21"/>
  <c r="V474" i="21"/>
  <c r="V488" i="21"/>
  <c r="V489" i="21"/>
  <c r="V490" i="21"/>
  <c r="V504" i="21"/>
  <c r="V538" i="21"/>
  <c r="V540" i="21"/>
  <c r="V542" i="21"/>
  <c r="V553" i="21"/>
  <c r="V554" i="21"/>
  <c r="V585" i="21"/>
  <c r="V586" i="21"/>
  <c r="V672" i="21"/>
  <c r="V673" i="21"/>
  <c r="V674" i="21"/>
  <c r="V676" i="21"/>
  <c r="V689" i="21"/>
  <c r="V721" i="21"/>
  <c r="V741" i="21"/>
  <c r="V753" i="21"/>
  <c r="V769" i="21"/>
  <c r="V15" i="21"/>
  <c r="V16" i="21"/>
  <c r="V21" i="21"/>
  <c r="T2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8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29" i="21"/>
  <c r="T130" i="21"/>
  <c r="T131" i="21"/>
  <c r="T132" i="21"/>
  <c r="T133" i="21"/>
  <c r="T134" i="21"/>
  <c r="T135" i="21"/>
  <c r="T136" i="21"/>
  <c r="T137" i="21"/>
  <c r="T138" i="21"/>
  <c r="T139" i="21"/>
  <c r="T140" i="21"/>
  <c r="T141" i="21"/>
  <c r="T142" i="21"/>
  <c r="T143" i="21"/>
  <c r="T144" i="21"/>
  <c r="T145" i="21"/>
  <c r="T146" i="21"/>
  <c r="T147" i="21"/>
  <c r="T148" i="21"/>
  <c r="T149" i="21"/>
  <c r="T150" i="21"/>
  <c r="T151" i="21"/>
  <c r="T152" i="21"/>
  <c r="T153" i="21"/>
  <c r="T154" i="21"/>
  <c r="T155" i="21"/>
  <c r="T156" i="21"/>
  <c r="T157" i="21"/>
  <c r="T158" i="21"/>
  <c r="T159" i="21"/>
  <c r="T160" i="21"/>
  <c r="T161" i="21"/>
  <c r="T162" i="21"/>
  <c r="T163" i="21"/>
  <c r="T164" i="21"/>
  <c r="T165" i="21"/>
  <c r="T166" i="21"/>
  <c r="T167" i="21"/>
  <c r="T168" i="21"/>
  <c r="T169" i="21"/>
  <c r="T170" i="21"/>
  <c r="T171" i="21"/>
  <c r="T172" i="21"/>
  <c r="T173" i="21"/>
  <c r="T174" i="21"/>
  <c r="T175" i="21"/>
  <c r="T176" i="21"/>
  <c r="T177" i="21"/>
  <c r="T178" i="21"/>
  <c r="T179" i="21"/>
  <c r="T180" i="21"/>
  <c r="T181" i="21"/>
  <c r="T182" i="21"/>
  <c r="T183" i="21"/>
  <c r="T184" i="21"/>
  <c r="T185" i="21"/>
  <c r="T186" i="21"/>
  <c r="T187" i="21"/>
  <c r="T188" i="21"/>
  <c r="T189" i="21"/>
  <c r="T190" i="21"/>
  <c r="T191" i="21"/>
  <c r="T192" i="21"/>
  <c r="T193" i="21"/>
  <c r="T194" i="21"/>
  <c r="T195" i="21"/>
  <c r="T196" i="21"/>
  <c r="T197" i="21"/>
  <c r="T198" i="21"/>
  <c r="T199" i="21"/>
  <c r="T200" i="21"/>
  <c r="T201" i="21"/>
  <c r="T202" i="21"/>
  <c r="T203" i="21"/>
  <c r="T204" i="21"/>
  <c r="T205" i="21"/>
  <c r="T206" i="21"/>
  <c r="T207" i="21"/>
  <c r="T208" i="21"/>
  <c r="T209" i="21"/>
  <c r="T210" i="21"/>
  <c r="T211" i="21"/>
  <c r="T212" i="21"/>
  <c r="T213" i="21"/>
  <c r="T214" i="21"/>
  <c r="T215" i="21"/>
  <c r="T216" i="21"/>
  <c r="T217" i="21"/>
  <c r="T218" i="21"/>
  <c r="T219" i="21"/>
  <c r="T220" i="21"/>
  <c r="T221" i="21"/>
  <c r="T222" i="21"/>
  <c r="T223" i="21"/>
  <c r="T224" i="21"/>
  <c r="T225" i="21"/>
  <c r="T226" i="21"/>
  <c r="T227" i="21"/>
  <c r="T228" i="21"/>
  <c r="T229" i="21"/>
  <c r="T230" i="21"/>
  <c r="T231" i="21"/>
  <c r="T232" i="21"/>
  <c r="T233" i="21"/>
  <c r="T234" i="21"/>
  <c r="T235" i="21"/>
  <c r="T236" i="21"/>
  <c r="T237" i="21"/>
  <c r="T238" i="21"/>
  <c r="T239" i="21"/>
  <c r="T240" i="21"/>
  <c r="T241" i="21"/>
  <c r="T242" i="21"/>
  <c r="T243" i="21"/>
  <c r="T244" i="21"/>
  <c r="T245" i="21"/>
  <c r="T246" i="21"/>
  <c r="T247" i="21"/>
  <c r="T248" i="21"/>
  <c r="T249" i="21"/>
  <c r="T250" i="21"/>
  <c r="T251" i="21"/>
  <c r="T252" i="21"/>
  <c r="T253" i="21"/>
  <c r="T254" i="21"/>
  <c r="T255" i="21"/>
  <c r="T256" i="21"/>
  <c r="T257" i="21"/>
  <c r="T258" i="21"/>
  <c r="T259" i="21"/>
  <c r="T260" i="21"/>
  <c r="T261" i="21"/>
  <c r="T262" i="21"/>
  <c r="T263" i="21"/>
  <c r="T264" i="21"/>
  <c r="T265" i="21"/>
  <c r="T266" i="21"/>
  <c r="T267" i="21"/>
  <c r="T268" i="21"/>
  <c r="T269" i="21"/>
  <c r="T270" i="21"/>
  <c r="T271" i="21"/>
  <c r="T272" i="21"/>
  <c r="T273" i="21"/>
  <c r="T274" i="21"/>
  <c r="T275" i="21"/>
  <c r="T276" i="21"/>
  <c r="T277" i="21"/>
  <c r="T278" i="21"/>
  <c r="T279" i="21"/>
  <c r="T280" i="21"/>
  <c r="T281" i="21"/>
  <c r="T282" i="21"/>
  <c r="T283" i="21"/>
  <c r="T284" i="21"/>
  <c r="T285" i="21"/>
  <c r="T286" i="21"/>
  <c r="T287" i="21"/>
  <c r="T288" i="21"/>
  <c r="T289" i="21"/>
  <c r="T290" i="21"/>
  <c r="T291" i="21"/>
  <c r="T292" i="21"/>
  <c r="T293" i="21"/>
  <c r="T294" i="21"/>
  <c r="T295" i="21"/>
  <c r="T296" i="21"/>
  <c r="T297" i="21"/>
  <c r="T298" i="21"/>
  <c r="T299" i="21"/>
  <c r="T300" i="21"/>
  <c r="T301" i="21"/>
  <c r="T302" i="21"/>
  <c r="T303" i="21"/>
  <c r="T304" i="21"/>
  <c r="T305" i="21"/>
  <c r="T306" i="21"/>
  <c r="T307" i="21"/>
  <c r="T308" i="21"/>
  <c r="T309" i="21"/>
  <c r="T310" i="21"/>
  <c r="T311" i="21"/>
  <c r="T312" i="21"/>
  <c r="T313" i="21"/>
  <c r="T314" i="21"/>
  <c r="T315" i="21"/>
  <c r="T316" i="21"/>
  <c r="T317" i="21"/>
  <c r="T318" i="21"/>
  <c r="T319" i="21"/>
  <c r="T320" i="21"/>
  <c r="T321" i="21"/>
  <c r="T322" i="21"/>
  <c r="T323" i="21"/>
  <c r="T324" i="21"/>
  <c r="T325" i="21"/>
  <c r="T326" i="21"/>
  <c r="T327" i="21"/>
  <c r="T328" i="21"/>
  <c r="T329" i="21"/>
  <c r="T330" i="21"/>
  <c r="T331" i="21"/>
  <c r="T332" i="21"/>
  <c r="T333" i="21"/>
  <c r="T334" i="21"/>
  <c r="T335" i="21"/>
  <c r="T336" i="21"/>
  <c r="T337" i="21"/>
  <c r="T338" i="21"/>
  <c r="T339" i="21"/>
  <c r="T340" i="21"/>
  <c r="T341" i="21"/>
  <c r="T342" i="21"/>
  <c r="T343" i="21"/>
  <c r="T344" i="21"/>
  <c r="T345" i="21"/>
  <c r="T346" i="21"/>
  <c r="T347" i="21"/>
  <c r="T348" i="21"/>
  <c r="T349" i="21"/>
  <c r="T350" i="21"/>
  <c r="T351" i="21"/>
  <c r="T352" i="21"/>
  <c r="T353" i="21"/>
  <c r="T354" i="21"/>
  <c r="T355" i="21"/>
  <c r="T356" i="21"/>
  <c r="T357" i="21"/>
  <c r="T358" i="21"/>
  <c r="T359" i="21"/>
  <c r="T360" i="21"/>
  <c r="T361" i="21"/>
  <c r="T362" i="21"/>
  <c r="T363" i="21"/>
  <c r="T364" i="21"/>
  <c r="T365" i="21"/>
  <c r="T366" i="21"/>
  <c r="T367" i="21"/>
  <c r="T368" i="21"/>
  <c r="T369" i="21"/>
  <c r="T370" i="21"/>
  <c r="T371" i="21"/>
  <c r="T372" i="21"/>
  <c r="T373" i="21"/>
  <c r="T374" i="21"/>
  <c r="T375" i="21"/>
  <c r="T376" i="21"/>
  <c r="T377" i="21"/>
  <c r="T378" i="21"/>
  <c r="T379" i="21"/>
  <c r="T380" i="21"/>
  <c r="T381" i="21"/>
  <c r="T382" i="21"/>
  <c r="T383" i="21"/>
  <c r="T384" i="21"/>
  <c r="T385" i="21"/>
  <c r="T386" i="21"/>
  <c r="T387" i="21"/>
  <c r="T388" i="21"/>
  <c r="T389" i="21"/>
  <c r="T390" i="21"/>
  <c r="T391" i="21"/>
  <c r="T392" i="21"/>
  <c r="T393" i="21"/>
  <c r="T394" i="21"/>
  <c r="T395" i="21"/>
  <c r="T396" i="21"/>
  <c r="T397" i="21"/>
  <c r="T398" i="21"/>
  <c r="T399" i="21"/>
  <c r="T400" i="21"/>
  <c r="T401" i="21"/>
  <c r="T402" i="21"/>
  <c r="T403" i="21"/>
  <c r="T404" i="21"/>
  <c r="T405" i="21"/>
  <c r="T406" i="21"/>
  <c r="T407" i="21"/>
  <c r="T408" i="21"/>
  <c r="T409" i="21"/>
  <c r="T410" i="21"/>
  <c r="T411" i="21"/>
  <c r="T412" i="21"/>
  <c r="T413" i="21"/>
  <c r="T414" i="21"/>
  <c r="T415" i="21"/>
  <c r="T416" i="21"/>
  <c r="T417" i="21"/>
  <c r="T418" i="21"/>
  <c r="T419" i="21"/>
  <c r="T420" i="21"/>
  <c r="T421" i="21"/>
  <c r="T422" i="21"/>
  <c r="T423" i="21"/>
  <c r="T424" i="21"/>
  <c r="T425" i="21"/>
  <c r="T426" i="21"/>
  <c r="T427" i="21"/>
  <c r="T428" i="21"/>
  <c r="T429" i="21"/>
  <c r="T430" i="21"/>
  <c r="T431" i="21"/>
  <c r="T432" i="21"/>
  <c r="T433" i="21"/>
  <c r="T434" i="21"/>
  <c r="T435" i="21"/>
  <c r="T436" i="21"/>
  <c r="T437" i="21"/>
  <c r="T438" i="21"/>
  <c r="T439" i="21"/>
  <c r="T440" i="21"/>
  <c r="T441" i="21"/>
  <c r="T442" i="21"/>
  <c r="T443" i="21"/>
  <c r="T444" i="21"/>
  <c r="T445" i="21"/>
  <c r="T446" i="21"/>
  <c r="T447" i="21"/>
  <c r="T448" i="21"/>
  <c r="T449" i="21"/>
  <c r="T450" i="21"/>
  <c r="T451" i="21"/>
  <c r="T452" i="21"/>
  <c r="T453" i="21"/>
  <c r="T454" i="21"/>
  <c r="T455" i="21"/>
  <c r="T456" i="21"/>
  <c r="T457" i="21"/>
  <c r="T458" i="21"/>
  <c r="T459" i="21"/>
  <c r="T460" i="21"/>
  <c r="T461" i="21"/>
  <c r="T462" i="21"/>
  <c r="T463" i="21"/>
  <c r="T464" i="21"/>
  <c r="T465" i="21"/>
  <c r="T466" i="21"/>
  <c r="T467" i="21"/>
  <c r="T468" i="21"/>
  <c r="T469" i="21"/>
  <c r="T470" i="21"/>
  <c r="T471" i="21"/>
  <c r="T472" i="21"/>
  <c r="T473" i="21"/>
  <c r="T474" i="21"/>
  <c r="T475" i="21"/>
  <c r="T476" i="21"/>
  <c r="T477" i="21"/>
  <c r="T478" i="21"/>
  <c r="T479" i="21"/>
  <c r="T480" i="21"/>
  <c r="T481" i="21"/>
  <c r="T482" i="21"/>
  <c r="T483" i="21"/>
  <c r="T484" i="21"/>
  <c r="T485" i="21"/>
  <c r="T486" i="21"/>
  <c r="T487" i="21"/>
  <c r="T488" i="21"/>
  <c r="T489" i="21"/>
  <c r="T490" i="21"/>
  <c r="T491" i="21"/>
  <c r="T492" i="21"/>
  <c r="T493" i="21"/>
  <c r="T494" i="21"/>
  <c r="T495" i="21"/>
  <c r="T496" i="21"/>
  <c r="T497" i="21"/>
  <c r="T498" i="21"/>
  <c r="T499" i="21"/>
  <c r="T500" i="21"/>
  <c r="T501" i="21"/>
  <c r="T502" i="21"/>
  <c r="T503" i="21"/>
  <c r="T504" i="21"/>
  <c r="T505" i="21"/>
  <c r="T506" i="21"/>
  <c r="T507" i="21"/>
  <c r="T508" i="21"/>
  <c r="T509" i="21"/>
  <c r="T510" i="21"/>
  <c r="T511" i="21"/>
  <c r="T512" i="21"/>
  <c r="T513" i="21"/>
  <c r="T514" i="21"/>
  <c r="T515" i="21"/>
  <c r="T516" i="21"/>
  <c r="T517" i="21"/>
  <c r="T518" i="21"/>
  <c r="T519" i="21"/>
  <c r="T520" i="21"/>
  <c r="T521" i="21"/>
  <c r="T522" i="21"/>
  <c r="T523" i="21"/>
  <c r="T524" i="21"/>
  <c r="T525" i="21"/>
  <c r="T526" i="21"/>
  <c r="T527" i="21"/>
  <c r="T528" i="21"/>
  <c r="T529" i="21"/>
  <c r="T530" i="21"/>
  <c r="T531" i="21"/>
  <c r="T532" i="21"/>
  <c r="T533" i="21"/>
  <c r="T534" i="21"/>
  <c r="T535" i="21"/>
  <c r="T536" i="21"/>
  <c r="T537" i="21"/>
  <c r="T538" i="21"/>
  <c r="T539" i="21"/>
  <c r="T540" i="21"/>
  <c r="T541" i="21"/>
  <c r="T542" i="21"/>
  <c r="T543" i="21"/>
  <c r="T544" i="21"/>
  <c r="T545" i="21"/>
  <c r="T546" i="21"/>
  <c r="T547" i="21"/>
  <c r="T548" i="21"/>
  <c r="T549" i="21"/>
  <c r="T550" i="21"/>
  <c r="T551" i="21"/>
  <c r="T552" i="21"/>
  <c r="T553" i="21"/>
  <c r="T554" i="21"/>
  <c r="T555" i="21"/>
  <c r="T556" i="21"/>
  <c r="T557" i="21"/>
  <c r="T558" i="21"/>
  <c r="T559" i="21"/>
  <c r="T560" i="21"/>
  <c r="T561" i="21"/>
  <c r="T562" i="21"/>
  <c r="T563" i="21"/>
  <c r="T564" i="21"/>
  <c r="T565" i="21"/>
  <c r="T566" i="21"/>
  <c r="T567" i="21"/>
  <c r="T568" i="21"/>
  <c r="T569" i="21"/>
  <c r="T570" i="21"/>
  <c r="T571" i="21"/>
  <c r="T572" i="21"/>
  <c r="T573" i="21"/>
  <c r="T574" i="21"/>
  <c r="T575" i="21"/>
  <c r="T576" i="21"/>
  <c r="T577" i="21"/>
  <c r="T578" i="21"/>
  <c r="T579" i="21"/>
  <c r="T580" i="21"/>
  <c r="T581" i="21"/>
  <c r="T582" i="21"/>
  <c r="T583" i="21"/>
  <c r="T584" i="21"/>
  <c r="T585" i="21"/>
  <c r="T586" i="21"/>
  <c r="T587" i="21"/>
  <c r="T588" i="21"/>
  <c r="T589" i="21"/>
  <c r="T590" i="21"/>
  <c r="T591" i="21"/>
  <c r="T592" i="21"/>
  <c r="T593" i="21"/>
  <c r="T594" i="21"/>
  <c r="T595" i="21"/>
  <c r="T596" i="21"/>
  <c r="T597" i="21"/>
  <c r="T598" i="21"/>
  <c r="T599" i="21"/>
  <c r="T600" i="21"/>
  <c r="T601" i="21"/>
  <c r="T602" i="21"/>
  <c r="T603" i="21"/>
  <c r="T604" i="21"/>
  <c r="T605" i="21"/>
  <c r="T606" i="21"/>
  <c r="T607" i="21"/>
  <c r="T608" i="21"/>
  <c r="T609" i="21"/>
  <c r="T610" i="21"/>
  <c r="T611" i="21"/>
  <c r="T612" i="21"/>
  <c r="T613" i="21"/>
  <c r="T614" i="21"/>
  <c r="T615" i="21"/>
  <c r="T616" i="21"/>
  <c r="T617" i="21"/>
  <c r="T618" i="21"/>
  <c r="T619" i="21"/>
  <c r="T620" i="21"/>
  <c r="T621" i="21"/>
  <c r="T622" i="21"/>
  <c r="T623" i="21"/>
  <c r="T624" i="21"/>
  <c r="T625" i="21"/>
  <c r="T626" i="21"/>
  <c r="T627" i="21"/>
  <c r="T628" i="21"/>
  <c r="T629" i="21"/>
  <c r="T630" i="21"/>
  <c r="T631" i="21"/>
  <c r="T632" i="21"/>
  <c r="T633" i="21"/>
  <c r="T634" i="21"/>
  <c r="T635" i="21"/>
  <c r="T636" i="21"/>
  <c r="T637" i="21"/>
  <c r="T638" i="21"/>
  <c r="T639" i="21"/>
  <c r="T640" i="21"/>
  <c r="T641" i="21"/>
  <c r="T642" i="21"/>
  <c r="T643" i="21"/>
  <c r="T644" i="21"/>
  <c r="T645" i="21"/>
  <c r="T646" i="21"/>
  <c r="T647" i="21"/>
  <c r="T648" i="21"/>
  <c r="T649" i="21"/>
  <c r="T650" i="21"/>
  <c r="T651" i="21"/>
  <c r="T652" i="21"/>
  <c r="T653" i="21"/>
  <c r="T654" i="21"/>
  <c r="T655" i="21"/>
  <c r="T656" i="21"/>
  <c r="T657" i="21"/>
  <c r="T658" i="21"/>
  <c r="T659" i="21"/>
  <c r="T660" i="21"/>
  <c r="T661" i="21"/>
  <c r="T662" i="21"/>
  <c r="T663" i="21"/>
  <c r="T664" i="21"/>
  <c r="T665" i="21"/>
  <c r="T666" i="21"/>
  <c r="T667" i="21"/>
  <c r="T668" i="21"/>
  <c r="T669" i="21"/>
  <c r="T670" i="21"/>
  <c r="T671" i="21"/>
  <c r="T672" i="21"/>
  <c r="T673" i="21"/>
  <c r="T674" i="21"/>
  <c r="T675" i="21"/>
  <c r="T676" i="21"/>
  <c r="T677" i="21"/>
  <c r="T678" i="21"/>
  <c r="T679" i="21"/>
  <c r="T680" i="21"/>
  <c r="T681" i="21"/>
  <c r="T682" i="21"/>
  <c r="T683" i="21"/>
  <c r="T684" i="21"/>
  <c r="T685" i="21"/>
  <c r="T686" i="21"/>
  <c r="T687" i="21"/>
  <c r="T688" i="21"/>
  <c r="T689" i="21"/>
  <c r="T690" i="21"/>
  <c r="T691" i="21"/>
  <c r="T692" i="21"/>
  <c r="T693" i="21"/>
  <c r="T694" i="21"/>
  <c r="T695" i="21"/>
  <c r="T696" i="21"/>
  <c r="T697" i="21"/>
  <c r="T698" i="21"/>
  <c r="T699" i="21"/>
  <c r="T700" i="21"/>
  <c r="T701" i="21"/>
  <c r="T702" i="21"/>
  <c r="T703" i="21"/>
  <c r="T704" i="21"/>
  <c r="T705" i="21"/>
  <c r="T706" i="21"/>
  <c r="T707" i="21"/>
  <c r="T708" i="21"/>
  <c r="T709" i="21"/>
  <c r="T710" i="21"/>
  <c r="T711" i="21"/>
  <c r="T712" i="21"/>
  <c r="T713" i="21"/>
  <c r="T714" i="21"/>
  <c r="T715" i="21"/>
  <c r="T716" i="21"/>
  <c r="T717" i="21"/>
  <c r="T718" i="21"/>
  <c r="T719" i="21"/>
  <c r="T720" i="21"/>
  <c r="T721" i="21"/>
  <c r="T722" i="21"/>
  <c r="T723" i="21"/>
  <c r="T724" i="21"/>
  <c r="T725" i="21"/>
  <c r="T726" i="21"/>
  <c r="T727" i="21"/>
  <c r="T728" i="21"/>
  <c r="T729" i="21"/>
  <c r="T730" i="21"/>
  <c r="T731" i="21"/>
  <c r="T732" i="21"/>
  <c r="T733" i="21"/>
  <c r="T734" i="21"/>
  <c r="T735" i="21"/>
  <c r="T736" i="21"/>
  <c r="T737" i="21"/>
  <c r="T738" i="21"/>
  <c r="T739" i="21"/>
  <c r="T740" i="21"/>
  <c r="T741" i="21"/>
  <c r="T742" i="21"/>
  <c r="T743" i="21"/>
  <c r="T744" i="21"/>
  <c r="T745" i="21"/>
  <c r="T746" i="21"/>
  <c r="T747" i="21"/>
  <c r="T748" i="21"/>
  <c r="T749" i="21"/>
  <c r="T750" i="21"/>
  <c r="T751" i="21"/>
  <c r="T752" i="21"/>
  <c r="T753" i="21"/>
  <c r="T754" i="21"/>
  <c r="T755" i="21"/>
  <c r="T756" i="21"/>
  <c r="T757" i="21"/>
  <c r="T758" i="21"/>
  <c r="T759" i="21"/>
  <c r="T760" i="21"/>
  <c r="T761" i="21"/>
  <c r="T762" i="21"/>
  <c r="T763" i="21"/>
  <c r="T764" i="21"/>
  <c r="T765" i="21"/>
  <c r="T766" i="21"/>
  <c r="T767" i="21"/>
  <c r="T768" i="21"/>
  <c r="T769" i="21"/>
  <c r="T770" i="21"/>
  <c r="T771" i="21"/>
  <c r="T772" i="21"/>
  <c r="T773" i="21"/>
  <c r="T774" i="21"/>
  <c r="T775" i="21"/>
  <c r="T776" i="21"/>
  <c r="T777" i="21"/>
  <c r="T778" i="21"/>
  <c r="T779" i="21"/>
  <c r="T780" i="21"/>
  <c r="T781" i="21"/>
  <c r="T782" i="21"/>
  <c r="T783" i="21"/>
  <c r="T784" i="21"/>
  <c r="T785" i="21"/>
  <c r="T786" i="21"/>
  <c r="T787" i="21"/>
  <c r="T788" i="21"/>
  <c r="T789" i="21"/>
  <c r="T790" i="21"/>
  <c r="T791" i="21"/>
  <c r="T792" i="21"/>
  <c r="T793" i="21"/>
  <c r="T794" i="21"/>
  <c r="T795" i="21"/>
  <c r="T796" i="21"/>
  <c r="T797" i="21"/>
  <c r="T798" i="21"/>
  <c r="T799" i="21"/>
  <c r="T800" i="21"/>
  <c r="T801" i="21"/>
  <c r="T802" i="21"/>
  <c r="T803" i="21"/>
  <c r="T804" i="21"/>
  <c r="T805" i="21"/>
  <c r="T806" i="21"/>
  <c r="T807" i="21"/>
  <c r="T808" i="21"/>
  <c r="T809" i="21"/>
  <c r="T810" i="21"/>
  <c r="T811" i="21"/>
  <c r="T812" i="21"/>
  <c r="T813" i="21"/>
  <c r="T814" i="21"/>
  <c r="T815" i="21"/>
  <c r="T816" i="21"/>
  <c r="T817" i="21"/>
  <c r="T818" i="21"/>
  <c r="T819" i="21"/>
  <c r="T820" i="21"/>
  <c r="T821" i="21"/>
  <c r="T822" i="21"/>
  <c r="T823" i="21"/>
  <c r="T824" i="21"/>
  <c r="T825" i="21"/>
  <c r="T826" i="21"/>
  <c r="T827" i="21"/>
  <c r="T828" i="21"/>
  <c r="T829" i="21"/>
  <c r="T830" i="21"/>
  <c r="T831" i="21"/>
  <c r="T832" i="21"/>
  <c r="T833" i="21"/>
  <c r="T834" i="21"/>
  <c r="T835" i="21"/>
  <c r="T836" i="21"/>
  <c r="T837" i="21"/>
  <c r="T838" i="21"/>
  <c r="T839" i="21"/>
  <c r="T840" i="21"/>
  <c r="T841" i="21"/>
  <c r="T842" i="21"/>
  <c r="T843" i="21"/>
  <c r="T844" i="21"/>
  <c r="T845" i="21"/>
  <c r="T846" i="21"/>
  <c r="T847" i="21"/>
  <c r="T848" i="21"/>
  <c r="T849" i="21"/>
  <c r="T850" i="21"/>
  <c r="T851" i="21"/>
  <c r="T852" i="21"/>
  <c r="T853" i="21"/>
  <c r="T854" i="21"/>
  <c r="T855" i="21"/>
  <c r="T856" i="21"/>
  <c r="T857" i="21"/>
  <c r="T858" i="21"/>
  <c r="T859" i="21"/>
  <c r="T860" i="21"/>
  <c r="T861" i="21"/>
  <c r="T862" i="21"/>
  <c r="T3" i="21"/>
  <c r="T4" i="21"/>
  <c r="T5" i="21"/>
  <c r="T6" i="21"/>
  <c r="T7" i="21"/>
  <c r="S7" i="21"/>
  <c r="S862" i="21"/>
  <c r="S861" i="21"/>
  <c r="S860" i="21"/>
  <c r="S859" i="21"/>
  <c r="S858" i="21"/>
  <c r="S857" i="21"/>
  <c r="S856" i="21"/>
  <c r="S855" i="21"/>
  <c r="S854" i="21"/>
  <c r="S853" i="21"/>
  <c r="V853" i="21" s="1"/>
  <c r="S852" i="21"/>
  <c r="S851" i="21"/>
  <c r="S850" i="21"/>
  <c r="V850" i="21" s="1"/>
  <c r="S849" i="21"/>
  <c r="S848" i="21"/>
  <c r="S847" i="21"/>
  <c r="S846" i="21"/>
  <c r="S845" i="21"/>
  <c r="S844" i="21"/>
  <c r="S843" i="21"/>
  <c r="S842" i="21"/>
  <c r="S841" i="21"/>
  <c r="S840" i="21"/>
  <c r="S839" i="21"/>
  <c r="S838" i="21"/>
  <c r="S837" i="21"/>
  <c r="S836" i="21"/>
  <c r="S835" i="21"/>
  <c r="S834" i="21"/>
  <c r="S833" i="21"/>
  <c r="V833" i="21" s="1"/>
  <c r="S832" i="21"/>
  <c r="S831" i="21"/>
  <c r="S830" i="21"/>
  <c r="S829" i="21"/>
  <c r="S828" i="21"/>
  <c r="S827" i="21"/>
  <c r="S826" i="21"/>
  <c r="S825" i="21"/>
  <c r="S824" i="21"/>
  <c r="S823" i="21"/>
  <c r="S822" i="21"/>
  <c r="S821" i="21"/>
  <c r="S820" i="21"/>
  <c r="S819" i="21"/>
  <c r="S818" i="21"/>
  <c r="S817" i="21"/>
  <c r="V817" i="21" s="1"/>
  <c r="S816" i="21"/>
  <c r="S815" i="21"/>
  <c r="S814" i="21"/>
  <c r="S813" i="21"/>
  <c r="S812" i="21"/>
  <c r="S811" i="21"/>
  <c r="S810" i="21"/>
  <c r="S809" i="21"/>
  <c r="S808" i="21"/>
  <c r="S807" i="21"/>
  <c r="S806" i="21"/>
  <c r="S805" i="21"/>
  <c r="S804" i="21"/>
  <c r="S803" i="21"/>
  <c r="S802" i="21"/>
  <c r="S801" i="21"/>
  <c r="V801" i="21" s="1"/>
  <c r="S800" i="21"/>
  <c r="S799" i="21"/>
  <c r="S798" i="21"/>
  <c r="S797" i="21"/>
  <c r="S796" i="21"/>
  <c r="S795" i="21"/>
  <c r="S794" i="21"/>
  <c r="S793" i="21"/>
  <c r="S792" i="21"/>
  <c r="S791" i="21"/>
  <c r="S790" i="21"/>
  <c r="S789" i="21"/>
  <c r="S788" i="21"/>
  <c r="S787" i="21"/>
  <c r="S786" i="21"/>
  <c r="S785" i="21"/>
  <c r="V785" i="21" s="1"/>
  <c r="S784" i="21"/>
  <c r="S783" i="21"/>
  <c r="S782" i="21"/>
  <c r="S781" i="21"/>
  <c r="S780" i="21"/>
  <c r="S779" i="21"/>
  <c r="S778" i="21"/>
  <c r="S777" i="21"/>
  <c r="S776" i="21"/>
  <c r="S775" i="21"/>
  <c r="S774" i="21"/>
  <c r="S773" i="21"/>
  <c r="S772" i="21"/>
  <c r="S771" i="21"/>
  <c r="S770" i="21"/>
  <c r="S769" i="21"/>
  <c r="S768" i="21"/>
  <c r="S767" i="21"/>
  <c r="S766" i="21"/>
  <c r="S765" i="21"/>
  <c r="S764" i="21"/>
  <c r="S763" i="21"/>
  <c r="S762" i="21"/>
  <c r="S761" i="21"/>
  <c r="S760" i="21"/>
  <c r="S759" i="21"/>
  <c r="S758" i="21"/>
  <c r="S757" i="21"/>
  <c r="S756" i="21"/>
  <c r="S755" i="21"/>
  <c r="S754" i="21"/>
  <c r="S753" i="21"/>
  <c r="S752" i="21"/>
  <c r="S751" i="21"/>
  <c r="S750" i="21"/>
  <c r="S749" i="21"/>
  <c r="S748" i="21"/>
  <c r="S747" i="21"/>
  <c r="S746" i="21"/>
  <c r="S745" i="21"/>
  <c r="S744" i="21"/>
  <c r="S743" i="21"/>
  <c r="S742" i="21"/>
  <c r="S741" i="21"/>
  <c r="S740" i="21"/>
  <c r="S739" i="21"/>
  <c r="S738" i="21"/>
  <c r="S737" i="21"/>
  <c r="S736" i="21"/>
  <c r="S735" i="21"/>
  <c r="S734" i="21"/>
  <c r="S733" i="21"/>
  <c r="S732" i="21"/>
  <c r="S731" i="21"/>
  <c r="S730" i="21"/>
  <c r="S729" i="21"/>
  <c r="S728" i="21"/>
  <c r="S727" i="21"/>
  <c r="S726" i="21"/>
  <c r="S725" i="21"/>
  <c r="S724" i="21"/>
  <c r="S723" i="21"/>
  <c r="S722" i="21"/>
  <c r="S721" i="21"/>
  <c r="S720" i="21"/>
  <c r="S719" i="21"/>
  <c r="S718" i="21"/>
  <c r="S717" i="21"/>
  <c r="S716" i="21"/>
  <c r="S715" i="21"/>
  <c r="S714" i="21"/>
  <c r="S713" i="21"/>
  <c r="S712" i="21"/>
  <c r="S711" i="21"/>
  <c r="S710" i="21"/>
  <c r="S709" i="21"/>
  <c r="S708" i="21"/>
  <c r="S707" i="21"/>
  <c r="S706" i="21"/>
  <c r="S705" i="21"/>
  <c r="S704" i="21"/>
  <c r="S703" i="21"/>
  <c r="S702" i="21"/>
  <c r="S701" i="21"/>
  <c r="S700" i="21"/>
  <c r="S699" i="21"/>
  <c r="S698" i="21"/>
  <c r="S697" i="21"/>
  <c r="S696" i="21"/>
  <c r="S695" i="21"/>
  <c r="S694" i="21"/>
  <c r="S693" i="21"/>
  <c r="S692" i="21"/>
  <c r="S691" i="21"/>
  <c r="S690" i="21"/>
  <c r="S689" i="21"/>
  <c r="S688" i="21"/>
  <c r="S687" i="21"/>
  <c r="S686" i="21"/>
  <c r="S685" i="21"/>
  <c r="S684" i="21"/>
  <c r="S683" i="21"/>
  <c r="S682" i="21"/>
  <c r="S681" i="21"/>
  <c r="S680" i="21"/>
  <c r="S679" i="21"/>
  <c r="S678" i="21"/>
  <c r="S677" i="21"/>
  <c r="S676" i="21"/>
  <c r="S675" i="21"/>
  <c r="S674" i="21"/>
  <c r="S673" i="21"/>
  <c r="S672" i="21"/>
  <c r="S671" i="21"/>
  <c r="S670" i="21"/>
  <c r="S669" i="21"/>
  <c r="S668" i="21"/>
  <c r="S667" i="21"/>
  <c r="S666" i="21"/>
  <c r="S665" i="21"/>
  <c r="S664" i="21"/>
  <c r="S663" i="21"/>
  <c r="S662" i="21"/>
  <c r="S661" i="21"/>
  <c r="S660" i="21"/>
  <c r="S659" i="21"/>
  <c r="S658" i="21"/>
  <c r="S657" i="21"/>
  <c r="S656" i="21"/>
  <c r="S655" i="21"/>
  <c r="S654" i="21"/>
  <c r="S653" i="21"/>
  <c r="S652" i="21"/>
  <c r="S651" i="21"/>
  <c r="S650" i="21"/>
  <c r="S649" i="21"/>
  <c r="S648" i="21"/>
  <c r="S647" i="21"/>
  <c r="S646" i="21"/>
  <c r="S645" i="21"/>
  <c r="S644" i="21"/>
  <c r="S643" i="21"/>
  <c r="S642" i="21"/>
  <c r="S641" i="21"/>
  <c r="S640" i="21"/>
  <c r="S639" i="21"/>
  <c r="S638" i="21"/>
  <c r="S637" i="21"/>
  <c r="S636" i="21"/>
  <c r="S635" i="21"/>
  <c r="S634" i="21"/>
  <c r="S633" i="21"/>
  <c r="V633" i="21" s="1"/>
  <c r="S632" i="21"/>
  <c r="V632" i="21" s="1"/>
  <c r="S631" i="21"/>
  <c r="S630" i="21"/>
  <c r="S629" i="21"/>
  <c r="S628" i="21"/>
  <c r="S627" i="21"/>
  <c r="S626" i="21"/>
  <c r="S625" i="21"/>
  <c r="S624" i="21"/>
  <c r="S623" i="21"/>
  <c r="S622" i="21"/>
  <c r="S621" i="21"/>
  <c r="S620" i="21"/>
  <c r="S619" i="21"/>
  <c r="S618" i="21"/>
  <c r="S617" i="21"/>
  <c r="V617" i="21" s="1"/>
  <c r="S616" i="21"/>
  <c r="S615" i="21"/>
  <c r="S614" i="21"/>
  <c r="S613" i="21"/>
  <c r="S612" i="21"/>
  <c r="S611" i="21"/>
  <c r="S610" i="21"/>
  <c r="S609" i="21"/>
  <c r="S608" i="21"/>
  <c r="S607" i="21"/>
  <c r="S606" i="21"/>
  <c r="S605" i="21"/>
  <c r="S604" i="21"/>
  <c r="S603" i="21"/>
  <c r="S602" i="21"/>
  <c r="S601" i="21"/>
  <c r="V601" i="21" s="1"/>
  <c r="S600" i="21"/>
  <c r="S599" i="21"/>
  <c r="S598" i="21"/>
  <c r="S597" i="21"/>
  <c r="S596" i="21"/>
  <c r="S595" i="21"/>
  <c r="S594" i="21"/>
  <c r="S593" i="21"/>
  <c r="S592" i="21"/>
  <c r="S591" i="21"/>
  <c r="S590" i="21"/>
  <c r="S589" i="21"/>
  <c r="S588" i="21"/>
  <c r="S587" i="21"/>
  <c r="S586" i="21"/>
  <c r="S585" i="21"/>
  <c r="S584" i="21"/>
  <c r="S583" i="21"/>
  <c r="S582" i="21"/>
  <c r="S581" i="21"/>
  <c r="S580" i="21"/>
  <c r="S579" i="21"/>
  <c r="S578" i="21"/>
  <c r="S577" i="21"/>
  <c r="S576" i="21"/>
  <c r="S575" i="21"/>
  <c r="S574" i="21"/>
  <c r="V574" i="21" s="1"/>
  <c r="S573" i="21"/>
  <c r="S572" i="21"/>
  <c r="S571" i="21"/>
  <c r="S570" i="21"/>
  <c r="S569" i="21"/>
  <c r="S568" i="21"/>
  <c r="S567" i="21"/>
  <c r="S566" i="21"/>
  <c r="S565" i="21"/>
  <c r="S564" i="21"/>
  <c r="S563" i="21"/>
  <c r="S562" i="21"/>
  <c r="S561" i="21"/>
  <c r="S560" i="21"/>
  <c r="S559" i="21"/>
  <c r="S558" i="21"/>
  <c r="S557" i="21"/>
  <c r="S556" i="21"/>
  <c r="S555" i="21"/>
  <c r="S554" i="21"/>
  <c r="S553" i="21"/>
  <c r="S552" i="21"/>
  <c r="S551" i="21"/>
  <c r="S550" i="21"/>
  <c r="S549" i="21"/>
  <c r="S548" i="21"/>
  <c r="S547" i="21"/>
  <c r="S546" i="21"/>
  <c r="S545" i="21"/>
  <c r="S544" i="21"/>
  <c r="S543" i="21"/>
  <c r="S542" i="21"/>
  <c r="S541" i="21"/>
  <c r="S540" i="21"/>
  <c r="S539" i="21"/>
  <c r="S538" i="21"/>
  <c r="S537" i="21"/>
  <c r="S536" i="21"/>
  <c r="S535" i="21"/>
  <c r="S534" i="21"/>
  <c r="S533" i="21"/>
  <c r="S532" i="21"/>
  <c r="S531" i="21"/>
  <c r="S530" i="21"/>
  <c r="S529" i="21"/>
  <c r="S528" i="21"/>
  <c r="S527" i="21"/>
  <c r="V527" i="21" s="1"/>
  <c r="S526" i="21"/>
  <c r="S525" i="21"/>
  <c r="V525" i="21" s="1"/>
  <c r="S524" i="21"/>
  <c r="S523" i="21"/>
  <c r="S522" i="21"/>
  <c r="S521" i="21"/>
  <c r="S520" i="21"/>
  <c r="V520" i="21" s="1"/>
  <c r="S519" i="21"/>
  <c r="S518" i="21"/>
  <c r="S517" i="21"/>
  <c r="S516" i="21"/>
  <c r="S515" i="21"/>
  <c r="S514" i="21"/>
  <c r="S513" i="21"/>
  <c r="S512" i="21"/>
  <c r="S511" i="21"/>
  <c r="S510" i="21"/>
  <c r="S509" i="21"/>
  <c r="S508" i="21"/>
  <c r="S507" i="21"/>
  <c r="S506" i="21"/>
  <c r="S505" i="21"/>
  <c r="S504" i="21"/>
  <c r="S503" i="21"/>
  <c r="S502" i="21"/>
  <c r="S501" i="21"/>
  <c r="S500" i="21"/>
  <c r="S499" i="21"/>
  <c r="S498" i="21"/>
  <c r="S497" i="21"/>
  <c r="S496" i="21"/>
  <c r="S495" i="21"/>
  <c r="S494" i="21"/>
  <c r="S493" i="21"/>
  <c r="S492" i="21"/>
  <c r="S491" i="21"/>
  <c r="S490" i="21"/>
  <c r="S489" i="21"/>
  <c r="S488" i="21"/>
  <c r="S487" i="21"/>
  <c r="S486" i="21"/>
  <c r="S485" i="21"/>
  <c r="S484" i="21"/>
  <c r="S483" i="21"/>
  <c r="S482" i="21"/>
  <c r="S481" i="21"/>
  <c r="S480" i="21"/>
  <c r="S479" i="21"/>
  <c r="S478" i="21"/>
  <c r="S477" i="21"/>
  <c r="S476" i="21"/>
  <c r="S475" i="21"/>
  <c r="S474" i="21"/>
  <c r="S473" i="21"/>
  <c r="S472" i="21"/>
  <c r="S471" i="21"/>
  <c r="S470" i="21"/>
  <c r="S469" i="21"/>
  <c r="S468" i="21"/>
  <c r="S467" i="21"/>
  <c r="S466" i="21"/>
  <c r="S465" i="21"/>
  <c r="S464" i="21"/>
  <c r="S463" i="21"/>
  <c r="S462" i="21"/>
  <c r="S461" i="21"/>
  <c r="S460" i="21"/>
  <c r="S459" i="21"/>
  <c r="S458" i="21"/>
  <c r="S457" i="21"/>
  <c r="S456" i="21"/>
  <c r="S455" i="21"/>
  <c r="S454" i="21"/>
  <c r="S453" i="21"/>
  <c r="S452" i="21"/>
  <c r="S451" i="21"/>
  <c r="S450" i="21"/>
  <c r="S449" i="21"/>
  <c r="S448" i="21"/>
  <c r="S447" i="21"/>
  <c r="S446" i="21"/>
  <c r="S445" i="21"/>
  <c r="S444" i="21"/>
  <c r="S443" i="21"/>
  <c r="S442" i="21"/>
  <c r="S441" i="21"/>
  <c r="S440" i="21"/>
  <c r="S439" i="21"/>
  <c r="S438" i="21"/>
  <c r="S437" i="21"/>
  <c r="S436" i="21"/>
  <c r="S435" i="21"/>
  <c r="S434" i="21"/>
  <c r="S433" i="21"/>
  <c r="S432" i="21"/>
  <c r="S431" i="21"/>
  <c r="S430" i="21"/>
  <c r="S429" i="21"/>
  <c r="S428" i="21"/>
  <c r="S427" i="21"/>
  <c r="S426" i="21"/>
  <c r="S425" i="21"/>
  <c r="S424" i="21"/>
  <c r="S423" i="21"/>
  <c r="S422" i="21"/>
  <c r="S421" i="21"/>
  <c r="S420" i="21"/>
  <c r="S419" i="21"/>
  <c r="S418" i="21"/>
  <c r="S417" i="21"/>
  <c r="S416" i="21"/>
  <c r="S415" i="21"/>
  <c r="S414" i="21"/>
  <c r="S413" i="21"/>
  <c r="S412" i="21"/>
  <c r="S411" i="21"/>
  <c r="S410" i="21"/>
  <c r="S409" i="21"/>
  <c r="S408" i="21"/>
  <c r="S407" i="21"/>
  <c r="S406" i="21"/>
  <c r="S405" i="21"/>
  <c r="S404" i="21"/>
  <c r="S403" i="21"/>
  <c r="S402" i="21"/>
  <c r="S401" i="21"/>
  <c r="S400" i="21"/>
  <c r="S399" i="21"/>
  <c r="S398" i="21"/>
  <c r="S397" i="21"/>
  <c r="S396" i="21"/>
  <c r="S395" i="21"/>
  <c r="S394" i="21"/>
  <c r="S393" i="21"/>
  <c r="S392" i="21"/>
  <c r="V392" i="21" s="1"/>
  <c r="S391" i="21"/>
  <c r="S390" i="21"/>
  <c r="S389" i="21"/>
  <c r="S388" i="21"/>
  <c r="S387" i="21"/>
  <c r="S386" i="21"/>
  <c r="S385" i="21"/>
  <c r="S384" i="21"/>
  <c r="S383" i="21"/>
  <c r="S382" i="21"/>
  <c r="S381" i="21"/>
  <c r="S380" i="21"/>
  <c r="S379" i="21"/>
  <c r="S378" i="21"/>
  <c r="S377" i="21"/>
  <c r="S376" i="21"/>
  <c r="S375" i="21"/>
  <c r="S374" i="21"/>
  <c r="S373" i="21"/>
  <c r="S372" i="21"/>
  <c r="S371" i="21"/>
  <c r="S370" i="21"/>
  <c r="S369" i="21"/>
  <c r="S368" i="21"/>
  <c r="S367" i="21"/>
  <c r="S366" i="21"/>
  <c r="S365" i="21"/>
  <c r="S364" i="21"/>
  <c r="S363" i="21"/>
  <c r="S362" i="21"/>
  <c r="S361" i="21"/>
  <c r="S360" i="21"/>
  <c r="S359" i="21"/>
  <c r="S358" i="21"/>
  <c r="S357" i="21"/>
  <c r="S356" i="21"/>
  <c r="S355" i="21"/>
  <c r="S354" i="21"/>
  <c r="S353" i="21"/>
  <c r="S352" i="21"/>
  <c r="S351" i="21"/>
  <c r="S350" i="21"/>
  <c r="S349" i="21"/>
  <c r="S348" i="21"/>
  <c r="S347" i="21"/>
  <c r="S346" i="21"/>
  <c r="S345" i="21"/>
  <c r="S344" i="21"/>
  <c r="S343" i="21"/>
  <c r="S342" i="21"/>
  <c r="S341" i="21"/>
  <c r="V341" i="21" s="1"/>
  <c r="S340" i="21"/>
  <c r="S339" i="21"/>
  <c r="S338" i="21"/>
  <c r="S337" i="21"/>
  <c r="S336" i="21"/>
  <c r="S335" i="21"/>
  <c r="S334" i="21"/>
  <c r="S333" i="21"/>
  <c r="S332" i="21"/>
  <c r="S331" i="21"/>
  <c r="S330" i="21"/>
  <c r="S329" i="21"/>
  <c r="S328" i="21"/>
  <c r="S327" i="21"/>
  <c r="S326" i="21"/>
  <c r="S325" i="21"/>
  <c r="S324" i="21"/>
  <c r="S323" i="21"/>
  <c r="S322" i="21"/>
  <c r="S321" i="21"/>
  <c r="S320" i="21"/>
  <c r="S319" i="21"/>
  <c r="S318" i="21"/>
  <c r="S317" i="21"/>
  <c r="S316" i="21"/>
  <c r="S315" i="21"/>
  <c r="S314" i="21"/>
  <c r="S313" i="21"/>
  <c r="S312" i="21"/>
  <c r="S311" i="21"/>
  <c r="S310" i="21"/>
  <c r="S309" i="21"/>
  <c r="S308" i="21"/>
  <c r="S307" i="21"/>
  <c r="S306" i="21"/>
  <c r="S305" i="21"/>
  <c r="S304" i="21"/>
  <c r="S303" i="21"/>
  <c r="S302" i="21"/>
  <c r="S301" i="21"/>
  <c r="S300" i="21"/>
  <c r="S299" i="21"/>
  <c r="S298" i="21"/>
  <c r="S297" i="21"/>
  <c r="S296" i="21"/>
  <c r="S295" i="21"/>
  <c r="S294" i="21"/>
  <c r="S293" i="21"/>
  <c r="S292" i="21"/>
  <c r="S291" i="21"/>
  <c r="S290" i="21"/>
  <c r="S289" i="21"/>
  <c r="S288" i="21"/>
  <c r="S287" i="21"/>
  <c r="S286" i="21"/>
  <c r="S285" i="21"/>
  <c r="S284" i="21"/>
  <c r="S283" i="21"/>
  <c r="S282" i="21"/>
  <c r="S281" i="21"/>
  <c r="S280" i="21"/>
  <c r="S279" i="21"/>
  <c r="S278" i="21"/>
  <c r="S277" i="21"/>
  <c r="S276" i="21"/>
  <c r="S275" i="21"/>
  <c r="S274" i="21"/>
  <c r="S273" i="21"/>
  <c r="S272" i="21"/>
  <c r="S271" i="21"/>
  <c r="S270" i="21"/>
  <c r="S269" i="21"/>
  <c r="S268" i="21"/>
  <c r="S267" i="21"/>
  <c r="S266" i="21"/>
  <c r="S265" i="21"/>
  <c r="S264" i="21"/>
  <c r="S263" i="21"/>
  <c r="S262" i="21"/>
  <c r="S261" i="21"/>
  <c r="S260" i="21"/>
  <c r="S259" i="21"/>
  <c r="S258" i="21"/>
  <c r="S257" i="21"/>
  <c r="S256" i="21"/>
  <c r="S255" i="21"/>
  <c r="S254" i="21"/>
  <c r="S253" i="21"/>
  <c r="S252" i="21"/>
  <c r="S251" i="21"/>
  <c r="S250" i="21"/>
  <c r="S249" i="21"/>
  <c r="S248" i="21"/>
  <c r="S247" i="21"/>
  <c r="S246" i="21"/>
  <c r="S245" i="21"/>
  <c r="S244" i="21"/>
  <c r="S243" i="21"/>
  <c r="S242" i="21"/>
  <c r="S241" i="21"/>
  <c r="S240" i="21"/>
  <c r="S239" i="21"/>
  <c r="S238" i="21"/>
  <c r="S237" i="21"/>
  <c r="S236" i="21"/>
  <c r="S235" i="21"/>
  <c r="S234" i="21"/>
  <c r="S233" i="21"/>
  <c r="S232" i="21"/>
  <c r="S231" i="21"/>
  <c r="S230" i="21"/>
  <c r="S229" i="21"/>
  <c r="S228" i="21"/>
  <c r="S227" i="21"/>
  <c r="S226" i="21"/>
  <c r="S225" i="21"/>
  <c r="S224" i="21"/>
  <c r="S223" i="21"/>
  <c r="S222" i="21"/>
  <c r="S221" i="21"/>
  <c r="S220" i="21"/>
  <c r="S219" i="21"/>
  <c r="S218" i="21"/>
  <c r="S217" i="21"/>
  <c r="S216" i="21"/>
  <c r="S215" i="21"/>
  <c r="S214" i="21"/>
  <c r="S213" i="21"/>
  <c r="S212" i="21"/>
  <c r="S211" i="2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S165" i="21"/>
  <c r="S164" i="21"/>
  <c r="S163" i="21"/>
  <c r="S162" i="21"/>
  <c r="S161" i="21"/>
  <c r="S160" i="21"/>
  <c r="S159" i="21"/>
  <c r="S158" i="21"/>
  <c r="S157" i="21"/>
  <c r="S156" i="21"/>
  <c r="S155" i="21"/>
  <c r="S154" i="21"/>
  <c r="S153" i="21"/>
  <c r="S152" i="21"/>
  <c r="S151" i="21"/>
  <c r="S150" i="21"/>
  <c r="S149" i="21"/>
  <c r="S148" i="21"/>
  <c r="S147" i="21"/>
  <c r="S146" i="21"/>
  <c r="S145" i="21"/>
  <c r="S144" i="21"/>
  <c r="S143" i="21"/>
  <c r="S142" i="21"/>
  <c r="S141" i="21"/>
  <c r="S140" i="21"/>
  <c r="S139" i="21"/>
  <c r="S138" i="21"/>
  <c r="S137" i="21"/>
  <c r="S136" i="21"/>
  <c r="S135" i="21"/>
  <c r="S134" i="21"/>
  <c r="S133" i="21"/>
  <c r="S132" i="21"/>
  <c r="S131" i="21"/>
  <c r="S130" i="21"/>
  <c r="S129" i="21"/>
  <c r="S128" i="21"/>
  <c r="S127" i="21"/>
  <c r="S126" i="21"/>
  <c r="S125" i="21"/>
  <c r="S124" i="21"/>
  <c r="S123" i="21"/>
  <c r="S122" i="21"/>
  <c r="S121" i="21"/>
  <c r="S120" i="21"/>
  <c r="S119" i="21"/>
  <c r="S118" i="21"/>
  <c r="S117" i="21"/>
  <c r="S116" i="21"/>
  <c r="S115" i="21"/>
  <c r="S114" i="21"/>
  <c r="S113" i="21"/>
  <c r="S112" i="21"/>
  <c r="S111" i="21"/>
  <c r="S110" i="21"/>
  <c r="S109" i="21"/>
  <c r="S108" i="21"/>
  <c r="S107" i="21"/>
  <c r="S106" i="21"/>
  <c r="S105" i="21"/>
  <c r="S104" i="21"/>
  <c r="S103" i="21"/>
  <c r="S102" i="21"/>
  <c r="S101" i="21"/>
  <c r="S100" i="21"/>
  <c r="S99" i="21"/>
  <c r="S98" i="21"/>
  <c r="S97" i="21"/>
  <c r="S96" i="21"/>
  <c r="S95" i="21"/>
  <c r="S94" i="21"/>
  <c r="S93" i="21"/>
  <c r="S92" i="21"/>
  <c r="S91" i="21"/>
  <c r="S90" i="21"/>
  <c r="S89" i="21"/>
  <c r="S88" i="21"/>
  <c r="S87" i="21"/>
  <c r="S86" i="21"/>
  <c r="S85" i="21"/>
  <c r="S84" i="21"/>
  <c r="S83" i="21"/>
  <c r="S82" i="21"/>
  <c r="S81" i="21"/>
  <c r="S80" i="21"/>
  <c r="S79" i="21"/>
  <c r="S78" i="21"/>
  <c r="S77" i="21"/>
  <c r="S76" i="21"/>
  <c r="S75" i="21"/>
  <c r="S74" i="21"/>
  <c r="S73" i="21"/>
  <c r="S72" i="21"/>
  <c r="S71" i="21"/>
  <c r="S70" i="21"/>
  <c r="S69" i="21"/>
  <c r="S68" i="21"/>
  <c r="S67" i="21"/>
  <c r="S66" i="21"/>
  <c r="S65" i="21"/>
  <c r="S64" i="21"/>
  <c r="S63" i="21"/>
  <c r="S62" i="21"/>
  <c r="S61" i="21"/>
  <c r="S60" i="21"/>
  <c r="S59" i="21"/>
  <c r="S58" i="21"/>
  <c r="S57" i="21"/>
  <c r="S56" i="21"/>
  <c r="S55" i="21"/>
  <c r="S54" i="21"/>
  <c r="S53" i="21"/>
  <c r="S52" i="21"/>
  <c r="S51" i="21"/>
  <c r="S50" i="21"/>
  <c r="S49" i="21"/>
  <c r="S48" i="21"/>
  <c r="S47" i="21"/>
  <c r="S46" i="21"/>
  <c r="S45" i="21"/>
  <c r="S44" i="21"/>
  <c r="S43" i="21"/>
  <c r="S42" i="21"/>
  <c r="S41" i="21"/>
  <c r="S40" i="21"/>
  <c r="S39" i="21"/>
  <c r="S38" i="21"/>
  <c r="S37" i="21"/>
  <c r="S36" i="21"/>
  <c r="S35" i="21"/>
  <c r="S34" i="21"/>
  <c r="S33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6" i="21"/>
  <c r="S4" i="21"/>
  <c r="S3" i="21"/>
  <c r="S2" i="21"/>
  <c r="V841" i="21" l="1"/>
  <c r="V856" i="21"/>
  <c r="V252" i="21"/>
  <c r="V251" i="21"/>
  <c r="V806" i="21"/>
  <c r="V858" i="21"/>
  <c r="V809" i="21"/>
  <c r="V266" i="21"/>
  <c r="V250" i="21"/>
  <c r="V264" i="21"/>
  <c r="V629" i="21"/>
  <c r="V857" i="21"/>
  <c r="V597" i="21"/>
  <c r="V825" i="21"/>
  <c r="L4" i="5"/>
  <c r="V49" i="21"/>
  <c r="L25" i="5"/>
  <c r="V813" i="21"/>
  <c r="L11" i="5"/>
  <c r="V797" i="21"/>
  <c r="V600" i="21"/>
  <c r="L6" i="5"/>
  <c r="V459" i="21"/>
  <c r="L24" i="5" s="1"/>
  <c r="V571" i="21"/>
  <c r="V829" i="21"/>
  <c r="V371" i="21"/>
  <c r="V355" i="21"/>
  <c r="V243" i="21"/>
  <c r="V404" i="21"/>
  <c r="V660" i="21"/>
  <c r="L14" i="5"/>
  <c r="L33" i="5"/>
  <c r="L22" i="5"/>
  <c r="L10" i="5"/>
  <c r="L27" i="5"/>
  <c r="V653" i="21"/>
  <c r="V609" i="21"/>
  <c r="V607" i="21"/>
  <c r="V267" i="21"/>
  <c r="V622" i="21"/>
  <c r="V314" i="21"/>
  <c r="V234" i="21"/>
  <c r="V637" i="21"/>
  <c r="V621" i="21"/>
  <c r="V625" i="21"/>
  <c r="V25" i="21"/>
  <c r="V397" i="21"/>
  <c r="V604" i="21"/>
  <c r="V650" i="21"/>
  <c r="V238" i="21"/>
  <c r="V641" i="21"/>
  <c r="V232" i="21"/>
  <c r="V649" i="21"/>
  <c r="V236" i="21"/>
  <c r="V559" i="21"/>
  <c r="V51" i="21"/>
  <c r="V235" i="21"/>
  <c r="V634" i="21"/>
  <c r="V367" i="21"/>
  <c r="V228" i="21"/>
  <c r="V393" i="21"/>
  <c r="V304" i="21"/>
  <c r="V135" i="21"/>
  <c r="V142" i="21"/>
  <c r="V715" i="21"/>
  <c r="V265" i="21"/>
  <c r="V311" i="21"/>
  <c r="L16" i="5" s="1"/>
  <c r="V716" i="21"/>
  <c r="V732" i="21"/>
  <c r="V748" i="21"/>
  <c r="V793" i="21"/>
  <c r="V761" i="21"/>
  <c r="V729" i="21"/>
  <c r="V375" i="21"/>
  <c r="V263" i="21"/>
  <c r="V247" i="21"/>
  <c r="V231" i="21"/>
  <c r="V296" i="21"/>
  <c r="V122" i="21"/>
  <c r="V360" i="21"/>
  <c r="V376" i="21"/>
  <c r="V348" i="21"/>
  <c r="V380" i="21"/>
  <c r="V780" i="21"/>
  <c r="V396" i="21"/>
  <c r="V812" i="21"/>
  <c r="V859" i="21"/>
  <c r="V249" i="21"/>
  <c r="V413" i="21"/>
  <c r="V647" i="21"/>
  <c r="V615" i="21"/>
  <c r="V551" i="21"/>
  <c r="V364" i="21"/>
  <c r="V796" i="21"/>
  <c r="V524" i="21"/>
  <c r="V28" i="21"/>
  <c r="V124" i="21"/>
  <c r="V140" i="21"/>
  <c r="V573" i="21"/>
  <c r="V315" i="21"/>
  <c r="V316" i="21"/>
  <c r="V345" i="21"/>
  <c r="V714" i="21"/>
  <c r="V730" i="21"/>
  <c r="V746" i="21"/>
  <c r="V824" i="21"/>
  <c r="V616" i="21"/>
  <c r="V787" i="21"/>
  <c r="V620" i="21"/>
  <c r="V120" i="21"/>
  <c r="V136" i="21"/>
  <c r="V696" i="21"/>
  <c r="V137" i="21"/>
  <c r="V652" i="21"/>
  <c r="V728" i="21"/>
  <c r="V760" i="21"/>
  <c r="V414" i="21"/>
  <c r="V648" i="21"/>
  <c r="V452" i="21"/>
  <c r="L23" i="5" s="1"/>
  <c r="V638" i="21"/>
  <c r="V862" i="21"/>
  <c r="V838" i="21"/>
  <c r="V758" i="21"/>
  <c r="V246" i="21"/>
  <c r="V789" i="21"/>
  <c r="V709" i="21"/>
  <c r="V613" i="21"/>
  <c r="V357" i="21"/>
  <c r="V50" i="21"/>
  <c r="L8" i="5" s="1"/>
  <c r="V563" i="21"/>
  <c r="V356" i="21"/>
  <c r="V260" i="21"/>
  <c r="V564" i="21"/>
  <c r="V820" i="21"/>
  <c r="V305" i="21"/>
  <c r="V370" i="21"/>
  <c r="V385" i="21"/>
  <c r="V835" i="21"/>
  <c r="V52" i="21"/>
  <c r="V115" i="21"/>
  <c r="V261" i="21"/>
  <c r="V415" i="21"/>
  <c r="V612" i="21"/>
  <c r="V794" i="21"/>
  <c r="V854" i="21"/>
  <c r="V790" i="21"/>
  <c r="V726" i="21"/>
  <c r="V630" i="21"/>
  <c r="V262" i="21"/>
  <c r="V821" i="21"/>
  <c r="V372" i="21"/>
  <c r="V308" i="21"/>
  <c r="V259" i="21"/>
  <c r="V227" i="21"/>
  <c r="V8" i="21"/>
  <c r="V53" i="21"/>
  <c r="V129" i="21"/>
  <c r="V294" i="21"/>
  <c r="V307" i="21"/>
  <c r="V342" i="21"/>
  <c r="V691" i="21"/>
  <c r="V694" i="21"/>
  <c r="V131" i="21"/>
  <c r="V225" i="21"/>
  <c r="V710" i="21"/>
  <c r="V662" i="21"/>
  <c r="V549" i="21"/>
  <c r="V805" i="21"/>
  <c r="V693" i="21"/>
  <c r="V645" i="21"/>
  <c r="V550" i="21"/>
  <c r="V132" i="21"/>
  <c r="V822" i="21"/>
  <c r="V742" i="21"/>
  <c r="V598" i="21"/>
  <c r="V230" i="21"/>
  <c r="V837" i="21"/>
  <c r="V725" i="21"/>
  <c r="V373" i="21"/>
  <c r="V819" i="21"/>
  <c r="V388" i="21"/>
  <c r="V133" i="21"/>
  <c r="V826" i="21"/>
  <c r="V523" i="21"/>
  <c r="V659" i="21"/>
  <c r="V774" i="21"/>
  <c r="V757" i="21"/>
  <c r="V661" i="21"/>
  <c r="V405" i="21"/>
  <c r="V643" i="21"/>
  <c r="V253" i="21"/>
  <c r="V377" i="21"/>
  <c r="V756" i="21"/>
  <c r="V19" i="21"/>
  <c r="V834" i="21"/>
  <c r="V562" i="21"/>
  <c r="V145" i="21"/>
  <c r="V690" i="21"/>
  <c r="V27" i="21"/>
  <c r="L7" i="5" s="1"/>
  <c r="V110" i="21"/>
  <c r="V346" i="21"/>
  <c r="V361" i="21"/>
  <c r="V602" i="21"/>
  <c r="V626" i="21"/>
  <c r="V770" i="21"/>
  <c r="V810" i="21"/>
  <c r="V9" i="21"/>
  <c r="V18" i="21"/>
  <c r="V347" i="21"/>
  <c r="V362" i="21"/>
  <c r="V575" i="21"/>
  <c r="V811" i="21"/>
  <c r="V852" i="21"/>
  <c r="V130" i="21"/>
  <c r="V401" i="21"/>
  <c r="V402" i="21"/>
  <c r="V529" i="21"/>
  <c r="V800" i="21"/>
  <c r="V378" i="21"/>
  <c r="V394" i="21"/>
  <c r="V578" i="21"/>
  <c r="V722" i="21"/>
  <c r="V762" i="21"/>
  <c r="V847" i="21"/>
  <c r="V783" i="21"/>
  <c r="V239" i="21"/>
  <c r="V221" i="21"/>
  <c r="V233" i="21"/>
  <c r="V395" i="21"/>
  <c r="V408" i="21"/>
  <c r="V444" i="21"/>
  <c r="L20" i="5" s="1"/>
  <c r="V619" i="21"/>
  <c r="V654" i="21"/>
  <c r="V802" i="21"/>
  <c r="V842" i="21"/>
  <c r="V750" i="21"/>
  <c r="V718" i="21"/>
  <c r="V254" i="21"/>
  <c r="V222" i="21"/>
  <c r="V126" i="21"/>
  <c r="V754" i="21"/>
  <c r="V658" i="21"/>
  <c r="V849" i="21"/>
  <c r="V682" i="21"/>
  <c r="V786" i="21"/>
  <c r="V352" i="21"/>
  <c r="V618" i="21"/>
  <c r="V831" i="21"/>
  <c r="V799" i="21"/>
  <c r="V735" i="21"/>
  <c r="V703" i="21"/>
  <c r="V399" i="21"/>
  <c r="V255" i="21"/>
  <c r="V223" i="21"/>
  <c r="V301" i="21"/>
  <c r="V353" i="21"/>
  <c r="V843" i="21"/>
  <c r="V861" i="21"/>
  <c r="V845" i="21"/>
  <c r="V765" i="21"/>
  <c r="V749" i="21"/>
  <c r="V733" i="21"/>
  <c r="V717" i="21"/>
  <c r="V605" i="21"/>
  <c r="V445" i="21"/>
  <c r="V705" i="21"/>
  <c r="V256" i="21"/>
  <c r="V116" i="21"/>
  <c r="V302" i="21"/>
  <c r="V313" i="21"/>
  <c r="V354" i="21"/>
  <c r="V608" i="21"/>
  <c r="V698" i="21"/>
  <c r="V764" i="21"/>
  <c r="V830" i="21"/>
  <c r="V844" i="21"/>
  <c r="V412" i="21"/>
  <c r="V144" i="21"/>
  <c r="V720" i="21"/>
  <c r="V123" i="21"/>
  <c r="V639" i="21"/>
  <c r="V113" i="21"/>
  <c r="V577" i="21"/>
  <c r="V240" i="21"/>
  <c r="V338" i="21"/>
  <c r="V379" i="21"/>
  <c r="V815" i="21"/>
  <c r="V257" i="21"/>
  <c r="V383" i="21"/>
  <c r="V410" i="21"/>
  <c r="V558" i="21"/>
  <c r="V686" i="21"/>
  <c r="V699" i="21"/>
  <c r="V651" i="21"/>
  <c r="V635" i="21"/>
  <c r="V386" i="21"/>
  <c r="V241" i="21"/>
  <c r="V706" i="21"/>
  <c r="V112" i="21"/>
  <c r="V336" i="21"/>
  <c r="V657" i="21"/>
  <c r="V561" i="21"/>
  <c r="V299" i="21"/>
  <c r="V337" i="21"/>
  <c r="V416" i="21"/>
  <c r="V138" i="21"/>
  <c r="V366" i="21"/>
  <c r="V128" i="21"/>
  <c r="V448" i="21"/>
  <c r="V522" i="21"/>
  <c r="V570" i="21"/>
  <c r="V700" i="21"/>
  <c r="V778" i="21"/>
  <c r="V792" i="21"/>
  <c r="V818" i="21"/>
  <c r="V846" i="21"/>
  <c r="V343" i="21"/>
  <c r="V368" i="21"/>
  <c r="V560" i="21"/>
  <c r="V775" i="21"/>
  <c r="V245" i="21"/>
  <c r="V599" i="21"/>
  <c r="V640" i="21"/>
  <c r="V688" i="21"/>
  <c r="V743" i="21"/>
  <c r="V798" i="21"/>
  <c r="V832" i="21"/>
  <c r="V381" i="21"/>
  <c r="V526" i="21"/>
  <c r="V572" i="21"/>
  <c r="V631" i="21"/>
  <c r="V711" i="21"/>
  <c r="V788" i="21"/>
  <c r="V855" i="21"/>
  <c r="V382" i="21"/>
  <c r="V406" i="21"/>
  <c r="V723" i="21"/>
  <c r="V755" i="21"/>
  <c r="V791" i="21"/>
  <c r="V848" i="21"/>
  <c r="V803" i="21"/>
  <c r="V814" i="21"/>
  <c r="V384" i="21"/>
  <c r="V836" i="21"/>
  <c r="V624" i="21"/>
  <c r="V350" i="21"/>
  <c r="V614" i="21"/>
  <c r="V656" i="21"/>
  <c r="V704" i="21"/>
  <c r="V351" i="21"/>
  <c r="V646" i="21"/>
  <c r="V727" i="21"/>
  <c r="V759" i="21"/>
  <c r="V804" i="21"/>
  <c r="V358" i="21"/>
  <c r="V528" i="21"/>
  <c r="V663" i="21"/>
  <c r="V823" i="21"/>
  <c r="V655" i="21"/>
  <c r="V363" i="21"/>
  <c r="V374" i="21"/>
  <c r="V400" i="21"/>
  <c r="V411" i="21"/>
  <c r="V683" i="21"/>
  <c r="V738" i="21"/>
  <c r="V771" i="21"/>
  <c r="V782" i="21"/>
  <c r="V827" i="21"/>
  <c r="V860" i="21"/>
  <c r="V407" i="21"/>
  <c r="V229" i="21"/>
  <c r="V359" i="21"/>
  <c r="V644" i="21"/>
  <c r="V768" i="21"/>
  <c r="V340" i="21"/>
  <c r="V389" i="21"/>
  <c r="V446" i="21"/>
  <c r="V627" i="21"/>
  <c r="V636" i="21"/>
  <c r="V684" i="21"/>
  <c r="V695" i="21"/>
  <c r="V739" i="21"/>
  <c r="V772" i="21"/>
  <c r="V816" i="21"/>
  <c r="V828" i="21"/>
  <c r="V839" i="21"/>
  <c r="V391" i="21"/>
  <c r="V807" i="21"/>
  <c r="V623" i="21"/>
  <c r="V398" i="21"/>
  <c r="V48" i="21"/>
  <c r="V387" i="21"/>
  <c r="V365" i="21"/>
  <c r="V390" i="21"/>
  <c r="V447" i="21"/>
  <c r="L21" i="5" s="1"/>
  <c r="V521" i="21"/>
  <c r="V596" i="21"/>
  <c r="V606" i="21"/>
  <c r="V707" i="21"/>
  <c r="V740" i="21"/>
  <c r="V795" i="21"/>
  <c r="V851" i="21"/>
  <c r="V7" i="21"/>
  <c r="L3" i="5" s="1"/>
  <c r="V17" i="21"/>
  <c r="L5" i="5" s="1"/>
  <c r="V724" i="21"/>
  <c r="V784" i="21"/>
  <c r="V603" i="21"/>
  <c r="V237" i="21"/>
  <c r="V708" i="21"/>
  <c r="V766" i="21"/>
  <c r="V595" i="21"/>
  <c r="V610" i="21"/>
  <c r="V692" i="21"/>
  <c r="V349" i="21"/>
  <c r="V642" i="21"/>
  <c r="V736" i="21"/>
  <c r="V752" i="21"/>
  <c r="V569" i="21"/>
  <c r="V664" i="21"/>
  <c r="V712" i="21"/>
  <c r="V744" i="21"/>
  <c r="V776" i="21"/>
  <c r="V808" i="21"/>
  <c r="V840" i="21"/>
  <c r="L9" i="5" l="1"/>
  <c r="L31" i="5"/>
  <c r="L34" i="5"/>
  <c r="L12" i="5"/>
  <c r="L32" i="5"/>
  <c r="L15" i="5"/>
  <c r="L18" i="5"/>
  <c r="L13" i="5"/>
  <c r="L26" i="5"/>
  <c r="L30" i="5"/>
  <c r="L36" i="5"/>
  <c r="L35" i="5"/>
  <c r="L19" i="5"/>
  <c r="L17" i="5"/>
  <c r="O40" i="22"/>
  <c r="O39" i="22"/>
  <c r="R71" i="16" a="1"/>
  <c r="R71" i="16" s="1"/>
  <c r="Q130" i="16" a="1"/>
  <c r="Q130" i="16" s="1"/>
  <c r="W9" i="15" a="1"/>
  <c r="W9" i="15" s="1"/>
  <c r="L3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<sst xmlns="http://schemas.openxmlformats.org/spreadsheetml/2006/main" count="19825" uniqueCount="2781">
  <si>
    <t>Country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</si>
  <si>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</si>
  <si>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</si>
  <si>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</si>
  <si>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</si>
  <si>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</si>
  <si>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</si>
  <si>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</si>
  <si>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</si>
  <si>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CZECH REP.</t>
  </si>
  <si>
    <t>FINLAND</t>
  </si>
  <si>
    <t>FRANCE</t>
  </si>
  <si>
    <t>GERMANY</t>
  </si>
  <si>
    <t>HUNGARY</t>
  </si>
  <si>
    <t>INDIA</t>
  </si>
  <si>
    <t>IRAN,ISL.REP</t>
  </si>
  <si>
    <t>JAPAN</t>
  </si>
  <si>
    <t>KAZAKHSTAN</t>
  </si>
  <si>
    <t>KOREA,REP.OF</t>
  </si>
  <si>
    <t>LITHUANIA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</si>
  <si>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</si>
  <si>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</si>
  <si>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</si>
  <si>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</si>
  <si>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</si>
  <si>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</si>
  <si>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</si>
  <si>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</si>
  <si>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</si>
  <si>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</si>
  <si>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</si>
  <si>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UAE</t>
  </si>
  <si>
    <t>UK</t>
  </si>
  <si>
    <t>UKRAINE</t>
  </si>
  <si>
    <t>USA</t>
  </si>
  <si>
    <t>No.</t>
  </si>
  <si>
    <t>MW(e)</t>
  </si>
  <si>
    <t>Nuclear Production [TW.h] of Reactors Connected to the Grid (Latest in each year)</t>
  </si>
  <si>
    <t>TW.h</t>
  </si>
  <si>
    <t>% of Total</t>
  </si>
  <si>
    <t>NA</t>
  </si>
  <si>
    <t>TOTAL</t>
  </si>
  <si>
    <t>PWR</t>
  </si>
  <si>
    <t>BWR</t>
  </si>
  <si>
    <t>GCR</t>
  </si>
  <si>
    <t>HTGR</t>
  </si>
  <si>
    <t>PHWR</t>
  </si>
  <si>
    <t>LWGR</t>
  </si>
  <si>
    <t>FBR</t>
  </si>
  <si>
    <t>Totals</t>
  </si>
  <si>
    <t>Notes:</t>
  </si>
  <si>
    <t>1. The totals include 2 units, 1874 MW(e) in Taiwan, China.</t>
  </si>
  <si>
    <t>2. During 2023, 5 reactors, 5007 MW(e) were newly connected to the grid.</t>
  </si>
  <si>
    <t xml:space="preserve">TABLE 3. TYPE AND NET ELECTRICAL POWER OF REACTORS UNDER CONSTRUCTION, 31 DEC. 2023 </t>
  </si>
  <si>
    <t>BANGLADESH</t>
  </si>
  <si>
    <t>EGYPT</t>
  </si>
  <si>
    <t>TÜRKIYE</t>
  </si>
  <si>
    <t>ITALY</t>
  </si>
  <si>
    <t>TABLE 9. CONSTRUCTION STARTS DURING  2023</t>
  </si>
  <si>
    <t>Code</t>
  </si>
  <si>
    <t>Reactor Name</t>
  </si>
  <si>
    <t>Type</t>
  </si>
  <si>
    <t>Model</t>
  </si>
  <si>
    <t>Capacity [MW]</t>
  </si>
  <si>
    <t>Operator</t>
  </si>
  <si>
    <t>NSSS</t>
  </si>
  <si>
    <t>Construction</t>
  </si>
  <si>
    <t>Grid</t>
  </si>
  <si>
    <t>Commercial</t>
  </si>
  <si>
    <t>Thermal</t>
  </si>
  <si>
    <t>Gross</t>
  </si>
  <si>
    <t>Net</t>
  </si>
  <si>
    <t>Supplier</t>
  </si>
  <si>
    <t>Start</t>
  </si>
  <si>
    <t>Connection</t>
  </si>
  <si>
    <t>Operation</t>
  </si>
  <si>
    <t xml:space="preserve">CN -75  </t>
  </si>
  <si>
    <t>HAIYANG-4</t>
  </si>
  <si>
    <t xml:space="preserve">PWR  </t>
  </si>
  <si>
    <t>CAP1000</t>
  </si>
  <si>
    <t>SDNPC</t>
  </si>
  <si>
    <t>SNERDI</t>
  </si>
  <si>
    <t xml:space="preserve">2023-4 </t>
  </si>
  <si>
    <t xml:space="preserve">CN -79  </t>
  </si>
  <si>
    <t>LIANJIANG-1</t>
  </si>
  <si>
    <t>ZJNPC</t>
  </si>
  <si>
    <t>SNPEMC</t>
  </si>
  <si>
    <t xml:space="preserve">2023-9 </t>
  </si>
  <si>
    <t xml:space="preserve">CN -77  </t>
  </si>
  <si>
    <t>LUFENG-6</t>
  </si>
  <si>
    <t>HPR1000</t>
  </si>
  <si>
    <t>LFNPC</t>
  </si>
  <si>
    <t>SENPE</t>
  </si>
  <si>
    <t xml:space="preserve">2023-8 </t>
  </si>
  <si>
    <t xml:space="preserve">CN -73  </t>
  </si>
  <si>
    <t>SANMEN-4</t>
  </si>
  <si>
    <t>SMNPC</t>
  </si>
  <si>
    <t>Shanghai</t>
  </si>
  <si>
    <t xml:space="preserve">2023-3 </t>
  </si>
  <si>
    <t xml:space="preserve">CN -81  </t>
  </si>
  <si>
    <t>XUDABU-1</t>
  </si>
  <si>
    <t>LNPC</t>
  </si>
  <si>
    <t>DEC</t>
  </si>
  <si>
    <t>2023-11</t>
  </si>
  <si>
    <t xml:space="preserve">EG -3   </t>
  </si>
  <si>
    <t>EL DABAA-3</t>
  </si>
  <si>
    <t>VVER-1200</t>
  </si>
  <si>
    <t>NPPA</t>
  </si>
  <si>
    <t>JSC ASE</t>
  </si>
  <si>
    <t xml:space="preserve">2023-5 </t>
  </si>
  <si>
    <t>Note: During 2023, construction started on 6 reactors (6764 MW(e)).</t>
  </si>
  <si>
    <t>TABLE 10. CONNECTIONS TO THE GRID DURING 2023</t>
  </si>
  <si>
    <t>First</t>
  </si>
  <si>
    <t>Critically</t>
  </si>
  <si>
    <t xml:space="preserve">BY -2   </t>
  </si>
  <si>
    <t>BELARUSIAN-2</t>
  </si>
  <si>
    <t>VVER V-491</t>
  </si>
  <si>
    <t>BelNPP</t>
  </si>
  <si>
    <t xml:space="preserve">2014-4 </t>
  </si>
  <si>
    <t xml:space="preserve">CN -55  </t>
  </si>
  <si>
    <t>FANGCHENGGANG-3</t>
  </si>
  <si>
    <t>GFNPC</t>
  </si>
  <si>
    <t>CFHI</t>
  </si>
  <si>
    <t>2015-12</t>
  </si>
  <si>
    <t>2022-12</t>
  </si>
  <si>
    <t xml:space="preserve">2023-1 </t>
  </si>
  <si>
    <t xml:space="preserve">KR -28  </t>
  </si>
  <si>
    <t>SHIN-HANUL-2</t>
  </si>
  <si>
    <t>APR-1400</t>
  </si>
  <si>
    <t>KHNP</t>
  </si>
  <si>
    <t>DHICKOPC</t>
  </si>
  <si>
    <t xml:space="preserve">2013-6 </t>
  </si>
  <si>
    <t>2023-12</t>
  </si>
  <si>
    <t xml:space="preserve">SK -10  </t>
  </si>
  <si>
    <t>MOCHOVCE-3</t>
  </si>
  <si>
    <t>VVER V-213</t>
  </si>
  <si>
    <t>SE</t>
  </si>
  <si>
    <t xml:space="preserve">ŠKODA </t>
  </si>
  <si>
    <t xml:space="preserve">1987-1 </t>
  </si>
  <si>
    <t>2022-10</t>
  </si>
  <si>
    <t>US -5025</t>
  </si>
  <si>
    <t>VOGTLE-3</t>
  </si>
  <si>
    <t>AP-1000</t>
  </si>
  <si>
    <t>SOUTHERN</t>
  </si>
  <si>
    <t>WH</t>
  </si>
  <si>
    <t xml:space="preserve">2013-3 </t>
  </si>
  <si>
    <t>Note: During 2023, 5 reactors (5007 MW(e)) were newly connected to the grid.</t>
  </si>
  <si>
    <t>TABLE 11. SCHEDULED CONNECTIONS TO THE GRID DURING 2024</t>
  </si>
  <si>
    <t>Grid Date</t>
  </si>
  <si>
    <t xml:space="preserve">CN -56  </t>
  </si>
  <si>
    <t>FANGCHENGGANG-4</t>
  </si>
  <si>
    <t>2016-12</t>
  </si>
  <si>
    <t xml:space="preserve">2024-4 </t>
  </si>
  <si>
    <t xml:space="preserve">IN -31  </t>
  </si>
  <si>
    <t>KAKRAPAR-4</t>
  </si>
  <si>
    <t xml:space="preserve">PHWR </t>
  </si>
  <si>
    <t>PHWR-700</t>
  </si>
  <si>
    <t>NPCIL</t>
  </si>
  <si>
    <t>2010-11</t>
  </si>
  <si>
    <t xml:space="preserve">2024-2 </t>
  </si>
  <si>
    <t xml:space="preserve">SK -11  </t>
  </si>
  <si>
    <t>MOCHOVCE-4</t>
  </si>
  <si>
    <t xml:space="preserve">2024-7 </t>
  </si>
  <si>
    <t xml:space="preserve">2024-8 </t>
  </si>
  <si>
    <t xml:space="preserve">AE -04  </t>
  </si>
  <si>
    <t>BARAKAH-4</t>
  </si>
  <si>
    <t>NAWAH</t>
  </si>
  <si>
    <t>KEPCO</t>
  </si>
  <si>
    <t xml:space="preserve">2015-7 </t>
  </si>
  <si>
    <t xml:space="preserve">2024-3 </t>
  </si>
  <si>
    <t>US -5026</t>
  </si>
  <si>
    <t>VOGTLE-4</t>
  </si>
  <si>
    <t>2013-11</t>
  </si>
  <si>
    <t>Note: During 2023, 5 reactors (4497 MW(e)) are expected to achieve connection to grid.</t>
  </si>
  <si>
    <t>TABLE 12. REACTORS PLANNED FOR CONSTRUCTION AS KNOWN ON 31 DEC. 2023</t>
  </si>
  <si>
    <t>Expected</t>
  </si>
  <si>
    <t>Construction Start</t>
  </si>
  <si>
    <t xml:space="preserve">CN -904 </t>
  </si>
  <si>
    <t>FANGCHENGGANG-5</t>
  </si>
  <si>
    <t xml:space="preserve">CN -905 </t>
  </si>
  <si>
    <t>FANGCHENGGANG-6</t>
  </si>
  <si>
    <t xml:space="preserve">CN -80  </t>
  </si>
  <si>
    <t>LIANJIANG-2</t>
  </si>
  <si>
    <t xml:space="preserve">CN -916 </t>
  </si>
  <si>
    <t>LUFENG-1</t>
  </si>
  <si>
    <t>CPR-1000</t>
  </si>
  <si>
    <t xml:space="preserve">CN -917 </t>
  </si>
  <si>
    <t>LUFENG-2</t>
  </si>
  <si>
    <t xml:space="preserve">CN -59  </t>
  </si>
  <si>
    <t>SN-1</t>
  </si>
  <si>
    <t>CAP1400</t>
  </si>
  <si>
    <t>SNPDP</t>
  </si>
  <si>
    <t xml:space="preserve">CN -60  </t>
  </si>
  <si>
    <t>SN-2</t>
  </si>
  <si>
    <t xml:space="preserve">CN -931 </t>
  </si>
  <si>
    <t>XUDABU-2</t>
  </si>
  <si>
    <t xml:space="preserve">CN -932 </t>
  </si>
  <si>
    <t>ZHANGZHOU-3</t>
  </si>
  <si>
    <t>ZGZEC</t>
  </si>
  <si>
    <t xml:space="preserve">CN -933 </t>
  </si>
  <si>
    <t>ZHANGZHOU-4</t>
  </si>
  <si>
    <t xml:space="preserve">EG -4   </t>
  </si>
  <si>
    <t>EL DABAA-4</t>
  </si>
  <si>
    <t xml:space="preserve">2024-1 </t>
  </si>
  <si>
    <t xml:space="preserve">FI -6   </t>
  </si>
  <si>
    <t>HANHIKIVI-1</t>
  </si>
  <si>
    <t>VVER V-522</t>
  </si>
  <si>
    <t>FV</t>
  </si>
  <si>
    <t>AEM</t>
  </si>
  <si>
    <t xml:space="preserve">HU -5   </t>
  </si>
  <si>
    <t>PAKS-5</t>
  </si>
  <si>
    <t>VVER V-527</t>
  </si>
  <si>
    <t>PAKS II</t>
  </si>
  <si>
    <t xml:space="preserve">HU -6   </t>
  </si>
  <si>
    <t>PAKS-6</t>
  </si>
  <si>
    <t xml:space="preserve">IN -33  </t>
  </si>
  <si>
    <t>GORAKHPUR-1</t>
  </si>
  <si>
    <t xml:space="preserve">IN -34  </t>
  </si>
  <si>
    <t>GORAKHPUR-2</t>
  </si>
  <si>
    <t xml:space="preserve">IN -17  </t>
  </si>
  <si>
    <t>KAIGA-5</t>
  </si>
  <si>
    <t xml:space="preserve">IN -18  </t>
  </si>
  <si>
    <t>KAIGA-6</t>
  </si>
  <si>
    <t xml:space="preserve">IR -5   </t>
  </si>
  <si>
    <t>BUSHEHR-3</t>
  </si>
  <si>
    <t>VVER V-528</t>
  </si>
  <si>
    <t>NPPDCO</t>
  </si>
  <si>
    <t xml:space="preserve">IR -9   </t>
  </si>
  <si>
    <t>DARKHOVAIN</t>
  </si>
  <si>
    <t>IR-360</t>
  </si>
  <si>
    <t xml:space="preserve">JP -76  </t>
  </si>
  <si>
    <t>HAMAOKA-6</t>
  </si>
  <si>
    <t xml:space="preserve">BWR  </t>
  </si>
  <si>
    <t>ABWR</t>
  </si>
  <si>
    <t>CHUBU</t>
  </si>
  <si>
    <t xml:space="preserve">JP -69  </t>
  </si>
  <si>
    <t>HIGASHI DORI-1 (TEPCO)</t>
  </si>
  <si>
    <t>TEPCO</t>
  </si>
  <si>
    <t>H/G</t>
  </si>
  <si>
    <t xml:space="preserve">JP -74  </t>
  </si>
  <si>
    <t>HIGASHI DORI-2 (TEPCO)</t>
  </si>
  <si>
    <t xml:space="preserve">JP -72  </t>
  </si>
  <si>
    <t>HIGASHI DORI-2 (TOHOKU)</t>
  </si>
  <si>
    <t>TOHOKU</t>
  </si>
  <si>
    <t xml:space="preserve">JP -62  </t>
  </si>
  <si>
    <t>KAMINOSEKI-1</t>
  </si>
  <si>
    <t>CHUGOKU</t>
  </si>
  <si>
    <t xml:space="preserve">JP -63  </t>
  </si>
  <si>
    <t>KAMINOSEKI-2</t>
  </si>
  <si>
    <t xml:space="preserve">JP -75  </t>
  </si>
  <si>
    <t>SENDAI-3</t>
  </si>
  <si>
    <t>APWR</t>
  </si>
  <si>
    <t>KYUSHU</t>
  </si>
  <si>
    <t xml:space="preserve">JP -67  </t>
  </si>
  <si>
    <t>TSURUGA-3</t>
  </si>
  <si>
    <t>JAPCO</t>
  </si>
  <si>
    <t>MHI</t>
  </si>
  <si>
    <t xml:space="preserve">JP -68  </t>
  </si>
  <si>
    <t>TSURUGA-4</t>
  </si>
  <si>
    <t xml:space="preserve">RU -171 </t>
  </si>
  <si>
    <t>BALTIC-2</t>
  </si>
  <si>
    <t>REA</t>
  </si>
  <si>
    <t xml:space="preserve">RU -202 </t>
  </si>
  <si>
    <t>BASHKIR-1</t>
  </si>
  <si>
    <t>VVER V-510</t>
  </si>
  <si>
    <t xml:space="preserve">RU -203 </t>
  </si>
  <si>
    <t>BASHKIR-2</t>
  </si>
  <si>
    <t xml:space="preserve">RU -207 </t>
  </si>
  <si>
    <t>BELOYARSK-5</t>
  </si>
  <si>
    <t xml:space="preserve">FBR  </t>
  </si>
  <si>
    <t>BN-1200</t>
  </si>
  <si>
    <t xml:space="preserve">RU -177 </t>
  </si>
  <si>
    <t>CENTRAL-1</t>
  </si>
  <si>
    <t xml:space="preserve">RU -178 </t>
  </si>
  <si>
    <t>CENTRAL-2</t>
  </si>
  <si>
    <t xml:space="preserve">RU -175 </t>
  </si>
  <si>
    <t>KOLA 2-1</t>
  </si>
  <si>
    <t>-</t>
  </si>
  <si>
    <t xml:space="preserve">RU -176 </t>
  </si>
  <si>
    <t>KOLA 2-2</t>
  </si>
  <si>
    <t xml:space="preserve">RU -190 </t>
  </si>
  <si>
    <t>KURSK 2-3</t>
  </si>
  <si>
    <t xml:space="preserve">RU -191 </t>
  </si>
  <si>
    <t>KURSK 2-4</t>
  </si>
  <si>
    <t xml:space="preserve">2025-2 </t>
  </si>
  <si>
    <t xml:space="preserve">RU -165 </t>
  </si>
  <si>
    <t>LENINGRAD 2-3</t>
  </si>
  <si>
    <t xml:space="preserve">RU -167 </t>
  </si>
  <si>
    <t>LENINGRAD 2-4</t>
  </si>
  <si>
    <t>2023-10</t>
  </si>
  <si>
    <t xml:space="preserve">RU -181 </t>
  </si>
  <si>
    <t>NIZHEGORODSK-1</t>
  </si>
  <si>
    <t xml:space="preserve">RU -182 </t>
  </si>
  <si>
    <t>NIZHEGORODSK-2</t>
  </si>
  <si>
    <t xml:space="preserve">RU -187 </t>
  </si>
  <si>
    <t>SEVERSK-1</t>
  </si>
  <si>
    <t xml:space="preserve">RU -188 </t>
  </si>
  <si>
    <t>SEVERSK-2</t>
  </si>
  <si>
    <t xml:space="preserve">RU -204 </t>
  </si>
  <si>
    <t>SOUTH URALS-1</t>
  </si>
  <si>
    <t xml:space="preserve">RU -205 </t>
  </si>
  <si>
    <t>SOUTH URALS-2</t>
  </si>
  <si>
    <t>Note: Status as of 31 December 2023, 47 reactors (43767 MW(e)) were known as planned.</t>
  </si>
  <si>
    <t>TABLE 13. REACTORS UNDER CONSTRUCTION, 31 DEC. 2023</t>
  </si>
  <si>
    <t>Criticality</t>
  </si>
  <si>
    <t xml:space="preserve">AR -4   </t>
  </si>
  <si>
    <t>CAREM25</t>
  </si>
  <si>
    <t>CAREM Prototyp</t>
  </si>
  <si>
    <t>CNEA</t>
  </si>
  <si>
    <t xml:space="preserve">2015-8 </t>
  </si>
  <si>
    <t xml:space="preserve">BD -1   </t>
  </si>
  <si>
    <t>ROOPPUR-1</t>
  </si>
  <si>
    <t>VVER V-523</t>
  </si>
  <si>
    <t>NPCBL</t>
  </si>
  <si>
    <t>2017-11</t>
  </si>
  <si>
    <t xml:space="preserve">BD -2   </t>
  </si>
  <si>
    <t>ROOPPUR-2</t>
  </si>
  <si>
    <t xml:space="preserve">2018-7 </t>
  </si>
  <si>
    <t xml:space="preserve">BR -3   </t>
  </si>
  <si>
    <t>ANGRA-3</t>
  </si>
  <si>
    <t>PRE KONVOI</t>
  </si>
  <si>
    <t>ELETRONU</t>
  </si>
  <si>
    <t>KWU</t>
  </si>
  <si>
    <t xml:space="preserve">2010-5 </t>
  </si>
  <si>
    <t xml:space="preserve">2028-3 </t>
  </si>
  <si>
    <t xml:space="preserve">2028-7 </t>
  </si>
  <si>
    <t xml:space="preserve">CN -65  </t>
  </si>
  <si>
    <t>CHANGJIANG-3</t>
  </si>
  <si>
    <t>CHG</t>
  </si>
  <si>
    <t xml:space="preserve">2021-3 </t>
  </si>
  <si>
    <t xml:space="preserve">CN -66  </t>
  </si>
  <si>
    <t>CHANGJIANG-4</t>
  </si>
  <si>
    <t>2021-12</t>
  </si>
  <si>
    <t xml:space="preserve">2024-5 </t>
  </si>
  <si>
    <t xml:space="preserve">CN -74  </t>
  </si>
  <si>
    <t>HAIYANG-3</t>
  </si>
  <si>
    <t xml:space="preserve">2022-7 </t>
  </si>
  <si>
    <t xml:space="preserve">CN -69  </t>
  </si>
  <si>
    <t>LINGLONG-1</t>
  </si>
  <si>
    <t>ACP100</t>
  </si>
  <si>
    <t>HNPC</t>
  </si>
  <si>
    <t xml:space="preserve">2021-7 </t>
  </si>
  <si>
    <t xml:space="preserve">CN -76  </t>
  </si>
  <si>
    <t>LUFENG-5</t>
  </si>
  <si>
    <t xml:space="preserve">2022-9 </t>
  </si>
  <si>
    <t xml:space="preserve">CN -63  </t>
  </si>
  <si>
    <t>SANAOCUN-1</t>
  </si>
  <si>
    <t>HRP1000</t>
  </si>
  <si>
    <t>CGCNP</t>
  </si>
  <si>
    <t>2020-12</t>
  </si>
  <si>
    <t xml:space="preserve">CN -64  </t>
  </si>
  <si>
    <t>SANAOCUN-2</t>
  </si>
  <si>
    <t xml:space="preserve">CN -72  </t>
  </si>
  <si>
    <t>SANMEN-3</t>
  </si>
  <si>
    <t xml:space="preserve">2022-6 </t>
  </si>
  <si>
    <t xml:space="preserve">CN -61  </t>
  </si>
  <si>
    <t>TAIPINGLING-1</t>
  </si>
  <si>
    <t>HZNP</t>
  </si>
  <si>
    <t>2019-12</t>
  </si>
  <si>
    <t xml:space="preserve">CN -62  </t>
  </si>
  <si>
    <t>TAIPINGLING-2</t>
  </si>
  <si>
    <t>2020-10</t>
  </si>
  <si>
    <t xml:space="preserve">CN -67  </t>
  </si>
  <si>
    <t>TIANWAN-7</t>
  </si>
  <si>
    <t>VVER-1200/V491</t>
  </si>
  <si>
    <t>JNPC</t>
  </si>
  <si>
    <t>Atommash</t>
  </si>
  <si>
    <t xml:space="preserve">2021-5 </t>
  </si>
  <si>
    <t xml:space="preserve">CN -68  </t>
  </si>
  <si>
    <t>TIANWAN-8</t>
  </si>
  <si>
    <t xml:space="preserve">2022-2 </t>
  </si>
  <si>
    <t xml:space="preserve">CN -00  </t>
  </si>
  <si>
    <t>XIAPU-1</t>
  </si>
  <si>
    <t>CFR600</t>
  </si>
  <si>
    <t>CNNC</t>
  </si>
  <si>
    <t>CIAE(Chi</t>
  </si>
  <si>
    <t>2017-12</t>
  </si>
  <si>
    <t xml:space="preserve">CN -78  </t>
  </si>
  <si>
    <t>XIAPU-2</t>
  </si>
  <si>
    <t xml:space="preserve">CN -70  </t>
  </si>
  <si>
    <t>XUDABU-3</t>
  </si>
  <si>
    <t xml:space="preserve">Russian </t>
  </si>
  <si>
    <t xml:space="preserve">CN -71  </t>
  </si>
  <si>
    <t>XUDABU-4</t>
  </si>
  <si>
    <t xml:space="preserve">2022-5 </t>
  </si>
  <si>
    <t xml:space="preserve">CN -57  </t>
  </si>
  <si>
    <t>ZHANGZHOU-1</t>
  </si>
  <si>
    <t>2019-10</t>
  </si>
  <si>
    <t xml:space="preserve">CN -58  </t>
  </si>
  <si>
    <t>ZHANGZHOU-2</t>
  </si>
  <si>
    <t xml:space="preserve">2020-9 </t>
  </si>
  <si>
    <t xml:space="preserve">EG -1   </t>
  </si>
  <si>
    <t>EL DABAA-1</t>
  </si>
  <si>
    <t xml:space="preserve">EG -2   </t>
  </si>
  <si>
    <t>EL DABAA-2</t>
  </si>
  <si>
    <t>2022-11</t>
  </si>
  <si>
    <t xml:space="preserve">FR -74  </t>
  </si>
  <si>
    <t>FLAMANVILLE-3</t>
  </si>
  <si>
    <t>EPR</t>
  </si>
  <si>
    <t>EDF</t>
  </si>
  <si>
    <t>FRAM</t>
  </si>
  <si>
    <t>2007-12</t>
  </si>
  <si>
    <t xml:space="preserve">IN -35  </t>
  </si>
  <si>
    <t>KUDANKULAM-3</t>
  </si>
  <si>
    <t>VVER V-412</t>
  </si>
  <si>
    <t xml:space="preserve">2017-6 </t>
  </si>
  <si>
    <t xml:space="preserve">IN -36  </t>
  </si>
  <si>
    <t>KUDANKULAM-4</t>
  </si>
  <si>
    <t>2017-10</t>
  </si>
  <si>
    <t xml:space="preserve">IN -37  </t>
  </si>
  <si>
    <t>KUDANKULAM-5</t>
  </si>
  <si>
    <t>VVERV412</t>
  </si>
  <si>
    <t xml:space="preserve">2021-6 </t>
  </si>
  <si>
    <t xml:space="preserve">IN -38  </t>
  </si>
  <si>
    <t>KUDANKULAM-6</t>
  </si>
  <si>
    <t xml:space="preserve">IN -29  </t>
  </si>
  <si>
    <t>PFBR</t>
  </si>
  <si>
    <t>Prototype</t>
  </si>
  <si>
    <t>BHAVINI</t>
  </si>
  <si>
    <t>2004-10</t>
  </si>
  <si>
    <t xml:space="preserve">IN -21  </t>
  </si>
  <si>
    <t>RAJASTHAN-7</t>
  </si>
  <si>
    <t>Horizontal Pre</t>
  </si>
  <si>
    <t xml:space="preserve">2011-7 </t>
  </si>
  <si>
    <t xml:space="preserve">IN -22  </t>
  </si>
  <si>
    <t>RAJASTHAN-8</t>
  </si>
  <si>
    <t xml:space="preserve">2011-9 </t>
  </si>
  <si>
    <t xml:space="preserve">IR -2   </t>
  </si>
  <si>
    <t>BUSHEHR-2</t>
  </si>
  <si>
    <t>V-528 VVER-100</t>
  </si>
  <si>
    <t xml:space="preserve">2019-9 </t>
  </si>
  <si>
    <t xml:space="preserve">JP -66  </t>
  </si>
  <si>
    <t>OHMA</t>
  </si>
  <si>
    <t>EPDC</t>
  </si>
  <si>
    <t xml:space="preserve">JP -65  </t>
  </si>
  <si>
    <t>SHIMANE-3</t>
  </si>
  <si>
    <t>HITACHI</t>
  </si>
  <si>
    <t>2006-10</t>
  </si>
  <si>
    <t xml:space="preserve">KR -29  </t>
  </si>
  <si>
    <t>SAEUL-3</t>
  </si>
  <si>
    <t xml:space="preserve">2017-4 </t>
  </si>
  <si>
    <t xml:space="preserve">KR -30  </t>
  </si>
  <si>
    <t>SAEUL-4</t>
  </si>
  <si>
    <t xml:space="preserve">2018-9 </t>
  </si>
  <si>
    <t xml:space="preserve">RU -208 </t>
  </si>
  <si>
    <t>BREST-OD-300</t>
  </si>
  <si>
    <t>SKhK</t>
  </si>
  <si>
    <t xml:space="preserve">RU -166 </t>
  </si>
  <si>
    <t>KURSK 2-1</t>
  </si>
  <si>
    <t xml:space="preserve">2018-4 </t>
  </si>
  <si>
    <t>2024-11</t>
  </si>
  <si>
    <t xml:space="preserve">2025-3 </t>
  </si>
  <si>
    <t>2025-12</t>
  </si>
  <si>
    <t xml:space="preserve">RU -189 </t>
  </si>
  <si>
    <t>KURSK 2-2</t>
  </si>
  <si>
    <t xml:space="preserve">2019-5 </t>
  </si>
  <si>
    <t>2026-12</t>
  </si>
  <si>
    <t xml:space="preserve">2027-3 </t>
  </si>
  <si>
    <t>2027-12</t>
  </si>
  <si>
    <t>2024-10</t>
  </si>
  <si>
    <t xml:space="preserve">TR -1   </t>
  </si>
  <si>
    <t>AKKUYU-1</t>
  </si>
  <si>
    <t>VVER V-509</t>
  </si>
  <si>
    <t>ANJSC</t>
  </si>
  <si>
    <t xml:space="preserve">TR -2   </t>
  </si>
  <si>
    <t>AKKUYU-2</t>
  </si>
  <si>
    <t>ANC</t>
  </si>
  <si>
    <t xml:space="preserve">2020-4 </t>
  </si>
  <si>
    <t xml:space="preserve">TR -3   </t>
  </si>
  <si>
    <t>AKKUYU-3</t>
  </si>
  <si>
    <t xml:space="preserve">TR -4   </t>
  </si>
  <si>
    <t>AKKUYU-4</t>
  </si>
  <si>
    <t xml:space="preserve">GB -25A </t>
  </si>
  <si>
    <t>HINKLEY POINT C-1</t>
  </si>
  <si>
    <t>EPR-1750</t>
  </si>
  <si>
    <t>EDF-CGN</t>
  </si>
  <si>
    <t>ORANO</t>
  </si>
  <si>
    <t>2018-12</t>
  </si>
  <si>
    <t xml:space="preserve">GB -25B </t>
  </si>
  <si>
    <t>HINKLEY POINT C-2</t>
  </si>
  <si>
    <t xml:space="preserve">UA -51  </t>
  </si>
  <si>
    <t>KHMELNITSKI-3</t>
  </si>
  <si>
    <t>VVER</t>
  </si>
  <si>
    <t>NNEGC</t>
  </si>
  <si>
    <t xml:space="preserve">1986-3 </t>
  </si>
  <si>
    <t xml:space="preserve">UA -52  </t>
  </si>
  <si>
    <t>KHMELNITSKI-4</t>
  </si>
  <si>
    <t xml:space="preserve">1987-2 </t>
  </si>
  <si>
    <t>1. As of 31 December 2023, 59 reactors (61091 MW(e)) were under construction.</t>
  </si>
  <si>
    <t>2. Fist Criticality, Grid Connection, and Commercial Operation dates are reported as planned.</t>
  </si>
  <si>
    <t xml:space="preserve">TABLE 14. OPERATIONAL REACTORS, 31 DEC. 2023 </t>
  </si>
  <si>
    <t>Const.</t>
  </si>
  <si>
    <t>Comm.</t>
  </si>
  <si>
    <t>EAF %</t>
  </si>
  <si>
    <t>2013 - 2023</t>
  </si>
  <si>
    <t>UCF %</t>
  </si>
  <si>
    <t>NEA</t>
  </si>
  <si>
    <t xml:space="preserve">AR -1   </t>
  </si>
  <si>
    <t>ATUCHA-1</t>
  </si>
  <si>
    <t>PHWR KWU</t>
  </si>
  <si>
    <t>NASA</t>
  </si>
  <si>
    <t>SIEMENS</t>
  </si>
  <si>
    <t xml:space="preserve">1968-5 </t>
  </si>
  <si>
    <t xml:space="preserve">1974-3 </t>
  </si>
  <si>
    <t xml:space="preserve">1974-6 </t>
  </si>
  <si>
    <t xml:space="preserve">AR -2   </t>
  </si>
  <si>
    <t>EMBALSE</t>
  </si>
  <si>
    <t>CANDU 6</t>
  </si>
  <si>
    <t>AECL</t>
  </si>
  <si>
    <t xml:space="preserve">1983-4 </t>
  </si>
  <si>
    <t xml:space="preserve">1984-1 </t>
  </si>
  <si>
    <t xml:space="preserve">AR -3   </t>
  </si>
  <si>
    <t>ATUCHA-2</t>
  </si>
  <si>
    <t xml:space="preserve">1981-7 </t>
  </si>
  <si>
    <t xml:space="preserve">2014-6 </t>
  </si>
  <si>
    <t xml:space="preserve">2016-5 </t>
  </si>
  <si>
    <t xml:space="preserve">AM -19  </t>
  </si>
  <si>
    <t>ARMENIAN-2</t>
  </si>
  <si>
    <t>VVER V-270</t>
  </si>
  <si>
    <t>ANPPCJSC</t>
  </si>
  <si>
    <t>FAEA</t>
  </si>
  <si>
    <t xml:space="preserve">1975-7 </t>
  </si>
  <si>
    <t xml:space="preserve">1980-1 </t>
  </si>
  <si>
    <t xml:space="preserve">1980-5 </t>
  </si>
  <si>
    <t xml:space="preserve">BY -1   </t>
  </si>
  <si>
    <t>BELARUSIAN-1</t>
  </si>
  <si>
    <t>2020-11</t>
  </si>
  <si>
    <t xml:space="preserve">BE -2   </t>
  </si>
  <si>
    <t>DOEL-1</t>
  </si>
  <si>
    <t>WH 2LP</t>
  </si>
  <si>
    <t>EBL+EDF</t>
  </si>
  <si>
    <t>ACECOWEN</t>
  </si>
  <si>
    <t xml:space="preserve">1969-7 </t>
  </si>
  <si>
    <t xml:space="preserve">1974-8 </t>
  </si>
  <si>
    <t xml:space="preserve">1975-2 </t>
  </si>
  <si>
    <t xml:space="preserve">BE -3   </t>
  </si>
  <si>
    <t>TIHANGE-1</t>
  </si>
  <si>
    <t>Framatome 3 lo</t>
  </si>
  <si>
    <t>EBL</t>
  </si>
  <si>
    <t>ACLF</t>
  </si>
  <si>
    <t xml:space="preserve">1970-6 </t>
  </si>
  <si>
    <t xml:space="preserve">1975-3 </t>
  </si>
  <si>
    <t>1975-10</t>
  </si>
  <si>
    <t xml:space="preserve">BE -4   </t>
  </si>
  <si>
    <t>DOEL-2</t>
  </si>
  <si>
    <t xml:space="preserve">1971-9 </t>
  </si>
  <si>
    <t xml:space="preserve">1975-8 </t>
  </si>
  <si>
    <t>1975-12</t>
  </si>
  <si>
    <t xml:space="preserve">BE -7   </t>
  </si>
  <si>
    <t>DOEL-4</t>
  </si>
  <si>
    <t>WH 3LP</t>
  </si>
  <si>
    <t>1978-12</t>
  </si>
  <si>
    <t xml:space="preserve">1985-4 </t>
  </si>
  <si>
    <t xml:space="preserve">1985-7 </t>
  </si>
  <si>
    <t xml:space="preserve">BE -8   </t>
  </si>
  <si>
    <t>TIHANGE-3</t>
  </si>
  <si>
    <t>1978-11</t>
  </si>
  <si>
    <t xml:space="preserve">1985-6 </t>
  </si>
  <si>
    <t xml:space="preserve">1985-9 </t>
  </si>
  <si>
    <t xml:space="preserve">BR -1   </t>
  </si>
  <si>
    <t>ANGRA-1</t>
  </si>
  <si>
    <t xml:space="preserve">1971-5 </t>
  </si>
  <si>
    <t xml:space="preserve">1982-4 </t>
  </si>
  <si>
    <t xml:space="preserve">1985-1 </t>
  </si>
  <si>
    <t xml:space="preserve">BR -2   </t>
  </si>
  <si>
    <t>ANGRA-2</t>
  </si>
  <si>
    <t xml:space="preserve">1976-1 </t>
  </si>
  <si>
    <t xml:space="preserve">2000-7 </t>
  </si>
  <si>
    <t xml:space="preserve">2001-2 </t>
  </si>
  <si>
    <t xml:space="preserve">BG -5   </t>
  </si>
  <si>
    <t>KOZLODUY-5</t>
  </si>
  <si>
    <t>VVER V-320</t>
  </si>
  <si>
    <t>KNPP</t>
  </si>
  <si>
    <t>AEE</t>
  </si>
  <si>
    <t xml:space="preserve">1980-7 </t>
  </si>
  <si>
    <t>1987-11</t>
  </si>
  <si>
    <t>1988-12</t>
  </si>
  <si>
    <t>DH</t>
  </si>
  <si>
    <t xml:space="preserve">BG -6   </t>
  </si>
  <si>
    <t>KOZLODUY-6</t>
  </si>
  <si>
    <t xml:space="preserve">1991-8 </t>
  </si>
  <si>
    <t>1993-12</t>
  </si>
  <si>
    <t xml:space="preserve">CA -10  </t>
  </si>
  <si>
    <t>BRUCE-3</t>
  </si>
  <si>
    <t>CANDU 750A</t>
  </si>
  <si>
    <t>BRUCEPOW</t>
  </si>
  <si>
    <t>OH/AECL</t>
  </si>
  <si>
    <t xml:space="preserve">1972-7 </t>
  </si>
  <si>
    <t>1977-12</t>
  </si>
  <si>
    <t xml:space="preserve">1978-2 </t>
  </si>
  <si>
    <t xml:space="preserve">CA -11  </t>
  </si>
  <si>
    <t>BRUCE-4</t>
  </si>
  <si>
    <t xml:space="preserve">1972-9 </t>
  </si>
  <si>
    <t xml:space="preserve">1979-1 </t>
  </si>
  <si>
    <t xml:space="preserve">CA -13  </t>
  </si>
  <si>
    <t>PICKERING-5</t>
  </si>
  <si>
    <t>CANDU 500B</t>
  </si>
  <si>
    <t>OPG</t>
  </si>
  <si>
    <t>1974-11</t>
  </si>
  <si>
    <t>1982-12</t>
  </si>
  <si>
    <t xml:space="preserve">1983-5 </t>
  </si>
  <si>
    <t xml:space="preserve">CA -14  </t>
  </si>
  <si>
    <t>PICKERING-6</t>
  </si>
  <si>
    <t>1983-11</t>
  </si>
  <si>
    <t xml:space="preserve">1984-2 </t>
  </si>
  <si>
    <t xml:space="preserve">CA -15  </t>
  </si>
  <si>
    <t>PICKERING-7</t>
  </si>
  <si>
    <t xml:space="preserve">1976-3 </t>
  </si>
  <si>
    <t>1984-11</t>
  </si>
  <si>
    <t xml:space="preserve">CA -16  </t>
  </si>
  <si>
    <t>PICKERING-8</t>
  </si>
  <si>
    <t xml:space="preserve">1976-9 </t>
  </si>
  <si>
    <t xml:space="preserve">1986-1 </t>
  </si>
  <si>
    <t xml:space="preserve">1986-2 </t>
  </si>
  <si>
    <t xml:space="preserve">CA -17  </t>
  </si>
  <si>
    <t>POINT LEPREAU</t>
  </si>
  <si>
    <t>NBEPC</t>
  </si>
  <si>
    <t xml:space="preserve">1975-5 </t>
  </si>
  <si>
    <t xml:space="preserve">1982-9 </t>
  </si>
  <si>
    <t xml:space="preserve">1983-2 </t>
  </si>
  <si>
    <t xml:space="preserve">CA -18  </t>
  </si>
  <si>
    <t>BRUCE-5</t>
  </si>
  <si>
    <t>CANDU 750B</t>
  </si>
  <si>
    <t xml:space="preserve">1978-5 </t>
  </si>
  <si>
    <t>1984-12</t>
  </si>
  <si>
    <t xml:space="preserve">1985-2 </t>
  </si>
  <si>
    <t xml:space="preserve">CA -19  </t>
  </si>
  <si>
    <t>BRUCE-6</t>
  </si>
  <si>
    <t xml:space="preserve">1978-1 </t>
  </si>
  <si>
    <t xml:space="preserve">1984-6 </t>
  </si>
  <si>
    <t xml:space="preserve">1984-9 </t>
  </si>
  <si>
    <t xml:space="preserve">CA -20  </t>
  </si>
  <si>
    <t>BRUCE-7</t>
  </si>
  <si>
    <t xml:space="preserve">1979-5 </t>
  </si>
  <si>
    <t xml:space="preserve">1986-4 </t>
  </si>
  <si>
    <t xml:space="preserve">CA -21  </t>
  </si>
  <si>
    <t>BRUCE-8</t>
  </si>
  <si>
    <t xml:space="preserve">1979-7 </t>
  </si>
  <si>
    <t xml:space="preserve">1987-3 </t>
  </si>
  <si>
    <t xml:space="preserve">1987-5 </t>
  </si>
  <si>
    <t xml:space="preserve">CA -22  </t>
  </si>
  <si>
    <t>DARLINGTON-1</t>
  </si>
  <si>
    <t>CANDU 850</t>
  </si>
  <si>
    <t>1990-12</t>
  </si>
  <si>
    <t>1992-11</t>
  </si>
  <si>
    <t xml:space="preserve">CA -23  </t>
  </si>
  <si>
    <t>DARLINGTON-2</t>
  </si>
  <si>
    <t xml:space="preserve">1981-9 </t>
  </si>
  <si>
    <t xml:space="preserve">1990-1 </t>
  </si>
  <si>
    <t>1990-10</t>
  </si>
  <si>
    <t xml:space="preserve">CA -24  </t>
  </si>
  <si>
    <t>DARLINGTON-3</t>
  </si>
  <si>
    <t>1992-12</t>
  </si>
  <si>
    <t xml:space="preserve">1993-2 </t>
  </si>
  <si>
    <t xml:space="preserve">CA -25  </t>
  </si>
  <si>
    <t>DARLINGTON-4</t>
  </si>
  <si>
    <t xml:space="preserve">1993-4 </t>
  </si>
  <si>
    <t xml:space="preserve">1993-6 </t>
  </si>
  <si>
    <t xml:space="preserve">CA -4   </t>
  </si>
  <si>
    <t>PICKERING-1</t>
  </si>
  <si>
    <t>CANDU 500A</t>
  </si>
  <si>
    <t xml:space="preserve">1966-6 </t>
  </si>
  <si>
    <t xml:space="preserve">1971-4 </t>
  </si>
  <si>
    <t xml:space="preserve">1971-7 </t>
  </si>
  <si>
    <t xml:space="preserve">CA -7   </t>
  </si>
  <si>
    <t>PICKERING-4</t>
  </si>
  <si>
    <t xml:space="preserve">1973-5 </t>
  </si>
  <si>
    <t xml:space="preserve">1973-6 </t>
  </si>
  <si>
    <t xml:space="preserve">CA -8   </t>
  </si>
  <si>
    <t>BRUCE-1</t>
  </si>
  <si>
    <t>CANDU 791</t>
  </si>
  <si>
    <t xml:space="preserve">1971-6 </t>
  </si>
  <si>
    <t xml:space="preserve">1977-1 </t>
  </si>
  <si>
    <t xml:space="preserve">1977-9 </t>
  </si>
  <si>
    <t xml:space="preserve">CA -9   </t>
  </si>
  <si>
    <t>BRUCE-2</t>
  </si>
  <si>
    <t>1970-12</t>
  </si>
  <si>
    <t xml:space="preserve">CN -1   </t>
  </si>
  <si>
    <t>QINSHAN-1</t>
  </si>
  <si>
    <t>CNP-300</t>
  </si>
  <si>
    <t>CNNO</t>
  </si>
  <si>
    <t xml:space="preserve">1985-3 </t>
  </si>
  <si>
    <t>1991-12</t>
  </si>
  <si>
    <t xml:space="preserve">1994-4 </t>
  </si>
  <si>
    <t xml:space="preserve">CN -10  </t>
  </si>
  <si>
    <t>TIANWAN-1</t>
  </si>
  <si>
    <t>VVER V-428</t>
  </si>
  <si>
    <t>IZ</t>
  </si>
  <si>
    <t>1999-10</t>
  </si>
  <si>
    <t xml:space="preserve">2006-5 </t>
  </si>
  <si>
    <t xml:space="preserve">2007-5 </t>
  </si>
  <si>
    <t xml:space="preserve">CN -11  </t>
  </si>
  <si>
    <t>TIANWAN-2</t>
  </si>
  <si>
    <t xml:space="preserve">2000-9 </t>
  </si>
  <si>
    <t xml:space="preserve">2007-8 </t>
  </si>
  <si>
    <t xml:space="preserve">CN -12  </t>
  </si>
  <si>
    <t>LING AO-3</t>
  </si>
  <si>
    <t>DNMC</t>
  </si>
  <si>
    <t>2005-12</t>
  </si>
  <si>
    <t xml:space="preserve">2010-7 </t>
  </si>
  <si>
    <t xml:space="preserve">2010-9 </t>
  </si>
  <si>
    <t xml:space="preserve">CN -13  </t>
  </si>
  <si>
    <t>LING AO-4</t>
  </si>
  <si>
    <t xml:space="preserve">2006-6 </t>
  </si>
  <si>
    <t xml:space="preserve">2011-5 </t>
  </si>
  <si>
    <t xml:space="preserve">2011-8 </t>
  </si>
  <si>
    <t xml:space="preserve">CN -14  </t>
  </si>
  <si>
    <t>QINSHAN 2-3</t>
  </si>
  <si>
    <t>CNP-600</t>
  </si>
  <si>
    <t xml:space="preserve">2006-4 </t>
  </si>
  <si>
    <t xml:space="preserve">2010-8 </t>
  </si>
  <si>
    <t>2010-10</t>
  </si>
  <si>
    <t xml:space="preserve">CN -15  </t>
  </si>
  <si>
    <t>QINSHAN 2-4</t>
  </si>
  <si>
    <t xml:space="preserve">2007-1 </t>
  </si>
  <si>
    <t>2011-11</t>
  </si>
  <si>
    <t>2011-12</t>
  </si>
  <si>
    <t xml:space="preserve">CN -16  </t>
  </si>
  <si>
    <t>HONGYANHE-1</t>
  </si>
  <si>
    <t>LHNPC</t>
  </si>
  <si>
    <t xml:space="preserve">2013-2 </t>
  </si>
  <si>
    <t xml:space="preserve">CN -17  </t>
  </si>
  <si>
    <t>HONGYANHE-2</t>
  </si>
  <si>
    <t xml:space="preserve">2008-3 </t>
  </si>
  <si>
    <t xml:space="preserve">2014-5 </t>
  </si>
  <si>
    <t xml:space="preserve">CN -18  </t>
  </si>
  <si>
    <t>NINGDE-1</t>
  </si>
  <si>
    <t>NDNP</t>
  </si>
  <si>
    <t xml:space="preserve">2008-2 </t>
  </si>
  <si>
    <t>2012-12</t>
  </si>
  <si>
    <t xml:space="preserve">2013-4 </t>
  </si>
  <si>
    <t xml:space="preserve">CN -19  </t>
  </si>
  <si>
    <t>NINGDE-2</t>
  </si>
  <si>
    <t>SHE</t>
  </si>
  <si>
    <t>2008-11</t>
  </si>
  <si>
    <t xml:space="preserve">2014-1 </t>
  </si>
  <si>
    <t xml:space="preserve">CN -2   </t>
  </si>
  <si>
    <t>DAYA BAY-1</t>
  </si>
  <si>
    <t>M310</t>
  </si>
  <si>
    <t xml:space="preserve">1987-8 </t>
  </si>
  <si>
    <t xml:space="preserve">1993-8 </t>
  </si>
  <si>
    <t xml:space="preserve">1994-2 </t>
  </si>
  <si>
    <t xml:space="preserve">CN -20  </t>
  </si>
  <si>
    <t>FUQING-1</t>
  </si>
  <si>
    <t>CNP-1000</t>
  </si>
  <si>
    <t>FQNP</t>
  </si>
  <si>
    <t>NPIC</t>
  </si>
  <si>
    <t xml:space="preserve">2014-8 </t>
  </si>
  <si>
    <t>2014-11</t>
  </si>
  <si>
    <t xml:space="preserve">CN -21  </t>
  </si>
  <si>
    <t>FUQING-2</t>
  </si>
  <si>
    <t xml:space="preserve">2009-6 </t>
  </si>
  <si>
    <t>2015-10</t>
  </si>
  <si>
    <t xml:space="preserve">CN -22  </t>
  </si>
  <si>
    <t>YANGJIANG-1</t>
  </si>
  <si>
    <t>YJNPC</t>
  </si>
  <si>
    <t>2008-12</t>
  </si>
  <si>
    <t>2013-12</t>
  </si>
  <si>
    <t xml:space="preserve">2014-3 </t>
  </si>
  <si>
    <t xml:space="preserve">CN -23  </t>
  </si>
  <si>
    <t>YANGJIANG-2</t>
  </si>
  <si>
    <t xml:space="preserve">2015-3 </t>
  </si>
  <si>
    <t xml:space="preserve">2015-6 </t>
  </si>
  <si>
    <t xml:space="preserve">CN -24  </t>
  </si>
  <si>
    <t>FANGJIASHAN-1</t>
  </si>
  <si>
    <t>2014-12</t>
  </si>
  <si>
    <t xml:space="preserve">CN -25  </t>
  </si>
  <si>
    <t>FANGJIASHAN-2</t>
  </si>
  <si>
    <t xml:space="preserve">2009-7 </t>
  </si>
  <si>
    <t xml:space="preserve">2015-1 </t>
  </si>
  <si>
    <t xml:space="preserve">2015-2 </t>
  </si>
  <si>
    <t xml:space="preserve">CN -26  </t>
  </si>
  <si>
    <t>HONGYANHE-3</t>
  </si>
  <si>
    <t xml:space="preserve">2009-3 </t>
  </si>
  <si>
    <t xml:space="preserve">CN -27  </t>
  </si>
  <si>
    <t>HONGYANHE-4</t>
  </si>
  <si>
    <t xml:space="preserve">2009-8 </t>
  </si>
  <si>
    <t xml:space="preserve">2016-4 </t>
  </si>
  <si>
    <t xml:space="preserve">2016-6 </t>
  </si>
  <si>
    <t xml:space="preserve">CN -28  </t>
  </si>
  <si>
    <t>SANMEN-1</t>
  </si>
  <si>
    <t>WH/MHI</t>
  </si>
  <si>
    <t xml:space="preserve">2009-4 </t>
  </si>
  <si>
    <t xml:space="preserve">2018-6 </t>
  </si>
  <si>
    <t xml:space="preserve">CN -29  </t>
  </si>
  <si>
    <t>SANMEN-2</t>
  </si>
  <si>
    <t>2009-12</t>
  </si>
  <si>
    <t xml:space="preserve">2018-8 </t>
  </si>
  <si>
    <t>2018-11</t>
  </si>
  <si>
    <t xml:space="preserve">CN -3   </t>
  </si>
  <si>
    <t>DAYA BAY-2</t>
  </si>
  <si>
    <t xml:space="preserve">1988-4 </t>
  </si>
  <si>
    <t xml:space="preserve">1994-5 </t>
  </si>
  <si>
    <t xml:space="preserve">CN -30  </t>
  </si>
  <si>
    <t>HAIYANG-1</t>
  </si>
  <si>
    <t xml:space="preserve">2009-9 </t>
  </si>
  <si>
    <t>2018-10</t>
  </si>
  <si>
    <t xml:space="preserve">CN -31  </t>
  </si>
  <si>
    <t>HAIYANG-2</t>
  </si>
  <si>
    <t xml:space="preserve">2010-6 </t>
  </si>
  <si>
    <t xml:space="preserve">2019-1 </t>
  </si>
  <si>
    <t xml:space="preserve">CN -32  </t>
  </si>
  <si>
    <t>TAISHAN-1</t>
  </si>
  <si>
    <t>TNPJVC</t>
  </si>
  <si>
    <t>2009-11</t>
  </si>
  <si>
    <t xml:space="preserve">CN -33  </t>
  </si>
  <si>
    <t>TAISHAN-2</t>
  </si>
  <si>
    <t xml:space="preserve">2010-4 </t>
  </si>
  <si>
    <t xml:space="preserve">2019-6 </t>
  </si>
  <si>
    <t xml:space="preserve">CN -34  </t>
  </si>
  <si>
    <t>NINGDE-3</t>
  </si>
  <si>
    <t xml:space="preserve">2010-1 </t>
  </si>
  <si>
    <t xml:space="preserve">CN -35  </t>
  </si>
  <si>
    <t>NINGDE-4</t>
  </si>
  <si>
    <t xml:space="preserve">2016-3 </t>
  </si>
  <si>
    <t xml:space="preserve">2016-7 </t>
  </si>
  <si>
    <t xml:space="preserve">CN -36  </t>
  </si>
  <si>
    <t>CHANGJIANG-1</t>
  </si>
  <si>
    <t>2015-11</t>
  </si>
  <si>
    <t xml:space="preserve">CN -37  </t>
  </si>
  <si>
    <t>CHANGJIANG-2</t>
  </si>
  <si>
    <t xml:space="preserve">2016-8 </t>
  </si>
  <si>
    <t xml:space="preserve">CN -38  </t>
  </si>
  <si>
    <t>FANGCHENGGANG-1</t>
  </si>
  <si>
    <t xml:space="preserve">2016-1 </t>
  </si>
  <si>
    <t xml:space="preserve">CN -39  </t>
  </si>
  <si>
    <t>FANGCHENGGANG-2</t>
  </si>
  <si>
    <t>2010-12</t>
  </si>
  <si>
    <t>2016-10</t>
  </si>
  <si>
    <t xml:space="preserve">CN -4   </t>
  </si>
  <si>
    <t>QINSHAN 2-1</t>
  </si>
  <si>
    <t xml:space="preserve">1996-6 </t>
  </si>
  <si>
    <t xml:space="preserve">2002-2 </t>
  </si>
  <si>
    <t xml:space="preserve">2002-4 </t>
  </si>
  <si>
    <t xml:space="preserve">CN -40  </t>
  </si>
  <si>
    <t>YANGJIANG-3</t>
  </si>
  <si>
    <t xml:space="preserve">CN -41  </t>
  </si>
  <si>
    <t>YANGJIANG-4</t>
  </si>
  <si>
    <t>2012-11</t>
  </si>
  <si>
    <t xml:space="preserve">2017-1 </t>
  </si>
  <si>
    <t xml:space="preserve">2017-3 </t>
  </si>
  <si>
    <t xml:space="preserve">CN -42  </t>
  </si>
  <si>
    <t>FUQING-3</t>
  </si>
  <si>
    <t xml:space="preserve">2016-9 </t>
  </si>
  <si>
    <t xml:space="preserve">CN -43  </t>
  </si>
  <si>
    <t>FUQING-4</t>
  </si>
  <si>
    <t xml:space="preserve">2017-7 </t>
  </si>
  <si>
    <t xml:space="preserve">2017-9 </t>
  </si>
  <si>
    <t xml:space="preserve">CN -44  </t>
  </si>
  <si>
    <t>SHIDAO BAY-1</t>
  </si>
  <si>
    <t xml:space="preserve">HTGR </t>
  </si>
  <si>
    <t>HTR-PM</t>
  </si>
  <si>
    <t>HSNPC</t>
  </si>
  <si>
    <t>TSINGHUA</t>
  </si>
  <si>
    <t xml:space="preserve">CN -45  </t>
  </si>
  <si>
    <t>TIANWAN-3</t>
  </si>
  <si>
    <t>VVER V-428M</t>
  </si>
  <si>
    <t xml:space="preserve">2018-2 </t>
  </si>
  <si>
    <t xml:space="preserve">CN -46  </t>
  </si>
  <si>
    <t>TIANWAN-4</t>
  </si>
  <si>
    <t xml:space="preserve">2013-9 </t>
  </si>
  <si>
    <t xml:space="preserve">CN -47  </t>
  </si>
  <si>
    <t>YANGJIANG-5</t>
  </si>
  <si>
    <t>ACPR-1000</t>
  </si>
  <si>
    <t xml:space="preserve">2018-5 </t>
  </si>
  <si>
    <t xml:space="preserve">CN -48  </t>
  </si>
  <si>
    <t>YANGJIANG-6</t>
  </si>
  <si>
    <t xml:space="preserve">2019-7 </t>
  </si>
  <si>
    <t xml:space="preserve">CN -49  </t>
  </si>
  <si>
    <t>HONGYANHE-5</t>
  </si>
  <si>
    <t xml:space="preserve">CN -5   </t>
  </si>
  <si>
    <t>QINSHAN 2-2</t>
  </si>
  <si>
    <t xml:space="preserve">1997-4 </t>
  </si>
  <si>
    <t xml:space="preserve">2004-3 </t>
  </si>
  <si>
    <t xml:space="preserve">2004-5 </t>
  </si>
  <si>
    <t xml:space="preserve">CN -50  </t>
  </si>
  <si>
    <t>HONGYANHE-6</t>
  </si>
  <si>
    <t xml:space="preserve">CN -51  </t>
  </si>
  <si>
    <t>FUQING-5</t>
  </si>
  <si>
    <t xml:space="preserve">2015-5 </t>
  </si>
  <si>
    <t xml:space="preserve">2021-1 </t>
  </si>
  <si>
    <t xml:space="preserve">CN -52  </t>
  </si>
  <si>
    <t>FUQING-6</t>
  </si>
  <si>
    <t xml:space="preserve">2022-1 </t>
  </si>
  <si>
    <t xml:space="preserve">2022-3 </t>
  </si>
  <si>
    <t xml:space="preserve">CN -53  </t>
  </si>
  <si>
    <t>TIANWAN-5</t>
  </si>
  <si>
    <t xml:space="preserve">2020-8 </t>
  </si>
  <si>
    <t xml:space="preserve">CN -54  </t>
  </si>
  <si>
    <t>TIANWAN-6</t>
  </si>
  <si>
    <t xml:space="preserve">CN -6   </t>
  </si>
  <si>
    <t>LING AO-1</t>
  </si>
  <si>
    <t xml:space="preserve">1997-5 </t>
  </si>
  <si>
    <t xml:space="preserve">2002-5 </t>
  </si>
  <si>
    <t xml:space="preserve">CN -7   </t>
  </si>
  <si>
    <t>LING AO-2</t>
  </si>
  <si>
    <t>1997-11</t>
  </si>
  <si>
    <t xml:space="preserve">2002-9 </t>
  </si>
  <si>
    <t xml:space="preserve">2003-1 </t>
  </si>
  <si>
    <t xml:space="preserve">CN -8   </t>
  </si>
  <si>
    <t>QINSHAN 3-1</t>
  </si>
  <si>
    <t xml:space="preserve">1998-6 </t>
  </si>
  <si>
    <t>2002-11</t>
  </si>
  <si>
    <t>2002-12</t>
  </si>
  <si>
    <t xml:space="preserve">CN -9   </t>
  </si>
  <si>
    <t>QINSHAN 3-2</t>
  </si>
  <si>
    <t xml:space="preserve">1998-9 </t>
  </si>
  <si>
    <t xml:space="preserve">2003-6 </t>
  </si>
  <si>
    <t xml:space="preserve">2003-7 </t>
  </si>
  <si>
    <t xml:space="preserve">CZ -23  </t>
  </si>
  <si>
    <t>TEMELIN-1</t>
  </si>
  <si>
    <t>CEZ</t>
  </si>
  <si>
    <t>2000-12</t>
  </si>
  <si>
    <t xml:space="preserve">2002-6 </t>
  </si>
  <si>
    <t xml:space="preserve">CZ -24  </t>
  </si>
  <si>
    <t>TEMELIN-2</t>
  </si>
  <si>
    <t xml:space="preserve">2003-4 </t>
  </si>
  <si>
    <t xml:space="preserve">CZ -4   </t>
  </si>
  <si>
    <t>DUKOVANY-1</t>
  </si>
  <si>
    <t xml:space="preserve">1985-5 </t>
  </si>
  <si>
    <t xml:space="preserve">CZ -5   </t>
  </si>
  <si>
    <t>DUKOVANY-2</t>
  </si>
  <si>
    <t xml:space="preserve">CZ -8   </t>
  </si>
  <si>
    <t>DUKOVANY-3</t>
  </si>
  <si>
    <t xml:space="preserve">1979-3 </t>
  </si>
  <si>
    <t>1986-11</t>
  </si>
  <si>
    <t>1986-12</t>
  </si>
  <si>
    <t xml:space="preserve">CZ -9   </t>
  </si>
  <si>
    <t>DUKOVANY-4</t>
  </si>
  <si>
    <t xml:space="preserve">1987-6 </t>
  </si>
  <si>
    <t xml:space="preserve">1987-7 </t>
  </si>
  <si>
    <t xml:space="preserve">FI -1   </t>
  </si>
  <si>
    <t>LOVIISA-1</t>
  </si>
  <si>
    <t>FORTUMPH</t>
  </si>
  <si>
    <t xml:space="preserve">1977-2 </t>
  </si>
  <si>
    <t xml:space="preserve">1977-5 </t>
  </si>
  <si>
    <t xml:space="preserve">FI -2   </t>
  </si>
  <si>
    <t>LOVIISA-2</t>
  </si>
  <si>
    <t xml:space="preserve">1972-8 </t>
  </si>
  <si>
    <t>1980-11</t>
  </si>
  <si>
    <t xml:space="preserve">1981-1 </t>
  </si>
  <si>
    <t xml:space="preserve">FI -3   </t>
  </si>
  <si>
    <t>OLKILUOTO-1</t>
  </si>
  <si>
    <t>AA-III, BWR-25</t>
  </si>
  <si>
    <t>TVO</t>
  </si>
  <si>
    <t>ASEASTAL</t>
  </si>
  <si>
    <t xml:space="preserve">1974-2 </t>
  </si>
  <si>
    <t xml:space="preserve">1978-9 </t>
  </si>
  <si>
    <t>1979-10</t>
  </si>
  <si>
    <t xml:space="preserve">FI -4   </t>
  </si>
  <si>
    <t>OLKILUOTO-2</t>
  </si>
  <si>
    <t>1975-11</t>
  </si>
  <si>
    <t xml:space="preserve">1980-2 </t>
  </si>
  <si>
    <t xml:space="preserve">1982-7 </t>
  </si>
  <si>
    <t xml:space="preserve">FI -5   </t>
  </si>
  <si>
    <t>OLKILUOTO-3</t>
  </si>
  <si>
    <t xml:space="preserve">2005-8 </t>
  </si>
  <si>
    <t xml:space="preserve">FR -13  </t>
  </si>
  <si>
    <t>BUGEY-2</t>
  </si>
  <si>
    <t>CP0</t>
  </si>
  <si>
    <t>1972-11</t>
  </si>
  <si>
    <t xml:space="preserve">FR -14  </t>
  </si>
  <si>
    <t>BUGEY-3</t>
  </si>
  <si>
    <t xml:space="preserve">1973-9 </t>
  </si>
  <si>
    <t xml:space="preserve">FR -15  </t>
  </si>
  <si>
    <t>BUGEY-4</t>
  </si>
  <si>
    <t xml:space="preserve">FR -16  </t>
  </si>
  <si>
    <t>BUGEY-5</t>
  </si>
  <si>
    <t xml:space="preserve">1974-7 </t>
  </si>
  <si>
    <t xml:space="preserve">FR -17  </t>
  </si>
  <si>
    <t>ST. LAURENT B-1</t>
  </si>
  <si>
    <t>CP2</t>
  </si>
  <si>
    <t xml:space="preserve">1976-5 </t>
  </si>
  <si>
    <t xml:space="preserve">1983-8 </t>
  </si>
  <si>
    <t xml:space="preserve">FR -18  </t>
  </si>
  <si>
    <t>TRICASTIN-1</t>
  </si>
  <si>
    <t>CP1</t>
  </si>
  <si>
    <t>1980-12</t>
  </si>
  <si>
    <t xml:space="preserve">FR -19  </t>
  </si>
  <si>
    <t>TRICASTIN-2</t>
  </si>
  <si>
    <t>1974-12</t>
  </si>
  <si>
    <t xml:space="preserve">1980-8 </t>
  </si>
  <si>
    <t xml:space="preserve">FR -20  </t>
  </si>
  <si>
    <t>GRAVELINES-1</t>
  </si>
  <si>
    <t xml:space="preserve">1980-3 </t>
  </si>
  <si>
    <t xml:space="preserve">FR -21  </t>
  </si>
  <si>
    <t>GRAVELINES-2</t>
  </si>
  <si>
    <t xml:space="preserve">FR -22  </t>
  </si>
  <si>
    <t>DAMPIERRE-1</t>
  </si>
  <si>
    <t xml:space="preserve">1980-9 </t>
  </si>
  <si>
    <t xml:space="preserve">FR -23  </t>
  </si>
  <si>
    <t>ST. LAURENT B-2</t>
  </si>
  <si>
    <t xml:space="preserve">1976-7 </t>
  </si>
  <si>
    <t xml:space="preserve">1981-6 </t>
  </si>
  <si>
    <t xml:space="preserve">FR -25  </t>
  </si>
  <si>
    <t>TRICASTIN-3</t>
  </si>
  <si>
    <t xml:space="preserve">1975-4 </t>
  </si>
  <si>
    <t xml:space="preserve">1981-2 </t>
  </si>
  <si>
    <t xml:space="preserve">1981-5 </t>
  </si>
  <si>
    <t xml:space="preserve">FR -26  </t>
  </si>
  <si>
    <t>TRICASTIN-4</t>
  </si>
  <si>
    <t>1981-11</t>
  </si>
  <si>
    <t xml:space="preserve">FR -27  </t>
  </si>
  <si>
    <t>GRAVELINES-3</t>
  </si>
  <si>
    <t xml:space="preserve">FR -28  </t>
  </si>
  <si>
    <t>GRAVELINES-4</t>
  </si>
  <si>
    <t xml:space="preserve">1976-4 </t>
  </si>
  <si>
    <t>1981-10</t>
  </si>
  <si>
    <t xml:space="preserve">FR -29  </t>
  </si>
  <si>
    <t>DAMPIERRE-2</t>
  </si>
  <si>
    <t xml:space="preserve">FR -30  </t>
  </si>
  <si>
    <t>DAMPIERRE-3</t>
  </si>
  <si>
    <t xml:space="preserve">1975-9 </t>
  </si>
  <si>
    <t xml:space="preserve">FR -31  </t>
  </si>
  <si>
    <t>DAMPIERRE-4</t>
  </si>
  <si>
    <t xml:space="preserve">1981-8 </t>
  </si>
  <si>
    <t xml:space="preserve">FR -32  </t>
  </si>
  <si>
    <t>BLAYAIS-1</t>
  </si>
  <si>
    <t>1981-12</t>
  </si>
  <si>
    <t xml:space="preserve">FR -33  </t>
  </si>
  <si>
    <t>BLAYAIS-2</t>
  </si>
  <si>
    <t xml:space="preserve">FR -34  </t>
  </si>
  <si>
    <t>BLAYAIS-3</t>
  </si>
  <si>
    <t xml:space="preserve">1978-4 </t>
  </si>
  <si>
    <t xml:space="preserve">FR -35  </t>
  </si>
  <si>
    <t>BLAYAIS-4</t>
  </si>
  <si>
    <t>1983-10</t>
  </si>
  <si>
    <t xml:space="preserve">FR -36  </t>
  </si>
  <si>
    <t>PALUEL-1</t>
  </si>
  <si>
    <t>P4 REP 1300</t>
  </si>
  <si>
    <t xml:space="preserve">1977-8 </t>
  </si>
  <si>
    <t>1985-12</t>
  </si>
  <si>
    <t xml:space="preserve">FR -37  </t>
  </si>
  <si>
    <t>PALUEL-2</t>
  </si>
  <si>
    <t xml:space="preserve">FR -38  </t>
  </si>
  <si>
    <t>PALUEL-3</t>
  </si>
  <si>
    <t xml:space="preserve">1979-2 </t>
  </si>
  <si>
    <t xml:space="preserve">FR -39  </t>
  </si>
  <si>
    <t>PALUEL-4</t>
  </si>
  <si>
    <t xml:space="preserve">1986-6 </t>
  </si>
  <si>
    <t xml:space="preserve">FR -40  </t>
  </si>
  <si>
    <t>CHINON B-1</t>
  </si>
  <si>
    <t xml:space="preserve">1977-3 </t>
  </si>
  <si>
    <t>1982-11</t>
  </si>
  <si>
    <t xml:space="preserve">FR -41  </t>
  </si>
  <si>
    <t>CHINON B-2</t>
  </si>
  <si>
    <t xml:space="preserve">1984-8 </t>
  </si>
  <si>
    <t xml:space="preserve">FR -42  </t>
  </si>
  <si>
    <t>CRUAS-1</t>
  </si>
  <si>
    <t xml:space="preserve">1978-8 </t>
  </si>
  <si>
    <t xml:space="preserve">1984-4 </t>
  </si>
  <si>
    <t xml:space="preserve">FR -43  </t>
  </si>
  <si>
    <t>CRUAS-2</t>
  </si>
  <si>
    <t xml:space="preserve">FR -44  </t>
  </si>
  <si>
    <t>CRUAS-3</t>
  </si>
  <si>
    <t xml:space="preserve">1979-4 </t>
  </si>
  <si>
    <t xml:space="preserve">1984-5 </t>
  </si>
  <si>
    <t xml:space="preserve">FR -45  </t>
  </si>
  <si>
    <t>CRUAS-4</t>
  </si>
  <si>
    <t>1984-10</t>
  </si>
  <si>
    <t xml:space="preserve">FR -46  </t>
  </si>
  <si>
    <t>FLAMANVILLE-1</t>
  </si>
  <si>
    <t>1979-12</t>
  </si>
  <si>
    <t xml:space="preserve">FR -47  </t>
  </si>
  <si>
    <t>FLAMANVILLE-2</t>
  </si>
  <si>
    <t xml:space="preserve">1986-7 </t>
  </si>
  <si>
    <t xml:space="preserve">FR -48  </t>
  </si>
  <si>
    <t>ST. ALBAN-1</t>
  </si>
  <si>
    <t xml:space="preserve">1985-8 </t>
  </si>
  <si>
    <t xml:space="preserve">1986-5 </t>
  </si>
  <si>
    <t xml:space="preserve">FR -49  </t>
  </si>
  <si>
    <t>ST. ALBAN-2</t>
  </si>
  <si>
    <t xml:space="preserve">FR -50  </t>
  </si>
  <si>
    <t>CATTENOM-1</t>
  </si>
  <si>
    <t xml:space="preserve">1987-4 </t>
  </si>
  <si>
    <t xml:space="preserve">FR -51  </t>
  </si>
  <si>
    <t>GRAVELINES-5</t>
  </si>
  <si>
    <t xml:space="preserve">FR -52  </t>
  </si>
  <si>
    <t>GRAVELINES-6</t>
  </si>
  <si>
    <t>1985-10</t>
  </si>
  <si>
    <t xml:space="preserve">FR -53  </t>
  </si>
  <si>
    <t>CATTENOM-2</t>
  </si>
  <si>
    <t xml:space="preserve">1987-9 </t>
  </si>
  <si>
    <t xml:space="preserve">1988-2 </t>
  </si>
  <si>
    <t xml:space="preserve">FR -54  </t>
  </si>
  <si>
    <t>BELLEVILLE-1</t>
  </si>
  <si>
    <t>1987-10</t>
  </si>
  <si>
    <t xml:space="preserve">1988-6 </t>
  </si>
  <si>
    <t xml:space="preserve">FR -55  </t>
  </si>
  <si>
    <t>BELLEVILLE-2</t>
  </si>
  <si>
    <t xml:space="preserve">1988-7 </t>
  </si>
  <si>
    <t xml:space="preserve">1989-1 </t>
  </si>
  <si>
    <t xml:space="preserve">FR -56  </t>
  </si>
  <si>
    <t>CHINON B-3</t>
  </si>
  <si>
    <t>1980-10</t>
  </si>
  <si>
    <t>1986-10</t>
  </si>
  <si>
    <t xml:space="preserve">FR -57  </t>
  </si>
  <si>
    <t>CHINON B-4</t>
  </si>
  <si>
    <t xml:space="preserve">FR -58  </t>
  </si>
  <si>
    <t>NOGENT-1</t>
  </si>
  <si>
    <t xml:space="preserve">FR -59  </t>
  </si>
  <si>
    <t>NOGENT-2</t>
  </si>
  <si>
    <t xml:space="preserve">1982-1 </t>
  </si>
  <si>
    <t xml:space="preserve">1989-5 </t>
  </si>
  <si>
    <t xml:space="preserve">FR -60  </t>
  </si>
  <si>
    <t>CATTENOM-3</t>
  </si>
  <si>
    <t xml:space="preserve">1982-6 </t>
  </si>
  <si>
    <t xml:space="preserve">1990-7 </t>
  </si>
  <si>
    <t xml:space="preserve">1991-2 </t>
  </si>
  <si>
    <t xml:space="preserve">FR -61  </t>
  </si>
  <si>
    <t>GOLFECH-1</t>
  </si>
  <si>
    <t xml:space="preserve">1990-6 </t>
  </si>
  <si>
    <t xml:space="preserve">FR -62  </t>
  </si>
  <si>
    <t>CHOOZ B-1</t>
  </si>
  <si>
    <t>N4 REP 1450</t>
  </si>
  <si>
    <t xml:space="preserve">1996-8 </t>
  </si>
  <si>
    <t xml:space="preserve">2000-5 </t>
  </si>
  <si>
    <t xml:space="preserve">FR -63  </t>
  </si>
  <si>
    <t>PENLY-1</t>
  </si>
  <si>
    <t xml:space="preserve">1990-5 </t>
  </si>
  <si>
    <t xml:space="preserve">FR -64  </t>
  </si>
  <si>
    <t>PENLY-2</t>
  </si>
  <si>
    <t xml:space="preserve">1992-2 </t>
  </si>
  <si>
    <t xml:space="preserve">FR -65  </t>
  </si>
  <si>
    <t>CATTENOM-4</t>
  </si>
  <si>
    <t xml:space="preserve">1983-9 </t>
  </si>
  <si>
    <t xml:space="preserve">1991-5 </t>
  </si>
  <si>
    <t xml:space="preserve">1992-1 </t>
  </si>
  <si>
    <t xml:space="preserve">FR -68  </t>
  </si>
  <si>
    <t>GOLFECH-2</t>
  </si>
  <si>
    <t xml:space="preserve">1994-3 </t>
  </si>
  <si>
    <t xml:space="preserve">FR -70  </t>
  </si>
  <si>
    <t>CHOOZ B-2</t>
  </si>
  <si>
    <t xml:space="preserve">FR -72  </t>
  </si>
  <si>
    <t>CIVAUX-1</t>
  </si>
  <si>
    <t>1988-10</t>
  </si>
  <si>
    <t>1997-12</t>
  </si>
  <si>
    <t xml:space="preserve">2002-1 </t>
  </si>
  <si>
    <t xml:space="preserve">FR -73  </t>
  </si>
  <si>
    <t>CIVAUX-2</t>
  </si>
  <si>
    <t xml:space="preserve">1991-4 </t>
  </si>
  <si>
    <t>1999-12</t>
  </si>
  <si>
    <t xml:space="preserve">HU -1   </t>
  </si>
  <si>
    <t>PAKS-1</t>
  </si>
  <si>
    <t>PAKS Zrt</t>
  </si>
  <si>
    <t xml:space="preserve">HU -2   </t>
  </si>
  <si>
    <t>PAKS-2</t>
  </si>
  <si>
    <t xml:space="preserve">HU -3   </t>
  </si>
  <si>
    <t>PAKS-3</t>
  </si>
  <si>
    <t xml:space="preserve">1986-9 </t>
  </si>
  <si>
    <t xml:space="preserve">HU -4   </t>
  </si>
  <si>
    <t>PAKS-4</t>
  </si>
  <si>
    <t xml:space="preserve">IN -10  </t>
  </si>
  <si>
    <t>KAKRAPAR-2</t>
  </si>
  <si>
    <t xml:space="preserve">1995-3 </t>
  </si>
  <si>
    <t xml:space="preserve">1995-9 </t>
  </si>
  <si>
    <t xml:space="preserve">IN -11  </t>
  </si>
  <si>
    <t>RAJASTHAN-3</t>
  </si>
  <si>
    <t xml:space="preserve">1990-2 </t>
  </si>
  <si>
    <t xml:space="preserve">2000-3 </t>
  </si>
  <si>
    <t xml:space="preserve">2000-6 </t>
  </si>
  <si>
    <t>PH</t>
  </si>
  <si>
    <t xml:space="preserve">IN -12  </t>
  </si>
  <si>
    <t>RAJASTHAN-4</t>
  </si>
  <si>
    <t>2000-11</t>
  </si>
  <si>
    <t xml:space="preserve">IN -13  </t>
  </si>
  <si>
    <t>KAIGA-1</t>
  </si>
  <si>
    <t xml:space="preserve">1989-9 </t>
  </si>
  <si>
    <t>2000-10</t>
  </si>
  <si>
    <t xml:space="preserve">IN -14  </t>
  </si>
  <si>
    <t>KAIGA-2</t>
  </si>
  <si>
    <t>1989-12</t>
  </si>
  <si>
    <t xml:space="preserve">IN -15  </t>
  </si>
  <si>
    <t>KAIGA-3</t>
  </si>
  <si>
    <t xml:space="preserve">2002-3 </t>
  </si>
  <si>
    <t xml:space="preserve">2007-4 </t>
  </si>
  <si>
    <t xml:space="preserve">IN -16  </t>
  </si>
  <si>
    <t>KAIGA-4</t>
  </si>
  <si>
    <t xml:space="preserve">2011-1 </t>
  </si>
  <si>
    <t xml:space="preserve">IN -19  </t>
  </si>
  <si>
    <t>RAJASTHAN-5</t>
  </si>
  <si>
    <t xml:space="preserve">2010-2 </t>
  </si>
  <si>
    <t xml:space="preserve">IN -20  </t>
  </si>
  <si>
    <t>RAJASTHAN-6</t>
  </si>
  <si>
    <t xml:space="preserve">2010-3 </t>
  </si>
  <si>
    <t xml:space="preserve">IN -23  </t>
  </si>
  <si>
    <t>TARAPUR-3</t>
  </si>
  <si>
    <t xml:space="preserve">2006-8 </t>
  </si>
  <si>
    <t xml:space="preserve">IN -24  </t>
  </si>
  <si>
    <t>TARAPUR-4</t>
  </si>
  <si>
    <t xml:space="preserve">2005-6 </t>
  </si>
  <si>
    <t xml:space="preserve">2005-9 </t>
  </si>
  <si>
    <t xml:space="preserve">IN -25  </t>
  </si>
  <si>
    <t>KUDANKULAM-1</t>
  </si>
  <si>
    <t>MAEP</t>
  </si>
  <si>
    <t>2013-10</t>
  </si>
  <si>
    <t xml:space="preserve">IN -26  </t>
  </si>
  <si>
    <t>KUDANKULAM-2</t>
  </si>
  <si>
    <t xml:space="preserve">2002-7 </t>
  </si>
  <si>
    <t xml:space="preserve">IN -30  </t>
  </si>
  <si>
    <t>KAKRAPAR-3</t>
  </si>
  <si>
    <t xml:space="preserve">2023-6 </t>
  </si>
  <si>
    <t xml:space="preserve">IN -4   </t>
  </si>
  <si>
    <t>RAJASTHAN-2</t>
  </si>
  <si>
    <t>AECL/DAE</t>
  </si>
  <si>
    <t xml:space="preserve">1968-4 </t>
  </si>
  <si>
    <t xml:space="preserve">1981-4 </t>
  </si>
  <si>
    <t xml:space="preserve">IN -6   </t>
  </si>
  <si>
    <t>MADRAS-2</t>
  </si>
  <si>
    <t>1972-10</t>
  </si>
  <si>
    <t>DS</t>
  </si>
  <si>
    <t xml:space="preserve">IN -7   </t>
  </si>
  <si>
    <t>NARORA-1</t>
  </si>
  <si>
    <t>1976-12</t>
  </si>
  <si>
    <t xml:space="preserve">1989-7 </t>
  </si>
  <si>
    <t xml:space="preserve">1991-1 </t>
  </si>
  <si>
    <t xml:space="preserve">IN -8   </t>
  </si>
  <si>
    <t>NARORA-2</t>
  </si>
  <si>
    <t>1977-11</t>
  </si>
  <si>
    <t xml:space="preserve">1992-7 </t>
  </si>
  <si>
    <t xml:space="preserve">IN -9   </t>
  </si>
  <si>
    <t>KAKRAPAR-1</t>
  </si>
  <si>
    <t xml:space="preserve">1993-5 </t>
  </si>
  <si>
    <t xml:space="preserve">IR -1   </t>
  </si>
  <si>
    <t>BUSHEHR-1</t>
  </si>
  <si>
    <t>VVER V-446</t>
  </si>
  <si>
    <t xml:space="preserve">JP -13  </t>
  </si>
  <si>
    <t>TAKAHAMA-2</t>
  </si>
  <si>
    <t>M (3-loop)</t>
  </si>
  <si>
    <t xml:space="preserve">1971-3 </t>
  </si>
  <si>
    <t xml:space="preserve">1975-1 </t>
  </si>
  <si>
    <t xml:space="preserve">JP -14  </t>
  </si>
  <si>
    <t>MIHAMA-3</t>
  </si>
  <si>
    <t xml:space="preserve">1976-2 </t>
  </si>
  <si>
    <t xml:space="preserve">JP -28  </t>
  </si>
  <si>
    <t>SENDAI-1</t>
  </si>
  <si>
    <t xml:space="preserve">1984-7 </t>
  </si>
  <si>
    <t xml:space="preserve">JP -29  </t>
  </si>
  <si>
    <t>TAKAHAMA-3</t>
  </si>
  <si>
    <t xml:space="preserve">JP -30  </t>
  </si>
  <si>
    <t>TAKAHAMA-4</t>
  </si>
  <si>
    <t xml:space="preserve">1981-3 </t>
  </si>
  <si>
    <t xml:space="preserve">JP -37  </t>
  </si>
  <si>
    <t>SENDAI-2</t>
  </si>
  <si>
    <t>1985-11</t>
  </si>
  <si>
    <t xml:space="preserve">JP -45  </t>
  </si>
  <si>
    <t>GENKAI-3</t>
  </si>
  <si>
    <t>M (4-loop)</t>
  </si>
  <si>
    <t xml:space="preserve">JP -46  </t>
  </si>
  <si>
    <t>GENKAI-4</t>
  </si>
  <si>
    <t>1996-11</t>
  </si>
  <si>
    <t xml:space="preserve">1997-7 </t>
  </si>
  <si>
    <t xml:space="preserve">JP -47  </t>
  </si>
  <si>
    <t>IKATA-3</t>
  </si>
  <si>
    <t>SHIKOKU</t>
  </si>
  <si>
    <t>1994-12</t>
  </si>
  <si>
    <t>DS, DS</t>
  </si>
  <si>
    <t xml:space="preserve">JP -50  </t>
  </si>
  <si>
    <t>OHI-3</t>
  </si>
  <si>
    <t xml:space="preserve">1991-6 </t>
  </si>
  <si>
    <t xml:space="preserve">JP -51  </t>
  </si>
  <si>
    <t>OHI-4</t>
  </si>
  <si>
    <t xml:space="preserve">1992-6 </t>
  </si>
  <si>
    <t xml:space="preserve">JP -8   </t>
  </si>
  <si>
    <t>TAKAHAMA-1</t>
  </si>
  <si>
    <t xml:space="preserve">1970-4 </t>
  </si>
  <si>
    <t xml:space="preserve">KR -10  </t>
  </si>
  <si>
    <t>HANUL-2</t>
  </si>
  <si>
    <t>France CPI</t>
  </si>
  <si>
    <t xml:space="preserve">1983-7 </t>
  </si>
  <si>
    <t xml:space="preserve">1989-4 </t>
  </si>
  <si>
    <t xml:space="preserve">KR -11  </t>
  </si>
  <si>
    <t>HANBIT-3</t>
  </si>
  <si>
    <t>OPR-1000</t>
  </si>
  <si>
    <t>DHICKAEC</t>
  </si>
  <si>
    <t>1994-10</t>
  </si>
  <si>
    <t xml:space="preserve">KR -12  </t>
  </si>
  <si>
    <t>HANBIT-4</t>
  </si>
  <si>
    <t xml:space="preserve">1995-7 </t>
  </si>
  <si>
    <t xml:space="preserve">1996-1 </t>
  </si>
  <si>
    <t xml:space="preserve">KR -13  </t>
  </si>
  <si>
    <t>HANUL-3</t>
  </si>
  <si>
    <t xml:space="preserve">1993-7 </t>
  </si>
  <si>
    <t xml:space="preserve">1998-1 </t>
  </si>
  <si>
    <t xml:space="preserve">1998-8 </t>
  </si>
  <si>
    <t xml:space="preserve">KR -14  </t>
  </si>
  <si>
    <t>HANUL-4</t>
  </si>
  <si>
    <t>1993-11</t>
  </si>
  <si>
    <t>1998-12</t>
  </si>
  <si>
    <t xml:space="preserve">KR -15  </t>
  </si>
  <si>
    <t>WOLSONG-3</t>
  </si>
  <si>
    <t>AECL/DHI</t>
  </si>
  <si>
    <t xml:space="preserve">1998-3 </t>
  </si>
  <si>
    <t xml:space="preserve">1998-7 </t>
  </si>
  <si>
    <t xml:space="preserve">KR -16  </t>
  </si>
  <si>
    <t>WOLSONG-4</t>
  </si>
  <si>
    <t xml:space="preserve">1994-7 </t>
  </si>
  <si>
    <t xml:space="preserve">1999-5 </t>
  </si>
  <si>
    <t xml:space="preserve">KR -17  </t>
  </si>
  <si>
    <t>HANBIT-5</t>
  </si>
  <si>
    <t xml:space="preserve">1997-6 </t>
  </si>
  <si>
    <t>2001-12</t>
  </si>
  <si>
    <t xml:space="preserve">KR -18  </t>
  </si>
  <si>
    <t>HANBIT-6</t>
  </si>
  <si>
    <t xml:space="preserve">KR -19  </t>
  </si>
  <si>
    <t>HANUL-5</t>
  </si>
  <si>
    <t>2003-12</t>
  </si>
  <si>
    <t xml:space="preserve">2004-7 </t>
  </si>
  <si>
    <t xml:space="preserve">KR -2   </t>
  </si>
  <si>
    <t>KORI-2</t>
  </si>
  <si>
    <t>WH F</t>
  </si>
  <si>
    <t xml:space="preserve">KR -20  </t>
  </si>
  <si>
    <t>HANUL-6</t>
  </si>
  <si>
    <t xml:space="preserve">2005-1 </t>
  </si>
  <si>
    <t xml:space="preserve">2005-4 </t>
  </si>
  <si>
    <t xml:space="preserve">KR -21  </t>
  </si>
  <si>
    <t>SHIN-KORI-1</t>
  </si>
  <si>
    <t xml:space="preserve">2011-2 </t>
  </si>
  <si>
    <t xml:space="preserve">KR -22  </t>
  </si>
  <si>
    <t>SHIN-KORI-2</t>
  </si>
  <si>
    <t xml:space="preserve">2007-6 </t>
  </si>
  <si>
    <t xml:space="preserve">2012-1 </t>
  </si>
  <si>
    <t xml:space="preserve">2012-7 </t>
  </si>
  <si>
    <t xml:space="preserve">KR -23  </t>
  </si>
  <si>
    <t>SHIN-WOLSONG-1</t>
  </si>
  <si>
    <t>2007-11</t>
  </si>
  <si>
    <t xml:space="preserve">KR -24  </t>
  </si>
  <si>
    <t>SHIN-WOLSONG-2</t>
  </si>
  <si>
    <t xml:space="preserve">2008-9 </t>
  </si>
  <si>
    <t xml:space="preserve">KR -25  </t>
  </si>
  <si>
    <t xml:space="preserve">SAEUL-1 </t>
  </si>
  <si>
    <t>2008-10</t>
  </si>
  <si>
    <t xml:space="preserve">KR -26  </t>
  </si>
  <si>
    <t>SAEUL-2</t>
  </si>
  <si>
    <t xml:space="preserve">2019-4 </t>
  </si>
  <si>
    <t xml:space="preserve">2019-8 </t>
  </si>
  <si>
    <t xml:space="preserve">KR -27  </t>
  </si>
  <si>
    <t>SHIN-HANUL-1</t>
  </si>
  <si>
    <t xml:space="preserve">KR -4   </t>
  </si>
  <si>
    <t>WOLSONG-2</t>
  </si>
  <si>
    <t xml:space="preserve">1992-9 </t>
  </si>
  <si>
    <t xml:space="preserve">KR -5   </t>
  </si>
  <si>
    <t>KORI-3</t>
  </si>
  <si>
    <t xml:space="preserve">KR -6   </t>
  </si>
  <si>
    <t>KORI-4</t>
  </si>
  <si>
    <t xml:space="preserve">1980-4 </t>
  </si>
  <si>
    <t xml:space="preserve">KR -7   </t>
  </si>
  <si>
    <t>HANBIT-1</t>
  </si>
  <si>
    <t xml:space="preserve">1986-8 </t>
  </si>
  <si>
    <t xml:space="preserve">KR -8   </t>
  </si>
  <si>
    <t>HANBIT-2</t>
  </si>
  <si>
    <t xml:space="preserve">KR -9   </t>
  </si>
  <si>
    <t>HANUL-1</t>
  </si>
  <si>
    <t xml:space="preserve">1983-1 </t>
  </si>
  <si>
    <t xml:space="preserve">1988-9 </t>
  </si>
  <si>
    <t xml:space="preserve">MX -1   </t>
  </si>
  <si>
    <t>LAGUNA VERDE-1</t>
  </si>
  <si>
    <t>BWR-5</t>
  </si>
  <si>
    <t>CFE</t>
  </si>
  <si>
    <t>GE</t>
  </si>
  <si>
    <t xml:space="preserve">MX -2   </t>
  </si>
  <si>
    <t>LAGUNA VERDE-2</t>
  </si>
  <si>
    <t xml:space="preserve">1977-6 </t>
  </si>
  <si>
    <t>1994-11</t>
  </si>
  <si>
    <t xml:space="preserve">1995-4 </t>
  </si>
  <si>
    <t xml:space="preserve">NL -2   </t>
  </si>
  <si>
    <t>BORSSELE</t>
  </si>
  <si>
    <t>KWU 2LP</t>
  </si>
  <si>
    <t>EPZ</t>
  </si>
  <si>
    <t>S/KWU</t>
  </si>
  <si>
    <t xml:space="preserve">1973-7 </t>
  </si>
  <si>
    <t>1973-10</t>
  </si>
  <si>
    <t xml:space="preserve">PK -2   </t>
  </si>
  <si>
    <t>CHASNUPP-1</t>
  </si>
  <si>
    <t>PAEC</t>
  </si>
  <si>
    <t xml:space="preserve">PK -3   </t>
  </si>
  <si>
    <t>CHASNUPP-2</t>
  </si>
  <si>
    <t xml:space="preserve">2011-3 </t>
  </si>
  <si>
    <t xml:space="preserve">PK -4   </t>
  </si>
  <si>
    <t>CHASNUPP-3</t>
  </si>
  <si>
    <t xml:space="preserve">PK -5   </t>
  </si>
  <si>
    <t>CHASNUPP-4</t>
  </si>
  <si>
    <t xml:space="preserve">PK -6   </t>
  </si>
  <si>
    <t>KANUPP-2</t>
  </si>
  <si>
    <t>ACP-1000</t>
  </si>
  <si>
    <t>CZEC</t>
  </si>
  <si>
    <t xml:space="preserve">PK -7   </t>
  </si>
  <si>
    <t>KANUPP-3</t>
  </si>
  <si>
    <t xml:space="preserve">2022-4 </t>
  </si>
  <si>
    <t xml:space="preserve">RO -1   </t>
  </si>
  <si>
    <t>CERNAVODA-1</t>
  </si>
  <si>
    <t>SNN</t>
  </si>
  <si>
    <t xml:space="preserve">1983-3 </t>
  </si>
  <si>
    <t xml:space="preserve">1996-7 </t>
  </si>
  <si>
    <t>1996-12</t>
  </si>
  <si>
    <t xml:space="preserve">RO -2   </t>
  </si>
  <si>
    <t>CERNAVODA-2</t>
  </si>
  <si>
    <t xml:space="preserve">RU -11  </t>
  </si>
  <si>
    <t>NOVOVORONEZH-4</t>
  </si>
  <si>
    <t>VVER V-179</t>
  </si>
  <si>
    <t xml:space="preserve">1967-7 </t>
  </si>
  <si>
    <t>1972-12</t>
  </si>
  <si>
    <t xml:space="preserve">1973-3 </t>
  </si>
  <si>
    <t>DH, PH</t>
  </si>
  <si>
    <t xml:space="preserve">RU -116 </t>
  </si>
  <si>
    <t>BELOYARSK-4</t>
  </si>
  <si>
    <t>BN-800</t>
  </si>
  <si>
    <t xml:space="preserve">2006-7 </t>
  </si>
  <si>
    <t xml:space="preserve">RU -12  </t>
  </si>
  <si>
    <t>KOLA-1</t>
  </si>
  <si>
    <t>VVER V-230</t>
  </si>
  <si>
    <t xml:space="preserve">1970-5 </t>
  </si>
  <si>
    <t>1973-12</t>
  </si>
  <si>
    <t xml:space="preserve">RU -13  </t>
  </si>
  <si>
    <t>KOLA-2</t>
  </si>
  <si>
    <t xml:space="preserve">RU -142 </t>
  </si>
  <si>
    <t>BILIBINO-2</t>
  </si>
  <si>
    <t xml:space="preserve">LWGR </t>
  </si>
  <si>
    <t>EGP-6</t>
  </si>
  <si>
    <t xml:space="preserve">1970-1 </t>
  </si>
  <si>
    <t xml:space="preserve">RU -143 </t>
  </si>
  <si>
    <t>BILIBINO-3</t>
  </si>
  <si>
    <t xml:space="preserve">RU -144 </t>
  </si>
  <si>
    <t>BILIBINO-4</t>
  </si>
  <si>
    <t xml:space="preserve">RU -151 </t>
  </si>
  <si>
    <t>AKADEMIK LOMONOSOV-1</t>
  </si>
  <si>
    <t>KLT-40S 'Float</t>
  </si>
  <si>
    <t xml:space="preserve">2020-5 </t>
  </si>
  <si>
    <t xml:space="preserve">RU -152 </t>
  </si>
  <si>
    <t>AKADEMIK LOMONOSOV-2</t>
  </si>
  <si>
    <t xml:space="preserve">RU -161 </t>
  </si>
  <si>
    <t>NOVOVORONEZH 2-1</t>
  </si>
  <si>
    <t>VVER V-392M</t>
  </si>
  <si>
    <t xml:space="preserve">2008-6 </t>
  </si>
  <si>
    <t xml:space="preserve">2017-2 </t>
  </si>
  <si>
    <t xml:space="preserve">RU -162 </t>
  </si>
  <si>
    <t>NOVOVORONEZH 2-2</t>
  </si>
  <si>
    <t xml:space="preserve">RU -163 </t>
  </si>
  <si>
    <t>LENINGRAD 2-1</t>
  </si>
  <si>
    <t xml:space="preserve">2018-3 </t>
  </si>
  <si>
    <t xml:space="preserve">RU -164 </t>
  </si>
  <si>
    <t>LENINGRAD 2-2</t>
  </si>
  <si>
    <t xml:space="preserve">RU -20  </t>
  </si>
  <si>
    <t>NOVOVORONEZH-5</t>
  </si>
  <si>
    <t>VVER V-187</t>
  </si>
  <si>
    <t xml:space="preserve">RU -21  </t>
  </si>
  <si>
    <t>BELOYARSK-3</t>
  </si>
  <si>
    <t>BN-600</t>
  </si>
  <si>
    <t xml:space="preserve">1969-1 </t>
  </si>
  <si>
    <t xml:space="preserve">RU -22  </t>
  </si>
  <si>
    <t>KURSK-2</t>
  </si>
  <si>
    <t>RBMK-1000</t>
  </si>
  <si>
    <t xml:space="preserve">1973-1 </t>
  </si>
  <si>
    <t xml:space="preserve">1979-8 </t>
  </si>
  <si>
    <t xml:space="preserve">RU -23  </t>
  </si>
  <si>
    <t>SMOLENSK-1</t>
  </si>
  <si>
    <t xml:space="preserve">RU -24  </t>
  </si>
  <si>
    <t>SMOLENSK-2</t>
  </si>
  <si>
    <t xml:space="preserve">1976-6 </t>
  </si>
  <si>
    <t xml:space="preserve">RU -30  </t>
  </si>
  <si>
    <t>KALININ-1</t>
  </si>
  <si>
    <t>VVER V-338</t>
  </si>
  <si>
    <t xml:space="preserve">RU -31  </t>
  </si>
  <si>
    <t>KALININ-2</t>
  </si>
  <si>
    <t xml:space="preserve">1982-2 </t>
  </si>
  <si>
    <t xml:space="preserve">RU -32  </t>
  </si>
  <si>
    <t>KOLA-3</t>
  </si>
  <si>
    <t xml:space="preserve">1977-4 </t>
  </si>
  <si>
    <t xml:space="preserve">RU -33  </t>
  </si>
  <si>
    <t>KOLA-4</t>
  </si>
  <si>
    <t xml:space="preserve">1976-8 </t>
  </si>
  <si>
    <t xml:space="preserve">RU -34  </t>
  </si>
  <si>
    <t>LENINGRAD-3</t>
  </si>
  <si>
    <t xml:space="preserve">1980-6 </t>
  </si>
  <si>
    <t xml:space="preserve">RU -35  </t>
  </si>
  <si>
    <t>LENINGRAD-4</t>
  </si>
  <si>
    <t xml:space="preserve">RU -36  </t>
  </si>
  <si>
    <t>KALININ-3</t>
  </si>
  <si>
    <t>2004-12</t>
  </si>
  <si>
    <t>2005-11</t>
  </si>
  <si>
    <t xml:space="preserve">RU -37  </t>
  </si>
  <si>
    <t>KALININ-4</t>
  </si>
  <si>
    <t xml:space="preserve">RU -38  </t>
  </si>
  <si>
    <t>KURSK-3</t>
  </si>
  <si>
    <t xml:space="preserve">1984-3 </t>
  </si>
  <si>
    <t xml:space="preserve">RU -39  </t>
  </si>
  <si>
    <t>KURSK-4</t>
  </si>
  <si>
    <t xml:space="preserve">RU -59  </t>
  </si>
  <si>
    <t>ROSTOV-1</t>
  </si>
  <si>
    <t xml:space="preserve">2001-3 </t>
  </si>
  <si>
    <t xml:space="preserve">RU -62  </t>
  </si>
  <si>
    <t>ROSTOV-2</t>
  </si>
  <si>
    <t xml:space="preserve">RU -63  </t>
  </si>
  <si>
    <t>ROSTOV-3</t>
  </si>
  <si>
    <t xml:space="preserve">2015-9 </t>
  </si>
  <si>
    <t xml:space="preserve">RU -64  </t>
  </si>
  <si>
    <t>ROSTOV-4</t>
  </si>
  <si>
    <t xml:space="preserve">RU -67  </t>
  </si>
  <si>
    <t>SMOLENSK-3</t>
  </si>
  <si>
    <t xml:space="preserve">RU -96  </t>
  </si>
  <si>
    <t>BALAKOVO-1</t>
  </si>
  <si>
    <t xml:space="preserve">RU -97  </t>
  </si>
  <si>
    <t>BALAKOVO-2</t>
  </si>
  <si>
    <t xml:space="preserve">1988-1 </t>
  </si>
  <si>
    <t xml:space="preserve">RU -98  </t>
  </si>
  <si>
    <t>BALAKOVO-3</t>
  </si>
  <si>
    <t xml:space="preserve">RU -99  </t>
  </si>
  <si>
    <t>BALAKOVO-4</t>
  </si>
  <si>
    <t xml:space="preserve">SK -13  </t>
  </si>
  <si>
    <t>BOHUNICE-3</t>
  </si>
  <si>
    <t xml:space="preserve">SK -14  </t>
  </si>
  <si>
    <t>BOHUNICE-4</t>
  </si>
  <si>
    <t xml:space="preserve">SK -6   </t>
  </si>
  <si>
    <t>MOCHOVCE-1</t>
  </si>
  <si>
    <t>1998-10</t>
  </si>
  <si>
    <t xml:space="preserve">SK -7   </t>
  </si>
  <si>
    <t>MOCHOVCE-2</t>
  </si>
  <si>
    <t xml:space="preserve">2000-4 </t>
  </si>
  <si>
    <t xml:space="preserve">SI -1   </t>
  </si>
  <si>
    <t>KRSKO</t>
  </si>
  <si>
    <t>NEK</t>
  </si>
  <si>
    <t xml:space="preserve">ZA -1   </t>
  </si>
  <si>
    <t>KOEBERG-1</t>
  </si>
  <si>
    <t>ESKOM</t>
  </si>
  <si>
    <t xml:space="preserve">ZA -2   </t>
  </si>
  <si>
    <t>KOEBERG-2</t>
  </si>
  <si>
    <t xml:space="preserve">ES -10  </t>
  </si>
  <si>
    <t>COFRENTES</t>
  </si>
  <si>
    <t>BWR-6 (Mark 3)</t>
  </si>
  <si>
    <t>ID</t>
  </si>
  <si>
    <t xml:space="preserve">ES -11  </t>
  </si>
  <si>
    <t>TRILLO-1</t>
  </si>
  <si>
    <t>PWR 3 loops</t>
  </si>
  <si>
    <t>CNAT</t>
  </si>
  <si>
    <t xml:space="preserve">1988-5 </t>
  </si>
  <si>
    <t xml:space="preserve">1988-8 </t>
  </si>
  <si>
    <t xml:space="preserve">ES -16  </t>
  </si>
  <si>
    <t>VANDELLOS-2</t>
  </si>
  <si>
    <t>ANAV</t>
  </si>
  <si>
    <t>1987-12</t>
  </si>
  <si>
    <t xml:space="preserve">1988-3 </t>
  </si>
  <si>
    <t xml:space="preserve">ES -6   </t>
  </si>
  <si>
    <t>ALMARAZ-1</t>
  </si>
  <si>
    <t xml:space="preserve">ES -7   </t>
  </si>
  <si>
    <t>ALMARAZ-2</t>
  </si>
  <si>
    <t xml:space="preserve">ES -8   </t>
  </si>
  <si>
    <t>ASCO-1</t>
  </si>
  <si>
    <t xml:space="preserve">1974-5 </t>
  </si>
  <si>
    <t xml:space="preserve">ES -9   </t>
  </si>
  <si>
    <t>ASCO-2</t>
  </si>
  <si>
    <t xml:space="preserve">SE -10  </t>
  </si>
  <si>
    <t>RINGHALS-4</t>
  </si>
  <si>
    <t>RAB</t>
  </si>
  <si>
    <t>1973-11</t>
  </si>
  <si>
    <t xml:space="preserve">SE -11  </t>
  </si>
  <si>
    <t>FORSMARK-2</t>
  </si>
  <si>
    <t>FKA</t>
  </si>
  <si>
    <t>ABB ATOM</t>
  </si>
  <si>
    <t xml:space="preserve">SE -12  </t>
  </si>
  <si>
    <t>OSKARSHAMN-3</t>
  </si>
  <si>
    <t>AA-IV, BWR-300</t>
  </si>
  <si>
    <t>OKG</t>
  </si>
  <si>
    <t xml:space="preserve">SE -14  </t>
  </si>
  <si>
    <t>FORSMARK-3</t>
  </si>
  <si>
    <t xml:space="preserve">SE -7   </t>
  </si>
  <si>
    <t>RINGHALS-3</t>
  </si>
  <si>
    <t xml:space="preserve">SE -9   </t>
  </si>
  <si>
    <t>FORSMARK-1</t>
  </si>
  <si>
    <t xml:space="preserve">CH -1   </t>
  </si>
  <si>
    <t>BEZNAU-1</t>
  </si>
  <si>
    <t>Axpo AG</t>
  </si>
  <si>
    <t xml:space="preserve">1965-9 </t>
  </si>
  <si>
    <t>1969-12</t>
  </si>
  <si>
    <t xml:space="preserve">CH -3   </t>
  </si>
  <si>
    <t>BEZNAU-2</t>
  </si>
  <si>
    <t xml:space="preserve">1968-1 </t>
  </si>
  <si>
    <t>1971-10</t>
  </si>
  <si>
    <t xml:space="preserve">1972-3 </t>
  </si>
  <si>
    <t xml:space="preserve">CH -4   </t>
  </si>
  <si>
    <t>GOESGEN</t>
  </si>
  <si>
    <t>PWR 3 Loop</t>
  </si>
  <si>
    <t>KKG</t>
  </si>
  <si>
    <t>1979-11</t>
  </si>
  <si>
    <t xml:space="preserve">CH -5   </t>
  </si>
  <si>
    <t>LEIBSTADT</t>
  </si>
  <si>
    <t>BWR-6</t>
  </si>
  <si>
    <t>KKL</t>
  </si>
  <si>
    <t>GETSCO</t>
  </si>
  <si>
    <t xml:space="preserve">1974-1 </t>
  </si>
  <si>
    <t xml:space="preserve">AE -01  </t>
  </si>
  <si>
    <t>BARAKAH-1</t>
  </si>
  <si>
    <t xml:space="preserve">2021-4 </t>
  </si>
  <si>
    <t xml:space="preserve">AE -02  </t>
  </si>
  <si>
    <t>BARAKAH-2</t>
  </si>
  <si>
    <t xml:space="preserve">2021-9 </t>
  </si>
  <si>
    <t xml:space="preserve">AE -03  </t>
  </si>
  <si>
    <t>BARAKAH-3</t>
  </si>
  <si>
    <t xml:space="preserve">2014-9 </t>
  </si>
  <si>
    <t xml:space="preserve">2023-2 </t>
  </si>
  <si>
    <t xml:space="preserve">GB -19A </t>
  </si>
  <si>
    <t>HARTLEPOOL A-1</t>
  </si>
  <si>
    <t xml:space="preserve">GCR  </t>
  </si>
  <si>
    <t>AGR</t>
  </si>
  <si>
    <t>EDF UK</t>
  </si>
  <si>
    <t>NPC</t>
  </si>
  <si>
    <t>1968-10</t>
  </si>
  <si>
    <t xml:space="preserve">GB -19B </t>
  </si>
  <si>
    <t>HARTLEPOOL A-2</t>
  </si>
  <si>
    <t xml:space="preserve">GB -20A </t>
  </si>
  <si>
    <t>HEYSHAM A-1</t>
  </si>
  <si>
    <t xml:space="preserve">GB -20B </t>
  </si>
  <si>
    <t>HEYSHAM A-2</t>
  </si>
  <si>
    <t xml:space="preserve">GB -22A </t>
  </si>
  <si>
    <t>HEYSHAM B-1</t>
  </si>
  <si>
    <t xml:space="preserve">GB -22B </t>
  </si>
  <si>
    <t>HEYSHAM B-2</t>
  </si>
  <si>
    <t>1988-11</t>
  </si>
  <si>
    <t xml:space="preserve">GB -23A </t>
  </si>
  <si>
    <t>TORNESS-1</t>
  </si>
  <si>
    <t>NNC</t>
  </si>
  <si>
    <t xml:space="preserve">GB -23B </t>
  </si>
  <si>
    <t>TORNESS-2</t>
  </si>
  <si>
    <t xml:space="preserve">1989-2 </t>
  </si>
  <si>
    <t xml:space="preserve">GB -24  </t>
  </si>
  <si>
    <t>SIZEWELL B</t>
  </si>
  <si>
    <t>SNUPPS</t>
  </si>
  <si>
    <t>PPC</t>
  </si>
  <si>
    <t xml:space="preserve">1995-2 </t>
  </si>
  <si>
    <t xml:space="preserve">UA -126 </t>
  </si>
  <si>
    <t>ZAPOROZHYE-5</t>
  </si>
  <si>
    <t>PAIP</t>
  </si>
  <si>
    <t xml:space="preserve">1989-8 </t>
  </si>
  <si>
    <t>1989-10</t>
  </si>
  <si>
    <t xml:space="preserve">UA -127 </t>
  </si>
  <si>
    <t>ZAPOROZHYE-6</t>
  </si>
  <si>
    <t>1995-10</t>
  </si>
  <si>
    <t xml:space="preserve">1996-9 </t>
  </si>
  <si>
    <t xml:space="preserve">UA -27  </t>
  </si>
  <si>
    <t>RIVNE-1</t>
  </si>
  <si>
    <t xml:space="preserve">1973-8 </t>
  </si>
  <si>
    <t xml:space="preserve">UA -28  </t>
  </si>
  <si>
    <t>RIVNE-2</t>
  </si>
  <si>
    <t xml:space="preserve">UA -29  </t>
  </si>
  <si>
    <t>RIVNE-3</t>
  </si>
  <si>
    <t xml:space="preserve">UA -40  </t>
  </si>
  <si>
    <t>KHMELNITSKI-1</t>
  </si>
  <si>
    <t xml:space="preserve">UA -41  </t>
  </si>
  <si>
    <t>KHMELNITSKI-2</t>
  </si>
  <si>
    <t xml:space="preserve">2004-8 </t>
  </si>
  <si>
    <t xml:space="preserve">UA -44  </t>
  </si>
  <si>
    <t>SOUTH UKRAINE-1</t>
  </si>
  <si>
    <t>VVER V-302</t>
  </si>
  <si>
    <t>PAA</t>
  </si>
  <si>
    <t>1983-12</t>
  </si>
  <si>
    <t xml:space="preserve">UA -45  </t>
  </si>
  <si>
    <t>SOUTH UKRAINE-2</t>
  </si>
  <si>
    <t xml:space="preserve">UA -48  </t>
  </si>
  <si>
    <t>SOUTH UKRAINE-3</t>
  </si>
  <si>
    <t xml:space="preserve">UA -54  </t>
  </si>
  <si>
    <t>ZAPOROZHYE-1</t>
  </si>
  <si>
    <t xml:space="preserve">UA -56  </t>
  </si>
  <si>
    <t>ZAPOROZHYE-2</t>
  </si>
  <si>
    <t xml:space="preserve">UA -69  </t>
  </si>
  <si>
    <t>RIVNE-4</t>
  </si>
  <si>
    <t xml:space="preserve">UA -78  </t>
  </si>
  <si>
    <t>ZAPOROZHYE-3</t>
  </si>
  <si>
    <t xml:space="preserve">UA -79  </t>
  </si>
  <si>
    <t>ZAPOROZHYE-4</t>
  </si>
  <si>
    <t xml:space="preserve">US -220 </t>
  </si>
  <si>
    <t>NINE MILE POINT-1</t>
  </si>
  <si>
    <t>BWR-2 (Mark 1)</t>
  </si>
  <si>
    <t>EXELON</t>
  </si>
  <si>
    <t xml:space="preserve">1965-4 </t>
  </si>
  <si>
    <t>1969-11</t>
  </si>
  <si>
    <t xml:space="preserve">US -237 </t>
  </si>
  <si>
    <t>DRESDEN-2</t>
  </si>
  <si>
    <t>BWR-3 (Mark 1)</t>
  </si>
  <si>
    <t xml:space="preserve">1966-1 </t>
  </si>
  <si>
    <t xml:space="preserve">US -244 </t>
  </si>
  <si>
    <t>GINNA</t>
  </si>
  <si>
    <t>WH 2LP (DRYAMB</t>
  </si>
  <si>
    <t xml:space="preserve">1966-4 </t>
  </si>
  <si>
    <t xml:space="preserve">1970-7 </t>
  </si>
  <si>
    <t xml:space="preserve">US -249 </t>
  </si>
  <si>
    <t>DRESDEN-3</t>
  </si>
  <si>
    <t>1966-10</t>
  </si>
  <si>
    <t>1971-11</t>
  </si>
  <si>
    <t xml:space="preserve">US -250 </t>
  </si>
  <si>
    <t>TURKEY POINT-3</t>
  </si>
  <si>
    <t>WH 3LP (DRYAMB</t>
  </si>
  <si>
    <t>FPL</t>
  </si>
  <si>
    <t xml:space="preserve">1967-4 </t>
  </si>
  <si>
    <t xml:space="preserve">US -251 </t>
  </si>
  <si>
    <t>TURKEY POINT-4</t>
  </si>
  <si>
    <t xml:space="preserve">US -254 </t>
  </si>
  <si>
    <t>QUAD CITIES-1</t>
  </si>
  <si>
    <t xml:space="preserve">1967-2 </t>
  </si>
  <si>
    <t xml:space="preserve">1972-4 </t>
  </si>
  <si>
    <t xml:space="preserve">1973-2 </t>
  </si>
  <si>
    <t xml:space="preserve">US -259 </t>
  </si>
  <si>
    <t>BROWNS FERRY-1</t>
  </si>
  <si>
    <t>BWR-4 (Mark 1)</t>
  </si>
  <si>
    <t>TVA</t>
  </si>
  <si>
    <t xml:space="preserve">1967-5 </t>
  </si>
  <si>
    <t xml:space="preserve">US -260 </t>
  </si>
  <si>
    <t>BROWNS FERRY-2</t>
  </si>
  <si>
    <t xml:space="preserve">US -261 </t>
  </si>
  <si>
    <t>ROBINSON-2</t>
  </si>
  <si>
    <t>PROGRESS</t>
  </si>
  <si>
    <t xml:space="preserve">1970-9 </t>
  </si>
  <si>
    <t xml:space="preserve">US -263 </t>
  </si>
  <si>
    <t>MONTICELLO</t>
  </si>
  <si>
    <t>NSP</t>
  </si>
  <si>
    <t xml:space="preserve">1967-6 </t>
  </si>
  <si>
    <t xml:space="preserve">US -265 </t>
  </si>
  <si>
    <t>QUAD CITIES-2</t>
  </si>
  <si>
    <t xml:space="preserve">1972-5 </t>
  </si>
  <si>
    <t xml:space="preserve">US -266 </t>
  </si>
  <si>
    <t>POINT BEACH-1</t>
  </si>
  <si>
    <t>NEXTERA</t>
  </si>
  <si>
    <t>1970-11</t>
  </si>
  <si>
    <t xml:space="preserve">US -269 </t>
  </si>
  <si>
    <t>OCONEE-1</t>
  </si>
  <si>
    <t>B&amp;W LLP (DRYAM</t>
  </si>
  <si>
    <t>DUKEENER</t>
  </si>
  <si>
    <t>B&amp;W</t>
  </si>
  <si>
    <t>1967-11</t>
  </si>
  <si>
    <t xml:space="preserve">US -270 </t>
  </si>
  <si>
    <t>OCONEE-2</t>
  </si>
  <si>
    <t xml:space="preserve">1974-9 </t>
  </si>
  <si>
    <t xml:space="preserve">US -272 </t>
  </si>
  <si>
    <t>SALEM-1</t>
  </si>
  <si>
    <t>WH 4LP (DRYAMB</t>
  </si>
  <si>
    <t>PSEG</t>
  </si>
  <si>
    <t xml:space="preserve">1968-9 </t>
  </si>
  <si>
    <t xml:space="preserve">US -275 </t>
  </si>
  <si>
    <t>DIABLO CANYON-1</t>
  </si>
  <si>
    <t>PG&amp;E</t>
  </si>
  <si>
    <t xml:space="preserve">US -277 </t>
  </si>
  <si>
    <t>PEACH BOTTOM-2</t>
  </si>
  <si>
    <t xml:space="preserve">US -278 </t>
  </si>
  <si>
    <t>PEACH BOTTOM-3</t>
  </si>
  <si>
    <t xml:space="preserve">US -280 </t>
  </si>
  <si>
    <t>SURRY-1</t>
  </si>
  <si>
    <t>WH 3LP (DRYSUB</t>
  </si>
  <si>
    <t>DOMINION</t>
  </si>
  <si>
    <t xml:space="preserve">1968-6 </t>
  </si>
  <si>
    <t xml:space="preserve">US -281 </t>
  </si>
  <si>
    <t>SURRY-2</t>
  </si>
  <si>
    <t xml:space="preserve">US -282 </t>
  </si>
  <si>
    <t>PRAIRIE ISLAND-1</t>
  </si>
  <si>
    <t xml:space="preserve">US -287 </t>
  </si>
  <si>
    <t>OCONEE-3</t>
  </si>
  <si>
    <t xml:space="preserve">US -296 </t>
  </si>
  <si>
    <t>BROWNS FERRY-3</t>
  </si>
  <si>
    <t xml:space="preserve">1968-7 </t>
  </si>
  <si>
    <t xml:space="preserve">US -298 </t>
  </si>
  <si>
    <t>COOPER</t>
  </si>
  <si>
    <t>ENTERGY</t>
  </si>
  <si>
    <t xml:space="preserve">US -301 </t>
  </si>
  <si>
    <t>POINT BEACH-2</t>
  </si>
  <si>
    <t xml:space="preserve">US -306 </t>
  </si>
  <si>
    <t>PRAIRIE ISLAND-2</t>
  </si>
  <si>
    <t xml:space="preserve">1969-6 </t>
  </si>
  <si>
    <t xml:space="preserve">US -311 </t>
  </si>
  <si>
    <t>SALEM-2</t>
  </si>
  <si>
    <t xml:space="preserve">US -313 </t>
  </si>
  <si>
    <t>ANO-1</t>
  </si>
  <si>
    <t xml:space="preserve">US -315 </t>
  </si>
  <si>
    <t>COOK-1</t>
  </si>
  <si>
    <t>WH 4LP (ICECDN</t>
  </si>
  <si>
    <t>AEP</t>
  </si>
  <si>
    <t xml:space="preserve">1969-3 </t>
  </si>
  <si>
    <t xml:space="preserve">US -316 </t>
  </si>
  <si>
    <t>COOK-2</t>
  </si>
  <si>
    <t xml:space="preserve">1978-3 </t>
  </si>
  <si>
    <t xml:space="preserve">1978-7 </t>
  </si>
  <si>
    <t xml:space="preserve">US -317 </t>
  </si>
  <si>
    <t>CALVERT CLIFFS-1</t>
  </si>
  <si>
    <t>CE 2LP (DRYAMB</t>
  </si>
  <si>
    <t>CE</t>
  </si>
  <si>
    <t xml:space="preserve">US -318 </t>
  </si>
  <si>
    <t>CALVERT CLIFFS-2</t>
  </si>
  <si>
    <t xml:space="preserve">US -321 </t>
  </si>
  <si>
    <t>HATCH-1</t>
  </si>
  <si>
    <t xml:space="preserve">US -323 </t>
  </si>
  <si>
    <t>DIABLO CANYON-2</t>
  </si>
  <si>
    <t xml:space="preserve">US -324 </t>
  </si>
  <si>
    <t>BRUNSWICK-2</t>
  </si>
  <si>
    <t xml:space="preserve">1970-2 </t>
  </si>
  <si>
    <t xml:space="preserve">US -325 </t>
  </si>
  <si>
    <t>BRUNSWICK-1</t>
  </si>
  <si>
    <t xml:space="preserve">US -327 </t>
  </si>
  <si>
    <t>SEQUOYAH-1</t>
  </si>
  <si>
    <t>WH 4LP (ICECND</t>
  </si>
  <si>
    <t xml:space="preserve">US -328 </t>
  </si>
  <si>
    <t>SEQUOYAH-2</t>
  </si>
  <si>
    <t xml:space="preserve">US -333 </t>
  </si>
  <si>
    <t>FITZPATRICK</t>
  </si>
  <si>
    <t xml:space="preserve">US -334 </t>
  </si>
  <si>
    <t>BEAVER VALLEY-1</t>
  </si>
  <si>
    <t>FENOC</t>
  </si>
  <si>
    <t>1976-10</t>
  </si>
  <si>
    <t xml:space="preserve">US -335 </t>
  </si>
  <si>
    <t>ST. LUCIE-1</t>
  </si>
  <si>
    <t xml:space="preserve">US -336 </t>
  </si>
  <si>
    <t>MILLSTONE-2</t>
  </si>
  <si>
    <t xml:space="preserve">US -338 </t>
  </si>
  <si>
    <t>NORTH ANNA-1</t>
  </si>
  <si>
    <t xml:space="preserve">1971-2 </t>
  </si>
  <si>
    <t xml:space="preserve">1978-6 </t>
  </si>
  <si>
    <t xml:space="preserve">US -339 </t>
  </si>
  <si>
    <t>NORTH ANNA-2</t>
  </si>
  <si>
    <t xml:space="preserve">US -341 </t>
  </si>
  <si>
    <t>FERMI-2</t>
  </si>
  <si>
    <t>DTEDISON</t>
  </si>
  <si>
    <t xml:space="preserve">US -346 </t>
  </si>
  <si>
    <t>DAVIS BESSE-1</t>
  </si>
  <si>
    <t>B&amp;W RLP (DRYAM</t>
  </si>
  <si>
    <t xml:space="preserve">US -348 </t>
  </si>
  <si>
    <t>FARLEY-1</t>
  </si>
  <si>
    <t>1970-10</t>
  </si>
  <si>
    <t xml:space="preserve">US -352 </t>
  </si>
  <si>
    <t>LIMERICK-1</t>
  </si>
  <si>
    <t>BWR-4 (Mark 2)</t>
  </si>
  <si>
    <t xml:space="preserve">US -353 </t>
  </si>
  <si>
    <t>LIMERICK-2</t>
  </si>
  <si>
    <t xml:space="preserve">US -354 </t>
  </si>
  <si>
    <t>HOPE CREEK-1</t>
  </si>
  <si>
    <t xml:space="preserve">US -364 </t>
  </si>
  <si>
    <t>FARLEY-2</t>
  </si>
  <si>
    <t xml:space="preserve">US -366 </t>
  </si>
  <si>
    <t>HATCH-2</t>
  </si>
  <si>
    <t xml:space="preserve">1972-2 </t>
  </si>
  <si>
    <t xml:space="preserve">1979-9 </t>
  </si>
  <si>
    <t xml:space="preserve">US -368 </t>
  </si>
  <si>
    <t>ANO-2</t>
  </si>
  <si>
    <t>1968-12</t>
  </si>
  <si>
    <t xml:space="preserve">US -369 </t>
  </si>
  <si>
    <t>MCGUIRE-1</t>
  </si>
  <si>
    <t xml:space="preserve">US -370 </t>
  </si>
  <si>
    <t>MCGUIRE-2</t>
  </si>
  <si>
    <t xml:space="preserve">US -373 </t>
  </si>
  <si>
    <t>LASALLE-1</t>
  </si>
  <si>
    <t>BWR-5 (Mark 2)</t>
  </si>
  <si>
    <t xml:space="preserve">US -374 </t>
  </si>
  <si>
    <t>LASALLE-2</t>
  </si>
  <si>
    <t xml:space="preserve">US -382 </t>
  </si>
  <si>
    <t>WATERFORD-3</t>
  </si>
  <si>
    <t xml:space="preserve">US -387 </t>
  </si>
  <si>
    <t>SUSQUEHANNA-1</t>
  </si>
  <si>
    <t>PPL_SUSQ</t>
  </si>
  <si>
    <t xml:space="preserve">1983-6 </t>
  </si>
  <si>
    <t xml:space="preserve">US -388 </t>
  </si>
  <si>
    <t>SUSQUEHANNA-2</t>
  </si>
  <si>
    <t xml:space="preserve">US -389 </t>
  </si>
  <si>
    <t>ST. LUCIE-2</t>
  </si>
  <si>
    <t xml:space="preserve">US -390 </t>
  </si>
  <si>
    <t>WATTS BAR-1</t>
  </si>
  <si>
    <t xml:space="preserve">1996-2 </t>
  </si>
  <si>
    <t xml:space="preserve">1996-5 </t>
  </si>
  <si>
    <t xml:space="preserve">US -391 </t>
  </si>
  <si>
    <t>WATTS BAR-2</t>
  </si>
  <si>
    <t xml:space="preserve">US -395 </t>
  </si>
  <si>
    <t>SUMMER-1</t>
  </si>
  <si>
    <t>SCE&amp;G</t>
  </si>
  <si>
    <t xml:space="preserve">US -397 </t>
  </si>
  <si>
    <t>COLUMBIA</t>
  </si>
  <si>
    <t>ENERGYNW</t>
  </si>
  <si>
    <t xml:space="preserve">US -400 </t>
  </si>
  <si>
    <t>HARRIS-1</t>
  </si>
  <si>
    <t xml:space="preserve">US -410 </t>
  </si>
  <si>
    <t>NINE MILE POINT-2</t>
  </si>
  <si>
    <t xml:space="preserve">US -412 </t>
  </si>
  <si>
    <t>BEAVER VALLEY-2</t>
  </si>
  <si>
    <t xml:space="preserve">US -413 </t>
  </si>
  <si>
    <t>CATAWBA-1</t>
  </si>
  <si>
    <t xml:space="preserve">US -414 </t>
  </si>
  <si>
    <t>CATAWBA-2</t>
  </si>
  <si>
    <t xml:space="preserve">US -416 </t>
  </si>
  <si>
    <t>GRAND GULF-1</t>
  </si>
  <si>
    <t xml:space="preserve">US -423 </t>
  </si>
  <si>
    <t>MILLSTONE-3</t>
  </si>
  <si>
    <t>WH 4LP (DRYSUB</t>
  </si>
  <si>
    <t xml:space="preserve">US -424 </t>
  </si>
  <si>
    <t>VOGTLE-1</t>
  </si>
  <si>
    <t xml:space="preserve">US -425 </t>
  </si>
  <si>
    <t>VOGTLE-2</t>
  </si>
  <si>
    <t xml:space="preserve">US -440 </t>
  </si>
  <si>
    <t>PERRY-1</t>
  </si>
  <si>
    <t>1974-10</t>
  </si>
  <si>
    <t xml:space="preserve">US -443 </t>
  </si>
  <si>
    <t>SEABROOK-1</t>
  </si>
  <si>
    <t xml:space="preserve">1990-8 </t>
  </si>
  <si>
    <t xml:space="preserve">US -445 </t>
  </si>
  <si>
    <t>COMANCHE PEAK-1</t>
  </si>
  <si>
    <t>LUMINANT</t>
  </si>
  <si>
    <t xml:space="preserve">1990-4 </t>
  </si>
  <si>
    <t xml:space="preserve">US -446 </t>
  </si>
  <si>
    <t>COMANCHE PEAK-2</t>
  </si>
  <si>
    <t xml:space="preserve">US -454 </t>
  </si>
  <si>
    <t>BYRON-1</t>
  </si>
  <si>
    <t xml:space="preserve">US -455 </t>
  </si>
  <si>
    <t>BYRON-2</t>
  </si>
  <si>
    <t xml:space="preserve">US -456 </t>
  </si>
  <si>
    <t>BRAIDWOOD-1</t>
  </si>
  <si>
    <t xml:space="preserve">US -457 </t>
  </si>
  <si>
    <t>BRAIDWOOD-2</t>
  </si>
  <si>
    <t xml:space="preserve">US -458 </t>
  </si>
  <si>
    <t>RIVER BEND-1</t>
  </si>
  <si>
    <t xml:space="preserve">US -461 </t>
  </si>
  <si>
    <t>CLINTON-1</t>
  </si>
  <si>
    <t xml:space="preserve">US -482 </t>
  </si>
  <si>
    <t>WOLF CREEK</t>
  </si>
  <si>
    <t>WCNOC</t>
  </si>
  <si>
    <t xml:space="preserve">US -483 </t>
  </si>
  <si>
    <t>CALLAWAY-1</t>
  </si>
  <si>
    <t>AmerenUE</t>
  </si>
  <si>
    <t xml:space="preserve">US -498 </t>
  </si>
  <si>
    <t>SOUTH TEXAS-1</t>
  </si>
  <si>
    <t>STP</t>
  </si>
  <si>
    <t xml:space="preserve">US -499 </t>
  </si>
  <si>
    <t>SOUTH TEXAS-2</t>
  </si>
  <si>
    <t xml:space="preserve">1989-6 </t>
  </si>
  <si>
    <t xml:space="preserve">2023-7 </t>
  </si>
  <si>
    <t xml:space="preserve">US -528 </t>
  </si>
  <si>
    <t>PALO VERDE-1</t>
  </si>
  <si>
    <t>CE80 2LP (DRYA</t>
  </si>
  <si>
    <t>APS</t>
  </si>
  <si>
    <t xml:space="preserve">US -529 </t>
  </si>
  <si>
    <t>PALO VERDE-2</t>
  </si>
  <si>
    <t xml:space="preserve">US -530 </t>
  </si>
  <si>
    <t>PALO VERDE-3</t>
  </si>
  <si>
    <t>1. The column Non-Electric Applications (NEA) indicates the use of the facility to provide: DH district heating, DS desalination, PH process heating.</t>
  </si>
  <si>
    <t>2. The EAF and UCF calculated for Ukrainian reactor units are from 2012-2021 as operational data were not submitted for 2022 and 2023.</t>
  </si>
  <si>
    <t>3.  Status as of 31 December 2023, 413 reactors (371539 MW(e)) were connected to the grid, including 2 units (1874MW(e)) in Taiwan, China.</t>
  </si>
  <si>
    <t>TAIWAN,CHINA</t>
  </si>
  <si>
    <t xml:space="preserve">TW -5   </t>
  </si>
  <si>
    <t>MAANSHAN-1</t>
  </si>
  <si>
    <t>WH 3LP (WE 312</t>
  </si>
  <si>
    <t>TPC</t>
  </si>
  <si>
    <t xml:space="preserve">TW -6   </t>
  </si>
  <si>
    <t>MAANSHAN-2</t>
  </si>
  <si>
    <t>TABLE 15. REACTORS IN SUSPENDED OPERATION, 31 DEC. 2023</t>
  </si>
  <si>
    <t>Suspended</t>
  </si>
  <si>
    <t>Operation date</t>
  </si>
  <si>
    <t xml:space="preserve">IN -5   </t>
  </si>
  <si>
    <t>MADRAS-1</t>
  </si>
  <si>
    <t xml:space="preserve">1971-1 </t>
  </si>
  <si>
    <t xml:space="preserve">2018-1 </t>
  </si>
  <si>
    <t xml:space="preserve">IN -3   </t>
  </si>
  <si>
    <t>RAJASTHAN-1</t>
  </si>
  <si>
    <t xml:space="preserve">1965-8 </t>
  </si>
  <si>
    <t xml:space="preserve">IN -1   </t>
  </si>
  <si>
    <t>TARAPUR-1</t>
  </si>
  <si>
    <t>BWR-1 (Mark 2)</t>
  </si>
  <si>
    <t>1964-10</t>
  </si>
  <si>
    <t xml:space="preserve">1969-4 </t>
  </si>
  <si>
    <t>1969-10</t>
  </si>
  <si>
    <t xml:space="preserve">2020-1 </t>
  </si>
  <si>
    <t xml:space="preserve">IN -2   </t>
  </si>
  <si>
    <t>TARAPUR-2</t>
  </si>
  <si>
    <t xml:space="preserve">1969-5 </t>
  </si>
  <si>
    <t xml:space="preserve">2020-7 </t>
  </si>
  <si>
    <t xml:space="preserve">JP -36  </t>
  </si>
  <si>
    <t>HAMAOKA-3</t>
  </si>
  <si>
    <t>TOSHIBA</t>
  </si>
  <si>
    <t xml:space="preserve">JP -49  </t>
  </si>
  <si>
    <t>HAMAOKA-4</t>
  </si>
  <si>
    <t xml:space="preserve">1993-1 </t>
  </si>
  <si>
    <t xml:space="preserve">1993-9 </t>
  </si>
  <si>
    <t xml:space="preserve">JP -60  </t>
  </si>
  <si>
    <t>HAMAOKA-5</t>
  </si>
  <si>
    <t xml:space="preserve">2004-4 </t>
  </si>
  <si>
    <t xml:space="preserve">JP -58  </t>
  </si>
  <si>
    <t>HIGASHI DORI-1 (TOHOKU)</t>
  </si>
  <si>
    <t xml:space="preserve">2005-3 </t>
  </si>
  <si>
    <t xml:space="preserve">JP -33  </t>
  </si>
  <si>
    <t>KASHIWAZAKI KARIWA-1</t>
  </si>
  <si>
    <t xml:space="preserve">JP -39  </t>
  </si>
  <si>
    <t>KASHIWAZAKI KARIWA-2</t>
  </si>
  <si>
    <t xml:space="preserve">1990-9 </t>
  </si>
  <si>
    <t xml:space="preserve">2007-7 </t>
  </si>
  <si>
    <t xml:space="preserve">JP -52  </t>
  </si>
  <si>
    <t>KASHIWAZAKI KARIWA-3</t>
  </si>
  <si>
    <t xml:space="preserve">1989-3 </t>
  </si>
  <si>
    <t xml:space="preserve">2007-9 </t>
  </si>
  <si>
    <t xml:space="preserve">JP -53  </t>
  </si>
  <si>
    <t>KASHIWAZAKI KARIWA-4</t>
  </si>
  <si>
    <t xml:space="preserve">1990-3 </t>
  </si>
  <si>
    <t xml:space="preserve">1994-8 </t>
  </si>
  <si>
    <t xml:space="preserve">JP -40  </t>
  </si>
  <si>
    <t>KASHIWAZAKI KARIWA-5</t>
  </si>
  <si>
    <t xml:space="preserve">JP -55  </t>
  </si>
  <si>
    <t>KASHIWAZAKI KARIWA-6</t>
  </si>
  <si>
    <t xml:space="preserve">2012-3 </t>
  </si>
  <si>
    <t xml:space="preserve">JP -56  </t>
  </si>
  <si>
    <t>KASHIWAZAKI KARIWA-7</t>
  </si>
  <si>
    <t xml:space="preserve">JP -54  </t>
  </si>
  <si>
    <t>ONAGAWA-2</t>
  </si>
  <si>
    <t xml:space="preserve">JP -57  </t>
  </si>
  <si>
    <t>ONAGAWA-3</t>
  </si>
  <si>
    <t xml:space="preserve">2001-5 </t>
  </si>
  <si>
    <t xml:space="preserve">JP -48  </t>
  </si>
  <si>
    <t>SHIKA-1</t>
  </si>
  <si>
    <t>HOKURIKU</t>
  </si>
  <si>
    <t xml:space="preserve">JP -59  </t>
  </si>
  <si>
    <t>SHIKA-2</t>
  </si>
  <si>
    <t xml:space="preserve">2001-8 </t>
  </si>
  <si>
    <t xml:space="preserve">2005-7 </t>
  </si>
  <si>
    <t xml:space="preserve">2006-3 </t>
  </si>
  <si>
    <t xml:space="preserve">JP -41  </t>
  </si>
  <si>
    <t>SHIMANE-2</t>
  </si>
  <si>
    <t xml:space="preserve">JP -21  </t>
  </si>
  <si>
    <t>TOKAI-2</t>
  </si>
  <si>
    <t xml:space="preserve">JP -43  </t>
  </si>
  <si>
    <t>TOMARI-1</t>
  </si>
  <si>
    <t>M (2-loop)</t>
  </si>
  <si>
    <t>HEPCO</t>
  </si>
  <si>
    <t xml:space="preserve">2011-4 </t>
  </si>
  <si>
    <t xml:space="preserve">JP -44  </t>
  </si>
  <si>
    <t>TOMARI-2</t>
  </si>
  <si>
    <t xml:space="preserve">JP -64  </t>
  </si>
  <si>
    <t>TOMARI-3</t>
  </si>
  <si>
    <t>2004-11</t>
  </si>
  <si>
    <t xml:space="preserve">2012-5 </t>
  </si>
  <si>
    <t xml:space="preserve">JP -34  </t>
  </si>
  <si>
    <t>TSURUGA-2</t>
  </si>
  <si>
    <t>Note: Status as of 31 December 2023, 25 reactors were in Suspended Operation.</t>
  </si>
  <si>
    <t>TABLE 16. REACTORS PERMANENTLY SHUT DOWN, 31 DEC. 2023</t>
  </si>
  <si>
    <t>Reactor</t>
  </si>
  <si>
    <t>Shutdown</t>
  </si>
  <si>
    <t>Name</t>
  </si>
  <si>
    <t xml:space="preserve">AM -18  </t>
  </si>
  <si>
    <t>ARMENIAN-1</t>
  </si>
  <si>
    <t>1977-10</t>
  </si>
  <si>
    <t xml:space="preserve">BE -1   </t>
  </si>
  <si>
    <t>BR-3</t>
  </si>
  <si>
    <t>CEN/SCK</t>
  </si>
  <si>
    <t>1957-11</t>
  </si>
  <si>
    <t>1962-10</t>
  </si>
  <si>
    <t xml:space="preserve">BE -5   </t>
  </si>
  <si>
    <t>DOEL-3</t>
  </si>
  <si>
    <t>FRAMACEC</t>
  </si>
  <si>
    <t>1982-10</t>
  </si>
  <si>
    <t xml:space="preserve">BE -6   </t>
  </si>
  <si>
    <t>TIHANGE-2</t>
  </si>
  <si>
    <t xml:space="preserve">BG -1   </t>
  </si>
  <si>
    <t>KOZLODUY-1</t>
  </si>
  <si>
    <t xml:space="preserve">BG -2   </t>
  </si>
  <si>
    <t>KOZLODUY-2</t>
  </si>
  <si>
    <t xml:space="preserve">BG -3   </t>
  </si>
  <si>
    <t>KOZLODUY-3</t>
  </si>
  <si>
    <t>2006-12</t>
  </si>
  <si>
    <t xml:space="preserve">BG -4   </t>
  </si>
  <si>
    <t>KOZLODUY-4</t>
  </si>
  <si>
    <t xml:space="preserve">1982-5 </t>
  </si>
  <si>
    <t xml:space="preserve">CA -2   </t>
  </si>
  <si>
    <t>DOUGLAS POINT</t>
  </si>
  <si>
    <t>OH</t>
  </si>
  <si>
    <t xml:space="preserve">1960-2 </t>
  </si>
  <si>
    <t xml:space="preserve">1967-1 </t>
  </si>
  <si>
    <t xml:space="preserve">CA -3   </t>
  </si>
  <si>
    <t>GENTILLY-1</t>
  </si>
  <si>
    <t>HWLWR</t>
  </si>
  <si>
    <t>HQ</t>
  </si>
  <si>
    <t xml:space="preserve">1966-9 </t>
  </si>
  <si>
    <t xml:space="preserve">CA -12  </t>
  </si>
  <si>
    <t>GENTILLY-2</t>
  </si>
  <si>
    <t xml:space="preserve">1974-4 </t>
  </si>
  <si>
    <t xml:space="preserve">CA -5   </t>
  </si>
  <si>
    <t>PICKERING-2</t>
  </si>
  <si>
    <t>1971-12</t>
  </si>
  <si>
    <t xml:space="preserve">CA -6   </t>
  </si>
  <si>
    <t>PICKERING-3</t>
  </si>
  <si>
    <t>1967-12</t>
  </si>
  <si>
    <t xml:space="preserve">1972-6 </t>
  </si>
  <si>
    <t xml:space="preserve">CA -1   </t>
  </si>
  <si>
    <t>ROLPHTON NPD</t>
  </si>
  <si>
    <t>CGE</t>
  </si>
  <si>
    <t xml:space="preserve">1958-1 </t>
  </si>
  <si>
    <t xml:space="preserve">1962-6 </t>
  </si>
  <si>
    <t xml:space="preserve">FR -9   </t>
  </si>
  <si>
    <t>BUGEY-1</t>
  </si>
  <si>
    <t>1965-12</t>
  </si>
  <si>
    <t xml:space="preserve">FR -2   </t>
  </si>
  <si>
    <t>CHINON A-1</t>
  </si>
  <si>
    <t>LEVIVIER</t>
  </si>
  <si>
    <t xml:space="preserve">1957-2 </t>
  </si>
  <si>
    <t xml:space="preserve">1963-6 </t>
  </si>
  <si>
    <t xml:space="preserve">1964-2 </t>
  </si>
  <si>
    <t xml:space="preserve">1973-4 </t>
  </si>
  <si>
    <t xml:space="preserve">FR -3   </t>
  </si>
  <si>
    <t>CHINON A-2</t>
  </si>
  <si>
    <t xml:space="preserve">1959-8 </t>
  </si>
  <si>
    <t xml:space="preserve">1965-2 </t>
  </si>
  <si>
    <t xml:space="preserve">FR -4   </t>
  </si>
  <si>
    <t>CHINON A-3</t>
  </si>
  <si>
    <t>GTM</t>
  </si>
  <si>
    <t xml:space="preserve">1961-3 </t>
  </si>
  <si>
    <t xml:space="preserve">1966-8 </t>
  </si>
  <si>
    <t xml:space="preserve">FR -5   </t>
  </si>
  <si>
    <t>CHOOZ-A (ARDENNES)</t>
  </si>
  <si>
    <t>SENA</t>
  </si>
  <si>
    <t>A/F/W</t>
  </si>
  <si>
    <t xml:space="preserve">1962-1 </t>
  </si>
  <si>
    <t>1991-10</t>
  </si>
  <si>
    <t xml:space="preserve">FR -6   </t>
  </si>
  <si>
    <t>EL-4 (MONTS D'ARREE)</t>
  </si>
  <si>
    <t>HWGCR</t>
  </si>
  <si>
    <t>GAAA</t>
  </si>
  <si>
    <t xml:space="preserve">1962-7 </t>
  </si>
  <si>
    <t xml:space="preserve">FR -11  </t>
  </si>
  <si>
    <t>FESSENHEIM-1</t>
  </si>
  <si>
    <t xml:space="preserve">2020-2 </t>
  </si>
  <si>
    <t xml:space="preserve">FR -12  </t>
  </si>
  <si>
    <t>FESSENHEIM-2</t>
  </si>
  <si>
    <t xml:space="preserve">2020-6 </t>
  </si>
  <si>
    <t xml:space="preserve">FR -1B  </t>
  </si>
  <si>
    <t>G-2 (MARCOULE)</t>
  </si>
  <si>
    <t>COGEMA</t>
  </si>
  <si>
    <t>SACM</t>
  </si>
  <si>
    <t xml:space="preserve">1955-3 </t>
  </si>
  <si>
    <t xml:space="preserve">1959-4 </t>
  </si>
  <si>
    <t xml:space="preserve">FR -1   </t>
  </si>
  <si>
    <t>G-3 (MARCOULE)</t>
  </si>
  <si>
    <t xml:space="preserve">1956-3 </t>
  </si>
  <si>
    <t xml:space="preserve">1960-4 </t>
  </si>
  <si>
    <t xml:space="preserve">FR -10  </t>
  </si>
  <si>
    <t>PHENIX</t>
  </si>
  <si>
    <t>CEA/EDF</t>
  </si>
  <si>
    <t>CNCLNEY</t>
  </si>
  <si>
    <t>1968-11</t>
  </si>
  <si>
    <t xml:space="preserve">FR -7   </t>
  </si>
  <si>
    <t>ST. LAURENT A-1</t>
  </si>
  <si>
    <t>1963-10</t>
  </si>
  <si>
    <t xml:space="preserve">FR -8   </t>
  </si>
  <si>
    <t>ST. LAURENT A-2</t>
  </si>
  <si>
    <t xml:space="preserve">1971-8 </t>
  </si>
  <si>
    <t xml:space="preserve">1992-5 </t>
  </si>
  <si>
    <t xml:space="preserve">FR -24  </t>
  </si>
  <si>
    <t>SUPER-PHENIX</t>
  </si>
  <si>
    <t>ASPALDO</t>
  </si>
  <si>
    <t xml:space="preserve">DE -4   </t>
  </si>
  <si>
    <t>AVR JUELICH</t>
  </si>
  <si>
    <t>AVR</t>
  </si>
  <si>
    <t>BBK</t>
  </si>
  <si>
    <t xml:space="preserve">1961-8 </t>
  </si>
  <si>
    <t xml:space="preserve">DE -12  </t>
  </si>
  <si>
    <t>BIBLIS-A</t>
  </si>
  <si>
    <t>RWE</t>
  </si>
  <si>
    <t xml:space="preserve">DE -18  </t>
  </si>
  <si>
    <t>BIBLIS-B</t>
  </si>
  <si>
    <t xml:space="preserve">DE -32  </t>
  </si>
  <si>
    <t>BROKDORF</t>
  </si>
  <si>
    <t>PElektra</t>
  </si>
  <si>
    <t xml:space="preserve">DE -13  </t>
  </si>
  <si>
    <t>BRUNSBUETTEL</t>
  </si>
  <si>
    <t>KKB</t>
  </si>
  <si>
    <t xml:space="preserve">DE -33  </t>
  </si>
  <si>
    <t>EMSLAND</t>
  </si>
  <si>
    <t>KLE</t>
  </si>
  <si>
    <t xml:space="preserve">1982-8 </t>
  </si>
  <si>
    <t xml:space="preserve">DE -23  </t>
  </si>
  <si>
    <t>GRAFENRHEINFELD</t>
  </si>
  <si>
    <t>E.ON</t>
  </si>
  <si>
    <t xml:space="preserve">DE -502 </t>
  </si>
  <si>
    <t>GREIFSWALD-1</t>
  </si>
  <si>
    <t>EWN</t>
  </si>
  <si>
    <t xml:space="preserve">1970-3 </t>
  </si>
  <si>
    <t xml:space="preserve">DE -503 </t>
  </si>
  <si>
    <t>GREIFSWALD-2</t>
  </si>
  <si>
    <t xml:space="preserve">DE -504 </t>
  </si>
  <si>
    <t>GREIFSWALD-3</t>
  </si>
  <si>
    <t xml:space="preserve">DE -505 </t>
  </si>
  <si>
    <t>GREIFSWALD-4</t>
  </si>
  <si>
    <t xml:space="preserve">DE -506 </t>
  </si>
  <si>
    <t>GREIFSWALD-5</t>
  </si>
  <si>
    <t>1989-11</t>
  </si>
  <si>
    <t xml:space="preserve">DE -27  </t>
  </si>
  <si>
    <t>GROHNDE</t>
  </si>
  <si>
    <t xml:space="preserve">DE -3   </t>
  </si>
  <si>
    <t>GUNDREMMINGEN-A</t>
  </si>
  <si>
    <t>KGB</t>
  </si>
  <si>
    <t>AEG,GE</t>
  </si>
  <si>
    <t>1962-12</t>
  </si>
  <si>
    <t>1966-12</t>
  </si>
  <si>
    <t xml:space="preserve">DE -26  </t>
  </si>
  <si>
    <t>GUNDREMMINGEN-B</t>
  </si>
  <si>
    <t>KGG</t>
  </si>
  <si>
    <t xml:space="preserve">DE -28  </t>
  </si>
  <si>
    <t>GUNDREMMINGEN-C</t>
  </si>
  <si>
    <t xml:space="preserve">DE -16  </t>
  </si>
  <si>
    <t>ISAR-1</t>
  </si>
  <si>
    <t xml:space="preserve">DE -31  </t>
  </si>
  <si>
    <t>ISAR-2</t>
  </si>
  <si>
    <t xml:space="preserve">DE -8   </t>
  </si>
  <si>
    <t>KNK II</t>
  </si>
  <si>
    <t>KBG</t>
  </si>
  <si>
    <t>IA</t>
  </si>
  <si>
    <t xml:space="preserve">DE -20  </t>
  </si>
  <si>
    <t>KRUEMMEL</t>
  </si>
  <si>
    <t>KKK</t>
  </si>
  <si>
    <t xml:space="preserve">DE -6   </t>
  </si>
  <si>
    <t>LINGEN</t>
  </si>
  <si>
    <t>KWL</t>
  </si>
  <si>
    <t>AEG</t>
  </si>
  <si>
    <t xml:space="preserve">DE -22  </t>
  </si>
  <si>
    <t>MUELHEIM-KAERLICH</t>
  </si>
  <si>
    <t>BBR</t>
  </si>
  <si>
    <t xml:space="preserve">DE -2   </t>
  </si>
  <si>
    <t>MZFR</t>
  </si>
  <si>
    <t>1961-12</t>
  </si>
  <si>
    <t xml:space="preserve">1966-3 </t>
  </si>
  <si>
    <t xml:space="preserve">DE -15  </t>
  </si>
  <si>
    <t>NECKARWESTHEIM-1</t>
  </si>
  <si>
    <t>EnKK</t>
  </si>
  <si>
    <t xml:space="preserve">DE -44  </t>
  </si>
  <si>
    <t>NECKARWESTHEIM-2</t>
  </si>
  <si>
    <t xml:space="preserve">DE -5   </t>
  </si>
  <si>
    <t>OBRIGHEIM</t>
  </si>
  <si>
    <t>EnBW</t>
  </si>
  <si>
    <t>SIEM,KWU</t>
  </si>
  <si>
    <t xml:space="preserve">1965-3 </t>
  </si>
  <si>
    <t xml:space="preserve">2005-5 </t>
  </si>
  <si>
    <t xml:space="preserve">DE -14  </t>
  </si>
  <si>
    <t>PHILIPPSBURG-1</t>
  </si>
  <si>
    <t xml:space="preserve">DE -24  </t>
  </si>
  <si>
    <t>PHILIPPSBURG-2</t>
  </si>
  <si>
    <t xml:space="preserve">1977-7 </t>
  </si>
  <si>
    <t xml:space="preserve">DE -501 </t>
  </si>
  <si>
    <t>RHEINSBERG</t>
  </si>
  <si>
    <t xml:space="preserve">1960-1 </t>
  </si>
  <si>
    <t xml:space="preserve">1966-5 </t>
  </si>
  <si>
    <t xml:space="preserve">DE -10  </t>
  </si>
  <si>
    <t>STADE</t>
  </si>
  <si>
    <t xml:space="preserve">1972-1 </t>
  </si>
  <si>
    <t>2003-11</t>
  </si>
  <si>
    <t xml:space="preserve">DE -19  </t>
  </si>
  <si>
    <t>THTR-300</t>
  </si>
  <si>
    <t>HKG</t>
  </si>
  <si>
    <t>HRB</t>
  </si>
  <si>
    <t xml:space="preserve">DE -17  </t>
  </si>
  <si>
    <t>UNTERWESER</t>
  </si>
  <si>
    <t xml:space="preserve">DE -9   </t>
  </si>
  <si>
    <t>WUERGASSEN</t>
  </si>
  <si>
    <t>PE</t>
  </si>
  <si>
    <t>AEG,KWU</t>
  </si>
  <si>
    <t xml:space="preserve">IT -4   </t>
  </si>
  <si>
    <t>CAORSO</t>
  </si>
  <si>
    <t>SOGIN</t>
  </si>
  <si>
    <t>AMN/GETS</t>
  </si>
  <si>
    <t xml:space="preserve">IT -3   </t>
  </si>
  <si>
    <t>ENRICO FERMI</t>
  </si>
  <si>
    <t>EL/WEST</t>
  </si>
  <si>
    <t xml:space="preserve">1961-7 </t>
  </si>
  <si>
    <t xml:space="preserve">1965-1 </t>
  </si>
  <si>
    <t xml:space="preserve">IT -2   </t>
  </si>
  <si>
    <t>GARIGLIANO</t>
  </si>
  <si>
    <t>1959-11</t>
  </si>
  <si>
    <t xml:space="preserve">1964-1 </t>
  </si>
  <si>
    <t xml:space="preserve">1964-6 </t>
  </si>
  <si>
    <t xml:space="preserve">1982-3 </t>
  </si>
  <si>
    <t xml:space="preserve">IT -1   </t>
  </si>
  <si>
    <t>LATINA</t>
  </si>
  <si>
    <t>TNPG</t>
  </si>
  <si>
    <t>1958-11</t>
  </si>
  <si>
    <t xml:space="preserve">1963-5 </t>
  </si>
  <si>
    <t xml:space="preserve">JP -20  </t>
  </si>
  <si>
    <t>FUGEN ATR</t>
  </si>
  <si>
    <t>JAEA</t>
  </si>
  <si>
    <t xml:space="preserve">2003-3 </t>
  </si>
  <si>
    <t xml:space="preserve">JP -5   </t>
  </si>
  <si>
    <t>FUKUSHIMA-DAIICHI-1</t>
  </si>
  <si>
    <t>GE/GETSC</t>
  </si>
  <si>
    <t xml:space="preserve">JP -9   </t>
  </si>
  <si>
    <t>FUKUSHIMA-DAIICHI-2</t>
  </si>
  <si>
    <t>GE/T</t>
  </si>
  <si>
    <t xml:space="preserve">JP -10  </t>
  </si>
  <si>
    <t>FUKUSHIMA-DAIICHI-3</t>
  </si>
  <si>
    <t xml:space="preserve">JP -16  </t>
  </si>
  <si>
    <t>FUKUSHIMA-DAIICHI-4</t>
  </si>
  <si>
    <t>1978-10</t>
  </si>
  <si>
    <t xml:space="preserve">JP -17  </t>
  </si>
  <si>
    <t>FUKUSHIMA-DAIICHI-5</t>
  </si>
  <si>
    <t xml:space="preserve">JP -18  </t>
  </si>
  <si>
    <t>FUKUSHIMA-DAIICHI-6</t>
  </si>
  <si>
    <t xml:space="preserve">JP -25  </t>
  </si>
  <si>
    <t>FUKUSHIMA-DAINI-1</t>
  </si>
  <si>
    <t xml:space="preserve">JP -26  </t>
  </si>
  <si>
    <t>FUKUSHIMA-DAINI-2</t>
  </si>
  <si>
    <t xml:space="preserve">JP -35  </t>
  </si>
  <si>
    <t>FUKUSHIMA-DAINI-3</t>
  </si>
  <si>
    <t xml:space="preserve">JP -38  </t>
  </si>
  <si>
    <t>FUKUSHIMA-DAINI-4</t>
  </si>
  <si>
    <t xml:space="preserve">JP -12  </t>
  </si>
  <si>
    <t>GENKAI-1</t>
  </si>
  <si>
    <t xml:space="preserve">2015-4 </t>
  </si>
  <si>
    <t xml:space="preserve">JP -27  </t>
  </si>
  <si>
    <t>GENKAI-2</t>
  </si>
  <si>
    <t xml:space="preserve">JP -11  </t>
  </si>
  <si>
    <t>HAMAOKA-1</t>
  </si>
  <si>
    <t xml:space="preserve">2009-1 </t>
  </si>
  <si>
    <t xml:space="preserve">JP -24  </t>
  </si>
  <si>
    <t>HAMAOKA-2</t>
  </si>
  <si>
    <t xml:space="preserve">JP -23  </t>
  </si>
  <si>
    <t>IKATA-1</t>
  </si>
  <si>
    <t xml:space="preserve">JP -32  </t>
  </si>
  <si>
    <t>IKATA-2</t>
  </si>
  <si>
    <t xml:space="preserve">JP -1   </t>
  </si>
  <si>
    <t>JPDR</t>
  </si>
  <si>
    <t>1960-12</t>
  </si>
  <si>
    <t xml:space="preserve">JP -4   </t>
  </si>
  <si>
    <t>MIHAMA-1</t>
  </si>
  <si>
    <t xml:space="preserve">1970-8 </t>
  </si>
  <si>
    <t xml:space="preserve">JP -6   </t>
  </si>
  <si>
    <t>MIHAMA-2</t>
  </si>
  <si>
    <t xml:space="preserve">JP -31  </t>
  </si>
  <si>
    <t>MONJU</t>
  </si>
  <si>
    <t>T/H/F/M</t>
  </si>
  <si>
    <t xml:space="preserve">1995-8 </t>
  </si>
  <si>
    <t xml:space="preserve">JP -15  </t>
  </si>
  <si>
    <t>OHI-1</t>
  </si>
  <si>
    <t xml:space="preserve">JP -19  </t>
  </si>
  <si>
    <t>OHI-2</t>
  </si>
  <si>
    <t xml:space="preserve">JP -22  </t>
  </si>
  <si>
    <t>ONAGAWA-1</t>
  </si>
  <si>
    <t xml:space="preserve">JP -7   </t>
  </si>
  <si>
    <t>SHIMANE-1</t>
  </si>
  <si>
    <t xml:space="preserve">JP -2   </t>
  </si>
  <si>
    <t>TOKAI-1</t>
  </si>
  <si>
    <t>GEC</t>
  </si>
  <si>
    <t>1965-11</t>
  </si>
  <si>
    <t xml:space="preserve">1966-7 </t>
  </si>
  <si>
    <t xml:space="preserve">JP -3   </t>
  </si>
  <si>
    <t>TSURUGA-1</t>
  </si>
  <si>
    <t>1966-11</t>
  </si>
  <si>
    <t xml:space="preserve">KZ -10  </t>
  </si>
  <si>
    <t>AKTAU</t>
  </si>
  <si>
    <t>MAEC-KAZ</t>
  </si>
  <si>
    <t xml:space="preserve">1999-4 </t>
  </si>
  <si>
    <t xml:space="preserve">KR -1   </t>
  </si>
  <si>
    <t>KORI-1</t>
  </si>
  <si>
    <t xml:space="preserve">KR -3   </t>
  </si>
  <si>
    <t>WOLSONG-1</t>
  </si>
  <si>
    <t xml:space="preserve">LT -46  </t>
  </si>
  <si>
    <t>IGNALINA-1</t>
  </si>
  <si>
    <t>INPP</t>
  </si>
  <si>
    <t xml:space="preserve">LT -47  </t>
  </si>
  <si>
    <t>IGNALINA-2</t>
  </si>
  <si>
    <t xml:space="preserve">NL -1   </t>
  </si>
  <si>
    <t>DODEWAARD</t>
  </si>
  <si>
    <t>BV GKN</t>
  </si>
  <si>
    <t>RDM</t>
  </si>
  <si>
    <t xml:space="preserve">1965-5 </t>
  </si>
  <si>
    <t xml:space="preserve">1997-3 </t>
  </si>
  <si>
    <t xml:space="preserve">PK -1   </t>
  </si>
  <si>
    <t>KANUPP-1</t>
  </si>
  <si>
    <t xml:space="preserve">2021-8 </t>
  </si>
  <si>
    <t xml:space="preserve">RU -1   </t>
  </si>
  <si>
    <t>APS-1 OBNINSK</t>
  </si>
  <si>
    <t>MSM</t>
  </si>
  <si>
    <t xml:space="preserve">1951-1 </t>
  </si>
  <si>
    <t xml:space="preserve">1954-6 </t>
  </si>
  <si>
    <t>1954-12</t>
  </si>
  <si>
    <t xml:space="preserve">RU -3   </t>
  </si>
  <si>
    <t>BELOYARSK-1</t>
  </si>
  <si>
    <t xml:space="preserve">1958-6 </t>
  </si>
  <si>
    <t xml:space="preserve">1964-4 </t>
  </si>
  <si>
    <t xml:space="preserve">RU -6   </t>
  </si>
  <si>
    <t>BELOYARSK-2</t>
  </si>
  <si>
    <t xml:space="preserve">RU -141 </t>
  </si>
  <si>
    <t>BILIBINO-1</t>
  </si>
  <si>
    <t xml:space="preserve">RU -17  </t>
  </si>
  <si>
    <t>KURSK-1</t>
  </si>
  <si>
    <t xml:space="preserve">RU -15  </t>
  </si>
  <si>
    <t>LENINGRAD-1</t>
  </si>
  <si>
    <t xml:space="preserve">RU -16  </t>
  </si>
  <si>
    <t>LENINGRAD-2</t>
  </si>
  <si>
    <t xml:space="preserve">RU -4   </t>
  </si>
  <si>
    <t>NOVOVORONEZH-1</t>
  </si>
  <si>
    <t xml:space="preserve">1957-7 </t>
  </si>
  <si>
    <t xml:space="preserve">1964-9 </t>
  </si>
  <si>
    <t>1964-12</t>
  </si>
  <si>
    <t xml:space="preserve">RU -8   </t>
  </si>
  <si>
    <t>NOVOVORONEZH-2</t>
  </si>
  <si>
    <t xml:space="preserve">RU -9   </t>
  </si>
  <si>
    <t>NOVOVORONEZH-3</t>
  </si>
  <si>
    <t xml:space="preserve">SK -1   </t>
  </si>
  <si>
    <t>BOHUNICE A1</t>
  </si>
  <si>
    <t>JAVYS</t>
  </si>
  <si>
    <t xml:space="preserve">1958-8 </t>
  </si>
  <si>
    <t xml:space="preserve">SK -2   </t>
  </si>
  <si>
    <t>BOHUNICE-1</t>
  </si>
  <si>
    <t xml:space="preserve">SK -3   </t>
  </si>
  <si>
    <t>BOHUNICE-2</t>
  </si>
  <si>
    <t xml:space="preserve">ES -1   </t>
  </si>
  <si>
    <t>JOSE CABRERA-1</t>
  </si>
  <si>
    <t>UFG</t>
  </si>
  <si>
    <t xml:space="preserve">1969-8 </t>
  </si>
  <si>
    <t xml:space="preserve">ES -2   </t>
  </si>
  <si>
    <t>SANTA MARIA DE GARONA</t>
  </si>
  <si>
    <t>NUCLENOR</t>
  </si>
  <si>
    <t xml:space="preserve">2017-8 </t>
  </si>
  <si>
    <t xml:space="preserve">ES -3   </t>
  </si>
  <si>
    <t>VANDELLOS-1</t>
  </si>
  <si>
    <t>HIFRENSA</t>
  </si>
  <si>
    <t>CEA</t>
  </si>
  <si>
    <t xml:space="preserve">SE -1   </t>
  </si>
  <si>
    <t>AGESTA</t>
  </si>
  <si>
    <t>SVAFO</t>
  </si>
  <si>
    <t>1957-12</t>
  </si>
  <si>
    <t xml:space="preserve">1964-5 </t>
  </si>
  <si>
    <t xml:space="preserve">SE -6   </t>
  </si>
  <si>
    <t>BARSEBACK-1</t>
  </si>
  <si>
    <t>BKAB</t>
  </si>
  <si>
    <t>1999-11</t>
  </si>
  <si>
    <t xml:space="preserve">SE -8   </t>
  </si>
  <si>
    <t>BARSEBACK-2</t>
  </si>
  <si>
    <t xml:space="preserve">SE -2   </t>
  </si>
  <si>
    <t>OSKARSHAMN-1</t>
  </si>
  <si>
    <t xml:space="preserve">SE -3   </t>
  </si>
  <si>
    <t>OSKARSHAMN-2</t>
  </si>
  <si>
    <t xml:space="preserve">1969-9 </t>
  </si>
  <si>
    <t xml:space="preserve">SE -4   </t>
  </si>
  <si>
    <t>RINGHALS-1</t>
  </si>
  <si>
    <t xml:space="preserve">1969-2 </t>
  </si>
  <si>
    <t xml:space="preserve">SE -5   </t>
  </si>
  <si>
    <t>RINGHALS-2</t>
  </si>
  <si>
    <t xml:space="preserve">CH -8   </t>
  </si>
  <si>
    <t>LUCENS</t>
  </si>
  <si>
    <t>EOS</t>
  </si>
  <si>
    <t>NGA</t>
  </si>
  <si>
    <t xml:space="preserve">1962-4 </t>
  </si>
  <si>
    <t xml:space="preserve">CH -2   </t>
  </si>
  <si>
    <t>MUEHLEBERG</t>
  </si>
  <si>
    <t>BKW</t>
  </si>
  <si>
    <t xml:space="preserve">1967-3 </t>
  </si>
  <si>
    <t xml:space="preserve">GB -3A  </t>
  </si>
  <si>
    <t>BERKELEY-1</t>
  </si>
  <si>
    <t>ML</t>
  </si>
  <si>
    <t xml:space="preserve">1957-1 </t>
  </si>
  <si>
    <t xml:space="preserve">GB -3B  </t>
  </si>
  <si>
    <t>BERKELEY-2</t>
  </si>
  <si>
    <t xml:space="preserve">GB -4A  </t>
  </si>
  <si>
    <t>BRADWELL-1</t>
  </si>
  <si>
    <t xml:space="preserve">GB -4B  </t>
  </si>
  <si>
    <t>BRADWELL-2</t>
  </si>
  <si>
    <t>1962-11</t>
  </si>
  <si>
    <t xml:space="preserve">GB -1A  </t>
  </si>
  <si>
    <t>CALDER HALL-1</t>
  </si>
  <si>
    <t>SL</t>
  </si>
  <si>
    <t>UKAEA</t>
  </si>
  <si>
    <t xml:space="preserve">1953-8 </t>
  </si>
  <si>
    <t xml:space="preserve">1956-8 </t>
  </si>
  <si>
    <t>1956-10</t>
  </si>
  <si>
    <t xml:space="preserve">GB -1B  </t>
  </si>
  <si>
    <t>CALDER HALL-2</t>
  </si>
  <si>
    <t xml:space="preserve">GB -1C  </t>
  </si>
  <si>
    <t>CALDER HALL-3</t>
  </si>
  <si>
    <t xml:space="preserve">1955-8 </t>
  </si>
  <si>
    <t xml:space="preserve">1958-3 </t>
  </si>
  <si>
    <t xml:space="preserve">1958-5 </t>
  </si>
  <si>
    <t xml:space="preserve">GB -1D  </t>
  </si>
  <si>
    <t>CALDER HALL-4</t>
  </si>
  <si>
    <t xml:space="preserve">GB -2A  </t>
  </si>
  <si>
    <t>CHAPELCROSS-1</t>
  </si>
  <si>
    <t>1955-10</t>
  </si>
  <si>
    <t xml:space="preserve">1959-2 </t>
  </si>
  <si>
    <t xml:space="preserve">1959-3 </t>
  </si>
  <si>
    <t xml:space="preserve">2004-6 </t>
  </si>
  <si>
    <t xml:space="preserve">GB -2B  </t>
  </si>
  <si>
    <t>CHAPELCROSS-2</t>
  </si>
  <si>
    <t xml:space="preserve">1959-7 </t>
  </si>
  <si>
    <t xml:space="preserve">GB -2C  </t>
  </si>
  <si>
    <t>CHAPELCROSS-3</t>
  </si>
  <si>
    <t>1959-12</t>
  </si>
  <si>
    <t xml:space="preserve">GB -2D  </t>
  </si>
  <si>
    <t>CHAPELCROSS-4</t>
  </si>
  <si>
    <t xml:space="preserve">1960-3 </t>
  </si>
  <si>
    <t xml:space="preserve">GB -14  </t>
  </si>
  <si>
    <t>DOUNREAY DFR</t>
  </si>
  <si>
    <t xml:space="preserve">GB -15  </t>
  </si>
  <si>
    <t>DOUNREAY PFR</t>
  </si>
  <si>
    <t xml:space="preserve">GB -9A  </t>
  </si>
  <si>
    <t>DUNGENESS A-1</t>
  </si>
  <si>
    <t xml:space="preserve">1960-7 </t>
  </si>
  <si>
    <t>1965-10</t>
  </si>
  <si>
    <t xml:space="preserve">GB -9B  </t>
  </si>
  <si>
    <t>DUNGENESS A-2</t>
  </si>
  <si>
    <t xml:space="preserve">GB -18A </t>
  </si>
  <si>
    <t>DUNGENESS B-1</t>
  </si>
  <si>
    <t>APC</t>
  </si>
  <si>
    <t xml:space="preserve">GB -18B </t>
  </si>
  <si>
    <t>DUNGENESS B-2</t>
  </si>
  <si>
    <t xml:space="preserve">GB -7A  </t>
  </si>
  <si>
    <t>HINKLEY POINT A-1</t>
  </si>
  <si>
    <t>EE/B&amp;W/T</t>
  </si>
  <si>
    <t xml:space="preserve">GB -7B  </t>
  </si>
  <si>
    <t>HINKLEY POINT A-2</t>
  </si>
  <si>
    <t xml:space="preserve">GB -16A </t>
  </si>
  <si>
    <t>HINKLEY POINT B-1</t>
  </si>
  <si>
    <t xml:space="preserve">1967-9 </t>
  </si>
  <si>
    <t xml:space="preserve">2022-8 </t>
  </si>
  <si>
    <t xml:space="preserve">GB -16B </t>
  </si>
  <si>
    <t>HINKLEY POINT B-2</t>
  </si>
  <si>
    <t xml:space="preserve">GB -6A  </t>
  </si>
  <si>
    <t>HUNTERSTON A-1</t>
  </si>
  <si>
    <t>1957-10</t>
  </si>
  <si>
    <t xml:space="preserve">GB -6B  </t>
  </si>
  <si>
    <t>HUNTERSTON A-2</t>
  </si>
  <si>
    <t xml:space="preserve">1964-7 </t>
  </si>
  <si>
    <t xml:space="preserve">GB -17A </t>
  </si>
  <si>
    <t>HUNTERSTON B-1</t>
  </si>
  <si>
    <t>2021-11</t>
  </si>
  <si>
    <t xml:space="preserve">GB -17B </t>
  </si>
  <si>
    <t>HUNTERSTON B-2</t>
  </si>
  <si>
    <t xml:space="preserve">GB -11A </t>
  </si>
  <si>
    <t>OLDBURY A-1</t>
  </si>
  <si>
    <t xml:space="preserve">1962-5 </t>
  </si>
  <si>
    <t xml:space="preserve">2012-2 </t>
  </si>
  <si>
    <t xml:space="preserve">GB -11B </t>
  </si>
  <si>
    <t>OLDBURY A-2</t>
  </si>
  <si>
    <t xml:space="preserve">2011-6 </t>
  </si>
  <si>
    <t xml:space="preserve">GB -10A </t>
  </si>
  <si>
    <t>SIZEWELL A-1</t>
  </si>
  <si>
    <t xml:space="preserve">1961-4 </t>
  </si>
  <si>
    <t xml:space="preserve">GB -10B </t>
  </si>
  <si>
    <t>SIZEWELL A-2</t>
  </si>
  <si>
    <t xml:space="preserve">GB -8A  </t>
  </si>
  <si>
    <t>TRAWSFYNYDD-1</t>
  </si>
  <si>
    <t xml:space="preserve">GB -8B  </t>
  </si>
  <si>
    <t>TRAWSFYNYDD-2</t>
  </si>
  <si>
    <t xml:space="preserve">GB -5   </t>
  </si>
  <si>
    <t>WINDSCALE AGR</t>
  </si>
  <si>
    <t xml:space="preserve">1963-2 </t>
  </si>
  <si>
    <t xml:space="preserve">1963-3 </t>
  </si>
  <si>
    <t xml:space="preserve">GB -12  </t>
  </si>
  <si>
    <t>WINFRITH SGHWR</t>
  </si>
  <si>
    <t>SGHWR</t>
  </si>
  <si>
    <t>ICL/FE</t>
  </si>
  <si>
    <t xml:space="preserve">GB -13A </t>
  </si>
  <si>
    <t>WYLFA-1</t>
  </si>
  <si>
    <t xml:space="preserve">1963-9 </t>
  </si>
  <si>
    <t xml:space="preserve">GB -13B </t>
  </si>
  <si>
    <t>WYLFA-2</t>
  </si>
  <si>
    <t xml:space="preserve">2012-4 </t>
  </si>
  <si>
    <t xml:space="preserve">UA -25  </t>
  </si>
  <si>
    <t>CHERNOBYL-1</t>
  </si>
  <si>
    <t>MTE</t>
  </si>
  <si>
    <t xml:space="preserve">UA -26  </t>
  </si>
  <si>
    <t>CHERNOBYL-2</t>
  </si>
  <si>
    <t xml:space="preserve">UA -42  </t>
  </si>
  <si>
    <t>CHERNOBYL-3</t>
  </si>
  <si>
    <t xml:space="preserve">UA -43  </t>
  </si>
  <si>
    <t>CHERNOBYL-4</t>
  </si>
  <si>
    <t xml:space="preserve">US -155 </t>
  </si>
  <si>
    <t>BIG ROCK POINT</t>
  </si>
  <si>
    <t>CPC</t>
  </si>
  <si>
    <t xml:space="preserve">1960-5 </t>
  </si>
  <si>
    <t xml:space="preserve">1997-8 </t>
  </si>
  <si>
    <t xml:space="preserve">US -014 </t>
  </si>
  <si>
    <t>BONUS</t>
  </si>
  <si>
    <t>DOE/PRWR</t>
  </si>
  <si>
    <t>GNEPRWRA</t>
  </si>
  <si>
    <t xml:space="preserve">1964-8 </t>
  </si>
  <si>
    <t xml:space="preserve">US -302 </t>
  </si>
  <si>
    <t>CRYSTAL RIVER-3</t>
  </si>
  <si>
    <t xml:space="preserve">US -144 </t>
  </si>
  <si>
    <t>CVTR</t>
  </si>
  <si>
    <t>CVPA</t>
  </si>
  <si>
    <t>1963-12</t>
  </si>
  <si>
    <t xml:space="preserve">US -10  </t>
  </si>
  <si>
    <t>DRESDEN-1</t>
  </si>
  <si>
    <t xml:space="preserve">1956-5 </t>
  </si>
  <si>
    <t xml:space="preserve">US -331 </t>
  </si>
  <si>
    <t>DUANE ARNOLD-1</t>
  </si>
  <si>
    <t xml:space="preserve">US -011 </t>
  </si>
  <si>
    <t>ELK RIVER</t>
  </si>
  <si>
    <t>RCPA</t>
  </si>
  <si>
    <t>AC</t>
  </si>
  <si>
    <t xml:space="preserve">1959-1 </t>
  </si>
  <si>
    <t xml:space="preserve">1963-8 </t>
  </si>
  <si>
    <t xml:space="preserve">1968-2 </t>
  </si>
  <si>
    <t xml:space="preserve">US -16  </t>
  </si>
  <si>
    <t>FERMI-1</t>
  </si>
  <si>
    <t>UEC</t>
  </si>
  <si>
    <t xml:space="preserve">US -285 </t>
  </si>
  <si>
    <t>FORT CALHOUN-1</t>
  </si>
  <si>
    <t xml:space="preserve">US -267 </t>
  </si>
  <si>
    <t>FORT ST. VRAIN</t>
  </si>
  <si>
    <t>PSCC</t>
  </si>
  <si>
    <t>GA</t>
  </si>
  <si>
    <t xml:space="preserve">US -018 </t>
  </si>
  <si>
    <t>GE VALLECITOS</t>
  </si>
  <si>
    <t xml:space="preserve">1956-1 </t>
  </si>
  <si>
    <t xml:space="preserve">US -213 </t>
  </si>
  <si>
    <t>HADDAM NECK</t>
  </si>
  <si>
    <t>CYAPC</t>
  </si>
  <si>
    <t xml:space="preserve">1967-8 </t>
  </si>
  <si>
    <t xml:space="preserve">US -077 </t>
  </si>
  <si>
    <t>HALLAM</t>
  </si>
  <si>
    <t xml:space="preserve">X    </t>
  </si>
  <si>
    <t>AEC/NPPD</t>
  </si>
  <si>
    <t>1963-11</t>
  </si>
  <si>
    <t xml:space="preserve">US -133 </t>
  </si>
  <si>
    <t>HUMBOLDT BAY</t>
  </si>
  <si>
    <t>1960-11</t>
  </si>
  <si>
    <t xml:space="preserve">1963-4 </t>
  </si>
  <si>
    <t xml:space="preserve">US -013 </t>
  </si>
  <si>
    <t>INDIAN POINT-1</t>
  </si>
  <si>
    <t xml:space="preserve">1962-9 </t>
  </si>
  <si>
    <t xml:space="preserve">US -247 </t>
  </si>
  <si>
    <t>INDIAN POINT-2</t>
  </si>
  <si>
    <t xml:space="preserve">US -286 </t>
  </si>
  <si>
    <t>INDIAN POINT-3</t>
  </si>
  <si>
    <t xml:space="preserve">US -305 </t>
  </si>
  <si>
    <t>KEWAUNEE</t>
  </si>
  <si>
    <t xml:space="preserve">1968-8 </t>
  </si>
  <si>
    <t xml:space="preserve">2013-5 </t>
  </si>
  <si>
    <t xml:space="preserve">US -409 </t>
  </si>
  <si>
    <t>LACROSSE</t>
  </si>
  <si>
    <t>DPC</t>
  </si>
  <si>
    <t xml:space="preserve">US -309 </t>
  </si>
  <si>
    <t>MAINE YANKEE</t>
  </si>
  <si>
    <t>MYAPC</t>
  </si>
  <si>
    <t xml:space="preserve">US -245 </t>
  </si>
  <si>
    <t>MILLSTONE-1</t>
  </si>
  <si>
    <t xml:space="preserve">US -219 </t>
  </si>
  <si>
    <t>OYSTER CREEK</t>
  </si>
  <si>
    <t xml:space="preserve">US -255 </t>
  </si>
  <si>
    <t>PALISADES</t>
  </si>
  <si>
    <t xml:space="preserve">US -130 </t>
  </si>
  <si>
    <t>PATHFINDER</t>
  </si>
  <si>
    <t>NMC</t>
  </si>
  <si>
    <t>1967-10</t>
  </si>
  <si>
    <t xml:space="preserve">US -171 </t>
  </si>
  <si>
    <t>PEACH BOTTOM-1</t>
  </si>
  <si>
    <t xml:space="preserve">1962-2 </t>
  </si>
  <si>
    <t xml:space="preserve">US -293 </t>
  </si>
  <si>
    <t>PILGRIM-1</t>
  </si>
  <si>
    <t xml:space="preserve">US -012 </t>
  </si>
  <si>
    <t>PIQUA</t>
  </si>
  <si>
    <t>CofPiqua</t>
  </si>
  <si>
    <t xml:space="preserve">1963-7 </t>
  </si>
  <si>
    <t xml:space="preserve">US -312 </t>
  </si>
  <si>
    <t>RANCHO SECO-1</t>
  </si>
  <si>
    <t>SMUD</t>
  </si>
  <si>
    <t xml:space="preserve">US -206 </t>
  </si>
  <si>
    <t>SAN ONOFRE-1</t>
  </si>
  <si>
    <t>SCE</t>
  </si>
  <si>
    <t xml:space="preserve">US -361 </t>
  </si>
  <si>
    <t>SAN ONOFRE-2</t>
  </si>
  <si>
    <t xml:space="preserve">US -362 </t>
  </si>
  <si>
    <t>SAN ONOFRE-3</t>
  </si>
  <si>
    <t xml:space="preserve">US -146 </t>
  </si>
  <si>
    <t>SAXTON</t>
  </si>
  <si>
    <t>SNEC</t>
  </si>
  <si>
    <t xml:space="preserve">US -001 </t>
  </si>
  <si>
    <t>SHIPPINGPORT</t>
  </si>
  <si>
    <t>DOE DUQU</t>
  </si>
  <si>
    <t xml:space="preserve">1954-1 </t>
  </si>
  <si>
    <t xml:space="preserve">US -322 </t>
  </si>
  <si>
    <t>SHOREHAM</t>
  </si>
  <si>
    <t>LIPA</t>
  </si>
  <si>
    <t xml:space="preserve">US -289 </t>
  </si>
  <si>
    <t>THREE MILE ISLAND-1</t>
  </si>
  <si>
    <t xml:space="preserve">US -320 </t>
  </si>
  <si>
    <t>THREE MILE ISLAND-2</t>
  </si>
  <si>
    <t>GPU</t>
  </si>
  <si>
    <t xml:space="preserve">US -344 </t>
  </si>
  <si>
    <t>TROJAN</t>
  </si>
  <si>
    <t>PORTGE</t>
  </si>
  <si>
    <t xml:space="preserve">US -271 </t>
  </si>
  <si>
    <t>VERMONT YANKEE</t>
  </si>
  <si>
    <t xml:space="preserve">US -29  </t>
  </si>
  <si>
    <t>YANKEE NPS</t>
  </si>
  <si>
    <t>YAEC</t>
  </si>
  <si>
    <t xml:space="preserve">US -295 </t>
  </si>
  <si>
    <t>ZION-1</t>
  </si>
  <si>
    <t xml:space="preserve">1998-2 </t>
  </si>
  <si>
    <t xml:space="preserve">US -304 </t>
  </si>
  <si>
    <t>ZION-2</t>
  </si>
  <si>
    <t>Note: Status as of 31 December 2023, 209 reactors (105095 MW(e)) have been permanently shut down, including 4 units (3178MW(e)) in Taiwan, China.</t>
  </si>
  <si>
    <t xml:space="preserve">TW -1   </t>
  </si>
  <si>
    <t>CHINSHAN-1</t>
  </si>
  <si>
    <t xml:space="preserve">TW -2   </t>
  </si>
  <si>
    <t>CHINSHAN-2</t>
  </si>
  <si>
    <t xml:space="preserve">TW -3   </t>
  </si>
  <si>
    <t>KUOSHENG-1</t>
  </si>
  <si>
    <t xml:space="preserve">TW -4   </t>
  </si>
  <si>
    <t>KUOSHENG-2</t>
  </si>
  <si>
    <t>TABLE 18. PERFORMANCE FACTORS BY REACTOR CATEGORY (2021-2023)</t>
  </si>
  <si>
    <t>Reactors reporting to IAEA PRIS (see note)</t>
  </si>
  <si>
    <t>Category</t>
  </si>
  <si>
    <t>Number of Units</t>
  </si>
  <si>
    <t>Availability Factor</t>
  </si>
  <si>
    <t>Planned Cap.Loss Factor</t>
  </si>
  <si>
    <t>Capacity Factor</t>
  </si>
  <si>
    <t>Forced Loss Rate</t>
  </si>
  <si>
    <t>Operating Factor</t>
  </si>
  <si>
    <t>Load Factor</t>
  </si>
  <si>
    <t>(EAF) %</t>
  </si>
  <si>
    <t>(PCL) %</t>
  </si>
  <si>
    <t>(UCF) %</t>
  </si>
  <si>
    <t>(FLR) %</t>
  </si>
  <si>
    <t>(OF) %</t>
  </si>
  <si>
    <t>(LF) %</t>
  </si>
  <si>
    <t>PWR &lt; 600 MWe</t>
  </si>
  <si>
    <t>PWR &gt;= 600 MWe</t>
  </si>
  <si>
    <t>BWR &lt; 600 MWe</t>
  </si>
  <si>
    <t>BWR &gt;= 600 MWe</t>
  </si>
  <si>
    <t>PHWR &lt; 600 MWe</t>
  </si>
  <si>
    <t>PHWR &gt;= 600 MWe</t>
  </si>
  <si>
    <t>LWGR &lt; 600 MWe</t>
  </si>
  <si>
    <t>LWGR &gt;= 600 MWe</t>
  </si>
  <si>
    <t>1. Reactors shut down during 2021 to 2023 (19 units ) are considered.</t>
  </si>
  <si>
    <t>2. Nuclear power operating statistics do not include 2022 and 2023 outage data from Ukrainian reactor units as information for these units was not reported by the time of publication.</t>
  </si>
  <si>
    <t>TABLE 19. FULL OUTAGE STATISTICS DURING 2023</t>
  </si>
  <si>
    <t>Reactor Type</t>
  </si>
  <si>
    <t>Full Outage Hours per Operating Experience Year</t>
  </si>
  <si>
    <t>% Planned Outages</t>
  </si>
  <si>
    <t>% Unplanned Outages</t>
  </si>
  <si>
    <t>% External Outages</t>
  </si>
  <si>
    <t>ALL REACTORS</t>
  </si>
  <si>
    <t>1. Only reactors in commercial operation are considered.</t>
  </si>
  <si>
    <t>2. Reactors shut down during 2023 (5 units) are considered.</t>
  </si>
  <si>
    <t>3. Nuclear power operating statistics do not include outage data from Ukrainian reactor units as information for these units was not reported by the time of publication.</t>
  </si>
  <si>
    <t>TABLE 20. DIRECT CAUSES OF FULL OUTAGES DURING 2023</t>
  </si>
  <si>
    <t>Direct Outage Cause</t>
  </si>
  <si>
    <t>Planned Full Outages</t>
  </si>
  <si>
    <t>Unplanned Full Outages</t>
  </si>
  <si>
    <t>Energy Lost</t>
  </si>
  <si>
    <t>Time Lost</t>
  </si>
  <si>
    <t>GW.h</t>
  </si>
  <si>
    <t>%</t>
  </si>
  <si>
    <t>Hours</t>
  </si>
  <si>
    <t>Plant equipment problem/failure</t>
  </si>
  <si>
    <t>Refuelling without maintenance</t>
  </si>
  <si>
    <t>Inspection, maintenance or repair combined with refuelling</t>
  </si>
  <si>
    <t>Inspection, maintenance or repair without refuelling</t>
  </si>
  <si>
    <t>Testing of plant systems or components</t>
  </si>
  <si>
    <t>Major backfitting, refurbishment or upgrading activities with refuelling</t>
  </si>
  <si>
    <t>Major backfitting, refurbishment or upgrading activities without refuelling</t>
  </si>
  <si>
    <t>Nuclear regulatory requirements</t>
  </si>
  <si>
    <t>Human factor related</t>
  </si>
  <si>
    <t>Fuel management limitation (including high flux tilt, stretch out or coast-down operation)</t>
  </si>
  <si>
    <t>Other</t>
  </si>
  <si>
    <t>1. Only reactors which have achieved full commercial operation in or before 2023 are counted.</t>
  </si>
  <si>
    <t>2. Nuclear power operating statistics do not include outage data from Ukrainian reactor units as information for these units was not reported by the time of publication.</t>
  </si>
  <si>
    <t>Staus</t>
  </si>
  <si>
    <t>Operational</t>
  </si>
  <si>
    <t>Construction Started</t>
  </si>
  <si>
    <t>Planned construction</t>
  </si>
  <si>
    <t>Under construction</t>
  </si>
  <si>
    <t>Suspended operation date</t>
  </si>
  <si>
    <t>Decomissioned</t>
  </si>
  <si>
    <t>Status</t>
  </si>
  <si>
    <t>Underconstruction</t>
  </si>
  <si>
    <t>Capacity [MW]_Thermal</t>
  </si>
  <si>
    <t>Capacity_Gross</t>
  </si>
  <si>
    <t>Capacity_Net</t>
  </si>
  <si>
    <t>Const. start</t>
  </si>
  <si>
    <t>Grid connection</t>
  </si>
  <si>
    <t>Comm. Operation</t>
  </si>
  <si>
    <t>EAF % (2013 - 2023)</t>
  </si>
  <si>
    <t>UCF % 2013 - 2023</t>
  </si>
  <si>
    <t>In Operation_number</t>
  </si>
  <si>
    <t>In Operation_net capacity</t>
  </si>
  <si>
    <t>Suspended Operation_number</t>
  </si>
  <si>
    <t>Suspended Operation_net capacity</t>
  </si>
  <si>
    <t>Permanently Shutdown_number</t>
  </si>
  <si>
    <t>Permanently Shutdown_net capacity</t>
  </si>
  <si>
    <t>All Operating and Shutdown Reactors_number</t>
  </si>
  <si>
    <t>All Operating and Shutdown Reactors_net capacity</t>
  </si>
  <si>
    <t>Operating Experience_years</t>
  </si>
  <si>
    <t>Operating Experience_months</t>
  </si>
  <si>
    <t>Years</t>
  </si>
  <si>
    <t>Grid connection_dateformat</t>
  </si>
  <si>
    <t>Comm. Operation_dateformat</t>
  </si>
  <si>
    <t>Suspended operation date_dateformat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</si>
</sst>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F205-B0A7-4F13-8435-39E165BD7E19}">
  <sheetPr filterMode="1">
    <tabColor theme="4"/>
  </sheetPr>
  <dimension ref="A1:V862"/>
  <sheetViews>
    <sheetView tabSelected="1" topLeftCell="A775" workbookViewId="0">
      <selection activeCell="U671" sqref="U671"/>
    </sheetView>
  </sheetViews>
  <sheetFormatPr defaultRowHeight="14.4" x14ac:dyDescent="0.3"/>
  <cols>
    <col min="3" max="3" width="23.88671875" bestFit="1" customWidth="1"/>
    <col min="6" max="6" width="9.77734375" customWidth="1"/>
    <col min="7" max="7" width="31.6640625" customWidth="1"/>
    <col min="8" max="8" width="13.77734375" customWidth="1"/>
    <col min="11" max="11" width="12.88671875" bestFit="1" customWidth="1"/>
    <col min="12" max="12" width="10.6640625" bestFit="1" customWidth="1"/>
    <col min="13" max="13" width="9.5546875" bestFit="1" customWidth="1"/>
    <col min="14" max="14" width="26" bestFit="1" customWidth="1"/>
    <col min="18" max="18" width="32.6640625" customWidth="1"/>
    <col min="19" max="19" width="20.6640625" customWidth="1"/>
    <col min="20" max="20" width="26.88671875" bestFit="1" customWidth="1"/>
    <col min="21" max="21" width="34.44140625" bestFit="1" customWidth="1"/>
    <col min="22" max="22" width="12" bestFit="1" customWidth="1"/>
  </cols>
  <sheetData>
    <row r="1" spans="1:22" x14ac:dyDescent="0.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2759</v>
      </c>
      <c r="G1" t="s">
        <v>2760</v>
      </c>
      <c r="H1" t="s">
        <v>2761</v>
      </c>
      <c r="I1" t="s">
        <v>64</v>
      </c>
      <c r="J1" t="s">
        <v>65</v>
      </c>
      <c r="K1" t="s">
        <v>2762</v>
      </c>
      <c r="L1" t="s">
        <v>2763</v>
      </c>
      <c r="M1" t="s">
        <v>2764</v>
      </c>
      <c r="N1" t="s">
        <v>2755</v>
      </c>
      <c r="O1" t="s">
        <v>2765</v>
      </c>
      <c r="P1" t="s">
        <v>2766</v>
      </c>
      <c r="Q1" t="s">
        <v>496</v>
      </c>
      <c r="R1" t="s">
        <v>2750</v>
      </c>
      <c r="S1" t="s">
        <v>2778</v>
      </c>
      <c r="T1" t="s">
        <v>2779</v>
      </c>
      <c r="U1" t="s">
        <v>2780</v>
      </c>
      <c r="V1" t="s">
        <v>2777</v>
      </c>
    </row>
    <row r="2" spans="1:22" hidden="1" x14ac:dyDescent="0.3">
      <c r="A2" t="s">
        <v>1</v>
      </c>
      <c r="B2" t="s">
        <v>497</v>
      </c>
      <c r="C2" t="s">
        <v>498</v>
      </c>
      <c r="D2" t="s">
        <v>155</v>
      </c>
      <c r="E2" t="s">
        <v>499</v>
      </c>
      <c r="F2">
        <v>1179</v>
      </c>
      <c r="G2">
        <v>362</v>
      </c>
      <c r="H2">
        <v>340</v>
      </c>
      <c r="I2" t="s">
        <v>500</v>
      </c>
      <c r="J2" t="s">
        <v>501</v>
      </c>
      <c r="K2" s="2" t="s">
        <v>502</v>
      </c>
      <c r="L2" s="2" t="s">
        <v>503</v>
      </c>
      <c r="M2" s="2" t="s">
        <v>504</v>
      </c>
      <c r="N2" s="2"/>
      <c r="O2">
        <v>74.400000000000006</v>
      </c>
      <c r="P2">
        <v>75.400000000000006</v>
      </c>
      <c r="Q2" t="s">
        <v>277</v>
      </c>
      <c r="R2" t="s">
        <v>2751</v>
      </c>
      <c r="S2" s="2">
        <f>IF(L2="","",DATE(LEFT(L2,4),RIGHT(L2,LEN(L2)-5),1))</f>
        <v>27089</v>
      </c>
      <c r="T2" s="2">
        <f>IF(M2="","",DATE(LEFT(M2,4),RIGHT(M2,LEN(M2)-5),1))</f>
        <v>27181</v>
      </c>
      <c r="U2" s="2" t="str">
        <f>IF(N2="","", DATE(LEFT(N2,4), RIGHT(N2,LEN(N2)-5), 1))</f>
        <v/>
      </c>
      <c r="V2" t="str">
        <f>IF(U2="","",(U2-S2)/365)</f>
        <v/>
      </c>
    </row>
    <row r="3" spans="1:22" hidden="1" x14ac:dyDescent="0.3">
      <c r="A3" t="s">
        <v>1</v>
      </c>
      <c r="B3" t="s">
        <v>505</v>
      </c>
      <c r="C3" t="s">
        <v>506</v>
      </c>
      <c r="D3" t="s">
        <v>155</v>
      </c>
      <c r="E3" t="s">
        <v>507</v>
      </c>
      <c r="F3">
        <v>2064</v>
      </c>
      <c r="G3">
        <v>656</v>
      </c>
      <c r="H3">
        <v>608</v>
      </c>
      <c r="I3" t="s">
        <v>500</v>
      </c>
      <c r="J3" t="s">
        <v>508</v>
      </c>
      <c r="K3" s="2" t="s">
        <v>503</v>
      </c>
      <c r="L3" s="2" t="s">
        <v>509</v>
      </c>
      <c r="M3" s="2" t="s">
        <v>510</v>
      </c>
      <c r="N3" s="2"/>
      <c r="O3">
        <v>79.099999999999994</v>
      </c>
      <c r="P3">
        <v>79.5</v>
      </c>
      <c r="Q3" t="s">
        <v>277</v>
      </c>
      <c r="R3" t="s">
        <v>2751</v>
      </c>
      <c r="S3" s="2">
        <f t="shared" ref="S3:S66" si="0">IF(L3="","",DATE(LEFT(L3,4),RIGHT(L3,LEN(L3)-5),1))</f>
        <v>30407</v>
      </c>
      <c r="T3" s="2">
        <f t="shared" ref="T3:T65" si="1">IF(M3="","",DATE(LEFT(M3,4),RIGHT(M3,LEN(M3)-5),1))</f>
        <v>30682</v>
      </c>
      <c r="U3" s="2" t="str">
        <f t="shared" ref="U3:U66" si="2">IF(N3="","", DATE(LEFT(N3,4), RIGHT(N3,LEN(N3)-5), 1))</f>
        <v/>
      </c>
      <c r="V3" t="str">
        <f t="shared" ref="V3:V66" si="3">IF(U3="","",(U3-S3)/365)</f>
        <v/>
      </c>
    </row>
    <row r="4" spans="1:22" hidden="1" x14ac:dyDescent="0.3">
      <c r="A4" t="s">
        <v>1</v>
      </c>
      <c r="B4" t="s">
        <v>511</v>
      </c>
      <c r="C4" t="s">
        <v>512</v>
      </c>
      <c r="D4" t="s">
        <v>155</v>
      </c>
      <c r="E4" t="s">
        <v>499</v>
      </c>
      <c r="F4">
        <v>2160</v>
      </c>
      <c r="G4">
        <v>745</v>
      </c>
      <c r="H4">
        <v>693</v>
      </c>
      <c r="I4" t="s">
        <v>500</v>
      </c>
      <c r="J4" t="s">
        <v>501</v>
      </c>
      <c r="K4" s="2" t="s">
        <v>513</v>
      </c>
      <c r="L4" s="2" t="s">
        <v>514</v>
      </c>
      <c r="M4" s="2" t="s">
        <v>515</v>
      </c>
      <c r="N4" s="2"/>
      <c r="O4">
        <v>45.8</v>
      </c>
      <c r="P4">
        <v>45.9</v>
      </c>
      <c r="Q4" t="s">
        <v>277</v>
      </c>
      <c r="R4" t="s">
        <v>2751</v>
      </c>
      <c r="S4" s="2">
        <f t="shared" si="0"/>
        <v>41791</v>
      </c>
      <c r="T4" s="2">
        <f t="shared" si="1"/>
        <v>42491</v>
      </c>
      <c r="U4" s="2" t="str">
        <f t="shared" si="2"/>
        <v/>
      </c>
      <c r="V4" t="str">
        <f t="shared" si="3"/>
        <v/>
      </c>
    </row>
    <row r="5" spans="1:22" hidden="1" x14ac:dyDescent="0.3">
      <c r="A5" t="s">
        <v>1</v>
      </c>
      <c r="B5" t="s">
        <v>305</v>
      </c>
      <c r="C5" t="s">
        <v>306</v>
      </c>
      <c r="D5" t="s">
        <v>78</v>
      </c>
      <c r="E5" t="s">
        <v>307</v>
      </c>
      <c r="F5">
        <v>100</v>
      </c>
      <c r="G5">
        <v>29</v>
      </c>
      <c r="H5">
        <v>25</v>
      </c>
      <c r="I5" t="s">
        <v>308</v>
      </c>
      <c r="J5" t="s">
        <v>308</v>
      </c>
      <c r="K5" s="2" t="s">
        <v>309</v>
      </c>
      <c r="L5" s="2"/>
      <c r="M5" s="2"/>
      <c r="N5" s="2"/>
      <c r="R5" t="s">
        <v>2754</v>
      </c>
      <c r="S5" s="2" t="str">
        <f t="shared" si="0"/>
        <v/>
      </c>
      <c r="T5" s="2" t="str">
        <f t="shared" si="1"/>
        <v/>
      </c>
      <c r="U5" s="2" t="str">
        <f t="shared" si="2"/>
        <v/>
      </c>
      <c r="V5" t="str">
        <f t="shared" si="3"/>
        <v/>
      </c>
    </row>
    <row r="6" spans="1:22" hidden="1" x14ac:dyDescent="0.3">
      <c r="A6" t="s">
        <v>2</v>
      </c>
      <c r="B6" t="s">
        <v>516</v>
      </c>
      <c r="C6" t="s">
        <v>517</v>
      </c>
      <c r="D6" t="s">
        <v>78</v>
      </c>
      <c r="E6" t="s">
        <v>518</v>
      </c>
      <c r="F6">
        <v>1375</v>
      </c>
      <c r="G6">
        <v>448</v>
      </c>
      <c r="H6">
        <v>416</v>
      </c>
      <c r="I6" t="s">
        <v>519</v>
      </c>
      <c r="J6" t="s">
        <v>520</v>
      </c>
      <c r="K6" s="2" t="s">
        <v>521</v>
      </c>
      <c r="L6" s="2" t="s">
        <v>522</v>
      </c>
      <c r="M6" s="2" t="s">
        <v>523</v>
      </c>
      <c r="N6" s="2"/>
      <c r="O6">
        <v>65.2</v>
      </c>
      <c r="P6">
        <v>67.400000000000006</v>
      </c>
      <c r="Q6" t="s">
        <v>277</v>
      </c>
      <c r="R6" t="s">
        <v>2751</v>
      </c>
      <c r="S6" s="2">
        <f t="shared" si="0"/>
        <v>29221</v>
      </c>
      <c r="T6" s="2">
        <f t="shared" si="1"/>
        <v>29342</v>
      </c>
      <c r="U6" s="2" t="str">
        <f t="shared" si="2"/>
        <v/>
      </c>
      <c r="V6" t="str">
        <f t="shared" si="3"/>
        <v/>
      </c>
    </row>
    <row r="7" spans="1:22" hidden="1" x14ac:dyDescent="0.3">
      <c r="A7" t="s">
        <v>2</v>
      </c>
      <c r="B7" t="s">
        <v>2033</v>
      </c>
      <c r="C7" t="s">
        <v>2034</v>
      </c>
      <c r="D7" t="s">
        <v>78</v>
      </c>
      <c r="F7">
        <v>1375</v>
      </c>
      <c r="G7">
        <v>408</v>
      </c>
      <c r="H7">
        <v>376</v>
      </c>
      <c r="I7" t="s">
        <v>519</v>
      </c>
      <c r="J7" t="s">
        <v>520</v>
      </c>
      <c r="K7" s="2" t="s">
        <v>532</v>
      </c>
      <c r="L7" s="2" t="s">
        <v>1213</v>
      </c>
      <c r="M7" s="2" t="s">
        <v>2035</v>
      </c>
      <c r="N7" s="2" t="s">
        <v>1622</v>
      </c>
      <c r="R7" t="s">
        <v>2756</v>
      </c>
      <c r="S7" s="2">
        <f t="shared" si="0"/>
        <v>28095</v>
      </c>
      <c r="T7" s="2">
        <f>IF(M7="","",DATE(LEFT(M7,4),RIGHT(M7,LEN(M7)-5),1))</f>
        <v>28399</v>
      </c>
      <c r="U7" s="2">
        <f t="shared" si="2"/>
        <v>32540</v>
      </c>
      <c r="V7">
        <f>IF(U7="","",(U7-S7)/365)</f>
        <v>12.178082191780822</v>
      </c>
    </row>
    <row r="8" spans="1:22" hidden="1" x14ac:dyDescent="0.3">
      <c r="A8" t="s">
        <v>54</v>
      </c>
      <c r="B8" t="s">
        <v>310</v>
      </c>
      <c r="C8" t="s">
        <v>311</v>
      </c>
      <c r="D8" t="s">
        <v>78</v>
      </c>
      <c r="E8" t="s">
        <v>312</v>
      </c>
      <c r="F8">
        <v>3200</v>
      </c>
      <c r="G8">
        <v>1200</v>
      </c>
      <c r="H8">
        <v>1080</v>
      </c>
      <c r="I8" t="s">
        <v>313</v>
      </c>
      <c r="J8" t="s">
        <v>208</v>
      </c>
      <c r="K8" s="2" t="s">
        <v>314</v>
      </c>
      <c r="L8" s="2"/>
      <c r="M8" s="2"/>
      <c r="N8" s="2"/>
      <c r="R8" t="s">
        <v>2754</v>
      </c>
      <c r="S8" s="2" t="str">
        <f t="shared" si="0"/>
        <v/>
      </c>
      <c r="T8" s="2" t="str">
        <f t="shared" si="1"/>
        <v/>
      </c>
      <c r="U8" s="2" t="str">
        <f t="shared" si="2"/>
        <v/>
      </c>
      <c r="V8" t="str">
        <f t="shared" si="3"/>
        <v/>
      </c>
    </row>
    <row r="9" spans="1:22" hidden="1" x14ac:dyDescent="0.3">
      <c r="A9" t="s">
        <v>54</v>
      </c>
      <c r="B9" t="s">
        <v>315</v>
      </c>
      <c r="C9" t="s">
        <v>316</v>
      </c>
      <c r="D9" t="s">
        <v>78</v>
      </c>
      <c r="E9" t="s">
        <v>312</v>
      </c>
      <c r="F9">
        <v>3200</v>
      </c>
      <c r="G9">
        <v>1200</v>
      </c>
      <c r="H9">
        <v>1080</v>
      </c>
      <c r="I9" t="s">
        <v>313</v>
      </c>
      <c r="J9" t="s">
        <v>208</v>
      </c>
      <c r="K9" s="2" t="s">
        <v>317</v>
      </c>
      <c r="L9" s="2"/>
      <c r="M9" s="2"/>
      <c r="N9" s="2"/>
      <c r="R9" t="s">
        <v>2754</v>
      </c>
      <c r="S9" s="2" t="str">
        <f t="shared" si="0"/>
        <v/>
      </c>
      <c r="T9" s="2" t="str">
        <f t="shared" si="1"/>
        <v/>
      </c>
      <c r="U9" s="2" t="str">
        <f t="shared" si="2"/>
        <v/>
      </c>
      <c r="V9" t="str">
        <f t="shared" si="3"/>
        <v/>
      </c>
    </row>
    <row r="10" spans="1:22" hidden="1" x14ac:dyDescent="0.3">
      <c r="A10" t="s">
        <v>3</v>
      </c>
      <c r="B10" t="s">
        <v>524</v>
      </c>
      <c r="C10" t="s">
        <v>525</v>
      </c>
      <c r="D10" t="s">
        <v>78</v>
      </c>
      <c r="E10" t="s">
        <v>116</v>
      </c>
      <c r="F10">
        <v>3200</v>
      </c>
      <c r="G10">
        <v>1194</v>
      </c>
      <c r="H10">
        <v>1110</v>
      </c>
      <c r="I10" t="s">
        <v>117</v>
      </c>
      <c r="J10" t="s">
        <v>108</v>
      </c>
      <c r="K10" s="2" t="s">
        <v>172</v>
      </c>
      <c r="L10" s="2" t="s">
        <v>526</v>
      </c>
      <c r="M10" s="2" t="s">
        <v>412</v>
      </c>
      <c r="N10" s="2"/>
      <c r="O10">
        <v>61.4</v>
      </c>
      <c r="P10">
        <v>61.9</v>
      </c>
      <c r="Q10" t="s">
        <v>277</v>
      </c>
      <c r="R10" t="s">
        <v>2751</v>
      </c>
      <c r="S10" s="2">
        <f t="shared" si="0"/>
        <v>44136</v>
      </c>
      <c r="T10" s="2">
        <f t="shared" si="1"/>
        <v>44348</v>
      </c>
      <c r="U10" s="2" t="str">
        <f t="shared" si="2"/>
        <v/>
      </c>
      <c r="V10" t="str">
        <f t="shared" si="3"/>
        <v/>
      </c>
    </row>
    <row r="11" spans="1:22" hidden="1" x14ac:dyDescent="0.3">
      <c r="A11" t="s">
        <v>3</v>
      </c>
      <c r="B11" t="s">
        <v>114</v>
      </c>
      <c r="C11" t="s">
        <v>115</v>
      </c>
      <c r="D11" t="s">
        <v>78</v>
      </c>
      <c r="E11" t="s">
        <v>116</v>
      </c>
      <c r="F11">
        <v>3200</v>
      </c>
      <c r="G11">
        <v>1194</v>
      </c>
      <c r="H11">
        <v>1110</v>
      </c>
      <c r="I11" t="s">
        <v>117</v>
      </c>
      <c r="J11" t="s">
        <v>108</v>
      </c>
      <c r="K11" s="2" t="s">
        <v>118</v>
      </c>
      <c r="L11" s="2" t="s">
        <v>109</v>
      </c>
      <c r="M11" s="2" t="s">
        <v>103</v>
      </c>
      <c r="N11" s="2"/>
      <c r="O11">
        <v>84.6</v>
      </c>
      <c r="P11">
        <v>84.6</v>
      </c>
      <c r="Q11" t="s">
        <v>277</v>
      </c>
      <c r="R11" t="s">
        <v>2751</v>
      </c>
      <c r="S11" s="2">
        <f t="shared" si="0"/>
        <v>45047</v>
      </c>
      <c r="T11" s="2">
        <f t="shared" si="1"/>
        <v>45231</v>
      </c>
      <c r="U11" s="2" t="str">
        <f t="shared" si="2"/>
        <v/>
      </c>
      <c r="V11" t="str">
        <f t="shared" si="3"/>
        <v/>
      </c>
    </row>
    <row r="12" spans="1:22" hidden="1" x14ac:dyDescent="0.3">
      <c r="A12" t="s">
        <v>4</v>
      </c>
      <c r="B12" t="s">
        <v>527</v>
      </c>
      <c r="C12" t="s">
        <v>528</v>
      </c>
      <c r="D12" t="s">
        <v>78</v>
      </c>
      <c r="E12" t="s">
        <v>529</v>
      </c>
      <c r="F12">
        <v>1311</v>
      </c>
      <c r="G12">
        <v>454</v>
      </c>
      <c r="H12">
        <v>445</v>
      </c>
      <c r="I12" t="s">
        <v>530</v>
      </c>
      <c r="J12" t="s">
        <v>531</v>
      </c>
      <c r="K12" s="2" t="s">
        <v>532</v>
      </c>
      <c r="L12" s="2" t="s">
        <v>533</v>
      </c>
      <c r="M12" s="2" t="s">
        <v>534</v>
      </c>
      <c r="N12" s="2"/>
      <c r="O12">
        <v>83.9</v>
      </c>
      <c r="P12">
        <v>84.7</v>
      </c>
      <c r="Q12" t="s">
        <v>277</v>
      </c>
      <c r="R12" t="s">
        <v>2751</v>
      </c>
      <c r="S12" s="2">
        <f t="shared" si="0"/>
        <v>27242</v>
      </c>
      <c r="T12" s="2">
        <f t="shared" si="1"/>
        <v>27426</v>
      </c>
      <c r="U12" s="2" t="str">
        <f t="shared" si="2"/>
        <v/>
      </c>
      <c r="V12" t="str">
        <f t="shared" si="3"/>
        <v/>
      </c>
    </row>
    <row r="13" spans="1:22" hidden="1" x14ac:dyDescent="0.3">
      <c r="A13" t="s">
        <v>4</v>
      </c>
      <c r="B13" t="s">
        <v>535</v>
      </c>
      <c r="C13" t="s">
        <v>536</v>
      </c>
      <c r="D13" t="s">
        <v>78</v>
      </c>
      <c r="E13" t="s">
        <v>537</v>
      </c>
      <c r="F13">
        <v>2873</v>
      </c>
      <c r="G13">
        <v>1009</v>
      </c>
      <c r="H13">
        <v>962</v>
      </c>
      <c r="I13" t="s">
        <v>538</v>
      </c>
      <c r="J13" t="s">
        <v>539</v>
      </c>
      <c r="K13" s="2" t="s">
        <v>540</v>
      </c>
      <c r="L13" s="2" t="s">
        <v>541</v>
      </c>
      <c r="M13" s="2" t="s">
        <v>542</v>
      </c>
      <c r="N13" s="2"/>
      <c r="O13">
        <v>80.099999999999994</v>
      </c>
      <c r="P13">
        <v>82.1</v>
      </c>
      <c r="Q13" t="s">
        <v>277</v>
      </c>
      <c r="R13" t="s">
        <v>2751</v>
      </c>
      <c r="S13" s="2">
        <f t="shared" si="0"/>
        <v>27454</v>
      </c>
      <c r="T13" s="2">
        <f t="shared" si="1"/>
        <v>27668</v>
      </c>
      <c r="U13" s="2" t="str">
        <f t="shared" si="2"/>
        <v/>
      </c>
      <c r="V13" t="str">
        <f t="shared" si="3"/>
        <v/>
      </c>
    </row>
    <row r="14" spans="1:22" hidden="1" x14ac:dyDescent="0.3">
      <c r="A14" t="s">
        <v>4</v>
      </c>
      <c r="B14" t="s">
        <v>543</v>
      </c>
      <c r="C14" t="s">
        <v>544</v>
      </c>
      <c r="D14" t="s">
        <v>78</v>
      </c>
      <c r="E14" t="s">
        <v>529</v>
      </c>
      <c r="F14">
        <v>1311</v>
      </c>
      <c r="G14">
        <v>454</v>
      </c>
      <c r="H14">
        <v>445</v>
      </c>
      <c r="I14" t="s">
        <v>530</v>
      </c>
      <c r="J14" t="s">
        <v>531</v>
      </c>
      <c r="K14" s="2" t="s">
        <v>545</v>
      </c>
      <c r="L14" s="2" t="s">
        <v>546</v>
      </c>
      <c r="M14" s="2" t="s">
        <v>547</v>
      </c>
      <c r="N14" s="2"/>
      <c r="O14">
        <v>81.599999999999994</v>
      </c>
      <c r="P14">
        <v>82.3</v>
      </c>
      <c r="Q14" t="s">
        <v>277</v>
      </c>
      <c r="R14" t="s">
        <v>2751</v>
      </c>
      <c r="S14" s="2">
        <f t="shared" si="0"/>
        <v>27607</v>
      </c>
      <c r="T14" s="2">
        <f t="shared" si="1"/>
        <v>27729</v>
      </c>
      <c r="U14" s="2" t="str">
        <f t="shared" si="2"/>
        <v/>
      </c>
      <c r="V14" t="str">
        <f t="shared" si="3"/>
        <v/>
      </c>
    </row>
    <row r="15" spans="1:22" hidden="1" x14ac:dyDescent="0.3">
      <c r="A15" t="s">
        <v>4</v>
      </c>
      <c r="B15" t="s">
        <v>548</v>
      </c>
      <c r="C15" t="s">
        <v>549</v>
      </c>
      <c r="D15" t="s">
        <v>78</v>
      </c>
      <c r="E15" t="s">
        <v>550</v>
      </c>
      <c r="F15">
        <v>2988</v>
      </c>
      <c r="G15">
        <v>1090</v>
      </c>
      <c r="H15">
        <v>1026</v>
      </c>
      <c r="I15" t="s">
        <v>530</v>
      </c>
      <c r="J15" t="s">
        <v>531</v>
      </c>
      <c r="K15" t="s">
        <v>551</v>
      </c>
      <c r="L15" t="s">
        <v>552</v>
      </c>
      <c r="M15" t="s">
        <v>553</v>
      </c>
      <c r="N15" s="2"/>
      <c r="O15">
        <v>83.9</v>
      </c>
      <c r="P15">
        <v>84.6</v>
      </c>
      <c r="Q15" t="s">
        <v>277</v>
      </c>
      <c r="R15" t="s">
        <v>2751</v>
      </c>
      <c r="S15" s="2">
        <f t="shared" si="0"/>
        <v>31138</v>
      </c>
      <c r="T15" s="2">
        <f t="shared" si="1"/>
        <v>31229</v>
      </c>
      <c r="U15" s="2" t="str">
        <f t="shared" si="2"/>
        <v/>
      </c>
      <c r="V15" t="str">
        <f t="shared" si="3"/>
        <v/>
      </c>
    </row>
    <row r="16" spans="1:22" hidden="1" x14ac:dyDescent="0.3">
      <c r="A16" t="s">
        <v>4</v>
      </c>
      <c r="B16" t="s">
        <v>554</v>
      </c>
      <c r="C16" t="s">
        <v>555</v>
      </c>
      <c r="D16" t="s">
        <v>78</v>
      </c>
      <c r="E16" t="s">
        <v>550</v>
      </c>
      <c r="F16">
        <v>3000</v>
      </c>
      <c r="G16">
        <v>1089</v>
      </c>
      <c r="H16">
        <v>1030</v>
      </c>
      <c r="I16" t="s">
        <v>538</v>
      </c>
      <c r="J16" t="s">
        <v>531</v>
      </c>
      <c r="K16" t="s">
        <v>556</v>
      </c>
      <c r="L16" t="s">
        <v>557</v>
      </c>
      <c r="M16" t="s">
        <v>558</v>
      </c>
      <c r="N16" s="2"/>
      <c r="O16">
        <v>86.1</v>
      </c>
      <c r="P16">
        <v>87.4</v>
      </c>
      <c r="Q16" t="s">
        <v>277</v>
      </c>
      <c r="R16" t="s">
        <v>2751</v>
      </c>
      <c r="S16" s="2">
        <f t="shared" si="0"/>
        <v>31199</v>
      </c>
      <c r="T16" s="2">
        <f t="shared" si="1"/>
        <v>31291</v>
      </c>
      <c r="U16" s="2" t="str">
        <f t="shared" si="2"/>
        <v/>
      </c>
      <c r="V16" t="str">
        <f t="shared" si="3"/>
        <v/>
      </c>
    </row>
    <row r="17" spans="1:22" hidden="1" x14ac:dyDescent="0.3">
      <c r="A17" t="s">
        <v>4</v>
      </c>
      <c r="B17" t="s">
        <v>2036</v>
      </c>
      <c r="C17" t="s">
        <v>2037</v>
      </c>
      <c r="D17" t="s">
        <v>78</v>
      </c>
      <c r="F17">
        <v>41</v>
      </c>
      <c r="G17">
        <v>12</v>
      </c>
      <c r="H17">
        <v>10</v>
      </c>
      <c r="I17" t="s">
        <v>2038</v>
      </c>
      <c r="J17" t="s">
        <v>144</v>
      </c>
      <c r="K17" t="s">
        <v>2039</v>
      </c>
      <c r="L17" t="s">
        <v>2040</v>
      </c>
      <c r="M17" t="s">
        <v>2040</v>
      </c>
      <c r="N17" s="2" t="s">
        <v>929</v>
      </c>
      <c r="R17" t="s">
        <v>2756</v>
      </c>
      <c r="S17" s="2">
        <f t="shared" si="0"/>
        <v>22920</v>
      </c>
      <c r="T17" s="2">
        <f t="shared" si="1"/>
        <v>22920</v>
      </c>
      <c r="U17" s="2">
        <f t="shared" si="2"/>
        <v>31929</v>
      </c>
      <c r="V17">
        <f t="shared" si="3"/>
        <v>24.682191780821917</v>
      </c>
    </row>
    <row r="18" spans="1:22" hidden="1" x14ac:dyDescent="0.3">
      <c r="A18" t="s">
        <v>4</v>
      </c>
      <c r="B18" t="s">
        <v>2041</v>
      </c>
      <c r="C18" t="s">
        <v>2042</v>
      </c>
      <c r="D18" t="s">
        <v>78</v>
      </c>
      <c r="F18">
        <v>3054</v>
      </c>
      <c r="G18">
        <v>1056</v>
      </c>
      <c r="H18">
        <v>1006</v>
      </c>
      <c r="I18" t="s">
        <v>530</v>
      </c>
      <c r="J18" t="s">
        <v>2043</v>
      </c>
      <c r="K18" t="s">
        <v>1230</v>
      </c>
      <c r="L18" t="s">
        <v>1106</v>
      </c>
      <c r="M18" t="s">
        <v>2044</v>
      </c>
      <c r="N18" s="2" t="s">
        <v>344</v>
      </c>
      <c r="R18" t="s">
        <v>2756</v>
      </c>
      <c r="S18" s="2">
        <f t="shared" si="0"/>
        <v>30103</v>
      </c>
      <c r="T18" s="2">
        <f t="shared" si="1"/>
        <v>30225</v>
      </c>
      <c r="U18" s="2">
        <f t="shared" si="2"/>
        <v>44805</v>
      </c>
      <c r="V18">
        <f t="shared" si="3"/>
        <v>40.279452054794518</v>
      </c>
    </row>
    <row r="19" spans="1:22" hidden="1" x14ac:dyDescent="0.3">
      <c r="A19" t="s">
        <v>4</v>
      </c>
      <c r="B19" t="s">
        <v>2045</v>
      </c>
      <c r="C19" t="s">
        <v>2046</v>
      </c>
      <c r="D19" t="s">
        <v>78</v>
      </c>
      <c r="F19">
        <v>3064</v>
      </c>
      <c r="G19">
        <v>1055</v>
      </c>
      <c r="H19">
        <v>1008</v>
      </c>
      <c r="I19" t="s">
        <v>538</v>
      </c>
      <c r="J19" t="s">
        <v>2043</v>
      </c>
      <c r="K19" t="s">
        <v>1006</v>
      </c>
      <c r="L19" t="s">
        <v>2044</v>
      </c>
      <c r="M19" t="s">
        <v>1852</v>
      </c>
      <c r="N19" s="2" t="s">
        <v>1598</v>
      </c>
      <c r="R19" t="s">
        <v>2756</v>
      </c>
      <c r="S19" s="2">
        <f t="shared" si="0"/>
        <v>30225</v>
      </c>
      <c r="T19" s="2">
        <f t="shared" si="1"/>
        <v>30468</v>
      </c>
      <c r="U19" s="2">
        <f t="shared" si="2"/>
        <v>44958</v>
      </c>
      <c r="V19">
        <f t="shared" si="3"/>
        <v>40.364383561643834</v>
      </c>
    </row>
    <row r="20" spans="1:22" hidden="1" x14ac:dyDescent="0.3">
      <c r="A20" t="s">
        <v>5</v>
      </c>
      <c r="B20" t="s">
        <v>559</v>
      </c>
      <c r="C20" t="s">
        <v>560</v>
      </c>
      <c r="D20" t="s">
        <v>78</v>
      </c>
      <c r="E20" t="s">
        <v>529</v>
      </c>
      <c r="F20">
        <v>1882</v>
      </c>
      <c r="G20">
        <v>640</v>
      </c>
      <c r="H20">
        <v>609</v>
      </c>
      <c r="I20" t="s">
        <v>321</v>
      </c>
      <c r="J20" t="s">
        <v>144</v>
      </c>
      <c r="K20" t="s">
        <v>561</v>
      </c>
      <c r="L20" t="s">
        <v>562</v>
      </c>
      <c r="M20" t="s">
        <v>563</v>
      </c>
      <c r="N20" s="2"/>
      <c r="O20">
        <v>64.7</v>
      </c>
      <c r="P20">
        <v>69.3</v>
      </c>
      <c r="Q20" t="s">
        <v>277</v>
      </c>
      <c r="R20" t="s">
        <v>2751</v>
      </c>
      <c r="S20" s="2">
        <f t="shared" si="0"/>
        <v>30042</v>
      </c>
      <c r="T20" s="2">
        <f t="shared" si="1"/>
        <v>31048</v>
      </c>
      <c r="U20" s="2" t="str">
        <f t="shared" si="2"/>
        <v/>
      </c>
      <c r="V20" t="str">
        <f t="shared" si="3"/>
        <v/>
      </c>
    </row>
    <row r="21" spans="1:22" hidden="1" x14ac:dyDescent="0.3">
      <c r="A21" t="s">
        <v>5</v>
      </c>
      <c r="B21" t="s">
        <v>564</v>
      </c>
      <c r="C21" t="s">
        <v>565</v>
      </c>
      <c r="D21" t="s">
        <v>78</v>
      </c>
      <c r="E21" t="s">
        <v>320</v>
      </c>
      <c r="F21">
        <v>3764</v>
      </c>
      <c r="G21">
        <v>1350</v>
      </c>
      <c r="H21">
        <v>1275</v>
      </c>
      <c r="I21" t="s">
        <v>321</v>
      </c>
      <c r="J21" t="s">
        <v>322</v>
      </c>
      <c r="K21" t="s">
        <v>566</v>
      </c>
      <c r="L21" t="s">
        <v>567</v>
      </c>
      <c r="M21" t="s">
        <v>568</v>
      </c>
      <c r="N21" s="2"/>
      <c r="O21">
        <v>86.2</v>
      </c>
      <c r="P21">
        <v>87.3</v>
      </c>
      <c r="Q21" t="s">
        <v>277</v>
      </c>
      <c r="R21" t="s">
        <v>2751</v>
      </c>
      <c r="S21" s="2">
        <f t="shared" si="0"/>
        <v>36708</v>
      </c>
      <c r="T21" s="2">
        <f t="shared" si="1"/>
        <v>36923</v>
      </c>
      <c r="U21" s="2" t="str">
        <f t="shared" si="2"/>
        <v/>
      </c>
      <c r="V21" t="str">
        <f t="shared" si="3"/>
        <v/>
      </c>
    </row>
    <row r="22" spans="1:22" hidden="1" x14ac:dyDescent="0.3">
      <c r="A22" t="s">
        <v>5</v>
      </c>
      <c r="B22" t="s">
        <v>318</v>
      </c>
      <c r="C22" t="s">
        <v>319</v>
      </c>
      <c r="D22" t="s">
        <v>78</v>
      </c>
      <c r="E22" t="s">
        <v>320</v>
      </c>
      <c r="F22">
        <v>3900</v>
      </c>
      <c r="G22">
        <v>1405</v>
      </c>
      <c r="H22">
        <v>1340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s="2"/>
      <c r="R22" t="s">
        <v>2754</v>
      </c>
      <c r="S22" s="2">
        <f t="shared" si="0"/>
        <v>46813</v>
      </c>
      <c r="T22" s="2">
        <f t="shared" si="1"/>
        <v>46935</v>
      </c>
      <c r="U22" s="2" t="str">
        <f t="shared" si="2"/>
        <v/>
      </c>
      <c r="V22" t="str">
        <f t="shared" si="3"/>
        <v/>
      </c>
    </row>
    <row r="23" spans="1:22" hidden="1" x14ac:dyDescent="0.3">
      <c r="A23" t="s">
        <v>6</v>
      </c>
      <c r="B23" t="s">
        <v>569</v>
      </c>
      <c r="C23" t="s">
        <v>570</v>
      </c>
      <c r="D23" t="s">
        <v>78</v>
      </c>
      <c r="E23" t="s">
        <v>571</v>
      </c>
      <c r="F23">
        <v>3120</v>
      </c>
      <c r="G23">
        <v>1040</v>
      </c>
      <c r="H23">
        <v>1003</v>
      </c>
      <c r="I23" t="s">
        <v>572</v>
      </c>
      <c r="J23" t="s">
        <v>573</v>
      </c>
      <c r="K23" t="s">
        <v>574</v>
      </c>
      <c r="L23" t="s">
        <v>575</v>
      </c>
      <c r="M23" t="s">
        <v>576</v>
      </c>
      <c r="N23" s="2"/>
      <c r="O23">
        <v>74.2</v>
      </c>
      <c r="P23">
        <v>76.2</v>
      </c>
      <c r="Q23" t="s">
        <v>577</v>
      </c>
      <c r="R23" t="s">
        <v>2751</v>
      </c>
      <c r="S23" s="2">
        <f t="shared" si="0"/>
        <v>32082</v>
      </c>
      <c r="T23" s="2">
        <f t="shared" si="1"/>
        <v>32478</v>
      </c>
      <c r="U23" s="2" t="str">
        <f t="shared" si="2"/>
        <v/>
      </c>
      <c r="V23" t="str">
        <f t="shared" si="3"/>
        <v/>
      </c>
    </row>
    <row r="24" spans="1:22" hidden="1" x14ac:dyDescent="0.3">
      <c r="A24" t="s">
        <v>6</v>
      </c>
      <c r="B24" t="s">
        <v>578</v>
      </c>
      <c r="C24" t="s">
        <v>579</v>
      </c>
      <c r="D24" t="s">
        <v>78</v>
      </c>
      <c r="E24" t="s">
        <v>571</v>
      </c>
      <c r="F24">
        <v>3120</v>
      </c>
      <c r="G24">
        <v>1040</v>
      </c>
      <c r="H24">
        <v>1003</v>
      </c>
      <c r="I24" t="s">
        <v>572</v>
      </c>
      <c r="J24" t="s">
        <v>573</v>
      </c>
      <c r="K24" t="s">
        <v>562</v>
      </c>
      <c r="L24" t="s">
        <v>580</v>
      </c>
      <c r="M24" t="s">
        <v>581</v>
      </c>
      <c r="N24" s="2"/>
      <c r="O24">
        <v>79.5</v>
      </c>
      <c r="P24">
        <v>81.099999999999994</v>
      </c>
      <c r="Q24" t="s">
        <v>577</v>
      </c>
      <c r="R24" t="s">
        <v>2751</v>
      </c>
      <c r="S24" s="2">
        <f t="shared" si="0"/>
        <v>33451</v>
      </c>
      <c r="T24" s="2">
        <f t="shared" si="1"/>
        <v>34304</v>
      </c>
      <c r="U24" s="2" t="str">
        <f t="shared" si="2"/>
        <v/>
      </c>
      <c r="V24" t="str">
        <f t="shared" si="3"/>
        <v/>
      </c>
    </row>
    <row r="25" spans="1:22" hidden="1" x14ac:dyDescent="0.3">
      <c r="A25" t="s">
        <v>6</v>
      </c>
      <c r="B25" t="s">
        <v>2047</v>
      </c>
      <c r="C25" t="s">
        <v>2048</v>
      </c>
      <c r="D25" t="s">
        <v>78</v>
      </c>
      <c r="F25">
        <v>1375</v>
      </c>
      <c r="G25">
        <v>440</v>
      </c>
      <c r="H25">
        <v>408</v>
      </c>
      <c r="I25" t="s">
        <v>572</v>
      </c>
      <c r="J25" t="s">
        <v>573</v>
      </c>
      <c r="K25" t="s">
        <v>1265</v>
      </c>
      <c r="L25" t="s">
        <v>968</v>
      </c>
      <c r="M25" t="s">
        <v>1890</v>
      </c>
      <c r="N25" s="2" t="s">
        <v>903</v>
      </c>
      <c r="R25" t="s">
        <v>2756</v>
      </c>
      <c r="S25" s="2">
        <f t="shared" si="0"/>
        <v>27211</v>
      </c>
      <c r="T25" s="2">
        <f t="shared" si="1"/>
        <v>27303</v>
      </c>
      <c r="U25" s="2">
        <f t="shared" si="2"/>
        <v>37591</v>
      </c>
      <c r="V25">
        <f t="shared" si="3"/>
        <v>28.438356164383563</v>
      </c>
    </row>
    <row r="26" spans="1:22" hidden="1" x14ac:dyDescent="0.3">
      <c r="A26" t="s">
        <v>6</v>
      </c>
      <c r="B26" t="s">
        <v>2049</v>
      </c>
      <c r="C26" t="s">
        <v>2050</v>
      </c>
      <c r="D26" t="s">
        <v>78</v>
      </c>
      <c r="F26">
        <v>1375</v>
      </c>
      <c r="G26">
        <v>440</v>
      </c>
      <c r="H26">
        <v>408</v>
      </c>
      <c r="I26" t="s">
        <v>572</v>
      </c>
      <c r="J26" t="s">
        <v>573</v>
      </c>
      <c r="K26" t="s">
        <v>1265</v>
      </c>
      <c r="L26" t="s">
        <v>546</v>
      </c>
      <c r="M26" t="s">
        <v>951</v>
      </c>
      <c r="N26" s="2" t="s">
        <v>903</v>
      </c>
      <c r="R26" t="s">
        <v>2756</v>
      </c>
      <c r="S26" s="2">
        <f t="shared" si="0"/>
        <v>27607</v>
      </c>
      <c r="T26" s="2">
        <f t="shared" si="1"/>
        <v>27699</v>
      </c>
      <c r="U26" s="2">
        <f t="shared" si="2"/>
        <v>37591</v>
      </c>
      <c r="V26">
        <f t="shared" si="3"/>
        <v>27.353424657534248</v>
      </c>
    </row>
    <row r="27" spans="1:22" hidden="1" x14ac:dyDescent="0.3">
      <c r="A27" t="s">
        <v>6</v>
      </c>
      <c r="B27" t="s">
        <v>2051</v>
      </c>
      <c r="C27" t="s">
        <v>2052</v>
      </c>
      <c r="D27" t="s">
        <v>78</v>
      </c>
      <c r="F27">
        <v>1375</v>
      </c>
      <c r="G27">
        <v>440</v>
      </c>
      <c r="H27">
        <v>408</v>
      </c>
      <c r="I27" t="s">
        <v>572</v>
      </c>
      <c r="J27" t="s">
        <v>573</v>
      </c>
      <c r="K27" t="s">
        <v>1371</v>
      </c>
      <c r="L27" t="s">
        <v>977</v>
      </c>
      <c r="M27" t="s">
        <v>940</v>
      </c>
      <c r="N27" s="2" t="s">
        <v>2053</v>
      </c>
      <c r="R27" t="s">
        <v>2756</v>
      </c>
      <c r="S27" s="2">
        <f t="shared" si="0"/>
        <v>29556</v>
      </c>
      <c r="T27" s="2">
        <f t="shared" si="1"/>
        <v>29587</v>
      </c>
      <c r="U27" s="2">
        <f t="shared" si="2"/>
        <v>39052</v>
      </c>
      <c r="V27">
        <f t="shared" si="3"/>
        <v>26.016438356164382</v>
      </c>
    </row>
    <row r="28" spans="1:22" hidden="1" x14ac:dyDescent="0.3">
      <c r="A28" t="s">
        <v>6</v>
      </c>
      <c r="B28" t="s">
        <v>2054</v>
      </c>
      <c r="C28" t="s">
        <v>2055</v>
      </c>
      <c r="D28" t="s">
        <v>78</v>
      </c>
      <c r="F28">
        <v>1375</v>
      </c>
      <c r="G28">
        <v>440</v>
      </c>
      <c r="H28">
        <v>408</v>
      </c>
      <c r="I28" t="s">
        <v>572</v>
      </c>
      <c r="J28" t="s">
        <v>573</v>
      </c>
      <c r="K28" t="s">
        <v>1371</v>
      </c>
      <c r="L28" t="s">
        <v>2056</v>
      </c>
      <c r="M28" t="s">
        <v>1106</v>
      </c>
      <c r="N28" s="2" t="s">
        <v>2053</v>
      </c>
      <c r="R28" t="s">
        <v>2756</v>
      </c>
      <c r="S28" s="2">
        <f t="shared" si="0"/>
        <v>30072</v>
      </c>
      <c r="T28" s="2">
        <f t="shared" si="1"/>
        <v>30103</v>
      </c>
      <c r="U28" s="2">
        <f t="shared" si="2"/>
        <v>39052</v>
      </c>
      <c r="V28">
        <f t="shared" si="3"/>
        <v>24.602739726027398</v>
      </c>
    </row>
    <row r="29" spans="1:22" hidden="1" x14ac:dyDescent="0.3">
      <c r="A29" t="s">
        <v>7</v>
      </c>
      <c r="B29" t="s">
        <v>582</v>
      </c>
      <c r="C29" t="s">
        <v>583</v>
      </c>
      <c r="D29" t="s">
        <v>155</v>
      </c>
      <c r="E29" t="s">
        <v>584</v>
      </c>
      <c r="F29">
        <v>2550</v>
      </c>
      <c r="G29">
        <v>865</v>
      </c>
      <c r="H29">
        <v>770</v>
      </c>
      <c r="I29" t="s">
        <v>585</v>
      </c>
      <c r="J29" t="s">
        <v>586</v>
      </c>
      <c r="K29" t="s">
        <v>587</v>
      </c>
      <c r="L29" t="s">
        <v>588</v>
      </c>
      <c r="M29" t="s">
        <v>589</v>
      </c>
      <c r="N29" s="2"/>
      <c r="O29">
        <v>72.900000000000006</v>
      </c>
      <c r="P29">
        <v>73.5</v>
      </c>
      <c r="Q29" t="s">
        <v>277</v>
      </c>
      <c r="R29" t="s">
        <v>2751</v>
      </c>
      <c r="S29" s="2">
        <f t="shared" si="0"/>
        <v>28460</v>
      </c>
      <c r="T29" s="2">
        <f t="shared" si="1"/>
        <v>28522</v>
      </c>
      <c r="U29" s="2" t="str">
        <f t="shared" si="2"/>
        <v/>
      </c>
      <c r="V29" t="str">
        <f t="shared" si="3"/>
        <v/>
      </c>
    </row>
    <row r="30" spans="1:22" hidden="1" x14ac:dyDescent="0.3">
      <c r="A30" t="s">
        <v>7</v>
      </c>
      <c r="B30" t="s">
        <v>590</v>
      </c>
      <c r="C30" t="s">
        <v>591</v>
      </c>
      <c r="D30" t="s">
        <v>155</v>
      </c>
      <c r="E30" t="s">
        <v>584</v>
      </c>
      <c r="F30">
        <v>2550</v>
      </c>
      <c r="G30">
        <v>868</v>
      </c>
      <c r="H30">
        <v>807</v>
      </c>
      <c r="I30" t="s">
        <v>585</v>
      </c>
      <c r="J30" t="s">
        <v>586</v>
      </c>
      <c r="K30" t="s">
        <v>592</v>
      </c>
      <c r="L30" t="s">
        <v>551</v>
      </c>
      <c r="M30" t="s">
        <v>593</v>
      </c>
      <c r="N30" s="2"/>
      <c r="O30">
        <v>74.7</v>
      </c>
      <c r="P30">
        <v>75.400000000000006</v>
      </c>
      <c r="Q30" t="s">
        <v>277</v>
      </c>
      <c r="R30" t="s">
        <v>2751</v>
      </c>
      <c r="S30" s="2">
        <f t="shared" si="0"/>
        <v>28825</v>
      </c>
      <c r="T30" s="2">
        <f t="shared" si="1"/>
        <v>28856</v>
      </c>
      <c r="U30" s="2" t="str">
        <f t="shared" si="2"/>
        <v/>
      </c>
      <c r="V30" t="str">
        <f t="shared" si="3"/>
        <v/>
      </c>
    </row>
    <row r="31" spans="1:22" hidden="1" x14ac:dyDescent="0.3">
      <c r="A31" t="s">
        <v>7</v>
      </c>
      <c r="B31" t="s">
        <v>594</v>
      </c>
      <c r="C31" t="s">
        <v>595</v>
      </c>
      <c r="D31" t="s">
        <v>155</v>
      </c>
      <c r="E31" t="s">
        <v>596</v>
      </c>
      <c r="F31">
        <v>1744</v>
      </c>
      <c r="G31">
        <v>540</v>
      </c>
      <c r="H31">
        <v>516</v>
      </c>
      <c r="I31" t="s">
        <v>597</v>
      </c>
      <c r="J31" t="s">
        <v>586</v>
      </c>
      <c r="K31" t="s">
        <v>598</v>
      </c>
      <c r="L31" t="s">
        <v>599</v>
      </c>
      <c r="M31" t="s">
        <v>600</v>
      </c>
      <c r="N31" s="2"/>
      <c r="O31">
        <v>74.5</v>
      </c>
      <c r="P31">
        <v>75.2</v>
      </c>
      <c r="Q31" t="s">
        <v>277</v>
      </c>
      <c r="R31" t="s">
        <v>2751</v>
      </c>
      <c r="S31" s="2">
        <f t="shared" si="0"/>
        <v>30286</v>
      </c>
      <c r="T31" s="2">
        <f t="shared" si="1"/>
        <v>30437</v>
      </c>
      <c r="U31" s="2" t="str">
        <f t="shared" si="2"/>
        <v/>
      </c>
      <c r="V31" t="str">
        <f t="shared" si="3"/>
        <v/>
      </c>
    </row>
    <row r="32" spans="1:22" hidden="1" x14ac:dyDescent="0.3">
      <c r="A32" t="s">
        <v>7</v>
      </c>
      <c r="B32" t="s">
        <v>601</v>
      </c>
      <c r="C32" t="s">
        <v>602</v>
      </c>
      <c r="D32" t="s">
        <v>155</v>
      </c>
      <c r="E32" t="s">
        <v>596</v>
      </c>
      <c r="F32">
        <v>1744</v>
      </c>
      <c r="G32">
        <v>540</v>
      </c>
      <c r="H32">
        <v>516</v>
      </c>
      <c r="I32" t="s">
        <v>597</v>
      </c>
      <c r="J32" t="s">
        <v>586</v>
      </c>
      <c r="K32" t="s">
        <v>542</v>
      </c>
      <c r="L32" t="s">
        <v>603</v>
      </c>
      <c r="M32" t="s">
        <v>604</v>
      </c>
      <c r="N32" s="2"/>
      <c r="O32">
        <v>78.5</v>
      </c>
      <c r="P32">
        <v>79.3</v>
      </c>
      <c r="Q32" t="s">
        <v>277</v>
      </c>
      <c r="R32" t="s">
        <v>2751</v>
      </c>
      <c r="S32" s="2">
        <f t="shared" si="0"/>
        <v>30621</v>
      </c>
      <c r="T32" s="2">
        <f t="shared" si="1"/>
        <v>30713</v>
      </c>
      <c r="U32" s="2" t="str">
        <f t="shared" si="2"/>
        <v/>
      </c>
      <c r="V32" t="str">
        <f t="shared" si="3"/>
        <v/>
      </c>
    </row>
    <row r="33" spans="1:22" hidden="1" x14ac:dyDescent="0.3">
      <c r="A33" t="s">
        <v>7</v>
      </c>
      <c r="B33" t="s">
        <v>605</v>
      </c>
      <c r="C33" t="s">
        <v>606</v>
      </c>
      <c r="D33" t="s">
        <v>155</v>
      </c>
      <c r="E33" t="s">
        <v>596</v>
      </c>
      <c r="F33">
        <v>1744</v>
      </c>
      <c r="G33">
        <v>540</v>
      </c>
      <c r="H33">
        <v>516</v>
      </c>
      <c r="I33" t="s">
        <v>597</v>
      </c>
      <c r="J33" t="s">
        <v>586</v>
      </c>
      <c r="K33" t="s">
        <v>607</v>
      </c>
      <c r="L33" t="s">
        <v>608</v>
      </c>
      <c r="M33" t="s">
        <v>563</v>
      </c>
      <c r="N33" s="2"/>
      <c r="O33">
        <v>78.7</v>
      </c>
      <c r="P33">
        <v>79.3</v>
      </c>
      <c r="Q33" t="s">
        <v>277</v>
      </c>
      <c r="R33" t="s">
        <v>2751</v>
      </c>
      <c r="S33" s="2">
        <f t="shared" si="0"/>
        <v>30987</v>
      </c>
      <c r="T33" s="2">
        <f t="shared" si="1"/>
        <v>31048</v>
      </c>
      <c r="U33" s="2" t="str">
        <f t="shared" si="2"/>
        <v/>
      </c>
      <c r="V33" t="str">
        <f t="shared" si="3"/>
        <v/>
      </c>
    </row>
    <row r="34" spans="1:22" hidden="1" x14ac:dyDescent="0.3">
      <c r="A34" t="s">
        <v>7</v>
      </c>
      <c r="B34" t="s">
        <v>609</v>
      </c>
      <c r="C34" t="s">
        <v>610</v>
      </c>
      <c r="D34" t="s">
        <v>155</v>
      </c>
      <c r="E34" t="s">
        <v>596</v>
      </c>
      <c r="F34">
        <v>1744</v>
      </c>
      <c r="G34">
        <v>540</v>
      </c>
      <c r="H34">
        <v>516</v>
      </c>
      <c r="I34" t="s">
        <v>597</v>
      </c>
      <c r="J34" t="s">
        <v>586</v>
      </c>
      <c r="K34" t="s">
        <v>611</v>
      </c>
      <c r="L34" t="s">
        <v>612</v>
      </c>
      <c r="M34" t="s">
        <v>613</v>
      </c>
      <c r="N34" s="2"/>
      <c r="O34">
        <v>75.400000000000006</v>
      </c>
      <c r="P34">
        <v>76.099999999999994</v>
      </c>
      <c r="Q34" t="s">
        <v>277</v>
      </c>
      <c r="R34" t="s">
        <v>2751</v>
      </c>
      <c r="S34" s="2">
        <f t="shared" si="0"/>
        <v>31413</v>
      </c>
      <c r="T34" s="2">
        <f t="shared" si="1"/>
        <v>31444</v>
      </c>
      <c r="U34" s="2" t="str">
        <f t="shared" si="2"/>
        <v/>
      </c>
      <c r="V34" t="str">
        <f t="shared" si="3"/>
        <v/>
      </c>
    </row>
    <row r="35" spans="1:22" hidden="1" x14ac:dyDescent="0.3">
      <c r="A35" t="s">
        <v>7</v>
      </c>
      <c r="B35" t="s">
        <v>614</v>
      </c>
      <c r="C35" t="s">
        <v>615</v>
      </c>
      <c r="D35" t="s">
        <v>155</v>
      </c>
      <c r="E35" t="s">
        <v>507</v>
      </c>
      <c r="F35">
        <v>2180</v>
      </c>
      <c r="G35">
        <v>705</v>
      </c>
      <c r="H35">
        <v>660</v>
      </c>
      <c r="I35" t="s">
        <v>616</v>
      </c>
      <c r="J35" t="s">
        <v>508</v>
      </c>
      <c r="K35" t="s">
        <v>617</v>
      </c>
      <c r="L35" t="s">
        <v>618</v>
      </c>
      <c r="M35" t="s">
        <v>619</v>
      </c>
      <c r="N35" s="2"/>
      <c r="O35">
        <v>72.400000000000006</v>
      </c>
      <c r="P35">
        <v>73.099999999999994</v>
      </c>
      <c r="Q35" t="s">
        <v>277</v>
      </c>
      <c r="R35" t="s">
        <v>2751</v>
      </c>
      <c r="S35" s="2">
        <f t="shared" si="0"/>
        <v>30195</v>
      </c>
      <c r="T35" s="2">
        <f t="shared" si="1"/>
        <v>30348</v>
      </c>
      <c r="U35" s="2" t="str">
        <f t="shared" si="2"/>
        <v/>
      </c>
      <c r="V35" t="str">
        <f t="shared" si="3"/>
        <v/>
      </c>
    </row>
    <row r="36" spans="1:22" hidden="1" x14ac:dyDescent="0.3">
      <c r="A36" t="s">
        <v>7</v>
      </c>
      <c r="B36" t="s">
        <v>620</v>
      </c>
      <c r="C36" t="s">
        <v>621</v>
      </c>
      <c r="D36" t="s">
        <v>155</v>
      </c>
      <c r="E36" t="s">
        <v>622</v>
      </c>
      <c r="F36">
        <v>2832</v>
      </c>
      <c r="G36">
        <v>872</v>
      </c>
      <c r="H36">
        <v>817</v>
      </c>
      <c r="I36" t="s">
        <v>585</v>
      </c>
      <c r="J36" t="s">
        <v>586</v>
      </c>
      <c r="K36" t="s">
        <v>623</v>
      </c>
      <c r="L36" t="s">
        <v>624</v>
      </c>
      <c r="M36" t="s">
        <v>625</v>
      </c>
      <c r="N36" s="2"/>
      <c r="O36">
        <v>85.7</v>
      </c>
      <c r="P36">
        <v>86.2</v>
      </c>
      <c r="Q36" t="s">
        <v>277</v>
      </c>
      <c r="R36" t="s">
        <v>2751</v>
      </c>
      <c r="S36" s="2">
        <f t="shared" si="0"/>
        <v>31017</v>
      </c>
      <c r="T36" s="2">
        <f t="shared" si="1"/>
        <v>31079</v>
      </c>
      <c r="U36" s="2" t="str">
        <f t="shared" si="2"/>
        <v/>
      </c>
      <c r="V36" t="str">
        <f t="shared" si="3"/>
        <v/>
      </c>
    </row>
    <row r="37" spans="1:22" hidden="1" x14ac:dyDescent="0.3">
      <c r="A37" t="s">
        <v>7</v>
      </c>
      <c r="B37" t="s">
        <v>626</v>
      </c>
      <c r="C37" t="s">
        <v>627</v>
      </c>
      <c r="D37" t="s">
        <v>155</v>
      </c>
      <c r="E37" t="s">
        <v>622</v>
      </c>
      <c r="F37">
        <v>2690</v>
      </c>
      <c r="G37">
        <v>891</v>
      </c>
      <c r="H37">
        <v>817</v>
      </c>
      <c r="I37" t="s">
        <v>585</v>
      </c>
      <c r="J37" t="s">
        <v>586</v>
      </c>
      <c r="K37" t="s">
        <v>628</v>
      </c>
      <c r="L37" t="s">
        <v>629</v>
      </c>
      <c r="M37" t="s">
        <v>630</v>
      </c>
      <c r="N37" s="2"/>
      <c r="O37">
        <v>75.8</v>
      </c>
      <c r="P37">
        <v>76.400000000000006</v>
      </c>
      <c r="Q37" t="s">
        <v>277</v>
      </c>
      <c r="R37" t="s">
        <v>2751</v>
      </c>
      <c r="S37" s="2">
        <f t="shared" si="0"/>
        <v>30834</v>
      </c>
      <c r="T37" s="2">
        <f t="shared" si="1"/>
        <v>30926</v>
      </c>
      <c r="U37" s="2" t="str">
        <f t="shared" si="2"/>
        <v/>
      </c>
      <c r="V37" t="str">
        <f t="shared" si="3"/>
        <v/>
      </c>
    </row>
    <row r="38" spans="1:22" hidden="1" x14ac:dyDescent="0.3">
      <c r="A38" t="s">
        <v>7</v>
      </c>
      <c r="B38" t="s">
        <v>631</v>
      </c>
      <c r="C38" t="s">
        <v>632</v>
      </c>
      <c r="D38" t="s">
        <v>155</v>
      </c>
      <c r="E38" t="s">
        <v>622</v>
      </c>
      <c r="F38">
        <v>2832</v>
      </c>
      <c r="G38">
        <v>872</v>
      </c>
      <c r="H38">
        <v>817</v>
      </c>
      <c r="I38" t="s">
        <v>585</v>
      </c>
      <c r="J38" t="s">
        <v>586</v>
      </c>
      <c r="K38" t="s">
        <v>633</v>
      </c>
      <c r="L38" t="s">
        <v>613</v>
      </c>
      <c r="M38" t="s">
        <v>634</v>
      </c>
      <c r="N38" s="2"/>
      <c r="O38">
        <v>86.3</v>
      </c>
      <c r="P38">
        <v>86.9</v>
      </c>
      <c r="Q38" t="s">
        <v>277</v>
      </c>
      <c r="R38" t="s">
        <v>2751</v>
      </c>
      <c r="S38" s="2">
        <f t="shared" si="0"/>
        <v>31444</v>
      </c>
      <c r="T38" s="2">
        <f t="shared" si="1"/>
        <v>31503</v>
      </c>
      <c r="U38" s="2" t="str">
        <f t="shared" si="2"/>
        <v/>
      </c>
      <c r="V38" t="str">
        <f t="shared" si="3"/>
        <v/>
      </c>
    </row>
    <row r="39" spans="1:22" hidden="1" x14ac:dyDescent="0.3">
      <c r="A39" t="s">
        <v>7</v>
      </c>
      <c r="B39" t="s">
        <v>635</v>
      </c>
      <c r="C39" t="s">
        <v>636</v>
      </c>
      <c r="D39" t="s">
        <v>155</v>
      </c>
      <c r="E39" t="s">
        <v>622</v>
      </c>
      <c r="F39">
        <v>2690</v>
      </c>
      <c r="G39">
        <v>872</v>
      </c>
      <c r="H39">
        <v>817</v>
      </c>
      <c r="I39" t="s">
        <v>585</v>
      </c>
      <c r="J39" t="s">
        <v>586</v>
      </c>
      <c r="K39" t="s">
        <v>637</v>
      </c>
      <c r="L39" t="s">
        <v>638</v>
      </c>
      <c r="M39" t="s">
        <v>639</v>
      </c>
      <c r="N39" s="2"/>
      <c r="O39">
        <v>84</v>
      </c>
      <c r="P39">
        <v>84.8</v>
      </c>
      <c r="Q39" t="s">
        <v>277</v>
      </c>
      <c r="R39" t="s">
        <v>2751</v>
      </c>
      <c r="S39" s="2">
        <f t="shared" si="0"/>
        <v>31837</v>
      </c>
      <c r="T39" s="2">
        <f t="shared" si="1"/>
        <v>31898</v>
      </c>
      <c r="U39" s="2" t="str">
        <f t="shared" si="2"/>
        <v/>
      </c>
      <c r="V39" t="str">
        <f t="shared" si="3"/>
        <v/>
      </c>
    </row>
    <row r="40" spans="1:22" hidden="1" x14ac:dyDescent="0.3">
      <c r="A40" t="s">
        <v>7</v>
      </c>
      <c r="B40" t="s">
        <v>640</v>
      </c>
      <c r="C40" t="s">
        <v>641</v>
      </c>
      <c r="D40" t="s">
        <v>155</v>
      </c>
      <c r="E40" t="s">
        <v>642</v>
      </c>
      <c r="F40">
        <v>2776</v>
      </c>
      <c r="G40">
        <v>934</v>
      </c>
      <c r="H40">
        <v>878</v>
      </c>
      <c r="I40" t="s">
        <v>597</v>
      </c>
      <c r="J40" t="s">
        <v>586</v>
      </c>
      <c r="K40" t="s">
        <v>562</v>
      </c>
      <c r="L40" t="s">
        <v>643</v>
      </c>
      <c r="M40" t="s">
        <v>644</v>
      </c>
      <c r="N40" s="2"/>
      <c r="O40">
        <v>80</v>
      </c>
      <c r="P40">
        <v>81</v>
      </c>
      <c r="Q40" t="s">
        <v>277</v>
      </c>
      <c r="R40" t="s">
        <v>2751</v>
      </c>
      <c r="S40" s="2">
        <f t="shared" si="0"/>
        <v>33208</v>
      </c>
      <c r="T40" s="2">
        <f t="shared" si="1"/>
        <v>33909</v>
      </c>
      <c r="U40" s="2" t="str">
        <f t="shared" si="2"/>
        <v/>
      </c>
      <c r="V40" t="str">
        <f t="shared" si="3"/>
        <v/>
      </c>
    </row>
    <row r="41" spans="1:22" hidden="1" x14ac:dyDescent="0.3">
      <c r="A41" t="s">
        <v>7</v>
      </c>
      <c r="B41" t="s">
        <v>645</v>
      </c>
      <c r="C41" t="s">
        <v>646</v>
      </c>
      <c r="D41" t="s">
        <v>155</v>
      </c>
      <c r="E41" t="s">
        <v>642</v>
      </c>
      <c r="F41">
        <v>2776</v>
      </c>
      <c r="G41">
        <v>934</v>
      </c>
      <c r="H41">
        <v>878</v>
      </c>
      <c r="I41" t="s">
        <v>597</v>
      </c>
      <c r="J41" t="s">
        <v>586</v>
      </c>
      <c r="K41" t="s">
        <v>647</v>
      </c>
      <c r="L41" t="s">
        <v>648</v>
      </c>
      <c r="M41" t="s">
        <v>649</v>
      </c>
      <c r="N41" s="2"/>
      <c r="O41">
        <v>72.099999999999994</v>
      </c>
      <c r="P41">
        <v>73.099999999999994</v>
      </c>
      <c r="Q41" t="s">
        <v>277</v>
      </c>
      <c r="R41" t="s">
        <v>2751</v>
      </c>
      <c r="S41" s="2">
        <f t="shared" si="0"/>
        <v>32874</v>
      </c>
      <c r="T41" s="2">
        <f t="shared" si="1"/>
        <v>33147</v>
      </c>
      <c r="U41" s="2" t="str">
        <f t="shared" si="2"/>
        <v/>
      </c>
      <c r="V41" t="str">
        <f t="shared" si="3"/>
        <v/>
      </c>
    </row>
    <row r="42" spans="1:22" hidden="1" x14ac:dyDescent="0.3">
      <c r="A42" t="s">
        <v>7</v>
      </c>
      <c r="B42" t="s">
        <v>650</v>
      </c>
      <c r="C42" t="s">
        <v>651</v>
      </c>
      <c r="D42" t="s">
        <v>155</v>
      </c>
      <c r="E42" t="s">
        <v>642</v>
      </c>
      <c r="F42">
        <v>2776</v>
      </c>
      <c r="G42">
        <v>934</v>
      </c>
      <c r="H42">
        <v>878</v>
      </c>
      <c r="I42" t="s">
        <v>597</v>
      </c>
      <c r="J42" t="s">
        <v>586</v>
      </c>
      <c r="K42" t="s">
        <v>630</v>
      </c>
      <c r="L42" t="s">
        <v>652</v>
      </c>
      <c r="M42" t="s">
        <v>653</v>
      </c>
      <c r="N42" s="2"/>
      <c r="O42">
        <v>78.5</v>
      </c>
      <c r="P42">
        <v>79.3</v>
      </c>
      <c r="Q42" t="s">
        <v>277</v>
      </c>
      <c r="R42" t="s">
        <v>2751</v>
      </c>
      <c r="S42" s="2">
        <f t="shared" si="0"/>
        <v>33939</v>
      </c>
      <c r="T42" s="2">
        <f t="shared" si="1"/>
        <v>34001</v>
      </c>
      <c r="U42" s="2" t="str">
        <f t="shared" si="2"/>
        <v/>
      </c>
      <c r="V42" t="str">
        <f t="shared" si="3"/>
        <v/>
      </c>
    </row>
    <row r="43" spans="1:22" hidden="1" x14ac:dyDescent="0.3">
      <c r="A43" t="s">
        <v>7</v>
      </c>
      <c r="B43" t="s">
        <v>654</v>
      </c>
      <c r="C43" t="s">
        <v>655</v>
      </c>
      <c r="D43" t="s">
        <v>155</v>
      </c>
      <c r="E43" t="s">
        <v>642</v>
      </c>
      <c r="F43">
        <v>2776</v>
      </c>
      <c r="G43">
        <v>934</v>
      </c>
      <c r="H43">
        <v>878</v>
      </c>
      <c r="I43" t="s">
        <v>597</v>
      </c>
      <c r="J43" t="s">
        <v>586</v>
      </c>
      <c r="K43" t="s">
        <v>553</v>
      </c>
      <c r="L43" t="s">
        <v>656</v>
      </c>
      <c r="M43" t="s">
        <v>657</v>
      </c>
      <c r="N43" s="2"/>
      <c r="O43">
        <v>84.8</v>
      </c>
      <c r="P43">
        <v>85.4</v>
      </c>
      <c r="Q43" t="s">
        <v>277</v>
      </c>
      <c r="R43" t="s">
        <v>2751</v>
      </c>
      <c r="S43" s="2">
        <f t="shared" si="0"/>
        <v>34060</v>
      </c>
      <c r="T43" s="2">
        <f t="shared" si="1"/>
        <v>34121</v>
      </c>
      <c r="U43" s="2" t="str">
        <f t="shared" si="2"/>
        <v/>
      </c>
      <c r="V43" t="str">
        <f t="shared" si="3"/>
        <v/>
      </c>
    </row>
    <row r="44" spans="1:22" hidden="1" x14ac:dyDescent="0.3">
      <c r="A44" t="s">
        <v>7</v>
      </c>
      <c r="B44" t="s">
        <v>658</v>
      </c>
      <c r="C44" t="s">
        <v>659</v>
      </c>
      <c r="D44" t="s">
        <v>155</v>
      </c>
      <c r="E44" t="s">
        <v>660</v>
      </c>
      <c r="F44">
        <v>1744</v>
      </c>
      <c r="G44">
        <v>542</v>
      </c>
      <c r="H44">
        <v>515</v>
      </c>
      <c r="I44" t="s">
        <v>597</v>
      </c>
      <c r="J44" t="s">
        <v>586</v>
      </c>
      <c r="K44" t="s">
        <v>661</v>
      </c>
      <c r="L44" t="s">
        <v>662</v>
      </c>
      <c r="M44" t="s">
        <v>663</v>
      </c>
      <c r="N44" s="2"/>
      <c r="O44">
        <v>68.5</v>
      </c>
      <c r="P44">
        <v>68.7</v>
      </c>
      <c r="Q44" t="s">
        <v>277</v>
      </c>
      <c r="R44" t="s">
        <v>2751</v>
      </c>
      <c r="S44" s="2">
        <f t="shared" si="0"/>
        <v>26024</v>
      </c>
      <c r="T44" s="2">
        <f t="shared" si="1"/>
        <v>26115</v>
      </c>
      <c r="U44" s="2" t="str">
        <f t="shared" si="2"/>
        <v/>
      </c>
      <c r="V44" t="str">
        <f t="shared" si="3"/>
        <v/>
      </c>
    </row>
    <row r="45" spans="1:22" hidden="1" x14ac:dyDescent="0.3">
      <c r="A45" t="s">
        <v>7</v>
      </c>
      <c r="B45" t="s">
        <v>664</v>
      </c>
      <c r="C45" t="s">
        <v>665</v>
      </c>
      <c r="D45" t="s">
        <v>155</v>
      </c>
      <c r="E45" t="s">
        <v>660</v>
      </c>
      <c r="F45">
        <v>1744</v>
      </c>
      <c r="G45">
        <v>542</v>
      </c>
      <c r="H45">
        <v>515</v>
      </c>
      <c r="I45" t="s">
        <v>597</v>
      </c>
      <c r="J45" t="s">
        <v>586</v>
      </c>
      <c r="K45" t="s">
        <v>502</v>
      </c>
      <c r="L45" t="s">
        <v>666</v>
      </c>
      <c r="M45" t="s">
        <v>667</v>
      </c>
      <c r="N45" s="2"/>
      <c r="O45">
        <v>68.7</v>
      </c>
      <c r="P45">
        <v>69.099999999999994</v>
      </c>
      <c r="Q45" t="s">
        <v>277</v>
      </c>
      <c r="R45" t="s">
        <v>2751</v>
      </c>
      <c r="S45" s="2">
        <f t="shared" si="0"/>
        <v>26785</v>
      </c>
      <c r="T45" s="2">
        <f t="shared" si="1"/>
        <v>26816</v>
      </c>
      <c r="U45" s="2" t="str">
        <f t="shared" si="2"/>
        <v/>
      </c>
      <c r="V45" t="str">
        <f t="shared" si="3"/>
        <v/>
      </c>
    </row>
    <row r="46" spans="1:22" hidden="1" x14ac:dyDescent="0.3">
      <c r="A46" t="s">
        <v>7</v>
      </c>
      <c r="B46" t="s">
        <v>668</v>
      </c>
      <c r="C46" t="s">
        <v>669</v>
      </c>
      <c r="D46" t="s">
        <v>155</v>
      </c>
      <c r="E46" t="s">
        <v>670</v>
      </c>
      <c r="F46">
        <v>2620</v>
      </c>
      <c r="G46">
        <v>868</v>
      </c>
      <c r="H46">
        <v>811</v>
      </c>
      <c r="I46" t="s">
        <v>585</v>
      </c>
      <c r="J46" t="s">
        <v>586</v>
      </c>
      <c r="K46" t="s">
        <v>671</v>
      </c>
      <c r="L46" t="s">
        <v>672</v>
      </c>
      <c r="M46" t="s">
        <v>673</v>
      </c>
      <c r="N46" s="2"/>
      <c r="O46">
        <v>73.900000000000006</v>
      </c>
      <c r="P46">
        <v>74.3</v>
      </c>
      <c r="Q46" t="s">
        <v>277</v>
      </c>
      <c r="R46" t="s">
        <v>2751</v>
      </c>
      <c r="S46" s="2">
        <f t="shared" si="0"/>
        <v>28126</v>
      </c>
      <c r="T46" s="2">
        <f t="shared" si="1"/>
        <v>28369</v>
      </c>
      <c r="U46" s="2" t="str">
        <f t="shared" si="2"/>
        <v/>
      </c>
      <c r="V46" t="str">
        <f t="shared" si="3"/>
        <v/>
      </c>
    </row>
    <row r="47" spans="1:22" hidden="1" x14ac:dyDescent="0.3">
      <c r="A47" t="s">
        <v>7</v>
      </c>
      <c r="B47" t="s">
        <v>674</v>
      </c>
      <c r="C47" t="s">
        <v>675</v>
      </c>
      <c r="D47" t="s">
        <v>155</v>
      </c>
      <c r="E47" t="s">
        <v>670</v>
      </c>
      <c r="F47">
        <v>2620</v>
      </c>
      <c r="G47">
        <v>836</v>
      </c>
      <c r="H47">
        <v>777</v>
      </c>
      <c r="I47" t="s">
        <v>585</v>
      </c>
      <c r="J47" t="s">
        <v>586</v>
      </c>
      <c r="K47" t="s">
        <v>676</v>
      </c>
      <c r="L47" t="s">
        <v>611</v>
      </c>
      <c r="M47" t="s">
        <v>673</v>
      </c>
      <c r="N47" s="2"/>
      <c r="O47">
        <v>71.3</v>
      </c>
      <c r="P47">
        <v>71.8</v>
      </c>
      <c r="Q47" t="s">
        <v>277</v>
      </c>
      <c r="R47" t="s">
        <v>2751</v>
      </c>
      <c r="S47" s="2">
        <f t="shared" si="0"/>
        <v>28004</v>
      </c>
      <c r="T47" s="2">
        <f t="shared" si="1"/>
        <v>28369</v>
      </c>
      <c r="U47" s="2" t="str">
        <f t="shared" si="2"/>
        <v/>
      </c>
      <c r="V47" t="str">
        <f t="shared" si="3"/>
        <v/>
      </c>
    </row>
    <row r="48" spans="1:22" hidden="1" x14ac:dyDescent="0.3">
      <c r="A48" t="s">
        <v>7</v>
      </c>
      <c r="B48" t="s">
        <v>2057</v>
      </c>
      <c r="C48" t="s">
        <v>2058</v>
      </c>
      <c r="D48" t="s">
        <v>155</v>
      </c>
      <c r="F48">
        <v>704</v>
      </c>
      <c r="G48">
        <v>218</v>
      </c>
      <c r="H48">
        <v>206</v>
      </c>
      <c r="I48" t="s">
        <v>2059</v>
      </c>
      <c r="J48" t="s">
        <v>508</v>
      </c>
      <c r="K48" t="s">
        <v>2060</v>
      </c>
      <c r="L48" t="s">
        <v>2061</v>
      </c>
      <c r="M48" t="s">
        <v>1734</v>
      </c>
      <c r="N48" s="2" t="s">
        <v>1056</v>
      </c>
      <c r="R48" t="s">
        <v>2756</v>
      </c>
      <c r="S48" s="2">
        <f t="shared" si="0"/>
        <v>24473</v>
      </c>
      <c r="T48" s="2">
        <f t="shared" si="1"/>
        <v>25082</v>
      </c>
      <c r="U48" s="2">
        <f t="shared" si="2"/>
        <v>30803</v>
      </c>
      <c r="V48">
        <f t="shared" si="3"/>
        <v>17.342465753424658</v>
      </c>
    </row>
    <row r="49" spans="1:22" hidden="1" x14ac:dyDescent="0.3">
      <c r="A49" t="s">
        <v>7</v>
      </c>
      <c r="B49" t="s">
        <v>2062</v>
      </c>
      <c r="C49" t="s">
        <v>2063</v>
      </c>
      <c r="D49" t="s">
        <v>2064</v>
      </c>
      <c r="F49">
        <v>792</v>
      </c>
      <c r="G49">
        <v>266</v>
      </c>
      <c r="H49">
        <v>250</v>
      </c>
      <c r="I49" t="s">
        <v>2065</v>
      </c>
      <c r="J49" t="s">
        <v>508</v>
      </c>
      <c r="K49" t="s">
        <v>2066</v>
      </c>
      <c r="L49" t="s">
        <v>662</v>
      </c>
      <c r="M49" t="s">
        <v>1716</v>
      </c>
      <c r="N49" s="2" t="s">
        <v>1362</v>
      </c>
      <c r="R49" t="s">
        <v>2756</v>
      </c>
      <c r="S49" s="2">
        <f t="shared" si="0"/>
        <v>26024</v>
      </c>
      <c r="T49" s="2">
        <f t="shared" si="1"/>
        <v>26420</v>
      </c>
      <c r="U49" s="2">
        <f t="shared" si="2"/>
        <v>28277</v>
      </c>
      <c r="V49">
        <f t="shared" si="3"/>
        <v>6.1726027397260275</v>
      </c>
    </row>
    <row r="50" spans="1:22" hidden="1" x14ac:dyDescent="0.3">
      <c r="A50" t="s">
        <v>7</v>
      </c>
      <c r="B50" t="s">
        <v>2067</v>
      </c>
      <c r="C50" t="s">
        <v>2068</v>
      </c>
      <c r="D50" t="s">
        <v>155</v>
      </c>
      <c r="F50">
        <v>2156</v>
      </c>
      <c r="G50">
        <v>675</v>
      </c>
      <c r="H50">
        <v>635</v>
      </c>
      <c r="I50" t="s">
        <v>2065</v>
      </c>
      <c r="J50" t="s">
        <v>508</v>
      </c>
      <c r="K50" t="s">
        <v>2069</v>
      </c>
      <c r="L50" t="s">
        <v>599</v>
      </c>
      <c r="M50" t="s">
        <v>1026</v>
      </c>
      <c r="N50" s="2" t="s">
        <v>729</v>
      </c>
      <c r="R50" t="s">
        <v>2756</v>
      </c>
      <c r="S50" s="2">
        <f t="shared" si="0"/>
        <v>30286</v>
      </c>
      <c r="T50" s="2">
        <f t="shared" si="1"/>
        <v>30590</v>
      </c>
      <c r="U50" s="2">
        <f t="shared" si="2"/>
        <v>41244</v>
      </c>
      <c r="V50">
        <f t="shared" si="3"/>
        <v>30.021917808219179</v>
      </c>
    </row>
    <row r="51" spans="1:22" hidden="1" x14ac:dyDescent="0.3">
      <c r="A51" t="s">
        <v>7</v>
      </c>
      <c r="B51" t="s">
        <v>2070</v>
      </c>
      <c r="C51" t="s">
        <v>2071</v>
      </c>
      <c r="D51" t="s">
        <v>155</v>
      </c>
      <c r="F51">
        <v>1744</v>
      </c>
      <c r="G51">
        <v>542</v>
      </c>
      <c r="H51">
        <v>515</v>
      </c>
      <c r="I51" t="s">
        <v>597</v>
      </c>
      <c r="J51" t="s">
        <v>586</v>
      </c>
      <c r="K51" t="s">
        <v>2066</v>
      </c>
      <c r="L51" t="s">
        <v>1576</v>
      </c>
      <c r="M51" t="s">
        <v>2072</v>
      </c>
      <c r="N51" s="2" t="s">
        <v>690</v>
      </c>
      <c r="R51" t="s">
        <v>2756</v>
      </c>
      <c r="S51" s="2">
        <f t="shared" si="0"/>
        <v>26207</v>
      </c>
      <c r="T51" s="2">
        <f t="shared" si="1"/>
        <v>26268</v>
      </c>
      <c r="U51" s="2">
        <f t="shared" si="2"/>
        <v>39203</v>
      </c>
      <c r="V51">
        <f t="shared" si="3"/>
        <v>35.605479452054794</v>
      </c>
    </row>
    <row r="52" spans="1:22" hidden="1" x14ac:dyDescent="0.3">
      <c r="A52" t="s">
        <v>7</v>
      </c>
      <c r="B52" t="s">
        <v>2073</v>
      </c>
      <c r="C52" t="s">
        <v>2074</v>
      </c>
      <c r="D52" t="s">
        <v>155</v>
      </c>
      <c r="F52">
        <v>1744</v>
      </c>
      <c r="G52">
        <v>542</v>
      </c>
      <c r="H52">
        <v>515</v>
      </c>
      <c r="I52" t="s">
        <v>597</v>
      </c>
      <c r="J52" t="s">
        <v>586</v>
      </c>
      <c r="K52" t="s">
        <v>2075</v>
      </c>
      <c r="L52" t="s">
        <v>1716</v>
      </c>
      <c r="M52" t="s">
        <v>2076</v>
      </c>
      <c r="N52" s="2" t="s">
        <v>1331</v>
      </c>
      <c r="R52" t="s">
        <v>2756</v>
      </c>
      <c r="S52" s="2">
        <f t="shared" si="0"/>
        <v>26420</v>
      </c>
      <c r="T52" s="2">
        <f t="shared" si="1"/>
        <v>26451</v>
      </c>
      <c r="U52" s="2">
        <f t="shared" si="2"/>
        <v>39722</v>
      </c>
      <c r="V52">
        <f t="shared" si="3"/>
        <v>36.443835616438356</v>
      </c>
    </row>
    <row r="53" spans="1:22" hidden="1" x14ac:dyDescent="0.3">
      <c r="A53" t="s">
        <v>7</v>
      </c>
      <c r="B53" t="s">
        <v>2077</v>
      </c>
      <c r="C53" t="s">
        <v>2078</v>
      </c>
      <c r="D53" t="s">
        <v>155</v>
      </c>
      <c r="F53">
        <v>92</v>
      </c>
      <c r="G53">
        <v>25</v>
      </c>
      <c r="H53">
        <v>22</v>
      </c>
      <c r="I53" t="s">
        <v>2059</v>
      </c>
      <c r="J53" t="s">
        <v>2079</v>
      </c>
      <c r="K53" t="s">
        <v>2080</v>
      </c>
      <c r="L53" t="s">
        <v>2081</v>
      </c>
      <c r="M53" t="s">
        <v>2040</v>
      </c>
      <c r="N53" s="2" t="s">
        <v>739</v>
      </c>
      <c r="R53" t="s">
        <v>2756</v>
      </c>
      <c r="S53" s="2">
        <f t="shared" si="0"/>
        <v>22798</v>
      </c>
      <c r="T53" s="2">
        <f t="shared" si="1"/>
        <v>22920</v>
      </c>
      <c r="U53" s="2">
        <f t="shared" si="2"/>
        <v>31990</v>
      </c>
      <c r="V53">
        <f t="shared" si="3"/>
        <v>25.183561643835617</v>
      </c>
    </row>
    <row r="54" spans="1:22" hidden="1" x14ac:dyDescent="0.3">
      <c r="A54" t="s">
        <v>8</v>
      </c>
      <c r="B54" t="s">
        <v>677</v>
      </c>
      <c r="C54" t="s">
        <v>678</v>
      </c>
      <c r="D54" t="s">
        <v>78</v>
      </c>
      <c r="E54" t="s">
        <v>679</v>
      </c>
      <c r="F54">
        <v>966</v>
      </c>
      <c r="G54">
        <v>330</v>
      </c>
      <c r="H54">
        <v>326</v>
      </c>
      <c r="I54" t="s">
        <v>680</v>
      </c>
      <c r="J54" t="s">
        <v>374</v>
      </c>
      <c r="K54" t="s">
        <v>681</v>
      </c>
      <c r="L54" t="s">
        <v>682</v>
      </c>
      <c r="M54" t="s">
        <v>683</v>
      </c>
      <c r="N54" s="2"/>
      <c r="O54">
        <v>83.1</v>
      </c>
      <c r="P54">
        <v>84</v>
      </c>
      <c r="Q54" t="s">
        <v>277</v>
      </c>
      <c r="R54" t="s">
        <v>2751</v>
      </c>
      <c r="S54" s="2">
        <f t="shared" si="0"/>
        <v>33573</v>
      </c>
      <c r="T54" s="2">
        <f t="shared" si="1"/>
        <v>34425</v>
      </c>
      <c r="U54" s="2" t="str">
        <f t="shared" si="2"/>
        <v/>
      </c>
      <c r="V54" t="str">
        <f t="shared" si="3"/>
        <v/>
      </c>
    </row>
    <row r="55" spans="1:22" hidden="1" x14ac:dyDescent="0.3">
      <c r="A55" t="s">
        <v>8</v>
      </c>
      <c r="B55" t="s">
        <v>684</v>
      </c>
      <c r="C55" t="s">
        <v>685</v>
      </c>
      <c r="D55" t="s">
        <v>78</v>
      </c>
      <c r="E55" t="s">
        <v>686</v>
      </c>
      <c r="F55">
        <v>3000</v>
      </c>
      <c r="G55">
        <v>1060</v>
      </c>
      <c r="H55">
        <v>1000</v>
      </c>
      <c r="I55" t="s">
        <v>365</v>
      </c>
      <c r="J55" t="s">
        <v>687</v>
      </c>
      <c r="K55" t="s">
        <v>688</v>
      </c>
      <c r="L55" t="s">
        <v>689</v>
      </c>
      <c r="M55" t="s">
        <v>690</v>
      </c>
      <c r="N55" s="2"/>
      <c r="O55">
        <v>88</v>
      </c>
      <c r="P55">
        <v>88.2</v>
      </c>
      <c r="Q55" t="s">
        <v>277</v>
      </c>
      <c r="R55" t="s">
        <v>2751</v>
      </c>
      <c r="S55" s="2">
        <f t="shared" si="0"/>
        <v>38838</v>
      </c>
      <c r="T55" s="2">
        <f t="shared" si="1"/>
        <v>39203</v>
      </c>
      <c r="U55" s="2" t="str">
        <f t="shared" si="2"/>
        <v/>
      </c>
      <c r="V55" t="str">
        <f t="shared" si="3"/>
        <v/>
      </c>
    </row>
    <row r="56" spans="1:22" hidden="1" x14ac:dyDescent="0.3">
      <c r="A56" t="s">
        <v>8</v>
      </c>
      <c r="B56" t="s">
        <v>691</v>
      </c>
      <c r="C56" t="s">
        <v>692</v>
      </c>
      <c r="D56" t="s">
        <v>78</v>
      </c>
      <c r="E56" t="s">
        <v>686</v>
      </c>
      <c r="F56">
        <v>3000</v>
      </c>
      <c r="G56">
        <v>1060</v>
      </c>
      <c r="H56">
        <v>1000</v>
      </c>
      <c r="I56" t="s">
        <v>365</v>
      </c>
      <c r="J56" t="s">
        <v>687</v>
      </c>
      <c r="K56" t="s">
        <v>693</v>
      </c>
      <c r="L56" t="s">
        <v>690</v>
      </c>
      <c r="M56" t="s">
        <v>694</v>
      </c>
      <c r="N56" s="2"/>
      <c r="O56">
        <v>90.1</v>
      </c>
      <c r="P56">
        <v>90.4</v>
      </c>
      <c r="Q56" t="s">
        <v>277</v>
      </c>
      <c r="R56" t="s">
        <v>2751</v>
      </c>
      <c r="S56" s="2">
        <f t="shared" si="0"/>
        <v>39203</v>
      </c>
      <c r="T56" s="2">
        <f t="shared" si="1"/>
        <v>39295</v>
      </c>
      <c r="U56" s="2" t="str">
        <f t="shared" si="2"/>
        <v/>
      </c>
      <c r="V56" t="str">
        <f t="shared" si="3"/>
        <v/>
      </c>
    </row>
    <row r="57" spans="1:22" hidden="1" x14ac:dyDescent="0.3">
      <c r="A57" t="s">
        <v>8</v>
      </c>
      <c r="B57" t="s">
        <v>695</v>
      </c>
      <c r="C57" t="s">
        <v>696</v>
      </c>
      <c r="D57" t="s">
        <v>78</v>
      </c>
      <c r="E57" t="s">
        <v>185</v>
      </c>
      <c r="F57">
        <v>2905</v>
      </c>
      <c r="G57">
        <v>1086</v>
      </c>
      <c r="H57">
        <v>1007</v>
      </c>
      <c r="I57" t="s">
        <v>697</v>
      </c>
      <c r="J57" t="s">
        <v>102</v>
      </c>
      <c r="K57" t="s">
        <v>698</v>
      </c>
      <c r="L57" t="s">
        <v>699</v>
      </c>
      <c r="M57" t="s">
        <v>700</v>
      </c>
      <c r="N57" s="2"/>
      <c r="O57">
        <v>88.7</v>
      </c>
      <c r="P57">
        <v>89</v>
      </c>
      <c r="Q57" t="s">
        <v>277</v>
      </c>
      <c r="R57" t="s">
        <v>2751</v>
      </c>
      <c r="S57" s="2">
        <f t="shared" si="0"/>
        <v>40360</v>
      </c>
      <c r="T57" s="2">
        <f t="shared" si="1"/>
        <v>40422</v>
      </c>
      <c r="U57" s="2" t="str">
        <f t="shared" si="2"/>
        <v/>
      </c>
      <c r="V57" t="str">
        <f t="shared" si="3"/>
        <v/>
      </c>
    </row>
    <row r="58" spans="1:22" hidden="1" x14ac:dyDescent="0.3">
      <c r="A58" t="s">
        <v>8</v>
      </c>
      <c r="B58" t="s">
        <v>701</v>
      </c>
      <c r="C58" t="s">
        <v>702</v>
      </c>
      <c r="D58" t="s">
        <v>78</v>
      </c>
      <c r="E58" t="s">
        <v>185</v>
      </c>
      <c r="F58">
        <v>2905</v>
      </c>
      <c r="G58">
        <v>1086</v>
      </c>
      <c r="H58">
        <v>1007</v>
      </c>
      <c r="I58" t="s">
        <v>697</v>
      </c>
      <c r="J58" t="s">
        <v>102</v>
      </c>
      <c r="K58" t="s">
        <v>703</v>
      </c>
      <c r="L58" t="s">
        <v>704</v>
      </c>
      <c r="M58" t="s">
        <v>705</v>
      </c>
      <c r="N58" s="2"/>
      <c r="O58">
        <v>90.5</v>
      </c>
      <c r="P58">
        <v>91</v>
      </c>
      <c r="Q58" t="s">
        <v>277</v>
      </c>
      <c r="R58" t="s">
        <v>2751</v>
      </c>
      <c r="S58" s="2">
        <f t="shared" si="0"/>
        <v>40664</v>
      </c>
      <c r="T58" s="2">
        <f t="shared" si="1"/>
        <v>40756</v>
      </c>
      <c r="U58" s="2" t="str">
        <f t="shared" si="2"/>
        <v/>
      </c>
      <c r="V58" t="str">
        <f t="shared" si="3"/>
        <v/>
      </c>
    </row>
    <row r="59" spans="1:22" hidden="1" x14ac:dyDescent="0.3">
      <c r="A59" t="s">
        <v>8</v>
      </c>
      <c r="B59" t="s">
        <v>706</v>
      </c>
      <c r="C59" t="s">
        <v>707</v>
      </c>
      <c r="D59" t="s">
        <v>78</v>
      </c>
      <c r="E59" t="s">
        <v>708</v>
      </c>
      <c r="F59">
        <v>1930</v>
      </c>
      <c r="G59">
        <v>660</v>
      </c>
      <c r="H59">
        <v>623</v>
      </c>
      <c r="I59" t="s">
        <v>680</v>
      </c>
      <c r="J59" t="s">
        <v>374</v>
      </c>
      <c r="K59" t="s">
        <v>709</v>
      </c>
      <c r="L59" t="s">
        <v>710</v>
      </c>
      <c r="M59" t="s">
        <v>711</v>
      </c>
      <c r="N59" s="2"/>
      <c r="O59">
        <v>91.7</v>
      </c>
      <c r="P59">
        <v>91.8</v>
      </c>
      <c r="Q59" t="s">
        <v>277</v>
      </c>
      <c r="R59" t="s">
        <v>2751</v>
      </c>
      <c r="S59" s="2">
        <f t="shared" si="0"/>
        <v>40391</v>
      </c>
      <c r="T59" s="2">
        <f t="shared" si="1"/>
        <v>40452</v>
      </c>
      <c r="U59" s="2" t="str">
        <f t="shared" si="2"/>
        <v/>
      </c>
      <c r="V59" t="str">
        <f t="shared" si="3"/>
        <v/>
      </c>
    </row>
    <row r="60" spans="1:22" hidden="1" x14ac:dyDescent="0.3">
      <c r="A60" t="s">
        <v>8</v>
      </c>
      <c r="B60" t="s">
        <v>712</v>
      </c>
      <c r="C60" t="s">
        <v>713</v>
      </c>
      <c r="D60" t="s">
        <v>78</v>
      </c>
      <c r="E60" t="s">
        <v>708</v>
      </c>
      <c r="F60">
        <v>1930</v>
      </c>
      <c r="G60">
        <v>660</v>
      </c>
      <c r="H60">
        <v>623</v>
      </c>
      <c r="I60" t="s">
        <v>680</v>
      </c>
      <c r="J60" t="s">
        <v>374</v>
      </c>
      <c r="K60" t="s">
        <v>714</v>
      </c>
      <c r="L60" t="s">
        <v>715</v>
      </c>
      <c r="M60" t="s">
        <v>716</v>
      </c>
      <c r="N60" s="2"/>
      <c r="O60">
        <v>91.6</v>
      </c>
      <c r="P60">
        <v>91.8</v>
      </c>
      <c r="Q60" t="s">
        <v>277</v>
      </c>
      <c r="R60" t="s">
        <v>2751</v>
      </c>
      <c r="S60" s="2">
        <f t="shared" si="0"/>
        <v>40848</v>
      </c>
      <c r="T60" s="2">
        <f t="shared" si="1"/>
        <v>40878</v>
      </c>
      <c r="U60" s="2" t="str">
        <f t="shared" si="2"/>
        <v/>
      </c>
      <c r="V60" t="str">
        <f t="shared" si="3"/>
        <v/>
      </c>
    </row>
    <row r="61" spans="1:22" hidden="1" x14ac:dyDescent="0.3">
      <c r="A61" t="s">
        <v>8</v>
      </c>
      <c r="B61" t="s">
        <v>717</v>
      </c>
      <c r="C61" t="s">
        <v>718</v>
      </c>
      <c r="D61" t="s">
        <v>78</v>
      </c>
      <c r="E61" t="s">
        <v>185</v>
      </c>
      <c r="F61">
        <v>2905</v>
      </c>
      <c r="G61">
        <v>1119</v>
      </c>
      <c r="H61">
        <v>1061</v>
      </c>
      <c r="I61" t="s">
        <v>719</v>
      </c>
      <c r="J61" t="s">
        <v>102</v>
      </c>
      <c r="K61" t="s">
        <v>694</v>
      </c>
      <c r="L61" t="s">
        <v>720</v>
      </c>
      <c r="M61" t="s">
        <v>131</v>
      </c>
      <c r="N61" s="2"/>
      <c r="O61">
        <v>88.1</v>
      </c>
      <c r="P61">
        <v>89.3</v>
      </c>
      <c r="Q61" t="s">
        <v>277</v>
      </c>
      <c r="R61" t="s">
        <v>2751</v>
      </c>
      <c r="S61" s="2">
        <f t="shared" si="0"/>
        <v>41306</v>
      </c>
      <c r="T61" s="2">
        <f t="shared" si="1"/>
        <v>41426</v>
      </c>
      <c r="U61" s="2" t="str">
        <f t="shared" si="2"/>
        <v/>
      </c>
      <c r="V61" t="str">
        <f t="shared" si="3"/>
        <v/>
      </c>
    </row>
    <row r="62" spans="1:22" hidden="1" x14ac:dyDescent="0.3">
      <c r="A62" t="s">
        <v>8</v>
      </c>
      <c r="B62" t="s">
        <v>721</v>
      </c>
      <c r="C62" t="s">
        <v>722</v>
      </c>
      <c r="D62" t="s">
        <v>78</v>
      </c>
      <c r="E62" t="s">
        <v>185</v>
      </c>
      <c r="F62">
        <v>2905</v>
      </c>
      <c r="G62">
        <v>1119</v>
      </c>
      <c r="H62">
        <v>1061</v>
      </c>
      <c r="I62" t="s">
        <v>719</v>
      </c>
      <c r="J62" t="s">
        <v>102</v>
      </c>
      <c r="K62" t="s">
        <v>723</v>
      </c>
      <c r="L62" t="s">
        <v>172</v>
      </c>
      <c r="M62" t="s">
        <v>724</v>
      </c>
      <c r="N62" s="2"/>
      <c r="O62">
        <v>87.7</v>
      </c>
      <c r="P62">
        <v>89.1</v>
      </c>
      <c r="Q62" t="s">
        <v>277</v>
      </c>
      <c r="R62" t="s">
        <v>2751</v>
      </c>
      <c r="S62" s="2">
        <f t="shared" si="0"/>
        <v>41579</v>
      </c>
      <c r="T62" s="2">
        <f t="shared" si="1"/>
        <v>41760</v>
      </c>
      <c r="U62" s="2" t="str">
        <f t="shared" si="2"/>
        <v/>
      </c>
      <c r="V62" t="str">
        <f t="shared" si="3"/>
        <v/>
      </c>
    </row>
    <row r="63" spans="1:22" hidden="1" x14ac:dyDescent="0.3">
      <c r="A63" t="s">
        <v>8</v>
      </c>
      <c r="B63" t="s">
        <v>725</v>
      </c>
      <c r="C63" t="s">
        <v>726</v>
      </c>
      <c r="D63" t="s">
        <v>78</v>
      </c>
      <c r="E63" t="s">
        <v>185</v>
      </c>
      <c r="F63">
        <v>2905</v>
      </c>
      <c r="G63">
        <v>1089</v>
      </c>
      <c r="H63">
        <v>1018</v>
      </c>
      <c r="I63" t="s">
        <v>727</v>
      </c>
      <c r="J63" t="s">
        <v>102</v>
      </c>
      <c r="K63" t="s">
        <v>728</v>
      </c>
      <c r="L63" t="s">
        <v>729</v>
      </c>
      <c r="M63" t="s">
        <v>730</v>
      </c>
      <c r="N63" s="2"/>
      <c r="O63">
        <v>88.6</v>
      </c>
      <c r="P63">
        <v>88.6</v>
      </c>
      <c r="Q63" t="s">
        <v>277</v>
      </c>
      <c r="R63" t="s">
        <v>2751</v>
      </c>
      <c r="S63" s="2">
        <f t="shared" si="0"/>
        <v>41244</v>
      </c>
      <c r="T63" s="2">
        <f t="shared" si="1"/>
        <v>41365</v>
      </c>
      <c r="U63" s="2" t="str">
        <f t="shared" si="2"/>
        <v/>
      </c>
      <c r="V63" t="str">
        <f t="shared" si="3"/>
        <v/>
      </c>
    </row>
    <row r="64" spans="1:22" hidden="1" x14ac:dyDescent="0.3">
      <c r="A64" t="s">
        <v>8</v>
      </c>
      <c r="B64" t="s">
        <v>731</v>
      </c>
      <c r="C64" t="s">
        <v>732</v>
      </c>
      <c r="D64" t="s">
        <v>78</v>
      </c>
      <c r="E64" t="s">
        <v>185</v>
      </c>
      <c r="F64">
        <v>2905</v>
      </c>
      <c r="G64">
        <v>1089</v>
      </c>
      <c r="H64">
        <v>1018</v>
      </c>
      <c r="I64" t="s">
        <v>727</v>
      </c>
      <c r="J64" t="s">
        <v>733</v>
      </c>
      <c r="K64" t="s">
        <v>734</v>
      </c>
      <c r="L64" t="s">
        <v>735</v>
      </c>
      <c r="M64" t="s">
        <v>724</v>
      </c>
      <c r="N64" s="2"/>
      <c r="O64">
        <v>92.5</v>
      </c>
      <c r="P64">
        <v>92.6</v>
      </c>
      <c r="Q64" t="s">
        <v>277</v>
      </c>
      <c r="R64" t="s">
        <v>2751</v>
      </c>
      <c r="S64" s="2">
        <f t="shared" si="0"/>
        <v>41640</v>
      </c>
      <c r="T64" s="2">
        <f t="shared" si="1"/>
        <v>41760</v>
      </c>
      <c r="U64" s="2" t="str">
        <f t="shared" si="2"/>
        <v/>
      </c>
      <c r="V64" t="str">
        <f t="shared" si="3"/>
        <v/>
      </c>
    </row>
    <row r="65" spans="1:22" hidden="1" x14ac:dyDescent="0.3">
      <c r="A65" t="s">
        <v>8</v>
      </c>
      <c r="B65" t="s">
        <v>736</v>
      </c>
      <c r="C65" t="s">
        <v>737</v>
      </c>
      <c r="D65" t="s">
        <v>78</v>
      </c>
      <c r="E65" t="s">
        <v>738</v>
      </c>
      <c r="F65">
        <v>2905</v>
      </c>
      <c r="G65">
        <v>984</v>
      </c>
      <c r="H65">
        <v>944</v>
      </c>
      <c r="I65" t="s">
        <v>697</v>
      </c>
      <c r="J65" t="s">
        <v>400</v>
      </c>
      <c r="K65" t="s">
        <v>739</v>
      </c>
      <c r="L65" t="s">
        <v>740</v>
      </c>
      <c r="M65" t="s">
        <v>741</v>
      </c>
      <c r="N65" s="2"/>
      <c r="O65">
        <v>87.2</v>
      </c>
      <c r="P65">
        <v>89.3</v>
      </c>
      <c r="Q65" t="s">
        <v>277</v>
      </c>
      <c r="R65" t="s">
        <v>2751</v>
      </c>
      <c r="S65" s="2">
        <f t="shared" si="0"/>
        <v>34182</v>
      </c>
      <c r="T65" s="2">
        <f t="shared" si="1"/>
        <v>34366</v>
      </c>
      <c r="U65" s="2" t="str">
        <f t="shared" si="2"/>
        <v/>
      </c>
      <c r="V65" t="str">
        <f t="shared" si="3"/>
        <v/>
      </c>
    </row>
    <row r="66" spans="1:22" hidden="1" x14ac:dyDescent="0.3">
      <c r="A66" t="s">
        <v>8</v>
      </c>
      <c r="B66" t="s">
        <v>742</v>
      </c>
      <c r="C66" t="s">
        <v>743</v>
      </c>
      <c r="D66" t="s">
        <v>78</v>
      </c>
      <c r="E66" t="s">
        <v>744</v>
      </c>
      <c r="F66">
        <v>2905</v>
      </c>
      <c r="G66">
        <v>1089</v>
      </c>
      <c r="H66">
        <v>1000</v>
      </c>
      <c r="I66" t="s">
        <v>745</v>
      </c>
      <c r="J66" t="s">
        <v>746</v>
      </c>
      <c r="K66" t="s">
        <v>734</v>
      </c>
      <c r="L66" t="s">
        <v>747</v>
      </c>
      <c r="M66" t="s">
        <v>748</v>
      </c>
      <c r="N66" s="2"/>
      <c r="O66">
        <v>91.1</v>
      </c>
      <c r="P66">
        <v>91.4</v>
      </c>
      <c r="Q66" t="s">
        <v>277</v>
      </c>
      <c r="R66" t="s">
        <v>2751</v>
      </c>
      <c r="S66" s="2">
        <f t="shared" si="0"/>
        <v>41852</v>
      </c>
      <c r="T66" s="2">
        <f t="shared" ref="T66:T129" si="4">IF(M66="","",DATE(LEFT(M66,4),RIGHT(M66,LEN(M66)-5),1))</f>
        <v>41944</v>
      </c>
      <c r="U66" s="2" t="str">
        <f t="shared" si="2"/>
        <v/>
      </c>
      <c r="V66" t="str">
        <f t="shared" si="3"/>
        <v/>
      </c>
    </row>
    <row r="67" spans="1:22" hidden="1" x14ac:dyDescent="0.3">
      <c r="A67" t="s">
        <v>8</v>
      </c>
      <c r="B67" t="s">
        <v>749</v>
      </c>
      <c r="C67" t="s">
        <v>750</v>
      </c>
      <c r="D67" t="s">
        <v>78</v>
      </c>
      <c r="E67" t="s">
        <v>744</v>
      </c>
      <c r="F67">
        <v>2905</v>
      </c>
      <c r="G67">
        <v>1089</v>
      </c>
      <c r="H67">
        <v>1000</v>
      </c>
      <c r="I67" t="s">
        <v>745</v>
      </c>
      <c r="J67" t="s">
        <v>746</v>
      </c>
      <c r="K67" t="s">
        <v>751</v>
      </c>
      <c r="L67" t="s">
        <v>309</v>
      </c>
      <c r="M67" t="s">
        <v>752</v>
      </c>
      <c r="N67" s="2"/>
      <c r="O67">
        <v>90.5</v>
      </c>
      <c r="P67">
        <v>90.9</v>
      </c>
      <c r="Q67" t="s">
        <v>277</v>
      </c>
      <c r="R67" t="s">
        <v>2751</v>
      </c>
      <c r="S67" s="2">
        <f t="shared" ref="S67:S130" si="5">IF(L67="","",DATE(LEFT(L67,4),RIGHT(L67,LEN(L67)-5),1))</f>
        <v>42217</v>
      </c>
      <c r="T67" s="2">
        <f t="shared" si="4"/>
        <v>42278</v>
      </c>
      <c r="U67" s="2" t="str">
        <f t="shared" ref="U67:U130" si="6">IF(N67="","", DATE(LEFT(N67,4), RIGHT(N67,LEN(N67)-5), 1))</f>
        <v/>
      </c>
      <c r="V67" t="str">
        <f t="shared" ref="V67:V130" si="7">IF(U67="","",(U67-S67)/365)</f>
        <v/>
      </c>
    </row>
    <row r="68" spans="1:22" hidden="1" x14ac:dyDescent="0.3">
      <c r="A68" t="s">
        <v>8</v>
      </c>
      <c r="B68" t="s">
        <v>753</v>
      </c>
      <c r="C68" t="s">
        <v>754</v>
      </c>
      <c r="D68" t="s">
        <v>78</v>
      </c>
      <c r="E68" t="s">
        <v>185</v>
      </c>
      <c r="F68">
        <v>2905</v>
      </c>
      <c r="G68">
        <v>1086</v>
      </c>
      <c r="H68">
        <v>1000</v>
      </c>
      <c r="I68" t="s">
        <v>755</v>
      </c>
      <c r="J68" t="s">
        <v>122</v>
      </c>
      <c r="K68" t="s">
        <v>756</v>
      </c>
      <c r="L68" t="s">
        <v>757</v>
      </c>
      <c r="M68" t="s">
        <v>758</v>
      </c>
      <c r="N68" s="2"/>
      <c r="O68">
        <v>91.7</v>
      </c>
      <c r="P68">
        <v>91.8</v>
      </c>
      <c r="Q68" t="s">
        <v>277</v>
      </c>
      <c r="R68" t="s">
        <v>2751</v>
      </c>
      <c r="S68" s="2">
        <f t="shared" si="5"/>
        <v>41609</v>
      </c>
      <c r="T68" s="2">
        <f t="shared" si="4"/>
        <v>41699</v>
      </c>
      <c r="U68" s="2" t="str">
        <f t="shared" si="6"/>
        <v/>
      </c>
      <c r="V68" t="str">
        <f t="shared" si="7"/>
        <v/>
      </c>
    </row>
    <row r="69" spans="1:22" hidden="1" x14ac:dyDescent="0.3">
      <c r="A69" t="s">
        <v>8</v>
      </c>
      <c r="B69" t="s">
        <v>759</v>
      </c>
      <c r="C69" t="s">
        <v>760</v>
      </c>
      <c r="D69" t="s">
        <v>78</v>
      </c>
      <c r="E69" t="s">
        <v>185</v>
      </c>
      <c r="F69">
        <v>2905</v>
      </c>
      <c r="G69">
        <v>1086</v>
      </c>
      <c r="H69">
        <v>1000</v>
      </c>
      <c r="I69" t="s">
        <v>755</v>
      </c>
      <c r="J69" t="s">
        <v>122</v>
      </c>
      <c r="K69" t="s">
        <v>751</v>
      </c>
      <c r="L69" t="s">
        <v>761</v>
      </c>
      <c r="M69" t="s">
        <v>762</v>
      </c>
      <c r="N69" s="2"/>
      <c r="O69">
        <v>91.8</v>
      </c>
      <c r="P69">
        <v>91.9</v>
      </c>
      <c r="Q69" t="s">
        <v>277</v>
      </c>
      <c r="R69" t="s">
        <v>2751</v>
      </c>
      <c r="S69" s="2">
        <f t="shared" si="5"/>
        <v>42064</v>
      </c>
      <c r="T69" s="2">
        <f t="shared" si="4"/>
        <v>42156</v>
      </c>
      <c r="U69" s="2" t="str">
        <f t="shared" si="6"/>
        <v/>
      </c>
      <c r="V69" t="str">
        <f t="shared" si="7"/>
        <v/>
      </c>
    </row>
    <row r="70" spans="1:22" hidden="1" x14ac:dyDescent="0.3">
      <c r="A70" t="s">
        <v>8</v>
      </c>
      <c r="B70" t="s">
        <v>763</v>
      </c>
      <c r="C70" t="s">
        <v>764</v>
      </c>
      <c r="D70" t="s">
        <v>78</v>
      </c>
      <c r="E70" t="s">
        <v>185</v>
      </c>
      <c r="F70">
        <v>2905</v>
      </c>
      <c r="G70">
        <v>1089</v>
      </c>
      <c r="H70">
        <v>1012</v>
      </c>
      <c r="I70" t="s">
        <v>680</v>
      </c>
      <c r="J70" t="s">
        <v>746</v>
      </c>
      <c r="K70" t="s">
        <v>756</v>
      </c>
      <c r="L70" t="s">
        <v>748</v>
      </c>
      <c r="M70" t="s">
        <v>765</v>
      </c>
      <c r="N70" s="2"/>
      <c r="O70">
        <v>92</v>
      </c>
      <c r="P70">
        <v>92.6</v>
      </c>
      <c r="Q70" t="s">
        <v>277</v>
      </c>
      <c r="R70" t="s">
        <v>2751</v>
      </c>
      <c r="S70" s="2">
        <f t="shared" si="5"/>
        <v>41944</v>
      </c>
      <c r="T70" s="2">
        <f t="shared" si="4"/>
        <v>41974</v>
      </c>
      <c r="U70" s="2" t="str">
        <f t="shared" si="6"/>
        <v/>
      </c>
      <c r="V70" t="str">
        <f t="shared" si="7"/>
        <v/>
      </c>
    </row>
    <row r="71" spans="1:22" hidden="1" x14ac:dyDescent="0.3">
      <c r="A71" t="s">
        <v>8</v>
      </c>
      <c r="B71" t="s">
        <v>766</v>
      </c>
      <c r="C71" t="s">
        <v>767</v>
      </c>
      <c r="D71" t="s">
        <v>78</v>
      </c>
      <c r="E71" t="s">
        <v>185</v>
      </c>
      <c r="F71">
        <v>2905</v>
      </c>
      <c r="G71">
        <v>1089</v>
      </c>
      <c r="H71">
        <v>1012</v>
      </c>
      <c r="I71" t="s">
        <v>680</v>
      </c>
      <c r="J71" t="s">
        <v>746</v>
      </c>
      <c r="K71" t="s">
        <v>768</v>
      </c>
      <c r="L71" t="s">
        <v>769</v>
      </c>
      <c r="M71" t="s">
        <v>770</v>
      </c>
      <c r="N71" s="2"/>
      <c r="O71">
        <v>92.3</v>
      </c>
      <c r="P71">
        <v>92.9</v>
      </c>
      <c r="Q71" t="s">
        <v>277</v>
      </c>
      <c r="R71" t="s">
        <v>2751</v>
      </c>
      <c r="S71" s="2">
        <f t="shared" si="5"/>
        <v>42005</v>
      </c>
      <c r="T71" s="2">
        <f t="shared" si="4"/>
        <v>42036</v>
      </c>
      <c r="U71" s="2" t="str">
        <f t="shared" si="6"/>
        <v/>
      </c>
      <c r="V71" t="str">
        <f t="shared" si="7"/>
        <v/>
      </c>
    </row>
    <row r="72" spans="1:22" hidden="1" x14ac:dyDescent="0.3">
      <c r="A72" t="s">
        <v>8</v>
      </c>
      <c r="B72" t="s">
        <v>771</v>
      </c>
      <c r="C72" t="s">
        <v>772</v>
      </c>
      <c r="D72" t="s">
        <v>78</v>
      </c>
      <c r="E72" t="s">
        <v>185</v>
      </c>
      <c r="F72">
        <v>2905</v>
      </c>
      <c r="G72">
        <v>1119</v>
      </c>
      <c r="H72">
        <v>1061</v>
      </c>
      <c r="I72" t="s">
        <v>719</v>
      </c>
      <c r="J72" t="s">
        <v>102</v>
      </c>
      <c r="K72" t="s">
        <v>773</v>
      </c>
      <c r="L72" t="s">
        <v>761</v>
      </c>
      <c r="M72" t="s">
        <v>309</v>
      </c>
      <c r="N72" s="2"/>
      <c r="O72">
        <v>89.3</v>
      </c>
      <c r="P72">
        <v>90.9</v>
      </c>
      <c r="Q72" t="s">
        <v>277</v>
      </c>
      <c r="R72" t="s">
        <v>2751</v>
      </c>
      <c r="S72" s="2">
        <f t="shared" si="5"/>
        <v>42064</v>
      </c>
      <c r="T72" s="2">
        <f t="shared" si="4"/>
        <v>42217</v>
      </c>
      <c r="U72" s="2" t="str">
        <f t="shared" si="6"/>
        <v/>
      </c>
      <c r="V72" t="str">
        <f t="shared" si="7"/>
        <v/>
      </c>
    </row>
    <row r="73" spans="1:22" hidden="1" x14ac:dyDescent="0.3">
      <c r="A73" t="s">
        <v>8</v>
      </c>
      <c r="B73" t="s">
        <v>774</v>
      </c>
      <c r="C73" t="s">
        <v>775</v>
      </c>
      <c r="D73" t="s">
        <v>78</v>
      </c>
      <c r="E73" t="s">
        <v>185</v>
      </c>
      <c r="F73">
        <v>2905</v>
      </c>
      <c r="G73">
        <v>1119</v>
      </c>
      <c r="H73">
        <v>1061</v>
      </c>
      <c r="I73" t="s">
        <v>719</v>
      </c>
      <c r="J73" t="s">
        <v>102</v>
      </c>
      <c r="K73" t="s">
        <v>776</v>
      </c>
      <c r="L73" t="s">
        <v>777</v>
      </c>
      <c r="M73" t="s">
        <v>778</v>
      </c>
      <c r="N73" s="2"/>
      <c r="O73">
        <v>89.3</v>
      </c>
      <c r="P73">
        <v>90.7</v>
      </c>
      <c r="Q73" t="s">
        <v>277</v>
      </c>
      <c r="R73" t="s">
        <v>2751</v>
      </c>
      <c r="S73" s="2">
        <f t="shared" si="5"/>
        <v>42461</v>
      </c>
      <c r="T73" s="2">
        <f t="shared" si="4"/>
        <v>42522</v>
      </c>
      <c r="U73" s="2" t="str">
        <f t="shared" si="6"/>
        <v/>
      </c>
      <c r="V73" t="str">
        <f t="shared" si="7"/>
        <v/>
      </c>
    </row>
    <row r="74" spans="1:22" hidden="1" x14ac:dyDescent="0.3">
      <c r="A74" t="s">
        <v>8</v>
      </c>
      <c r="B74" t="s">
        <v>779</v>
      </c>
      <c r="C74" t="s">
        <v>780</v>
      </c>
      <c r="D74" t="s">
        <v>78</v>
      </c>
      <c r="E74" t="s">
        <v>142</v>
      </c>
      <c r="F74">
        <v>3400</v>
      </c>
      <c r="G74">
        <v>1251</v>
      </c>
      <c r="H74">
        <v>1157</v>
      </c>
      <c r="I74" t="s">
        <v>96</v>
      </c>
      <c r="J74" t="s">
        <v>781</v>
      </c>
      <c r="K74" t="s">
        <v>782</v>
      </c>
      <c r="L74" t="s">
        <v>783</v>
      </c>
      <c r="M74" t="s">
        <v>443</v>
      </c>
      <c r="N74" s="2"/>
      <c r="O74">
        <v>91.9</v>
      </c>
      <c r="P74">
        <v>92.8</v>
      </c>
      <c r="Q74" t="s">
        <v>277</v>
      </c>
      <c r="R74" t="s">
        <v>2751</v>
      </c>
      <c r="S74" s="2">
        <f t="shared" si="5"/>
        <v>43252</v>
      </c>
      <c r="T74" s="2">
        <f t="shared" si="4"/>
        <v>43344</v>
      </c>
      <c r="U74" s="2" t="str">
        <f t="shared" si="6"/>
        <v/>
      </c>
      <c r="V74" t="str">
        <f t="shared" si="7"/>
        <v/>
      </c>
    </row>
    <row r="75" spans="1:22" hidden="1" x14ac:dyDescent="0.3">
      <c r="A75" t="s">
        <v>8</v>
      </c>
      <c r="B75" t="s">
        <v>784</v>
      </c>
      <c r="C75" t="s">
        <v>785</v>
      </c>
      <c r="D75" t="s">
        <v>78</v>
      </c>
      <c r="E75" t="s">
        <v>142</v>
      </c>
      <c r="F75">
        <v>3400</v>
      </c>
      <c r="G75">
        <v>1251</v>
      </c>
      <c r="H75">
        <v>1157</v>
      </c>
      <c r="I75" t="s">
        <v>96</v>
      </c>
      <c r="J75" t="s">
        <v>781</v>
      </c>
      <c r="K75" t="s">
        <v>786</v>
      </c>
      <c r="L75" t="s">
        <v>787</v>
      </c>
      <c r="M75" t="s">
        <v>788</v>
      </c>
      <c r="N75" s="2"/>
      <c r="O75">
        <v>76.099999999999994</v>
      </c>
      <c r="P75">
        <v>77.2</v>
      </c>
      <c r="Q75" t="s">
        <v>277</v>
      </c>
      <c r="R75" t="s">
        <v>2751</v>
      </c>
      <c r="S75" s="2">
        <f t="shared" si="5"/>
        <v>43313</v>
      </c>
      <c r="T75" s="2">
        <f t="shared" si="4"/>
        <v>43405</v>
      </c>
      <c r="U75" s="2" t="str">
        <f t="shared" si="6"/>
        <v/>
      </c>
      <c r="V75" t="str">
        <f t="shared" si="7"/>
        <v/>
      </c>
    </row>
    <row r="76" spans="1:22" hidden="1" x14ac:dyDescent="0.3">
      <c r="A76" t="s">
        <v>8</v>
      </c>
      <c r="B76" t="s">
        <v>789</v>
      </c>
      <c r="C76" t="s">
        <v>790</v>
      </c>
      <c r="D76" t="s">
        <v>78</v>
      </c>
      <c r="E76" t="s">
        <v>738</v>
      </c>
      <c r="F76">
        <v>2905</v>
      </c>
      <c r="G76">
        <v>984</v>
      </c>
      <c r="H76">
        <v>944</v>
      </c>
      <c r="I76" t="s">
        <v>697</v>
      </c>
      <c r="J76" t="s">
        <v>400</v>
      </c>
      <c r="K76" t="s">
        <v>791</v>
      </c>
      <c r="L76" t="s">
        <v>741</v>
      </c>
      <c r="M76" t="s">
        <v>792</v>
      </c>
      <c r="N76" s="2"/>
      <c r="O76">
        <v>86.4</v>
      </c>
      <c r="P76">
        <v>87.4</v>
      </c>
      <c r="Q76" t="s">
        <v>277</v>
      </c>
      <c r="R76" t="s">
        <v>2751</v>
      </c>
      <c r="S76" s="2">
        <f t="shared" si="5"/>
        <v>34366</v>
      </c>
      <c r="T76" s="2">
        <f t="shared" si="4"/>
        <v>34455</v>
      </c>
      <c r="U76" s="2" t="str">
        <f t="shared" si="6"/>
        <v/>
      </c>
      <c r="V76" t="str">
        <f t="shared" si="7"/>
        <v/>
      </c>
    </row>
    <row r="77" spans="1:22" hidden="1" x14ac:dyDescent="0.3">
      <c r="A77" t="s">
        <v>8</v>
      </c>
      <c r="B77" t="s">
        <v>793</v>
      </c>
      <c r="C77" t="s">
        <v>794</v>
      </c>
      <c r="D77" t="s">
        <v>78</v>
      </c>
      <c r="E77" t="s">
        <v>142</v>
      </c>
      <c r="F77">
        <v>3415</v>
      </c>
      <c r="G77">
        <v>1250</v>
      </c>
      <c r="H77">
        <v>1170</v>
      </c>
      <c r="I77" t="s">
        <v>80</v>
      </c>
      <c r="J77" t="s">
        <v>144</v>
      </c>
      <c r="K77" t="s">
        <v>795</v>
      </c>
      <c r="L77" t="s">
        <v>787</v>
      </c>
      <c r="M77" t="s">
        <v>796</v>
      </c>
      <c r="N77" s="2"/>
      <c r="O77">
        <v>91.7</v>
      </c>
      <c r="P77">
        <v>92.6</v>
      </c>
      <c r="Q77" t="s">
        <v>577</v>
      </c>
      <c r="R77" t="s">
        <v>2751</v>
      </c>
      <c r="S77" s="2">
        <f t="shared" si="5"/>
        <v>43313</v>
      </c>
      <c r="T77" s="2">
        <f t="shared" si="4"/>
        <v>43374</v>
      </c>
      <c r="U77" s="2" t="str">
        <f t="shared" si="6"/>
        <v/>
      </c>
      <c r="V77" t="str">
        <f t="shared" si="7"/>
        <v/>
      </c>
    </row>
    <row r="78" spans="1:22" hidden="1" x14ac:dyDescent="0.3">
      <c r="A78" t="s">
        <v>8</v>
      </c>
      <c r="B78" t="s">
        <v>797</v>
      </c>
      <c r="C78" t="s">
        <v>798</v>
      </c>
      <c r="D78" t="s">
        <v>78</v>
      </c>
      <c r="E78" t="s">
        <v>142</v>
      </c>
      <c r="F78">
        <v>3415</v>
      </c>
      <c r="G78">
        <v>1250</v>
      </c>
      <c r="H78">
        <v>1170</v>
      </c>
      <c r="I78" t="s">
        <v>80</v>
      </c>
      <c r="J78" t="s">
        <v>144</v>
      </c>
      <c r="K78" t="s">
        <v>799</v>
      </c>
      <c r="L78" t="s">
        <v>796</v>
      </c>
      <c r="M78" t="s">
        <v>800</v>
      </c>
      <c r="N78" s="2"/>
      <c r="O78">
        <v>93.3</v>
      </c>
      <c r="P78">
        <v>94</v>
      </c>
      <c r="Q78" t="s">
        <v>577</v>
      </c>
      <c r="R78" t="s">
        <v>2751</v>
      </c>
      <c r="S78" s="2">
        <f t="shared" si="5"/>
        <v>43374</v>
      </c>
      <c r="T78" s="2">
        <f t="shared" si="4"/>
        <v>43466</v>
      </c>
      <c r="U78" s="2" t="str">
        <f t="shared" si="6"/>
        <v/>
      </c>
      <c r="V78" t="str">
        <f t="shared" si="7"/>
        <v/>
      </c>
    </row>
    <row r="79" spans="1:22" hidden="1" x14ac:dyDescent="0.3">
      <c r="A79" t="s">
        <v>8</v>
      </c>
      <c r="B79" t="s">
        <v>801</v>
      </c>
      <c r="C79" t="s">
        <v>802</v>
      </c>
      <c r="D79" t="s">
        <v>78</v>
      </c>
      <c r="E79" t="s">
        <v>474</v>
      </c>
      <c r="F79">
        <v>4590</v>
      </c>
      <c r="G79">
        <v>1750</v>
      </c>
      <c r="H79">
        <v>1660</v>
      </c>
      <c r="I79" t="s">
        <v>803</v>
      </c>
      <c r="J79" t="s">
        <v>476</v>
      </c>
      <c r="K79" t="s">
        <v>804</v>
      </c>
      <c r="L79" t="s">
        <v>783</v>
      </c>
      <c r="M79" t="s">
        <v>477</v>
      </c>
      <c r="N79" s="2"/>
      <c r="O79">
        <v>52.5</v>
      </c>
      <c r="P79">
        <v>53.1</v>
      </c>
      <c r="Q79" t="s">
        <v>277</v>
      </c>
      <c r="R79" t="s">
        <v>2751</v>
      </c>
      <c r="S79" s="2">
        <f t="shared" si="5"/>
        <v>43252</v>
      </c>
      <c r="T79" s="2">
        <f t="shared" si="4"/>
        <v>43435</v>
      </c>
      <c r="U79" s="2" t="str">
        <f t="shared" si="6"/>
        <v/>
      </c>
      <c r="V79" t="str">
        <f t="shared" si="7"/>
        <v/>
      </c>
    </row>
    <row r="80" spans="1:22" hidden="1" x14ac:dyDescent="0.3">
      <c r="A80" t="s">
        <v>8</v>
      </c>
      <c r="B80" t="s">
        <v>805</v>
      </c>
      <c r="C80" t="s">
        <v>806</v>
      </c>
      <c r="D80" t="s">
        <v>78</v>
      </c>
      <c r="E80" t="s">
        <v>474</v>
      </c>
      <c r="F80">
        <v>4590</v>
      </c>
      <c r="G80">
        <v>1750</v>
      </c>
      <c r="H80">
        <v>1660</v>
      </c>
      <c r="I80" t="s">
        <v>803</v>
      </c>
      <c r="J80" t="s">
        <v>476</v>
      </c>
      <c r="K80" t="s">
        <v>807</v>
      </c>
      <c r="L80" t="s">
        <v>808</v>
      </c>
      <c r="M80" t="s">
        <v>430</v>
      </c>
      <c r="O80">
        <v>81.900000000000006</v>
      </c>
      <c r="P80">
        <v>82.9</v>
      </c>
      <c r="Q80" t="s">
        <v>277</v>
      </c>
      <c r="R80" t="s">
        <v>2751</v>
      </c>
      <c r="S80" s="2">
        <f t="shared" si="5"/>
        <v>43617</v>
      </c>
      <c r="T80" s="2">
        <f t="shared" si="4"/>
        <v>43709</v>
      </c>
      <c r="U80" s="2" t="str">
        <f t="shared" si="6"/>
        <v/>
      </c>
      <c r="V80" t="str">
        <f t="shared" si="7"/>
        <v/>
      </c>
    </row>
    <row r="81" spans="1:22" hidden="1" x14ac:dyDescent="0.3">
      <c r="A81" t="s">
        <v>8</v>
      </c>
      <c r="B81" t="s">
        <v>809</v>
      </c>
      <c r="C81" t="s">
        <v>810</v>
      </c>
      <c r="D81" t="s">
        <v>78</v>
      </c>
      <c r="E81" t="s">
        <v>185</v>
      </c>
      <c r="F81">
        <v>2905</v>
      </c>
      <c r="G81">
        <v>1089</v>
      </c>
      <c r="H81">
        <v>1018</v>
      </c>
      <c r="I81" t="s">
        <v>727</v>
      </c>
      <c r="J81" t="s">
        <v>122</v>
      </c>
      <c r="K81" t="s">
        <v>811</v>
      </c>
      <c r="L81" t="s">
        <v>761</v>
      </c>
      <c r="M81" t="s">
        <v>762</v>
      </c>
      <c r="O81">
        <v>92.5</v>
      </c>
      <c r="P81">
        <v>92.5</v>
      </c>
      <c r="Q81" t="s">
        <v>277</v>
      </c>
      <c r="R81" t="s">
        <v>2751</v>
      </c>
      <c r="S81" s="2">
        <f t="shared" si="5"/>
        <v>42064</v>
      </c>
      <c r="T81" s="2">
        <f t="shared" si="4"/>
        <v>42156</v>
      </c>
      <c r="U81" s="2" t="str">
        <f t="shared" si="6"/>
        <v/>
      </c>
      <c r="V81" t="str">
        <f t="shared" si="7"/>
        <v/>
      </c>
    </row>
    <row r="82" spans="1:22" hidden="1" x14ac:dyDescent="0.3">
      <c r="A82" t="s">
        <v>8</v>
      </c>
      <c r="B82" t="s">
        <v>812</v>
      </c>
      <c r="C82" t="s">
        <v>813</v>
      </c>
      <c r="D82" t="s">
        <v>78</v>
      </c>
      <c r="E82" t="s">
        <v>185</v>
      </c>
      <c r="F82">
        <v>2905</v>
      </c>
      <c r="G82">
        <v>1089</v>
      </c>
      <c r="H82">
        <v>1018</v>
      </c>
      <c r="I82" t="s">
        <v>727</v>
      </c>
      <c r="J82" t="s">
        <v>122</v>
      </c>
      <c r="K82" t="s">
        <v>700</v>
      </c>
      <c r="L82" t="s">
        <v>814</v>
      </c>
      <c r="M82" t="s">
        <v>815</v>
      </c>
      <c r="O82">
        <v>92.5</v>
      </c>
      <c r="P82">
        <v>92.5</v>
      </c>
      <c r="Q82" t="s">
        <v>277</v>
      </c>
      <c r="R82" t="s">
        <v>2751</v>
      </c>
      <c r="S82" s="2">
        <f t="shared" si="5"/>
        <v>42430</v>
      </c>
      <c r="T82" s="2">
        <f t="shared" si="4"/>
        <v>42552</v>
      </c>
      <c r="U82" s="2" t="str">
        <f t="shared" si="6"/>
        <v/>
      </c>
      <c r="V82" t="str">
        <f t="shared" si="7"/>
        <v/>
      </c>
    </row>
    <row r="83" spans="1:22" hidden="1" x14ac:dyDescent="0.3">
      <c r="A83" t="s">
        <v>8</v>
      </c>
      <c r="B83" t="s">
        <v>816</v>
      </c>
      <c r="C83" t="s">
        <v>817</v>
      </c>
      <c r="D83" t="s">
        <v>78</v>
      </c>
      <c r="E83" t="s">
        <v>708</v>
      </c>
      <c r="F83">
        <v>1930</v>
      </c>
      <c r="G83">
        <v>650</v>
      </c>
      <c r="H83">
        <v>601</v>
      </c>
      <c r="I83" t="s">
        <v>340</v>
      </c>
      <c r="J83" t="s">
        <v>102</v>
      </c>
      <c r="K83" t="s">
        <v>807</v>
      </c>
      <c r="L83" t="s">
        <v>818</v>
      </c>
      <c r="M83" t="s">
        <v>123</v>
      </c>
      <c r="O83">
        <v>90.4</v>
      </c>
      <c r="P83">
        <v>90.5</v>
      </c>
      <c r="Q83" t="s">
        <v>277</v>
      </c>
      <c r="R83" t="s">
        <v>2751</v>
      </c>
      <c r="S83" s="2">
        <f t="shared" si="5"/>
        <v>42309</v>
      </c>
      <c r="T83" s="2">
        <f t="shared" si="4"/>
        <v>42339</v>
      </c>
      <c r="U83" s="2" t="str">
        <f t="shared" si="6"/>
        <v/>
      </c>
      <c r="V83" t="str">
        <f t="shared" si="7"/>
        <v/>
      </c>
    </row>
    <row r="84" spans="1:22" hidden="1" x14ac:dyDescent="0.3">
      <c r="A84" t="s">
        <v>8</v>
      </c>
      <c r="B84" t="s">
        <v>819</v>
      </c>
      <c r="C84" t="s">
        <v>820</v>
      </c>
      <c r="D84" t="s">
        <v>78</v>
      </c>
      <c r="E84" t="s">
        <v>708</v>
      </c>
      <c r="F84">
        <v>1930</v>
      </c>
      <c r="G84">
        <v>650</v>
      </c>
      <c r="H84">
        <v>601</v>
      </c>
      <c r="I84" t="s">
        <v>340</v>
      </c>
      <c r="J84" t="s">
        <v>102</v>
      </c>
      <c r="K84" t="s">
        <v>158</v>
      </c>
      <c r="L84" t="s">
        <v>778</v>
      </c>
      <c r="M84" t="s">
        <v>821</v>
      </c>
      <c r="O84">
        <v>90.6</v>
      </c>
      <c r="P84">
        <v>90.7</v>
      </c>
      <c r="Q84" t="s">
        <v>277</v>
      </c>
      <c r="R84" t="s">
        <v>2751</v>
      </c>
      <c r="S84" s="2">
        <f t="shared" si="5"/>
        <v>42522</v>
      </c>
      <c r="T84" s="2">
        <f t="shared" si="4"/>
        <v>42583</v>
      </c>
      <c r="U84" s="2" t="str">
        <f t="shared" si="6"/>
        <v/>
      </c>
      <c r="V84" t="str">
        <f t="shared" si="7"/>
        <v/>
      </c>
    </row>
    <row r="85" spans="1:22" hidden="1" x14ac:dyDescent="0.3">
      <c r="A85" t="s">
        <v>8</v>
      </c>
      <c r="B85" t="s">
        <v>822</v>
      </c>
      <c r="C85" t="s">
        <v>823</v>
      </c>
      <c r="D85" t="s">
        <v>78</v>
      </c>
      <c r="E85" t="s">
        <v>185</v>
      </c>
      <c r="F85">
        <v>2905</v>
      </c>
      <c r="G85">
        <v>1086</v>
      </c>
      <c r="H85">
        <v>1000</v>
      </c>
      <c r="I85" t="s">
        <v>121</v>
      </c>
      <c r="J85" t="s">
        <v>102</v>
      </c>
      <c r="K85" t="s">
        <v>699</v>
      </c>
      <c r="L85" t="s">
        <v>752</v>
      </c>
      <c r="M85" t="s">
        <v>824</v>
      </c>
      <c r="O85">
        <v>92.7</v>
      </c>
      <c r="P85">
        <v>92.7</v>
      </c>
      <c r="Q85" t="s">
        <v>277</v>
      </c>
      <c r="R85" t="s">
        <v>2751</v>
      </c>
      <c r="S85" s="2">
        <f t="shared" si="5"/>
        <v>42278</v>
      </c>
      <c r="T85" s="2">
        <f t="shared" si="4"/>
        <v>42370</v>
      </c>
      <c r="U85" s="2" t="str">
        <f t="shared" si="6"/>
        <v/>
      </c>
      <c r="V85" t="str">
        <f t="shared" si="7"/>
        <v/>
      </c>
    </row>
    <row r="86" spans="1:22" hidden="1" x14ac:dyDescent="0.3">
      <c r="A86" t="s">
        <v>8</v>
      </c>
      <c r="B86" t="s">
        <v>825</v>
      </c>
      <c r="C86" t="s">
        <v>826</v>
      </c>
      <c r="D86" t="s">
        <v>78</v>
      </c>
      <c r="E86" t="s">
        <v>185</v>
      </c>
      <c r="F86">
        <v>2905</v>
      </c>
      <c r="G86">
        <v>1086</v>
      </c>
      <c r="H86">
        <v>1000</v>
      </c>
      <c r="I86" t="s">
        <v>121</v>
      </c>
      <c r="J86" t="s">
        <v>102</v>
      </c>
      <c r="K86" t="s">
        <v>827</v>
      </c>
      <c r="L86" t="s">
        <v>815</v>
      </c>
      <c r="M86" t="s">
        <v>828</v>
      </c>
      <c r="O86">
        <v>92.8</v>
      </c>
      <c r="P86">
        <v>92.9</v>
      </c>
      <c r="Q86" t="s">
        <v>277</v>
      </c>
      <c r="R86" t="s">
        <v>2751</v>
      </c>
      <c r="S86" s="2">
        <f t="shared" si="5"/>
        <v>42552</v>
      </c>
      <c r="T86" s="2">
        <f t="shared" si="4"/>
        <v>42644</v>
      </c>
      <c r="U86" s="2" t="str">
        <f t="shared" si="6"/>
        <v/>
      </c>
      <c r="V86" t="str">
        <f t="shared" si="7"/>
        <v/>
      </c>
    </row>
    <row r="87" spans="1:22" hidden="1" x14ac:dyDescent="0.3">
      <c r="A87" t="s">
        <v>8</v>
      </c>
      <c r="B87" t="s">
        <v>829</v>
      </c>
      <c r="C87" t="s">
        <v>830</v>
      </c>
      <c r="D87" t="s">
        <v>78</v>
      </c>
      <c r="E87" t="s">
        <v>708</v>
      </c>
      <c r="F87">
        <v>1930</v>
      </c>
      <c r="G87">
        <v>650</v>
      </c>
      <c r="H87">
        <v>623</v>
      </c>
      <c r="I87" t="s">
        <v>680</v>
      </c>
      <c r="J87" t="s">
        <v>374</v>
      </c>
      <c r="K87" t="s">
        <v>831</v>
      </c>
      <c r="L87" t="s">
        <v>832</v>
      </c>
      <c r="M87" t="s">
        <v>833</v>
      </c>
      <c r="O87">
        <v>85.3</v>
      </c>
      <c r="P87">
        <v>85.4</v>
      </c>
      <c r="Q87" t="s">
        <v>277</v>
      </c>
      <c r="R87" t="s">
        <v>2751</v>
      </c>
      <c r="S87" s="2">
        <f t="shared" si="5"/>
        <v>37288</v>
      </c>
      <c r="T87" s="2">
        <f t="shared" si="4"/>
        <v>37347</v>
      </c>
      <c r="U87" s="2" t="str">
        <f t="shared" si="6"/>
        <v/>
      </c>
      <c r="V87" t="str">
        <f t="shared" si="7"/>
        <v/>
      </c>
    </row>
    <row r="88" spans="1:22" hidden="1" x14ac:dyDescent="0.3">
      <c r="A88" t="s">
        <v>8</v>
      </c>
      <c r="B88" t="s">
        <v>834</v>
      </c>
      <c r="C88" t="s">
        <v>835</v>
      </c>
      <c r="D88" t="s">
        <v>78</v>
      </c>
      <c r="E88" t="s">
        <v>185</v>
      </c>
      <c r="F88">
        <v>2905</v>
      </c>
      <c r="G88">
        <v>1086</v>
      </c>
      <c r="H88">
        <v>1000</v>
      </c>
      <c r="I88" t="s">
        <v>755</v>
      </c>
      <c r="J88" t="s">
        <v>122</v>
      </c>
      <c r="K88" t="s">
        <v>158</v>
      </c>
      <c r="L88" t="s">
        <v>752</v>
      </c>
      <c r="M88" t="s">
        <v>824</v>
      </c>
      <c r="O88">
        <v>92.5</v>
      </c>
      <c r="P88">
        <v>92.7</v>
      </c>
      <c r="Q88" t="s">
        <v>277</v>
      </c>
      <c r="R88" t="s">
        <v>2751</v>
      </c>
      <c r="S88" s="2">
        <f t="shared" si="5"/>
        <v>42278</v>
      </c>
      <c r="T88" s="2">
        <f t="shared" si="4"/>
        <v>42370</v>
      </c>
      <c r="U88" s="2" t="str">
        <f t="shared" si="6"/>
        <v/>
      </c>
      <c r="V88" t="str">
        <f t="shared" si="7"/>
        <v/>
      </c>
    </row>
    <row r="89" spans="1:22" hidden="1" x14ac:dyDescent="0.3">
      <c r="A89" t="s">
        <v>8</v>
      </c>
      <c r="B89" t="s">
        <v>836</v>
      </c>
      <c r="C89" t="s">
        <v>837</v>
      </c>
      <c r="D89" t="s">
        <v>78</v>
      </c>
      <c r="E89" t="s">
        <v>185</v>
      </c>
      <c r="F89">
        <v>2905</v>
      </c>
      <c r="G89">
        <v>1086</v>
      </c>
      <c r="H89">
        <v>1000</v>
      </c>
      <c r="I89" t="s">
        <v>755</v>
      </c>
      <c r="J89" t="s">
        <v>122</v>
      </c>
      <c r="K89" t="s">
        <v>838</v>
      </c>
      <c r="L89" t="s">
        <v>839</v>
      </c>
      <c r="M89" t="s">
        <v>840</v>
      </c>
      <c r="O89">
        <v>92.2</v>
      </c>
      <c r="P89">
        <v>92.3</v>
      </c>
      <c r="Q89" t="s">
        <v>277</v>
      </c>
      <c r="R89" t="s">
        <v>2751</v>
      </c>
      <c r="S89" s="2">
        <f t="shared" si="5"/>
        <v>42736</v>
      </c>
      <c r="T89" s="2">
        <f t="shared" si="4"/>
        <v>42795</v>
      </c>
      <c r="U89" s="2" t="str">
        <f t="shared" si="6"/>
        <v/>
      </c>
      <c r="V89" t="str">
        <f t="shared" si="7"/>
        <v/>
      </c>
    </row>
    <row r="90" spans="1:22" hidden="1" x14ac:dyDescent="0.3">
      <c r="A90" t="s">
        <v>8</v>
      </c>
      <c r="B90" t="s">
        <v>841</v>
      </c>
      <c r="C90" t="s">
        <v>842</v>
      </c>
      <c r="D90" t="s">
        <v>78</v>
      </c>
      <c r="E90" t="s">
        <v>744</v>
      </c>
      <c r="F90">
        <v>2905</v>
      </c>
      <c r="G90">
        <v>1089</v>
      </c>
      <c r="H90">
        <v>1000</v>
      </c>
      <c r="I90" t="s">
        <v>745</v>
      </c>
      <c r="J90" t="s">
        <v>746</v>
      </c>
      <c r="K90" t="s">
        <v>827</v>
      </c>
      <c r="L90" t="s">
        <v>843</v>
      </c>
      <c r="M90" t="s">
        <v>828</v>
      </c>
      <c r="O90">
        <v>91.1</v>
      </c>
      <c r="P90">
        <v>91.6</v>
      </c>
      <c r="Q90" t="s">
        <v>277</v>
      </c>
      <c r="R90" t="s">
        <v>2751</v>
      </c>
      <c r="S90" s="2">
        <f t="shared" si="5"/>
        <v>42614</v>
      </c>
      <c r="T90" s="2">
        <f t="shared" si="4"/>
        <v>42644</v>
      </c>
      <c r="U90" s="2" t="str">
        <f t="shared" si="6"/>
        <v/>
      </c>
      <c r="V90" t="str">
        <f t="shared" si="7"/>
        <v/>
      </c>
    </row>
    <row r="91" spans="1:22" hidden="1" x14ac:dyDescent="0.3">
      <c r="A91" t="s">
        <v>8</v>
      </c>
      <c r="B91" t="s">
        <v>844</v>
      </c>
      <c r="C91" t="s">
        <v>845</v>
      </c>
      <c r="D91" t="s">
        <v>78</v>
      </c>
      <c r="E91" t="s">
        <v>744</v>
      </c>
      <c r="F91">
        <v>2905</v>
      </c>
      <c r="G91">
        <v>1089</v>
      </c>
      <c r="H91">
        <v>1000</v>
      </c>
      <c r="I91" t="s">
        <v>745</v>
      </c>
      <c r="J91" t="s">
        <v>746</v>
      </c>
      <c r="K91" t="s">
        <v>838</v>
      </c>
      <c r="L91" t="s">
        <v>846</v>
      </c>
      <c r="M91" t="s">
        <v>847</v>
      </c>
      <c r="O91">
        <v>86.6</v>
      </c>
      <c r="P91">
        <v>87</v>
      </c>
      <c r="Q91" t="s">
        <v>277</v>
      </c>
      <c r="R91" t="s">
        <v>2751</v>
      </c>
      <c r="S91" s="2">
        <f t="shared" si="5"/>
        <v>42917</v>
      </c>
      <c r="T91" s="2">
        <f t="shared" si="4"/>
        <v>42979</v>
      </c>
      <c r="U91" s="2" t="str">
        <f t="shared" si="6"/>
        <v/>
      </c>
      <c r="V91" t="str">
        <f t="shared" si="7"/>
        <v/>
      </c>
    </row>
    <row r="92" spans="1:22" hidden="1" x14ac:dyDescent="0.3">
      <c r="A92" t="s">
        <v>8</v>
      </c>
      <c r="B92" t="s">
        <v>848</v>
      </c>
      <c r="C92" t="s">
        <v>849</v>
      </c>
      <c r="D92" t="s">
        <v>850</v>
      </c>
      <c r="E92" t="s">
        <v>851</v>
      </c>
      <c r="F92">
        <v>500</v>
      </c>
      <c r="G92">
        <v>211</v>
      </c>
      <c r="H92">
        <v>150</v>
      </c>
      <c r="I92" t="s">
        <v>852</v>
      </c>
      <c r="J92" t="s">
        <v>853</v>
      </c>
      <c r="K92" t="s">
        <v>729</v>
      </c>
      <c r="L92" t="s">
        <v>332</v>
      </c>
      <c r="M92" t="s">
        <v>132</v>
      </c>
      <c r="O92">
        <v>100</v>
      </c>
      <c r="P92">
        <v>100</v>
      </c>
      <c r="Q92" t="s">
        <v>277</v>
      </c>
      <c r="R92" t="s">
        <v>2751</v>
      </c>
      <c r="S92" s="2">
        <f t="shared" si="5"/>
        <v>44531</v>
      </c>
      <c r="T92" s="2">
        <f t="shared" si="4"/>
        <v>45261</v>
      </c>
      <c r="U92" s="2" t="str">
        <f t="shared" si="6"/>
        <v/>
      </c>
      <c r="V92" t="str">
        <f t="shared" si="7"/>
        <v/>
      </c>
    </row>
    <row r="93" spans="1:22" hidden="1" x14ac:dyDescent="0.3">
      <c r="A93" t="s">
        <v>8</v>
      </c>
      <c r="B93" t="s">
        <v>854</v>
      </c>
      <c r="C93" t="s">
        <v>855</v>
      </c>
      <c r="D93" t="s">
        <v>78</v>
      </c>
      <c r="E93" t="s">
        <v>856</v>
      </c>
      <c r="F93">
        <v>3000</v>
      </c>
      <c r="G93">
        <v>1126</v>
      </c>
      <c r="H93">
        <v>1060</v>
      </c>
      <c r="I93" t="s">
        <v>365</v>
      </c>
      <c r="J93" t="s">
        <v>687</v>
      </c>
      <c r="K93" t="s">
        <v>729</v>
      </c>
      <c r="L93" t="s">
        <v>376</v>
      </c>
      <c r="M93" t="s">
        <v>857</v>
      </c>
      <c r="O93">
        <v>88.6</v>
      </c>
      <c r="P93">
        <v>89.3</v>
      </c>
      <c r="Q93" t="s">
        <v>277</v>
      </c>
      <c r="R93" t="s">
        <v>2751</v>
      </c>
      <c r="S93" s="2">
        <f t="shared" si="5"/>
        <v>43070</v>
      </c>
      <c r="T93" s="2">
        <f t="shared" si="4"/>
        <v>43132</v>
      </c>
      <c r="U93" s="2" t="str">
        <f t="shared" si="6"/>
        <v/>
      </c>
      <c r="V93" t="str">
        <f t="shared" si="7"/>
        <v/>
      </c>
    </row>
    <row r="94" spans="1:22" hidden="1" x14ac:dyDescent="0.3">
      <c r="A94" t="s">
        <v>8</v>
      </c>
      <c r="B94" t="s">
        <v>858</v>
      </c>
      <c r="C94" t="s">
        <v>859</v>
      </c>
      <c r="D94" t="s">
        <v>78</v>
      </c>
      <c r="E94" t="s">
        <v>856</v>
      </c>
      <c r="F94">
        <v>3000</v>
      </c>
      <c r="G94">
        <v>1126</v>
      </c>
      <c r="H94">
        <v>1060</v>
      </c>
      <c r="I94" t="s">
        <v>365</v>
      </c>
      <c r="J94" t="s">
        <v>687</v>
      </c>
      <c r="K94" t="s">
        <v>860</v>
      </c>
      <c r="L94" t="s">
        <v>796</v>
      </c>
      <c r="M94" t="s">
        <v>477</v>
      </c>
      <c r="O94">
        <v>92.3</v>
      </c>
      <c r="P94">
        <v>92.3</v>
      </c>
      <c r="Q94" t="s">
        <v>277</v>
      </c>
      <c r="R94" t="s">
        <v>2751</v>
      </c>
      <c r="S94" s="2">
        <f t="shared" si="5"/>
        <v>43374</v>
      </c>
      <c r="T94" s="2">
        <f t="shared" si="4"/>
        <v>43435</v>
      </c>
      <c r="U94" s="2" t="str">
        <f t="shared" si="6"/>
        <v/>
      </c>
      <c r="V94" t="str">
        <f t="shared" si="7"/>
        <v/>
      </c>
    </row>
    <row r="95" spans="1:22" hidden="1" x14ac:dyDescent="0.3">
      <c r="A95" t="s">
        <v>8</v>
      </c>
      <c r="B95" t="s">
        <v>861</v>
      </c>
      <c r="C95" t="s">
        <v>862</v>
      </c>
      <c r="D95" t="s">
        <v>78</v>
      </c>
      <c r="E95" t="s">
        <v>863</v>
      </c>
      <c r="F95">
        <v>2905</v>
      </c>
      <c r="G95">
        <v>1086</v>
      </c>
      <c r="H95">
        <v>1000</v>
      </c>
      <c r="I95" t="s">
        <v>755</v>
      </c>
      <c r="J95" t="s">
        <v>122</v>
      </c>
      <c r="K95" t="s">
        <v>860</v>
      </c>
      <c r="L95" t="s">
        <v>864</v>
      </c>
      <c r="M95" t="s">
        <v>317</v>
      </c>
      <c r="O95">
        <v>92</v>
      </c>
      <c r="P95">
        <v>92.1</v>
      </c>
      <c r="Q95" t="s">
        <v>277</v>
      </c>
      <c r="R95" t="s">
        <v>2751</v>
      </c>
      <c r="S95" s="2">
        <f t="shared" si="5"/>
        <v>43221</v>
      </c>
      <c r="T95" s="2">
        <f t="shared" si="4"/>
        <v>43282</v>
      </c>
      <c r="U95" s="2" t="str">
        <f t="shared" si="6"/>
        <v/>
      </c>
      <c r="V95" t="str">
        <f t="shared" si="7"/>
        <v/>
      </c>
    </row>
    <row r="96" spans="1:22" hidden="1" x14ac:dyDescent="0.3">
      <c r="A96" t="s">
        <v>8</v>
      </c>
      <c r="B96" t="s">
        <v>865</v>
      </c>
      <c r="C96" t="s">
        <v>866</v>
      </c>
      <c r="D96" t="s">
        <v>78</v>
      </c>
      <c r="E96" t="s">
        <v>863</v>
      </c>
      <c r="F96">
        <v>2905</v>
      </c>
      <c r="G96">
        <v>1086</v>
      </c>
      <c r="H96">
        <v>1000</v>
      </c>
      <c r="I96" t="s">
        <v>755</v>
      </c>
      <c r="J96" t="s">
        <v>122</v>
      </c>
      <c r="K96" t="s">
        <v>757</v>
      </c>
      <c r="L96" t="s">
        <v>808</v>
      </c>
      <c r="M96" t="s">
        <v>867</v>
      </c>
      <c r="O96">
        <v>92.3</v>
      </c>
      <c r="P96">
        <v>92.3</v>
      </c>
      <c r="Q96" t="s">
        <v>277</v>
      </c>
      <c r="R96" t="s">
        <v>2751</v>
      </c>
      <c r="S96" s="2">
        <f t="shared" si="5"/>
        <v>43617</v>
      </c>
      <c r="T96" s="2">
        <f t="shared" si="4"/>
        <v>43647</v>
      </c>
      <c r="U96" s="2" t="str">
        <f t="shared" si="6"/>
        <v/>
      </c>
      <c r="V96" t="str">
        <f t="shared" si="7"/>
        <v/>
      </c>
    </row>
    <row r="97" spans="1:22" hidden="1" x14ac:dyDescent="0.3">
      <c r="A97" t="s">
        <v>8</v>
      </c>
      <c r="B97" t="s">
        <v>868</v>
      </c>
      <c r="C97" t="s">
        <v>869</v>
      </c>
      <c r="D97" t="s">
        <v>78</v>
      </c>
      <c r="E97" t="s">
        <v>863</v>
      </c>
      <c r="F97">
        <v>2905</v>
      </c>
      <c r="G97">
        <v>1119</v>
      </c>
      <c r="H97">
        <v>1061</v>
      </c>
      <c r="I97" t="s">
        <v>719</v>
      </c>
      <c r="J97" t="s">
        <v>102</v>
      </c>
      <c r="K97" t="s">
        <v>761</v>
      </c>
      <c r="L97" t="s">
        <v>412</v>
      </c>
      <c r="M97" t="s">
        <v>341</v>
      </c>
      <c r="O97">
        <v>93.5</v>
      </c>
      <c r="P97">
        <v>95</v>
      </c>
      <c r="Q97" t="s">
        <v>277</v>
      </c>
      <c r="R97" t="s">
        <v>2751</v>
      </c>
      <c r="S97" s="2">
        <f t="shared" si="5"/>
        <v>44348</v>
      </c>
      <c r="T97" s="2">
        <f t="shared" si="4"/>
        <v>44378</v>
      </c>
      <c r="U97" s="2" t="str">
        <f t="shared" si="6"/>
        <v/>
      </c>
      <c r="V97" t="str">
        <f t="shared" si="7"/>
        <v/>
      </c>
    </row>
    <row r="98" spans="1:22" hidden="1" x14ac:dyDescent="0.3">
      <c r="A98" t="s">
        <v>8</v>
      </c>
      <c r="B98" t="s">
        <v>870</v>
      </c>
      <c r="C98" t="s">
        <v>871</v>
      </c>
      <c r="D98" t="s">
        <v>78</v>
      </c>
      <c r="E98" t="s">
        <v>708</v>
      </c>
      <c r="F98">
        <v>1930</v>
      </c>
      <c r="G98">
        <v>650</v>
      </c>
      <c r="H98">
        <v>623</v>
      </c>
      <c r="I98" t="s">
        <v>680</v>
      </c>
      <c r="J98" t="s">
        <v>374</v>
      </c>
      <c r="K98" t="s">
        <v>872</v>
      </c>
      <c r="L98" t="s">
        <v>873</v>
      </c>
      <c r="M98" t="s">
        <v>874</v>
      </c>
      <c r="O98">
        <v>89.4</v>
      </c>
      <c r="P98">
        <v>89.5</v>
      </c>
      <c r="Q98" t="s">
        <v>277</v>
      </c>
      <c r="R98" t="s">
        <v>2751</v>
      </c>
      <c r="S98" s="2">
        <f t="shared" si="5"/>
        <v>38047</v>
      </c>
      <c r="T98" s="2">
        <f t="shared" si="4"/>
        <v>38108</v>
      </c>
      <c r="U98" s="2" t="str">
        <f t="shared" si="6"/>
        <v/>
      </c>
      <c r="V98" t="str">
        <f t="shared" si="7"/>
        <v/>
      </c>
    </row>
    <row r="99" spans="1:22" hidden="1" x14ac:dyDescent="0.3">
      <c r="A99" t="s">
        <v>8</v>
      </c>
      <c r="B99" t="s">
        <v>875</v>
      </c>
      <c r="C99" t="s">
        <v>876</v>
      </c>
      <c r="D99" t="s">
        <v>78</v>
      </c>
      <c r="E99" t="s">
        <v>863</v>
      </c>
      <c r="F99">
        <v>2905</v>
      </c>
      <c r="G99">
        <v>1119</v>
      </c>
      <c r="H99">
        <v>1061</v>
      </c>
      <c r="I99" t="s">
        <v>719</v>
      </c>
      <c r="J99" t="s">
        <v>102</v>
      </c>
      <c r="K99" t="s">
        <v>168</v>
      </c>
      <c r="L99" t="s">
        <v>384</v>
      </c>
      <c r="M99" t="s">
        <v>354</v>
      </c>
      <c r="O99">
        <v>89.7</v>
      </c>
      <c r="P99">
        <v>91.2</v>
      </c>
      <c r="Q99" t="s">
        <v>277</v>
      </c>
      <c r="R99" t="s">
        <v>2751</v>
      </c>
      <c r="S99" s="2">
        <f t="shared" si="5"/>
        <v>44682</v>
      </c>
      <c r="T99" s="2">
        <f t="shared" si="4"/>
        <v>44713</v>
      </c>
      <c r="U99" s="2" t="str">
        <f t="shared" si="6"/>
        <v/>
      </c>
      <c r="V99" t="str">
        <f t="shared" si="7"/>
        <v/>
      </c>
    </row>
    <row r="100" spans="1:22" hidden="1" x14ac:dyDescent="0.3">
      <c r="A100" t="s">
        <v>8</v>
      </c>
      <c r="B100" t="s">
        <v>877</v>
      </c>
      <c r="C100" t="s">
        <v>878</v>
      </c>
      <c r="D100" t="s">
        <v>78</v>
      </c>
      <c r="E100" t="s">
        <v>90</v>
      </c>
      <c r="F100">
        <v>3050</v>
      </c>
      <c r="G100">
        <v>1161</v>
      </c>
      <c r="H100">
        <v>1075</v>
      </c>
      <c r="I100" t="s">
        <v>745</v>
      </c>
      <c r="J100" t="s">
        <v>746</v>
      </c>
      <c r="K100" t="s">
        <v>879</v>
      </c>
      <c r="L100" t="s">
        <v>526</v>
      </c>
      <c r="M100" t="s">
        <v>880</v>
      </c>
      <c r="O100">
        <v>85.5</v>
      </c>
      <c r="P100">
        <v>86.6</v>
      </c>
      <c r="Q100" t="s">
        <v>277</v>
      </c>
      <c r="R100" t="s">
        <v>2751</v>
      </c>
      <c r="S100" s="2">
        <f t="shared" si="5"/>
        <v>44136</v>
      </c>
      <c r="T100" s="2">
        <f t="shared" si="4"/>
        <v>44197</v>
      </c>
      <c r="U100" s="2" t="str">
        <f t="shared" si="6"/>
        <v/>
      </c>
      <c r="V100" t="str">
        <f t="shared" si="7"/>
        <v/>
      </c>
    </row>
    <row r="101" spans="1:22" hidden="1" x14ac:dyDescent="0.3">
      <c r="A101" t="s">
        <v>8</v>
      </c>
      <c r="B101" t="s">
        <v>881</v>
      </c>
      <c r="C101" t="s">
        <v>882</v>
      </c>
      <c r="D101" t="s">
        <v>78</v>
      </c>
      <c r="E101" t="s">
        <v>90</v>
      </c>
      <c r="F101">
        <v>3060</v>
      </c>
      <c r="G101">
        <v>1150</v>
      </c>
      <c r="H101">
        <v>1075</v>
      </c>
      <c r="I101" t="s">
        <v>745</v>
      </c>
      <c r="J101" t="s">
        <v>746</v>
      </c>
      <c r="K101" t="s">
        <v>123</v>
      </c>
      <c r="L101" t="s">
        <v>883</v>
      </c>
      <c r="M101" t="s">
        <v>884</v>
      </c>
      <c r="O101">
        <v>86.1</v>
      </c>
      <c r="P101">
        <v>87.8</v>
      </c>
      <c r="Q101" t="s">
        <v>277</v>
      </c>
      <c r="R101" t="s">
        <v>2751</v>
      </c>
      <c r="S101" s="2">
        <f t="shared" si="5"/>
        <v>44562</v>
      </c>
      <c r="T101" s="2">
        <f t="shared" si="4"/>
        <v>44621</v>
      </c>
      <c r="U101" s="2" t="str">
        <f t="shared" si="6"/>
        <v/>
      </c>
      <c r="V101" t="str">
        <f t="shared" si="7"/>
        <v/>
      </c>
    </row>
    <row r="102" spans="1:22" hidden="1" x14ac:dyDescent="0.3">
      <c r="A102" t="s">
        <v>8</v>
      </c>
      <c r="B102" t="s">
        <v>885</v>
      </c>
      <c r="C102" t="s">
        <v>886</v>
      </c>
      <c r="D102" t="s">
        <v>78</v>
      </c>
      <c r="E102" t="s">
        <v>744</v>
      </c>
      <c r="F102">
        <v>2905</v>
      </c>
      <c r="G102">
        <v>1118</v>
      </c>
      <c r="H102">
        <v>1060</v>
      </c>
      <c r="I102" t="s">
        <v>365</v>
      </c>
      <c r="J102" t="s">
        <v>733</v>
      </c>
      <c r="K102" t="s">
        <v>123</v>
      </c>
      <c r="L102" t="s">
        <v>887</v>
      </c>
      <c r="M102" t="s">
        <v>390</v>
      </c>
      <c r="O102">
        <v>91.6</v>
      </c>
      <c r="P102">
        <v>92.7</v>
      </c>
      <c r="Q102" t="s">
        <v>277</v>
      </c>
      <c r="R102" t="s">
        <v>2751</v>
      </c>
      <c r="S102" s="2">
        <f t="shared" si="5"/>
        <v>44044</v>
      </c>
      <c r="T102" s="2">
        <f t="shared" si="4"/>
        <v>44075</v>
      </c>
      <c r="U102" s="2" t="str">
        <f t="shared" si="6"/>
        <v/>
      </c>
      <c r="V102" t="str">
        <f t="shared" si="7"/>
        <v/>
      </c>
    </row>
    <row r="103" spans="1:22" hidden="1" x14ac:dyDescent="0.3">
      <c r="A103" t="s">
        <v>8</v>
      </c>
      <c r="B103" t="s">
        <v>888</v>
      </c>
      <c r="C103" t="s">
        <v>889</v>
      </c>
      <c r="D103" t="s">
        <v>78</v>
      </c>
      <c r="E103" t="s">
        <v>744</v>
      </c>
      <c r="F103">
        <v>2905</v>
      </c>
      <c r="G103">
        <v>1118</v>
      </c>
      <c r="H103">
        <v>1060</v>
      </c>
      <c r="I103" t="s">
        <v>365</v>
      </c>
      <c r="J103" t="s">
        <v>122</v>
      </c>
      <c r="K103" t="s">
        <v>843</v>
      </c>
      <c r="L103" t="s">
        <v>367</v>
      </c>
      <c r="M103" t="s">
        <v>412</v>
      </c>
      <c r="O103">
        <v>91.8</v>
      </c>
      <c r="P103">
        <v>92.4</v>
      </c>
      <c r="Q103" t="s">
        <v>277</v>
      </c>
      <c r="R103" t="s">
        <v>2751</v>
      </c>
      <c r="S103" s="2">
        <f t="shared" si="5"/>
        <v>44317</v>
      </c>
      <c r="T103" s="2">
        <f t="shared" si="4"/>
        <v>44348</v>
      </c>
      <c r="U103" s="2" t="str">
        <f t="shared" si="6"/>
        <v/>
      </c>
      <c r="V103" t="str">
        <f t="shared" si="7"/>
        <v/>
      </c>
    </row>
    <row r="104" spans="1:22" hidden="1" x14ac:dyDescent="0.3">
      <c r="A104" t="s">
        <v>8</v>
      </c>
      <c r="B104" t="s">
        <v>119</v>
      </c>
      <c r="C104" t="s">
        <v>120</v>
      </c>
      <c r="D104" t="s">
        <v>78</v>
      </c>
      <c r="E104" t="s">
        <v>90</v>
      </c>
      <c r="F104">
        <v>3150</v>
      </c>
      <c r="G104">
        <v>1180</v>
      </c>
      <c r="H104">
        <v>1000</v>
      </c>
      <c r="I104" t="s">
        <v>121</v>
      </c>
      <c r="J104" t="s">
        <v>122</v>
      </c>
      <c r="K104" t="s">
        <v>123</v>
      </c>
      <c r="L104" t="s">
        <v>125</v>
      </c>
      <c r="M104" t="s">
        <v>98</v>
      </c>
      <c r="O104">
        <v>98.2</v>
      </c>
      <c r="P104">
        <v>98.2</v>
      </c>
      <c r="Q104" t="s">
        <v>277</v>
      </c>
      <c r="R104" t="s">
        <v>2751</v>
      </c>
      <c r="S104" s="2">
        <f t="shared" si="5"/>
        <v>44927</v>
      </c>
      <c r="T104" s="2">
        <f t="shared" si="4"/>
        <v>44986</v>
      </c>
      <c r="U104" s="2" t="str">
        <f t="shared" si="6"/>
        <v/>
      </c>
      <c r="V104" t="str">
        <f t="shared" si="7"/>
        <v/>
      </c>
    </row>
    <row r="105" spans="1:22" hidden="1" x14ac:dyDescent="0.3">
      <c r="A105" t="s">
        <v>8</v>
      </c>
      <c r="B105" t="s">
        <v>890</v>
      </c>
      <c r="C105" t="s">
        <v>891</v>
      </c>
      <c r="D105" t="s">
        <v>78</v>
      </c>
      <c r="E105" t="s">
        <v>738</v>
      </c>
      <c r="F105">
        <v>2905</v>
      </c>
      <c r="G105">
        <v>990</v>
      </c>
      <c r="H105">
        <v>950</v>
      </c>
      <c r="I105" t="s">
        <v>697</v>
      </c>
      <c r="J105" t="s">
        <v>400</v>
      </c>
      <c r="K105" t="s">
        <v>892</v>
      </c>
      <c r="L105" t="s">
        <v>832</v>
      </c>
      <c r="M105" t="s">
        <v>893</v>
      </c>
      <c r="O105">
        <v>89.7</v>
      </c>
      <c r="P105">
        <v>90.1</v>
      </c>
      <c r="Q105" t="s">
        <v>277</v>
      </c>
      <c r="R105" t="s">
        <v>2751</v>
      </c>
      <c r="S105" s="2">
        <f t="shared" si="5"/>
        <v>37288</v>
      </c>
      <c r="T105" s="2">
        <f t="shared" si="4"/>
        <v>37377</v>
      </c>
      <c r="U105" s="2" t="str">
        <f t="shared" si="6"/>
        <v/>
      </c>
      <c r="V105" t="str">
        <f t="shared" si="7"/>
        <v/>
      </c>
    </row>
    <row r="106" spans="1:22" hidden="1" x14ac:dyDescent="0.3">
      <c r="A106" t="s">
        <v>8</v>
      </c>
      <c r="B106" t="s">
        <v>894</v>
      </c>
      <c r="C106" t="s">
        <v>895</v>
      </c>
      <c r="D106" t="s">
        <v>78</v>
      </c>
      <c r="E106" t="s">
        <v>738</v>
      </c>
      <c r="F106">
        <v>2905</v>
      </c>
      <c r="G106">
        <v>990</v>
      </c>
      <c r="H106">
        <v>950</v>
      </c>
      <c r="I106" t="s">
        <v>697</v>
      </c>
      <c r="J106" t="s">
        <v>400</v>
      </c>
      <c r="K106" t="s">
        <v>896</v>
      </c>
      <c r="L106" t="s">
        <v>897</v>
      </c>
      <c r="M106" t="s">
        <v>898</v>
      </c>
      <c r="O106">
        <v>90.2</v>
      </c>
      <c r="P106">
        <v>90.6</v>
      </c>
      <c r="Q106" t="s">
        <v>277</v>
      </c>
      <c r="R106" t="s">
        <v>2751</v>
      </c>
      <c r="S106" s="2">
        <f t="shared" si="5"/>
        <v>37500</v>
      </c>
      <c r="T106" s="2">
        <f t="shared" si="4"/>
        <v>37622</v>
      </c>
      <c r="U106" s="2" t="str">
        <f t="shared" si="6"/>
        <v/>
      </c>
      <c r="V106" t="str">
        <f t="shared" si="7"/>
        <v/>
      </c>
    </row>
    <row r="107" spans="1:22" hidden="1" x14ac:dyDescent="0.3">
      <c r="A107" t="s">
        <v>8</v>
      </c>
      <c r="B107" t="s">
        <v>899</v>
      </c>
      <c r="C107" t="s">
        <v>900</v>
      </c>
      <c r="D107" t="s">
        <v>155</v>
      </c>
      <c r="E107" t="s">
        <v>507</v>
      </c>
      <c r="F107">
        <v>2064</v>
      </c>
      <c r="G107">
        <v>728</v>
      </c>
      <c r="H107">
        <v>677</v>
      </c>
      <c r="I107" t="s">
        <v>680</v>
      </c>
      <c r="J107" t="s">
        <v>508</v>
      </c>
      <c r="K107" t="s">
        <v>901</v>
      </c>
      <c r="L107" t="s">
        <v>902</v>
      </c>
      <c r="M107" t="s">
        <v>903</v>
      </c>
      <c r="O107">
        <v>90.2</v>
      </c>
      <c r="P107">
        <v>90.7</v>
      </c>
      <c r="Q107" t="s">
        <v>277</v>
      </c>
      <c r="R107" t="s">
        <v>2751</v>
      </c>
      <c r="S107" s="2">
        <f t="shared" si="5"/>
        <v>37561</v>
      </c>
      <c r="T107" s="2">
        <f t="shared" si="4"/>
        <v>37591</v>
      </c>
      <c r="U107" s="2" t="str">
        <f t="shared" si="6"/>
        <v/>
      </c>
      <c r="V107" t="str">
        <f t="shared" si="7"/>
        <v/>
      </c>
    </row>
    <row r="108" spans="1:22" hidden="1" x14ac:dyDescent="0.3">
      <c r="A108" t="s">
        <v>8</v>
      </c>
      <c r="B108" t="s">
        <v>904</v>
      </c>
      <c r="C108" t="s">
        <v>905</v>
      </c>
      <c r="D108" t="s">
        <v>155</v>
      </c>
      <c r="E108" t="s">
        <v>507</v>
      </c>
      <c r="F108">
        <v>2064</v>
      </c>
      <c r="G108">
        <v>728</v>
      </c>
      <c r="H108">
        <v>677</v>
      </c>
      <c r="I108" t="s">
        <v>680</v>
      </c>
      <c r="J108" t="s">
        <v>508</v>
      </c>
      <c r="K108" t="s">
        <v>906</v>
      </c>
      <c r="L108" t="s">
        <v>907</v>
      </c>
      <c r="M108" t="s">
        <v>908</v>
      </c>
      <c r="O108">
        <v>91.5</v>
      </c>
      <c r="P108">
        <v>91.9</v>
      </c>
      <c r="Q108" t="s">
        <v>277</v>
      </c>
      <c r="R108" t="s">
        <v>2751</v>
      </c>
      <c r="S108" s="2">
        <f t="shared" si="5"/>
        <v>37773</v>
      </c>
      <c r="T108" s="2">
        <f t="shared" si="4"/>
        <v>37803</v>
      </c>
      <c r="U108" s="2" t="str">
        <f t="shared" si="6"/>
        <v/>
      </c>
      <c r="V108" t="str">
        <f t="shared" si="7"/>
        <v/>
      </c>
    </row>
    <row r="109" spans="1:22" hidden="1" x14ac:dyDescent="0.3">
      <c r="A109" t="s">
        <v>8</v>
      </c>
      <c r="B109" t="s">
        <v>76</v>
      </c>
      <c r="C109" t="s">
        <v>77</v>
      </c>
      <c r="D109" t="s">
        <v>78</v>
      </c>
      <c r="E109" t="s">
        <v>79</v>
      </c>
      <c r="F109">
        <v>3400</v>
      </c>
      <c r="G109">
        <v>1253</v>
      </c>
      <c r="H109">
        <v>1161</v>
      </c>
      <c r="I109" t="s">
        <v>80</v>
      </c>
      <c r="J109" t="s">
        <v>81</v>
      </c>
      <c r="K109" t="s">
        <v>82</v>
      </c>
      <c r="R109" t="s">
        <v>2752</v>
      </c>
      <c r="S109" s="2" t="str">
        <f t="shared" si="5"/>
        <v/>
      </c>
      <c r="T109" s="2" t="str">
        <f t="shared" si="4"/>
        <v/>
      </c>
      <c r="U109" s="2" t="str">
        <f t="shared" si="6"/>
        <v/>
      </c>
      <c r="V109" t="str">
        <f t="shared" si="7"/>
        <v/>
      </c>
    </row>
    <row r="110" spans="1:22" hidden="1" x14ac:dyDescent="0.3">
      <c r="A110" t="s">
        <v>8</v>
      </c>
      <c r="B110" t="s">
        <v>83</v>
      </c>
      <c r="C110" t="s">
        <v>84</v>
      </c>
      <c r="D110" t="s">
        <v>78</v>
      </c>
      <c r="E110" t="s">
        <v>79</v>
      </c>
      <c r="F110">
        <v>3400</v>
      </c>
      <c r="G110">
        <v>1224</v>
      </c>
      <c r="H110">
        <v>1224</v>
      </c>
      <c r="I110" t="s">
        <v>85</v>
      </c>
      <c r="J110" t="s">
        <v>86</v>
      </c>
      <c r="K110" t="s">
        <v>87</v>
      </c>
      <c r="R110" t="s">
        <v>2752</v>
      </c>
      <c r="S110" s="2" t="str">
        <f t="shared" si="5"/>
        <v/>
      </c>
      <c r="T110" s="2" t="str">
        <f t="shared" si="4"/>
        <v/>
      </c>
      <c r="U110" s="2" t="str">
        <f t="shared" si="6"/>
        <v/>
      </c>
      <c r="V110" t="str">
        <f t="shared" si="7"/>
        <v/>
      </c>
    </row>
    <row r="111" spans="1:22" hidden="1" x14ac:dyDescent="0.3">
      <c r="A111" t="s">
        <v>8</v>
      </c>
      <c r="B111" t="s">
        <v>88</v>
      </c>
      <c r="C111" t="s">
        <v>89</v>
      </c>
      <c r="D111" t="s">
        <v>78</v>
      </c>
      <c r="E111" t="s">
        <v>90</v>
      </c>
      <c r="F111">
        <v>3180</v>
      </c>
      <c r="G111">
        <v>1200</v>
      </c>
      <c r="H111">
        <v>1116</v>
      </c>
      <c r="I111" t="s">
        <v>91</v>
      </c>
      <c r="J111" t="s">
        <v>92</v>
      </c>
      <c r="K111" t="s">
        <v>93</v>
      </c>
      <c r="R111" t="s">
        <v>2752</v>
      </c>
      <c r="S111" s="2" t="str">
        <f t="shared" si="5"/>
        <v/>
      </c>
      <c r="T111" s="2" t="str">
        <f t="shared" si="4"/>
        <v/>
      </c>
      <c r="U111" s="2" t="str">
        <f t="shared" si="6"/>
        <v/>
      </c>
      <c r="V111" t="str">
        <f t="shared" si="7"/>
        <v/>
      </c>
    </row>
    <row r="112" spans="1:22" hidden="1" x14ac:dyDescent="0.3">
      <c r="A112" t="s">
        <v>8</v>
      </c>
      <c r="B112" t="s">
        <v>94</v>
      </c>
      <c r="C112" t="s">
        <v>95</v>
      </c>
      <c r="D112" t="s">
        <v>78</v>
      </c>
      <c r="E112" t="s">
        <v>79</v>
      </c>
      <c r="F112">
        <v>3400</v>
      </c>
      <c r="G112">
        <v>1251</v>
      </c>
      <c r="H112">
        <v>1163</v>
      </c>
      <c r="I112" t="s">
        <v>96</v>
      </c>
      <c r="J112" t="s">
        <v>97</v>
      </c>
      <c r="K112" t="s">
        <v>98</v>
      </c>
      <c r="R112" t="s">
        <v>2752</v>
      </c>
      <c r="S112" s="2" t="str">
        <f t="shared" si="5"/>
        <v/>
      </c>
      <c r="T112" s="2" t="str">
        <f t="shared" si="4"/>
        <v/>
      </c>
      <c r="U112" s="2" t="str">
        <f t="shared" si="6"/>
        <v/>
      </c>
      <c r="V112" t="str">
        <f t="shared" si="7"/>
        <v/>
      </c>
    </row>
    <row r="113" spans="1:22" hidden="1" x14ac:dyDescent="0.3">
      <c r="A113" t="s">
        <v>8</v>
      </c>
      <c r="B113" t="s">
        <v>99</v>
      </c>
      <c r="C113" t="s">
        <v>100</v>
      </c>
      <c r="D113" t="s">
        <v>78</v>
      </c>
      <c r="E113" t="s">
        <v>79</v>
      </c>
      <c r="F113">
        <v>2905</v>
      </c>
      <c r="G113">
        <v>1290</v>
      </c>
      <c r="H113">
        <v>1000</v>
      </c>
      <c r="I113" t="s">
        <v>101</v>
      </c>
      <c r="J113" t="s">
        <v>102</v>
      </c>
      <c r="K113" t="s">
        <v>103</v>
      </c>
      <c r="R113" t="s">
        <v>2752</v>
      </c>
      <c r="S113" s="2" t="str">
        <f t="shared" si="5"/>
        <v/>
      </c>
      <c r="T113" s="2" t="str">
        <f t="shared" si="4"/>
        <v/>
      </c>
      <c r="U113" s="2" t="str">
        <f t="shared" si="6"/>
        <v/>
      </c>
      <c r="V113" t="str">
        <f t="shared" si="7"/>
        <v/>
      </c>
    </row>
    <row r="114" spans="1:22" hidden="1" x14ac:dyDescent="0.3">
      <c r="A114" t="s">
        <v>8</v>
      </c>
      <c r="B114" t="s">
        <v>177</v>
      </c>
      <c r="C114" t="s">
        <v>178</v>
      </c>
      <c r="D114" t="s">
        <v>78</v>
      </c>
      <c r="H114">
        <v>1000</v>
      </c>
      <c r="R114" t="s">
        <v>2753</v>
      </c>
      <c r="S114" s="2" t="str">
        <f t="shared" si="5"/>
        <v/>
      </c>
      <c r="T114" s="2" t="str">
        <f t="shared" si="4"/>
        <v/>
      </c>
      <c r="U114" s="2" t="str">
        <f t="shared" si="6"/>
        <v/>
      </c>
      <c r="V114" t="str">
        <f t="shared" si="7"/>
        <v/>
      </c>
    </row>
    <row r="115" spans="1:22" hidden="1" x14ac:dyDescent="0.3">
      <c r="A115" t="s">
        <v>8</v>
      </c>
      <c r="B115" t="s">
        <v>179</v>
      </c>
      <c r="C115" t="s">
        <v>180</v>
      </c>
      <c r="D115" t="s">
        <v>78</v>
      </c>
      <c r="H115">
        <v>1000</v>
      </c>
      <c r="R115" t="s">
        <v>2753</v>
      </c>
      <c r="S115" s="2" t="str">
        <f t="shared" si="5"/>
        <v/>
      </c>
      <c r="T115" s="2" t="str">
        <f t="shared" si="4"/>
        <v/>
      </c>
      <c r="U115" s="2" t="str">
        <f t="shared" si="6"/>
        <v/>
      </c>
      <c r="V115" t="str">
        <f t="shared" si="7"/>
        <v/>
      </c>
    </row>
    <row r="116" spans="1:22" hidden="1" x14ac:dyDescent="0.3">
      <c r="A116" t="s">
        <v>8</v>
      </c>
      <c r="B116" t="s">
        <v>181</v>
      </c>
      <c r="C116" t="s">
        <v>182</v>
      </c>
      <c r="D116" t="s">
        <v>78</v>
      </c>
      <c r="E116" t="s">
        <v>79</v>
      </c>
      <c r="F116">
        <v>3400</v>
      </c>
      <c r="G116">
        <v>1224</v>
      </c>
      <c r="H116">
        <v>1224</v>
      </c>
      <c r="I116" t="s">
        <v>85</v>
      </c>
      <c r="J116" t="s">
        <v>122</v>
      </c>
      <c r="K116" t="s">
        <v>152</v>
      </c>
      <c r="R116" t="s">
        <v>2753</v>
      </c>
      <c r="S116" s="2" t="str">
        <f t="shared" si="5"/>
        <v/>
      </c>
      <c r="T116" s="2" t="str">
        <f t="shared" si="4"/>
        <v/>
      </c>
      <c r="U116" s="2" t="str">
        <f t="shared" si="6"/>
        <v/>
      </c>
      <c r="V116" t="str">
        <f t="shared" si="7"/>
        <v/>
      </c>
    </row>
    <row r="117" spans="1:22" hidden="1" x14ac:dyDescent="0.3">
      <c r="A117" t="s">
        <v>8</v>
      </c>
      <c r="B117" t="s">
        <v>183</v>
      </c>
      <c r="C117" t="s">
        <v>184</v>
      </c>
      <c r="D117" t="s">
        <v>78</v>
      </c>
      <c r="E117" t="s">
        <v>185</v>
      </c>
      <c r="H117">
        <v>1000</v>
      </c>
      <c r="I117" t="s">
        <v>91</v>
      </c>
      <c r="R117" t="s">
        <v>2753</v>
      </c>
      <c r="S117" s="2" t="str">
        <f t="shared" si="5"/>
        <v/>
      </c>
      <c r="T117" s="2" t="str">
        <f t="shared" si="4"/>
        <v/>
      </c>
      <c r="U117" s="2" t="str">
        <f t="shared" si="6"/>
        <v/>
      </c>
      <c r="V117" t="str">
        <f t="shared" si="7"/>
        <v/>
      </c>
    </row>
    <row r="118" spans="1:22" hidden="1" x14ac:dyDescent="0.3">
      <c r="A118" t="s">
        <v>8</v>
      </c>
      <c r="B118" t="s">
        <v>186</v>
      </c>
      <c r="C118" t="s">
        <v>187</v>
      </c>
      <c r="D118" t="s">
        <v>78</v>
      </c>
      <c r="E118" t="s">
        <v>185</v>
      </c>
      <c r="H118">
        <v>1000</v>
      </c>
      <c r="I118" t="s">
        <v>91</v>
      </c>
      <c r="R118" t="s">
        <v>2753</v>
      </c>
      <c r="S118" s="2" t="str">
        <f t="shared" si="5"/>
        <v/>
      </c>
      <c r="T118" s="2" t="str">
        <f t="shared" si="4"/>
        <v/>
      </c>
      <c r="U118" s="2" t="str">
        <f t="shared" si="6"/>
        <v/>
      </c>
      <c r="V118" t="str">
        <f t="shared" si="7"/>
        <v/>
      </c>
    </row>
    <row r="119" spans="1:22" hidden="1" x14ac:dyDescent="0.3">
      <c r="A119" t="s">
        <v>8</v>
      </c>
      <c r="B119" t="s">
        <v>188</v>
      </c>
      <c r="C119" t="s">
        <v>189</v>
      </c>
      <c r="D119" t="s">
        <v>78</v>
      </c>
      <c r="E119" t="s">
        <v>190</v>
      </c>
      <c r="H119">
        <v>1534</v>
      </c>
      <c r="I119" t="s">
        <v>191</v>
      </c>
      <c r="J119" t="s">
        <v>81</v>
      </c>
      <c r="R119" t="s">
        <v>2753</v>
      </c>
      <c r="S119" s="2" t="str">
        <f t="shared" si="5"/>
        <v/>
      </c>
      <c r="T119" s="2" t="str">
        <f t="shared" si="4"/>
        <v/>
      </c>
      <c r="U119" s="2" t="str">
        <f t="shared" si="6"/>
        <v/>
      </c>
      <c r="V119" t="str">
        <f t="shared" si="7"/>
        <v/>
      </c>
    </row>
    <row r="120" spans="1:22" hidden="1" x14ac:dyDescent="0.3">
      <c r="A120" t="s">
        <v>8</v>
      </c>
      <c r="B120" t="s">
        <v>192</v>
      </c>
      <c r="C120" t="s">
        <v>193</v>
      </c>
      <c r="D120" t="s">
        <v>78</v>
      </c>
      <c r="E120" t="s">
        <v>190</v>
      </c>
      <c r="H120">
        <v>1534</v>
      </c>
      <c r="I120" t="s">
        <v>191</v>
      </c>
      <c r="J120" t="s">
        <v>81</v>
      </c>
      <c r="R120" t="s">
        <v>2753</v>
      </c>
      <c r="S120" s="2" t="str">
        <f t="shared" si="5"/>
        <v/>
      </c>
      <c r="T120" s="2" t="str">
        <f t="shared" si="4"/>
        <v/>
      </c>
      <c r="U120" s="2" t="str">
        <f t="shared" si="6"/>
        <v/>
      </c>
      <c r="V120" t="str">
        <f t="shared" si="7"/>
        <v/>
      </c>
    </row>
    <row r="121" spans="1:22" hidden="1" x14ac:dyDescent="0.3">
      <c r="A121" t="s">
        <v>8</v>
      </c>
      <c r="B121" t="s">
        <v>194</v>
      </c>
      <c r="C121" t="s">
        <v>195</v>
      </c>
      <c r="D121" t="s">
        <v>78</v>
      </c>
      <c r="E121" t="s">
        <v>185</v>
      </c>
      <c r="F121">
        <v>2905</v>
      </c>
      <c r="G121">
        <v>1290</v>
      </c>
      <c r="H121">
        <v>1000</v>
      </c>
      <c r="I121" t="s">
        <v>101</v>
      </c>
      <c r="J121" t="s">
        <v>102</v>
      </c>
      <c r="R121" t="s">
        <v>2753</v>
      </c>
      <c r="S121" s="2" t="str">
        <f t="shared" si="5"/>
        <v/>
      </c>
      <c r="T121" s="2" t="str">
        <f t="shared" si="4"/>
        <v/>
      </c>
      <c r="U121" s="2" t="str">
        <f t="shared" si="6"/>
        <v/>
      </c>
      <c r="V121" t="str">
        <f t="shared" si="7"/>
        <v/>
      </c>
    </row>
    <row r="122" spans="1:22" hidden="1" x14ac:dyDescent="0.3">
      <c r="A122" t="s">
        <v>8</v>
      </c>
      <c r="B122" t="s">
        <v>196</v>
      </c>
      <c r="C122" t="s">
        <v>197</v>
      </c>
      <c r="D122" t="s">
        <v>78</v>
      </c>
      <c r="E122" t="s">
        <v>90</v>
      </c>
      <c r="F122">
        <v>3180</v>
      </c>
      <c r="G122">
        <v>1214</v>
      </c>
      <c r="H122">
        <v>1129</v>
      </c>
      <c r="I122" t="s">
        <v>198</v>
      </c>
      <c r="J122" t="s">
        <v>122</v>
      </c>
      <c r="K122" t="s">
        <v>159</v>
      </c>
      <c r="R122" t="s">
        <v>2753</v>
      </c>
      <c r="S122" s="2" t="str">
        <f t="shared" si="5"/>
        <v/>
      </c>
      <c r="T122" s="2" t="str">
        <f t="shared" si="4"/>
        <v/>
      </c>
      <c r="U122" s="2" t="str">
        <f t="shared" si="6"/>
        <v/>
      </c>
      <c r="V122" t="str">
        <f t="shared" si="7"/>
        <v/>
      </c>
    </row>
    <row r="123" spans="1:22" hidden="1" x14ac:dyDescent="0.3">
      <c r="A123" t="s">
        <v>8</v>
      </c>
      <c r="B123" t="s">
        <v>199</v>
      </c>
      <c r="C123" t="s">
        <v>200</v>
      </c>
      <c r="D123" t="s">
        <v>78</v>
      </c>
      <c r="E123" t="s">
        <v>90</v>
      </c>
      <c r="F123">
        <v>3180</v>
      </c>
      <c r="G123">
        <v>1214</v>
      </c>
      <c r="H123">
        <v>1129</v>
      </c>
      <c r="I123" t="s">
        <v>198</v>
      </c>
      <c r="J123" t="s">
        <v>122</v>
      </c>
      <c r="R123" t="s">
        <v>2753</v>
      </c>
      <c r="S123" s="2" t="str">
        <f t="shared" si="5"/>
        <v/>
      </c>
      <c r="T123" s="2" t="str">
        <f t="shared" si="4"/>
        <v/>
      </c>
      <c r="U123" s="2" t="str">
        <f t="shared" si="6"/>
        <v/>
      </c>
      <c r="V123" t="str">
        <f t="shared" si="7"/>
        <v/>
      </c>
    </row>
    <row r="124" spans="1:22" hidden="1" x14ac:dyDescent="0.3">
      <c r="A124" t="s">
        <v>8</v>
      </c>
      <c r="B124" t="s">
        <v>326</v>
      </c>
      <c r="C124" t="s">
        <v>327</v>
      </c>
      <c r="D124" t="s">
        <v>78</v>
      </c>
      <c r="E124" t="s">
        <v>90</v>
      </c>
      <c r="F124">
        <v>3190</v>
      </c>
      <c r="G124">
        <v>1198</v>
      </c>
      <c r="H124">
        <v>1000</v>
      </c>
      <c r="I124" t="s">
        <v>328</v>
      </c>
      <c r="J124" t="s">
        <v>122</v>
      </c>
      <c r="K124" t="s">
        <v>329</v>
      </c>
      <c r="R124" t="s">
        <v>2754</v>
      </c>
      <c r="S124" s="2" t="str">
        <f t="shared" si="5"/>
        <v/>
      </c>
      <c r="T124" s="2" t="str">
        <f t="shared" si="4"/>
        <v/>
      </c>
      <c r="U124" s="2" t="str">
        <f t="shared" si="6"/>
        <v/>
      </c>
      <c r="V124" t="str">
        <f t="shared" si="7"/>
        <v/>
      </c>
    </row>
    <row r="125" spans="1:22" hidden="1" x14ac:dyDescent="0.3">
      <c r="A125" t="s">
        <v>8</v>
      </c>
      <c r="B125" t="s">
        <v>330</v>
      </c>
      <c r="C125" t="s">
        <v>331</v>
      </c>
      <c r="D125" t="s">
        <v>78</v>
      </c>
      <c r="E125" t="s">
        <v>90</v>
      </c>
      <c r="F125">
        <v>3190</v>
      </c>
      <c r="G125">
        <v>1198</v>
      </c>
      <c r="H125">
        <v>1000</v>
      </c>
      <c r="I125" t="s">
        <v>328</v>
      </c>
      <c r="J125" t="s">
        <v>122</v>
      </c>
      <c r="K125" t="s">
        <v>332</v>
      </c>
      <c r="R125" t="s">
        <v>2754</v>
      </c>
      <c r="S125" s="2" t="str">
        <f t="shared" si="5"/>
        <v/>
      </c>
      <c r="T125" s="2" t="str">
        <f t="shared" si="4"/>
        <v/>
      </c>
      <c r="U125" s="2" t="str">
        <f t="shared" si="6"/>
        <v/>
      </c>
      <c r="V125" t="str">
        <f t="shared" si="7"/>
        <v/>
      </c>
    </row>
    <row r="126" spans="1:22" hidden="1" x14ac:dyDescent="0.3">
      <c r="A126" t="s">
        <v>8</v>
      </c>
      <c r="B126" t="s">
        <v>149</v>
      </c>
      <c r="C126" t="s">
        <v>150</v>
      </c>
      <c r="D126" t="s">
        <v>78</v>
      </c>
      <c r="E126" t="s">
        <v>90</v>
      </c>
      <c r="F126">
        <v>3150</v>
      </c>
      <c r="G126">
        <v>1180</v>
      </c>
      <c r="H126">
        <v>1000</v>
      </c>
      <c r="I126" t="s">
        <v>121</v>
      </c>
      <c r="J126" t="s">
        <v>122</v>
      </c>
      <c r="K126" t="s">
        <v>151</v>
      </c>
      <c r="L126" t="s">
        <v>152</v>
      </c>
      <c r="M126" t="s">
        <v>333</v>
      </c>
      <c r="R126" t="s">
        <v>2754</v>
      </c>
      <c r="S126" s="2">
        <f t="shared" si="5"/>
        <v>45383</v>
      </c>
      <c r="T126" s="2">
        <f t="shared" si="4"/>
        <v>45413</v>
      </c>
      <c r="U126" s="2" t="str">
        <f t="shared" si="6"/>
        <v/>
      </c>
      <c r="V126" t="str">
        <f t="shared" si="7"/>
        <v/>
      </c>
    </row>
    <row r="127" spans="1:22" hidden="1" x14ac:dyDescent="0.3">
      <c r="A127" t="s">
        <v>8</v>
      </c>
      <c r="B127" t="s">
        <v>334</v>
      </c>
      <c r="C127" t="s">
        <v>335</v>
      </c>
      <c r="D127" t="s">
        <v>78</v>
      </c>
      <c r="E127" t="s">
        <v>79</v>
      </c>
      <c r="F127">
        <v>3400</v>
      </c>
      <c r="G127">
        <v>1253</v>
      </c>
      <c r="H127">
        <v>1161</v>
      </c>
      <c r="I127" t="s">
        <v>80</v>
      </c>
      <c r="J127" t="s">
        <v>81</v>
      </c>
      <c r="K127" t="s">
        <v>336</v>
      </c>
      <c r="R127" t="s">
        <v>2754</v>
      </c>
      <c r="S127" s="2" t="str">
        <f t="shared" si="5"/>
        <v/>
      </c>
      <c r="T127" s="2" t="str">
        <f t="shared" si="4"/>
        <v/>
      </c>
      <c r="U127" s="2" t="str">
        <f t="shared" si="6"/>
        <v/>
      </c>
      <c r="V127" t="str">
        <f t="shared" si="7"/>
        <v/>
      </c>
    </row>
    <row r="128" spans="1:22" hidden="1" x14ac:dyDescent="0.3">
      <c r="A128" t="s">
        <v>8</v>
      </c>
      <c r="B128" t="s">
        <v>76</v>
      </c>
      <c r="C128" t="s">
        <v>77</v>
      </c>
      <c r="D128" t="s">
        <v>78</v>
      </c>
      <c r="E128" t="s">
        <v>79</v>
      </c>
      <c r="F128">
        <v>3400</v>
      </c>
      <c r="G128">
        <v>1253</v>
      </c>
      <c r="H128">
        <v>1161</v>
      </c>
      <c r="I128" t="s">
        <v>80</v>
      </c>
      <c r="J128" t="s">
        <v>81</v>
      </c>
      <c r="K128" t="s">
        <v>82</v>
      </c>
      <c r="R128" t="s">
        <v>2754</v>
      </c>
      <c r="S128" s="2" t="str">
        <f t="shared" si="5"/>
        <v/>
      </c>
      <c r="T128" s="2" t="str">
        <f t="shared" si="4"/>
        <v/>
      </c>
      <c r="U128" s="2" t="str">
        <f t="shared" si="6"/>
        <v/>
      </c>
      <c r="V128" t="str">
        <f t="shared" si="7"/>
        <v/>
      </c>
    </row>
    <row r="129" spans="1:22" hidden="1" x14ac:dyDescent="0.3">
      <c r="A129" t="s">
        <v>8</v>
      </c>
      <c r="B129" t="s">
        <v>83</v>
      </c>
      <c r="C129" t="s">
        <v>84</v>
      </c>
      <c r="D129" t="s">
        <v>78</v>
      </c>
      <c r="E129" t="s">
        <v>79</v>
      </c>
      <c r="F129">
        <v>3400</v>
      </c>
      <c r="G129">
        <v>1224</v>
      </c>
      <c r="H129">
        <v>1224</v>
      </c>
      <c r="I129" t="s">
        <v>85</v>
      </c>
      <c r="J129" t="s">
        <v>86</v>
      </c>
      <c r="K129" t="s">
        <v>87</v>
      </c>
      <c r="R129" t="s">
        <v>2754</v>
      </c>
      <c r="S129" s="2" t="str">
        <f t="shared" si="5"/>
        <v/>
      </c>
      <c r="T129" s="2" t="str">
        <f t="shared" si="4"/>
        <v/>
      </c>
      <c r="U129" s="2" t="str">
        <f t="shared" si="6"/>
        <v/>
      </c>
      <c r="V129" t="str">
        <f t="shared" si="7"/>
        <v/>
      </c>
    </row>
    <row r="130" spans="1:22" hidden="1" x14ac:dyDescent="0.3">
      <c r="A130" t="s">
        <v>8</v>
      </c>
      <c r="B130" t="s">
        <v>337</v>
      </c>
      <c r="C130" t="s">
        <v>338</v>
      </c>
      <c r="D130" t="s">
        <v>78</v>
      </c>
      <c r="E130" t="s">
        <v>339</v>
      </c>
      <c r="F130">
        <v>385</v>
      </c>
      <c r="G130">
        <v>125</v>
      </c>
      <c r="H130">
        <v>100</v>
      </c>
      <c r="I130" t="s">
        <v>340</v>
      </c>
      <c r="J130" t="s">
        <v>122</v>
      </c>
      <c r="K130" t="s">
        <v>341</v>
      </c>
      <c r="R130" t="s">
        <v>2754</v>
      </c>
      <c r="S130" s="2" t="str">
        <f t="shared" si="5"/>
        <v/>
      </c>
      <c r="T130" s="2" t="str">
        <f t="shared" ref="T130:T193" si="8">IF(M130="","",DATE(LEFT(M130,4),RIGHT(M130,LEN(M130)-5),1))</f>
        <v/>
      </c>
      <c r="U130" s="2" t="str">
        <f t="shared" si="6"/>
        <v/>
      </c>
      <c r="V130" t="str">
        <f t="shared" si="7"/>
        <v/>
      </c>
    </row>
    <row r="131" spans="1:22" hidden="1" x14ac:dyDescent="0.3">
      <c r="A131" t="s">
        <v>8</v>
      </c>
      <c r="B131" t="s">
        <v>342</v>
      </c>
      <c r="C131" t="s">
        <v>343</v>
      </c>
      <c r="D131" t="s">
        <v>78</v>
      </c>
      <c r="E131" t="s">
        <v>90</v>
      </c>
      <c r="F131">
        <v>3180</v>
      </c>
      <c r="G131">
        <v>1200</v>
      </c>
      <c r="H131">
        <v>1116</v>
      </c>
      <c r="I131" t="s">
        <v>91</v>
      </c>
      <c r="J131" t="s">
        <v>122</v>
      </c>
      <c r="K131" t="s">
        <v>344</v>
      </c>
      <c r="R131" t="s">
        <v>2754</v>
      </c>
      <c r="S131" s="2" t="str">
        <f t="shared" ref="S131:S194" si="9">IF(L131="","",DATE(LEFT(L131,4),RIGHT(L131,LEN(L131)-5),1))</f>
        <v/>
      </c>
      <c r="T131" s="2" t="str">
        <f t="shared" si="8"/>
        <v/>
      </c>
      <c r="U131" s="2" t="str">
        <f t="shared" ref="U131:U194" si="10">IF(N131="","", DATE(LEFT(N131,4), RIGHT(N131,LEN(N131)-5), 1))</f>
        <v/>
      </c>
      <c r="V131" t="str">
        <f t="shared" ref="V131:V194" si="11">IF(U131="","",(U131-S131)/365)</f>
        <v/>
      </c>
    </row>
    <row r="132" spans="1:22" hidden="1" x14ac:dyDescent="0.3">
      <c r="A132" t="s">
        <v>8</v>
      </c>
      <c r="B132" t="s">
        <v>88</v>
      </c>
      <c r="C132" t="s">
        <v>89</v>
      </c>
      <c r="D132" t="s">
        <v>78</v>
      </c>
      <c r="E132" t="s">
        <v>90</v>
      </c>
      <c r="F132">
        <v>3180</v>
      </c>
      <c r="G132">
        <v>1200</v>
      </c>
      <c r="H132">
        <v>1116</v>
      </c>
      <c r="I132" t="s">
        <v>91</v>
      </c>
      <c r="J132" t="s">
        <v>92</v>
      </c>
      <c r="K132" t="s">
        <v>93</v>
      </c>
      <c r="R132" t="s">
        <v>2754</v>
      </c>
      <c r="S132" s="2" t="str">
        <f t="shared" si="9"/>
        <v/>
      </c>
      <c r="T132" s="2" t="str">
        <f t="shared" si="8"/>
        <v/>
      </c>
      <c r="U132" s="2" t="str">
        <f t="shared" si="10"/>
        <v/>
      </c>
      <c r="V132" t="str">
        <f t="shared" si="11"/>
        <v/>
      </c>
    </row>
    <row r="133" spans="1:22" hidden="1" x14ac:dyDescent="0.3">
      <c r="A133" t="s">
        <v>8</v>
      </c>
      <c r="B133" t="s">
        <v>345</v>
      </c>
      <c r="C133" t="s">
        <v>346</v>
      </c>
      <c r="D133" t="s">
        <v>78</v>
      </c>
      <c r="E133" t="s">
        <v>347</v>
      </c>
      <c r="F133">
        <v>3180</v>
      </c>
      <c r="G133">
        <v>1210</v>
      </c>
      <c r="H133">
        <v>1117</v>
      </c>
      <c r="I133" t="s">
        <v>348</v>
      </c>
      <c r="J133" t="s">
        <v>122</v>
      </c>
      <c r="K133" t="s">
        <v>349</v>
      </c>
      <c r="R133" t="s">
        <v>2754</v>
      </c>
      <c r="S133" s="2" t="str">
        <f t="shared" si="9"/>
        <v/>
      </c>
      <c r="T133" s="2" t="str">
        <f t="shared" si="8"/>
        <v/>
      </c>
      <c r="U133" s="2" t="str">
        <f t="shared" si="10"/>
        <v/>
      </c>
      <c r="V133" t="str">
        <f t="shared" si="11"/>
        <v/>
      </c>
    </row>
    <row r="134" spans="1:22" hidden="1" x14ac:dyDescent="0.3">
      <c r="A134" t="s">
        <v>8</v>
      </c>
      <c r="B134" t="s">
        <v>350</v>
      </c>
      <c r="C134" t="s">
        <v>351</v>
      </c>
      <c r="D134" t="s">
        <v>78</v>
      </c>
      <c r="E134" t="s">
        <v>347</v>
      </c>
      <c r="F134">
        <v>3180</v>
      </c>
      <c r="G134">
        <v>1210</v>
      </c>
      <c r="H134">
        <v>1117</v>
      </c>
      <c r="I134" t="s">
        <v>348</v>
      </c>
      <c r="J134" t="s">
        <v>122</v>
      </c>
      <c r="K134" t="s">
        <v>332</v>
      </c>
      <c r="R134" t="s">
        <v>2754</v>
      </c>
      <c r="S134" s="2" t="str">
        <f t="shared" si="9"/>
        <v/>
      </c>
      <c r="T134" s="2" t="str">
        <f t="shared" si="8"/>
        <v/>
      </c>
      <c r="U134" s="2" t="str">
        <f t="shared" si="10"/>
        <v/>
      </c>
      <c r="V134" t="str">
        <f t="shared" si="11"/>
        <v/>
      </c>
    </row>
    <row r="135" spans="1:22" hidden="1" x14ac:dyDescent="0.3">
      <c r="A135" t="s">
        <v>8</v>
      </c>
      <c r="B135" t="s">
        <v>352</v>
      </c>
      <c r="C135" t="s">
        <v>353</v>
      </c>
      <c r="D135" t="s">
        <v>78</v>
      </c>
      <c r="E135" t="s">
        <v>79</v>
      </c>
      <c r="F135">
        <v>3400</v>
      </c>
      <c r="G135">
        <v>1251</v>
      </c>
      <c r="H135">
        <v>1163</v>
      </c>
      <c r="I135" t="s">
        <v>96</v>
      </c>
      <c r="J135" t="s">
        <v>97</v>
      </c>
      <c r="K135" t="s">
        <v>354</v>
      </c>
      <c r="R135" t="s">
        <v>2754</v>
      </c>
      <c r="S135" s="2" t="str">
        <f t="shared" si="9"/>
        <v/>
      </c>
      <c r="T135" s="2" t="str">
        <f t="shared" si="8"/>
        <v/>
      </c>
      <c r="U135" s="2" t="str">
        <f t="shared" si="10"/>
        <v/>
      </c>
      <c r="V135" t="str">
        <f t="shared" si="11"/>
        <v/>
      </c>
    </row>
    <row r="136" spans="1:22" hidden="1" x14ac:dyDescent="0.3">
      <c r="A136" t="s">
        <v>8</v>
      </c>
      <c r="B136" t="s">
        <v>94</v>
      </c>
      <c r="C136" t="s">
        <v>95</v>
      </c>
      <c r="D136" t="s">
        <v>78</v>
      </c>
      <c r="E136" t="s">
        <v>79</v>
      </c>
      <c r="F136">
        <v>3400</v>
      </c>
      <c r="G136">
        <v>1251</v>
      </c>
      <c r="H136">
        <v>1163</v>
      </c>
      <c r="I136" t="s">
        <v>96</v>
      </c>
      <c r="J136" t="s">
        <v>97</v>
      </c>
      <c r="K136" t="s">
        <v>98</v>
      </c>
      <c r="R136" t="s">
        <v>2754</v>
      </c>
      <c r="S136" s="2" t="str">
        <f t="shared" si="9"/>
        <v/>
      </c>
      <c r="T136" s="2" t="str">
        <f t="shared" si="8"/>
        <v/>
      </c>
      <c r="U136" s="2" t="str">
        <f t="shared" si="10"/>
        <v/>
      </c>
      <c r="V136" t="str">
        <f t="shared" si="11"/>
        <v/>
      </c>
    </row>
    <row r="137" spans="1:22" hidden="1" x14ac:dyDescent="0.3">
      <c r="A137" t="s">
        <v>8</v>
      </c>
      <c r="B137" t="s">
        <v>355</v>
      </c>
      <c r="C137" t="s">
        <v>356</v>
      </c>
      <c r="D137" t="s">
        <v>78</v>
      </c>
      <c r="E137" t="s">
        <v>90</v>
      </c>
      <c r="F137">
        <v>3190</v>
      </c>
      <c r="G137">
        <v>1202</v>
      </c>
      <c r="H137">
        <v>1116</v>
      </c>
      <c r="I137" t="s">
        <v>357</v>
      </c>
      <c r="J137" t="s">
        <v>102</v>
      </c>
      <c r="K137" t="s">
        <v>358</v>
      </c>
      <c r="R137" t="s">
        <v>2754</v>
      </c>
      <c r="S137" s="2" t="str">
        <f t="shared" si="9"/>
        <v/>
      </c>
      <c r="T137" s="2" t="str">
        <f t="shared" si="8"/>
        <v/>
      </c>
      <c r="U137" s="2" t="str">
        <f t="shared" si="10"/>
        <v/>
      </c>
      <c r="V137" t="str">
        <f t="shared" si="11"/>
        <v/>
      </c>
    </row>
    <row r="138" spans="1:22" hidden="1" x14ac:dyDescent="0.3">
      <c r="A138" t="s">
        <v>8</v>
      </c>
      <c r="B138" t="s">
        <v>359</v>
      </c>
      <c r="C138" t="s">
        <v>360</v>
      </c>
      <c r="D138" t="s">
        <v>78</v>
      </c>
      <c r="E138" t="s">
        <v>90</v>
      </c>
      <c r="F138">
        <v>3190</v>
      </c>
      <c r="G138">
        <v>1202</v>
      </c>
      <c r="H138">
        <v>1116</v>
      </c>
      <c r="I138" t="s">
        <v>357</v>
      </c>
      <c r="J138" t="s">
        <v>122</v>
      </c>
      <c r="K138" t="s">
        <v>361</v>
      </c>
      <c r="R138" t="s">
        <v>2754</v>
      </c>
      <c r="S138" s="2" t="str">
        <f t="shared" si="9"/>
        <v/>
      </c>
      <c r="T138" s="2" t="str">
        <f t="shared" si="8"/>
        <v/>
      </c>
      <c r="U138" s="2" t="str">
        <f t="shared" si="10"/>
        <v/>
      </c>
      <c r="V138" t="str">
        <f t="shared" si="11"/>
        <v/>
      </c>
    </row>
    <row r="139" spans="1:22" hidden="1" x14ac:dyDescent="0.3">
      <c r="A139" t="s">
        <v>8</v>
      </c>
      <c r="B139" t="s">
        <v>362</v>
      </c>
      <c r="C139" t="s">
        <v>363</v>
      </c>
      <c r="D139" t="s">
        <v>78</v>
      </c>
      <c r="E139" t="s">
        <v>364</v>
      </c>
      <c r="F139">
        <v>3200</v>
      </c>
      <c r="G139">
        <v>1265</v>
      </c>
      <c r="H139">
        <v>1171</v>
      </c>
      <c r="I139" t="s">
        <v>365</v>
      </c>
      <c r="J139" t="s">
        <v>366</v>
      </c>
      <c r="K139" t="s">
        <v>367</v>
      </c>
      <c r="R139" t="s">
        <v>2754</v>
      </c>
      <c r="S139" s="2" t="str">
        <f t="shared" si="9"/>
        <v/>
      </c>
      <c r="T139" s="2" t="str">
        <f t="shared" si="8"/>
        <v/>
      </c>
      <c r="U139" s="2" t="str">
        <f t="shared" si="10"/>
        <v/>
      </c>
      <c r="V139" t="str">
        <f t="shared" si="11"/>
        <v/>
      </c>
    </row>
    <row r="140" spans="1:22" hidden="1" x14ac:dyDescent="0.3">
      <c r="A140" t="s">
        <v>8</v>
      </c>
      <c r="B140" t="s">
        <v>368</v>
      </c>
      <c r="C140" t="s">
        <v>369</v>
      </c>
      <c r="D140" t="s">
        <v>78</v>
      </c>
      <c r="E140" t="s">
        <v>364</v>
      </c>
      <c r="F140">
        <v>3200</v>
      </c>
      <c r="G140">
        <v>1265</v>
      </c>
      <c r="H140">
        <v>1171</v>
      </c>
      <c r="I140" t="s">
        <v>365</v>
      </c>
      <c r="J140" t="s">
        <v>366</v>
      </c>
      <c r="K140" t="s">
        <v>370</v>
      </c>
      <c r="R140" t="s">
        <v>2754</v>
      </c>
      <c r="S140" s="2" t="str">
        <f t="shared" si="9"/>
        <v/>
      </c>
      <c r="T140" s="2" t="str">
        <f t="shared" si="8"/>
        <v/>
      </c>
      <c r="U140" s="2" t="str">
        <f t="shared" si="10"/>
        <v/>
      </c>
      <c r="V140" t="str">
        <f t="shared" si="11"/>
        <v/>
      </c>
    </row>
    <row r="141" spans="1:22" hidden="1" x14ac:dyDescent="0.3">
      <c r="A141" t="s">
        <v>8</v>
      </c>
      <c r="B141" t="s">
        <v>371</v>
      </c>
      <c r="C141" t="s">
        <v>372</v>
      </c>
      <c r="D141" t="s">
        <v>269</v>
      </c>
      <c r="E141" t="s">
        <v>373</v>
      </c>
      <c r="F141">
        <v>1882</v>
      </c>
      <c r="G141">
        <v>682</v>
      </c>
      <c r="H141">
        <v>642</v>
      </c>
      <c r="I141" t="s">
        <v>374</v>
      </c>
      <c r="J141" t="s">
        <v>375</v>
      </c>
      <c r="K141" t="s">
        <v>376</v>
      </c>
      <c r="R141" t="s">
        <v>2754</v>
      </c>
      <c r="S141" s="2" t="str">
        <f t="shared" si="9"/>
        <v/>
      </c>
      <c r="T141" s="2" t="str">
        <f t="shared" si="8"/>
        <v/>
      </c>
      <c r="U141" s="2" t="str">
        <f t="shared" si="10"/>
        <v/>
      </c>
      <c r="V141" t="str">
        <f t="shared" si="11"/>
        <v/>
      </c>
    </row>
    <row r="142" spans="1:22" hidden="1" x14ac:dyDescent="0.3">
      <c r="A142" t="s">
        <v>8</v>
      </c>
      <c r="B142" t="s">
        <v>377</v>
      </c>
      <c r="C142" t="s">
        <v>378</v>
      </c>
      <c r="D142" t="s">
        <v>269</v>
      </c>
      <c r="E142" t="s">
        <v>373</v>
      </c>
      <c r="F142">
        <v>1882</v>
      </c>
      <c r="G142">
        <v>682</v>
      </c>
      <c r="H142">
        <v>642</v>
      </c>
      <c r="I142" t="s">
        <v>374</v>
      </c>
      <c r="J142" t="s">
        <v>375</v>
      </c>
      <c r="K142" t="s">
        <v>349</v>
      </c>
      <c r="R142" t="s">
        <v>2754</v>
      </c>
      <c r="S142" s="2" t="str">
        <f t="shared" si="9"/>
        <v/>
      </c>
      <c r="T142" s="2" t="str">
        <f t="shared" si="8"/>
        <v/>
      </c>
      <c r="U142" s="2" t="str">
        <f t="shared" si="10"/>
        <v/>
      </c>
      <c r="V142" t="str">
        <f t="shared" si="11"/>
        <v/>
      </c>
    </row>
    <row r="143" spans="1:22" hidden="1" x14ac:dyDescent="0.3">
      <c r="A143" t="s">
        <v>8</v>
      </c>
      <c r="B143" t="s">
        <v>99</v>
      </c>
      <c r="C143" t="s">
        <v>100</v>
      </c>
      <c r="D143" t="s">
        <v>78</v>
      </c>
      <c r="E143" t="s">
        <v>79</v>
      </c>
      <c r="F143">
        <v>2905</v>
      </c>
      <c r="G143">
        <v>1290</v>
      </c>
      <c r="H143">
        <v>1000</v>
      </c>
      <c r="I143" t="s">
        <v>101</v>
      </c>
      <c r="J143" t="s">
        <v>102</v>
      </c>
      <c r="K143" t="s">
        <v>103</v>
      </c>
      <c r="R143" t="s">
        <v>2754</v>
      </c>
      <c r="S143" s="2" t="str">
        <f t="shared" si="9"/>
        <v/>
      </c>
      <c r="T143" s="2" t="str">
        <f t="shared" si="8"/>
        <v/>
      </c>
      <c r="U143" s="2" t="str">
        <f t="shared" si="10"/>
        <v/>
      </c>
      <c r="V143" t="str">
        <f t="shared" si="11"/>
        <v/>
      </c>
    </row>
    <row r="144" spans="1:22" hidden="1" x14ac:dyDescent="0.3">
      <c r="A144" t="s">
        <v>8</v>
      </c>
      <c r="B144" t="s">
        <v>379</v>
      </c>
      <c r="C144" t="s">
        <v>380</v>
      </c>
      <c r="D144" t="s">
        <v>78</v>
      </c>
      <c r="E144" t="s">
        <v>364</v>
      </c>
      <c r="F144">
        <v>3200</v>
      </c>
      <c r="G144">
        <v>1274</v>
      </c>
      <c r="H144">
        <v>1200</v>
      </c>
      <c r="I144" t="s">
        <v>101</v>
      </c>
      <c r="J144" t="s">
        <v>381</v>
      </c>
      <c r="K144" t="s">
        <v>341</v>
      </c>
      <c r="R144" t="s">
        <v>2754</v>
      </c>
      <c r="S144" s="2" t="str">
        <f t="shared" si="9"/>
        <v/>
      </c>
      <c r="T144" s="2" t="str">
        <f t="shared" si="8"/>
        <v/>
      </c>
      <c r="U144" s="2" t="str">
        <f t="shared" si="10"/>
        <v/>
      </c>
      <c r="V144" t="str">
        <f t="shared" si="11"/>
        <v/>
      </c>
    </row>
    <row r="145" spans="1:22" hidden="1" x14ac:dyDescent="0.3">
      <c r="A145" t="s">
        <v>8</v>
      </c>
      <c r="B145" t="s">
        <v>382</v>
      </c>
      <c r="C145" t="s">
        <v>383</v>
      </c>
      <c r="D145" t="s">
        <v>78</v>
      </c>
      <c r="E145" t="s">
        <v>364</v>
      </c>
      <c r="F145">
        <v>3200</v>
      </c>
      <c r="G145">
        <v>1274</v>
      </c>
      <c r="H145">
        <v>1200</v>
      </c>
      <c r="I145" t="s">
        <v>101</v>
      </c>
      <c r="J145" t="s">
        <v>366</v>
      </c>
      <c r="K145" t="s">
        <v>384</v>
      </c>
      <c r="R145" t="s">
        <v>2754</v>
      </c>
      <c r="S145" s="2" t="str">
        <f t="shared" si="9"/>
        <v/>
      </c>
      <c r="T145" s="2" t="str">
        <f t="shared" si="8"/>
        <v/>
      </c>
      <c r="U145" s="2" t="str">
        <f t="shared" si="10"/>
        <v/>
      </c>
      <c r="V145" t="str">
        <f t="shared" si="11"/>
        <v/>
      </c>
    </row>
    <row r="146" spans="1:22" hidden="1" x14ac:dyDescent="0.3">
      <c r="A146" t="s">
        <v>8</v>
      </c>
      <c r="B146" t="s">
        <v>385</v>
      </c>
      <c r="C146" t="s">
        <v>386</v>
      </c>
      <c r="D146" t="s">
        <v>78</v>
      </c>
      <c r="E146" t="s">
        <v>90</v>
      </c>
      <c r="F146">
        <v>3190</v>
      </c>
      <c r="G146">
        <v>1212</v>
      </c>
      <c r="H146">
        <v>1126</v>
      </c>
      <c r="I146" t="s">
        <v>198</v>
      </c>
      <c r="J146" t="s">
        <v>122</v>
      </c>
      <c r="K146" t="s">
        <v>387</v>
      </c>
      <c r="R146" t="s">
        <v>2754</v>
      </c>
      <c r="S146" s="2" t="str">
        <f t="shared" si="9"/>
        <v/>
      </c>
      <c r="T146" s="2" t="str">
        <f t="shared" si="8"/>
        <v/>
      </c>
      <c r="U146" s="2" t="str">
        <f t="shared" si="10"/>
        <v/>
      </c>
      <c r="V146" t="str">
        <f t="shared" si="11"/>
        <v/>
      </c>
    </row>
    <row r="147" spans="1:22" hidden="1" x14ac:dyDescent="0.3">
      <c r="A147" t="s">
        <v>9</v>
      </c>
      <c r="B147" t="s">
        <v>909</v>
      </c>
      <c r="C147" t="s">
        <v>910</v>
      </c>
      <c r="D147" t="s">
        <v>78</v>
      </c>
      <c r="E147" t="s">
        <v>571</v>
      </c>
      <c r="F147">
        <v>3120</v>
      </c>
      <c r="G147">
        <v>1082</v>
      </c>
      <c r="H147">
        <v>1027</v>
      </c>
      <c r="I147" t="s">
        <v>911</v>
      </c>
      <c r="J147" t="s">
        <v>137</v>
      </c>
      <c r="K147" t="s">
        <v>487</v>
      </c>
      <c r="L147" t="s">
        <v>912</v>
      </c>
      <c r="M147" t="s">
        <v>913</v>
      </c>
      <c r="O147">
        <v>76.5</v>
      </c>
      <c r="P147">
        <v>76.8</v>
      </c>
      <c r="Q147" t="s">
        <v>577</v>
      </c>
      <c r="R147" t="s">
        <v>2751</v>
      </c>
      <c r="S147" s="2">
        <f t="shared" si="9"/>
        <v>36861</v>
      </c>
      <c r="T147" s="2">
        <f t="shared" si="8"/>
        <v>37408</v>
      </c>
      <c r="U147" s="2" t="str">
        <f t="shared" si="10"/>
        <v/>
      </c>
      <c r="V147" t="str">
        <f t="shared" si="11"/>
        <v/>
      </c>
    </row>
    <row r="148" spans="1:22" hidden="1" x14ac:dyDescent="0.3">
      <c r="A148" t="s">
        <v>9</v>
      </c>
      <c r="B148" t="s">
        <v>914</v>
      </c>
      <c r="C148" t="s">
        <v>915</v>
      </c>
      <c r="D148" t="s">
        <v>78</v>
      </c>
      <c r="E148" t="s">
        <v>571</v>
      </c>
      <c r="F148">
        <v>3120</v>
      </c>
      <c r="G148">
        <v>1082</v>
      </c>
      <c r="H148">
        <v>1029</v>
      </c>
      <c r="I148" t="s">
        <v>911</v>
      </c>
      <c r="J148" t="s">
        <v>137</v>
      </c>
      <c r="K148" t="s">
        <v>487</v>
      </c>
      <c r="L148" t="s">
        <v>903</v>
      </c>
      <c r="M148" t="s">
        <v>916</v>
      </c>
      <c r="O148">
        <v>78.599999999999994</v>
      </c>
      <c r="P148">
        <v>78.7</v>
      </c>
      <c r="Q148" t="s">
        <v>577</v>
      </c>
      <c r="R148" t="s">
        <v>2751</v>
      </c>
      <c r="S148" s="2">
        <f t="shared" si="9"/>
        <v>37591</v>
      </c>
      <c r="T148" s="2">
        <f t="shared" si="8"/>
        <v>37712</v>
      </c>
      <c r="U148" s="2" t="str">
        <f t="shared" si="10"/>
        <v/>
      </c>
      <c r="V148" t="str">
        <f t="shared" si="11"/>
        <v/>
      </c>
    </row>
    <row r="149" spans="1:22" hidden="1" x14ac:dyDescent="0.3">
      <c r="A149" t="s">
        <v>9</v>
      </c>
      <c r="B149" t="s">
        <v>917</v>
      </c>
      <c r="C149" t="s">
        <v>918</v>
      </c>
      <c r="D149" t="s">
        <v>78</v>
      </c>
      <c r="E149" t="s">
        <v>135</v>
      </c>
      <c r="F149">
        <v>1444</v>
      </c>
      <c r="G149">
        <v>500</v>
      </c>
      <c r="H149">
        <v>468</v>
      </c>
      <c r="I149" t="s">
        <v>911</v>
      </c>
      <c r="J149" t="s">
        <v>137</v>
      </c>
      <c r="K149" t="s">
        <v>593</v>
      </c>
      <c r="L149" t="s">
        <v>625</v>
      </c>
      <c r="M149" t="s">
        <v>919</v>
      </c>
      <c r="O149">
        <v>83</v>
      </c>
      <c r="P149">
        <v>84</v>
      </c>
      <c r="Q149" t="s">
        <v>277</v>
      </c>
      <c r="R149" t="s">
        <v>2751</v>
      </c>
      <c r="S149" s="2">
        <f t="shared" si="9"/>
        <v>31079</v>
      </c>
      <c r="T149" s="2">
        <f t="shared" si="8"/>
        <v>31168</v>
      </c>
      <c r="U149" s="2" t="str">
        <f t="shared" si="10"/>
        <v/>
      </c>
      <c r="V149" t="str">
        <f t="shared" si="11"/>
        <v/>
      </c>
    </row>
    <row r="150" spans="1:22" hidden="1" x14ac:dyDescent="0.3">
      <c r="A150" t="s">
        <v>9</v>
      </c>
      <c r="B150" t="s">
        <v>920</v>
      </c>
      <c r="C150" t="s">
        <v>921</v>
      </c>
      <c r="D150" t="s">
        <v>78</v>
      </c>
      <c r="E150" t="s">
        <v>135</v>
      </c>
      <c r="F150">
        <v>1444</v>
      </c>
      <c r="G150">
        <v>500</v>
      </c>
      <c r="H150">
        <v>471</v>
      </c>
      <c r="I150" t="s">
        <v>911</v>
      </c>
      <c r="J150" t="s">
        <v>137</v>
      </c>
      <c r="K150" t="s">
        <v>593</v>
      </c>
      <c r="L150" t="s">
        <v>612</v>
      </c>
      <c r="M150" t="s">
        <v>484</v>
      </c>
      <c r="O150">
        <v>81.599999999999994</v>
      </c>
      <c r="P150">
        <v>82.6</v>
      </c>
      <c r="Q150" t="s">
        <v>277</v>
      </c>
      <c r="R150" t="s">
        <v>2751</v>
      </c>
      <c r="S150" s="2">
        <f t="shared" si="9"/>
        <v>31413</v>
      </c>
      <c r="T150" s="2">
        <f t="shared" si="8"/>
        <v>31472</v>
      </c>
      <c r="U150" s="2" t="str">
        <f t="shared" si="10"/>
        <v/>
      </c>
      <c r="V150" t="str">
        <f t="shared" si="11"/>
        <v/>
      </c>
    </row>
    <row r="151" spans="1:22" hidden="1" x14ac:dyDescent="0.3">
      <c r="A151" t="s">
        <v>9</v>
      </c>
      <c r="B151" t="s">
        <v>922</v>
      </c>
      <c r="C151" t="s">
        <v>923</v>
      </c>
      <c r="D151" t="s">
        <v>78</v>
      </c>
      <c r="E151" t="s">
        <v>135</v>
      </c>
      <c r="F151">
        <v>1444</v>
      </c>
      <c r="G151">
        <v>500</v>
      </c>
      <c r="H151">
        <v>468</v>
      </c>
      <c r="I151" t="s">
        <v>911</v>
      </c>
      <c r="J151" t="s">
        <v>137</v>
      </c>
      <c r="K151" t="s">
        <v>924</v>
      </c>
      <c r="L151" t="s">
        <v>925</v>
      </c>
      <c r="M151" t="s">
        <v>926</v>
      </c>
      <c r="O151">
        <v>81.7</v>
      </c>
      <c r="P151">
        <v>83.3</v>
      </c>
      <c r="Q151" t="s">
        <v>277</v>
      </c>
      <c r="R151" t="s">
        <v>2751</v>
      </c>
      <c r="S151" s="2">
        <f t="shared" si="9"/>
        <v>31717</v>
      </c>
      <c r="T151" s="2">
        <f t="shared" si="8"/>
        <v>31747</v>
      </c>
      <c r="U151" s="2" t="str">
        <f t="shared" si="10"/>
        <v/>
      </c>
      <c r="V151" t="str">
        <f t="shared" si="11"/>
        <v/>
      </c>
    </row>
    <row r="152" spans="1:22" hidden="1" x14ac:dyDescent="0.3">
      <c r="A152" t="s">
        <v>9</v>
      </c>
      <c r="B152" t="s">
        <v>927</v>
      </c>
      <c r="C152" t="s">
        <v>928</v>
      </c>
      <c r="D152" t="s">
        <v>78</v>
      </c>
      <c r="E152" t="s">
        <v>135</v>
      </c>
      <c r="F152">
        <v>1444</v>
      </c>
      <c r="G152">
        <v>500</v>
      </c>
      <c r="H152">
        <v>471</v>
      </c>
      <c r="I152" t="s">
        <v>911</v>
      </c>
      <c r="J152" t="s">
        <v>137</v>
      </c>
      <c r="K152" t="s">
        <v>924</v>
      </c>
      <c r="L152" t="s">
        <v>929</v>
      </c>
      <c r="M152" t="s">
        <v>930</v>
      </c>
      <c r="O152">
        <v>83.4</v>
      </c>
      <c r="P152">
        <v>84.3</v>
      </c>
      <c r="Q152" t="s">
        <v>277</v>
      </c>
      <c r="R152" t="s">
        <v>2751</v>
      </c>
      <c r="S152" s="2">
        <f t="shared" si="9"/>
        <v>31929</v>
      </c>
      <c r="T152" s="2">
        <f t="shared" si="8"/>
        <v>31959</v>
      </c>
      <c r="U152" s="2" t="str">
        <f t="shared" si="10"/>
        <v/>
      </c>
      <c r="V152" t="str">
        <f t="shared" si="11"/>
        <v/>
      </c>
    </row>
    <row r="153" spans="1:22" hidden="1" x14ac:dyDescent="0.3">
      <c r="A153" t="s">
        <v>55</v>
      </c>
      <c r="B153" t="s">
        <v>104</v>
      </c>
      <c r="C153" t="s">
        <v>105</v>
      </c>
      <c r="D153" t="s">
        <v>78</v>
      </c>
      <c r="E153" t="s">
        <v>106</v>
      </c>
      <c r="F153">
        <v>3200</v>
      </c>
      <c r="G153">
        <v>1200</v>
      </c>
      <c r="H153">
        <v>1100</v>
      </c>
      <c r="I153" t="s">
        <v>107</v>
      </c>
      <c r="J153" t="s">
        <v>108</v>
      </c>
      <c r="K153" t="s">
        <v>109</v>
      </c>
      <c r="R153" t="s">
        <v>2753</v>
      </c>
      <c r="S153" s="2" t="str">
        <f t="shared" si="9"/>
        <v/>
      </c>
      <c r="T153" s="2" t="str">
        <f t="shared" si="8"/>
        <v/>
      </c>
      <c r="U153" s="2" t="str">
        <f t="shared" si="10"/>
        <v/>
      </c>
      <c r="V153" t="str">
        <f t="shared" si="11"/>
        <v/>
      </c>
    </row>
    <row r="154" spans="1:22" hidden="1" x14ac:dyDescent="0.3">
      <c r="A154" t="s">
        <v>55</v>
      </c>
      <c r="B154" t="s">
        <v>201</v>
      </c>
      <c r="C154" t="s">
        <v>202</v>
      </c>
      <c r="D154" t="s">
        <v>78</v>
      </c>
      <c r="E154" t="s">
        <v>106</v>
      </c>
      <c r="F154">
        <v>3200</v>
      </c>
      <c r="G154">
        <v>1200</v>
      </c>
      <c r="H154">
        <v>1100</v>
      </c>
      <c r="I154" t="s">
        <v>107</v>
      </c>
      <c r="J154" t="s">
        <v>108</v>
      </c>
      <c r="K154" t="s">
        <v>203</v>
      </c>
      <c r="R154" t="s">
        <v>2753</v>
      </c>
      <c r="S154" s="2" t="str">
        <f t="shared" si="9"/>
        <v/>
      </c>
      <c r="T154" s="2" t="str">
        <f t="shared" si="8"/>
        <v/>
      </c>
      <c r="U154" s="2" t="str">
        <f t="shared" si="10"/>
        <v/>
      </c>
      <c r="V154" t="str">
        <f t="shared" si="11"/>
        <v/>
      </c>
    </row>
    <row r="155" spans="1:22" hidden="1" x14ac:dyDescent="0.3">
      <c r="A155" t="s">
        <v>55</v>
      </c>
      <c r="B155" t="s">
        <v>391</v>
      </c>
      <c r="C155" t="s">
        <v>392</v>
      </c>
      <c r="D155" t="s">
        <v>78</v>
      </c>
      <c r="E155" t="s">
        <v>106</v>
      </c>
      <c r="F155">
        <v>3200</v>
      </c>
      <c r="G155">
        <v>1200</v>
      </c>
      <c r="H155">
        <v>1100</v>
      </c>
      <c r="I155" t="s">
        <v>107</v>
      </c>
      <c r="J155" t="s">
        <v>108</v>
      </c>
      <c r="K155" t="s">
        <v>336</v>
      </c>
      <c r="R155" t="s">
        <v>2754</v>
      </c>
      <c r="S155" s="2" t="str">
        <f t="shared" si="9"/>
        <v/>
      </c>
      <c r="T155" s="2" t="str">
        <f t="shared" si="8"/>
        <v/>
      </c>
      <c r="U155" s="2" t="str">
        <f t="shared" si="10"/>
        <v/>
      </c>
      <c r="V155" t="str">
        <f t="shared" si="11"/>
        <v/>
      </c>
    </row>
    <row r="156" spans="1:22" hidden="1" x14ac:dyDescent="0.3">
      <c r="A156" t="s">
        <v>55</v>
      </c>
      <c r="B156" t="s">
        <v>393</v>
      </c>
      <c r="C156" t="s">
        <v>394</v>
      </c>
      <c r="D156" t="s">
        <v>78</v>
      </c>
      <c r="E156" t="s">
        <v>106</v>
      </c>
      <c r="F156">
        <v>3200</v>
      </c>
      <c r="G156">
        <v>1200</v>
      </c>
      <c r="H156">
        <v>1100</v>
      </c>
      <c r="I156" t="s">
        <v>107</v>
      </c>
      <c r="J156" t="s">
        <v>108</v>
      </c>
      <c r="K156" t="s">
        <v>395</v>
      </c>
      <c r="R156" t="s">
        <v>2754</v>
      </c>
      <c r="S156" s="2" t="str">
        <f t="shared" si="9"/>
        <v/>
      </c>
      <c r="T156" s="2" t="str">
        <f t="shared" si="8"/>
        <v/>
      </c>
      <c r="U156" s="2" t="str">
        <f t="shared" si="10"/>
        <v/>
      </c>
      <c r="V156" t="str">
        <f t="shared" si="11"/>
        <v/>
      </c>
    </row>
    <row r="157" spans="1:22" hidden="1" x14ac:dyDescent="0.3">
      <c r="A157" t="s">
        <v>55</v>
      </c>
      <c r="B157" t="s">
        <v>104</v>
      </c>
      <c r="C157" t="s">
        <v>105</v>
      </c>
      <c r="D157" t="s">
        <v>78</v>
      </c>
      <c r="E157" t="s">
        <v>106</v>
      </c>
      <c r="F157">
        <v>3200</v>
      </c>
      <c r="G157">
        <v>1200</v>
      </c>
      <c r="H157">
        <v>1100</v>
      </c>
      <c r="I157" t="s">
        <v>107</v>
      </c>
      <c r="J157" t="s">
        <v>108</v>
      </c>
      <c r="K157" t="s">
        <v>109</v>
      </c>
      <c r="R157" t="s">
        <v>2754</v>
      </c>
      <c r="S157" s="2" t="str">
        <f t="shared" si="9"/>
        <v/>
      </c>
      <c r="T157" s="2" t="str">
        <f t="shared" si="8"/>
        <v/>
      </c>
      <c r="U157" s="2" t="str">
        <f t="shared" si="10"/>
        <v/>
      </c>
      <c r="V157" t="str">
        <f t="shared" si="11"/>
        <v/>
      </c>
    </row>
    <row r="158" spans="1:22" hidden="1" x14ac:dyDescent="0.3">
      <c r="A158" t="s">
        <v>10</v>
      </c>
      <c r="B158" t="s">
        <v>931</v>
      </c>
      <c r="C158" t="s">
        <v>932</v>
      </c>
      <c r="D158" t="s">
        <v>78</v>
      </c>
      <c r="E158" t="s">
        <v>135</v>
      </c>
      <c r="F158">
        <v>1500</v>
      </c>
      <c r="G158">
        <v>531</v>
      </c>
      <c r="H158">
        <v>507</v>
      </c>
      <c r="I158" t="s">
        <v>933</v>
      </c>
      <c r="J158" t="s">
        <v>573</v>
      </c>
      <c r="K158" t="s">
        <v>561</v>
      </c>
      <c r="L158" t="s">
        <v>934</v>
      </c>
      <c r="M158" t="s">
        <v>935</v>
      </c>
      <c r="O158">
        <v>88.1</v>
      </c>
      <c r="P158">
        <v>88.8</v>
      </c>
      <c r="Q158" t="s">
        <v>277</v>
      </c>
      <c r="R158" t="s">
        <v>2751</v>
      </c>
      <c r="S158" s="2">
        <f t="shared" si="9"/>
        <v>28157</v>
      </c>
      <c r="T158" s="2">
        <f t="shared" si="8"/>
        <v>28246</v>
      </c>
      <c r="U158" s="2" t="str">
        <f t="shared" si="10"/>
        <v/>
      </c>
      <c r="V158" t="str">
        <f t="shared" si="11"/>
        <v/>
      </c>
    </row>
    <row r="159" spans="1:22" hidden="1" x14ac:dyDescent="0.3">
      <c r="A159" t="s">
        <v>10</v>
      </c>
      <c r="B159" t="s">
        <v>936</v>
      </c>
      <c r="C159" t="s">
        <v>937</v>
      </c>
      <c r="D159" t="s">
        <v>78</v>
      </c>
      <c r="E159" t="s">
        <v>135</v>
      </c>
      <c r="F159">
        <v>1500</v>
      </c>
      <c r="G159">
        <v>531</v>
      </c>
      <c r="H159">
        <v>507</v>
      </c>
      <c r="I159" t="s">
        <v>933</v>
      </c>
      <c r="J159" t="s">
        <v>573</v>
      </c>
      <c r="K159" t="s">
        <v>938</v>
      </c>
      <c r="L159" t="s">
        <v>939</v>
      </c>
      <c r="M159" t="s">
        <v>940</v>
      </c>
      <c r="O159">
        <v>89.5</v>
      </c>
      <c r="P159">
        <v>90.4</v>
      </c>
      <c r="Q159" t="s">
        <v>277</v>
      </c>
      <c r="R159" t="s">
        <v>2751</v>
      </c>
      <c r="S159" s="2">
        <f t="shared" si="9"/>
        <v>29526</v>
      </c>
      <c r="T159" s="2">
        <f t="shared" si="8"/>
        <v>29587</v>
      </c>
      <c r="U159" s="2" t="str">
        <f t="shared" si="10"/>
        <v/>
      </c>
      <c r="V159" t="str">
        <f t="shared" si="11"/>
        <v/>
      </c>
    </row>
    <row r="160" spans="1:22" hidden="1" x14ac:dyDescent="0.3">
      <c r="A160" t="s">
        <v>10</v>
      </c>
      <c r="B160" t="s">
        <v>941</v>
      </c>
      <c r="C160" t="s">
        <v>942</v>
      </c>
      <c r="D160" t="s">
        <v>232</v>
      </c>
      <c r="E160" t="s">
        <v>943</v>
      </c>
      <c r="F160">
        <v>2500</v>
      </c>
      <c r="G160">
        <v>920</v>
      </c>
      <c r="H160">
        <v>890</v>
      </c>
      <c r="I160" t="s">
        <v>944</v>
      </c>
      <c r="J160" t="s">
        <v>945</v>
      </c>
      <c r="K160" t="s">
        <v>946</v>
      </c>
      <c r="L160" t="s">
        <v>947</v>
      </c>
      <c r="M160" t="s">
        <v>948</v>
      </c>
      <c r="O160">
        <v>92.8</v>
      </c>
      <c r="P160">
        <v>93.2</v>
      </c>
      <c r="Q160" t="s">
        <v>277</v>
      </c>
      <c r="R160" t="s">
        <v>2751</v>
      </c>
      <c r="S160" s="2">
        <f t="shared" si="9"/>
        <v>28734</v>
      </c>
      <c r="T160" s="2">
        <f t="shared" si="8"/>
        <v>29129</v>
      </c>
      <c r="U160" s="2" t="str">
        <f t="shared" si="10"/>
        <v/>
      </c>
      <c r="V160" t="str">
        <f t="shared" si="11"/>
        <v/>
      </c>
    </row>
    <row r="161" spans="1:22" hidden="1" x14ac:dyDescent="0.3">
      <c r="A161" t="s">
        <v>10</v>
      </c>
      <c r="B161" t="s">
        <v>949</v>
      </c>
      <c r="C161" t="s">
        <v>950</v>
      </c>
      <c r="D161" t="s">
        <v>232</v>
      </c>
      <c r="E161" t="s">
        <v>943</v>
      </c>
      <c r="F161">
        <v>2500</v>
      </c>
      <c r="G161">
        <v>920</v>
      </c>
      <c r="H161">
        <v>890</v>
      </c>
      <c r="I161" t="s">
        <v>944</v>
      </c>
      <c r="J161" t="s">
        <v>945</v>
      </c>
      <c r="K161" t="s">
        <v>951</v>
      </c>
      <c r="L161" t="s">
        <v>952</v>
      </c>
      <c r="M161" t="s">
        <v>953</v>
      </c>
      <c r="O161">
        <v>93</v>
      </c>
      <c r="P161">
        <v>93.5</v>
      </c>
      <c r="Q161" t="s">
        <v>277</v>
      </c>
      <c r="R161" t="s">
        <v>2751</v>
      </c>
      <c r="S161" s="2">
        <f t="shared" si="9"/>
        <v>29252</v>
      </c>
      <c r="T161" s="2">
        <f t="shared" si="8"/>
        <v>30133</v>
      </c>
      <c r="U161" s="2" t="str">
        <f t="shared" si="10"/>
        <v/>
      </c>
      <c r="V161" t="str">
        <f t="shared" si="11"/>
        <v/>
      </c>
    </row>
    <row r="162" spans="1:22" hidden="1" x14ac:dyDescent="0.3">
      <c r="A162" t="s">
        <v>10</v>
      </c>
      <c r="B162" t="s">
        <v>954</v>
      </c>
      <c r="C162" t="s">
        <v>955</v>
      </c>
      <c r="D162" t="s">
        <v>78</v>
      </c>
      <c r="E162" t="s">
        <v>398</v>
      </c>
      <c r="F162">
        <v>4300</v>
      </c>
      <c r="G162">
        <v>1660</v>
      </c>
      <c r="H162">
        <v>1600</v>
      </c>
      <c r="I162" t="s">
        <v>944</v>
      </c>
      <c r="J162" t="s">
        <v>400</v>
      </c>
      <c r="K162" t="s">
        <v>956</v>
      </c>
      <c r="L162" t="s">
        <v>884</v>
      </c>
      <c r="M162" t="s">
        <v>109</v>
      </c>
      <c r="O162">
        <v>96.3</v>
      </c>
      <c r="P162">
        <v>96.9</v>
      </c>
      <c r="Q162" t="s">
        <v>277</v>
      </c>
      <c r="R162" t="s">
        <v>2751</v>
      </c>
      <c r="S162" s="2">
        <f t="shared" si="9"/>
        <v>44621</v>
      </c>
      <c r="T162" s="2">
        <f t="shared" si="8"/>
        <v>45047</v>
      </c>
      <c r="U162" s="2" t="str">
        <f t="shared" si="10"/>
        <v/>
      </c>
      <c r="V162" t="str">
        <f t="shared" si="11"/>
        <v/>
      </c>
    </row>
    <row r="163" spans="1:22" hidden="1" x14ac:dyDescent="0.3">
      <c r="A163" t="s">
        <v>10</v>
      </c>
      <c r="B163" t="s">
        <v>204</v>
      </c>
      <c r="C163" t="s">
        <v>205</v>
      </c>
      <c r="D163" t="s">
        <v>78</v>
      </c>
      <c r="E163" t="s">
        <v>206</v>
      </c>
      <c r="F163">
        <v>3200</v>
      </c>
      <c r="H163">
        <v>1200</v>
      </c>
      <c r="I163" t="s">
        <v>207</v>
      </c>
      <c r="J163" t="s">
        <v>208</v>
      </c>
      <c r="R163" t="s">
        <v>2753</v>
      </c>
      <c r="S163" s="2" t="str">
        <f t="shared" si="9"/>
        <v/>
      </c>
      <c r="T163" s="2" t="str">
        <f t="shared" si="8"/>
        <v/>
      </c>
      <c r="U163" s="2" t="str">
        <f t="shared" si="10"/>
        <v/>
      </c>
      <c r="V163" t="str">
        <f t="shared" si="11"/>
        <v/>
      </c>
    </row>
    <row r="164" spans="1:22" hidden="1" x14ac:dyDescent="0.3">
      <c r="A164" t="s">
        <v>11</v>
      </c>
      <c r="B164" t="s">
        <v>957</v>
      </c>
      <c r="C164" t="s">
        <v>958</v>
      </c>
      <c r="D164" t="s">
        <v>78</v>
      </c>
      <c r="E164" t="s">
        <v>959</v>
      </c>
      <c r="F164">
        <v>2785</v>
      </c>
      <c r="G164">
        <v>945</v>
      </c>
      <c r="H164">
        <v>910</v>
      </c>
      <c r="I164" t="s">
        <v>399</v>
      </c>
      <c r="J164" t="s">
        <v>400</v>
      </c>
      <c r="K164" t="s">
        <v>960</v>
      </c>
      <c r="L164" t="s">
        <v>623</v>
      </c>
      <c r="M164" t="s">
        <v>924</v>
      </c>
      <c r="O164">
        <v>71.599999999999994</v>
      </c>
      <c r="P164">
        <v>73.8</v>
      </c>
      <c r="Q164" t="s">
        <v>277</v>
      </c>
      <c r="R164" t="s">
        <v>2751</v>
      </c>
      <c r="S164" s="2">
        <f t="shared" si="9"/>
        <v>28611</v>
      </c>
      <c r="T164" s="2">
        <f t="shared" si="8"/>
        <v>28915</v>
      </c>
      <c r="U164" s="2" t="str">
        <f t="shared" si="10"/>
        <v/>
      </c>
      <c r="V164" t="str">
        <f t="shared" si="11"/>
        <v/>
      </c>
    </row>
    <row r="165" spans="1:22" hidden="1" x14ac:dyDescent="0.3">
      <c r="A165" t="s">
        <v>11</v>
      </c>
      <c r="B165" t="s">
        <v>961</v>
      </c>
      <c r="C165" t="s">
        <v>962</v>
      </c>
      <c r="D165" t="s">
        <v>78</v>
      </c>
      <c r="E165" t="s">
        <v>959</v>
      </c>
      <c r="F165">
        <v>2785</v>
      </c>
      <c r="G165">
        <v>945</v>
      </c>
      <c r="H165">
        <v>910</v>
      </c>
      <c r="I165" t="s">
        <v>399</v>
      </c>
      <c r="J165" t="s">
        <v>400</v>
      </c>
      <c r="K165" t="s">
        <v>963</v>
      </c>
      <c r="L165" t="s">
        <v>947</v>
      </c>
      <c r="M165" t="s">
        <v>924</v>
      </c>
      <c r="O165">
        <v>70.900000000000006</v>
      </c>
      <c r="P165">
        <v>73.3</v>
      </c>
      <c r="Q165" t="s">
        <v>277</v>
      </c>
      <c r="R165" t="s">
        <v>2751</v>
      </c>
      <c r="S165" s="2">
        <f t="shared" si="9"/>
        <v>28734</v>
      </c>
      <c r="T165" s="2">
        <f t="shared" si="8"/>
        <v>28915</v>
      </c>
      <c r="U165" s="2" t="str">
        <f t="shared" si="10"/>
        <v/>
      </c>
      <c r="V165" t="str">
        <f t="shared" si="11"/>
        <v/>
      </c>
    </row>
    <row r="166" spans="1:22" hidden="1" x14ac:dyDescent="0.3">
      <c r="A166" t="s">
        <v>11</v>
      </c>
      <c r="B166" t="s">
        <v>964</v>
      </c>
      <c r="C166" t="s">
        <v>965</v>
      </c>
      <c r="D166" t="s">
        <v>78</v>
      </c>
      <c r="E166" t="s">
        <v>959</v>
      </c>
      <c r="F166">
        <v>2785</v>
      </c>
      <c r="G166">
        <v>917</v>
      </c>
      <c r="H166">
        <v>880</v>
      </c>
      <c r="I166" t="s">
        <v>399</v>
      </c>
      <c r="J166" t="s">
        <v>400</v>
      </c>
      <c r="K166" t="s">
        <v>504</v>
      </c>
      <c r="L166" t="s">
        <v>924</v>
      </c>
      <c r="M166" t="s">
        <v>637</v>
      </c>
      <c r="O166">
        <v>73.8</v>
      </c>
      <c r="P166">
        <v>75.900000000000006</v>
      </c>
      <c r="Q166" t="s">
        <v>277</v>
      </c>
      <c r="R166" t="s">
        <v>2751</v>
      </c>
      <c r="S166" s="2">
        <f t="shared" si="9"/>
        <v>28915</v>
      </c>
      <c r="T166" s="2">
        <f t="shared" si="8"/>
        <v>29037</v>
      </c>
      <c r="U166" s="2" t="str">
        <f t="shared" si="10"/>
        <v/>
      </c>
      <c r="V166" t="str">
        <f t="shared" si="11"/>
        <v/>
      </c>
    </row>
    <row r="167" spans="1:22" hidden="1" x14ac:dyDescent="0.3">
      <c r="A167" t="s">
        <v>11</v>
      </c>
      <c r="B167" t="s">
        <v>966</v>
      </c>
      <c r="C167" t="s">
        <v>967</v>
      </c>
      <c r="D167" t="s">
        <v>78</v>
      </c>
      <c r="E167" t="s">
        <v>959</v>
      </c>
      <c r="F167">
        <v>2785</v>
      </c>
      <c r="G167">
        <v>917</v>
      </c>
      <c r="H167">
        <v>880</v>
      </c>
      <c r="I167" t="s">
        <v>399</v>
      </c>
      <c r="J167" t="s">
        <v>400</v>
      </c>
      <c r="K167" t="s">
        <v>968</v>
      </c>
      <c r="L167" t="s">
        <v>637</v>
      </c>
      <c r="M167" t="s">
        <v>522</v>
      </c>
      <c r="O167">
        <v>72.2</v>
      </c>
      <c r="P167">
        <v>74.5</v>
      </c>
      <c r="Q167" t="s">
        <v>277</v>
      </c>
      <c r="R167" t="s">
        <v>2751</v>
      </c>
      <c r="S167" s="2">
        <f t="shared" si="9"/>
        <v>29037</v>
      </c>
      <c r="T167" s="2">
        <f t="shared" si="8"/>
        <v>29221</v>
      </c>
      <c r="U167" s="2" t="str">
        <f t="shared" si="10"/>
        <v/>
      </c>
      <c r="V167" t="str">
        <f t="shared" si="11"/>
        <v/>
      </c>
    </row>
    <row r="168" spans="1:22" hidden="1" x14ac:dyDescent="0.3">
      <c r="A168" t="s">
        <v>11</v>
      </c>
      <c r="B168" t="s">
        <v>969</v>
      </c>
      <c r="C168" t="s">
        <v>970</v>
      </c>
      <c r="D168" t="s">
        <v>78</v>
      </c>
      <c r="E168" t="s">
        <v>971</v>
      </c>
      <c r="F168">
        <v>2785</v>
      </c>
      <c r="G168">
        <v>956</v>
      </c>
      <c r="H168">
        <v>915</v>
      </c>
      <c r="I168" t="s">
        <v>399</v>
      </c>
      <c r="J168" t="s">
        <v>400</v>
      </c>
      <c r="K168" t="s">
        <v>972</v>
      </c>
      <c r="L168" t="s">
        <v>940</v>
      </c>
      <c r="M168" t="s">
        <v>973</v>
      </c>
      <c r="O168">
        <v>75.2</v>
      </c>
      <c r="P168">
        <v>77.3</v>
      </c>
      <c r="Q168" t="s">
        <v>277</v>
      </c>
      <c r="R168" t="s">
        <v>2751</v>
      </c>
      <c r="S168" s="2">
        <f t="shared" si="9"/>
        <v>29587</v>
      </c>
      <c r="T168" s="2">
        <f t="shared" si="8"/>
        <v>30529</v>
      </c>
      <c r="U168" s="2" t="str">
        <f t="shared" si="10"/>
        <v/>
      </c>
      <c r="V168" t="str">
        <f t="shared" si="11"/>
        <v/>
      </c>
    </row>
    <row r="169" spans="1:22" hidden="1" x14ac:dyDescent="0.3">
      <c r="A169" t="s">
        <v>11</v>
      </c>
      <c r="B169" t="s">
        <v>974</v>
      </c>
      <c r="C169" t="s">
        <v>975</v>
      </c>
      <c r="D169" t="s">
        <v>78</v>
      </c>
      <c r="E169" t="s">
        <v>976</v>
      </c>
      <c r="F169">
        <v>2785</v>
      </c>
      <c r="G169">
        <v>955</v>
      </c>
      <c r="H169">
        <v>915</v>
      </c>
      <c r="I169" t="s">
        <v>399</v>
      </c>
      <c r="J169" t="s">
        <v>400</v>
      </c>
      <c r="K169" t="s">
        <v>598</v>
      </c>
      <c r="L169" t="s">
        <v>523</v>
      </c>
      <c r="M169" t="s">
        <v>977</v>
      </c>
      <c r="O169">
        <v>75.3</v>
      </c>
      <c r="P169">
        <v>78.2</v>
      </c>
      <c r="Q169" t="s">
        <v>277</v>
      </c>
      <c r="R169" t="s">
        <v>2751</v>
      </c>
      <c r="S169" s="2">
        <f t="shared" si="9"/>
        <v>29342</v>
      </c>
      <c r="T169" s="2">
        <f t="shared" si="8"/>
        <v>29556</v>
      </c>
      <c r="U169" s="2" t="str">
        <f t="shared" si="10"/>
        <v/>
      </c>
      <c r="V169" t="str">
        <f t="shared" si="11"/>
        <v/>
      </c>
    </row>
    <row r="170" spans="1:22" hidden="1" x14ac:dyDescent="0.3">
      <c r="A170" t="s">
        <v>11</v>
      </c>
      <c r="B170" t="s">
        <v>978</v>
      </c>
      <c r="C170" t="s">
        <v>979</v>
      </c>
      <c r="D170" t="s">
        <v>78</v>
      </c>
      <c r="E170" t="s">
        <v>976</v>
      </c>
      <c r="F170">
        <v>2785</v>
      </c>
      <c r="G170">
        <v>955</v>
      </c>
      <c r="H170">
        <v>915</v>
      </c>
      <c r="I170" t="s">
        <v>399</v>
      </c>
      <c r="J170" t="s">
        <v>400</v>
      </c>
      <c r="K170" t="s">
        <v>980</v>
      </c>
      <c r="L170" t="s">
        <v>981</v>
      </c>
      <c r="M170" t="s">
        <v>977</v>
      </c>
      <c r="O170">
        <v>75.099999999999994</v>
      </c>
      <c r="P170">
        <v>78.599999999999994</v>
      </c>
      <c r="Q170" t="s">
        <v>277</v>
      </c>
      <c r="R170" t="s">
        <v>2751</v>
      </c>
      <c r="S170" s="2">
        <f t="shared" si="9"/>
        <v>29434</v>
      </c>
      <c r="T170" s="2">
        <f t="shared" si="8"/>
        <v>29556</v>
      </c>
      <c r="U170" s="2" t="str">
        <f t="shared" si="10"/>
        <v/>
      </c>
      <c r="V170" t="str">
        <f t="shared" si="11"/>
        <v/>
      </c>
    </row>
    <row r="171" spans="1:22" hidden="1" x14ac:dyDescent="0.3">
      <c r="A171" t="s">
        <v>11</v>
      </c>
      <c r="B171" t="s">
        <v>982</v>
      </c>
      <c r="C171" t="s">
        <v>983</v>
      </c>
      <c r="D171" t="s">
        <v>78</v>
      </c>
      <c r="E171" t="s">
        <v>976</v>
      </c>
      <c r="F171">
        <v>2785</v>
      </c>
      <c r="G171">
        <v>951</v>
      </c>
      <c r="H171">
        <v>910</v>
      </c>
      <c r="I171" t="s">
        <v>399</v>
      </c>
      <c r="J171" t="s">
        <v>400</v>
      </c>
      <c r="K171" t="s">
        <v>534</v>
      </c>
      <c r="L171" t="s">
        <v>984</v>
      </c>
      <c r="M171" t="s">
        <v>939</v>
      </c>
      <c r="O171">
        <v>72.5</v>
      </c>
      <c r="P171">
        <v>74.7</v>
      </c>
      <c r="Q171" t="s">
        <v>277</v>
      </c>
      <c r="R171" t="s">
        <v>2751</v>
      </c>
      <c r="S171" s="2">
        <f t="shared" si="9"/>
        <v>29281</v>
      </c>
      <c r="T171" s="2">
        <f t="shared" si="8"/>
        <v>29526</v>
      </c>
      <c r="U171" s="2" t="str">
        <f t="shared" si="10"/>
        <v/>
      </c>
      <c r="V171" t="str">
        <f t="shared" si="11"/>
        <v/>
      </c>
    </row>
    <row r="172" spans="1:22" hidden="1" x14ac:dyDescent="0.3">
      <c r="A172" t="s">
        <v>11</v>
      </c>
      <c r="B172" t="s">
        <v>985</v>
      </c>
      <c r="C172" t="s">
        <v>986</v>
      </c>
      <c r="D172" t="s">
        <v>78</v>
      </c>
      <c r="E172" t="s">
        <v>976</v>
      </c>
      <c r="F172">
        <v>2785</v>
      </c>
      <c r="G172">
        <v>951</v>
      </c>
      <c r="H172">
        <v>910</v>
      </c>
      <c r="I172" t="s">
        <v>399</v>
      </c>
      <c r="J172" t="s">
        <v>400</v>
      </c>
      <c r="K172" t="s">
        <v>541</v>
      </c>
      <c r="L172" t="s">
        <v>981</v>
      </c>
      <c r="M172" t="s">
        <v>977</v>
      </c>
      <c r="O172">
        <v>76</v>
      </c>
      <c r="P172">
        <v>78.099999999999994</v>
      </c>
      <c r="Q172" t="s">
        <v>277</v>
      </c>
      <c r="R172" t="s">
        <v>2751</v>
      </c>
      <c r="S172" s="2">
        <f t="shared" si="9"/>
        <v>29434</v>
      </c>
      <c r="T172" s="2">
        <f t="shared" si="8"/>
        <v>29556</v>
      </c>
      <c r="U172" s="2" t="str">
        <f t="shared" si="10"/>
        <v/>
      </c>
      <c r="V172" t="str">
        <f t="shared" si="11"/>
        <v/>
      </c>
    </row>
    <row r="173" spans="1:22" hidden="1" x14ac:dyDescent="0.3">
      <c r="A173" t="s">
        <v>11</v>
      </c>
      <c r="B173" t="s">
        <v>987</v>
      </c>
      <c r="C173" t="s">
        <v>988</v>
      </c>
      <c r="D173" t="s">
        <v>78</v>
      </c>
      <c r="E173" t="s">
        <v>976</v>
      </c>
      <c r="F173">
        <v>2785</v>
      </c>
      <c r="G173">
        <v>937</v>
      </c>
      <c r="H173">
        <v>890</v>
      </c>
      <c r="I173" t="s">
        <v>399</v>
      </c>
      <c r="J173" t="s">
        <v>400</v>
      </c>
      <c r="K173" t="s">
        <v>534</v>
      </c>
      <c r="L173" t="s">
        <v>984</v>
      </c>
      <c r="M173" t="s">
        <v>989</v>
      </c>
      <c r="O173">
        <v>74.400000000000006</v>
      </c>
      <c r="P173">
        <v>77.7</v>
      </c>
      <c r="Q173" t="s">
        <v>277</v>
      </c>
      <c r="R173" t="s">
        <v>2751</v>
      </c>
      <c r="S173" s="2">
        <f t="shared" si="9"/>
        <v>29281</v>
      </c>
      <c r="T173" s="2">
        <f t="shared" si="8"/>
        <v>29465</v>
      </c>
      <c r="U173" s="2" t="str">
        <f t="shared" si="10"/>
        <v/>
      </c>
      <c r="V173" t="str">
        <f t="shared" si="11"/>
        <v/>
      </c>
    </row>
    <row r="174" spans="1:22" hidden="1" x14ac:dyDescent="0.3">
      <c r="A174" t="s">
        <v>11</v>
      </c>
      <c r="B174" t="s">
        <v>990</v>
      </c>
      <c r="C174" t="s">
        <v>991</v>
      </c>
      <c r="D174" t="s">
        <v>78</v>
      </c>
      <c r="E174" t="s">
        <v>971</v>
      </c>
      <c r="F174">
        <v>2785</v>
      </c>
      <c r="G174">
        <v>956</v>
      </c>
      <c r="H174">
        <v>915</v>
      </c>
      <c r="I174" t="s">
        <v>399</v>
      </c>
      <c r="J174" t="s">
        <v>400</v>
      </c>
      <c r="K174" t="s">
        <v>992</v>
      </c>
      <c r="L174" t="s">
        <v>993</v>
      </c>
      <c r="M174" t="s">
        <v>973</v>
      </c>
      <c r="O174">
        <v>72.2</v>
      </c>
      <c r="P174">
        <v>76</v>
      </c>
      <c r="Q174" t="s">
        <v>277</v>
      </c>
      <c r="R174" t="s">
        <v>2751</v>
      </c>
      <c r="S174" s="2">
        <f t="shared" si="9"/>
        <v>29738</v>
      </c>
      <c r="T174" s="2">
        <f t="shared" si="8"/>
        <v>30529</v>
      </c>
      <c r="U174" s="2" t="str">
        <f t="shared" si="10"/>
        <v/>
      </c>
      <c r="V174" t="str">
        <f t="shared" si="11"/>
        <v/>
      </c>
    </row>
    <row r="175" spans="1:22" hidden="1" x14ac:dyDescent="0.3">
      <c r="A175" t="s">
        <v>11</v>
      </c>
      <c r="B175" t="s">
        <v>994</v>
      </c>
      <c r="C175" t="s">
        <v>995</v>
      </c>
      <c r="D175" t="s">
        <v>78</v>
      </c>
      <c r="E175" t="s">
        <v>976</v>
      </c>
      <c r="F175">
        <v>2785</v>
      </c>
      <c r="G175">
        <v>955</v>
      </c>
      <c r="H175">
        <v>915</v>
      </c>
      <c r="I175" t="s">
        <v>399</v>
      </c>
      <c r="J175" t="s">
        <v>400</v>
      </c>
      <c r="K175" t="s">
        <v>996</v>
      </c>
      <c r="L175" t="s">
        <v>997</v>
      </c>
      <c r="M175" t="s">
        <v>998</v>
      </c>
      <c r="O175">
        <v>75.8</v>
      </c>
      <c r="P175">
        <v>79.400000000000006</v>
      </c>
      <c r="Q175" t="s">
        <v>277</v>
      </c>
      <c r="R175" t="s">
        <v>2751</v>
      </c>
      <c r="S175" s="2">
        <f t="shared" si="9"/>
        <v>29618</v>
      </c>
      <c r="T175" s="2">
        <f t="shared" si="8"/>
        <v>29707</v>
      </c>
      <c r="U175" s="2" t="str">
        <f t="shared" si="10"/>
        <v/>
      </c>
      <c r="V175" t="str">
        <f t="shared" si="11"/>
        <v/>
      </c>
    </row>
    <row r="176" spans="1:22" hidden="1" x14ac:dyDescent="0.3">
      <c r="A176" t="s">
        <v>11</v>
      </c>
      <c r="B176" t="s">
        <v>999</v>
      </c>
      <c r="C176" t="s">
        <v>1000</v>
      </c>
      <c r="D176" t="s">
        <v>78</v>
      </c>
      <c r="E176" t="s">
        <v>976</v>
      </c>
      <c r="F176">
        <v>2785</v>
      </c>
      <c r="G176">
        <v>955</v>
      </c>
      <c r="H176">
        <v>915</v>
      </c>
      <c r="I176" t="s">
        <v>399</v>
      </c>
      <c r="J176" t="s">
        <v>400</v>
      </c>
      <c r="K176" t="s">
        <v>617</v>
      </c>
      <c r="L176" t="s">
        <v>993</v>
      </c>
      <c r="M176" t="s">
        <v>1001</v>
      </c>
      <c r="O176">
        <v>78.5</v>
      </c>
      <c r="P176">
        <v>81.8</v>
      </c>
      <c r="Q176" t="s">
        <v>277</v>
      </c>
      <c r="R176" t="s">
        <v>2751</v>
      </c>
      <c r="S176" s="2">
        <f t="shared" si="9"/>
        <v>29738</v>
      </c>
      <c r="T176" s="2">
        <f t="shared" si="8"/>
        <v>29891</v>
      </c>
      <c r="U176" s="2" t="str">
        <f t="shared" si="10"/>
        <v/>
      </c>
      <c r="V176" t="str">
        <f t="shared" si="11"/>
        <v/>
      </c>
    </row>
    <row r="177" spans="1:22" hidden="1" x14ac:dyDescent="0.3">
      <c r="A177" t="s">
        <v>11</v>
      </c>
      <c r="B177" t="s">
        <v>1002</v>
      </c>
      <c r="C177" t="s">
        <v>1003</v>
      </c>
      <c r="D177" t="s">
        <v>78</v>
      </c>
      <c r="E177" t="s">
        <v>976</v>
      </c>
      <c r="F177">
        <v>2785</v>
      </c>
      <c r="G177">
        <v>951</v>
      </c>
      <c r="H177">
        <v>910</v>
      </c>
      <c r="I177" t="s">
        <v>399</v>
      </c>
      <c r="J177" t="s">
        <v>400</v>
      </c>
      <c r="K177" t="s">
        <v>547</v>
      </c>
      <c r="L177" t="s">
        <v>977</v>
      </c>
      <c r="M177" t="s">
        <v>993</v>
      </c>
      <c r="O177">
        <v>76.2</v>
      </c>
      <c r="P177">
        <v>77.7</v>
      </c>
      <c r="Q177" t="s">
        <v>277</v>
      </c>
      <c r="R177" t="s">
        <v>2751</v>
      </c>
      <c r="S177" s="2">
        <f t="shared" si="9"/>
        <v>29556</v>
      </c>
      <c r="T177" s="2">
        <f t="shared" si="8"/>
        <v>29738</v>
      </c>
      <c r="U177" s="2" t="str">
        <f t="shared" si="10"/>
        <v/>
      </c>
      <c r="V177" t="str">
        <f t="shared" si="11"/>
        <v/>
      </c>
    </row>
    <row r="178" spans="1:22" hidden="1" x14ac:dyDescent="0.3">
      <c r="A178" t="s">
        <v>11</v>
      </c>
      <c r="B178" t="s">
        <v>1004</v>
      </c>
      <c r="C178" t="s">
        <v>1005</v>
      </c>
      <c r="D178" t="s">
        <v>78</v>
      </c>
      <c r="E178" t="s">
        <v>976</v>
      </c>
      <c r="F178">
        <v>2785</v>
      </c>
      <c r="G178">
        <v>951</v>
      </c>
      <c r="H178">
        <v>910</v>
      </c>
      <c r="I178" t="s">
        <v>399</v>
      </c>
      <c r="J178" t="s">
        <v>400</v>
      </c>
      <c r="K178" t="s">
        <v>1006</v>
      </c>
      <c r="L178" t="s">
        <v>993</v>
      </c>
      <c r="M178" t="s">
        <v>1007</v>
      </c>
      <c r="O178">
        <v>78.099999999999994</v>
      </c>
      <c r="P178">
        <v>79.599999999999994</v>
      </c>
      <c r="Q178" t="s">
        <v>277</v>
      </c>
      <c r="R178" t="s">
        <v>2751</v>
      </c>
      <c r="S178" s="2">
        <f t="shared" si="9"/>
        <v>29738</v>
      </c>
      <c r="T178" s="2">
        <f t="shared" si="8"/>
        <v>29860</v>
      </c>
      <c r="U178" s="2" t="str">
        <f t="shared" si="10"/>
        <v/>
      </c>
      <c r="V178" t="str">
        <f t="shared" si="11"/>
        <v/>
      </c>
    </row>
    <row r="179" spans="1:22" hidden="1" x14ac:dyDescent="0.3">
      <c r="A179" t="s">
        <v>11</v>
      </c>
      <c r="B179" t="s">
        <v>1008</v>
      </c>
      <c r="C179" t="s">
        <v>1009</v>
      </c>
      <c r="D179" t="s">
        <v>78</v>
      </c>
      <c r="E179" t="s">
        <v>976</v>
      </c>
      <c r="F179">
        <v>2785</v>
      </c>
      <c r="G179">
        <v>937</v>
      </c>
      <c r="H179">
        <v>890</v>
      </c>
      <c r="I179" t="s">
        <v>399</v>
      </c>
      <c r="J179" t="s">
        <v>400</v>
      </c>
      <c r="K179" t="s">
        <v>996</v>
      </c>
      <c r="L179" t="s">
        <v>977</v>
      </c>
      <c r="M179" t="s">
        <v>997</v>
      </c>
      <c r="O179">
        <v>76.099999999999994</v>
      </c>
      <c r="P179">
        <v>77.900000000000006</v>
      </c>
      <c r="Q179" t="s">
        <v>277</v>
      </c>
      <c r="R179" t="s">
        <v>2751</v>
      </c>
      <c r="S179" s="2">
        <f t="shared" si="9"/>
        <v>29556</v>
      </c>
      <c r="T179" s="2">
        <f t="shared" si="8"/>
        <v>29618</v>
      </c>
      <c r="U179" s="2" t="str">
        <f t="shared" si="10"/>
        <v/>
      </c>
      <c r="V179" t="str">
        <f t="shared" si="11"/>
        <v/>
      </c>
    </row>
    <row r="180" spans="1:22" hidden="1" x14ac:dyDescent="0.3">
      <c r="A180" t="s">
        <v>11</v>
      </c>
      <c r="B180" t="s">
        <v>1010</v>
      </c>
      <c r="C180" t="s">
        <v>1011</v>
      </c>
      <c r="D180" t="s">
        <v>78</v>
      </c>
      <c r="E180" t="s">
        <v>976</v>
      </c>
      <c r="F180">
        <v>2785</v>
      </c>
      <c r="G180">
        <v>937</v>
      </c>
      <c r="H180">
        <v>890</v>
      </c>
      <c r="I180" t="s">
        <v>399</v>
      </c>
      <c r="J180" t="s">
        <v>400</v>
      </c>
      <c r="K180" t="s">
        <v>1012</v>
      </c>
      <c r="L180" t="s">
        <v>940</v>
      </c>
      <c r="M180" t="s">
        <v>998</v>
      </c>
      <c r="O180">
        <v>77.599999999999994</v>
      </c>
      <c r="P180">
        <v>79.3</v>
      </c>
      <c r="Q180" t="s">
        <v>277</v>
      </c>
      <c r="R180" t="s">
        <v>2751</v>
      </c>
      <c r="S180" s="2">
        <f t="shared" si="9"/>
        <v>29587</v>
      </c>
      <c r="T180" s="2">
        <f t="shared" si="8"/>
        <v>29707</v>
      </c>
      <c r="U180" s="2" t="str">
        <f t="shared" si="10"/>
        <v/>
      </c>
      <c r="V180" t="str">
        <f t="shared" si="11"/>
        <v/>
      </c>
    </row>
    <row r="181" spans="1:22" hidden="1" x14ac:dyDescent="0.3">
      <c r="A181" t="s">
        <v>11</v>
      </c>
      <c r="B181" t="s">
        <v>1013</v>
      </c>
      <c r="C181" t="s">
        <v>1014</v>
      </c>
      <c r="D181" t="s">
        <v>78</v>
      </c>
      <c r="E181" t="s">
        <v>976</v>
      </c>
      <c r="F181">
        <v>2785</v>
      </c>
      <c r="G181">
        <v>937</v>
      </c>
      <c r="H181">
        <v>890</v>
      </c>
      <c r="I181" t="s">
        <v>399</v>
      </c>
      <c r="J181" t="s">
        <v>400</v>
      </c>
      <c r="K181" t="s">
        <v>547</v>
      </c>
      <c r="L181" t="s">
        <v>1015</v>
      </c>
      <c r="M181" t="s">
        <v>1001</v>
      </c>
      <c r="O181">
        <v>75.400000000000006</v>
      </c>
      <c r="P181">
        <v>77.7</v>
      </c>
      <c r="Q181" t="s">
        <v>277</v>
      </c>
      <c r="R181" t="s">
        <v>2751</v>
      </c>
      <c r="S181" s="2">
        <f t="shared" si="9"/>
        <v>29799</v>
      </c>
      <c r="T181" s="2">
        <f t="shared" si="8"/>
        <v>29891</v>
      </c>
      <c r="U181" s="2" t="str">
        <f t="shared" si="10"/>
        <v/>
      </c>
      <c r="V181" t="str">
        <f t="shared" si="11"/>
        <v/>
      </c>
    </row>
    <row r="182" spans="1:22" hidden="1" x14ac:dyDescent="0.3">
      <c r="A182" t="s">
        <v>11</v>
      </c>
      <c r="B182" t="s">
        <v>1016</v>
      </c>
      <c r="C182" t="s">
        <v>1017</v>
      </c>
      <c r="D182" t="s">
        <v>78</v>
      </c>
      <c r="E182" t="s">
        <v>976</v>
      </c>
      <c r="F182">
        <v>2785</v>
      </c>
      <c r="G182">
        <v>951</v>
      </c>
      <c r="H182">
        <v>910</v>
      </c>
      <c r="I182" t="s">
        <v>399</v>
      </c>
      <c r="J182" t="s">
        <v>400</v>
      </c>
      <c r="K182" t="s">
        <v>672</v>
      </c>
      <c r="L182" t="s">
        <v>993</v>
      </c>
      <c r="M182" t="s">
        <v>1018</v>
      </c>
      <c r="O182">
        <v>75.599999999999994</v>
      </c>
      <c r="P182">
        <v>78.8</v>
      </c>
      <c r="Q182" t="s">
        <v>277</v>
      </c>
      <c r="R182" t="s">
        <v>2751</v>
      </c>
      <c r="S182" s="2">
        <f t="shared" si="9"/>
        <v>29738</v>
      </c>
      <c r="T182" s="2">
        <f t="shared" si="8"/>
        <v>29921</v>
      </c>
      <c r="U182" s="2" t="str">
        <f t="shared" si="10"/>
        <v/>
      </c>
      <c r="V182" t="str">
        <f t="shared" si="11"/>
        <v/>
      </c>
    </row>
    <row r="183" spans="1:22" hidden="1" x14ac:dyDescent="0.3">
      <c r="A183" t="s">
        <v>11</v>
      </c>
      <c r="B183" t="s">
        <v>1019</v>
      </c>
      <c r="C183" t="s">
        <v>1020</v>
      </c>
      <c r="D183" t="s">
        <v>78</v>
      </c>
      <c r="E183" t="s">
        <v>976</v>
      </c>
      <c r="F183">
        <v>2785</v>
      </c>
      <c r="G183">
        <v>951</v>
      </c>
      <c r="H183">
        <v>910</v>
      </c>
      <c r="I183" t="s">
        <v>399</v>
      </c>
      <c r="J183" t="s">
        <v>400</v>
      </c>
      <c r="K183" t="s">
        <v>672</v>
      </c>
      <c r="L183" t="s">
        <v>953</v>
      </c>
      <c r="M183" t="s">
        <v>619</v>
      </c>
      <c r="O183">
        <v>79.3</v>
      </c>
      <c r="P183">
        <v>81.3</v>
      </c>
      <c r="Q183" t="s">
        <v>277</v>
      </c>
      <c r="R183" t="s">
        <v>2751</v>
      </c>
      <c r="S183" s="2">
        <f t="shared" si="9"/>
        <v>30133</v>
      </c>
      <c r="T183" s="2">
        <f t="shared" si="8"/>
        <v>30348</v>
      </c>
      <c r="U183" s="2" t="str">
        <f t="shared" si="10"/>
        <v/>
      </c>
      <c r="V183" t="str">
        <f t="shared" si="11"/>
        <v/>
      </c>
    </row>
    <row r="184" spans="1:22" hidden="1" x14ac:dyDescent="0.3">
      <c r="A184" t="s">
        <v>11</v>
      </c>
      <c r="B184" t="s">
        <v>1021</v>
      </c>
      <c r="C184" t="s">
        <v>1022</v>
      </c>
      <c r="D184" t="s">
        <v>78</v>
      </c>
      <c r="E184" t="s">
        <v>976</v>
      </c>
      <c r="F184">
        <v>2785</v>
      </c>
      <c r="G184">
        <v>951</v>
      </c>
      <c r="H184">
        <v>910</v>
      </c>
      <c r="I184" t="s">
        <v>399</v>
      </c>
      <c r="J184" t="s">
        <v>400</v>
      </c>
      <c r="K184" t="s">
        <v>1023</v>
      </c>
      <c r="L184" t="s">
        <v>973</v>
      </c>
      <c r="M184" t="s">
        <v>603</v>
      </c>
      <c r="O184">
        <v>78.599999999999994</v>
      </c>
      <c r="P184">
        <v>80.5</v>
      </c>
      <c r="Q184" t="s">
        <v>277</v>
      </c>
      <c r="R184" t="s">
        <v>2751</v>
      </c>
      <c r="S184" s="2">
        <f t="shared" si="9"/>
        <v>30529</v>
      </c>
      <c r="T184" s="2">
        <f t="shared" si="8"/>
        <v>30621</v>
      </c>
      <c r="U184" s="2" t="str">
        <f t="shared" si="10"/>
        <v/>
      </c>
      <c r="V184" t="str">
        <f t="shared" si="11"/>
        <v/>
      </c>
    </row>
    <row r="185" spans="1:22" hidden="1" x14ac:dyDescent="0.3">
      <c r="A185" t="s">
        <v>11</v>
      </c>
      <c r="B185" t="s">
        <v>1024</v>
      </c>
      <c r="C185" t="s">
        <v>1025</v>
      </c>
      <c r="D185" t="s">
        <v>78</v>
      </c>
      <c r="E185" t="s">
        <v>976</v>
      </c>
      <c r="F185">
        <v>2785</v>
      </c>
      <c r="G185">
        <v>951</v>
      </c>
      <c r="H185">
        <v>910</v>
      </c>
      <c r="I185" t="s">
        <v>399</v>
      </c>
      <c r="J185" t="s">
        <v>400</v>
      </c>
      <c r="K185" t="s">
        <v>1023</v>
      </c>
      <c r="L185" t="s">
        <v>600</v>
      </c>
      <c r="M185" t="s">
        <v>1026</v>
      </c>
      <c r="O185">
        <v>78</v>
      </c>
      <c r="P185">
        <v>81</v>
      </c>
      <c r="Q185" t="s">
        <v>277</v>
      </c>
      <c r="R185" t="s">
        <v>2751</v>
      </c>
      <c r="S185" s="2">
        <f t="shared" si="9"/>
        <v>30437</v>
      </c>
      <c r="T185" s="2">
        <f t="shared" si="8"/>
        <v>30590</v>
      </c>
      <c r="U185" s="2" t="str">
        <f t="shared" si="10"/>
        <v/>
      </c>
      <c r="V185" t="str">
        <f t="shared" si="11"/>
        <v/>
      </c>
    </row>
    <row r="186" spans="1:22" hidden="1" x14ac:dyDescent="0.3">
      <c r="A186" t="s">
        <v>11</v>
      </c>
      <c r="B186" t="s">
        <v>1027</v>
      </c>
      <c r="C186" t="s">
        <v>1028</v>
      </c>
      <c r="D186" t="s">
        <v>78</v>
      </c>
      <c r="E186" t="s">
        <v>1029</v>
      </c>
      <c r="F186">
        <v>3817</v>
      </c>
      <c r="G186">
        <v>1382</v>
      </c>
      <c r="H186">
        <v>1330</v>
      </c>
      <c r="I186" t="s">
        <v>399</v>
      </c>
      <c r="J186" t="s">
        <v>400</v>
      </c>
      <c r="K186" t="s">
        <v>1030</v>
      </c>
      <c r="L186" t="s">
        <v>629</v>
      </c>
      <c r="M186" t="s">
        <v>1031</v>
      </c>
      <c r="O186">
        <v>75.7</v>
      </c>
      <c r="P186">
        <v>78.3</v>
      </c>
      <c r="Q186" t="s">
        <v>277</v>
      </c>
      <c r="R186" t="s">
        <v>2751</v>
      </c>
      <c r="S186" s="2">
        <f t="shared" si="9"/>
        <v>30834</v>
      </c>
      <c r="T186" s="2">
        <f t="shared" si="8"/>
        <v>31382</v>
      </c>
      <c r="U186" s="2" t="str">
        <f t="shared" si="10"/>
        <v/>
      </c>
      <c r="V186" t="str">
        <f t="shared" si="11"/>
        <v/>
      </c>
    </row>
    <row r="187" spans="1:22" hidden="1" x14ac:dyDescent="0.3">
      <c r="A187" t="s">
        <v>11</v>
      </c>
      <c r="B187" t="s">
        <v>1032</v>
      </c>
      <c r="C187" t="s">
        <v>1033</v>
      </c>
      <c r="D187" t="s">
        <v>78</v>
      </c>
      <c r="E187" t="s">
        <v>1029</v>
      </c>
      <c r="F187">
        <v>3817</v>
      </c>
      <c r="G187">
        <v>1382</v>
      </c>
      <c r="H187">
        <v>1330</v>
      </c>
      <c r="I187" t="s">
        <v>399</v>
      </c>
      <c r="J187" t="s">
        <v>400</v>
      </c>
      <c r="K187" t="s">
        <v>628</v>
      </c>
      <c r="L187" t="s">
        <v>630</v>
      </c>
      <c r="M187" t="s">
        <v>1031</v>
      </c>
      <c r="O187">
        <v>67.099999999999994</v>
      </c>
      <c r="P187">
        <v>69.599999999999994</v>
      </c>
      <c r="Q187" t="s">
        <v>277</v>
      </c>
      <c r="R187" t="s">
        <v>2751</v>
      </c>
      <c r="S187" s="2">
        <f t="shared" si="9"/>
        <v>30926</v>
      </c>
      <c r="T187" s="2">
        <f t="shared" si="8"/>
        <v>31382</v>
      </c>
      <c r="U187" s="2" t="str">
        <f t="shared" si="10"/>
        <v/>
      </c>
      <c r="V187" t="str">
        <f t="shared" si="11"/>
        <v/>
      </c>
    </row>
    <row r="188" spans="1:22" hidden="1" x14ac:dyDescent="0.3">
      <c r="A188" t="s">
        <v>11</v>
      </c>
      <c r="B188" t="s">
        <v>1034</v>
      </c>
      <c r="C188" t="s">
        <v>1035</v>
      </c>
      <c r="D188" t="s">
        <v>78</v>
      </c>
      <c r="E188" t="s">
        <v>1029</v>
      </c>
      <c r="F188">
        <v>3817</v>
      </c>
      <c r="G188">
        <v>1382</v>
      </c>
      <c r="H188">
        <v>1330</v>
      </c>
      <c r="I188" t="s">
        <v>399</v>
      </c>
      <c r="J188" t="s">
        <v>400</v>
      </c>
      <c r="K188" t="s">
        <v>1036</v>
      </c>
      <c r="L188" t="s">
        <v>558</v>
      </c>
      <c r="M188" t="s">
        <v>613</v>
      </c>
      <c r="O188">
        <v>72.099999999999994</v>
      </c>
      <c r="P188">
        <v>74.599999999999994</v>
      </c>
      <c r="Q188" t="s">
        <v>277</v>
      </c>
      <c r="R188" t="s">
        <v>2751</v>
      </c>
      <c r="S188" s="2">
        <f t="shared" si="9"/>
        <v>31291</v>
      </c>
      <c r="T188" s="2">
        <f t="shared" si="8"/>
        <v>31444</v>
      </c>
      <c r="U188" s="2" t="str">
        <f t="shared" si="10"/>
        <v/>
      </c>
      <c r="V188" t="str">
        <f t="shared" si="11"/>
        <v/>
      </c>
    </row>
    <row r="189" spans="1:22" hidden="1" x14ac:dyDescent="0.3">
      <c r="A189" t="s">
        <v>11</v>
      </c>
      <c r="B189" t="s">
        <v>1037</v>
      </c>
      <c r="C189" t="s">
        <v>1038</v>
      </c>
      <c r="D189" t="s">
        <v>78</v>
      </c>
      <c r="E189" t="s">
        <v>1029</v>
      </c>
      <c r="F189">
        <v>3817</v>
      </c>
      <c r="G189">
        <v>1382</v>
      </c>
      <c r="H189">
        <v>1330</v>
      </c>
      <c r="I189" t="s">
        <v>399</v>
      </c>
      <c r="J189" t="s">
        <v>400</v>
      </c>
      <c r="K189" t="s">
        <v>952</v>
      </c>
      <c r="L189" t="s">
        <v>634</v>
      </c>
      <c r="M189" t="s">
        <v>1039</v>
      </c>
      <c r="O189">
        <v>75.8</v>
      </c>
      <c r="P189">
        <v>78</v>
      </c>
      <c r="Q189" t="s">
        <v>277</v>
      </c>
      <c r="R189" t="s">
        <v>2751</v>
      </c>
      <c r="S189" s="2">
        <f t="shared" si="9"/>
        <v>31503</v>
      </c>
      <c r="T189" s="2">
        <f t="shared" si="8"/>
        <v>31564</v>
      </c>
      <c r="U189" s="2" t="str">
        <f t="shared" si="10"/>
        <v/>
      </c>
      <c r="V189" t="str">
        <f t="shared" si="11"/>
        <v/>
      </c>
    </row>
    <row r="190" spans="1:22" hidden="1" x14ac:dyDescent="0.3">
      <c r="A190" t="s">
        <v>11</v>
      </c>
      <c r="B190" t="s">
        <v>1040</v>
      </c>
      <c r="C190" t="s">
        <v>1041</v>
      </c>
      <c r="D190" t="s">
        <v>78</v>
      </c>
      <c r="E190" t="s">
        <v>971</v>
      </c>
      <c r="F190">
        <v>2785</v>
      </c>
      <c r="G190">
        <v>954</v>
      </c>
      <c r="H190">
        <v>905</v>
      </c>
      <c r="I190" t="s">
        <v>399</v>
      </c>
      <c r="J190" t="s">
        <v>400</v>
      </c>
      <c r="K190" t="s">
        <v>1042</v>
      </c>
      <c r="L190" t="s">
        <v>1043</v>
      </c>
      <c r="M190" t="s">
        <v>604</v>
      </c>
      <c r="O190">
        <v>74.8</v>
      </c>
      <c r="P190">
        <v>77.099999999999994</v>
      </c>
      <c r="Q190" t="s">
        <v>277</v>
      </c>
      <c r="R190" t="s">
        <v>2751</v>
      </c>
      <c r="S190" s="2">
        <f t="shared" si="9"/>
        <v>30256</v>
      </c>
      <c r="T190" s="2">
        <f t="shared" si="8"/>
        <v>30713</v>
      </c>
      <c r="U190" s="2" t="str">
        <f t="shared" si="10"/>
        <v/>
      </c>
      <c r="V190" t="str">
        <f t="shared" si="11"/>
        <v/>
      </c>
    </row>
    <row r="191" spans="1:22" hidden="1" x14ac:dyDescent="0.3">
      <c r="A191" t="s">
        <v>11</v>
      </c>
      <c r="B191" t="s">
        <v>1044</v>
      </c>
      <c r="C191" t="s">
        <v>1045</v>
      </c>
      <c r="D191" t="s">
        <v>78</v>
      </c>
      <c r="E191" t="s">
        <v>971</v>
      </c>
      <c r="F191">
        <v>2785</v>
      </c>
      <c r="G191">
        <v>954</v>
      </c>
      <c r="H191">
        <v>905</v>
      </c>
      <c r="I191" t="s">
        <v>399</v>
      </c>
      <c r="J191" t="s">
        <v>400</v>
      </c>
      <c r="K191" t="s">
        <v>1042</v>
      </c>
      <c r="L191" t="s">
        <v>603</v>
      </c>
      <c r="M191" t="s">
        <v>1046</v>
      </c>
      <c r="O191">
        <v>76.3</v>
      </c>
      <c r="P191">
        <v>78.5</v>
      </c>
      <c r="Q191" t="s">
        <v>277</v>
      </c>
      <c r="R191" t="s">
        <v>2751</v>
      </c>
      <c r="S191" s="2">
        <f t="shared" si="9"/>
        <v>30621</v>
      </c>
      <c r="T191" s="2">
        <f t="shared" si="8"/>
        <v>30895</v>
      </c>
      <c r="U191" s="2" t="str">
        <f t="shared" si="10"/>
        <v/>
      </c>
      <c r="V191" t="str">
        <f t="shared" si="11"/>
        <v/>
      </c>
    </row>
    <row r="192" spans="1:22" hidden="1" x14ac:dyDescent="0.3">
      <c r="A192" t="s">
        <v>11</v>
      </c>
      <c r="B192" t="s">
        <v>1047</v>
      </c>
      <c r="C192" t="s">
        <v>1048</v>
      </c>
      <c r="D192" t="s">
        <v>78</v>
      </c>
      <c r="E192" t="s">
        <v>971</v>
      </c>
      <c r="F192">
        <v>2785</v>
      </c>
      <c r="G192">
        <v>956</v>
      </c>
      <c r="H192">
        <v>915</v>
      </c>
      <c r="I192" t="s">
        <v>399</v>
      </c>
      <c r="J192" t="s">
        <v>400</v>
      </c>
      <c r="K192" t="s">
        <v>1049</v>
      </c>
      <c r="L192" t="s">
        <v>509</v>
      </c>
      <c r="M192" t="s">
        <v>1050</v>
      </c>
      <c r="O192">
        <v>75.7</v>
      </c>
      <c r="P192">
        <v>78.400000000000006</v>
      </c>
      <c r="Q192" t="s">
        <v>277</v>
      </c>
      <c r="R192" t="s">
        <v>2751</v>
      </c>
      <c r="S192" s="2">
        <f t="shared" si="9"/>
        <v>30407</v>
      </c>
      <c r="T192" s="2">
        <f t="shared" si="8"/>
        <v>30773</v>
      </c>
      <c r="U192" s="2" t="str">
        <f t="shared" si="10"/>
        <v/>
      </c>
      <c r="V192" t="str">
        <f t="shared" si="11"/>
        <v/>
      </c>
    </row>
    <row r="193" spans="1:22" hidden="1" x14ac:dyDescent="0.3">
      <c r="A193" t="s">
        <v>11</v>
      </c>
      <c r="B193" t="s">
        <v>1051</v>
      </c>
      <c r="C193" t="s">
        <v>1052</v>
      </c>
      <c r="D193" t="s">
        <v>78</v>
      </c>
      <c r="E193" t="s">
        <v>971</v>
      </c>
      <c r="F193">
        <v>2785</v>
      </c>
      <c r="G193">
        <v>956</v>
      </c>
      <c r="H193">
        <v>915</v>
      </c>
      <c r="I193" t="s">
        <v>399</v>
      </c>
      <c r="J193" t="s">
        <v>400</v>
      </c>
      <c r="K193" t="s">
        <v>556</v>
      </c>
      <c r="L193" t="s">
        <v>630</v>
      </c>
      <c r="M193" t="s">
        <v>552</v>
      </c>
      <c r="O193">
        <v>76.599999999999994</v>
      </c>
      <c r="P193">
        <v>80</v>
      </c>
      <c r="Q193" t="s">
        <v>277</v>
      </c>
      <c r="R193" t="s">
        <v>2751</v>
      </c>
      <c r="S193" s="2">
        <f t="shared" si="9"/>
        <v>30926</v>
      </c>
      <c r="T193" s="2">
        <f t="shared" si="8"/>
        <v>31138</v>
      </c>
      <c r="U193" s="2" t="str">
        <f t="shared" si="10"/>
        <v/>
      </c>
      <c r="V193" t="str">
        <f t="shared" si="11"/>
        <v/>
      </c>
    </row>
    <row r="194" spans="1:22" hidden="1" x14ac:dyDescent="0.3">
      <c r="A194" t="s">
        <v>11</v>
      </c>
      <c r="B194" t="s">
        <v>1053</v>
      </c>
      <c r="C194" t="s">
        <v>1054</v>
      </c>
      <c r="D194" t="s">
        <v>78</v>
      </c>
      <c r="E194" t="s">
        <v>971</v>
      </c>
      <c r="F194">
        <v>2785</v>
      </c>
      <c r="G194">
        <v>956</v>
      </c>
      <c r="H194">
        <v>915</v>
      </c>
      <c r="I194" t="s">
        <v>399</v>
      </c>
      <c r="J194" t="s">
        <v>400</v>
      </c>
      <c r="K194" t="s">
        <v>1055</v>
      </c>
      <c r="L194" t="s">
        <v>1056</v>
      </c>
      <c r="M194" t="s">
        <v>630</v>
      </c>
      <c r="O194">
        <v>76.5</v>
      </c>
      <c r="P194">
        <v>80.099999999999994</v>
      </c>
      <c r="Q194" t="s">
        <v>277</v>
      </c>
      <c r="R194" t="s">
        <v>2751</v>
      </c>
      <c r="S194" s="2">
        <f t="shared" si="9"/>
        <v>30803</v>
      </c>
      <c r="T194" s="2">
        <f t="shared" ref="T194:T257" si="12">IF(M194="","",DATE(LEFT(M194,4),RIGHT(M194,LEN(M194)-5),1))</f>
        <v>30926</v>
      </c>
      <c r="U194" s="2" t="str">
        <f t="shared" si="10"/>
        <v/>
      </c>
      <c r="V194" t="str">
        <f t="shared" si="11"/>
        <v/>
      </c>
    </row>
    <row r="195" spans="1:22" hidden="1" x14ac:dyDescent="0.3">
      <c r="A195" t="s">
        <v>11</v>
      </c>
      <c r="B195" t="s">
        <v>1057</v>
      </c>
      <c r="C195" t="s">
        <v>1058</v>
      </c>
      <c r="D195" t="s">
        <v>78</v>
      </c>
      <c r="E195" t="s">
        <v>971</v>
      </c>
      <c r="F195">
        <v>2785</v>
      </c>
      <c r="G195">
        <v>956</v>
      </c>
      <c r="H195">
        <v>915</v>
      </c>
      <c r="I195" t="s">
        <v>399</v>
      </c>
      <c r="J195" t="s">
        <v>400</v>
      </c>
      <c r="K195" t="s">
        <v>948</v>
      </c>
      <c r="L195" t="s">
        <v>1059</v>
      </c>
      <c r="M195" t="s">
        <v>625</v>
      </c>
      <c r="O195">
        <v>74.900000000000006</v>
      </c>
      <c r="P195">
        <v>78</v>
      </c>
      <c r="Q195" t="s">
        <v>277</v>
      </c>
      <c r="R195" t="s">
        <v>2751</v>
      </c>
      <c r="S195" s="2">
        <f t="shared" ref="S195:S258" si="13">IF(L195="","",DATE(LEFT(L195,4),RIGHT(L195,LEN(L195)-5),1))</f>
        <v>30956</v>
      </c>
      <c r="T195" s="2">
        <f t="shared" si="12"/>
        <v>31079</v>
      </c>
      <c r="U195" s="2" t="str">
        <f t="shared" ref="U195:U208" si="14">IF(N195="","", DATE(LEFT(N195,4), RIGHT(N195,LEN(N195)-5), 1))</f>
        <v/>
      </c>
      <c r="V195" t="str">
        <f t="shared" ref="V195:V258" si="15">IF(U195="","",(U195-S195)/365)</f>
        <v/>
      </c>
    </row>
    <row r="196" spans="1:22" hidden="1" x14ac:dyDescent="0.3">
      <c r="A196" t="s">
        <v>11</v>
      </c>
      <c r="B196" t="s">
        <v>1060</v>
      </c>
      <c r="C196" t="s">
        <v>1061</v>
      </c>
      <c r="D196" t="s">
        <v>78</v>
      </c>
      <c r="E196" t="s">
        <v>1029</v>
      </c>
      <c r="F196">
        <v>3817</v>
      </c>
      <c r="G196">
        <v>1382</v>
      </c>
      <c r="H196">
        <v>1330</v>
      </c>
      <c r="I196" t="s">
        <v>399</v>
      </c>
      <c r="J196" t="s">
        <v>400</v>
      </c>
      <c r="K196" t="s">
        <v>1062</v>
      </c>
      <c r="L196" t="s">
        <v>1031</v>
      </c>
      <c r="M196" t="s">
        <v>926</v>
      </c>
      <c r="O196">
        <v>66.8</v>
      </c>
      <c r="P196">
        <v>69.900000000000006</v>
      </c>
      <c r="Q196" t="s">
        <v>277</v>
      </c>
      <c r="R196" t="s">
        <v>2751</v>
      </c>
      <c r="S196" s="2">
        <f t="shared" si="13"/>
        <v>31382</v>
      </c>
      <c r="T196" s="2">
        <f t="shared" si="12"/>
        <v>31747</v>
      </c>
      <c r="U196" s="2" t="str">
        <f t="shared" si="14"/>
        <v/>
      </c>
      <c r="V196" t="str">
        <f t="shared" si="15"/>
        <v/>
      </c>
    </row>
    <row r="197" spans="1:22" hidden="1" x14ac:dyDescent="0.3">
      <c r="A197" t="s">
        <v>11</v>
      </c>
      <c r="B197" t="s">
        <v>1063</v>
      </c>
      <c r="C197" t="s">
        <v>1064</v>
      </c>
      <c r="D197" t="s">
        <v>78</v>
      </c>
      <c r="E197" t="s">
        <v>1029</v>
      </c>
      <c r="F197">
        <v>3817</v>
      </c>
      <c r="G197">
        <v>1382</v>
      </c>
      <c r="H197">
        <v>1330</v>
      </c>
      <c r="I197" t="s">
        <v>399</v>
      </c>
      <c r="J197" t="s">
        <v>400</v>
      </c>
      <c r="K197" t="s">
        <v>523</v>
      </c>
      <c r="L197" t="s">
        <v>1065</v>
      </c>
      <c r="M197" t="s">
        <v>638</v>
      </c>
      <c r="O197">
        <v>72.3</v>
      </c>
      <c r="P197">
        <v>74.3</v>
      </c>
      <c r="Q197" t="s">
        <v>277</v>
      </c>
      <c r="R197" t="s">
        <v>2751</v>
      </c>
      <c r="S197" s="2">
        <f t="shared" si="13"/>
        <v>31594</v>
      </c>
      <c r="T197" s="2">
        <f t="shared" si="12"/>
        <v>31837</v>
      </c>
      <c r="U197" s="2" t="str">
        <f t="shared" si="14"/>
        <v/>
      </c>
      <c r="V197" t="str">
        <f t="shared" si="15"/>
        <v/>
      </c>
    </row>
    <row r="198" spans="1:22" hidden="1" x14ac:dyDescent="0.3">
      <c r="A198" t="s">
        <v>11</v>
      </c>
      <c r="B198" t="s">
        <v>1066</v>
      </c>
      <c r="C198" t="s">
        <v>1067</v>
      </c>
      <c r="D198" t="s">
        <v>78</v>
      </c>
      <c r="E198" t="s">
        <v>1029</v>
      </c>
      <c r="F198">
        <v>3817</v>
      </c>
      <c r="G198">
        <v>1381</v>
      </c>
      <c r="H198">
        <v>1335</v>
      </c>
      <c r="I198" t="s">
        <v>399</v>
      </c>
      <c r="J198" t="s">
        <v>400</v>
      </c>
      <c r="K198" t="s">
        <v>593</v>
      </c>
      <c r="L198" t="s">
        <v>1068</v>
      </c>
      <c r="M198" t="s">
        <v>1069</v>
      </c>
      <c r="O198">
        <v>74.599999999999994</v>
      </c>
      <c r="P198">
        <v>77.3</v>
      </c>
      <c r="Q198" t="s">
        <v>277</v>
      </c>
      <c r="R198" t="s">
        <v>2751</v>
      </c>
      <c r="S198" s="2">
        <f t="shared" si="13"/>
        <v>31260</v>
      </c>
      <c r="T198" s="2">
        <f t="shared" si="12"/>
        <v>31533</v>
      </c>
      <c r="U198" s="2" t="str">
        <f t="shared" si="14"/>
        <v/>
      </c>
      <c r="V198" t="str">
        <f t="shared" si="15"/>
        <v/>
      </c>
    </row>
    <row r="199" spans="1:22" hidden="1" x14ac:dyDescent="0.3">
      <c r="A199" t="s">
        <v>11</v>
      </c>
      <c r="B199" t="s">
        <v>1070</v>
      </c>
      <c r="C199" t="s">
        <v>1071</v>
      </c>
      <c r="D199" t="s">
        <v>78</v>
      </c>
      <c r="E199" t="s">
        <v>1029</v>
      </c>
      <c r="F199">
        <v>3817</v>
      </c>
      <c r="G199">
        <v>1381</v>
      </c>
      <c r="H199">
        <v>1335</v>
      </c>
      <c r="I199" t="s">
        <v>399</v>
      </c>
      <c r="J199" t="s">
        <v>400</v>
      </c>
      <c r="K199" t="s">
        <v>637</v>
      </c>
      <c r="L199" t="s">
        <v>1065</v>
      </c>
      <c r="M199" t="s">
        <v>638</v>
      </c>
      <c r="O199">
        <v>75.5</v>
      </c>
      <c r="P199">
        <v>78.3</v>
      </c>
      <c r="Q199" t="s">
        <v>277</v>
      </c>
      <c r="R199" t="s">
        <v>2751</v>
      </c>
      <c r="S199" s="2">
        <f t="shared" si="13"/>
        <v>31594</v>
      </c>
      <c r="T199" s="2">
        <f t="shared" si="12"/>
        <v>31837</v>
      </c>
      <c r="U199" s="2" t="str">
        <f t="shared" si="14"/>
        <v/>
      </c>
      <c r="V199" t="str">
        <f t="shared" si="15"/>
        <v/>
      </c>
    </row>
    <row r="200" spans="1:22" hidden="1" x14ac:dyDescent="0.3">
      <c r="A200" t="s">
        <v>11</v>
      </c>
      <c r="B200" t="s">
        <v>1072</v>
      </c>
      <c r="C200" t="s">
        <v>1073</v>
      </c>
      <c r="D200" t="s">
        <v>78</v>
      </c>
      <c r="E200" t="s">
        <v>1029</v>
      </c>
      <c r="F200">
        <v>3817</v>
      </c>
      <c r="G200">
        <v>1362</v>
      </c>
      <c r="H200">
        <v>1300</v>
      </c>
      <c r="I200" t="s">
        <v>399</v>
      </c>
      <c r="J200" t="s">
        <v>400</v>
      </c>
      <c r="K200" t="s">
        <v>948</v>
      </c>
      <c r="L200" t="s">
        <v>925</v>
      </c>
      <c r="M200" t="s">
        <v>1074</v>
      </c>
      <c r="O200">
        <v>71.7</v>
      </c>
      <c r="P200">
        <v>73.8</v>
      </c>
      <c r="Q200" t="s">
        <v>277</v>
      </c>
      <c r="R200" t="s">
        <v>2751</v>
      </c>
      <c r="S200" s="2">
        <f t="shared" si="13"/>
        <v>31717</v>
      </c>
      <c r="T200" s="2">
        <f t="shared" si="12"/>
        <v>31868</v>
      </c>
      <c r="U200" s="2" t="str">
        <f t="shared" si="14"/>
        <v/>
      </c>
      <c r="V200" t="str">
        <f t="shared" si="15"/>
        <v/>
      </c>
    </row>
    <row r="201" spans="1:22" hidden="1" x14ac:dyDescent="0.3">
      <c r="A201" t="s">
        <v>11</v>
      </c>
      <c r="B201" t="s">
        <v>1075</v>
      </c>
      <c r="C201" t="s">
        <v>1076</v>
      </c>
      <c r="D201" t="s">
        <v>78</v>
      </c>
      <c r="E201" t="s">
        <v>976</v>
      </c>
      <c r="F201">
        <v>2785</v>
      </c>
      <c r="G201">
        <v>951</v>
      </c>
      <c r="H201">
        <v>910</v>
      </c>
      <c r="I201" t="s">
        <v>399</v>
      </c>
      <c r="J201" t="s">
        <v>400</v>
      </c>
      <c r="K201" t="s">
        <v>948</v>
      </c>
      <c r="L201" t="s">
        <v>1046</v>
      </c>
      <c r="M201" t="s">
        <v>563</v>
      </c>
      <c r="O201">
        <v>76</v>
      </c>
      <c r="P201">
        <v>77.7</v>
      </c>
      <c r="Q201" t="s">
        <v>277</v>
      </c>
      <c r="R201" t="s">
        <v>2751</v>
      </c>
      <c r="S201" s="2">
        <f t="shared" si="13"/>
        <v>30895</v>
      </c>
      <c r="T201" s="2">
        <f t="shared" si="12"/>
        <v>31048</v>
      </c>
      <c r="U201" s="2" t="str">
        <f t="shared" si="14"/>
        <v/>
      </c>
      <c r="V201" t="str">
        <f t="shared" si="15"/>
        <v/>
      </c>
    </row>
    <row r="202" spans="1:22" hidden="1" x14ac:dyDescent="0.3">
      <c r="A202" t="s">
        <v>11</v>
      </c>
      <c r="B202" t="s">
        <v>1077</v>
      </c>
      <c r="C202" t="s">
        <v>1078</v>
      </c>
      <c r="D202" t="s">
        <v>78</v>
      </c>
      <c r="E202" t="s">
        <v>976</v>
      </c>
      <c r="F202">
        <v>2785</v>
      </c>
      <c r="G202">
        <v>951</v>
      </c>
      <c r="H202">
        <v>910</v>
      </c>
      <c r="I202" t="s">
        <v>399</v>
      </c>
      <c r="J202" t="s">
        <v>400</v>
      </c>
      <c r="K202" t="s">
        <v>948</v>
      </c>
      <c r="L202" t="s">
        <v>1068</v>
      </c>
      <c r="M202" t="s">
        <v>1079</v>
      </c>
      <c r="O202">
        <v>77.599999999999994</v>
      </c>
      <c r="P202">
        <v>79.2</v>
      </c>
      <c r="Q202" t="s">
        <v>277</v>
      </c>
      <c r="R202" t="s">
        <v>2751</v>
      </c>
      <c r="S202" s="2">
        <f t="shared" si="13"/>
        <v>31260</v>
      </c>
      <c r="T202" s="2">
        <f t="shared" si="12"/>
        <v>31321</v>
      </c>
      <c r="U202" s="2" t="str">
        <f t="shared" si="14"/>
        <v/>
      </c>
      <c r="V202" t="str">
        <f t="shared" si="15"/>
        <v/>
      </c>
    </row>
    <row r="203" spans="1:22" hidden="1" x14ac:dyDescent="0.3">
      <c r="A203" t="s">
        <v>11</v>
      </c>
      <c r="B203" t="s">
        <v>1080</v>
      </c>
      <c r="C203" t="s">
        <v>1081</v>
      </c>
      <c r="D203" t="s">
        <v>78</v>
      </c>
      <c r="E203" t="s">
        <v>1029</v>
      </c>
      <c r="F203">
        <v>3817</v>
      </c>
      <c r="G203">
        <v>1362</v>
      </c>
      <c r="H203">
        <v>1300</v>
      </c>
      <c r="I203" t="s">
        <v>399</v>
      </c>
      <c r="J203" t="s">
        <v>400</v>
      </c>
      <c r="K203" t="s">
        <v>574</v>
      </c>
      <c r="L203" t="s">
        <v>1082</v>
      </c>
      <c r="M203" t="s">
        <v>1083</v>
      </c>
      <c r="O203">
        <v>76.400000000000006</v>
      </c>
      <c r="P203">
        <v>78.8</v>
      </c>
      <c r="Q203" t="s">
        <v>277</v>
      </c>
      <c r="R203" t="s">
        <v>2751</v>
      </c>
      <c r="S203" s="2">
        <f t="shared" si="13"/>
        <v>32021</v>
      </c>
      <c r="T203" s="2">
        <f t="shared" si="12"/>
        <v>32174</v>
      </c>
      <c r="U203" s="2" t="str">
        <f t="shared" si="14"/>
        <v/>
      </c>
      <c r="V203" t="str">
        <f t="shared" si="15"/>
        <v/>
      </c>
    </row>
    <row r="204" spans="1:22" hidden="1" x14ac:dyDescent="0.3">
      <c r="A204" t="s">
        <v>11</v>
      </c>
      <c r="B204" t="s">
        <v>1084</v>
      </c>
      <c r="C204" t="s">
        <v>1085</v>
      </c>
      <c r="D204" t="s">
        <v>78</v>
      </c>
      <c r="E204" t="s">
        <v>1029</v>
      </c>
      <c r="F204">
        <v>3817</v>
      </c>
      <c r="G204">
        <v>1363</v>
      </c>
      <c r="H204">
        <v>1310</v>
      </c>
      <c r="I204" t="s">
        <v>399</v>
      </c>
      <c r="J204" t="s">
        <v>400</v>
      </c>
      <c r="K204" t="s">
        <v>523</v>
      </c>
      <c r="L204" t="s">
        <v>1086</v>
      </c>
      <c r="M204" t="s">
        <v>1087</v>
      </c>
      <c r="O204">
        <v>75.099999999999994</v>
      </c>
      <c r="P204">
        <v>76.7</v>
      </c>
      <c r="Q204" t="s">
        <v>277</v>
      </c>
      <c r="R204" t="s">
        <v>2751</v>
      </c>
      <c r="S204" s="2">
        <f t="shared" si="13"/>
        <v>32051</v>
      </c>
      <c r="T204" s="2">
        <f t="shared" si="12"/>
        <v>32295</v>
      </c>
      <c r="U204" s="2" t="str">
        <f t="shared" si="14"/>
        <v/>
      </c>
      <c r="V204" t="str">
        <f t="shared" si="15"/>
        <v/>
      </c>
    </row>
    <row r="205" spans="1:22" hidden="1" x14ac:dyDescent="0.3">
      <c r="A205" t="s">
        <v>11</v>
      </c>
      <c r="B205" t="s">
        <v>1088</v>
      </c>
      <c r="C205" t="s">
        <v>1089</v>
      </c>
      <c r="D205" t="s">
        <v>78</v>
      </c>
      <c r="E205" t="s">
        <v>1029</v>
      </c>
      <c r="F205">
        <v>3817</v>
      </c>
      <c r="G205">
        <v>1363</v>
      </c>
      <c r="H205">
        <v>1310</v>
      </c>
      <c r="I205" t="s">
        <v>399</v>
      </c>
      <c r="J205" t="s">
        <v>400</v>
      </c>
      <c r="K205" t="s">
        <v>981</v>
      </c>
      <c r="L205" t="s">
        <v>1090</v>
      </c>
      <c r="M205" t="s">
        <v>1091</v>
      </c>
      <c r="O205">
        <v>76.5</v>
      </c>
      <c r="P205">
        <v>78.5</v>
      </c>
      <c r="Q205" t="s">
        <v>277</v>
      </c>
      <c r="R205" t="s">
        <v>2751</v>
      </c>
      <c r="S205" s="2">
        <f t="shared" si="13"/>
        <v>32325</v>
      </c>
      <c r="T205" s="2">
        <f t="shared" si="12"/>
        <v>32509</v>
      </c>
      <c r="U205" s="2" t="str">
        <f t="shared" si="14"/>
        <v/>
      </c>
      <c r="V205" t="str">
        <f t="shared" si="15"/>
        <v/>
      </c>
    </row>
    <row r="206" spans="1:22" hidden="1" x14ac:dyDescent="0.3">
      <c r="A206" t="s">
        <v>11</v>
      </c>
      <c r="B206" t="s">
        <v>1092</v>
      </c>
      <c r="C206" t="s">
        <v>1093</v>
      </c>
      <c r="D206" t="s">
        <v>78</v>
      </c>
      <c r="E206" t="s">
        <v>971</v>
      </c>
      <c r="F206">
        <v>2785</v>
      </c>
      <c r="G206">
        <v>954</v>
      </c>
      <c r="H206">
        <v>905</v>
      </c>
      <c r="I206" t="s">
        <v>399</v>
      </c>
      <c r="J206" t="s">
        <v>400</v>
      </c>
      <c r="K206" t="s">
        <v>1094</v>
      </c>
      <c r="L206" t="s">
        <v>1095</v>
      </c>
      <c r="M206" t="s">
        <v>638</v>
      </c>
      <c r="O206">
        <v>75.8</v>
      </c>
      <c r="P206">
        <v>77.400000000000006</v>
      </c>
      <c r="Q206" t="s">
        <v>277</v>
      </c>
      <c r="R206" t="s">
        <v>2751</v>
      </c>
      <c r="S206" s="2">
        <f t="shared" si="13"/>
        <v>31686</v>
      </c>
      <c r="T206" s="2">
        <f t="shared" si="12"/>
        <v>31837</v>
      </c>
      <c r="U206" s="2" t="str">
        <f t="shared" si="14"/>
        <v/>
      </c>
      <c r="V206" t="str">
        <f t="shared" si="15"/>
        <v/>
      </c>
    </row>
    <row r="207" spans="1:22" hidden="1" x14ac:dyDescent="0.3">
      <c r="A207" t="s">
        <v>11</v>
      </c>
      <c r="B207" t="s">
        <v>1096</v>
      </c>
      <c r="C207" t="s">
        <v>1097</v>
      </c>
      <c r="D207" t="s">
        <v>78</v>
      </c>
      <c r="E207" t="s">
        <v>971</v>
      </c>
      <c r="F207">
        <v>2785</v>
      </c>
      <c r="G207">
        <v>954</v>
      </c>
      <c r="H207">
        <v>905</v>
      </c>
      <c r="I207" t="s">
        <v>399</v>
      </c>
      <c r="J207" t="s">
        <v>400</v>
      </c>
      <c r="K207" t="s">
        <v>997</v>
      </c>
      <c r="L207" t="s">
        <v>575</v>
      </c>
      <c r="M207" t="s">
        <v>791</v>
      </c>
      <c r="O207">
        <v>78.400000000000006</v>
      </c>
      <c r="P207">
        <v>80.7</v>
      </c>
      <c r="Q207" t="s">
        <v>277</v>
      </c>
      <c r="R207" t="s">
        <v>2751</v>
      </c>
      <c r="S207" s="2">
        <f t="shared" si="13"/>
        <v>32082</v>
      </c>
      <c r="T207" s="2">
        <f t="shared" si="12"/>
        <v>32234</v>
      </c>
      <c r="U207" s="2" t="str">
        <f t="shared" si="14"/>
        <v/>
      </c>
      <c r="V207" t="str">
        <f t="shared" si="15"/>
        <v/>
      </c>
    </row>
    <row r="208" spans="1:22" hidden="1" x14ac:dyDescent="0.3">
      <c r="A208" t="s">
        <v>11</v>
      </c>
      <c r="B208" t="s">
        <v>1098</v>
      </c>
      <c r="C208" t="s">
        <v>1099</v>
      </c>
      <c r="D208" t="s">
        <v>78</v>
      </c>
      <c r="E208" t="s">
        <v>1029</v>
      </c>
      <c r="F208">
        <v>3817</v>
      </c>
      <c r="G208">
        <v>1363</v>
      </c>
      <c r="H208">
        <v>1310</v>
      </c>
      <c r="I208" t="s">
        <v>399</v>
      </c>
      <c r="J208" t="s">
        <v>400</v>
      </c>
      <c r="K208" t="s">
        <v>998</v>
      </c>
      <c r="L208" t="s">
        <v>1086</v>
      </c>
      <c r="M208" t="s">
        <v>1083</v>
      </c>
      <c r="O208">
        <v>77.3</v>
      </c>
      <c r="P208">
        <v>79.400000000000006</v>
      </c>
      <c r="Q208" t="s">
        <v>277</v>
      </c>
      <c r="R208" t="s">
        <v>2751</v>
      </c>
      <c r="S208" s="2">
        <f t="shared" si="13"/>
        <v>32051</v>
      </c>
      <c r="T208" s="2">
        <f t="shared" si="12"/>
        <v>32174</v>
      </c>
      <c r="U208" s="2" t="str">
        <f t="shared" si="14"/>
        <v/>
      </c>
      <c r="V208" t="str">
        <f t="shared" si="15"/>
        <v/>
      </c>
    </row>
    <row r="209" spans="1:22" hidden="1" x14ac:dyDescent="0.3">
      <c r="A209" t="s">
        <v>11</v>
      </c>
      <c r="B209" t="s">
        <v>1100</v>
      </c>
      <c r="C209" t="s">
        <v>1101</v>
      </c>
      <c r="D209" t="s">
        <v>78</v>
      </c>
      <c r="E209" t="s">
        <v>1029</v>
      </c>
      <c r="F209">
        <v>3817</v>
      </c>
      <c r="G209">
        <v>1363</v>
      </c>
      <c r="H209">
        <v>1310</v>
      </c>
      <c r="I209" t="s">
        <v>399</v>
      </c>
      <c r="J209" t="s">
        <v>400</v>
      </c>
      <c r="K209" t="s">
        <v>1102</v>
      </c>
      <c r="L209" t="s">
        <v>576</v>
      </c>
      <c r="M209" t="s">
        <v>1103</v>
      </c>
      <c r="O209">
        <v>79.5</v>
      </c>
      <c r="P209">
        <v>81.8</v>
      </c>
      <c r="Q209" t="s">
        <v>277</v>
      </c>
      <c r="R209" t="s">
        <v>2751</v>
      </c>
      <c r="S209" s="2">
        <f t="shared" si="13"/>
        <v>32478</v>
      </c>
      <c r="T209" s="2">
        <f t="shared" si="12"/>
        <v>32629</v>
      </c>
      <c r="U209" s="2" t="str">
        <f>IF(N209="","", DATE(LEFT(N209,4), RIGHT(N209,LEN(N209)-5), 1))</f>
        <v/>
      </c>
      <c r="V209" t="str">
        <f t="shared" si="15"/>
        <v/>
      </c>
    </row>
    <row r="210" spans="1:22" hidden="1" x14ac:dyDescent="0.3">
      <c r="A210" t="s">
        <v>11</v>
      </c>
      <c r="B210" t="s">
        <v>1104</v>
      </c>
      <c r="C210" t="s">
        <v>1105</v>
      </c>
      <c r="D210" t="s">
        <v>78</v>
      </c>
      <c r="E210" t="s">
        <v>1029</v>
      </c>
      <c r="F210">
        <v>3817</v>
      </c>
      <c r="G210">
        <v>1362</v>
      </c>
      <c r="H210">
        <v>1300</v>
      </c>
      <c r="I210" t="s">
        <v>399</v>
      </c>
      <c r="J210" t="s">
        <v>400</v>
      </c>
      <c r="K210" t="s">
        <v>1106</v>
      </c>
      <c r="L210" t="s">
        <v>1107</v>
      </c>
      <c r="M210" t="s">
        <v>1108</v>
      </c>
      <c r="O210">
        <v>75.3</v>
      </c>
      <c r="P210">
        <v>77.599999999999994</v>
      </c>
      <c r="Q210" t="s">
        <v>277</v>
      </c>
      <c r="R210" t="s">
        <v>2751</v>
      </c>
      <c r="S210" s="2">
        <f t="shared" si="13"/>
        <v>33055</v>
      </c>
      <c r="T210" s="2">
        <f t="shared" si="12"/>
        <v>33270</v>
      </c>
      <c r="U210" s="2" t="str">
        <f t="shared" ref="U210:U273" si="16">IF(N210="","", DATE(LEFT(N210,4), RIGHT(N210,LEN(N210)-5), 1))</f>
        <v/>
      </c>
      <c r="V210" t="str">
        <f t="shared" si="15"/>
        <v/>
      </c>
    </row>
    <row r="211" spans="1:22" hidden="1" x14ac:dyDescent="0.3">
      <c r="A211" t="s">
        <v>11</v>
      </c>
      <c r="B211" t="s">
        <v>1109</v>
      </c>
      <c r="C211" t="s">
        <v>1110</v>
      </c>
      <c r="D211" t="s">
        <v>78</v>
      </c>
      <c r="E211" t="s">
        <v>1029</v>
      </c>
      <c r="F211">
        <v>3817</v>
      </c>
      <c r="G211">
        <v>1363</v>
      </c>
      <c r="H211">
        <v>1310</v>
      </c>
      <c r="I211" t="s">
        <v>399</v>
      </c>
      <c r="J211" t="s">
        <v>400</v>
      </c>
      <c r="K211" t="s">
        <v>1043</v>
      </c>
      <c r="L211" t="s">
        <v>1111</v>
      </c>
      <c r="M211" t="s">
        <v>1108</v>
      </c>
      <c r="O211">
        <v>78.2</v>
      </c>
      <c r="P211">
        <v>81.099999999999994</v>
      </c>
      <c r="Q211" t="s">
        <v>277</v>
      </c>
      <c r="R211" t="s">
        <v>2751</v>
      </c>
      <c r="S211" s="2">
        <f t="shared" si="13"/>
        <v>33025</v>
      </c>
      <c r="T211" s="2">
        <f t="shared" si="12"/>
        <v>33270</v>
      </c>
      <c r="U211" s="2" t="str">
        <f t="shared" si="16"/>
        <v/>
      </c>
      <c r="V211" t="str">
        <f t="shared" si="15"/>
        <v/>
      </c>
    </row>
    <row r="212" spans="1:22" hidden="1" x14ac:dyDescent="0.3">
      <c r="A212" t="s">
        <v>11</v>
      </c>
      <c r="B212" t="s">
        <v>1112</v>
      </c>
      <c r="C212" t="s">
        <v>1113</v>
      </c>
      <c r="D212" t="s">
        <v>78</v>
      </c>
      <c r="E212" t="s">
        <v>1114</v>
      </c>
      <c r="F212">
        <v>4270</v>
      </c>
      <c r="G212">
        <v>1560</v>
      </c>
      <c r="H212">
        <v>1500</v>
      </c>
      <c r="I212" t="s">
        <v>399</v>
      </c>
      <c r="J212" t="s">
        <v>400</v>
      </c>
      <c r="K212" t="s">
        <v>510</v>
      </c>
      <c r="L212" t="s">
        <v>1115</v>
      </c>
      <c r="M212" t="s">
        <v>1116</v>
      </c>
      <c r="O212">
        <v>73.7</v>
      </c>
      <c r="P212">
        <v>77.3</v>
      </c>
      <c r="Q212" t="s">
        <v>277</v>
      </c>
      <c r="R212" t="s">
        <v>2751</v>
      </c>
      <c r="S212" s="2">
        <f t="shared" si="13"/>
        <v>35278</v>
      </c>
      <c r="T212" s="2">
        <f t="shared" si="12"/>
        <v>36647</v>
      </c>
      <c r="U212" s="2" t="str">
        <f t="shared" si="16"/>
        <v/>
      </c>
      <c r="V212" t="str">
        <f t="shared" si="15"/>
        <v/>
      </c>
    </row>
    <row r="213" spans="1:22" hidden="1" x14ac:dyDescent="0.3">
      <c r="A213" t="s">
        <v>11</v>
      </c>
      <c r="B213" t="s">
        <v>1117</v>
      </c>
      <c r="C213" t="s">
        <v>1118</v>
      </c>
      <c r="D213" t="s">
        <v>78</v>
      </c>
      <c r="E213" t="s">
        <v>1029</v>
      </c>
      <c r="F213">
        <v>3817</v>
      </c>
      <c r="G213">
        <v>1382</v>
      </c>
      <c r="H213">
        <v>1330</v>
      </c>
      <c r="I213" t="s">
        <v>399</v>
      </c>
      <c r="J213" t="s">
        <v>400</v>
      </c>
      <c r="K213" t="s">
        <v>618</v>
      </c>
      <c r="L213" t="s">
        <v>1119</v>
      </c>
      <c r="M213" t="s">
        <v>643</v>
      </c>
      <c r="O213">
        <v>76.900000000000006</v>
      </c>
      <c r="P213">
        <v>78.3</v>
      </c>
      <c r="Q213" t="s">
        <v>277</v>
      </c>
      <c r="R213" t="s">
        <v>2751</v>
      </c>
      <c r="S213" s="2">
        <f t="shared" si="13"/>
        <v>32994</v>
      </c>
      <c r="T213" s="2">
        <f t="shared" si="12"/>
        <v>33208</v>
      </c>
      <c r="U213" s="2" t="str">
        <f t="shared" si="16"/>
        <v/>
      </c>
      <c r="V213" t="str">
        <f t="shared" si="15"/>
        <v/>
      </c>
    </row>
    <row r="214" spans="1:22" hidden="1" x14ac:dyDescent="0.3">
      <c r="A214" t="s">
        <v>11</v>
      </c>
      <c r="B214" t="s">
        <v>1120</v>
      </c>
      <c r="C214" t="s">
        <v>1121</v>
      </c>
      <c r="D214" t="s">
        <v>78</v>
      </c>
      <c r="E214" t="s">
        <v>1029</v>
      </c>
      <c r="F214">
        <v>3817</v>
      </c>
      <c r="G214">
        <v>1382</v>
      </c>
      <c r="H214">
        <v>1330</v>
      </c>
      <c r="I214" t="s">
        <v>399</v>
      </c>
      <c r="J214" t="s">
        <v>400</v>
      </c>
      <c r="K214" t="s">
        <v>1046</v>
      </c>
      <c r="L214" t="s">
        <v>1122</v>
      </c>
      <c r="M214" t="s">
        <v>644</v>
      </c>
      <c r="O214">
        <v>80.7</v>
      </c>
      <c r="P214">
        <v>82</v>
      </c>
      <c r="Q214" t="s">
        <v>277</v>
      </c>
      <c r="R214" t="s">
        <v>2751</v>
      </c>
      <c r="S214" s="2">
        <f t="shared" si="13"/>
        <v>33635</v>
      </c>
      <c r="T214" s="2">
        <f t="shared" si="12"/>
        <v>33909</v>
      </c>
      <c r="U214" s="2" t="str">
        <f t="shared" si="16"/>
        <v/>
      </c>
      <c r="V214" t="str">
        <f t="shared" si="15"/>
        <v/>
      </c>
    </row>
    <row r="215" spans="1:22" hidden="1" x14ac:dyDescent="0.3">
      <c r="A215" t="s">
        <v>11</v>
      </c>
      <c r="B215" t="s">
        <v>1123</v>
      </c>
      <c r="C215" t="s">
        <v>1124</v>
      </c>
      <c r="D215" t="s">
        <v>78</v>
      </c>
      <c r="E215" t="s">
        <v>1029</v>
      </c>
      <c r="F215">
        <v>3817</v>
      </c>
      <c r="G215">
        <v>1362</v>
      </c>
      <c r="H215">
        <v>1300</v>
      </c>
      <c r="I215" t="s">
        <v>399</v>
      </c>
      <c r="J215" t="s">
        <v>400</v>
      </c>
      <c r="K215" t="s">
        <v>1125</v>
      </c>
      <c r="L215" t="s">
        <v>1126</v>
      </c>
      <c r="M215" t="s">
        <v>1127</v>
      </c>
      <c r="O215">
        <v>80.2</v>
      </c>
      <c r="P215">
        <v>82.7</v>
      </c>
      <c r="Q215" t="s">
        <v>277</v>
      </c>
      <c r="R215" t="s">
        <v>2751</v>
      </c>
      <c r="S215" s="2">
        <f t="shared" si="13"/>
        <v>33359</v>
      </c>
      <c r="T215" s="2">
        <f t="shared" si="12"/>
        <v>33604</v>
      </c>
      <c r="U215" s="2" t="str">
        <f t="shared" si="16"/>
        <v/>
      </c>
      <c r="V215" t="str">
        <f t="shared" si="15"/>
        <v/>
      </c>
    </row>
    <row r="216" spans="1:22" hidden="1" x14ac:dyDescent="0.3">
      <c r="A216" t="s">
        <v>11</v>
      </c>
      <c r="B216" t="s">
        <v>1128</v>
      </c>
      <c r="C216" t="s">
        <v>1129</v>
      </c>
      <c r="D216" t="s">
        <v>78</v>
      </c>
      <c r="E216" t="s">
        <v>1029</v>
      </c>
      <c r="F216">
        <v>3817</v>
      </c>
      <c r="G216">
        <v>1363</v>
      </c>
      <c r="H216">
        <v>1310</v>
      </c>
      <c r="I216" t="s">
        <v>399</v>
      </c>
      <c r="J216" t="s">
        <v>400</v>
      </c>
      <c r="K216" t="s">
        <v>1059</v>
      </c>
      <c r="L216" t="s">
        <v>657</v>
      </c>
      <c r="M216" t="s">
        <v>1130</v>
      </c>
      <c r="O216">
        <v>81.5</v>
      </c>
      <c r="P216">
        <v>83.4</v>
      </c>
      <c r="Q216" t="s">
        <v>277</v>
      </c>
      <c r="R216" t="s">
        <v>2751</v>
      </c>
      <c r="S216" s="2">
        <f t="shared" si="13"/>
        <v>34121</v>
      </c>
      <c r="T216" s="2">
        <f t="shared" si="12"/>
        <v>34394</v>
      </c>
      <c r="U216" s="2" t="str">
        <f t="shared" si="16"/>
        <v/>
      </c>
      <c r="V216" t="str">
        <f t="shared" si="15"/>
        <v/>
      </c>
    </row>
    <row r="217" spans="1:22" hidden="1" x14ac:dyDescent="0.3">
      <c r="A217" t="s">
        <v>11</v>
      </c>
      <c r="B217" t="s">
        <v>1131</v>
      </c>
      <c r="C217" t="s">
        <v>1132</v>
      </c>
      <c r="D217" t="s">
        <v>78</v>
      </c>
      <c r="E217" t="s">
        <v>1114</v>
      </c>
      <c r="F217">
        <v>4270</v>
      </c>
      <c r="G217">
        <v>1560</v>
      </c>
      <c r="H217">
        <v>1500</v>
      </c>
      <c r="I217" t="s">
        <v>399</v>
      </c>
      <c r="J217" t="s">
        <v>400</v>
      </c>
      <c r="K217" t="s">
        <v>1031</v>
      </c>
      <c r="L217" t="s">
        <v>872</v>
      </c>
      <c r="M217" t="s">
        <v>693</v>
      </c>
      <c r="O217">
        <v>72</v>
      </c>
      <c r="P217">
        <v>79.400000000000006</v>
      </c>
      <c r="Q217" t="s">
        <v>277</v>
      </c>
      <c r="R217" t="s">
        <v>2751</v>
      </c>
      <c r="S217" s="2">
        <f t="shared" si="13"/>
        <v>35521</v>
      </c>
      <c r="T217" s="2">
        <f t="shared" si="12"/>
        <v>36770</v>
      </c>
      <c r="U217" s="2" t="str">
        <f t="shared" si="16"/>
        <v/>
      </c>
      <c r="V217" t="str">
        <f t="shared" si="15"/>
        <v/>
      </c>
    </row>
    <row r="218" spans="1:22" hidden="1" x14ac:dyDescent="0.3">
      <c r="A218" t="s">
        <v>11</v>
      </c>
      <c r="B218" t="s">
        <v>1133</v>
      </c>
      <c r="C218" t="s">
        <v>1134</v>
      </c>
      <c r="D218" t="s">
        <v>78</v>
      </c>
      <c r="E218" t="s">
        <v>1114</v>
      </c>
      <c r="F218">
        <v>4270</v>
      </c>
      <c r="G218">
        <v>1561</v>
      </c>
      <c r="H218">
        <v>1495</v>
      </c>
      <c r="I218" t="s">
        <v>399</v>
      </c>
      <c r="J218" t="s">
        <v>400</v>
      </c>
      <c r="K218" t="s">
        <v>1135</v>
      </c>
      <c r="L218" t="s">
        <v>1136</v>
      </c>
      <c r="M218" t="s">
        <v>1137</v>
      </c>
      <c r="O218">
        <v>72.3</v>
      </c>
      <c r="P218">
        <v>74.900000000000006</v>
      </c>
      <c r="Q218" t="s">
        <v>277</v>
      </c>
      <c r="R218" t="s">
        <v>2751</v>
      </c>
      <c r="S218" s="2">
        <f t="shared" si="13"/>
        <v>35765</v>
      </c>
      <c r="T218" s="2">
        <f t="shared" si="12"/>
        <v>37257</v>
      </c>
      <c r="U218" s="2" t="str">
        <f t="shared" si="16"/>
        <v/>
      </c>
      <c r="V218" t="str">
        <f t="shared" si="15"/>
        <v/>
      </c>
    </row>
    <row r="219" spans="1:22" hidden="1" x14ac:dyDescent="0.3">
      <c r="A219" t="s">
        <v>11</v>
      </c>
      <c r="B219" t="s">
        <v>1138</v>
      </c>
      <c r="C219" t="s">
        <v>1139</v>
      </c>
      <c r="D219" t="s">
        <v>78</v>
      </c>
      <c r="E219" t="s">
        <v>1114</v>
      </c>
      <c r="F219">
        <v>4270</v>
      </c>
      <c r="G219">
        <v>1561</v>
      </c>
      <c r="H219">
        <v>1495</v>
      </c>
      <c r="I219" t="s">
        <v>399</v>
      </c>
      <c r="J219" t="s">
        <v>400</v>
      </c>
      <c r="K219" t="s">
        <v>1140</v>
      </c>
      <c r="L219" t="s">
        <v>1141</v>
      </c>
      <c r="M219" t="s">
        <v>833</v>
      </c>
      <c r="O219">
        <v>72.2</v>
      </c>
      <c r="P219">
        <v>76.7</v>
      </c>
      <c r="Q219" t="s">
        <v>277</v>
      </c>
      <c r="R219" t="s">
        <v>2751</v>
      </c>
      <c r="S219" s="2">
        <f t="shared" si="13"/>
        <v>36495</v>
      </c>
      <c r="T219" s="2">
        <f t="shared" si="12"/>
        <v>37347</v>
      </c>
      <c r="U219" s="2" t="str">
        <f t="shared" si="16"/>
        <v/>
      </c>
      <c r="V219" t="str">
        <f t="shared" si="15"/>
        <v/>
      </c>
    </row>
    <row r="220" spans="1:22" hidden="1" x14ac:dyDescent="0.3">
      <c r="A220" t="s">
        <v>11</v>
      </c>
      <c r="B220" t="s">
        <v>396</v>
      </c>
      <c r="C220" t="s">
        <v>397</v>
      </c>
      <c r="D220" t="s">
        <v>78</v>
      </c>
      <c r="E220" t="s">
        <v>398</v>
      </c>
      <c r="F220">
        <v>4300</v>
      </c>
      <c r="G220">
        <v>1650</v>
      </c>
      <c r="H220">
        <v>1630</v>
      </c>
      <c r="I220" t="s">
        <v>399</v>
      </c>
      <c r="J220" t="s">
        <v>400</v>
      </c>
      <c r="K220" t="s">
        <v>401</v>
      </c>
      <c r="R220" t="s">
        <v>2754</v>
      </c>
      <c r="S220" s="2" t="str">
        <f t="shared" si="13"/>
        <v/>
      </c>
      <c r="T220" s="2" t="str">
        <f t="shared" si="12"/>
        <v/>
      </c>
      <c r="U220" s="2" t="str">
        <f t="shared" si="16"/>
        <v/>
      </c>
      <c r="V220" t="str">
        <f t="shared" si="15"/>
        <v/>
      </c>
    </row>
    <row r="221" spans="1:22" hidden="1" x14ac:dyDescent="0.3">
      <c r="A221" t="s">
        <v>11</v>
      </c>
      <c r="B221" t="s">
        <v>2082</v>
      </c>
      <c r="C221" t="s">
        <v>2083</v>
      </c>
      <c r="D221" t="s">
        <v>1601</v>
      </c>
      <c r="F221">
        <v>1954</v>
      </c>
      <c r="G221">
        <v>555</v>
      </c>
      <c r="H221">
        <v>540</v>
      </c>
      <c r="I221" t="s">
        <v>399</v>
      </c>
      <c r="J221" t="s">
        <v>400</v>
      </c>
      <c r="K221" t="s">
        <v>2084</v>
      </c>
      <c r="L221" t="s">
        <v>1697</v>
      </c>
      <c r="M221" t="s">
        <v>587</v>
      </c>
      <c r="N221" t="s">
        <v>792</v>
      </c>
      <c r="R221" t="s">
        <v>2756</v>
      </c>
      <c r="S221" s="2">
        <f t="shared" si="13"/>
        <v>26390</v>
      </c>
      <c r="T221" s="2">
        <f t="shared" si="12"/>
        <v>26481</v>
      </c>
      <c r="U221" s="2">
        <f t="shared" si="16"/>
        <v>34455</v>
      </c>
      <c r="V221">
        <f t="shared" si="15"/>
        <v>22.095890410958905</v>
      </c>
    </row>
    <row r="222" spans="1:22" hidden="1" x14ac:dyDescent="0.3">
      <c r="A222" t="s">
        <v>11</v>
      </c>
      <c r="B222" t="s">
        <v>2085</v>
      </c>
      <c r="C222" t="s">
        <v>2086</v>
      </c>
      <c r="D222" t="s">
        <v>1601</v>
      </c>
      <c r="F222">
        <v>300</v>
      </c>
      <c r="G222">
        <v>80</v>
      </c>
      <c r="H222">
        <v>70</v>
      </c>
      <c r="I222" t="s">
        <v>399</v>
      </c>
      <c r="J222" t="s">
        <v>2087</v>
      </c>
      <c r="K222" t="s">
        <v>2088</v>
      </c>
      <c r="L222" t="s">
        <v>2089</v>
      </c>
      <c r="M222" t="s">
        <v>2090</v>
      </c>
      <c r="N222" t="s">
        <v>2091</v>
      </c>
      <c r="R222" t="s">
        <v>2756</v>
      </c>
      <c r="S222" s="2">
        <f t="shared" si="13"/>
        <v>23163</v>
      </c>
      <c r="T222" s="2">
        <f t="shared" si="12"/>
        <v>23408</v>
      </c>
      <c r="U222" s="2">
        <f t="shared" si="16"/>
        <v>26755</v>
      </c>
      <c r="V222">
        <f t="shared" si="15"/>
        <v>9.8410958904109584</v>
      </c>
    </row>
    <row r="223" spans="1:22" hidden="1" x14ac:dyDescent="0.3">
      <c r="A223" t="s">
        <v>11</v>
      </c>
      <c r="B223" t="s">
        <v>2092</v>
      </c>
      <c r="C223" t="s">
        <v>2093</v>
      </c>
      <c r="D223" t="s">
        <v>1601</v>
      </c>
      <c r="F223">
        <v>800</v>
      </c>
      <c r="G223">
        <v>230</v>
      </c>
      <c r="H223">
        <v>180</v>
      </c>
      <c r="I223" t="s">
        <v>399</v>
      </c>
      <c r="J223" t="s">
        <v>2087</v>
      </c>
      <c r="K223" t="s">
        <v>2094</v>
      </c>
      <c r="L223" t="s">
        <v>2095</v>
      </c>
      <c r="M223" t="s">
        <v>2095</v>
      </c>
      <c r="N223" t="s">
        <v>557</v>
      </c>
      <c r="R223" t="s">
        <v>2756</v>
      </c>
      <c r="S223" s="2">
        <f t="shared" si="13"/>
        <v>23774</v>
      </c>
      <c r="T223" s="2">
        <f t="shared" si="12"/>
        <v>23774</v>
      </c>
      <c r="U223" s="2">
        <f t="shared" si="16"/>
        <v>31199</v>
      </c>
      <c r="V223">
        <f t="shared" si="15"/>
        <v>20.342465753424658</v>
      </c>
    </row>
    <row r="224" spans="1:22" hidden="1" x14ac:dyDescent="0.3">
      <c r="A224" t="s">
        <v>11</v>
      </c>
      <c r="B224" t="s">
        <v>2096</v>
      </c>
      <c r="C224" t="s">
        <v>2097</v>
      </c>
      <c r="D224" t="s">
        <v>1601</v>
      </c>
      <c r="F224">
        <v>1170</v>
      </c>
      <c r="G224">
        <v>480</v>
      </c>
      <c r="H224">
        <v>360</v>
      </c>
      <c r="I224" t="s">
        <v>399</v>
      </c>
      <c r="J224" t="s">
        <v>2098</v>
      </c>
      <c r="K224" t="s">
        <v>2099</v>
      </c>
      <c r="L224" t="s">
        <v>2100</v>
      </c>
      <c r="M224" t="s">
        <v>2100</v>
      </c>
      <c r="N224" t="s">
        <v>1111</v>
      </c>
      <c r="R224" t="s">
        <v>2756</v>
      </c>
      <c r="S224" s="2">
        <f t="shared" si="13"/>
        <v>24320</v>
      </c>
      <c r="T224" s="2">
        <f t="shared" si="12"/>
        <v>24320</v>
      </c>
      <c r="U224" s="2">
        <f t="shared" si="16"/>
        <v>33025</v>
      </c>
      <c r="V224">
        <f t="shared" si="15"/>
        <v>23.849315068493151</v>
      </c>
    </row>
    <row r="225" spans="1:22" hidden="1" x14ac:dyDescent="0.3">
      <c r="A225" t="s">
        <v>11</v>
      </c>
      <c r="B225" t="s">
        <v>2101</v>
      </c>
      <c r="C225" t="s">
        <v>2102</v>
      </c>
      <c r="D225" t="s">
        <v>78</v>
      </c>
      <c r="F225">
        <v>1040</v>
      </c>
      <c r="G225">
        <v>320</v>
      </c>
      <c r="H225">
        <v>305</v>
      </c>
      <c r="I225" t="s">
        <v>2103</v>
      </c>
      <c r="J225" t="s">
        <v>2104</v>
      </c>
      <c r="K225" t="s">
        <v>2105</v>
      </c>
      <c r="L225" t="s">
        <v>1691</v>
      </c>
      <c r="M225" t="s">
        <v>1691</v>
      </c>
      <c r="N225" t="s">
        <v>2106</v>
      </c>
      <c r="R225" t="s">
        <v>2756</v>
      </c>
      <c r="S225" s="2">
        <f t="shared" si="13"/>
        <v>24563</v>
      </c>
      <c r="T225" s="2">
        <f t="shared" si="12"/>
        <v>24563</v>
      </c>
      <c r="U225" s="2">
        <f t="shared" si="16"/>
        <v>33512</v>
      </c>
      <c r="V225">
        <f t="shared" si="15"/>
        <v>24.517808219178082</v>
      </c>
    </row>
    <row r="226" spans="1:22" hidden="1" x14ac:dyDescent="0.3">
      <c r="A226" t="s">
        <v>11</v>
      </c>
      <c r="B226" t="s">
        <v>2107</v>
      </c>
      <c r="C226" t="s">
        <v>2108</v>
      </c>
      <c r="D226" t="s">
        <v>2109</v>
      </c>
      <c r="F226">
        <v>250</v>
      </c>
      <c r="G226">
        <v>75</v>
      </c>
      <c r="H226">
        <v>70</v>
      </c>
      <c r="I226" t="s">
        <v>399</v>
      </c>
      <c r="J226" t="s">
        <v>2110</v>
      </c>
      <c r="K226" t="s">
        <v>2111</v>
      </c>
      <c r="L226" t="s">
        <v>1400</v>
      </c>
      <c r="M226" t="s">
        <v>1746</v>
      </c>
      <c r="N226" t="s">
        <v>553</v>
      </c>
      <c r="R226" t="s">
        <v>2756</v>
      </c>
      <c r="S226" s="2">
        <f t="shared" si="13"/>
        <v>24654</v>
      </c>
      <c r="T226" s="2">
        <f t="shared" si="12"/>
        <v>24990</v>
      </c>
      <c r="U226" s="2">
        <f t="shared" si="16"/>
        <v>31229</v>
      </c>
      <c r="V226">
        <f t="shared" si="15"/>
        <v>18.013698630136986</v>
      </c>
    </row>
    <row r="227" spans="1:22" hidden="1" x14ac:dyDescent="0.3">
      <c r="A227" t="s">
        <v>11</v>
      </c>
      <c r="B227" t="s">
        <v>2112</v>
      </c>
      <c r="C227" t="s">
        <v>2113</v>
      </c>
      <c r="D227" t="s">
        <v>78</v>
      </c>
      <c r="F227">
        <v>2785</v>
      </c>
      <c r="G227">
        <v>920</v>
      </c>
      <c r="H227">
        <v>880</v>
      </c>
      <c r="I227" t="s">
        <v>399</v>
      </c>
      <c r="J227" t="s">
        <v>400</v>
      </c>
      <c r="K227" t="s">
        <v>545</v>
      </c>
      <c r="L227" t="s">
        <v>1467</v>
      </c>
      <c r="M227" t="s">
        <v>628</v>
      </c>
      <c r="N227" t="s">
        <v>2114</v>
      </c>
      <c r="R227" t="s">
        <v>2756</v>
      </c>
      <c r="S227" s="2">
        <f t="shared" si="13"/>
        <v>28216</v>
      </c>
      <c r="T227" s="2">
        <f t="shared" si="12"/>
        <v>28491</v>
      </c>
      <c r="U227" s="2">
        <f t="shared" si="16"/>
        <v>43862</v>
      </c>
      <c r="V227">
        <f t="shared" si="15"/>
        <v>42.865753424657534</v>
      </c>
    </row>
    <row r="228" spans="1:22" hidden="1" x14ac:dyDescent="0.3">
      <c r="A228" t="s">
        <v>11</v>
      </c>
      <c r="B228" t="s">
        <v>2115</v>
      </c>
      <c r="C228" t="s">
        <v>2116</v>
      </c>
      <c r="D228" t="s">
        <v>78</v>
      </c>
      <c r="F228">
        <v>2785</v>
      </c>
      <c r="G228">
        <v>920</v>
      </c>
      <c r="H228">
        <v>880</v>
      </c>
      <c r="I228" t="s">
        <v>399</v>
      </c>
      <c r="J228" t="s">
        <v>400</v>
      </c>
      <c r="K228" t="s">
        <v>1833</v>
      </c>
      <c r="L228" t="s">
        <v>2035</v>
      </c>
      <c r="M228" t="s">
        <v>1023</v>
      </c>
      <c r="N228" t="s">
        <v>2117</v>
      </c>
      <c r="R228" t="s">
        <v>2756</v>
      </c>
      <c r="S228" s="2">
        <f t="shared" si="13"/>
        <v>28399</v>
      </c>
      <c r="T228" s="2">
        <f t="shared" si="12"/>
        <v>28581</v>
      </c>
      <c r="U228" s="2">
        <f t="shared" si="16"/>
        <v>43983</v>
      </c>
      <c r="V228">
        <f t="shared" si="15"/>
        <v>42.695890410958903</v>
      </c>
    </row>
    <row r="229" spans="1:22" hidden="1" x14ac:dyDescent="0.3">
      <c r="A229" t="s">
        <v>11</v>
      </c>
      <c r="B229" t="s">
        <v>2118</v>
      </c>
      <c r="C229" t="s">
        <v>2119</v>
      </c>
      <c r="D229" t="s">
        <v>1601</v>
      </c>
      <c r="F229">
        <v>260</v>
      </c>
      <c r="G229">
        <v>43</v>
      </c>
      <c r="H229">
        <v>39</v>
      </c>
      <c r="I229" t="s">
        <v>2120</v>
      </c>
      <c r="J229" t="s">
        <v>2121</v>
      </c>
      <c r="K229" t="s">
        <v>2122</v>
      </c>
      <c r="L229" t="s">
        <v>2123</v>
      </c>
      <c r="M229" t="s">
        <v>2123</v>
      </c>
      <c r="N229" t="s">
        <v>952</v>
      </c>
      <c r="R229" t="s">
        <v>2756</v>
      </c>
      <c r="S229" s="2">
        <f t="shared" si="13"/>
        <v>21641</v>
      </c>
      <c r="T229" s="2">
        <f t="shared" si="12"/>
        <v>21641</v>
      </c>
      <c r="U229" s="2">
        <f t="shared" si="16"/>
        <v>29252</v>
      </c>
      <c r="V229">
        <f t="shared" si="15"/>
        <v>20.852054794520548</v>
      </c>
    </row>
    <row r="230" spans="1:22" hidden="1" x14ac:dyDescent="0.3">
      <c r="A230" t="s">
        <v>11</v>
      </c>
      <c r="B230" t="s">
        <v>2124</v>
      </c>
      <c r="C230" t="s">
        <v>2125</v>
      </c>
      <c r="D230" t="s">
        <v>1601</v>
      </c>
      <c r="F230">
        <v>260</v>
      </c>
      <c r="G230">
        <v>43</v>
      </c>
      <c r="H230">
        <v>40</v>
      </c>
      <c r="I230" t="s">
        <v>2120</v>
      </c>
      <c r="J230" t="s">
        <v>2121</v>
      </c>
      <c r="K230" t="s">
        <v>2126</v>
      </c>
      <c r="L230" t="s">
        <v>2127</v>
      </c>
      <c r="M230" t="s">
        <v>2127</v>
      </c>
      <c r="N230" t="s">
        <v>629</v>
      </c>
      <c r="R230" t="s">
        <v>2756</v>
      </c>
      <c r="S230" s="2">
        <f t="shared" si="13"/>
        <v>22007</v>
      </c>
      <c r="T230" s="2">
        <f t="shared" si="12"/>
        <v>22007</v>
      </c>
      <c r="U230" s="2">
        <f t="shared" si="16"/>
        <v>30834</v>
      </c>
      <c r="V230">
        <f t="shared" si="15"/>
        <v>24.183561643835617</v>
      </c>
    </row>
    <row r="231" spans="1:22" hidden="1" x14ac:dyDescent="0.3">
      <c r="A231" t="s">
        <v>11</v>
      </c>
      <c r="B231" t="s">
        <v>2128</v>
      </c>
      <c r="C231" t="s">
        <v>2129</v>
      </c>
      <c r="D231" t="s">
        <v>269</v>
      </c>
      <c r="F231">
        <v>345</v>
      </c>
      <c r="G231">
        <v>142</v>
      </c>
      <c r="H231">
        <v>130</v>
      </c>
      <c r="I231" t="s">
        <v>2130</v>
      </c>
      <c r="J231" t="s">
        <v>2131</v>
      </c>
      <c r="K231" t="s">
        <v>2132</v>
      </c>
      <c r="L231" t="s">
        <v>1412</v>
      </c>
      <c r="M231" t="s">
        <v>968</v>
      </c>
      <c r="N231" t="s">
        <v>1181</v>
      </c>
      <c r="R231" t="s">
        <v>2756</v>
      </c>
      <c r="S231" s="2">
        <f t="shared" si="13"/>
        <v>26999</v>
      </c>
      <c r="T231" s="2">
        <f t="shared" si="12"/>
        <v>27211</v>
      </c>
      <c r="U231" s="2">
        <f t="shared" si="16"/>
        <v>40210</v>
      </c>
      <c r="V231">
        <f t="shared" si="15"/>
        <v>36.194520547945203</v>
      </c>
    </row>
    <row r="232" spans="1:22" hidden="1" x14ac:dyDescent="0.3">
      <c r="A232" t="s">
        <v>11</v>
      </c>
      <c r="B232" t="s">
        <v>2133</v>
      </c>
      <c r="C232" t="s">
        <v>2134</v>
      </c>
      <c r="D232" t="s">
        <v>1601</v>
      </c>
      <c r="F232">
        <v>1650</v>
      </c>
      <c r="G232">
        <v>500</v>
      </c>
      <c r="H232">
        <v>390</v>
      </c>
      <c r="I232" t="s">
        <v>399</v>
      </c>
      <c r="J232" t="s">
        <v>400</v>
      </c>
      <c r="K232" t="s">
        <v>2135</v>
      </c>
      <c r="L232" t="s">
        <v>1772</v>
      </c>
      <c r="M232" t="s">
        <v>1763</v>
      </c>
      <c r="N232" t="s">
        <v>1897</v>
      </c>
      <c r="R232" t="s">
        <v>2756</v>
      </c>
      <c r="S232" s="2">
        <f t="shared" si="13"/>
        <v>25263</v>
      </c>
      <c r="T232" s="2">
        <f t="shared" si="12"/>
        <v>25355</v>
      </c>
      <c r="U232" s="2">
        <f t="shared" si="16"/>
        <v>32964</v>
      </c>
      <c r="V232">
        <f t="shared" si="15"/>
        <v>21.098630136986301</v>
      </c>
    </row>
    <row r="233" spans="1:22" hidden="1" x14ac:dyDescent="0.3">
      <c r="A233" t="s">
        <v>11</v>
      </c>
      <c r="B233" t="s">
        <v>2136</v>
      </c>
      <c r="C233" t="s">
        <v>2137</v>
      </c>
      <c r="D233" t="s">
        <v>1601</v>
      </c>
      <c r="F233">
        <v>1475</v>
      </c>
      <c r="G233">
        <v>530</v>
      </c>
      <c r="H233">
        <v>465</v>
      </c>
      <c r="I233" t="s">
        <v>399</v>
      </c>
      <c r="J233" t="s">
        <v>400</v>
      </c>
      <c r="K233" t="s">
        <v>1677</v>
      </c>
      <c r="L233" t="s">
        <v>2138</v>
      </c>
      <c r="M233" t="s">
        <v>1686</v>
      </c>
      <c r="N233" t="s">
        <v>2139</v>
      </c>
      <c r="R233" t="s">
        <v>2756</v>
      </c>
      <c r="S233" s="2">
        <f t="shared" si="13"/>
        <v>26146</v>
      </c>
      <c r="T233" s="2">
        <f t="shared" si="12"/>
        <v>26238</v>
      </c>
      <c r="U233" s="2">
        <f t="shared" si="16"/>
        <v>33725</v>
      </c>
      <c r="V233">
        <f t="shared" si="15"/>
        <v>20.764383561643836</v>
      </c>
    </row>
    <row r="234" spans="1:22" hidden="1" x14ac:dyDescent="0.3">
      <c r="A234" t="s">
        <v>11</v>
      </c>
      <c r="B234" t="s">
        <v>2140</v>
      </c>
      <c r="C234" t="s">
        <v>2141</v>
      </c>
      <c r="D234" t="s">
        <v>269</v>
      </c>
      <c r="F234">
        <v>3000</v>
      </c>
      <c r="G234">
        <v>1242</v>
      </c>
      <c r="H234">
        <v>1200</v>
      </c>
      <c r="I234" t="s">
        <v>399</v>
      </c>
      <c r="J234" t="s">
        <v>2142</v>
      </c>
      <c r="K234" t="s">
        <v>1213</v>
      </c>
      <c r="L234" t="s">
        <v>612</v>
      </c>
      <c r="M234" t="s">
        <v>926</v>
      </c>
      <c r="N234" t="s">
        <v>1288</v>
      </c>
      <c r="R234" t="s">
        <v>2756</v>
      </c>
      <c r="S234" s="2">
        <f t="shared" si="13"/>
        <v>31413</v>
      </c>
      <c r="T234" s="2">
        <f t="shared" si="12"/>
        <v>31747</v>
      </c>
      <c r="U234" s="2">
        <f t="shared" si="16"/>
        <v>36130</v>
      </c>
      <c r="V234">
        <f t="shared" si="15"/>
        <v>12.923287671232877</v>
      </c>
    </row>
    <row r="235" spans="1:22" hidden="1" x14ac:dyDescent="0.3">
      <c r="A235" t="s">
        <v>12</v>
      </c>
      <c r="B235" t="s">
        <v>2143</v>
      </c>
      <c r="C235" t="s">
        <v>2144</v>
      </c>
      <c r="D235" t="s">
        <v>850</v>
      </c>
      <c r="F235">
        <v>46</v>
      </c>
      <c r="G235">
        <v>15</v>
      </c>
      <c r="H235">
        <v>13</v>
      </c>
      <c r="I235" t="s">
        <v>2145</v>
      </c>
      <c r="J235" t="s">
        <v>2146</v>
      </c>
      <c r="K235" t="s">
        <v>2147</v>
      </c>
      <c r="L235" t="s">
        <v>2075</v>
      </c>
      <c r="M235" t="s">
        <v>1962</v>
      </c>
      <c r="N235" t="s">
        <v>576</v>
      </c>
      <c r="R235" t="s">
        <v>2756</v>
      </c>
      <c r="S235" s="2">
        <f t="shared" si="13"/>
        <v>24807</v>
      </c>
      <c r="T235" s="2">
        <f t="shared" si="12"/>
        <v>25324</v>
      </c>
      <c r="U235" s="2">
        <f t="shared" si="16"/>
        <v>32478</v>
      </c>
      <c r="V235">
        <f t="shared" si="15"/>
        <v>21.016438356164382</v>
      </c>
    </row>
    <row r="236" spans="1:22" hidden="1" x14ac:dyDescent="0.3">
      <c r="A236" t="s">
        <v>12</v>
      </c>
      <c r="B236" t="s">
        <v>2148</v>
      </c>
      <c r="C236" t="s">
        <v>2149</v>
      </c>
      <c r="D236" t="s">
        <v>78</v>
      </c>
      <c r="F236">
        <v>3517</v>
      </c>
      <c r="G236">
        <v>1225</v>
      </c>
      <c r="H236">
        <v>1167</v>
      </c>
      <c r="I236" t="s">
        <v>2150</v>
      </c>
      <c r="J236" t="s">
        <v>322</v>
      </c>
      <c r="K236" t="s">
        <v>1419</v>
      </c>
      <c r="L236" t="s">
        <v>533</v>
      </c>
      <c r="M236" t="s">
        <v>534</v>
      </c>
      <c r="N236" t="s">
        <v>705</v>
      </c>
      <c r="R236" t="s">
        <v>2756</v>
      </c>
      <c r="S236" s="2">
        <f t="shared" si="13"/>
        <v>27242</v>
      </c>
      <c r="T236" s="2">
        <f t="shared" si="12"/>
        <v>27426</v>
      </c>
      <c r="U236" s="2">
        <f t="shared" si="16"/>
        <v>40756</v>
      </c>
      <c r="V236">
        <f t="shared" si="15"/>
        <v>37.024657534246572</v>
      </c>
    </row>
    <row r="237" spans="1:22" hidden="1" x14ac:dyDescent="0.3">
      <c r="A237" t="s">
        <v>12</v>
      </c>
      <c r="B237" t="s">
        <v>2151</v>
      </c>
      <c r="C237" t="s">
        <v>2152</v>
      </c>
      <c r="D237" t="s">
        <v>78</v>
      </c>
      <c r="F237">
        <v>3733</v>
      </c>
      <c r="G237">
        <v>1300</v>
      </c>
      <c r="H237">
        <v>1240</v>
      </c>
      <c r="I237" t="s">
        <v>2150</v>
      </c>
      <c r="J237" t="s">
        <v>322</v>
      </c>
      <c r="K237" t="s">
        <v>1833</v>
      </c>
      <c r="L237" t="s">
        <v>1006</v>
      </c>
      <c r="M237" t="s">
        <v>672</v>
      </c>
      <c r="N237" t="s">
        <v>705</v>
      </c>
      <c r="R237" t="s">
        <v>2756</v>
      </c>
      <c r="S237" s="2">
        <f t="shared" si="13"/>
        <v>27851</v>
      </c>
      <c r="T237" s="2">
        <f t="shared" si="12"/>
        <v>28126</v>
      </c>
      <c r="U237" s="2">
        <f t="shared" si="16"/>
        <v>40756</v>
      </c>
      <c r="V237">
        <f t="shared" si="15"/>
        <v>35.356164383561641</v>
      </c>
    </row>
    <row r="238" spans="1:22" hidden="1" x14ac:dyDescent="0.3">
      <c r="A238" t="s">
        <v>12</v>
      </c>
      <c r="B238" t="s">
        <v>2153</v>
      </c>
      <c r="C238" t="s">
        <v>2154</v>
      </c>
      <c r="D238" t="s">
        <v>78</v>
      </c>
      <c r="F238">
        <v>3900</v>
      </c>
      <c r="G238">
        <v>1480</v>
      </c>
      <c r="H238">
        <v>1410</v>
      </c>
      <c r="I238" t="s">
        <v>2155</v>
      </c>
      <c r="J238" t="s">
        <v>322</v>
      </c>
      <c r="K238" t="s">
        <v>566</v>
      </c>
      <c r="L238" t="s">
        <v>1095</v>
      </c>
      <c r="M238" t="s">
        <v>926</v>
      </c>
      <c r="N238" t="s">
        <v>332</v>
      </c>
      <c r="R238" t="s">
        <v>2756</v>
      </c>
      <c r="S238" s="2">
        <f t="shared" si="13"/>
        <v>31686</v>
      </c>
      <c r="T238" s="2">
        <f t="shared" si="12"/>
        <v>31747</v>
      </c>
      <c r="U238" s="2">
        <f t="shared" si="16"/>
        <v>44531</v>
      </c>
      <c r="V238">
        <f t="shared" si="15"/>
        <v>35.19178082191781</v>
      </c>
    </row>
    <row r="239" spans="1:22" hidden="1" x14ac:dyDescent="0.3">
      <c r="A239" t="s">
        <v>12</v>
      </c>
      <c r="B239" t="s">
        <v>2156</v>
      </c>
      <c r="C239" t="s">
        <v>2157</v>
      </c>
      <c r="D239" t="s">
        <v>232</v>
      </c>
      <c r="F239">
        <v>2292</v>
      </c>
      <c r="G239">
        <v>806</v>
      </c>
      <c r="H239">
        <v>771</v>
      </c>
      <c r="I239" t="s">
        <v>2158</v>
      </c>
      <c r="J239" t="s">
        <v>322</v>
      </c>
      <c r="K239" t="s">
        <v>1265</v>
      </c>
      <c r="L239" t="s">
        <v>992</v>
      </c>
      <c r="M239" t="s">
        <v>934</v>
      </c>
      <c r="N239" t="s">
        <v>705</v>
      </c>
      <c r="R239" t="s">
        <v>2756</v>
      </c>
      <c r="S239" s="2">
        <f t="shared" si="13"/>
        <v>27942</v>
      </c>
      <c r="T239" s="2">
        <f t="shared" si="12"/>
        <v>28157</v>
      </c>
      <c r="U239" s="2">
        <f t="shared" si="16"/>
        <v>40756</v>
      </c>
      <c r="V239">
        <f t="shared" si="15"/>
        <v>35.106849315068494</v>
      </c>
    </row>
    <row r="240" spans="1:22" hidden="1" x14ac:dyDescent="0.3">
      <c r="A240" t="s">
        <v>12</v>
      </c>
      <c r="B240" t="s">
        <v>2159</v>
      </c>
      <c r="C240" t="s">
        <v>2160</v>
      </c>
      <c r="D240" t="s">
        <v>78</v>
      </c>
      <c r="F240">
        <v>3850</v>
      </c>
      <c r="G240">
        <v>1406</v>
      </c>
      <c r="H240">
        <v>1335</v>
      </c>
      <c r="I240" t="s">
        <v>2161</v>
      </c>
      <c r="J240" t="s">
        <v>322</v>
      </c>
      <c r="K240" t="s">
        <v>2162</v>
      </c>
      <c r="L240" t="s">
        <v>791</v>
      </c>
      <c r="M240" t="s">
        <v>1087</v>
      </c>
      <c r="N240" t="s">
        <v>82</v>
      </c>
      <c r="R240" t="s">
        <v>2756</v>
      </c>
      <c r="S240" s="2">
        <f t="shared" si="13"/>
        <v>32234</v>
      </c>
      <c r="T240" s="2">
        <f t="shared" si="12"/>
        <v>32295</v>
      </c>
      <c r="U240" s="2">
        <f t="shared" si="16"/>
        <v>45017</v>
      </c>
      <c r="V240">
        <f t="shared" si="15"/>
        <v>35.021917808219179</v>
      </c>
    </row>
    <row r="241" spans="1:22" hidden="1" x14ac:dyDescent="0.3">
      <c r="A241" t="s">
        <v>12</v>
      </c>
      <c r="B241" t="s">
        <v>2163</v>
      </c>
      <c r="C241" t="s">
        <v>2164</v>
      </c>
      <c r="D241" t="s">
        <v>78</v>
      </c>
      <c r="F241">
        <v>3765</v>
      </c>
      <c r="G241">
        <v>1345</v>
      </c>
      <c r="H241">
        <v>1275</v>
      </c>
      <c r="I241" t="s">
        <v>2165</v>
      </c>
      <c r="J241" t="s">
        <v>322</v>
      </c>
      <c r="K241" t="s">
        <v>1230</v>
      </c>
      <c r="L241" t="s">
        <v>1018</v>
      </c>
      <c r="M241" t="s">
        <v>1106</v>
      </c>
      <c r="N241" t="s">
        <v>762</v>
      </c>
      <c r="R241" t="s">
        <v>2756</v>
      </c>
      <c r="S241" s="2">
        <f t="shared" si="13"/>
        <v>29921</v>
      </c>
      <c r="T241" s="2">
        <f t="shared" si="12"/>
        <v>30103</v>
      </c>
      <c r="U241" s="2">
        <f t="shared" si="16"/>
        <v>42156</v>
      </c>
      <c r="V241">
        <f t="shared" si="15"/>
        <v>33.520547945205479</v>
      </c>
    </row>
    <row r="242" spans="1:22" hidden="1" x14ac:dyDescent="0.3">
      <c r="A242" t="s">
        <v>12</v>
      </c>
      <c r="B242" t="s">
        <v>2166</v>
      </c>
      <c r="C242" t="s">
        <v>2167</v>
      </c>
      <c r="D242" t="s">
        <v>78</v>
      </c>
      <c r="F242">
        <v>1375</v>
      </c>
      <c r="G242">
        <v>440</v>
      </c>
      <c r="H242">
        <v>408</v>
      </c>
      <c r="I242" t="s">
        <v>2168</v>
      </c>
      <c r="J242" t="s">
        <v>573</v>
      </c>
      <c r="K242" t="s">
        <v>2169</v>
      </c>
      <c r="L242" t="s">
        <v>1412</v>
      </c>
      <c r="M242" t="s">
        <v>968</v>
      </c>
      <c r="N242" t="s">
        <v>643</v>
      </c>
      <c r="R242" t="s">
        <v>2756</v>
      </c>
      <c r="S242" s="2">
        <f t="shared" si="13"/>
        <v>26999</v>
      </c>
      <c r="T242" s="2">
        <f t="shared" si="12"/>
        <v>27211</v>
      </c>
      <c r="U242" s="2">
        <f t="shared" si="16"/>
        <v>33208</v>
      </c>
      <c r="V242">
        <f t="shared" si="15"/>
        <v>17.010958904109589</v>
      </c>
    </row>
    <row r="243" spans="1:22" hidden="1" x14ac:dyDescent="0.3">
      <c r="A243" t="s">
        <v>12</v>
      </c>
      <c r="B243" t="s">
        <v>2170</v>
      </c>
      <c r="C243" t="s">
        <v>2171</v>
      </c>
      <c r="D243" t="s">
        <v>78</v>
      </c>
      <c r="F243">
        <v>1375</v>
      </c>
      <c r="G243">
        <v>440</v>
      </c>
      <c r="H243">
        <v>408</v>
      </c>
      <c r="I243" t="s">
        <v>2168</v>
      </c>
      <c r="J243" t="s">
        <v>573</v>
      </c>
      <c r="K243" t="s">
        <v>2169</v>
      </c>
      <c r="L243" t="s">
        <v>980</v>
      </c>
      <c r="M243" t="s">
        <v>996</v>
      </c>
      <c r="N243" t="s">
        <v>1158</v>
      </c>
      <c r="R243" t="s">
        <v>2756</v>
      </c>
      <c r="S243" s="2">
        <f t="shared" si="13"/>
        <v>27364</v>
      </c>
      <c r="T243" s="2">
        <f t="shared" si="12"/>
        <v>27485</v>
      </c>
      <c r="U243" s="2">
        <f t="shared" si="16"/>
        <v>32905</v>
      </c>
      <c r="V243">
        <f t="shared" si="15"/>
        <v>15.180821917808219</v>
      </c>
    </row>
    <row r="244" spans="1:22" hidden="1" x14ac:dyDescent="0.3">
      <c r="A244" t="s">
        <v>12</v>
      </c>
      <c r="B244" t="s">
        <v>2172</v>
      </c>
      <c r="C244" t="s">
        <v>2173</v>
      </c>
      <c r="D244" t="s">
        <v>78</v>
      </c>
      <c r="F244">
        <v>1375</v>
      </c>
      <c r="G244">
        <v>440</v>
      </c>
      <c r="H244">
        <v>408</v>
      </c>
      <c r="I244" t="s">
        <v>2168</v>
      </c>
      <c r="J244" t="s">
        <v>573</v>
      </c>
      <c r="K244" t="s">
        <v>1697</v>
      </c>
      <c r="L244" t="s">
        <v>2035</v>
      </c>
      <c r="M244" t="s">
        <v>623</v>
      </c>
      <c r="N244" t="s">
        <v>1158</v>
      </c>
      <c r="R244" t="s">
        <v>2756</v>
      </c>
      <c r="S244" s="2">
        <f t="shared" si="13"/>
        <v>28399</v>
      </c>
      <c r="T244" s="2">
        <f t="shared" si="12"/>
        <v>28611</v>
      </c>
      <c r="U244" s="2">
        <f t="shared" si="16"/>
        <v>32905</v>
      </c>
      <c r="V244">
        <f t="shared" si="15"/>
        <v>12.345205479452055</v>
      </c>
    </row>
    <row r="245" spans="1:22" hidden="1" x14ac:dyDescent="0.3">
      <c r="A245" t="s">
        <v>12</v>
      </c>
      <c r="B245" t="s">
        <v>2174</v>
      </c>
      <c r="C245" t="s">
        <v>2175</v>
      </c>
      <c r="D245" t="s">
        <v>78</v>
      </c>
      <c r="F245">
        <v>1375</v>
      </c>
      <c r="G245">
        <v>440</v>
      </c>
      <c r="H245">
        <v>408</v>
      </c>
      <c r="I245" t="s">
        <v>2168</v>
      </c>
      <c r="J245" t="s">
        <v>573</v>
      </c>
      <c r="K245" t="s">
        <v>1697</v>
      </c>
      <c r="L245" t="s">
        <v>1834</v>
      </c>
      <c r="M245" t="s">
        <v>1582</v>
      </c>
      <c r="N245" t="s">
        <v>1111</v>
      </c>
      <c r="R245" t="s">
        <v>2756</v>
      </c>
      <c r="S245" s="2">
        <f t="shared" si="13"/>
        <v>29099</v>
      </c>
      <c r="T245" s="2">
        <f t="shared" si="12"/>
        <v>29160</v>
      </c>
      <c r="U245" s="2">
        <f t="shared" si="16"/>
        <v>33025</v>
      </c>
      <c r="V245">
        <f t="shared" si="15"/>
        <v>10.756164383561643</v>
      </c>
    </row>
    <row r="246" spans="1:22" hidden="1" x14ac:dyDescent="0.3">
      <c r="A246" t="s">
        <v>12</v>
      </c>
      <c r="B246" t="s">
        <v>2176</v>
      </c>
      <c r="C246" t="s">
        <v>2177</v>
      </c>
      <c r="D246" t="s">
        <v>78</v>
      </c>
      <c r="F246">
        <v>1375</v>
      </c>
      <c r="G246">
        <v>440</v>
      </c>
      <c r="H246">
        <v>408</v>
      </c>
      <c r="I246" t="s">
        <v>2168</v>
      </c>
      <c r="J246" t="s">
        <v>573</v>
      </c>
      <c r="K246" t="s">
        <v>1213</v>
      </c>
      <c r="L246" t="s">
        <v>1270</v>
      </c>
      <c r="M246" t="s">
        <v>2178</v>
      </c>
      <c r="N246" t="s">
        <v>2178</v>
      </c>
      <c r="R246" t="s">
        <v>2756</v>
      </c>
      <c r="S246" s="2">
        <f t="shared" si="13"/>
        <v>32599</v>
      </c>
      <c r="T246" s="2">
        <f t="shared" si="12"/>
        <v>32813</v>
      </c>
      <c r="U246" s="2">
        <f t="shared" si="16"/>
        <v>32813</v>
      </c>
      <c r="V246">
        <f t="shared" si="15"/>
        <v>0.58630136986301373</v>
      </c>
    </row>
    <row r="247" spans="1:22" hidden="1" x14ac:dyDescent="0.3">
      <c r="A247" t="s">
        <v>12</v>
      </c>
      <c r="B247" t="s">
        <v>2179</v>
      </c>
      <c r="C247" t="s">
        <v>2180</v>
      </c>
      <c r="D247" t="s">
        <v>78</v>
      </c>
      <c r="F247">
        <v>3900</v>
      </c>
      <c r="G247">
        <v>1430</v>
      </c>
      <c r="H247">
        <v>1360</v>
      </c>
      <c r="I247" t="s">
        <v>2155</v>
      </c>
      <c r="J247" t="s">
        <v>322</v>
      </c>
      <c r="K247" t="s">
        <v>1458</v>
      </c>
      <c r="L247" t="s">
        <v>630</v>
      </c>
      <c r="M247" t="s">
        <v>625</v>
      </c>
      <c r="N247" t="s">
        <v>332</v>
      </c>
      <c r="R247" t="s">
        <v>2756</v>
      </c>
      <c r="S247" s="2">
        <f t="shared" si="13"/>
        <v>30926</v>
      </c>
      <c r="T247" s="2">
        <f t="shared" si="12"/>
        <v>31079</v>
      </c>
      <c r="U247" s="2">
        <f t="shared" si="16"/>
        <v>44531</v>
      </c>
      <c r="V247">
        <f t="shared" si="15"/>
        <v>37.273972602739725</v>
      </c>
    </row>
    <row r="248" spans="1:22" hidden="1" x14ac:dyDescent="0.3">
      <c r="A248" t="s">
        <v>12</v>
      </c>
      <c r="B248" t="s">
        <v>2181</v>
      </c>
      <c r="C248" t="s">
        <v>2182</v>
      </c>
      <c r="D248" t="s">
        <v>232</v>
      </c>
      <c r="F248">
        <v>801</v>
      </c>
      <c r="G248">
        <v>250</v>
      </c>
      <c r="H248">
        <v>237</v>
      </c>
      <c r="I248" t="s">
        <v>2183</v>
      </c>
      <c r="J248" t="s">
        <v>2184</v>
      </c>
      <c r="K248" t="s">
        <v>2185</v>
      </c>
      <c r="L248" t="s">
        <v>2186</v>
      </c>
      <c r="M248" t="s">
        <v>1691</v>
      </c>
      <c r="N248" t="s">
        <v>672</v>
      </c>
      <c r="R248" t="s">
        <v>2756</v>
      </c>
      <c r="S248" s="2">
        <f t="shared" si="13"/>
        <v>24442</v>
      </c>
      <c r="T248" s="2">
        <f t="shared" si="12"/>
        <v>24563</v>
      </c>
      <c r="U248" s="2">
        <f t="shared" si="16"/>
        <v>28126</v>
      </c>
      <c r="V248">
        <f t="shared" si="15"/>
        <v>10.093150684931507</v>
      </c>
    </row>
    <row r="249" spans="1:22" hidden="1" x14ac:dyDescent="0.3">
      <c r="A249" t="s">
        <v>12</v>
      </c>
      <c r="B249" t="s">
        <v>2187</v>
      </c>
      <c r="C249" t="s">
        <v>2188</v>
      </c>
      <c r="D249" t="s">
        <v>232</v>
      </c>
      <c r="F249">
        <v>3840</v>
      </c>
      <c r="G249">
        <v>1344</v>
      </c>
      <c r="H249">
        <v>1284</v>
      </c>
      <c r="I249" t="s">
        <v>2189</v>
      </c>
      <c r="J249" t="s">
        <v>322</v>
      </c>
      <c r="K249" t="s">
        <v>992</v>
      </c>
      <c r="L249" t="s">
        <v>1484</v>
      </c>
      <c r="M249" t="s">
        <v>1236</v>
      </c>
      <c r="N249" t="s">
        <v>376</v>
      </c>
      <c r="R249" t="s">
        <v>2756</v>
      </c>
      <c r="S249" s="2">
        <f t="shared" si="13"/>
        <v>30742</v>
      </c>
      <c r="T249" s="2">
        <f t="shared" si="12"/>
        <v>30864</v>
      </c>
      <c r="U249" s="2">
        <f t="shared" si="16"/>
        <v>43070</v>
      </c>
      <c r="V249">
        <f t="shared" si="15"/>
        <v>33.775342465753425</v>
      </c>
    </row>
    <row r="250" spans="1:22" hidden="1" x14ac:dyDescent="0.3">
      <c r="A250" t="s">
        <v>12</v>
      </c>
      <c r="B250" t="s">
        <v>2190</v>
      </c>
      <c r="C250" t="s">
        <v>2191</v>
      </c>
      <c r="D250" t="s">
        <v>232</v>
      </c>
      <c r="F250">
        <v>3840</v>
      </c>
      <c r="G250">
        <v>1344</v>
      </c>
      <c r="H250">
        <v>1288</v>
      </c>
      <c r="I250" t="s">
        <v>2189</v>
      </c>
      <c r="J250" t="s">
        <v>322</v>
      </c>
      <c r="K250" t="s">
        <v>992</v>
      </c>
      <c r="L250" t="s">
        <v>608</v>
      </c>
      <c r="M250" t="s">
        <v>563</v>
      </c>
      <c r="N250" t="s">
        <v>332</v>
      </c>
      <c r="R250" t="s">
        <v>2756</v>
      </c>
      <c r="S250" s="2">
        <f t="shared" si="13"/>
        <v>30987</v>
      </c>
      <c r="T250" s="2">
        <f t="shared" si="12"/>
        <v>31048</v>
      </c>
      <c r="U250" s="2">
        <f t="shared" si="16"/>
        <v>44531</v>
      </c>
      <c r="V250">
        <f t="shared" si="15"/>
        <v>37.106849315068494</v>
      </c>
    </row>
    <row r="251" spans="1:22" hidden="1" x14ac:dyDescent="0.3">
      <c r="A251" t="s">
        <v>12</v>
      </c>
      <c r="B251" t="s">
        <v>2192</v>
      </c>
      <c r="C251" t="s">
        <v>2193</v>
      </c>
      <c r="D251" t="s">
        <v>232</v>
      </c>
      <c r="F251">
        <v>2575</v>
      </c>
      <c r="G251">
        <v>912</v>
      </c>
      <c r="H251">
        <v>878</v>
      </c>
      <c r="I251" t="s">
        <v>2165</v>
      </c>
      <c r="J251" t="s">
        <v>322</v>
      </c>
      <c r="K251" t="s">
        <v>1716</v>
      </c>
      <c r="L251" t="s">
        <v>588</v>
      </c>
      <c r="M251" t="s">
        <v>924</v>
      </c>
      <c r="N251" t="s">
        <v>705</v>
      </c>
      <c r="R251" t="s">
        <v>2756</v>
      </c>
      <c r="S251" s="2">
        <f t="shared" si="13"/>
        <v>28460</v>
      </c>
      <c r="T251" s="2">
        <f t="shared" si="12"/>
        <v>28915</v>
      </c>
      <c r="U251" s="2">
        <f t="shared" si="16"/>
        <v>40756</v>
      </c>
      <c r="V251">
        <f t="shared" si="15"/>
        <v>33.68767123287671</v>
      </c>
    </row>
    <row r="252" spans="1:22" hidden="1" x14ac:dyDescent="0.3">
      <c r="A252" t="s">
        <v>12</v>
      </c>
      <c r="B252" t="s">
        <v>2194</v>
      </c>
      <c r="C252" t="s">
        <v>2195</v>
      </c>
      <c r="D252" t="s">
        <v>78</v>
      </c>
      <c r="F252">
        <v>3950</v>
      </c>
      <c r="G252">
        <v>1485</v>
      </c>
      <c r="H252">
        <v>1410</v>
      </c>
      <c r="I252" t="s">
        <v>2155</v>
      </c>
      <c r="J252" t="s">
        <v>322</v>
      </c>
      <c r="K252" t="s">
        <v>618</v>
      </c>
      <c r="L252" t="s">
        <v>1503</v>
      </c>
      <c r="M252" t="s">
        <v>791</v>
      </c>
      <c r="N252" t="s">
        <v>82</v>
      </c>
      <c r="R252" t="s">
        <v>2756</v>
      </c>
      <c r="S252" s="2">
        <f t="shared" si="13"/>
        <v>32143</v>
      </c>
      <c r="T252" s="2">
        <f t="shared" si="12"/>
        <v>32234</v>
      </c>
      <c r="U252" s="2">
        <f t="shared" si="16"/>
        <v>45017</v>
      </c>
      <c r="V252">
        <f t="shared" si="15"/>
        <v>35.271232876712325</v>
      </c>
    </row>
    <row r="253" spans="1:22" hidden="1" x14ac:dyDescent="0.3">
      <c r="A253" t="s">
        <v>12</v>
      </c>
      <c r="B253" t="s">
        <v>2196</v>
      </c>
      <c r="C253" t="s">
        <v>2197</v>
      </c>
      <c r="D253" t="s">
        <v>269</v>
      </c>
      <c r="F253">
        <v>58</v>
      </c>
      <c r="G253">
        <v>21</v>
      </c>
      <c r="H253">
        <v>17</v>
      </c>
      <c r="I253" t="s">
        <v>2198</v>
      </c>
      <c r="J253" t="s">
        <v>2199</v>
      </c>
      <c r="K253" t="s">
        <v>1729</v>
      </c>
      <c r="L253" t="s">
        <v>1023</v>
      </c>
      <c r="M253" t="s">
        <v>924</v>
      </c>
      <c r="N253" t="s">
        <v>580</v>
      </c>
      <c r="R253" t="s">
        <v>2756</v>
      </c>
      <c r="S253" s="2">
        <f t="shared" si="13"/>
        <v>28581</v>
      </c>
      <c r="T253" s="2">
        <f t="shared" si="12"/>
        <v>28915</v>
      </c>
      <c r="U253" s="2">
        <f t="shared" si="16"/>
        <v>33451</v>
      </c>
      <c r="V253">
        <f t="shared" si="15"/>
        <v>13.342465753424657</v>
      </c>
    </row>
    <row r="254" spans="1:22" hidden="1" x14ac:dyDescent="0.3">
      <c r="A254" t="s">
        <v>12</v>
      </c>
      <c r="B254" t="s">
        <v>2200</v>
      </c>
      <c r="C254" t="s">
        <v>2201</v>
      </c>
      <c r="D254" t="s">
        <v>232</v>
      </c>
      <c r="F254">
        <v>3690</v>
      </c>
      <c r="G254">
        <v>1402</v>
      </c>
      <c r="H254">
        <v>1346</v>
      </c>
      <c r="I254" t="s">
        <v>2202</v>
      </c>
      <c r="J254" t="s">
        <v>322</v>
      </c>
      <c r="K254" t="s">
        <v>2069</v>
      </c>
      <c r="L254" t="s">
        <v>1125</v>
      </c>
      <c r="M254" t="s">
        <v>1484</v>
      </c>
      <c r="N254" t="s">
        <v>705</v>
      </c>
      <c r="R254" t="s">
        <v>2756</v>
      </c>
      <c r="S254" s="2">
        <f t="shared" si="13"/>
        <v>30560</v>
      </c>
      <c r="T254" s="2">
        <f t="shared" si="12"/>
        <v>30742</v>
      </c>
      <c r="U254" s="2">
        <f t="shared" si="16"/>
        <v>40756</v>
      </c>
      <c r="V254">
        <f t="shared" si="15"/>
        <v>27.934246575342467</v>
      </c>
    </row>
    <row r="255" spans="1:22" hidden="1" x14ac:dyDescent="0.3">
      <c r="A255" t="s">
        <v>12</v>
      </c>
      <c r="B255" t="s">
        <v>2203</v>
      </c>
      <c r="C255" t="s">
        <v>2204</v>
      </c>
      <c r="D255" t="s">
        <v>232</v>
      </c>
      <c r="F255">
        <v>520</v>
      </c>
      <c r="G255">
        <v>268</v>
      </c>
      <c r="H255">
        <v>183</v>
      </c>
      <c r="I255" t="s">
        <v>2205</v>
      </c>
      <c r="J255" t="s">
        <v>2206</v>
      </c>
      <c r="K255" t="s">
        <v>1956</v>
      </c>
      <c r="L255" t="s">
        <v>1755</v>
      </c>
      <c r="M255" t="s">
        <v>1605</v>
      </c>
      <c r="N255" t="s">
        <v>672</v>
      </c>
      <c r="R255" t="s">
        <v>2756</v>
      </c>
      <c r="S255" s="2">
        <f t="shared" si="13"/>
        <v>25020</v>
      </c>
      <c r="T255" s="2">
        <f t="shared" si="12"/>
        <v>25112</v>
      </c>
      <c r="U255" s="2">
        <f t="shared" si="16"/>
        <v>28126</v>
      </c>
      <c r="V255">
        <f t="shared" si="15"/>
        <v>8.5095890410958912</v>
      </c>
    </row>
    <row r="256" spans="1:22" hidden="1" x14ac:dyDescent="0.3">
      <c r="A256" t="s">
        <v>12</v>
      </c>
      <c r="B256" t="s">
        <v>2207</v>
      </c>
      <c r="C256" t="s">
        <v>2208</v>
      </c>
      <c r="D256" t="s">
        <v>78</v>
      </c>
      <c r="F256">
        <v>3760</v>
      </c>
      <c r="G256">
        <v>1302</v>
      </c>
      <c r="H256">
        <v>1219</v>
      </c>
      <c r="I256" t="s">
        <v>2189</v>
      </c>
      <c r="J256" t="s">
        <v>2209</v>
      </c>
      <c r="K256" t="s">
        <v>1230</v>
      </c>
      <c r="L256" t="s">
        <v>484</v>
      </c>
      <c r="M256" t="s">
        <v>739</v>
      </c>
      <c r="N256" t="s">
        <v>1354</v>
      </c>
      <c r="R256" t="s">
        <v>2756</v>
      </c>
      <c r="S256" s="2">
        <f t="shared" si="13"/>
        <v>31472</v>
      </c>
      <c r="T256" s="2">
        <f t="shared" si="12"/>
        <v>31990</v>
      </c>
      <c r="U256" s="2">
        <f t="shared" si="16"/>
        <v>32387</v>
      </c>
      <c r="V256">
        <f t="shared" si="15"/>
        <v>2.506849315068493</v>
      </c>
    </row>
    <row r="257" spans="1:22" hidden="1" x14ac:dyDescent="0.3">
      <c r="A257" t="s">
        <v>12</v>
      </c>
      <c r="B257" t="s">
        <v>2210</v>
      </c>
      <c r="C257" t="s">
        <v>2211</v>
      </c>
      <c r="D257" t="s">
        <v>155</v>
      </c>
      <c r="F257">
        <v>200</v>
      </c>
      <c r="G257">
        <v>57</v>
      </c>
      <c r="H257">
        <v>52</v>
      </c>
      <c r="I257" t="s">
        <v>2198</v>
      </c>
      <c r="J257" t="s">
        <v>501</v>
      </c>
      <c r="K257" t="s">
        <v>2212</v>
      </c>
      <c r="L257" t="s">
        <v>2213</v>
      </c>
      <c r="M257" t="s">
        <v>2186</v>
      </c>
      <c r="N257" t="s">
        <v>1056</v>
      </c>
      <c r="R257" t="s">
        <v>2756</v>
      </c>
      <c r="S257" s="2">
        <f t="shared" si="13"/>
        <v>24167</v>
      </c>
      <c r="T257" s="2">
        <f t="shared" si="12"/>
        <v>24442</v>
      </c>
      <c r="U257" s="2">
        <f t="shared" si="16"/>
        <v>30803</v>
      </c>
      <c r="V257">
        <f t="shared" si="15"/>
        <v>18.18082191780822</v>
      </c>
    </row>
    <row r="258" spans="1:22" hidden="1" x14ac:dyDescent="0.3">
      <c r="A258" t="s">
        <v>12</v>
      </c>
      <c r="B258" t="s">
        <v>2214</v>
      </c>
      <c r="C258" t="s">
        <v>2215</v>
      </c>
      <c r="D258" t="s">
        <v>78</v>
      </c>
      <c r="F258">
        <v>2497</v>
      </c>
      <c r="G258">
        <v>840</v>
      </c>
      <c r="H258">
        <v>785</v>
      </c>
      <c r="I258" t="s">
        <v>2216</v>
      </c>
      <c r="J258" t="s">
        <v>322</v>
      </c>
      <c r="K258" t="s">
        <v>1833</v>
      </c>
      <c r="L258" t="s">
        <v>1458</v>
      </c>
      <c r="M258" t="s">
        <v>1213</v>
      </c>
      <c r="N258" t="s">
        <v>705</v>
      </c>
      <c r="R258" t="s">
        <v>2756</v>
      </c>
      <c r="S258" s="2">
        <f t="shared" si="13"/>
        <v>27912</v>
      </c>
      <c r="T258" s="2">
        <f t="shared" ref="T258:T321" si="17">IF(M258="","",DATE(LEFT(M258,4),RIGHT(M258,LEN(M258)-5),1))</f>
        <v>28095</v>
      </c>
      <c r="U258" s="2">
        <f t="shared" si="16"/>
        <v>40756</v>
      </c>
      <c r="V258">
        <f t="shared" si="15"/>
        <v>35.18904109589041</v>
      </c>
    </row>
    <row r="259" spans="1:22" hidden="1" x14ac:dyDescent="0.3">
      <c r="A259" t="s">
        <v>12</v>
      </c>
      <c r="B259" t="s">
        <v>2217</v>
      </c>
      <c r="C259" t="s">
        <v>2218</v>
      </c>
      <c r="D259" t="s">
        <v>78</v>
      </c>
      <c r="F259">
        <v>3850</v>
      </c>
      <c r="G259">
        <v>1400</v>
      </c>
      <c r="H259">
        <v>1310</v>
      </c>
      <c r="I259" t="s">
        <v>2216</v>
      </c>
      <c r="J259" t="s">
        <v>322</v>
      </c>
      <c r="K259" t="s">
        <v>1043</v>
      </c>
      <c r="L259" t="s">
        <v>1091</v>
      </c>
      <c r="M259" t="s">
        <v>1270</v>
      </c>
      <c r="N259" t="s">
        <v>82</v>
      </c>
      <c r="R259" t="s">
        <v>2756</v>
      </c>
      <c r="S259" s="2">
        <f t="shared" ref="S259:S322" si="18">IF(L259="","",DATE(LEFT(L259,4),RIGHT(L259,LEN(L259)-5),1))</f>
        <v>32509</v>
      </c>
      <c r="T259" s="2">
        <f t="shared" si="17"/>
        <v>32599</v>
      </c>
      <c r="U259" s="2">
        <f t="shared" si="16"/>
        <v>45017</v>
      </c>
      <c r="V259">
        <f t="shared" ref="V259:V322" si="19">IF(U259="","",(U259-S259)/365)</f>
        <v>34.268493150684932</v>
      </c>
    </row>
    <row r="260" spans="1:22" hidden="1" x14ac:dyDescent="0.3">
      <c r="A260" t="s">
        <v>12</v>
      </c>
      <c r="B260" t="s">
        <v>2219</v>
      </c>
      <c r="C260" t="s">
        <v>2220</v>
      </c>
      <c r="D260" t="s">
        <v>78</v>
      </c>
      <c r="F260">
        <v>1050</v>
      </c>
      <c r="G260">
        <v>357</v>
      </c>
      <c r="H260">
        <v>340</v>
      </c>
      <c r="I260" t="s">
        <v>2221</v>
      </c>
      <c r="J260" t="s">
        <v>2222</v>
      </c>
      <c r="K260" t="s">
        <v>2223</v>
      </c>
      <c r="L260" t="s">
        <v>1605</v>
      </c>
      <c r="M260" t="s">
        <v>1772</v>
      </c>
      <c r="N260" t="s">
        <v>2224</v>
      </c>
      <c r="R260" t="s">
        <v>2756</v>
      </c>
      <c r="S260" s="2">
        <f t="shared" si="18"/>
        <v>25112</v>
      </c>
      <c r="T260" s="2">
        <f t="shared" si="17"/>
        <v>25263</v>
      </c>
      <c r="U260" s="2">
        <f t="shared" si="16"/>
        <v>38473</v>
      </c>
      <c r="V260">
        <f t="shared" si="19"/>
        <v>36.605479452054794</v>
      </c>
    </row>
    <row r="261" spans="1:22" hidden="1" x14ac:dyDescent="0.3">
      <c r="A261" t="s">
        <v>12</v>
      </c>
      <c r="B261" t="s">
        <v>2225</v>
      </c>
      <c r="C261" t="s">
        <v>2226</v>
      </c>
      <c r="D261" t="s">
        <v>232</v>
      </c>
      <c r="F261">
        <v>2575</v>
      </c>
      <c r="G261">
        <v>926</v>
      </c>
      <c r="H261">
        <v>890</v>
      </c>
      <c r="I261" t="s">
        <v>2216</v>
      </c>
      <c r="J261" t="s">
        <v>322</v>
      </c>
      <c r="K261" t="s">
        <v>1821</v>
      </c>
      <c r="L261" t="s">
        <v>633</v>
      </c>
      <c r="M261" t="s">
        <v>984</v>
      </c>
      <c r="N261" t="s">
        <v>705</v>
      </c>
      <c r="R261" t="s">
        <v>2756</v>
      </c>
      <c r="S261" s="2">
        <f t="shared" si="18"/>
        <v>28976</v>
      </c>
      <c r="T261" s="2">
        <f t="shared" si="17"/>
        <v>29281</v>
      </c>
      <c r="U261" s="2">
        <f t="shared" si="16"/>
        <v>40756</v>
      </c>
      <c r="V261">
        <f t="shared" si="19"/>
        <v>32.273972602739725</v>
      </c>
    </row>
    <row r="262" spans="1:22" hidden="1" x14ac:dyDescent="0.3">
      <c r="A262" t="s">
        <v>12</v>
      </c>
      <c r="B262" t="s">
        <v>2227</v>
      </c>
      <c r="C262" t="s">
        <v>2228</v>
      </c>
      <c r="D262" t="s">
        <v>78</v>
      </c>
      <c r="F262">
        <v>3950</v>
      </c>
      <c r="G262">
        <v>1468</v>
      </c>
      <c r="H262">
        <v>1402</v>
      </c>
      <c r="I262" t="s">
        <v>2216</v>
      </c>
      <c r="J262" t="s">
        <v>322</v>
      </c>
      <c r="K262" t="s">
        <v>2229</v>
      </c>
      <c r="L262" t="s">
        <v>624</v>
      </c>
      <c r="M262" t="s">
        <v>552</v>
      </c>
      <c r="N262" t="s">
        <v>358</v>
      </c>
      <c r="R262" t="s">
        <v>2756</v>
      </c>
      <c r="S262" s="2">
        <f t="shared" si="18"/>
        <v>31017</v>
      </c>
      <c r="T262" s="2">
        <f t="shared" si="17"/>
        <v>31138</v>
      </c>
      <c r="U262" s="2">
        <f t="shared" si="16"/>
        <v>43800</v>
      </c>
      <c r="V262">
        <f t="shared" si="19"/>
        <v>35.021917808219179</v>
      </c>
    </row>
    <row r="263" spans="1:22" hidden="1" x14ac:dyDescent="0.3">
      <c r="A263" t="s">
        <v>12</v>
      </c>
      <c r="B263" t="s">
        <v>2230</v>
      </c>
      <c r="C263" t="s">
        <v>2231</v>
      </c>
      <c r="D263" t="s">
        <v>78</v>
      </c>
      <c r="F263">
        <v>265</v>
      </c>
      <c r="G263">
        <v>70</v>
      </c>
      <c r="H263">
        <v>62</v>
      </c>
      <c r="I263" t="s">
        <v>2168</v>
      </c>
      <c r="J263" t="s">
        <v>573</v>
      </c>
      <c r="K263" t="s">
        <v>2232</v>
      </c>
      <c r="L263" t="s">
        <v>2233</v>
      </c>
      <c r="M263" t="s">
        <v>1685</v>
      </c>
      <c r="N263" t="s">
        <v>1111</v>
      </c>
      <c r="R263" t="s">
        <v>2756</v>
      </c>
      <c r="S263" s="2">
        <f t="shared" si="18"/>
        <v>24228</v>
      </c>
      <c r="T263" s="2">
        <f t="shared" si="17"/>
        <v>24381</v>
      </c>
      <c r="U263" s="2">
        <f t="shared" si="16"/>
        <v>33025</v>
      </c>
      <c r="V263">
        <f t="shared" si="19"/>
        <v>24.101369863013698</v>
      </c>
    </row>
    <row r="264" spans="1:22" hidden="1" x14ac:dyDescent="0.3">
      <c r="A264" t="s">
        <v>12</v>
      </c>
      <c r="B264" t="s">
        <v>2234</v>
      </c>
      <c r="C264" t="s">
        <v>2235</v>
      </c>
      <c r="D264" t="s">
        <v>78</v>
      </c>
      <c r="F264">
        <v>1900</v>
      </c>
      <c r="G264">
        <v>672</v>
      </c>
      <c r="H264">
        <v>640</v>
      </c>
      <c r="I264" t="s">
        <v>2165</v>
      </c>
      <c r="J264" t="s">
        <v>322</v>
      </c>
      <c r="K264" t="s">
        <v>2075</v>
      </c>
      <c r="L264" t="s">
        <v>2236</v>
      </c>
      <c r="M264" t="s">
        <v>1716</v>
      </c>
      <c r="N264" t="s">
        <v>2237</v>
      </c>
      <c r="R264" t="s">
        <v>2756</v>
      </c>
      <c r="S264" s="2">
        <f t="shared" si="18"/>
        <v>26299</v>
      </c>
      <c r="T264" s="2">
        <f t="shared" si="17"/>
        <v>26420</v>
      </c>
      <c r="U264" s="2">
        <f t="shared" si="16"/>
        <v>37926</v>
      </c>
      <c r="V264">
        <f t="shared" si="19"/>
        <v>31.854794520547944</v>
      </c>
    </row>
    <row r="265" spans="1:22" hidden="1" x14ac:dyDescent="0.3">
      <c r="A265" t="s">
        <v>12</v>
      </c>
      <c r="B265" t="s">
        <v>2238</v>
      </c>
      <c r="C265" t="s">
        <v>2239</v>
      </c>
      <c r="D265" t="s">
        <v>850</v>
      </c>
      <c r="F265">
        <v>760</v>
      </c>
      <c r="G265">
        <v>308</v>
      </c>
      <c r="H265">
        <v>296</v>
      </c>
      <c r="I265" t="s">
        <v>2240</v>
      </c>
      <c r="J265" t="s">
        <v>2241</v>
      </c>
      <c r="K265" t="s">
        <v>561</v>
      </c>
      <c r="L265" t="s">
        <v>1244</v>
      </c>
      <c r="M265" t="s">
        <v>929</v>
      </c>
      <c r="N265" t="s">
        <v>1354</v>
      </c>
      <c r="R265" t="s">
        <v>2756</v>
      </c>
      <c r="S265" s="2">
        <f t="shared" si="18"/>
        <v>31352</v>
      </c>
      <c r="T265" s="2">
        <f t="shared" si="17"/>
        <v>31929</v>
      </c>
      <c r="U265" s="2">
        <f t="shared" si="16"/>
        <v>32387</v>
      </c>
      <c r="V265">
        <f t="shared" si="19"/>
        <v>2.8356164383561642</v>
      </c>
    </row>
    <row r="266" spans="1:22" hidden="1" x14ac:dyDescent="0.3">
      <c r="A266" t="s">
        <v>12</v>
      </c>
      <c r="B266" t="s">
        <v>2242</v>
      </c>
      <c r="C266" t="s">
        <v>2243</v>
      </c>
      <c r="D266" t="s">
        <v>78</v>
      </c>
      <c r="F266">
        <v>3900</v>
      </c>
      <c r="G266">
        <v>1410</v>
      </c>
      <c r="H266">
        <v>1345</v>
      </c>
      <c r="I266" t="s">
        <v>2165</v>
      </c>
      <c r="J266" t="s">
        <v>322</v>
      </c>
      <c r="K266" t="s">
        <v>587</v>
      </c>
      <c r="L266" t="s">
        <v>947</v>
      </c>
      <c r="M266" t="s">
        <v>1834</v>
      </c>
      <c r="N266" t="s">
        <v>705</v>
      </c>
      <c r="R266" t="s">
        <v>2756</v>
      </c>
      <c r="S266" s="2">
        <f t="shared" si="18"/>
        <v>28734</v>
      </c>
      <c r="T266" s="2">
        <f t="shared" si="17"/>
        <v>29099</v>
      </c>
      <c r="U266" s="2">
        <f t="shared" si="16"/>
        <v>40756</v>
      </c>
      <c r="V266">
        <f t="shared" si="19"/>
        <v>32.936986301369863</v>
      </c>
    </row>
    <row r="267" spans="1:22" hidden="1" x14ac:dyDescent="0.3">
      <c r="A267" t="s">
        <v>12</v>
      </c>
      <c r="B267" t="s">
        <v>2244</v>
      </c>
      <c r="C267" t="s">
        <v>2245</v>
      </c>
      <c r="D267" t="s">
        <v>232</v>
      </c>
      <c r="F267">
        <v>1912</v>
      </c>
      <c r="G267">
        <v>670</v>
      </c>
      <c r="H267">
        <v>640</v>
      </c>
      <c r="I267" t="s">
        <v>2246</v>
      </c>
      <c r="J267" t="s">
        <v>2247</v>
      </c>
      <c r="K267" t="s">
        <v>1575</v>
      </c>
      <c r="L267" t="s">
        <v>2072</v>
      </c>
      <c r="M267" t="s">
        <v>951</v>
      </c>
      <c r="N267" t="s">
        <v>1990</v>
      </c>
      <c r="R267" t="s">
        <v>2756</v>
      </c>
      <c r="S267" s="2">
        <f t="shared" si="18"/>
        <v>26268</v>
      </c>
      <c r="T267" s="2">
        <f t="shared" si="17"/>
        <v>27699</v>
      </c>
      <c r="U267" s="2">
        <f t="shared" si="16"/>
        <v>34547</v>
      </c>
      <c r="V267">
        <f t="shared" si="19"/>
        <v>22.682191780821917</v>
      </c>
    </row>
    <row r="268" spans="1:22" hidden="1" x14ac:dyDescent="0.3">
      <c r="A268" t="s">
        <v>13</v>
      </c>
      <c r="B268" t="s">
        <v>1142</v>
      </c>
      <c r="C268" t="s">
        <v>1143</v>
      </c>
      <c r="D268" t="s">
        <v>78</v>
      </c>
      <c r="E268" t="s">
        <v>135</v>
      </c>
      <c r="F268">
        <v>1485</v>
      </c>
      <c r="G268">
        <v>509</v>
      </c>
      <c r="H268">
        <v>479</v>
      </c>
      <c r="I268" t="s">
        <v>1144</v>
      </c>
      <c r="J268" t="s">
        <v>573</v>
      </c>
      <c r="K268" t="s">
        <v>533</v>
      </c>
      <c r="L268" t="s">
        <v>599</v>
      </c>
      <c r="M268" t="s">
        <v>973</v>
      </c>
      <c r="O268">
        <v>86.7</v>
      </c>
      <c r="P268">
        <v>86.9</v>
      </c>
      <c r="Q268" t="s">
        <v>277</v>
      </c>
      <c r="R268" t="s">
        <v>2751</v>
      </c>
      <c r="S268" s="2">
        <f t="shared" si="18"/>
        <v>30286</v>
      </c>
      <c r="T268" s="2">
        <f t="shared" si="17"/>
        <v>30529</v>
      </c>
      <c r="U268" s="2" t="str">
        <f t="shared" si="16"/>
        <v/>
      </c>
      <c r="V268" t="str">
        <f t="shared" si="19"/>
        <v/>
      </c>
    </row>
    <row r="269" spans="1:22" hidden="1" x14ac:dyDescent="0.3">
      <c r="A269" t="s">
        <v>13</v>
      </c>
      <c r="B269" t="s">
        <v>1145</v>
      </c>
      <c r="C269" t="s">
        <v>1146</v>
      </c>
      <c r="D269" t="s">
        <v>78</v>
      </c>
      <c r="E269" t="s">
        <v>135</v>
      </c>
      <c r="F269">
        <v>1485</v>
      </c>
      <c r="G269">
        <v>506</v>
      </c>
      <c r="H269">
        <v>479</v>
      </c>
      <c r="I269" t="s">
        <v>1144</v>
      </c>
      <c r="J269" t="s">
        <v>573</v>
      </c>
      <c r="K269" t="s">
        <v>533</v>
      </c>
      <c r="L269" t="s">
        <v>630</v>
      </c>
      <c r="M269" t="s">
        <v>608</v>
      </c>
      <c r="O269">
        <v>83.3</v>
      </c>
      <c r="P269">
        <v>83.6</v>
      </c>
      <c r="Q269" t="s">
        <v>577</v>
      </c>
      <c r="R269" t="s">
        <v>2751</v>
      </c>
      <c r="S269" s="2">
        <f t="shared" si="18"/>
        <v>30926</v>
      </c>
      <c r="T269" s="2">
        <f t="shared" si="17"/>
        <v>30987</v>
      </c>
      <c r="U269" s="2" t="str">
        <f t="shared" si="16"/>
        <v/>
      </c>
      <c r="V269" t="str">
        <f t="shared" si="19"/>
        <v/>
      </c>
    </row>
    <row r="270" spans="1:22" hidden="1" x14ac:dyDescent="0.3">
      <c r="A270" t="s">
        <v>13</v>
      </c>
      <c r="B270" t="s">
        <v>1147</v>
      </c>
      <c r="C270" t="s">
        <v>1148</v>
      </c>
      <c r="D270" t="s">
        <v>78</v>
      </c>
      <c r="E270" t="s">
        <v>135</v>
      </c>
      <c r="F270">
        <v>1485</v>
      </c>
      <c r="G270">
        <v>506</v>
      </c>
      <c r="H270">
        <v>479</v>
      </c>
      <c r="I270" t="s">
        <v>1144</v>
      </c>
      <c r="J270" t="s">
        <v>573</v>
      </c>
      <c r="K270" t="s">
        <v>948</v>
      </c>
      <c r="L270" t="s">
        <v>1149</v>
      </c>
      <c r="M270" t="s">
        <v>926</v>
      </c>
      <c r="O270">
        <v>87.4</v>
      </c>
      <c r="P270">
        <v>87.8</v>
      </c>
      <c r="Q270" t="s">
        <v>577</v>
      </c>
      <c r="R270" t="s">
        <v>2751</v>
      </c>
      <c r="S270" s="2">
        <f t="shared" si="18"/>
        <v>31656</v>
      </c>
      <c r="T270" s="2">
        <f t="shared" si="17"/>
        <v>31747</v>
      </c>
      <c r="U270" s="2" t="str">
        <f t="shared" si="16"/>
        <v/>
      </c>
      <c r="V270" t="str">
        <f t="shared" si="19"/>
        <v/>
      </c>
    </row>
    <row r="271" spans="1:22" hidden="1" x14ac:dyDescent="0.3">
      <c r="A271" t="s">
        <v>13</v>
      </c>
      <c r="B271" t="s">
        <v>1150</v>
      </c>
      <c r="C271" t="s">
        <v>1151</v>
      </c>
      <c r="D271" t="s">
        <v>78</v>
      </c>
      <c r="E271" t="s">
        <v>135</v>
      </c>
      <c r="F271">
        <v>1485</v>
      </c>
      <c r="G271">
        <v>506</v>
      </c>
      <c r="H271">
        <v>479</v>
      </c>
      <c r="I271" t="s">
        <v>1144</v>
      </c>
      <c r="J271" t="s">
        <v>573</v>
      </c>
      <c r="K271" t="s">
        <v>948</v>
      </c>
      <c r="L271" t="s">
        <v>739</v>
      </c>
      <c r="M271" t="s">
        <v>575</v>
      </c>
      <c r="O271">
        <v>88.5</v>
      </c>
      <c r="P271">
        <v>88.9</v>
      </c>
      <c r="Q271" t="s">
        <v>577</v>
      </c>
      <c r="R271" t="s">
        <v>2751</v>
      </c>
      <c r="S271" s="2">
        <f t="shared" si="18"/>
        <v>31990</v>
      </c>
      <c r="T271" s="2">
        <f t="shared" si="17"/>
        <v>32082</v>
      </c>
      <c r="U271" s="2" t="str">
        <f t="shared" si="16"/>
        <v/>
      </c>
      <c r="V271" t="str">
        <f t="shared" si="19"/>
        <v/>
      </c>
    </row>
    <row r="272" spans="1:22" hidden="1" x14ac:dyDescent="0.3">
      <c r="A272" t="s">
        <v>13</v>
      </c>
      <c r="B272" t="s">
        <v>209</v>
      </c>
      <c r="C272" t="s">
        <v>210</v>
      </c>
      <c r="D272" t="s">
        <v>78</v>
      </c>
      <c r="E272" t="s">
        <v>211</v>
      </c>
      <c r="F272">
        <v>3200</v>
      </c>
      <c r="G272">
        <v>1265</v>
      </c>
      <c r="H272">
        <v>1185</v>
      </c>
      <c r="I272" t="s">
        <v>212</v>
      </c>
      <c r="J272" t="s">
        <v>208</v>
      </c>
      <c r="R272" t="s">
        <v>2753</v>
      </c>
      <c r="S272" s="2" t="str">
        <f t="shared" si="18"/>
        <v/>
      </c>
      <c r="T272" s="2" t="str">
        <f t="shared" si="17"/>
        <v/>
      </c>
      <c r="U272" s="2" t="str">
        <f t="shared" si="16"/>
        <v/>
      </c>
      <c r="V272" t="str">
        <f t="shared" si="19"/>
        <v/>
      </c>
    </row>
    <row r="273" spans="1:22" hidden="1" x14ac:dyDescent="0.3">
      <c r="A273" t="s">
        <v>13</v>
      </c>
      <c r="B273" t="s">
        <v>213</v>
      </c>
      <c r="C273" t="s">
        <v>214</v>
      </c>
      <c r="D273" t="s">
        <v>78</v>
      </c>
      <c r="E273" t="s">
        <v>211</v>
      </c>
      <c r="F273">
        <v>3200</v>
      </c>
      <c r="G273">
        <v>1265</v>
      </c>
      <c r="H273">
        <v>1185</v>
      </c>
      <c r="I273" t="s">
        <v>212</v>
      </c>
      <c r="J273" t="s">
        <v>208</v>
      </c>
      <c r="R273" t="s">
        <v>2753</v>
      </c>
      <c r="S273" s="2" t="str">
        <f t="shared" si="18"/>
        <v/>
      </c>
      <c r="T273" s="2" t="str">
        <f t="shared" si="17"/>
        <v/>
      </c>
      <c r="U273" s="2" t="str">
        <f t="shared" si="16"/>
        <v/>
      </c>
      <c r="V273" t="str">
        <f t="shared" si="19"/>
        <v/>
      </c>
    </row>
    <row r="274" spans="1:22" hidden="1" x14ac:dyDescent="0.3">
      <c r="A274" t="s">
        <v>14</v>
      </c>
      <c r="B274" t="s">
        <v>1152</v>
      </c>
      <c r="C274" t="s">
        <v>1153</v>
      </c>
      <c r="D274" t="s">
        <v>155</v>
      </c>
      <c r="E274" t="s">
        <v>422</v>
      </c>
      <c r="F274">
        <v>801</v>
      </c>
      <c r="G274">
        <v>220</v>
      </c>
      <c r="H274">
        <v>202</v>
      </c>
      <c r="I274" t="s">
        <v>157</v>
      </c>
      <c r="J274" t="s">
        <v>157</v>
      </c>
      <c r="K274" t="s">
        <v>552</v>
      </c>
      <c r="L274" t="s">
        <v>1154</v>
      </c>
      <c r="M274" t="s">
        <v>1155</v>
      </c>
      <c r="O274">
        <v>71.8</v>
      </c>
      <c r="P274">
        <v>79.8</v>
      </c>
      <c r="Q274" t="s">
        <v>277</v>
      </c>
      <c r="R274" t="s">
        <v>2751</v>
      </c>
      <c r="S274" s="2">
        <f t="shared" si="18"/>
        <v>34759</v>
      </c>
      <c r="T274" s="2">
        <f t="shared" si="17"/>
        <v>34943</v>
      </c>
      <c r="U274" s="2" t="str">
        <f t="shared" ref="U274:U337" si="20">IF(N274="","", DATE(LEFT(N274,4), RIGHT(N274,LEN(N274)-5), 1))</f>
        <v/>
      </c>
      <c r="V274" t="str">
        <f t="shared" si="19"/>
        <v/>
      </c>
    </row>
    <row r="275" spans="1:22" hidden="1" x14ac:dyDescent="0.3">
      <c r="A275" t="s">
        <v>14</v>
      </c>
      <c r="B275" t="s">
        <v>1156</v>
      </c>
      <c r="C275" t="s">
        <v>1157</v>
      </c>
      <c r="D275" t="s">
        <v>155</v>
      </c>
      <c r="E275" t="s">
        <v>422</v>
      </c>
      <c r="F275">
        <v>801</v>
      </c>
      <c r="G275">
        <v>220</v>
      </c>
      <c r="H275">
        <v>202</v>
      </c>
      <c r="I275" t="s">
        <v>157</v>
      </c>
      <c r="J275" t="s">
        <v>157</v>
      </c>
      <c r="K275" t="s">
        <v>1158</v>
      </c>
      <c r="L275" t="s">
        <v>1159</v>
      </c>
      <c r="M275" t="s">
        <v>1160</v>
      </c>
      <c r="O275">
        <v>76.8</v>
      </c>
      <c r="P275">
        <v>86.3</v>
      </c>
      <c r="Q275" t="s">
        <v>1161</v>
      </c>
      <c r="R275" t="s">
        <v>2751</v>
      </c>
      <c r="S275" s="2">
        <f t="shared" si="18"/>
        <v>36586</v>
      </c>
      <c r="T275" s="2">
        <f t="shared" si="17"/>
        <v>36678</v>
      </c>
      <c r="U275" s="2" t="str">
        <f t="shared" si="20"/>
        <v/>
      </c>
      <c r="V275" t="str">
        <f t="shared" si="19"/>
        <v/>
      </c>
    </row>
    <row r="276" spans="1:22" hidden="1" x14ac:dyDescent="0.3">
      <c r="A276" t="s">
        <v>14</v>
      </c>
      <c r="B276" t="s">
        <v>1162</v>
      </c>
      <c r="C276" t="s">
        <v>1163</v>
      </c>
      <c r="D276" t="s">
        <v>155</v>
      </c>
      <c r="E276" t="s">
        <v>422</v>
      </c>
      <c r="F276">
        <v>801</v>
      </c>
      <c r="G276">
        <v>220</v>
      </c>
      <c r="H276">
        <v>202</v>
      </c>
      <c r="I276" t="s">
        <v>157</v>
      </c>
      <c r="J276" t="s">
        <v>157</v>
      </c>
      <c r="K276" t="s">
        <v>649</v>
      </c>
      <c r="L276" t="s">
        <v>1164</v>
      </c>
      <c r="M276" t="s">
        <v>912</v>
      </c>
      <c r="O276">
        <v>81.900000000000006</v>
      </c>
      <c r="P276">
        <v>91</v>
      </c>
      <c r="Q276" t="s">
        <v>1161</v>
      </c>
      <c r="R276" t="s">
        <v>2751</v>
      </c>
      <c r="S276" s="2">
        <f t="shared" si="18"/>
        <v>36831</v>
      </c>
      <c r="T276" s="2">
        <f t="shared" si="17"/>
        <v>36861</v>
      </c>
      <c r="U276" s="2" t="str">
        <f t="shared" si="20"/>
        <v/>
      </c>
      <c r="V276" t="str">
        <f t="shared" si="19"/>
        <v/>
      </c>
    </row>
    <row r="277" spans="1:22" hidden="1" x14ac:dyDescent="0.3">
      <c r="A277" t="s">
        <v>14</v>
      </c>
      <c r="B277" t="s">
        <v>1165</v>
      </c>
      <c r="C277" t="s">
        <v>1166</v>
      </c>
      <c r="D277" t="s">
        <v>155</v>
      </c>
      <c r="E277" t="s">
        <v>422</v>
      </c>
      <c r="F277">
        <v>801</v>
      </c>
      <c r="G277">
        <v>220</v>
      </c>
      <c r="H277">
        <v>202</v>
      </c>
      <c r="I277" t="s">
        <v>157</v>
      </c>
      <c r="J277" t="s">
        <v>157</v>
      </c>
      <c r="K277" t="s">
        <v>1167</v>
      </c>
      <c r="L277" t="s">
        <v>1168</v>
      </c>
      <c r="M277" t="s">
        <v>1164</v>
      </c>
      <c r="O277">
        <v>78.599999999999994</v>
      </c>
      <c r="P277">
        <v>92</v>
      </c>
      <c r="Q277" t="s">
        <v>277</v>
      </c>
      <c r="R277" t="s">
        <v>2751</v>
      </c>
      <c r="S277" s="2">
        <f t="shared" si="18"/>
        <v>36800</v>
      </c>
      <c r="T277" s="2">
        <f t="shared" si="17"/>
        <v>36831</v>
      </c>
      <c r="U277" s="2" t="str">
        <f t="shared" si="20"/>
        <v/>
      </c>
      <c r="V277" t="str">
        <f t="shared" si="19"/>
        <v/>
      </c>
    </row>
    <row r="278" spans="1:22" hidden="1" x14ac:dyDescent="0.3">
      <c r="A278" t="s">
        <v>14</v>
      </c>
      <c r="B278" t="s">
        <v>1169</v>
      </c>
      <c r="C278" t="s">
        <v>1170</v>
      </c>
      <c r="D278" t="s">
        <v>155</v>
      </c>
      <c r="E278" t="s">
        <v>422</v>
      </c>
      <c r="F278">
        <v>801</v>
      </c>
      <c r="G278">
        <v>220</v>
      </c>
      <c r="H278">
        <v>202</v>
      </c>
      <c r="I278" t="s">
        <v>157</v>
      </c>
      <c r="J278" t="s">
        <v>157</v>
      </c>
      <c r="K278" t="s">
        <v>1171</v>
      </c>
      <c r="L278" t="s">
        <v>1141</v>
      </c>
      <c r="M278" t="s">
        <v>1159</v>
      </c>
      <c r="O278">
        <v>78.099999999999994</v>
      </c>
      <c r="P278">
        <v>91</v>
      </c>
      <c r="Q278" t="s">
        <v>277</v>
      </c>
      <c r="R278" t="s">
        <v>2751</v>
      </c>
      <c r="S278" s="2">
        <f t="shared" si="18"/>
        <v>36495</v>
      </c>
      <c r="T278" s="2">
        <f t="shared" si="17"/>
        <v>36586</v>
      </c>
      <c r="U278" s="2" t="str">
        <f t="shared" si="20"/>
        <v/>
      </c>
      <c r="V278" t="str">
        <f t="shared" si="19"/>
        <v/>
      </c>
    </row>
    <row r="279" spans="1:22" hidden="1" x14ac:dyDescent="0.3">
      <c r="A279" t="s">
        <v>14</v>
      </c>
      <c r="B279" t="s">
        <v>1172</v>
      </c>
      <c r="C279" t="s">
        <v>1173</v>
      </c>
      <c r="D279" t="s">
        <v>155</v>
      </c>
      <c r="E279" t="s">
        <v>422</v>
      </c>
      <c r="F279">
        <v>800</v>
      </c>
      <c r="G279">
        <v>220</v>
      </c>
      <c r="H279">
        <v>202</v>
      </c>
      <c r="I279" t="s">
        <v>157</v>
      </c>
      <c r="J279" t="s">
        <v>157</v>
      </c>
      <c r="K279" t="s">
        <v>1174</v>
      </c>
      <c r="L279" t="s">
        <v>1175</v>
      </c>
      <c r="M279" t="s">
        <v>690</v>
      </c>
      <c r="O279">
        <v>75.2</v>
      </c>
      <c r="P279">
        <v>85.4</v>
      </c>
      <c r="Q279" t="s">
        <v>277</v>
      </c>
      <c r="R279" t="s">
        <v>2751</v>
      </c>
      <c r="S279" s="2">
        <f t="shared" si="18"/>
        <v>39173</v>
      </c>
      <c r="T279" s="2">
        <f t="shared" si="17"/>
        <v>39203</v>
      </c>
      <c r="U279" s="2" t="str">
        <f t="shared" si="20"/>
        <v/>
      </c>
      <c r="V279" t="str">
        <f t="shared" si="19"/>
        <v/>
      </c>
    </row>
    <row r="280" spans="1:22" hidden="1" x14ac:dyDescent="0.3">
      <c r="A280" t="s">
        <v>14</v>
      </c>
      <c r="B280" t="s">
        <v>1176</v>
      </c>
      <c r="C280" t="s">
        <v>1177</v>
      </c>
      <c r="D280" t="s">
        <v>155</v>
      </c>
      <c r="E280" t="s">
        <v>422</v>
      </c>
      <c r="F280">
        <v>800</v>
      </c>
      <c r="G280">
        <v>220</v>
      </c>
      <c r="H280">
        <v>202</v>
      </c>
      <c r="I280" t="s">
        <v>157</v>
      </c>
      <c r="J280" t="s">
        <v>157</v>
      </c>
      <c r="K280" t="s">
        <v>893</v>
      </c>
      <c r="L280" t="s">
        <v>1178</v>
      </c>
      <c r="M280" t="s">
        <v>1178</v>
      </c>
      <c r="O280">
        <v>87.1</v>
      </c>
      <c r="P280">
        <v>91.8</v>
      </c>
      <c r="Q280" t="s">
        <v>277</v>
      </c>
      <c r="R280" t="s">
        <v>2751</v>
      </c>
      <c r="S280" s="2">
        <f t="shared" si="18"/>
        <v>40544</v>
      </c>
      <c r="T280" s="2">
        <f t="shared" si="17"/>
        <v>40544</v>
      </c>
      <c r="U280" s="2" t="str">
        <f t="shared" si="20"/>
        <v/>
      </c>
      <c r="V280" t="str">
        <f t="shared" si="19"/>
        <v/>
      </c>
    </row>
    <row r="281" spans="1:22" hidden="1" x14ac:dyDescent="0.3">
      <c r="A281" t="s">
        <v>14</v>
      </c>
      <c r="B281" t="s">
        <v>1179</v>
      </c>
      <c r="C281" t="s">
        <v>1180</v>
      </c>
      <c r="D281" t="s">
        <v>155</v>
      </c>
      <c r="E281" t="s">
        <v>422</v>
      </c>
      <c r="F281">
        <v>801</v>
      </c>
      <c r="G281">
        <v>220</v>
      </c>
      <c r="H281">
        <v>202</v>
      </c>
      <c r="I281" t="s">
        <v>157</v>
      </c>
      <c r="J281" t="s">
        <v>157</v>
      </c>
      <c r="K281" t="s">
        <v>897</v>
      </c>
      <c r="L281" t="s">
        <v>786</v>
      </c>
      <c r="M281" t="s">
        <v>1181</v>
      </c>
      <c r="O281">
        <v>90.4</v>
      </c>
      <c r="P281">
        <v>90.7</v>
      </c>
      <c r="Q281" t="s">
        <v>277</v>
      </c>
      <c r="R281" t="s">
        <v>2751</v>
      </c>
      <c r="S281" s="2">
        <f t="shared" si="18"/>
        <v>40148</v>
      </c>
      <c r="T281" s="2">
        <f t="shared" si="17"/>
        <v>40210</v>
      </c>
      <c r="U281" s="2" t="str">
        <f t="shared" si="20"/>
        <v/>
      </c>
      <c r="V281" t="str">
        <f t="shared" si="19"/>
        <v/>
      </c>
    </row>
    <row r="282" spans="1:22" hidden="1" x14ac:dyDescent="0.3">
      <c r="A282" t="s">
        <v>14</v>
      </c>
      <c r="B282" t="s">
        <v>1182</v>
      </c>
      <c r="C282" t="s">
        <v>1183</v>
      </c>
      <c r="D282" t="s">
        <v>155</v>
      </c>
      <c r="E282" t="s">
        <v>422</v>
      </c>
      <c r="F282">
        <v>801</v>
      </c>
      <c r="G282">
        <v>220</v>
      </c>
      <c r="H282">
        <v>202</v>
      </c>
      <c r="I282" t="s">
        <v>157</v>
      </c>
      <c r="J282" t="s">
        <v>157</v>
      </c>
      <c r="K282" t="s">
        <v>898</v>
      </c>
      <c r="L282" t="s">
        <v>1184</v>
      </c>
      <c r="M282" t="s">
        <v>1184</v>
      </c>
      <c r="O282">
        <v>82.1</v>
      </c>
      <c r="P282">
        <v>82.5</v>
      </c>
      <c r="Q282" t="s">
        <v>277</v>
      </c>
      <c r="R282" t="s">
        <v>2751</v>
      </c>
      <c r="S282" s="2">
        <f t="shared" si="18"/>
        <v>40238</v>
      </c>
      <c r="T282" s="2">
        <f t="shared" si="17"/>
        <v>40238</v>
      </c>
      <c r="U282" s="2" t="str">
        <f t="shared" si="20"/>
        <v/>
      </c>
      <c r="V282" t="str">
        <f t="shared" si="19"/>
        <v/>
      </c>
    </row>
    <row r="283" spans="1:22" hidden="1" x14ac:dyDescent="0.3">
      <c r="A283" t="s">
        <v>14</v>
      </c>
      <c r="B283" t="s">
        <v>1185</v>
      </c>
      <c r="C283" t="s">
        <v>1186</v>
      </c>
      <c r="D283" t="s">
        <v>155</v>
      </c>
      <c r="E283" t="s">
        <v>422</v>
      </c>
      <c r="F283">
        <v>1730</v>
      </c>
      <c r="G283">
        <v>540</v>
      </c>
      <c r="H283">
        <v>490</v>
      </c>
      <c r="I283" t="s">
        <v>157</v>
      </c>
      <c r="J283" t="s">
        <v>157</v>
      </c>
      <c r="K283" t="s">
        <v>1116</v>
      </c>
      <c r="L283" t="s">
        <v>703</v>
      </c>
      <c r="M283" t="s">
        <v>1187</v>
      </c>
      <c r="O283">
        <v>80.8</v>
      </c>
      <c r="P283">
        <v>89.1</v>
      </c>
      <c r="Q283" t="s">
        <v>277</v>
      </c>
      <c r="R283" t="s">
        <v>2751</v>
      </c>
      <c r="S283" s="2">
        <f t="shared" si="18"/>
        <v>38869</v>
      </c>
      <c r="T283" s="2">
        <f t="shared" si="17"/>
        <v>38930</v>
      </c>
      <c r="U283" s="2" t="str">
        <f t="shared" si="20"/>
        <v/>
      </c>
      <c r="V283" t="str">
        <f t="shared" si="19"/>
        <v/>
      </c>
    </row>
    <row r="284" spans="1:22" hidden="1" x14ac:dyDescent="0.3">
      <c r="A284" t="s">
        <v>14</v>
      </c>
      <c r="B284" t="s">
        <v>1188</v>
      </c>
      <c r="C284" t="s">
        <v>1189</v>
      </c>
      <c r="D284" t="s">
        <v>155</v>
      </c>
      <c r="E284" t="s">
        <v>422</v>
      </c>
      <c r="F284">
        <v>1730</v>
      </c>
      <c r="G284">
        <v>540</v>
      </c>
      <c r="H284">
        <v>490</v>
      </c>
      <c r="I284" t="s">
        <v>157</v>
      </c>
      <c r="J284" t="s">
        <v>157</v>
      </c>
      <c r="K284" t="s">
        <v>1159</v>
      </c>
      <c r="L284" t="s">
        <v>1190</v>
      </c>
      <c r="M284" t="s">
        <v>1191</v>
      </c>
      <c r="O284">
        <v>73.599999999999994</v>
      </c>
      <c r="P284">
        <v>84.8</v>
      </c>
      <c r="Q284" t="s">
        <v>277</v>
      </c>
      <c r="R284" t="s">
        <v>2751</v>
      </c>
      <c r="S284" s="2">
        <f t="shared" si="18"/>
        <v>38504</v>
      </c>
      <c r="T284" s="2">
        <f t="shared" si="17"/>
        <v>38596</v>
      </c>
      <c r="U284" s="2" t="str">
        <f t="shared" si="20"/>
        <v/>
      </c>
      <c r="V284" t="str">
        <f t="shared" si="19"/>
        <v/>
      </c>
    </row>
    <row r="285" spans="1:22" hidden="1" x14ac:dyDescent="0.3">
      <c r="A285" t="s">
        <v>14</v>
      </c>
      <c r="B285" t="s">
        <v>1192</v>
      </c>
      <c r="C285" t="s">
        <v>1193</v>
      </c>
      <c r="D285" t="s">
        <v>78</v>
      </c>
      <c r="E285" t="s">
        <v>404</v>
      </c>
      <c r="F285">
        <v>3000</v>
      </c>
      <c r="G285">
        <v>1000</v>
      </c>
      <c r="H285">
        <v>932</v>
      </c>
      <c r="I285" t="s">
        <v>157</v>
      </c>
      <c r="J285" t="s">
        <v>1194</v>
      </c>
      <c r="K285" t="s">
        <v>1174</v>
      </c>
      <c r="L285" t="s">
        <v>1195</v>
      </c>
      <c r="M285" t="s">
        <v>765</v>
      </c>
      <c r="O285">
        <v>63.5</v>
      </c>
      <c r="P285">
        <v>64.599999999999994</v>
      </c>
      <c r="Q285" t="s">
        <v>277</v>
      </c>
      <c r="R285" t="s">
        <v>2751</v>
      </c>
      <c r="S285" s="2">
        <f t="shared" si="18"/>
        <v>41548</v>
      </c>
      <c r="T285" s="2">
        <f t="shared" si="17"/>
        <v>41974</v>
      </c>
      <c r="U285" s="2" t="str">
        <f t="shared" si="20"/>
        <v/>
      </c>
      <c r="V285" t="str">
        <f t="shared" si="19"/>
        <v/>
      </c>
    </row>
    <row r="286" spans="1:22" hidden="1" x14ac:dyDescent="0.3">
      <c r="A286" t="s">
        <v>14</v>
      </c>
      <c r="B286" t="s">
        <v>1196</v>
      </c>
      <c r="C286" t="s">
        <v>1197</v>
      </c>
      <c r="D286" t="s">
        <v>78</v>
      </c>
      <c r="E286" t="s">
        <v>404</v>
      </c>
      <c r="F286">
        <v>3000</v>
      </c>
      <c r="G286">
        <v>1000</v>
      </c>
      <c r="H286">
        <v>932</v>
      </c>
      <c r="I286" t="s">
        <v>157</v>
      </c>
      <c r="J286" t="s">
        <v>1194</v>
      </c>
      <c r="K286" t="s">
        <v>1198</v>
      </c>
      <c r="L286" t="s">
        <v>821</v>
      </c>
      <c r="M286" t="s">
        <v>840</v>
      </c>
      <c r="O286">
        <v>61.7</v>
      </c>
      <c r="P286">
        <v>62.1</v>
      </c>
      <c r="Q286" t="s">
        <v>277</v>
      </c>
      <c r="R286" t="s">
        <v>2751</v>
      </c>
      <c r="S286" s="2">
        <f t="shared" si="18"/>
        <v>42583</v>
      </c>
      <c r="T286" s="2">
        <f t="shared" si="17"/>
        <v>42795</v>
      </c>
      <c r="U286" s="2" t="str">
        <f t="shared" si="20"/>
        <v/>
      </c>
      <c r="V286" t="str">
        <f t="shared" si="19"/>
        <v/>
      </c>
    </row>
    <row r="287" spans="1:22" hidden="1" x14ac:dyDescent="0.3">
      <c r="A287" t="s">
        <v>14</v>
      </c>
      <c r="B287" t="s">
        <v>1199</v>
      </c>
      <c r="C287" t="s">
        <v>1200</v>
      </c>
      <c r="D287" t="s">
        <v>155</v>
      </c>
      <c r="E287" t="s">
        <v>156</v>
      </c>
      <c r="F287">
        <v>2166</v>
      </c>
      <c r="G287">
        <v>700</v>
      </c>
      <c r="H287">
        <v>630</v>
      </c>
      <c r="I287" t="s">
        <v>157</v>
      </c>
      <c r="J287" t="s">
        <v>157</v>
      </c>
      <c r="K287" t="s">
        <v>158</v>
      </c>
      <c r="L287" t="s">
        <v>880</v>
      </c>
      <c r="M287" t="s">
        <v>1201</v>
      </c>
      <c r="O287">
        <v>94.6</v>
      </c>
      <c r="P287">
        <v>94.6</v>
      </c>
      <c r="Q287" t="s">
        <v>277</v>
      </c>
      <c r="R287" t="s">
        <v>2751</v>
      </c>
      <c r="S287" s="2">
        <f t="shared" si="18"/>
        <v>44197</v>
      </c>
      <c r="T287" s="2">
        <f t="shared" si="17"/>
        <v>45078</v>
      </c>
      <c r="U287" s="2" t="str">
        <f t="shared" si="20"/>
        <v/>
      </c>
      <c r="V287" t="str">
        <f t="shared" si="19"/>
        <v/>
      </c>
    </row>
    <row r="288" spans="1:22" hidden="1" x14ac:dyDescent="0.3">
      <c r="A288" t="s">
        <v>14</v>
      </c>
      <c r="B288" t="s">
        <v>1202</v>
      </c>
      <c r="C288" t="s">
        <v>1203</v>
      </c>
      <c r="D288" t="s">
        <v>155</v>
      </c>
      <c r="E288" t="s">
        <v>422</v>
      </c>
      <c r="F288">
        <v>693</v>
      </c>
      <c r="G288">
        <v>200</v>
      </c>
      <c r="H288">
        <v>187</v>
      </c>
      <c r="I288" t="s">
        <v>157</v>
      </c>
      <c r="J288" t="s">
        <v>1204</v>
      </c>
      <c r="K288" t="s">
        <v>1205</v>
      </c>
      <c r="L288" t="s">
        <v>939</v>
      </c>
      <c r="M288" t="s">
        <v>1206</v>
      </c>
      <c r="O288">
        <v>59.6</v>
      </c>
      <c r="P288">
        <v>63.1</v>
      </c>
      <c r="Q288" t="s">
        <v>1161</v>
      </c>
      <c r="R288" t="s">
        <v>2751</v>
      </c>
      <c r="S288" s="2">
        <f t="shared" si="18"/>
        <v>29526</v>
      </c>
      <c r="T288" s="2">
        <f t="shared" si="17"/>
        <v>29677</v>
      </c>
      <c r="U288" s="2" t="str">
        <f t="shared" si="20"/>
        <v/>
      </c>
      <c r="V288" t="str">
        <f t="shared" si="19"/>
        <v/>
      </c>
    </row>
    <row r="289" spans="1:22" hidden="1" x14ac:dyDescent="0.3">
      <c r="A289" t="s">
        <v>14</v>
      </c>
      <c r="B289" t="s">
        <v>1207</v>
      </c>
      <c r="C289" t="s">
        <v>1208</v>
      </c>
      <c r="D289" t="s">
        <v>155</v>
      </c>
      <c r="E289" t="s">
        <v>422</v>
      </c>
      <c r="F289">
        <v>801</v>
      </c>
      <c r="G289">
        <v>220</v>
      </c>
      <c r="H289">
        <v>205</v>
      </c>
      <c r="I289" t="s">
        <v>157</v>
      </c>
      <c r="J289" t="s">
        <v>157</v>
      </c>
      <c r="K289" t="s">
        <v>1209</v>
      </c>
      <c r="L289" t="s">
        <v>558</v>
      </c>
      <c r="M289" t="s">
        <v>484</v>
      </c>
      <c r="O289">
        <v>63.7</v>
      </c>
      <c r="P289">
        <v>74.2</v>
      </c>
      <c r="Q289" t="s">
        <v>1210</v>
      </c>
      <c r="R289" t="s">
        <v>2751</v>
      </c>
      <c r="S289" s="2">
        <f t="shared" si="18"/>
        <v>31291</v>
      </c>
      <c r="T289" s="2">
        <f t="shared" si="17"/>
        <v>31472</v>
      </c>
      <c r="U289" s="2" t="str">
        <f t="shared" si="20"/>
        <v/>
      </c>
      <c r="V289" t="str">
        <f t="shared" si="19"/>
        <v/>
      </c>
    </row>
    <row r="290" spans="1:22" hidden="1" x14ac:dyDescent="0.3">
      <c r="A290" t="s">
        <v>14</v>
      </c>
      <c r="B290" t="s">
        <v>1211</v>
      </c>
      <c r="C290" t="s">
        <v>1212</v>
      </c>
      <c r="D290" t="s">
        <v>155</v>
      </c>
      <c r="E290" t="s">
        <v>422</v>
      </c>
      <c r="F290">
        <v>801</v>
      </c>
      <c r="G290">
        <v>220</v>
      </c>
      <c r="H290">
        <v>202</v>
      </c>
      <c r="I290" t="s">
        <v>157</v>
      </c>
      <c r="J290" t="s">
        <v>157</v>
      </c>
      <c r="K290" t="s">
        <v>1213</v>
      </c>
      <c r="L290" t="s">
        <v>1214</v>
      </c>
      <c r="M290" t="s">
        <v>1215</v>
      </c>
      <c r="O290">
        <v>64.2</v>
      </c>
      <c r="P290">
        <v>74.7</v>
      </c>
      <c r="Q290" t="s">
        <v>277</v>
      </c>
      <c r="R290" t="s">
        <v>2751</v>
      </c>
      <c r="S290" s="2">
        <f t="shared" si="18"/>
        <v>32690</v>
      </c>
      <c r="T290" s="2">
        <f t="shared" si="17"/>
        <v>33239</v>
      </c>
      <c r="U290" s="2" t="str">
        <f t="shared" si="20"/>
        <v/>
      </c>
      <c r="V290" t="str">
        <f t="shared" si="19"/>
        <v/>
      </c>
    </row>
    <row r="291" spans="1:22" hidden="1" x14ac:dyDescent="0.3">
      <c r="A291" t="s">
        <v>14</v>
      </c>
      <c r="B291" t="s">
        <v>1216</v>
      </c>
      <c r="C291" t="s">
        <v>1217</v>
      </c>
      <c r="D291" t="s">
        <v>155</v>
      </c>
      <c r="E291" t="s">
        <v>422</v>
      </c>
      <c r="F291">
        <v>801</v>
      </c>
      <c r="G291">
        <v>220</v>
      </c>
      <c r="H291">
        <v>202</v>
      </c>
      <c r="I291" t="s">
        <v>157</v>
      </c>
      <c r="J291" t="s">
        <v>157</v>
      </c>
      <c r="K291" t="s">
        <v>1218</v>
      </c>
      <c r="L291" t="s">
        <v>1127</v>
      </c>
      <c r="M291" t="s">
        <v>1219</v>
      </c>
      <c r="O291">
        <v>66</v>
      </c>
      <c r="P291">
        <v>75.8</v>
      </c>
      <c r="Q291" t="s">
        <v>277</v>
      </c>
      <c r="R291" t="s">
        <v>2751</v>
      </c>
      <c r="S291" s="2">
        <f t="shared" si="18"/>
        <v>33604</v>
      </c>
      <c r="T291" s="2">
        <f t="shared" si="17"/>
        <v>33786</v>
      </c>
      <c r="U291" s="2" t="str">
        <f t="shared" si="20"/>
        <v/>
      </c>
      <c r="V291" t="str">
        <f t="shared" si="19"/>
        <v/>
      </c>
    </row>
    <row r="292" spans="1:22" hidden="1" x14ac:dyDescent="0.3">
      <c r="A292" t="s">
        <v>14</v>
      </c>
      <c r="B292" t="s">
        <v>1220</v>
      </c>
      <c r="C292" t="s">
        <v>1221</v>
      </c>
      <c r="D292" t="s">
        <v>155</v>
      </c>
      <c r="E292" t="s">
        <v>422</v>
      </c>
      <c r="F292">
        <v>801</v>
      </c>
      <c r="G292">
        <v>220</v>
      </c>
      <c r="H292">
        <v>202</v>
      </c>
      <c r="I292" t="s">
        <v>157</v>
      </c>
      <c r="J292" t="s">
        <v>157</v>
      </c>
      <c r="K292" t="s">
        <v>624</v>
      </c>
      <c r="L292" t="s">
        <v>644</v>
      </c>
      <c r="M292" t="s">
        <v>1222</v>
      </c>
      <c r="O292">
        <v>64.400000000000006</v>
      </c>
      <c r="P292">
        <v>69</v>
      </c>
      <c r="Q292" t="s">
        <v>277</v>
      </c>
      <c r="R292" t="s">
        <v>2751</v>
      </c>
      <c r="S292" s="2">
        <f t="shared" si="18"/>
        <v>33909</v>
      </c>
      <c r="T292" s="2">
        <f t="shared" si="17"/>
        <v>34090</v>
      </c>
      <c r="U292" s="2" t="str">
        <f t="shared" si="20"/>
        <v/>
      </c>
      <c r="V292" t="str">
        <f t="shared" si="19"/>
        <v/>
      </c>
    </row>
    <row r="293" spans="1:22" hidden="1" x14ac:dyDescent="0.3">
      <c r="A293" t="s">
        <v>14</v>
      </c>
      <c r="B293" t="s">
        <v>215</v>
      </c>
      <c r="C293" t="s">
        <v>216</v>
      </c>
      <c r="D293" t="s">
        <v>155</v>
      </c>
      <c r="E293" t="s">
        <v>156</v>
      </c>
      <c r="G293">
        <v>700</v>
      </c>
      <c r="H293">
        <v>630</v>
      </c>
      <c r="I293" t="s">
        <v>157</v>
      </c>
      <c r="R293" t="s">
        <v>2753</v>
      </c>
      <c r="S293" s="2" t="str">
        <f t="shared" si="18"/>
        <v/>
      </c>
      <c r="T293" s="2" t="str">
        <f t="shared" si="17"/>
        <v/>
      </c>
      <c r="U293" s="2" t="str">
        <f t="shared" si="20"/>
        <v/>
      </c>
      <c r="V293" t="str">
        <f t="shared" si="19"/>
        <v/>
      </c>
    </row>
    <row r="294" spans="1:22" hidden="1" x14ac:dyDescent="0.3">
      <c r="A294" t="s">
        <v>14</v>
      </c>
      <c r="B294" t="s">
        <v>217</v>
      </c>
      <c r="C294" t="s">
        <v>218</v>
      </c>
      <c r="D294" t="s">
        <v>155</v>
      </c>
      <c r="E294" t="s">
        <v>156</v>
      </c>
      <c r="G294">
        <v>700</v>
      </c>
      <c r="H294">
        <v>630</v>
      </c>
      <c r="I294" t="s">
        <v>157</v>
      </c>
      <c r="R294" t="s">
        <v>2753</v>
      </c>
      <c r="S294" s="2" t="str">
        <f t="shared" si="18"/>
        <v/>
      </c>
      <c r="T294" s="2" t="str">
        <f t="shared" si="17"/>
        <v/>
      </c>
      <c r="U294" s="2" t="str">
        <f t="shared" si="20"/>
        <v/>
      </c>
      <c r="V294" t="str">
        <f t="shared" si="19"/>
        <v/>
      </c>
    </row>
    <row r="295" spans="1:22" hidden="1" x14ac:dyDescent="0.3">
      <c r="A295" t="s">
        <v>14</v>
      </c>
      <c r="B295" t="s">
        <v>219</v>
      </c>
      <c r="C295" t="s">
        <v>220</v>
      </c>
      <c r="D295" t="s">
        <v>155</v>
      </c>
      <c r="F295">
        <v>2166</v>
      </c>
      <c r="G295">
        <v>700</v>
      </c>
      <c r="H295">
        <v>630</v>
      </c>
      <c r="I295" t="s">
        <v>157</v>
      </c>
      <c r="J295" t="s">
        <v>157</v>
      </c>
      <c r="R295" t="s">
        <v>2753</v>
      </c>
      <c r="S295" s="2" t="str">
        <f t="shared" si="18"/>
        <v/>
      </c>
      <c r="T295" s="2" t="str">
        <f t="shared" si="17"/>
        <v/>
      </c>
      <c r="U295" s="2" t="str">
        <f t="shared" si="20"/>
        <v/>
      </c>
      <c r="V295" t="str">
        <f t="shared" si="19"/>
        <v/>
      </c>
    </row>
    <row r="296" spans="1:22" hidden="1" x14ac:dyDescent="0.3">
      <c r="A296" t="s">
        <v>14</v>
      </c>
      <c r="B296" t="s">
        <v>221</v>
      </c>
      <c r="C296" t="s">
        <v>222</v>
      </c>
      <c r="D296" t="s">
        <v>155</v>
      </c>
      <c r="F296">
        <v>2166</v>
      </c>
      <c r="G296">
        <v>700</v>
      </c>
      <c r="H296">
        <v>630</v>
      </c>
      <c r="I296" t="s">
        <v>157</v>
      </c>
      <c r="J296" t="s">
        <v>157</v>
      </c>
      <c r="R296" t="s">
        <v>2753</v>
      </c>
      <c r="S296" s="2" t="str">
        <f t="shared" si="18"/>
        <v/>
      </c>
      <c r="T296" s="2" t="str">
        <f t="shared" si="17"/>
        <v/>
      </c>
      <c r="U296" s="2" t="str">
        <f t="shared" si="20"/>
        <v/>
      </c>
      <c r="V296" t="str">
        <f t="shared" si="19"/>
        <v/>
      </c>
    </row>
    <row r="297" spans="1:22" hidden="1" x14ac:dyDescent="0.3">
      <c r="A297" t="s">
        <v>14</v>
      </c>
      <c r="B297" t="s">
        <v>153</v>
      </c>
      <c r="C297" t="s">
        <v>154</v>
      </c>
      <c r="D297" t="s">
        <v>155</v>
      </c>
      <c r="E297" t="s">
        <v>156</v>
      </c>
      <c r="F297">
        <v>2166</v>
      </c>
      <c r="G297">
        <v>700</v>
      </c>
      <c r="H297">
        <v>630</v>
      </c>
      <c r="I297" t="s">
        <v>157</v>
      </c>
      <c r="J297" t="s">
        <v>157</v>
      </c>
      <c r="K297" t="s">
        <v>158</v>
      </c>
      <c r="L297" t="s">
        <v>159</v>
      </c>
      <c r="M297" t="s">
        <v>169</v>
      </c>
      <c r="R297" t="s">
        <v>2754</v>
      </c>
      <c r="S297" s="2">
        <f t="shared" si="18"/>
        <v>45323</v>
      </c>
      <c r="T297" s="2">
        <f t="shared" si="17"/>
        <v>45352</v>
      </c>
      <c r="U297" s="2" t="str">
        <f t="shared" si="20"/>
        <v/>
      </c>
      <c r="V297" t="str">
        <f t="shared" si="19"/>
        <v/>
      </c>
    </row>
    <row r="298" spans="1:22" hidden="1" x14ac:dyDescent="0.3">
      <c r="A298" t="s">
        <v>14</v>
      </c>
      <c r="B298" t="s">
        <v>402</v>
      </c>
      <c r="C298" t="s">
        <v>403</v>
      </c>
      <c r="D298" t="s">
        <v>78</v>
      </c>
      <c r="E298" t="s">
        <v>404</v>
      </c>
      <c r="F298">
        <v>3000</v>
      </c>
      <c r="G298">
        <v>1000</v>
      </c>
      <c r="H298">
        <v>917</v>
      </c>
      <c r="I298" t="s">
        <v>157</v>
      </c>
      <c r="J298" t="s">
        <v>108</v>
      </c>
      <c r="K298" t="s">
        <v>405</v>
      </c>
      <c r="R298" t="s">
        <v>2754</v>
      </c>
      <c r="S298" s="2" t="str">
        <f t="shared" si="18"/>
        <v/>
      </c>
      <c r="T298" s="2" t="str">
        <f t="shared" si="17"/>
        <v/>
      </c>
      <c r="U298" s="2" t="str">
        <f t="shared" si="20"/>
        <v/>
      </c>
      <c r="V298" t="str">
        <f t="shared" si="19"/>
        <v/>
      </c>
    </row>
    <row r="299" spans="1:22" hidden="1" x14ac:dyDescent="0.3">
      <c r="A299" t="s">
        <v>14</v>
      </c>
      <c r="B299" t="s">
        <v>406</v>
      </c>
      <c r="C299" t="s">
        <v>407</v>
      </c>
      <c r="D299" t="s">
        <v>78</v>
      </c>
      <c r="E299" t="s">
        <v>404</v>
      </c>
      <c r="F299">
        <v>3000</v>
      </c>
      <c r="G299">
        <v>1000</v>
      </c>
      <c r="H299">
        <v>917</v>
      </c>
      <c r="I299" t="s">
        <v>157</v>
      </c>
      <c r="J299" t="s">
        <v>108</v>
      </c>
      <c r="K299" t="s">
        <v>408</v>
      </c>
      <c r="R299" t="s">
        <v>2754</v>
      </c>
      <c r="S299" s="2" t="str">
        <f t="shared" si="18"/>
        <v/>
      </c>
      <c r="T299" s="2" t="str">
        <f t="shared" si="17"/>
        <v/>
      </c>
      <c r="U299" s="2" t="str">
        <f t="shared" si="20"/>
        <v/>
      </c>
      <c r="V299" t="str">
        <f t="shared" si="19"/>
        <v/>
      </c>
    </row>
    <row r="300" spans="1:22" hidden="1" x14ac:dyDescent="0.3">
      <c r="A300" t="s">
        <v>14</v>
      </c>
      <c r="B300" t="s">
        <v>409</v>
      </c>
      <c r="C300" t="s">
        <v>410</v>
      </c>
      <c r="D300" t="s">
        <v>78</v>
      </c>
      <c r="E300" t="s">
        <v>411</v>
      </c>
      <c r="F300">
        <v>3000</v>
      </c>
      <c r="G300">
        <v>1000</v>
      </c>
      <c r="H300">
        <v>917</v>
      </c>
      <c r="I300" t="s">
        <v>157</v>
      </c>
      <c r="J300" t="s">
        <v>108</v>
      </c>
      <c r="K300" t="s">
        <v>412</v>
      </c>
      <c r="R300" t="s">
        <v>2754</v>
      </c>
      <c r="S300" s="2" t="str">
        <f t="shared" si="18"/>
        <v/>
      </c>
      <c r="T300" s="2" t="str">
        <f t="shared" si="17"/>
        <v/>
      </c>
      <c r="U300" s="2" t="str">
        <f t="shared" si="20"/>
        <v/>
      </c>
      <c r="V300" t="str">
        <f t="shared" si="19"/>
        <v/>
      </c>
    </row>
    <row r="301" spans="1:22" hidden="1" x14ac:dyDescent="0.3">
      <c r="A301" t="s">
        <v>14</v>
      </c>
      <c r="B301" t="s">
        <v>413</v>
      </c>
      <c r="C301" t="s">
        <v>414</v>
      </c>
      <c r="D301" t="s">
        <v>78</v>
      </c>
      <c r="E301" t="s">
        <v>411</v>
      </c>
      <c r="F301">
        <v>3000</v>
      </c>
      <c r="G301">
        <v>1000</v>
      </c>
      <c r="H301">
        <v>917</v>
      </c>
      <c r="I301" t="s">
        <v>157</v>
      </c>
      <c r="J301" t="s">
        <v>108</v>
      </c>
      <c r="K301" t="s">
        <v>332</v>
      </c>
      <c r="R301" t="s">
        <v>2754</v>
      </c>
      <c r="S301" s="2" t="str">
        <f t="shared" si="18"/>
        <v/>
      </c>
      <c r="T301" s="2" t="str">
        <f t="shared" si="17"/>
        <v/>
      </c>
      <c r="U301" s="2" t="str">
        <f t="shared" si="20"/>
        <v/>
      </c>
      <c r="V301" t="str">
        <f t="shared" si="19"/>
        <v/>
      </c>
    </row>
    <row r="302" spans="1:22" hidden="1" x14ac:dyDescent="0.3">
      <c r="A302" t="s">
        <v>14</v>
      </c>
      <c r="B302" t="s">
        <v>415</v>
      </c>
      <c r="C302" t="s">
        <v>416</v>
      </c>
      <c r="D302" t="s">
        <v>269</v>
      </c>
      <c r="E302" t="s">
        <v>417</v>
      </c>
      <c r="F302">
        <v>1253</v>
      </c>
      <c r="G302">
        <v>500</v>
      </c>
      <c r="H302">
        <v>470</v>
      </c>
      <c r="I302" t="s">
        <v>418</v>
      </c>
      <c r="K302" t="s">
        <v>419</v>
      </c>
      <c r="R302" t="s">
        <v>2754</v>
      </c>
      <c r="S302" s="2" t="str">
        <f t="shared" si="18"/>
        <v/>
      </c>
      <c r="T302" s="2" t="str">
        <f t="shared" si="17"/>
        <v/>
      </c>
      <c r="U302" s="2" t="str">
        <f t="shared" si="20"/>
        <v/>
      </c>
      <c r="V302" t="str">
        <f t="shared" si="19"/>
        <v/>
      </c>
    </row>
    <row r="303" spans="1:22" hidden="1" x14ac:dyDescent="0.3">
      <c r="A303" t="s">
        <v>14</v>
      </c>
      <c r="B303" t="s">
        <v>420</v>
      </c>
      <c r="C303" t="s">
        <v>421</v>
      </c>
      <c r="D303" t="s">
        <v>155</v>
      </c>
      <c r="E303" t="s">
        <v>422</v>
      </c>
      <c r="F303">
        <v>2177</v>
      </c>
      <c r="G303">
        <v>700</v>
      </c>
      <c r="H303">
        <v>630</v>
      </c>
      <c r="I303" t="s">
        <v>157</v>
      </c>
      <c r="J303" t="s">
        <v>157</v>
      </c>
      <c r="K303" t="s">
        <v>423</v>
      </c>
      <c r="R303" t="s">
        <v>2754</v>
      </c>
      <c r="S303" s="2" t="str">
        <f t="shared" si="18"/>
        <v/>
      </c>
      <c r="T303" s="2" t="str">
        <f t="shared" si="17"/>
        <v/>
      </c>
      <c r="U303" s="2" t="str">
        <f t="shared" si="20"/>
        <v/>
      </c>
      <c r="V303" t="str">
        <f t="shared" si="19"/>
        <v/>
      </c>
    </row>
    <row r="304" spans="1:22" hidden="1" x14ac:dyDescent="0.3">
      <c r="A304" t="s">
        <v>14</v>
      </c>
      <c r="B304" t="s">
        <v>424</v>
      </c>
      <c r="C304" t="s">
        <v>425</v>
      </c>
      <c r="D304" t="s">
        <v>155</v>
      </c>
      <c r="E304" t="s">
        <v>422</v>
      </c>
      <c r="F304">
        <v>2177</v>
      </c>
      <c r="G304">
        <v>700</v>
      </c>
      <c r="H304">
        <v>630</v>
      </c>
      <c r="I304" t="s">
        <v>157</v>
      </c>
      <c r="J304" t="s">
        <v>157</v>
      </c>
      <c r="K304" t="s">
        <v>426</v>
      </c>
      <c r="R304" t="s">
        <v>2754</v>
      </c>
      <c r="S304" s="2" t="str">
        <f t="shared" si="18"/>
        <v/>
      </c>
      <c r="T304" s="2" t="str">
        <f t="shared" si="17"/>
        <v/>
      </c>
      <c r="U304" s="2" t="str">
        <f t="shared" si="20"/>
        <v/>
      </c>
      <c r="V304" t="str">
        <f t="shared" si="19"/>
        <v/>
      </c>
    </row>
    <row r="305" spans="1:22" hidden="1" x14ac:dyDescent="0.3">
      <c r="A305" t="s">
        <v>14</v>
      </c>
      <c r="B305" t="s">
        <v>1946</v>
      </c>
      <c r="C305" t="s">
        <v>1947</v>
      </c>
      <c r="D305" t="s">
        <v>155</v>
      </c>
      <c r="E305" t="s">
        <v>422</v>
      </c>
      <c r="F305">
        <v>801</v>
      </c>
      <c r="G305">
        <v>220</v>
      </c>
      <c r="H305">
        <v>205</v>
      </c>
      <c r="I305" t="s">
        <v>157</v>
      </c>
      <c r="J305" t="s">
        <v>157</v>
      </c>
      <c r="K305" t="s">
        <v>1948</v>
      </c>
      <c r="L305" t="s">
        <v>1269</v>
      </c>
      <c r="M305" t="s">
        <v>510</v>
      </c>
      <c r="N305" t="s">
        <v>1949</v>
      </c>
      <c r="R305" t="s">
        <v>2756</v>
      </c>
      <c r="S305" s="2">
        <f t="shared" si="18"/>
        <v>30498</v>
      </c>
      <c r="T305" s="2">
        <f t="shared" si="17"/>
        <v>30682</v>
      </c>
      <c r="U305" s="2">
        <f t="shared" si="20"/>
        <v>43101</v>
      </c>
      <c r="V305">
        <f t="shared" si="19"/>
        <v>34.528767123287672</v>
      </c>
    </row>
    <row r="306" spans="1:22" hidden="1" x14ac:dyDescent="0.3">
      <c r="A306" t="s">
        <v>14</v>
      </c>
      <c r="B306" t="s">
        <v>1950</v>
      </c>
      <c r="C306" t="s">
        <v>1951</v>
      </c>
      <c r="D306" t="s">
        <v>155</v>
      </c>
      <c r="E306" t="s">
        <v>422</v>
      </c>
      <c r="F306">
        <v>346</v>
      </c>
      <c r="G306">
        <v>100</v>
      </c>
      <c r="H306">
        <v>134</v>
      </c>
      <c r="I306" t="s">
        <v>157</v>
      </c>
      <c r="J306" t="s">
        <v>508</v>
      </c>
      <c r="K306" t="s">
        <v>1952</v>
      </c>
      <c r="L306" t="s">
        <v>960</v>
      </c>
      <c r="M306" t="s">
        <v>1412</v>
      </c>
      <c r="N306" t="s">
        <v>419</v>
      </c>
      <c r="R306" t="s">
        <v>2756</v>
      </c>
      <c r="S306" s="2">
        <f t="shared" si="18"/>
        <v>26604</v>
      </c>
      <c r="T306" s="2">
        <f t="shared" si="17"/>
        <v>26999</v>
      </c>
      <c r="U306" s="2">
        <f t="shared" si="20"/>
        <v>38261</v>
      </c>
      <c r="V306">
        <f t="shared" si="19"/>
        <v>31.936986301369863</v>
      </c>
    </row>
    <row r="307" spans="1:22" hidden="1" x14ac:dyDescent="0.3">
      <c r="A307" t="s">
        <v>14</v>
      </c>
      <c r="B307" t="s">
        <v>1953</v>
      </c>
      <c r="C307" t="s">
        <v>1954</v>
      </c>
      <c r="D307" t="s">
        <v>232</v>
      </c>
      <c r="E307" t="s">
        <v>1955</v>
      </c>
      <c r="F307">
        <v>530</v>
      </c>
      <c r="G307">
        <v>160</v>
      </c>
      <c r="H307">
        <v>150</v>
      </c>
      <c r="I307" t="s">
        <v>157</v>
      </c>
      <c r="J307" t="s">
        <v>1359</v>
      </c>
      <c r="K307" t="s">
        <v>1956</v>
      </c>
      <c r="L307" t="s">
        <v>1957</v>
      </c>
      <c r="M307" t="s">
        <v>1958</v>
      </c>
      <c r="N307" t="s">
        <v>1959</v>
      </c>
      <c r="R307" t="s">
        <v>2756</v>
      </c>
      <c r="S307" s="2">
        <f t="shared" si="18"/>
        <v>25294</v>
      </c>
      <c r="T307" s="2">
        <f t="shared" si="17"/>
        <v>25477</v>
      </c>
      <c r="U307" s="2">
        <f t="shared" si="20"/>
        <v>43831</v>
      </c>
      <c r="V307">
        <f t="shared" si="19"/>
        <v>50.786301369863011</v>
      </c>
    </row>
    <row r="308" spans="1:22" hidden="1" x14ac:dyDescent="0.3">
      <c r="A308" t="s">
        <v>14</v>
      </c>
      <c r="B308" t="s">
        <v>1960</v>
      </c>
      <c r="C308" t="s">
        <v>1961</v>
      </c>
      <c r="D308" t="s">
        <v>232</v>
      </c>
      <c r="E308" t="s">
        <v>1955</v>
      </c>
      <c r="F308">
        <v>530</v>
      </c>
      <c r="G308">
        <v>160</v>
      </c>
      <c r="H308">
        <v>150</v>
      </c>
      <c r="I308" t="s">
        <v>157</v>
      </c>
      <c r="J308" t="s">
        <v>1359</v>
      </c>
      <c r="K308" t="s">
        <v>1956</v>
      </c>
      <c r="L308" t="s">
        <v>1962</v>
      </c>
      <c r="M308" t="s">
        <v>1958</v>
      </c>
      <c r="N308" t="s">
        <v>1963</v>
      </c>
      <c r="R308" t="s">
        <v>2756</v>
      </c>
      <c r="S308" s="2">
        <f t="shared" si="18"/>
        <v>25324</v>
      </c>
      <c r="T308" s="2">
        <f t="shared" si="17"/>
        <v>25477</v>
      </c>
      <c r="U308" s="2">
        <f t="shared" si="20"/>
        <v>44013</v>
      </c>
      <c r="V308">
        <f t="shared" si="19"/>
        <v>51.202739726027396</v>
      </c>
    </row>
    <row r="309" spans="1:22" hidden="1" x14ac:dyDescent="0.3">
      <c r="A309" t="s">
        <v>15</v>
      </c>
      <c r="B309" t="s">
        <v>1223</v>
      </c>
      <c r="C309" t="s">
        <v>1224</v>
      </c>
      <c r="D309" t="s">
        <v>78</v>
      </c>
      <c r="E309" t="s">
        <v>1225</v>
      </c>
      <c r="F309">
        <v>3000</v>
      </c>
      <c r="G309">
        <v>1000</v>
      </c>
      <c r="H309">
        <v>915</v>
      </c>
      <c r="I309" t="s">
        <v>226</v>
      </c>
      <c r="J309" t="s">
        <v>108</v>
      </c>
      <c r="K309" t="s">
        <v>617</v>
      </c>
      <c r="L309" t="s">
        <v>426</v>
      </c>
      <c r="M309" t="s">
        <v>860</v>
      </c>
      <c r="O309">
        <v>73.7</v>
      </c>
      <c r="P309">
        <v>74.3</v>
      </c>
      <c r="Q309" t="s">
        <v>277</v>
      </c>
      <c r="R309" t="s">
        <v>2751</v>
      </c>
      <c r="S309" s="2">
        <f t="shared" si="18"/>
        <v>40787</v>
      </c>
      <c r="T309" s="2">
        <f t="shared" si="17"/>
        <v>41518</v>
      </c>
      <c r="U309" s="2" t="str">
        <f t="shared" si="20"/>
        <v/>
      </c>
      <c r="V309" t="str">
        <f t="shared" si="19"/>
        <v/>
      </c>
    </row>
    <row r="310" spans="1:22" hidden="1" x14ac:dyDescent="0.3">
      <c r="A310" t="s">
        <v>15</v>
      </c>
      <c r="B310" t="s">
        <v>223</v>
      </c>
      <c r="C310" t="s">
        <v>224</v>
      </c>
      <c r="D310" t="s">
        <v>78</v>
      </c>
      <c r="E310" t="s">
        <v>225</v>
      </c>
      <c r="F310">
        <v>3000</v>
      </c>
      <c r="G310">
        <v>1000</v>
      </c>
      <c r="H310">
        <v>915</v>
      </c>
      <c r="I310" t="s">
        <v>226</v>
      </c>
      <c r="J310" t="s">
        <v>108</v>
      </c>
      <c r="R310" t="s">
        <v>2753</v>
      </c>
      <c r="S310" s="2" t="str">
        <f t="shared" si="18"/>
        <v/>
      </c>
      <c r="T310" s="2" t="str">
        <f t="shared" si="17"/>
        <v/>
      </c>
      <c r="U310" s="2" t="str">
        <f t="shared" si="20"/>
        <v/>
      </c>
      <c r="V310" t="str">
        <f t="shared" si="19"/>
        <v/>
      </c>
    </row>
    <row r="311" spans="1:22" hidden="1" x14ac:dyDescent="0.3">
      <c r="A311" t="s">
        <v>15</v>
      </c>
      <c r="B311" t="s">
        <v>227</v>
      </c>
      <c r="C311" t="s">
        <v>228</v>
      </c>
      <c r="D311" t="s">
        <v>78</v>
      </c>
      <c r="E311" t="s">
        <v>229</v>
      </c>
      <c r="F311">
        <v>1113</v>
      </c>
      <c r="G311">
        <v>360</v>
      </c>
      <c r="H311">
        <v>330</v>
      </c>
      <c r="I311" t="s">
        <v>226</v>
      </c>
      <c r="R311" t="s">
        <v>2753</v>
      </c>
      <c r="S311" s="2" t="str">
        <f t="shared" si="18"/>
        <v/>
      </c>
      <c r="T311" s="2" t="str">
        <f t="shared" si="17"/>
        <v/>
      </c>
      <c r="U311" s="2" t="str">
        <f t="shared" si="20"/>
        <v/>
      </c>
      <c r="V311" t="str">
        <f t="shared" si="19"/>
        <v/>
      </c>
    </row>
    <row r="312" spans="1:22" hidden="1" x14ac:dyDescent="0.3">
      <c r="A312" t="s">
        <v>15</v>
      </c>
      <c r="B312" t="s">
        <v>427</v>
      </c>
      <c r="C312" t="s">
        <v>428</v>
      </c>
      <c r="D312" t="s">
        <v>78</v>
      </c>
      <c r="E312" t="s">
        <v>429</v>
      </c>
      <c r="F312">
        <v>3012</v>
      </c>
      <c r="G312">
        <v>1057</v>
      </c>
      <c r="H312">
        <v>974</v>
      </c>
      <c r="I312" t="s">
        <v>226</v>
      </c>
      <c r="J312" t="s">
        <v>108</v>
      </c>
      <c r="K312" t="s">
        <v>430</v>
      </c>
      <c r="R312" t="s">
        <v>2754</v>
      </c>
      <c r="S312" s="2" t="str">
        <f t="shared" si="18"/>
        <v/>
      </c>
      <c r="T312" s="2" t="str">
        <f t="shared" si="17"/>
        <v/>
      </c>
      <c r="U312" s="2" t="str">
        <f t="shared" si="20"/>
        <v/>
      </c>
      <c r="V312" t="str">
        <f t="shared" si="19"/>
        <v/>
      </c>
    </row>
    <row r="313" spans="1:22" hidden="1" x14ac:dyDescent="0.3">
      <c r="A313" t="s">
        <v>57</v>
      </c>
      <c r="B313" t="s">
        <v>2248</v>
      </c>
      <c r="C313" t="s">
        <v>2249</v>
      </c>
      <c r="D313" t="s">
        <v>232</v>
      </c>
      <c r="F313">
        <v>2651</v>
      </c>
      <c r="G313">
        <v>882</v>
      </c>
      <c r="H313">
        <v>860</v>
      </c>
      <c r="I313" t="s">
        <v>2250</v>
      </c>
      <c r="J313" t="s">
        <v>2251</v>
      </c>
      <c r="K313" t="s">
        <v>1419</v>
      </c>
      <c r="L313" t="s">
        <v>623</v>
      </c>
      <c r="M313" t="s">
        <v>1018</v>
      </c>
      <c r="N313" t="s">
        <v>1107</v>
      </c>
      <c r="R313" t="s">
        <v>2756</v>
      </c>
      <c r="S313" s="2">
        <f t="shared" si="18"/>
        <v>28611</v>
      </c>
      <c r="T313" s="2">
        <f t="shared" si="17"/>
        <v>29921</v>
      </c>
      <c r="U313" s="2">
        <f t="shared" si="20"/>
        <v>33055</v>
      </c>
      <c r="V313">
        <f t="shared" si="19"/>
        <v>12.175342465753424</v>
      </c>
    </row>
    <row r="314" spans="1:22" hidden="1" x14ac:dyDescent="0.3">
      <c r="A314" t="s">
        <v>57</v>
      </c>
      <c r="B314" t="s">
        <v>2252</v>
      </c>
      <c r="C314" t="s">
        <v>2253</v>
      </c>
      <c r="D314" t="s">
        <v>78</v>
      </c>
      <c r="F314">
        <v>870</v>
      </c>
      <c r="G314">
        <v>270</v>
      </c>
      <c r="H314">
        <v>260</v>
      </c>
      <c r="I314" t="s">
        <v>2250</v>
      </c>
      <c r="J314" t="s">
        <v>2254</v>
      </c>
      <c r="K314" t="s">
        <v>2255</v>
      </c>
      <c r="L314" t="s">
        <v>1956</v>
      </c>
      <c r="M314" t="s">
        <v>2256</v>
      </c>
      <c r="N314" t="s">
        <v>1107</v>
      </c>
      <c r="R314" t="s">
        <v>2756</v>
      </c>
      <c r="S314" s="2">
        <f t="shared" si="18"/>
        <v>23651</v>
      </c>
      <c r="T314" s="2">
        <f t="shared" si="17"/>
        <v>23743</v>
      </c>
      <c r="U314" s="2">
        <f t="shared" si="20"/>
        <v>33055</v>
      </c>
      <c r="V314">
        <f t="shared" si="19"/>
        <v>25.764383561643836</v>
      </c>
    </row>
    <row r="315" spans="1:22" hidden="1" x14ac:dyDescent="0.3">
      <c r="A315" t="s">
        <v>57</v>
      </c>
      <c r="B315" t="s">
        <v>2257</v>
      </c>
      <c r="C315" t="s">
        <v>2258</v>
      </c>
      <c r="D315" t="s">
        <v>232</v>
      </c>
      <c r="F315">
        <v>506</v>
      </c>
      <c r="G315">
        <v>160</v>
      </c>
      <c r="H315">
        <v>150</v>
      </c>
      <c r="I315" t="s">
        <v>2250</v>
      </c>
      <c r="J315" t="s">
        <v>1359</v>
      </c>
      <c r="K315" t="s">
        <v>2259</v>
      </c>
      <c r="L315" t="s">
        <v>2260</v>
      </c>
      <c r="M315" t="s">
        <v>2261</v>
      </c>
      <c r="N315" t="s">
        <v>2262</v>
      </c>
      <c r="R315" t="s">
        <v>2756</v>
      </c>
      <c r="S315" s="2">
        <f t="shared" si="18"/>
        <v>23377</v>
      </c>
      <c r="T315" s="2">
        <f t="shared" si="17"/>
        <v>23529</v>
      </c>
      <c r="U315" s="2">
        <f t="shared" si="20"/>
        <v>30011</v>
      </c>
      <c r="V315">
        <f t="shared" si="19"/>
        <v>18.175342465753424</v>
      </c>
    </row>
    <row r="316" spans="1:22" hidden="1" x14ac:dyDescent="0.3">
      <c r="A316" t="s">
        <v>57</v>
      </c>
      <c r="B316" t="s">
        <v>2263</v>
      </c>
      <c r="C316" t="s">
        <v>2264</v>
      </c>
      <c r="D316" t="s">
        <v>1601</v>
      </c>
      <c r="F316">
        <v>660</v>
      </c>
      <c r="G316">
        <v>160</v>
      </c>
      <c r="H316">
        <v>153</v>
      </c>
      <c r="I316" t="s">
        <v>2250</v>
      </c>
      <c r="J316" t="s">
        <v>2265</v>
      </c>
      <c r="K316" t="s">
        <v>2266</v>
      </c>
      <c r="L316" t="s">
        <v>2267</v>
      </c>
      <c r="M316" t="s">
        <v>2260</v>
      </c>
      <c r="N316" t="s">
        <v>1539</v>
      </c>
      <c r="R316" t="s">
        <v>2756</v>
      </c>
      <c r="S316" s="2">
        <f t="shared" si="18"/>
        <v>23132</v>
      </c>
      <c r="T316" s="2">
        <f t="shared" si="17"/>
        <v>23377</v>
      </c>
      <c r="U316" s="2">
        <f t="shared" si="20"/>
        <v>32112</v>
      </c>
      <c r="V316">
        <f t="shared" si="19"/>
        <v>24.602739726027398</v>
      </c>
    </row>
    <row r="317" spans="1:22" hidden="1" x14ac:dyDescent="0.3">
      <c r="A317" t="s">
        <v>16</v>
      </c>
      <c r="B317" t="s">
        <v>1226</v>
      </c>
      <c r="C317" t="s">
        <v>1227</v>
      </c>
      <c r="D317" t="s">
        <v>78</v>
      </c>
      <c r="E317" t="s">
        <v>1228</v>
      </c>
      <c r="F317">
        <v>2440</v>
      </c>
      <c r="G317">
        <v>826</v>
      </c>
      <c r="H317">
        <v>780</v>
      </c>
      <c r="I317" t="s">
        <v>167</v>
      </c>
      <c r="J317" t="s">
        <v>256</v>
      </c>
      <c r="K317" t="s">
        <v>1229</v>
      </c>
      <c r="L317" t="s">
        <v>1230</v>
      </c>
      <c r="M317" t="s">
        <v>951</v>
      </c>
      <c r="O317">
        <v>68.900000000000006</v>
      </c>
      <c r="P317">
        <v>69</v>
      </c>
      <c r="Q317" t="s">
        <v>277</v>
      </c>
      <c r="R317" t="s">
        <v>2751</v>
      </c>
      <c r="S317" s="2">
        <f t="shared" si="18"/>
        <v>27395</v>
      </c>
      <c r="T317" s="2">
        <f t="shared" si="17"/>
        <v>27699</v>
      </c>
      <c r="U317" s="2" t="str">
        <f t="shared" si="20"/>
        <v/>
      </c>
      <c r="V317" t="str">
        <f t="shared" si="19"/>
        <v/>
      </c>
    </row>
    <row r="318" spans="1:22" hidden="1" x14ac:dyDescent="0.3">
      <c r="A318" t="s">
        <v>16</v>
      </c>
      <c r="B318" t="s">
        <v>1231</v>
      </c>
      <c r="C318" t="s">
        <v>1232</v>
      </c>
      <c r="D318" t="s">
        <v>78</v>
      </c>
      <c r="E318" t="s">
        <v>1228</v>
      </c>
      <c r="F318">
        <v>2440</v>
      </c>
      <c r="G318">
        <v>826</v>
      </c>
      <c r="H318">
        <v>780</v>
      </c>
      <c r="I318" t="s">
        <v>167</v>
      </c>
      <c r="J318" t="s">
        <v>256</v>
      </c>
      <c r="K318" t="s">
        <v>938</v>
      </c>
      <c r="L318" t="s">
        <v>1233</v>
      </c>
      <c r="M318" t="s">
        <v>1213</v>
      </c>
      <c r="O318">
        <v>55</v>
      </c>
      <c r="P318">
        <v>55</v>
      </c>
      <c r="Q318" t="s">
        <v>277</v>
      </c>
      <c r="R318" t="s">
        <v>2751</v>
      </c>
      <c r="S318" s="2">
        <f t="shared" si="18"/>
        <v>27791</v>
      </c>
      <c r="T318" s="2">
        <f t="shared" si="17"/>
        <v>28095</v>
      </c>
      <c r="U318" s="2" t="str">
        <f t="shared" si="20"/>
        <v/>
      </c>
      <c r="V318" t="str">
        <f t="shared" si="19"/>
        <v/>
      </c>
    </row>
    <row r="319" spans="1:22" hidden="1" x14ac:dyDescent="0.3">
      <c r="A319" t="s">
        <v>16</v>
      </c>
      <c r="B319" t="s">
        <v>1234</v>
      </c>
      <c r="C319" t="s">
        <v>1235</v>
      </c>
      <c r="D319" t="s">
        <v>78</v>
      </c>
      <c r="E319" t="s">
        <v>1228</v>
      </c>
      <c r="F319">
        <v>2660</v>
      </c>
      <c r="G319">
        <v>890</v>
      </c>
      <c r="H319">
        <v>846</v>
      </c>
      <c r="I319" t="s">
        <v>252</v>
      </c>
      <c r="J319" t="s">
        <v>256</v>
      </c>
      <c r="K319" t="s">
        <v>1062</v>
      </c>
      <c r="L319" t="s">
        <v>1125</v>
      </c>
      <c r="M319" t="s">
        <v>1236</v>
      </c>
      <c r="O319">
        <v>72.400000000000006</v>
      </c>
      <c r="P319">
        <v>72.400000000000006</v>
      </c>
      <c r="Q319" t="s">
        <v>277</v>
      </c>
      <c r="R319" t="s">
        <v>2751</v>
      </c>
      <c r="S319" s="2">
        <f t="shared" si="18"/>
        <v>30560</v>
      </c>
      <c r="T319" s="2">
        <f t="shared" si="17"/>
        <v>30864</v>
      </c>
      <c r="U319" s="2" t="str">
        <f t="shared" si="20"/>
        <v/>
      </c>
      <c r="V319" t="str">
        <f t="shared" si="19"/>
        <v/>
      </c>
    </row>
    <row r="320" spans="1:22" hidden="1" x14ac:dyDescent="0.3">
      <c r="A320" t="s">
        <v>16</v>
      </c>
      <c r="B320" t="s">
        <v>1237</v>
      </c>
      <c r="C320" t="s">
        <v>1238</v>
      </c>
      <c r="D320" t="s">
        <v>78</v>
      </c>
      <c r="E320" t="s">
        <v>1228</v>
      </c>
      <c r="F320">
        <v>2660</v>
      </c>
      <c r="G320">
        <v>870</v>
      </c>
      <c r="H320">
        <v>830</v>
      </c>
      <c r="I320" t="s">
        <v>167</v>
      </c>
      <c r="J320" t="s">
        <v>256</v>
      </c>
      <c r="K320" t="s">
        <v>977</v>
      </c>
      <c r="L320" t="s">
        <v>1056</v>
      </c>
      <c r="M320" t="s">
        <v>563</v>
      </c>
      <c r="O320">
        <v>70.8</v>
      </c>
      <c r="P320">
        <v>70.8</v>
      </c>
      <c r="Q320" t="s">
        <v>1210</v>
      </c>
      <c r="R320" t="s">
        <v>2751</v>
      </c>
      <c r="S320" s="2">
        <f t="shared" si="18"/>
        <v>30803</v>
      </c>
      <c r="T320" s="2">
        <f t="shared" si="17"/>
        <v>31048</v>
      </c>
      <c r="U320" s="2" t="str">
        <f t="shared" si="20"/>
        <v/>
      </c>
      <c r="V320" t="str">
        <f t="shared" si="19"/>
        <v/>
      </c>
    </row>
    <row r="321" spans="1:22" ht="15" hidden="1" customHeight="1" x14ac:dyDescent="0.3">
      <c r="A321" t="s">
        <v>16</v>
      </c>
      <c r="B321" t="s">
        <v>1239</v>
      </c>
      <c r="C321" t="s">
        <v>1240</v>
      </c>
      <c r="D321" t="s">
        <v>78</v>
      </c>
      <c r="E321" t="s">
        <v>1228</v>
      </c>
      <c r="F321">
        <v>2660</v>
      </c>
      <c r="G321">
        <v>870</v>
      </c>
      <c r="H321">
        <v>830</v>
      </c>
      <c r="I321" t="s">
        <v>167</v>
      </c>
      <c r="J321" t="s">
        <v>256</v>
      </c>
      <c r="K321" t="s">
        <v>1241</v>
      </c>
      <c r="L321" t="s">
        <v>608</v>
      </c>
      <c r="M321" t="s">
        <v>557</v>
      </c>
      <c r="O321">
        <v>72</v>
      </c>
      <c r="P321">
        <v>72</v>
      </c>
      <c r="Q321" t="s">
        <v>1210</v>
      </c>
      <c r="R321" t="s">
        <v>2751</v>
      </c>
      <c r="S321" s="2">
        <f t="shared" si="18"/>
        <v>30987</v>
      </c>
      <c r="T321" s="2">
        <f t="shared" si="17"/>
        <v>31199</v>
      </c>
      <c r="U321" s="2" t="str">
        <f t="shared" si="20"/>
        <v/>
      </c>
      <c r="V321" t="str">
        <f t="shared" si="19"/>
        <v/>
      </c>
    </row>
    <row r="322" spans="1:22" hidden="1" x14ac:dyDescent="0.3">
      <c r="A322" t="s">
        <v>16</v>
      </c>
      <c r="B322" t="s">
        <v>1242</v>
      </c>
      <c r="C322" t="s">
        <v>1243</v>
      </c>
      <c r="D322" t="s">
        <v>78</v>
      </c>
      <c r="E322" t="s">
        <v>1228</v>
      </c>
      <c r="F322">
        <v>2660</v>
      </c>
      <c r="G322">
        <v>890</v>
      </c>
      <c r="H322">
        <v>846</v>
      </c>
      <c r="I322" t="s">
        <v>252</v>
      </c>
      <c r="J322" t="s">
        <v>256</v>
      </c>
      <c r="K322" t="s">
        <v>1007</v>
      </c>
      <c r="L322" t="s">
        <v>552</v>
      </c>
      <c r="M322" t="s">
        <v>1244</v>
      </c>
      <c r="O322">
        <v>73.2</v>
      </c>
      <c r="P322">
        <v>73.2</v>
      </c>
      <c r="Q322" t="s">
        <v>277</v>
      </c>
      <c r="R322" t="s">
        <v>2751</v>
      </c>
      <c r="S322" s="2">
        <f t="shared" si="18"/>
        <v>31138</v>
      </c>
      <c r="T322" s="2">
        <f t="shared" ref="T322:T385" si="21">IF(M322="","",DATE(LEFT(M322,4),RIGHT(M322,LEN(M322)-5),1))</f>
        <v>31352</v>
      </c>
      <c r="U322" s="2" t="str">
        <f t="shared" si="20"/>
        <v/>
      </c>
      <c r="V322" t="str">
        <f t="shared" si="19"/>
        <v/>
      </c>
    </row>
    <row r="323" spans="1:22" hidden="1" x14ac:dyDescent="0.3">
      <c r="A323" t="s">
        <v>16</v>
      </c>
      <c r="B323" t="s">
        <v>1245</v>
      </c>
      <c r="C323" t="s">
        <v>1246</v>
      </c>
      <c r="D323" t="s">
        <v>78</v>
      </c>
      <c r="E323" t="s">
        <v>1247</v>
      </c>
      <c r="F323">
        <v>3423</v>
      </c>
      <c r="G323">
        <v>1180</v>
      </c>
      <c r="H323">
        <v>1127</v>
      </c>
      <c r="I323" t="s">
        <v>252</v>
      </c>
      <c r="J323" t="s">
        <v>256</v>
      </c>
      <c r="K323" t="s">
        <v>1087</v>
      </c>
      <c r="L323" t="s">
        <v>657</v>
      </c>
      <c r="M323" t="s">
        <v>1130</v>
      </c>
      <c r="O323">
        <v>62.3</v>
      </c>
      <c r="P323">
        <v>62.3</v>
      </c>
      <c r="Q323" t="s">
        <v>1210</v>
      </c>
      <c r="R323" t="s">
        <v>2751</v>
      </c>
      <c r="S323" s="2">
        <f t="shared" ref="S323:S386" si="22">IF(L323="","",DATE(LEFT(L323,4),RIGHT(L323,LEN(L323)-5),1))</f>
        <v>34121</v>
      </c>
      <c r="T323" s="2">
        <f t="shared" si="21"/>
        <v>34394</v>
      </c>
      <c r="U323" s="2" t="str">
        <f t="shared" si="20"/>
        <v/>
      </c>
      <c r="V323" t="str">
        <f t="shared" ref="V323:V386" si="23">IF(U323="","",(U323-S323)/365)</f>
        <v/>
      </c>
    </row>
    <row r="324" spans="1:22" hidden="1" x14ac:dyDescent="0.3">
      <c r="A324" t="s">
        <v>16</v>
      </c>
      <c r="B324" t="s">
        <v>1248</v>
      </c>
      <c r="C324" t="s">
        <v>1249</v>
      </c>
      <c r="D324" t="s">
        <v>78</v>
      </c>
      <c r="E324" t="s">
        <v>1247</v>
      </c>
      <c r="F324">
        <v>3423</v>
      </c>
      <c r="G324">
        <v>1180</v>
      </c>
      <c r="H324">
        <v>1127</v>
      </c>
      <c r="I324" t="s">
        <v>252</v>
      </c>
      <c r="J324" t="s">
        <v>256</v>
      </c>
      <c r="K324" t="s">
        <v>1219</v>
      </c>
      <c r="L324" t="s">
        <v>1250</v>
      </c>
      <c r="M324" t="s">
        <v>1251</v>
      </c>
      <c r="O324">
        <v>63.6</v>
      </c>
      <c r="P324">
        <v>63.6</v>
      </c>
      <c r="Q324" t="s">
        <v>1210</v>
      </c>
      <c r="R324" t="s">
        <v>2751</v>
      </c>
      <c r="S324" s="2">
        <f t="shared" si="22"/>
        <v>35370</v>
      </c>
      <c r="T324" s="2">
        <f t="shared" si="21"/>
        <v>35612</v>
      </c>
      <c r="U324" s="2" t="str">
        <f t="shared" si="20"/>
        <v/>
      </c>
      <c r="V324" t="str">
        <f t="shared" si="23"/>
        <v/>
      </c>
    </row>
    <row r="325" spans="1:22" hidden="1" x14ac:dyDescent="0.3">
      <c r="A325" t="s">
        <v>16</v>
      </c>
      <c r="B325" t="s">
        <v>1252</v>
      </c>
      <c r="C325" t="s">
        <v>1253</v>
      </c>
      <c r="D325" t="s">
        <v>78</v>
      </c>
      <c r="E325" t="s">
        <v>1228</v>
      </c>
      <c r="F325">
        <v>2660</v>
      </c>
      <c r="G325">
        <v>890</v>
      </c>
      <c r="H325">
        <v>846</v>
      </c>
      <c r="I325" t="s">
        <v>1254</v>
      </c>
      <c r="J325" t="s">
        <v>256</v>
      </c>
      <c r="K325" t="s">
        <v>649</v>
      </c>
      <c r="L325" t="s">
        <v>1130</v>
      </c>
      <c r="M325" t="s">
        <v>1255</v>
      </c>
      <c r="O325">
        <v>65.7</v>
      </c>
      <c r="P325">
        <v>65.7</v>
      </c>
      <c r="Q325" t="s">
        <v>1256</v>
      </c>
      <c r="R325" t="s">
        <v>2751</v>
      </c>
      <c r="S325" s="2">
        <f t="shared" si="22"/>
        <v>34394</v>
      </c>
      <c r="T325" s="2">
        <f t="shared" si="21"/>
        <v>34669</v>
      </c>
      <c r="U325" s="2" t="str">
        <f t="shared" si="20"/>
        <v/>
      </c>
      <c r="V325" t="str">
        <f t="shared" si="23"/>
        <v/>
      </c>
    </row>
    <row r="326" spans="1:22" hidden="1" x14ac:dyDescent="0.3">
      <c r="A326" t="s">
        <v>16</v>
      </c>
      <c r="B326" t="s">
        <v>1257</v>
      </c>
      <c r="C326" t="s">
        <v>1258</v>
      </c>
      <c r="D326" t="s">
        <v>78</v>
      </c>
      <c r="E326" t="s">
        <v>1247</v>
      </c>
      <c r="F326">
        <v>3423</v>
      </c>
      <c r="G326">
        <v>1180</v>
      </c>
      <c r="H326">
        <v>1127</v>
      </c>
      <c r="I326" t="s">
        <v>167</v>
      </c>
      <c r="J326" t="s">
        <v>256</v>
      </c>
      <c r="K326" t="s">
        <v>1086</v>
      </c>
      <c r="L326" t="s">
        <v>1259</v>
      </c>
      <c r="M326" t="s">
        <v>682</v>
      </c>
      <c r="O326">
        <v>65.7</v>
      </c>
      <c r="P326">
        <v>65.8</v>
      </c>
      <c r="Q326" t="s">
        <v>1210</v>
      </c>
      <c r="R326" t="s">
        <v>2751</v>
      </c>
      <c r="S326" s="2">
        <f t="shared" si="22"/>
        <v>33390</v>
      </c>
      <c r="T326" s="2">
        <f t="shared" si="21"/>
        <v>33573</v>
      </c>
      <c r="U326" s="2" t="str">
        <f t="shared" si="20"/>
        <v/>
      </c>
      <c r="V326" t="str">
        <f t="shared" si="23"/>
        <v/>
      </c>
    </row>
    <row r="327" spans="1:22" hidden="1" x14ac:dyDescent="0.3">
      <c r="A327" t="s">
        <v>16</v>
      </c>
      <c r="B327" t="s">
        <v>1260</v>
      </c>
      <c r="C327" t="s">
        <v>1261</v>
      </c>
      <c r="D327" t="s">
        <v>78</v>
      </c>
      <c r="E327" t="s">
        <v>1247</v>
      </c>
      <c r="F327">
        <v>3423</v>
      </c>
      <c r="G327">
        <v>1180</v>
      </c>
      <c r="H327">
        <v>1127</v>
      </c>
      <c r="I327" t="s">
        <v>167</v>
      </c>
      <c r="J327" t="s">
        <v>256</v>
      </c>
      <c r="K327" t="s">
        <v>1087</v>
      </c>
      <c r="L327" t="s">
        <v>1262</v>
      </c>
      <c r="M327" t="s">
        <v>653</v>
      </c>
      <c r="O327">
        <v>69.8</v>
      </c>
      <c r="P327">
        <v>69.8</v>
      </c>
      <c r="Q327" t="s">
        <v>1210</v>
      </c>
      <c r="R327" t="s">
        <v>2751</v>
      </c>
      <c r="S327" s="2">
        <f t="shared" si="22"/>
        <v>33756</v>
      </c>
      <c r="T327" s="2">
        <f t="shared" si="21"/>
        <v>34001</v>
      </c>
      <c r="U327" s="2" t="str">
        <f t="shared" si="20"/>
        <v/>
      </c>
      <c r="V327" t="str">
        <f t="shared" si="23"/>
        <v/>
      </c>
    </row>
    <row r="328" spans="1:22" hidden="1" x14ac:dyDescent="0.3">
      <c r="A328" t="s">
        <v>16</v>
      </c>
      <c r="B328" t="s">
        <v>1263</v>
      </c>
      <c r="C328" t="s">
        <v>1264</v>
      </c>
      <c r="D328" t="s">
        <v>78</v>
      </c>
      <c r="E328" t="s">
        <v>1228</v>
      </c>
      <c r="F328">
        <v>2440</v>
      </c>
      <c r="G328">
        <v>826</v>
      </c>
      <c r="H328">
        <v>780</v>
      </c>
      <c r="I328" t="s">
        <v>167</v>
      </c>
      <c r="J328" t="s">
        <v>781</v>
      </c>
      <c r="K328" t="s">
        <v>1265</v>
      </c>
      <c r="L328" t="s">
        <v>503</v>
      </c>
      <c r="M328" t="s">
        <v>598</v>
      </c>
      <c r="O328">
        <v>69.8</v>
      </c>
      <c r="P328">
        <v>69.8</v>
      </c>
      <c r="Q328" t="s">
        <v>277</v>
      </c>
      <c r="R328" t="s">
        <v>2751</v>
      </c>
      <c r="S328" s="2">
        <f t="shared" si="22"/>
        <v>27089</v>
      </c>
      <c r="T328" s="2">
        <f t="shared" si="21"/>
        <v>27334</v>
      </c>
      <c r="U328" s="2" t="str">
        <f t="shared" si="20"/>
        <v/>
      </c>
      <c r="V328" t="str">
        <f t="shared" si="23"/>
        <v/>
      </c>
    </row>
    <row r="329" spans="1:22" hidden="1" x14ac:dyDescent="0.3">
      <c r="A329" t="s">
        <v>16</v>
      </c>
      <c r="B329" t="s">
        <v>230</v>
      </c>
      <c r="C329" t="s">
        <v>231</v>
      </c>
      <c r="D329" t="s">
        <v>232</v>
      </c>
      <c r="E329" t="s">
        <v>233</v>
      </c>
      <c r="F329">
        <v>3926</v>
      </c>
      <c r="G329">
        <v>1400</v>
      </c>
      <c r="H329">
        <v>1350</v>
      </c>
      <c r="I329" t="s">
        <v>234</v>
      </c>
      <c r="R329" t="s">
        <v>2753</v>
      </c>
      <c r="S329" s="2" t="str">
        <f t="shared" si="22"/>
        <v/>
      </c>
      <c r="T329" s="2" t="str">
        <f t="shared" si="21"/>
        <v/>
      </c>
      <c r="U329" s="2" t="str">
        <f t="shared" si="20"/>
        <v/>
      </c>
      <c r="V329" t="str">
        <f t="shared" si="23"/>
        <v/>
      </c>
    </row>
    <row r="330" spans="1:22" hidden="1" x14ac:dyDescent="0.3">
      <c r="A330" t="s">
        <v>16</v>
      </c>
      <c r="B330" t="s">
        <v>235</v>
      </c>
      <c r="C330" t="s">
        <v>236</v>
      </c>
      <c r="D330" t="s">
        <v>232</v>
      </c>
      <c r="E330" t="s">
        <v>233</v>
      </c>
      <c r="F330">
        <v>3926</v>
      </c>
      <c r="G330">
        <v>1385</v>
      </c>
      <c r="H330">
        <v>1343</v>
      </c>
      <c r="I330" t="s">
        <v>237</v>
      </c>
      <c r="J330" t="s">
        <v>238</v>
      </c>
      <c r="R330" t="s">
        <v>2753</v>
      </c>
      <c r="S330" s="2" t="str">
        <f t="shared" si="22"/>
        <v/>
      </c>
      <c r="T330" s="2" t="str">
        <f t="shared" si="21"/>
        <v/>
      </c>
      <c r="U330" s="2" t="str">
        <f t="shared" si="20"/>
        <v/>
      </c>
      <c r="V330" t="str">
        <f t="shared" si="23"/>
        <v/>
      </c>
    </row>
    <row r="331" spans="1:22" hidden="1" x14ac:dyDescent="0.3">
      <c r="A331" t="s">
        <v>16</v>
      </c>
      <c r="B331" t="s">
        <v>239</v>
      </c>
      <c r="C331" t="s">
        <v>240</v>
      </c>
      <c r="D331" t="s">
        <v>232</v>
      </c>
      <c r="E331" t="s">
        <v>233</v>
      </c>
      <c r="F331">
        <v>3926</v>
      </c>
      <c r="G331">
        <v>1385</v>
      </c>
      <c r="H331">
        <v>1343</v>
      </c>
      <c r="I331" t="s">
        <v>237</v>
      </c>
      <c r="R331" t="s">
        <v>2753</v>
      </c>
      <c r="S331" s="2" t="str">
        <f t="shared" si="22"/>
        <v/>
      </c>
      <c r="T331" s="2" t="str">
        <f t="shared" si="21"/>
        <v/>
      </c>
      <c r="U331" s="2" t="str">
        <f t="shared" si="20"/>
        <v/>
      </c>
      <c r="V331" t="str">
        <f t="shared" si="23"/>
        <v/>
      </c>
    </row>
    <row r="332" spans="1:22" hidden="1" x14ac:dyDescent="0.3">
      <c r="A332" t="s">
        <v>16</v>
      </c>
      <c r="B332" t="s">
        <v>241</v>
      </c>
      <c r="C332" t="s">
        <v>242</v>
      </c>
      <c r="D332" t="s">
        <v>232</v>
      </c>
      <c r="E332" t="s">
        <v>233</v>
      </c>
      <c r="H332">
        <v>1067</v>
      </c>
      <c r="I332" t="s">
        <v>243</v>
      </c>
      <c r="R332" t="s">
        <v>2753</v>
      </c>
      <c r="S332" s="2" t="str">
        <f t="shared" si="22"/>
        <v/>
      </c>
      <c r="T332" s="2" t="str">
        <f t="shared" si="21"/>
        <v/>
      </c>
      <c r="U332" s="2" t="str">
        <f t="shared" si="20"/>
        <v/>
      </c>
      <c r="V332" t="str">
        <f t="shared" si="23"/>
        <v/>
      </c>
    </row>
    <row r="333" spans="1:22" hidden="1" x14ac:dyDescent="0.3">
      <c r="A333" t="s">
        <v>16</v>
      </c>
      <c r="B333" t="s">
        <v>244</v>
      </c>
      <c r="C333" t="s">
        <v>245</v>
      </c>
      <c r="D333" t="s">
        <v>232</v>
      </c>
      <c r="E333" t="s">
        <v>233</v>
      </c>
      <c r="F333">
        <v>3926</v>
      </c>
      <c r="G333">
        <v>1373</v>
      </c>
      <c r="H333">
        <v>1325</v>
      </c>
      <c r="I333" t="s">
        <v>246</v>
      </c>
      <c r="R333" t="s">
        <v>2753</v>
      </c>
      <c r="S333" s="2" t="str">
        <f t="shared" si="22"/>
        <v/>
      </c>
      <c r="T333" s="2" t="str">
        <f t="shared" si="21"/>
        <v/>
      </c>
      <c r="U333" s="2" t="str">
        <f t="shared" si="20"/>
        <v/>
      </c>
      <c r="V333" t="str">
        <f t="shared" si="23"/>
        <v/>
      </c>
    </row>
    <row r="334" spans="1:22" hidden="1" x14ac:dyDescent="0.3">
      <c r="A334" t="s">
        <v>16</v>
      </c>
      <c r="B334" t="s">
        <v>247</v>
      </c>
      <c r="C334" t="s">
        <v>248</v>
      </c>
      <c r="D334" t="s">
        <v>232</v>
      </c>
      <c r="E334" t="s">
        <v>233</v>
      </c>
      <c r="F334">
        <v>3926</v>
      </c>
      <c r="G334">
        <v>1373</v>
      </c>
      <c r="H334">
        <v>1325</v>
      </c>
      <c r="I334" t="s">
        <v>246</v>
      </c>
      <c r="R334" t="s">
        <v>2753</v>
      </c>
      <c r="S334" s="2" t="str">
        <f t="shared" si="22"/>
        <v/>
      </c>
      <c r="T334" s="2" t="str">
        <f t="shared" si="21"/>
        <v/>
      </c>
      <c r="U334" s="2" t="str">
        <f t="shared" si="20"/>
        <v/>
      </c>
      <c r="V334" t="str">
        <f t="shared" si="23"/>
        <v/>
      </c>
    </row>
    <row r="335" spans="1:22" hidden="1" x14ac:dyDescent="0.3">
      <c r="A335" t="s">
        <v>16</v>
      </c>
      <c r="B335" t="s">
        <v>249</v>
      </c>
      <c r="C335" t="s">
        <v>250</v>
      </c>
      <c r="D335" t="s">
        <v>78</v>
      </c>
      <c r="E335" t="s">
        <v>251</v>
      </c>
      <c r="F335">
        <v>4466</v>
      </c>
      <c r="G335">
        <v>1590</v>
      </c>
      <c r="H335">
        <v>1590</v>
      </c>
      <c r="I335" t="s">
        <v>252</v>
      </c>
      <c r="R335" t="s">
        <v>2753</v>
      </c>
      <c r="S335" s="2" t="str">
        <f t="shared" si="22"/>
        <v/>
      </c>
      <c r="T335" s="2" t="str">
        <f t="shared" si="21"/>
        <v/>
      </c>
      <c r="U335" s="2" t="str">
        <f t="shared" si="20"/>
        <v/>
      </c>
      <c r="V335" t="str">
        <f t="shared" si="23"/>
        <v/>
      </c>
    </row>
    <row r="336" spans="1:22" hidden="1" x14ac:dyDescent="0.3">
      <c r="A336" t="s">
        <v>16</v>
      </c>
      <c r="B336" t="s">
        <v>253</v>
      </c>
      <c r="C336" t="s">
        <v>254</v>
      </c>
      <c r="D336" t="s">
        <v>78</v>
      </c>
      <c r="E336" t="s">
        <v>251</v>
      </c>
      <c r="F336">
        <v>4466</v>
      </c>
      <c r="G336">
        <v>1538</v>
      </c>
      <c r="H336">
        <v>1475</v>
      </c>
      <c r="I336" t="s">
        <v>255</v>
      </c>
      <c r="J336" t="s">
        <v>256</v>
      </c>
      <c r="R336" t="s">
        <v>2753</v>
      </c>
      <c r="S336" s="2" t="str">
        <f t="shared" si="22"/>
        <v/>
      </c>
      <c r="T336" s="2" t="str">
        <f t="shared" si="21"/>
        <v/>
      </c>
      <c r="U336" s="2" t="str">
        <f t="shared" si="20"/>
        <v/>
      </c>
      <c r="V336" t="str">
        <f t="shared" si="23"/>
        <v/>
      </c>
    </row>
    <row r="337" spans="1:22" hidden="1" x14ac:dyDescent="0.3">
      <c r="A337" t="s">
        <v>16</v>
      </c>
      <c r="B337" t="s">
        <v>257</v>
      </c>
      <c r="C337" t="s">
        <v>258</v>
      </c>
      <c r="D337" t="s">
        <v>78</v>
      </c>
      <c r="E337" t="s">
        <v>251</v>
      </c>
      <c r="F337">
        <v>4466</v>
      </c>
      <c r="G337">
        <v>1538</v>
      </c>
      <c r="H337">
        <v>1475</v>
      </c>
      <c r="I337" t="s">
        <v>255</v>
      </c>
      <c r="J337" t="s">
        <v>256</v>
      </c>
      <c r="R337" t="s">
        <v>2753</v>
      </c>
      <c r="S337" s="2" t="str">
        <f t="shared" si="22"/>
        <v/>
      </c>
      <c r="T337" s="2" t="str">
        <f t="shared" si="21"/>
        <v/>
      </c>
      <c r="U337" s="2" t="str">
        <f t="shared" si="20"/>
        <v/>
      </c>
      <c r="V337" t="str">
        <f t="shared" si="23"/>
        <v/>
      </c>
    </row>
    <row r="338" spans="1:22" hidden="1" x14ac:dyDescent="0.3">
      <c r="A338" t="s">
        <v>16</v>
      </c>
      <c r="B338" t="s">
        <v>431</v>
      </c>
      <c r="C338" t="s">
        <v>432</v>
      </c>
      <c r="D338" t="s">
        <v>232</v>
      </c>
      <c r="E338" t="s">
        <v>233</v>
      </c>
      <c r="F338">
        <v>3926</v>
      </c>
      <c r="G338">
        <v>1383</v>
      </c>
      <c r="H338">
        <v>1328</v>
      </c>
      <c r="I338" t="s">
        <v>433</v>
      </c>
      <c r="J338" t="s">
        <v>238</v>
      </c>
      <c r="K338" t="s">
        <v>323</v>
      </c>
      <c r="R338" t="s">
        <v>2754</v>
      </c>
      <c r="S338" s="2" t="str">
        <f t="shared" si="22"/>
        <v/>
      </c>
      <c r="T338" s="2" t="str">
        <f t="shared" si="21"/>
        <v/>
      </c>
      <c r="U338" s="2" t="str">
        <f t="shared" ref="U338:U386" si="24">IF(N338="","", DATE(LEFT(N338,4), RIGHT(N338,LEN(N338)-5), 1))</f>
        <v/>
      </c>
      <c r="V338" t="str">
        <f t="shared" si="23"/>
        <v/>
      </c>
    </row>
    <row r="339" spans="1:22" hidden="1" x14ac:dyDescent="0.3">
      <c r="A339" t="s">
        <v>16</v>
      </c>
      <c r="B339" t="s">
        <v>434</v>
      </c>
      <c r="C339" t="s">
        <v>435</v>
      </c>
      <c r="D339" t="s">
        <v>232</v>
      </c>
      <c r="E339" t="s">
        <v>233</v>
      </c>
      <c r="F339">
        <v>3926</v>
      </c>
      <c r="G339">
        <v>1373</v>
      </c>
      <c r="H339">
        <v>1325</v>
      </c>
      <c r="I339" t="s">
        <v>246</v>
      </c>
      <c r="J339" t="s">
        <v>436</v>
      </c>
      <c r="K339" t="s">
        <v>437</v>
      </c>
      <c r="R339" t="s">
        <v>2754</v>
      </c>
      <c r="S339" s="2" t="str">
        <f t="shared" si="22"/>
        <v/>
      </c>
      <c r="T339" s="2" t="str">
        <f t="shared" si="21"/>
        <v/>
      </c>
      <c r="U339" s="2" t="str">
        <f t="shared" si="24"/>
        <v/>
      </c>
      <c r="V339" t="str">
        <f t="shared" si="23"/>
        <v/>
      </c>
    </row>
    <row r="340" spans="1:22" hidden="1" x14ac:dyDescent="0.3">
      <c r="A340" t="s">
        <v>16</v>
      </c>
      <c r="B340" t="s">
        <v>1964</v>
      </c>
      <c r="C340" t="s">
        <v>1965</v>
      </c>
      <c r="D340" t="s">
        <v>232</v>
      </c>
      <c r="E340" t="s">
        <v>1357</v>
      </c>
      <c r="F340">
        <v>3293</v>
      </c>
      <c r="G340">
        <v>1100</v>
      </c>
      <c r="H340">
        <v>1056</v>
      </c>
      <c r="I340" t="s">
        <v>234</v>
      </c>
      <c r="J340" t="s">
        <v>1966</v>
      </c>
      <c r="K340" t="s">
        <v>509</v>
      </c>
      <c r="L340" t="s">
        <v>138</v>
      </c>
      <c r="M340" t="s">
        <v>739</v>
      </c>
      <c r="N340" t="s">
        <v>158</v>
      </c>
      <c r="R340" t="s">
        <v>2756</v>
      </c>
      <c r="S340" s="2">
        <f t="shared" si="22"/>
        <v>31778</v>
      </c>
      <c r="T340" s="2">
        <f t="shared" si="21"/>
        <v>31990</v>
      </c>
      <c r="U340" s="2">
        <f t="shared" si="24"/>
        <v>40483</v>
      </c>
      <c r="V340">
        <f t="shared" si="23"/>
        <v>23.849315068493151</v>
      </c>
    </row>
    <row r="341" spans="1:22" hidden="1" x14ac:dyDescent="0.3">
      <c r="A341" t="s">
        <v>16</v>
      </c>
      <c r="B341" t="s">
        <v>1967</v>
      </c>
      <c r="C341" t="s">
        <v>1968</v>
      </c>
      <c r="D341" t="s">
        <v>232</v>
      </c>
      <c r="E341" t="s">
        <v>1357</v>
      </c>
      <c r="F341">
        <v>3293</v>
      </c>
      <c r="G341">
        <v>1137</v>
      </c>
      <c r="H341">
        <v>1092</v>
      </c>
      <c r="I341" t="s">
        <v>234</v>
      </c>
      <c r="J341" t="s">
        <v>1966</v>
      </c>
      <c r="K341" t="s">
        <v>1632</v>
      </c>
      <c r="L341" t="s">
        <v>1969</v>
      </c>
      <c r="M341" t="s">
        <v>1970</v>
      </c>
      <c r="N341" t="s">
        <v>704</v>
      </c>
      <c r="R341" t="s">
        <v>2756</v>
      </c>
      <c r="S341" s="2">
        <f t="shared" si="22"/>
        <v>33970</v>
      </c>
      <c r="T341" s="2">
        <f t="shared" si="21"/>
        <v>34213</v>
      </c>
      <c r="U341" s="2">
        <f t="shared" si="24"/>
        <v>40664</v>
      </c>
      <c r="V341">
        <f t="shared" si="23"/>
        <v>18.339726027397262</v>
      </c>
    </row>
    <row r="342" spans="1:22" hidden="1" x14ac:dyDescent="0.3">
      <c r="A342" t="s">
        <v>16</v>
      </c>
      <c r="B342" t="s">
        <v>1971</v>
      </c>
      <c r="C342" t="s">
        <v>1972</v>
      </c>
      <c r="D342" t="s">
        <v>232</v>
      </c>
      <c r="E342" t="s">
        <v>233</v>
      </c>
      <c r="F342">
        <v>3926</v>
      </c>
      <c r="G342">
        <v>1380</v>
      </c>
      <c r="H342">
        <v>1325</v>
      </c>
      <c r="I342" t="s">
        <v>234</v>
      </c>
      <c r="J342" t="s">
        <v>1966</v>
      </c>
      <c r="K342" t="s">
        <v>567</v>
      </c>
      <c r="L342" t="s">
        <v>1973</v>
      </c>
      <c r="M342" t="s">
        <v>1313</v>
      </c>
      <c r="N342" t="s">
        <v>704</v>
      </c>
      <c r="R342" t="s">
        <v>2756</v>
      </c>
      <c r="S342" s="2">
        <f t="shared" si="22"/>
        <v>38078</v>
      </c>
      <c r="T342" s="2">
        <f t="shared" si="21"/>
        <v>38353</v>
      </c>
      <c r="U342" s="2">
        <f t="shared" si="24"/>
        <v>40664</v>
      </c>
      <c r="V342">
        <f t="shared" si="23"/>
        <v>7.0849315068493155</v>
      </c>
    </row>
    <row r="343" spans="1:22" hidden="1" x14ac:dyDescent="0.3">
      <c r="A343" t="s">
        <v>16</v>
      </c>
      <c r="B343" t="s">
        <v>1974</v>
      </c>
      <c r="C343" t="s">
        <v>1975</v>
      </c>
      <c r="D343" t="s">
        <v>232</v>
      </c>
      <c r="E343" t="s">
        <v>1357</v>
      </c>
      <c r="F343">
        <v>3293</v>
      </c>
      <c r="G343">
        <v>1100</v>
      </c>
      <c r="H343">
        <v>1067</v>
      </c>
      <c r="I343" t="s">
        <v>243</v>
      </c>
      <c r="J343" t="s">
        <v>1966</v>
      </c>
      <c r="K343" t="s">
        <v>1164</v>
      </c>
      <c r="L343" t="s">
        <v>1976</v>
      </c>
      <c r="M343" t="s">
        <v>698</v>
      </c>
      <c r="N343" t="s">
        <v>1377</v>
      </c>
      <c r="R343" t="s">
        <v>2756</v>
      </c>
      <c r="S343" s="2">
        <f t="shared" si="22"/>
        <v>38412</v>
      </c>
      <c r="T343" s="2">
        <f t="shared" si="21"/>
        <v>38687</v>
      </c>
      <c r="U343" s="2">
        <f t="shared" si="24"/>
        <v>40603</v>
      </c>
      <c r="V343">
        <f t="shared" si="23"/>
        <v>6.0027397260273974</v>
      </c>
    </row>
    <row r="344" spans="1:22" hidden="1" x14ac:dyDescent="0.3">
      <c r="A344" t="s">
        <v>16</v>
      </c>
      <c r="B344" t="s">
        <v>1977</v>
      </c>
      <c r="C344" t="s">
        <v>1978</v>
      </c>
      <c r="D344" t="s">
        <v>232</v>
      </c>
      <c r="E344" t="s">
        <v>1357</v>
      </c>
      <c r="F344">
        <v>3293</v>
      </c>
      <c r="G344">
        <v>1100</v>
      </c>
      <c r="H344">
        <v>1067</v>
      </c>
      <c r="I344" t="s">
        <v>237</v>
      </c>
      <c r="J344" t="s">
        <v>1966</v>
      </c>
      <c r="K344" t="s">
        <v>1473</v>
      </c>
      <c r="L344" t="s">
        <v>625</v>
      </c>
      <c r="M344" t="s">
        <v>558</v>
      </c>
      <c r="N344" t="s">
        <v>705</v>
      </c>
      <c r="R344" t="s">
        <v>2756</v>
      </c>
      <c r="S344" s="2">
        <f t="shared" si="22"/>
        <v>31079</v>
      </c>
      <c r="T344" s="2">
        <f t="shared" si="21"/>
        <v>31291</v>
      </c>
      <c r="U344" s="2">
        <f t="shared" si="24"/>
        <v>40756</v>
      </c>
      <c r="V344">
        <f t="shared" si="23"/>
        <v>26.512328767123286</v>
      </c>
    </row>
    <row r="345" spans="1:22" hidden="1" x14ac:dyDescent="0.3">
      <c r="A345" t="s">
        <v>16</v>
      </c>
      <c r="B345" t="s">
        <v>1979</v>
      </c>
      <c r="C345" t="s">
        <v>1980</v>
      </c>
      <c r="D345" t="s">
        <v>232</v>
      </c>
      <c r="E345" t="s">
        <v>1357</v>
      </c>
      <c r="F345">
        <v>3293</v>
      </c>
      <c r="G345">
        <v>1100</v>
      </c>
      <c r="H345">
        <v>1067</v>
      </c>
      <c r="I345" t="s">
        <v>237</v>
      </c>
      <c r="J345" t="s">
        <v>1966</v>
      </c>
      <c r="K345" t="s">
        <v>1244</v>
      </c>
      <c r="L345" t="s">
        <v>1158</v>
      </c>
      <c r="M345" t="s">
        <v>1981</v>
      </c>
      <c r="N345" t="s">
        <v>1982</v>
      </c>
      <c r="R345" t="s">
        <v>2756</v>
      </c>
      <c r="S345" s="2">
        <f t="shared" si="22"/>
        <v>32905</v>
      </c>
      <c r="T345" s="2">
        <f t="shared" si="21"/>
        <v>33117</v>
      </c>
      <c r="U345" s="2">
        <f t="shared" si="24"/>
        <v>39264</v>
      </c>
      <c r="V345">
        <f t="shared" si="23"/>
        <v>17.421917808219177</v>
      </c>
    </row>
    <row r="346" spans="1:22" hidden="1" x14ac:dyDescent="0.3">
      <c r="A346" t="s">
        <v>16</v>
      </c>
      <c r="B346" t="s">
        <v>1983</v>
      </c>
      <c r="C346" t="s">
        <v>1984</v>
      </c>
      <c r="D346" t="s">
        <v>232</v>
      </c>
      <c r="E346" t="s">
        <v>1357</v>
      </c>
      <c r="F346">
        <v>3293</v>
      </c>
      <c r="G346">
        <v>1100</v>
      </c>
      <c r="H346">
        <v>1067</v>
      </c>
      <c r="I346" t="s">
        <v>237</v>
      </c>
      <c r="J346" t="s">
        <v>1966</v>
      </c>
      <c r="K346" t="s">
        <v>1985</v>
      </c>
      <c r="L346" t="s">
        <v>652</v>
      </c>
      <c r="M346" t="s">
        <v>740</v>
      </c>
      <c r="N346" t="s">
        <v>1986</v>
      </c>
      <c r="R346" t="s">
        <v>2756</v>
      </c>
      <c r="S346" s="2">
        <f t="shared" si="22"/>
        <v>33939</v>
      </c>
      <c r="T346" s="2">
        <f t="shared" si="21"/>
        <v>34182</v>
      </c>
      <c r="U346" s="2">
        <f t="shared" si="24"/>
        <v>39326</v>
      </c>
      <c r="V346">
        <f t="shared" si="23"/>
        <v>14.758904109589041</v>
      </c>
    </row>
    <row r="347" spans="1:22" hidden="1" x14ac:dyDescent="0.3">
      <c r="A347" t="s">
        <v>16</v>
      </c>
      <c r="B347" t="s">
        <v>1987</v>
      </c>
      <c r="C347" t="s">
        <v>1988</v>
      </c>
      <c r="D347" t="s">
        <v>232</v>
      </c>
      <c r="E347" t="s">
        <v>1357</v>
      </c>
      <c r="F347">
        <v>3293</v>
      </c>
      <c r="G347">
        <v>1100</v>
      </c>
      <c r="H347">
        <v>1067</v>
      </c>
      <c r="I347" t="s">
        <v>237</v>
      </c>
      <c r="J347" t="s">
        <v>436</v>
      </c>
      <c r="K347" t="s">
        <v>1989</v>
      </c>
      <c r="L347" t="s">
        <v>581</v>
      </c>
      <c r="M347" t="s">
        <v>1990</v>
      </c>
      <c r="N347" t="s">
        <v>728</v>
      </c>
      <c r="R347" t="s">
        <v>2756</v>
      </c>
      <c r="S347" s="2">
        <f t="shared" si="22"/>
        <v>34304</v>
      </c>
      <c r="T347" s="2">
        <f t="shared" si="21"/>
        <v>34547</v>
      </c>
      <c r="U347" s="2">
        <f t="shared" si="24"/>
        <v>39479</v>
      </c>
      <c r="V347">
        <f t="shared" si="23"/>
        <v>14.178082191780822</v>
      </c>
    </row>
    <row r="348" spans="1:22" hidden="1" x14ac:dyDescent="0.3">
      <c r="A348" t="s">
        <v>16</v>
      </c>
      <c r="B348" t="s">
        <v>1991</v>
      </c>
      <c r="C348" t="s">
        <v>1992</v>
      </c>
      <c r="D348" t="s">
        <v>232</v>
      </c>
      <c r="E348" t="s">
        <v>1357</v>
      </c>
      <c r="F348">
        <v>3293</v>
      </c>
      <c r="G348">
        <v>1100</v>
      </c>
      <c r="H348">
        <v>1067</v>
      </c>
      <c r="I348" t="s">
        <v>237</v>
      </c>
      <c r="J348" t="s">
        <v>436</v>
      </c>
      <c r="K348" t="s">
        <v>557</v>
      </c>
      <c r="L348" t="s">
        <v>1167</v>
      </c>
      <c r="M348" t="s">
        <v>1897</v>
      </c>
      <c r="N348" t="s">
        <v>1321</v>
      </c>
      <c r="R348" t="s">
        <v>2756</v>
      </c>
      <c r="S348" s="2">
        <f t="shared" si="22"/>
        <v>32752</v>
      </c>
      <c r="T348" s="2">
        <f t="shared" si="21"/>
        <v>32964</v>
      </c>
      <c r="U348" s="2">
        <f t="shared" si="24"/>
        <v>40909</v>
      </c>
      <c r="V348">
        <f t="shared" si="23"/>
        <v>22.347945205479451</v>
      </c>
    </row>
    <row r="349" spans="1:22" hidden="1" x14ac:dyDescent="0.3">
      <c r="A349" t="s">
        <v>16</v>
      </c>
      <c r="B349" t="s">
        <v>1993</v>
      </c>
      <c r="C349" t="s">
        <v>1994</v>
      </c>
      <c r="D349" t="s">
        <v>232</v>
      </c>
      <c r="E349" t="s">
        <v>233</v>
      </c>
      <c r="F349">
        <v>3926</v>
      </c>
      <c r="G349">
        <v>1356</v>
      </c>
      <c r="H349">
        <v>1315</v>
      </c>
      <c r="I349" t="s">
        <v>237</v>
      </c>
      <c r="J349" t="s">
        <v>1966</v>
      </c>
      <c r="K349" t="s">
        <v>644</v>
      </c>
      <c r="L349" t="s">
        <v>1279</v>
      </c>
      <c r="M349" t="s">
        <v>1250</v>
      </c>
      <c r="N349" t="s">
        <v>1995</v>
      </c>
      <c r="R349" t="s">
        <v>2756</v>
      </c>
      <c r="S349" s="2">
        <f t="shared" si="22"/>
        <v>35065</v>
      </c>
      <c r="T349" s="2">
        <f t="shared" si="21"/>
        <v>35370</v>
      </c>
      <c r="U349" s="2">
        <f t="shared" si="24"/>
        <v>40969</v>
      </c>
      <c r="V349">
        <f t="shared" si="23"/>
        <v>16.175342465753424</v>
      </c>
    </row>
    <row r="350" spans="1:22" hidden="1" x14ac:dyDescent="0.3">
      <c r="A350" t="s">
        <v>16</v>
      </c>
      <c r="B350" t="s">
        <v>1996</v>
      </c>
      <c r="C350" t="s">
        <v>1997</v>
      </c>
      <c r="D350" t="s">
        <v>232</v>
      </c>
      <c r="E350" t="s">
        <v>233</v>
      </c>
      <c r="F350">
        <v>3926</v>
      </c>
      <c r="G350">
        <v>1356</v>
      </c>
      <c r="H350">
        <v>1315</v>
      </c>
      <c r="I350" t="s">
        <v>237</v>
      </c>
      <c r="J350" t="s">
        <v>436</v>
      </c>
      <c r="K350" t="s">
        <v>1282</v>
      </c>
      <c r="L350" t="s">
        <v>1394</v>
      </c>
      <c r="M350" t="s">
        <v>1251</v>
      </c>
      <c r="N350" t="s">
        <v>705</v>
      </c>
      <c r="R350" t="s">
        <v>2756</v>
      </c>
      <c r="S350" s="2">
        <f t="shared" si="22"/>
        <v>35400</v>
      </c>
      <c r="T350" s="2">
        <f t="shared" si="21"/>
        <v>35612</v>
      </c>
      <c r="U350" s="2">
        <f t="shared" si="24"/>
        <v>40756</v>
      </c>
      <c r="V350">
        <f t="shared" si="23"/>
        <v>14.673972602739726</v>
      </c>
    </row>
    <row r="351" spans="1:22" hidden="1" x14ac:dyDescent="0.3">
      <c r="A351" t="s">
        <v>16</v>
      </c>
      <c r="B351" t="s">
        <v>1998</v>
      </c>
      <c r="C351" t="s">
        <v>1999</v>
      </c>
      <c r="D351" t="s">
        <v>232</v>
      </c>
      <c r="E351" t="s">
        <v>1357</v>
      </c>
      <c r="F351">
        <v>2436</v>
      </c>
      <c r="G351">
        <v>825</v>
      </c>
      <c r="H351">
        <v>796</v>
      </c>
      <c r="I351" t="s">
        <v>243</v>
      </c>
      <c r="J351" t="s">
        <v>1966</v>
      </c>
      <c r="K351" t="s">
        <v>1140</v>
      </c>
      <c r="L351" t="s">
        <v>1255</v>
      </c>
      <c r="M351" t="s">
        <v>1278</v>
      </c>
      <c r="N351" t="s">
        <v>1377</v>
      </c>
      <c r="R351" t="s">
        <v>2756</v>
      </c>
      <c r="S351" s="2">
        <f t="shared" si="22"/>
        <v>34669</v>
      </c>
      <c r="T351" s="2">
        <f t="shared" si="21"/>
        <v>34881</v>
      </c>
      <c r="U351" s="2">
        <f t="shared" si="24"/>
        <v>40603</v>
      </c>
      <c r="V351">
        <f t="shared" si="23"/>
        <v>16.257534246575343</v>
      </c>
    </row>
    <row r="352" spans="1:22" hidden="1" x14ac:dyDescent="0.3">
      <c r="A352" t="s">
        <v>16</v>
      </c>
      <c r="B352" t="s">
        <v>2000</v>
      </c>
      <c r="C352" t="s">
        <v>2001</v>
      </c>
      <c r="D352" t="s">
        <v>232</v>
      </c>
      <c r="E352" t="s">
        <v>1357</v>
      </c>
      <c r="F352">
        <v>2436</v>
      </c>
      <c r="G352">
        <v>825</v>
      </c>
      <c r="H352">
        <v>796</v>
      </c>
      <c r="I352" t="s">
        <v>243</v>
      </c>
      <c r="J352" t="s">
        <v>1966</v>
      </c>
      <c r="K352" t="s">
        <v>1283</v>
      </c>
      <c r="L352" t="s">
        <v>2002</v>
      </c>
      <c r="M352" t="s">
        <v>1137</v>
      </c>
      <c r="N352" t="s">
        <v>1377</v>
      </c>
      <c r="R352" t="s">
        <v>2756</v>
      </c>
      <c r="S352" s="2">
        <f t="shared" si="22"/>
        <v>37012</v>
      </c>
      <c r="T352" s="2">
        <f t="shared" si="21"/>
        <v>37257</v>
      </c>
      <c r="U352" s="2">
        <f t="shared" si="24"/>
        <v>40603</v>
      </c>
      <c r="V352">
        <f t="shared" si="23"/>
        <v>9.838356164383562</v>
      </c>
    </row>
    <row r="353" spans="1:22" hidden="1" x14ac:dyDescent="0.3">
      <c r="A353" t="s">
        <v>16</v>
      </c>
      <c r="B353" t="s">
        <v>2003</v>
      </c>
      <c r="C353" t="s">
        <v>2004</v>
      </c>
      <c r="D353" t="s">
        <v>232</v>
      </c>
      <c r="E353" t="s">
        <v>1357</v>
      </c>
      <c r="F353">
        <v>1593</v>
      </c>
      <c r="G353">
        <v>540</v>
      </c>
      <c r="H353">
        <v>505</v>
      </c>
      <c r="I353" t="s">
        <v>2005</v>
      </c>
      <c r="J353" t="s">
        <v>436</v>
      </c>
      <c r="K353" t="s">
        <v>1214</v>
      </c>
      <c r="L353" t="s">
        <v>1969</v>
      </c>
      <c r="M353" t="s">
        <v>1282</v>
      </c>
      <c r="N353" t="s">
        <v>1377</v>
      </c>
      <c r="R353" t="s">
        <v>2756</v>
      </c>
      <c r="S353" s="2">
        <f t="shared" si="22"/>
        <v>33970</v>
      </c>
      <c r="T353" s="2">
        <f t="shared" si="21"/>
        <v>34151</v>
      </c>
      <c r="U353" s="2">
        <f t="shared" si="24"/>
        <v>40603</v>
      </c>
      <c r="V353">
        <f t="shared" si="23"/>
        <v>18.172602739726027</v>
      </c>
    </row>
    <row r="354" spans="1:22" hidden="1" x14ac:dyDescent="0.3">
      <c r="A354" t="s">
        <v>16</v>
      </c>
      <c r="B354" t="s">
        <v>2006</v>
      </c>
      <c r="C354" t="s">
        <v>2007</v>
      </c>
      <c r="D354" t="s">
        <v>232</v>
      </c>
      <c r="E354" t="s">
        <v>233</v>
      </c>
      <c r="F354">
        <v>3926</v>
      </c>
      <c r="G354">
        <v>1206</v>
      </c>
      <c r="H354">
        <v>1108</v>
      </c>
      <c r="I354" t="s">
        <v>2005</v>
      </c>
      <c r="J354" t="s">
        <v>436</v>
      </c>
      <c r="K354" t="s">
        <v>2008</v>
      </c>
      <c r="L354" t="s">
        <v>2009</v>
      </c>
      <c r="M354" t="s">
        <v>2010</v>
      </c>
      <c r="N354" t="s">
        <v>1377</v>
      </c>
      <c r="R354" t="s">
        <v>2756</v>
      </c>
      <c r="S354" s="2">
        <f t="shared" si="22"/>
        <v>38534</v>
      </c>
      <c r="T354" s="2">
        <f t="shared" si="21"/>
        <v>38777</v>
      </c>
      <c r="U354" s="2">
        <f t="shared" si="24"/>
        <v>40603</v>
      </c>
      <c r="V354">
        <f t="shared" si="23"/>
        <v>5.6684931506849319</v>
      </c>
    </row>
    <row r="355" spans="1:22" hidden="1" x14ac:dyDescent="0.3">
      <c r="A355" t="s">
        <v>16</v>
      </c>
      <c r="B355" t="s">
        <v>2011</v>
      </c>
      <c r="C355" t="s">
        <v>2012</v>
      </c>
      <c r="D355" t="s">
        <v>232</v>
      </c>
      <c r="E355" t="s">
        <v>1357</v>
      </c>
      <c r="F355">
        <v>2436</v>
      </c>
      <c r="G355">
        <v>820</v>
      </c>
      <c r="H355">
        <v>789</v>
      </c>
      <c r="I355" t="s">
        <v>246</v>
      </c>
      <c r="J355" t="s">
        <v>436</v>
      </c>
      <c r="K355" t="s">
        <v>625</v>
      </c>
      <c r="L355" t="s">
        <v>1090</v>
      </c>
      <c r="M355" t="s">
        <v>1622</v>
      </c>
      <c r="N355" t="s">
        <v>1321</v>
      </c>
      <c r="R355" t="s">
        <v>2756</v>
      </c>
      <c r="S355" s="2">
        <f t="shared" si="22"/>
        <v>32325</v>
      </c>
      <c r="T355" s="2">
        <f t="shared" si="21"/>
        <v>32540</v>
      </c>
      <c r="U355" s="2">
        <f t="shared" si="24"/>
        <v>40909</v>
      </c>
      <c r="V355">
        <f t="shared" si="23"/>
        <v>23.517808219178082</v>
      </c>
    </row>
    <row r="356" spans="1:22" hidden="1" x14ac:dyDescent="0.3">
      <c r="A356" t="s">
        <v>16</v>
      </c>
      <c r="B356" t="s">
        <v>2013</v>
      </c>
      <c r="C356" t="s">
        <v>2014</v>
      </c>
      <c r="D356" t="s">
        <v>232</v>
      </c>
      <c r="E356" t="s">
        <v>1357</v>
      </c>
      <c r="F356">
        <v>3293</v>
      </c>
      <c r="G356">
        <v>1100</v>
      </c>
      <c r="H356">
        <v>1060</v>
      </c>
      <c r="I356" t="s">
        <v>255</v>
      </c>
      <c r="J356" t="s">
        <v>1359</v>
      </c>
      <c r="K356" t="s">
        <v>1371</v>
      </c>
      <c r="L356" t="s">
        <v>1775</v>
      </c>
      <c r="M356" t="s">
        <v>556</v>
      </c>
      <c r="N356" t="s">
        <v>1377</v>
      </c>
      <c r="R356" t="s">
        <v>2756</v>
      </c>
      <c r="S356" s="2">
        <f t="shared" si="22"/>
        <v>28550</v>
      </c>
      <c r="T356" s="2">
        <f t="shared" si="21"/>
        <v>28795</v>
      </c>
      <c r="U356" s="2">
        <f t="shared" si="24"/>
        <v>40603</v>
      </c>
      <c r="V356">
        <f t="shared" si="23"/>
        <v>33.021917808219179</v>
      </c>
    </row>
    <row r="357" spans="1:22" hidden="1" x14ac:dyDescent="0.3">
      <c r="A357" t="s">
        <v>16</v>
      </c>
      <c r="B357" t="s">
        <v>2015</v>
      </c>
      <c r="C357" t="s">
        <v>2016</v>
      </c>
      <c r="D357" t="s">
        <v>78</v>
      </c>
      <c r="E357" t="s">
        <v>2017</v>
      </c>
      <c r="F357">
        <v>1650</v>
      </c>
      <c r="G357">
        <v>579</v>
      </c>
      <c r="H357">
        <v>550</v>
      </c>
      <c r="I357" t="s">
        <v>2018</v>
      </c>
      <c r="J357" t="s">
        <v>256</v>
      </c>
      <c r="K357" t="s">
        <v>552</v>
      </c>
      <c r="L357" t="s">
        <v>576</v>
      </c>
      <c r="M357" t="s">
        <v>1923</v>
      </c>
      <c r="N357" t="s">
        <v>2019</v>
      </c>
      <c r="R357" t="s">
        <v>2756</v>
      </c>
      <c r="S357" s="2">
        <f t="shared" si="22"/>
        <v>32478</v>
      </c>
      <c r="T357" s="2">
        <f t="shared" si="21"/>
        <v>32660</v>
      </c>
      <c r="U357" s="2">
        <f t="shared" si="24"/>
        <v>40634</v>
      </c>
      <c r="V357">
        <f t="shared" si="23"/>
        <v>22.345205479452055</v>
      </c>
    </row>
    <row r="358" spans="1:22" hidden="1" x14ac:dyDescent="0.3">
      <c r="A358" t="s">
        <v>16</v>
      </c>
      <c r="B358" t="s">
        <v>2020</v>
      </c>
      <c r="C358" t="s">
        <v>2021</v>
      </c>
      <c r="D358" t="s">
        <v>78</v>
      </c>
      <c r="E358" t="s">
        <v>2017</v>
      </c>
      <c r="F358">
        <v>1650</v>
      </c>
      <c r="G358">
        <v>579</v>
      </c>
      <c r="H358">
        <v>550</v>
      </c>
      <c r="I358" t="s">
        <v>2018</v>
      </c>
      <c r="J358" t="s">
        <v>256</v>
      </c>
      <c r="K358" t="s">
        <v>557</v>
      </c>
      <c r="L358" t="s">
        <v>1893</v>
      </c>
      <c r="M358" t="s">
        <v>1140</v>
      </c>
      <c r="N358" t="s">
        <v>705</v>
      </c>
      <c r="R358" t="s">
        <v>2756</v>
      </c>
      <c r="S358" s="2">
        <f t="shared" si="22"/>
        <v>33086</v>
      </c>
      <c r="T358" s="2">
        <f t="shared" si="21"/>
        <v>33329</v>
      </c>
      <c r="U358" s="2">
        <f t="shared" si="24"/>
        <v>40756</v>
      </c>
      <c r="V358">
        <f t="shared" si="23"/>
        <v>21.013698630136986</v>
      </c>
    </row>
    <row r="359" spans="1:22" hidden="1" x14ac:dyDescent="0.3">
      <c r="A359" t="s">
        <v>16</v>
      </c>
      <c r="B359" t="s">
        <v>2022</v>
      </c>
      <c r="C359" t="s">
        <v>2023</v>
      </c>
      <c r="D359" t="s">
        <v>78</v>
      </c>
      <c r="E359" t="s">
        <v>1228</v>
      </c>
      <c r="F359">
        <v>2660</v>
      </c>
      <c r="G359">
        <v>912</v>
      </c>
      <c r="H359">
        <v>866</v>
      </c>
      <c r="I359" t="s">
        <v>2018</v>
      </c>
      <c r="J359" t="s">
        <v>256</v>
      </c>
      <c r="K359" t="s">
        <v>2024</v>
      </c>
      <c r="L359" t="s">
        <v>773</v>
      </c>
      <c r="M359" t="s">
        <v>786</v>
      </c>
      <c r="N359" t="s">
        <v>2025</v>
      </c>
      <c r="R359" t="s">
        <v>2756</v>
      </c>
      <c r="S359" s="2">
        <f t="shared" si="22"/>
        <v>39873</v>
      </c>
      <c r="T359" s="2">
        <f t="shared" si="21"/>
        <v>40148</v>
      </c>
      <c r="U359" s="2">
        <f t="shared" si="24"/>
        <v>41030</v>
      </c>
      <c r="V359">
        <f t="shared" si="23"/>
        <v>3.1698630136986301</v>
      </c>
    </row>
    <row r="360" spans="1:22" hidden="1" x14ac:dyDescent="0.3">
      <c r="A360" t="s">
        <v>16</v>
      </c>
      <c r="B360" t="s">
        <v>2026</v>
      </c>
      <c r="C360" t="s">
        <v>2027</v>
      </c>
      <c r="D360" t="s">
        <v>78</v>
      </c>
      <c r="E360" t="s">
        <v>1247</v>
      </c>
      <c r="F360">
        <v>3411</v>
      </c>
      <c r="G360">
        <v>1160</v>
      </c>
      <c r="H360">
        <v>1108</v>
      </c>
      <c r="I360" t="s">
        <v>255</v>
      </c>
      <c r="J360" t="s">
        <v>256</v>
      </c>
      <c r="K360" t="s">
        <v>1043</v>
      </c>
      <c r="L360" t="s">
        <v>1039</v>
      </c>
      <c r="M360" t="s">
        <v>487</v>
      </c>
      <c r="N360" t="s">
        <v>704</v>
      </c>
      <c r="R360" t="s">
        <v>2756</v>
      </c>
      <c r="S360" s="2">
        <f t="shared" si="22"/>
        <v>31564</v>
      </c>
      <c r="T360" s="2">
        <f t="shared" si="21"/>
        <v>31809</v>
      </c>
      <c r="U360" s="2">
        <f t="shared" si="24"/>
        <v>40664</v>
      </c>
      <c r="V360">
        <f t="shared" si="23"/>
        <v>24.931506849315067</v>
      </c>
    </row>
    <row r="361" spans="1:22" hidden="1" x14ac:dyDescent="0.3">
      <c r="A361" t="s">
        <v>16</v>
      </c>
      <c r="B361" t="s">
        <v>2268</v>
      </c>
      <c r="C361" t="s">
        <v>2269</v>
      </c>
      <c r="D361" t="s">
        <v>2064</v>
      </c>
      <c r="F361">
        <v>557</v>
      </c>
      <c r="G361">
        <v>165</v>
      </c>
      <c r="H361">
        <v>148</v>
      </c>
      <c r="I361" t="s">
        <v>2270</v>
      </c>
      <c r="J361" t="s">
        <v>436</v>
      </c>
      <c r="K361" t="s">
        <v>1716</v>
      </c>
      <c r="L361" t="s">
        <v>1776</v>
      </c>
      <c r="M361" t="s">
        <v>924</v>
      </c>
      <c r="N361" t="s">
        <v>2271</v>
      </c>
      <c r="R361" t="s">
        <v>2756</v>
      </c>
      <c r="S361" s="2">
        <f t="shared" si="22"/>
        <v>28672</v>
      </c>
      <c r="T361" s="2">
        <f t="shared" si="21"/>
        <v>28915</v>
      </c>
      <c r="U361" s="2">
        <f t="shared" si="24"/>
        <v>37681</v>
      </c>
      <c r="V361">
        <f t="shared" si="23"/>
        <v>24.682191780821917</v>
      </c>
    </row>
    <row r="362" spans="1:22" hidden="1" x14ac:dyDescent="0.3">
      <c r="A362" t="s">
        <v>16</v>
      </c>
      <c r="B362" t="s">
        <v>2272</v>
      </c>
      <c r="C362" t="s">
        <v>2273</v>
      </c>
      <c r="D362" t="s">
        <v>232</v>
      </c>
      <c r="F362">
        <v>1380</v>
      </c>
      <c r="G362">
        <v>460</v>
      </c>
      <c r="H362">
        <v>439</v>
      </c>
      <c r="I362" t="s">
        <v>237</v>
      </c>
      <c r="J362" t="s">
        <v>2274</v>
      </c>
      <c r="K362" t="s">
        <v>1400</v>
      </c>
      <c r="L362" t="s">
        <v>1720</v>
      </c>
      <c r="M362" t="s">
        <v>1229</v>
      </c>
      <c r="N362" t="s">
        <v>704</v>
      </c>
      <c r="R362" t="s">
        <v>2756</v>
      </c>
      <c r="S362" s="2">
        <f t="shared" si="22"/>
        <v>25873</v>
      </c>
      <c r="T362" s="2">
        <f t="shared" si="21"/>
        <v>25993</v>
      </c>
      <c r="U362" s="2">
        <f t="shared" si="24"/>
        <v>40664</v>
      </c>
      <c r="V362">
        <f t="shared" si="23"/>
        <v>40.523287671232879</v>
      </c>
    </row>
    <row r="363" spans="1:22" hidden="1" x14ac:dyDescent="0.3">
      <c r="A363" t="s">
        <v>16</v>
      </c>
      <c r="B363" t="s">
        <v>2275</v>
      </c>
      <c r="C363" t="s">
        <v>2276</v>
      </c>
      <c r="D363" t="s">
        <v>232</v>
      </c>
      <c r="F363">
        <v>2381</v>
      </c>
      <c r="G363">
        <v>784</v>
      </c>
      <c r="H363">
        <v>760</v>
      </c>
      <c r="I363" t="s">
        <v>237</v>
      </c>
      <c r="J363" t="s">
        <v>2277</v>
      </c>
      <c r="K363" t="s">
        <v>1763</v>
      </c>
      <c r="L363" t="s">
        <v>1412</v>
      </c>
      <c r="M363" t="s">
        <v>968</v>
      </c>
      <c r="N363" t="s">
        <v>704</v>
      </c>
      <c r="R363" t="s">
        <v>2756</v>
      </c>
      <c r="S363" s="2">
        <f t="shared" si="22"/>
        <v>26999</v>
      </c>
      <c r="T363" s="2">
        <f t="shared" si="21"/>
        <v>27211</v>
      </c>
      <c r="U363" s="2">
        <f t="shared" si="24"/>
        <v>40664</v>
      </c>
      <c r="V363">
        <f t="shared" si="23"/>
        <v>37.438356164383563</v>
      </c>
    </row>
    <row r="364" spans="1:22" hidden="1" x14ac:dyDescent="0.3">
      <c r="A364" t="s">
        <v>16</v>
      </c>
      <c r="B364" t="s">
        <v>2278</v>
      </c>
      <c r="C364" t="s">
        <v>2279</v>
      </c>
      <c r="D364" t="s">
        <v>232</v>
      </c>
      <c r="F364">
        <v>2381</v>
      </c>
      <c r="G364">
        <v>784</v>
      </c>
      <c r="H364">
        <v>760</v>
      </c>
      <c r="I364" t="s">
        <v>237</v>
      </c>
      <c r="J364" t="s">
        <v>1966</v>
      </c>
      <c r="K364" t="s">
        <v>676</v>
      </c>
      <c r="L364" t="s">
        <v>1890</v>
      </c>
      <c r="M364" t="s">
        <v>607</v>
      </c>
      <c r="N364" t="s">
        <v>704</v>
      </c>
      <c r="R364" t="s">
        <v>2756</v>
      </c>
      <c r="S364" s="2">
        <f t="shared" si="22"/>
        <v>27303</v>
      </c>
      <c r="T364" s="2">
        <f t="shared" si="21"/>
        <v>27820</v>
      </c>
      <c r="U364" s="2">
        <f t="shared" si="24"/>
        <v>40664</v>
      </c>
      <c r="V364">
        <f t="shared" si="23"/>
        <v>36.605479452054794</v>
      </c>
    </row>
    <row r="365" spans="1:22" hidden="1" x14ac:dyDescent="0.3">
      <c r="A365" t="s">
        <v>16</v>
      </c>
      <c r="B365" t="s">
        <v>2280</v>
      </c>
      <c r="C365" t="s">
        <v>2281</v>
      </c>
      <c r="D365" t="s">
        <v>232</v>
      </c>
      <c r="F365">
        <v>2381</v>
      </c>
      <c r="G365">
        <v>784</v>
      </c>
      <c r="H365">
        <v>760</v>
      </c>
      <c r="I365" t="s">
        <v>237</v>
      </c>
      <c r="J365" t="s">
        <v>436</v>
      </c>
      <c r="K365" t="s">
        <v>1698</v>
      </c>
      <c r="L365" t="s">
        <v>589</v>
      </c>
      <c r="M365" t="s">
        <v>2282</v>
      </c>
      <c r="N365" t="s">
        <v>704</v>
      </c>
      <c r="R365" t="s">
        <v>2756</v>
      </c>
      <c r="S365" s="2">
        <f t="shared" si="22"/>
        <v>28522</v>
      </c>
      <c r="T365" s="2">
        <f t="shared" si="21"/>
        <v>28764</v>
      </c>
      <c r="U365" s="2">
        <f t="shared" si="24"/>
        <v>40664</v>
      </c>
      <c r="V365">
        <f t="shared" si="23"/>
        <v>33.265753424657532</v>
      </c>
    </row>
    <row r="366" spans="1:22" hidden="1" x14ac:dyDescent="0.3">
      <c r="A366" t="s">
        <v>16</v>
      </c>
      <c r="B366" t="s">
        <v>2283</v>
      </c>
      <c r="C366" t="s">
        <v>2284</v>
      </c>
      <c r="D366" t="s">
        <v>232</v>
      </c>
      <c r="F366">
        <v>2381</v>
      </c>
      <c r="G366">
        <v>784</v>
      </c>
      <c r="H366">
        <v>760</v>
      </c>
      <c r="I366" t="s">
        <v>237</v>
      </c>
      <c r="J366" t="s">
        <v>1966</v>
      </c>
      <c r="K366" t="s">
        <v>1716</v>
      </c>
      <c r="L366" t="s">
        <v>673</v>
      </c>
      <c r="M366" t="s">
        <v>1023</v>
      </c>
      <c r="N366" t="s">
        <v>757</v>
      </c>
      <c r="R366" t="s">
        <v>2756</v>
      </c>
      <c r="S366" s="2">
        <f t="shared" si="22"/>
        <v>28369</v>
      </c>
      <c r="T366" s="2">
        <f t="shared" si="21"/>
        <v>28581</v>
      </c>
      <c r="U366" s="2">
        <f t="shared" si="24"/>
        <v>41609</v>
      </c>
      <c r="V366">
        <f t="shared" si="23"/>
        <v>36.273972602739725</v>
      </c>
    </row>
    <row r="367" spans="1:22" hidden="1" x14ac:dyDescent="0.3">
      <c r="A367" t="s">
        <v>16</v>
      </c>
      <c r="B367" t="s">
        <v>2285</v>
      </c>
      <c r="C367" t="s">
        <v>2286</v>
      </c>
      <c r="D367" t="s">
        <v>232</v>
      </c>
      <c r="F367">
        <v>3293</v>
      </c>
      <c r="G367">
        <v>1100</v>
      </c>
      <c r="H367">
        <v>1067</v>
      </c>
      <c r="I367" t="s">
        <v>237</v>
      </c>
      <c r="J367" t="s">
        <v>2277</v>
      </c>
      <c r="K367" t="s">
        <v>1371</v>
      </c>
      <c r="L367" t="s">
        <v>633</v>
      </c>
      <c r="M367" t="s">
        <v>948</v>
      </c>
      <c r="N367" t="s">
        <v>757</v>
      </c>
      <c r="R367" t="s">
        <v>2756</v>
      </c>
      <c r="S367" s="2">
        <f t="shared" si="22"/>
        <v>28976</v>
      </c>
      <c r="T367" s="2">
        <f t="shared" si="21"/>
        <v>29129</v>
      </c>
      <c r="U367" s="2">
        <f t="shared" si="24"/>
        <v>41609</v>
      </c>
      <c r="V367">
        <f t="shared" si="23"/>
        <v>34.610958904109587</v>
      </c>
    </row>
    <row r="368" spans="1:22" hidden="1" x14ac:dyDescent="0.3">
      <c r="A368" t="s">
        <v>16</v>
      </c>
      <c r="B368" t="s">
        <v>2287</v>
      </c>
      <c r="C368" t="s">
        <v>2288</v>
      </c>
      <c r="D368" t="s">
        <v>232</v>
      </c>
      <c r="F368">
        <v>3293</v>
      </c>
      <c r="G368">
        <v>1100</v>
      </c>
      <c r="H368">
        <v>1067</v>
      </c>
      <c r="I368" t="s">
        <v>237</v>
      </c>
      <c r="J368" t="s">
        <v>1966</v>
      </c>
      <c r="K368" t="s">
        <v>607</v>
      </c>
      <c r="L368" t="s">
        <v>513</v>
      </c>
      <c r="M368" t="s">
        <v>562</v>
      </c>
      <c r="N368" t="s">
        <v>430</v>
      </c>
      <c r="R368" t="s">
        <v>2756</v>
      </c>
      <c r="S368" s="2">
        <f t="shared" si="22"/>
        <v>29768</v>
      </c>
      <c r="T368" s="2">
        <f t="shared" si="21"/>
        <v>30042</v>
      </c>
      <c r="U368" s="2">
        <f t="shared" si="24"/>
        <v>43709</v>
      </c>
      <c r="V368">
        <f t="shared" si="23"/>
        <v>38.194520547945203</v>
      </c>
    </row>
    <row r="369" spans="1:22" hidden="1" x14ac:dyDescent="0.3">
      <c r="A369" t="s">
        <v>16</v>
      </c>
      <c r="B369" t="s">
        <v>2289</v>
      </c>
      <c r="C369" t="s">
        <v>2290</v>
      </c>
      <c r="D369" t="s">
        <v>232</v>
      </c>
      <c r="F369">
        <v>3293</v>
      </c>
      <c r="G369">
        <v>1100</v>
      </c>
      <c r="H369">
        <v>1067</v>
      </c>
      <c r="I369" t="s">
        <v>237</v>
      </c>
      <c r="J369" t="s">
        <v>436</v>
      </c>
      <c r="K369" t="s">
        <v>633</v>
      </c>
      <c r="L369" t="s">
        <v>1852</v>
      </c>
      <c r="M369" t="s">
        <v>604</v>
      </c>
      <c r="N369" t="s">
        <v>430</v>
      </c>
      <c r="R369" t="s">
        <v>2756</v>
      </c>
      <c r="S369" s="2">
        <f t="shared" si="22"/>
        <v>30468</v>
      </c>
      <c r="T369" s="2">
        <f t="shared" si="21"/>
        <v>30713</v>
      </c>
      <c r="U369" s="2">
        <f t="shared" si="24"/>
        <v>43709</v>
      </c>
      <c r="V369">
        <f t="shared" si="23"/>
        <v>36.276712328767125</v>
      </c>
    </row>
    <row r="370" spans="1:22" hidden="1" x14ac:dyDescent="0.3">
      <c r="A370" t="s">
        <v>16</v>
      </c>
      <c r="B370" t="s">
        <v>2291</v>
      </c>
      <c r="C370" t="s">
        <v>2292</v>
      </c>
      <c r="D370" t="s">
        <v>232</v>
      </c>
      <c r="F370">
        <v>3293</v>
      </c>
      <c r="G370">
        <v>1100</v>
      </c>
      <c r="H370">
        <v>1067</v>
      </c>
      <c r="I370" t="s">
        <v>237</v>
      </c>
      <c r="J370" t="s">
        <v>1966</v>
      </c>
      <c r="K370" t="s">
        <v>1241</v>
      </c>
      <c r="L370" t="s">
        <v>624</v>
      </c>
      <c r="M370" t="s">
        <v>557</v>
      </c>
      <c r="N370" t="s">
        <v>430</v>
      </c>
      <c r="R370" t="s">
        <v>2756</v>
      </c>
      <c r="S370" s="2">
        <f t="shared" si="22"/>
        <v>31017</v>
      </c>
      <c r="T370" s="2">
        <f t="shared" si="21"/>
        <v>31199</v>
      </c>
      <c r="U370" s="2">
        <f t="shared" si="24"/>
        <v>43709</v>
      </c>
      <c r="V370">
        <f t="shared" si="23"/>
        <v>34.772602739726025</v>
      </c>
    </row>
    <row r="371" spans="1:22" hidden="1" x14ac:dyDescent="0.3">
      <c r="A371" t="s">
        <v>16</v>
      </c>
      <c r="B371" t="s">
        <v>2293</v>
      </c>
      <c r="C371" t="s">
        <v>2294</v>
      </c>
      <c r="D371" t="s">
        <v>232</v>
      </c>
      <c r="F371">
        <v>3293</v>
      </c>
      <c r="G371">
        <v>1100</v>
      </c>
      <c r="H371">
        <v>1067</v>
      </c>
      <c r="I371" t="s">
        <v>237</v>
      </c>
      <c r="J371" t="s">
        <v>436</v>
      </c>
      <c r="K371" t="s">
        <v>998</v>
      </c>
      <c r="L371" t="s">
        <v>926</v>
      </c>
      <c r="M371" t="s">
        <v>739</v>
      </c>
      <c r="N371" t="s">
        <v>430</v>
      </c>
      <c r="R371" t="s">
        <v>2756</v>
      </c>
      <c r="S371" s="2">
        <f t="shared" si="22"/>
        <v>31747</v>
      </c>
      <c r="T371" s="2">
        <f t="shared" si="21"/>
        <v>31990</v>
      </c>
      <c r="U371" s="2">
        <f t="shared" si="24"/>
        <v>43709</v>
      </c>
      <c r="V371">
        <f t="shared" si="23"/>
        <v>32.772602739726025</v>
      </c>
    </row>
    <row r="372" spans="1:22" hidden="1" x14ac:dyDescent="0.3">
      <c r="A372" t="s">
        <v>16</v>
      </c>
      <c r="B372" t="s">
        <v>2295</v>
      </c>
      <c r="C372" t="s">
        <v>2296</v>
      </c>
      <c r="D372" t="s">
        <v>78</v>
      </c>
      <c r="F372">
        <v>1650</v>
      </c>
      <c r="G372">
        <v>559</v>
      </c>
      <c r="H372">
        <v>529</v>
      </c>
      <c r="I372" t="s">
        <v>252</v>
      </c>
      <c r="J372" t="s">
        <v>256</v>
      </c>
      <c r="K372" t="s">
        <v>545</v>
      </c>
      <c r="L372" t="s">
        <v>534</v>
      </c>
      <c r="M372" t="s">
        <v>542</v>
      </c>
      <c r="N372" t="s">
        <v>2297</v>
      </c>
      <c r="R372" t="s">
        <v>2756</v>
      </c>
      <c r="S372" s="2">
        <f t="shared" si="22"/>
        <v>27426</v>
      </c>
      <c r="T372" s="2">
        <f t="shared" si="21"/>
        <v>27668</v>
      </c>
      <c r="U372" s="2">
        <f t="shared" si="24"/>
        <v>42095</v>
      </c>
      <c r="V372">
        <f t="shared" si="23"/>
        <v>40.18904109589041</v>
      </c>
    </row>
    <row r="373" spans="1:22" hidden="1" x14ac:dyDescent="0.3">
      <c r="A373" t="s">
        <v>16</v>
      </c>
      <c r="B373" t="s">
        <v>2298</v>
      </c>
      <c r="C373" t="s">
        <v>2299</v>
      </c>
      <c r="D373" t="s">
        <v>78</v>
      </c>
      <c r="F373">
        <v>1650</v>
      </c>
      <c r="G373">
        <v>559</v>
      </c>
      <c r="H373">
        <v>529</v>
      </c>
      <c r="I373" t="s">
        <v>252</v>
      </c>
      <c r="J373" t="s">
        <v>256</v>
      </c>
      <c r="K373" t="s">
        <v>934</v>
      </c>
      <c r="L373" t="s">
        <v>1473</v>
      </c>
      <c r="M373" t="s">
        <v>1241</v>
      </c>
      <c r="N373" t="s">
        <v>1334</v>
      </c>
      <c r="R373" t="s">
        <v>2756</v>
      </c>
      <c r="S373" s="2">
        <f t="shared" si="22"/>
        <v>29373</v>
      </c>
      <c r="T373" s="2">
        <f t="shared" si="21"/>
        <v>29646</v>
      </c>
      <c r="U373" s="2">
        <f t="shared" si="24"/>
        <v>43556</v>
      </c>
      <c r="V373">
        <f t="shared" si="23"/>
        <v>38.857534246575341</v>
      </c>
    </row>
    <row r="374" spans="1:22" hidden="1" x14ac:dyDescent="0.3">
      <c r="A374" t="s">
        <v>16</v>
      </c>
      <c r="B374" t="s">
        <v>2300</v>
      </c>
      <c r="C374" t="s">
        <v>2301</v>
      </c>
      <c r="D374" t="s">
        <v>232</v>
      </c>
      <c r="F374">
        <v>1593</v>
      </c>
      <c r="G374">
        <v>540</v>
      </c>
      <c r="H374">
        <v>515</v>
      </c>
      <c r="I374" t="s">
        <v>234</v>
      </c>
      <c r="J374" t="s">
        <v>1966</v>
      </c>
      <c r="K374" t="s">
        <v>671</v>
      </c>
      <c r="L374" t="s">
        <v>533</v>
      </c>
      <c r="M374" t="s">
        <v>607</v>
      </c>
      <c r="N374" t="s">
        <v>2302</v>
      </c>
      <c r="R374" t="s">
        <v>2756</v>
      </c>
      <c r="S374" s="2">
        <f t="shared" si="22"/>
        <v>27242</v>
      </c>
      <c r="T374" s="2">
        <f t="shared" si="21"/>
        <v>27820</v>
      </c>
      <c r="U374" s="2">
        <f t="shared" si="24"/>
        <v>39814</v>
      </c>
      <c r="V374">
        <f t="shared" si="23"/>
        <v>34.443835616438356</v>
      </c>
    </row>
    <row r="375" spans="1:22" hidden="1" x14ac:dyDescent="0.3">
      <c r="A375" t="s">
        <v>16</v>
      </c>
      <c r="B375" t="s">
        <v>2303</v>
      </c>
      <c r="C375" t="s">
        <v>2304</v>
      </c>
      <c r="D375" t="s">
        <v>232</v>
      </c>
      <c r="F375">
        <v>2436</v>
      </c>
      <c r="G375">
        <v>840</v>
      </c>
      <c r="H375">
        <v>806</v>
      </c>
      <c r="I375" t="s">
        <v>234</v>
      </c>
      <c r="J375" t="s">
        <v>1966</v>
      </c>
      <c r="K375" t="s">
        <v>504</v>
      </c>
      <c r="L375" t="s">
        <v>623</v>
      </c>
      <c r="M375" t="s">
        <v>556</v>
      </c>
      <c r="N375" t="s">
        <v>2302</v>
      </c>
      <c r="R375" t="s">
        <v>2756</v>
      </c>
      <c r="S375" s="2">
        <f t="shared" si="22"/>
        <v>28611</v>
      </c>
      <c r="T375" s="2">
        <f t="shared" si="21"/>
        <v>28795</v>
      </c>
      <c r="U375" s="2">
        <f t="shared" si="24"/>
        <v>39814</v>
      </c>
      <c r="V375">
        <f t="shared" si="23"/>
        <v>30.693150684931506</v>
      </c>
    </row>
    <row r="376" spans="1:22" hidden="1" x14ac:dyDescent="0.3">
      <c r="A376" t="s">
        <v>16</v>
      </c>
      <c r="B376" t="s">
        <v>2305</v>
      </c>
      <c r="C376" t="s">
        <v>2306</v>
      </c>
      <c r="D376" t="s">
        <v>78</v>
      </c>
      <c r="F376">
        <v>1650</v>
      </c>
      <c r="G376">
        <v>566</v>
      </c>
      <c r="H376">
        <v>538</v>
      </c>
      <c r="I376" t="s">
        <v>1254</v>
      </c>
      <c r="J376" t="s">
        <v>256</v>
      </c>
      <c r="K376" t="s">
        <v>963</v>
      </c>
      <c r="L376" t="s">
        <v>934</v>
      </c>
      <c r="M376" t="s">
        <v>673</v>
      </c>
      <c r="N376" t="s">
        <v>515</v>
      </c>
      <c r="R376" t="s">
        <v>2756</v>
      </c>
      <c r="S376" s="2">
        <f t="shared" si="22"/>
        <v>28157</v>
      </c>
      <c r="T376" s="2">
        <f t="shared" si="21"/>
        <v>28369</v>
      </c>
      <c r="U376" s="2">
        <f t="shared" si="24"/>
        <v>42491</v>
      </c>
      <c r="V376">
        <f t="shared" si="23"/>
        <v>39.271232876712325</v>
      </c>
    </row>
    <row r="377" spans="1:22" hidden="1" x14ac:dyDescent="0.3">
      <c r="A377" t="s">
        <v>16</v>
      </c>
      <c r="B377" t="s">
        <v>2307</v>
      </c>
      <c r="C377" t="s">
        <v>2308</v>
      </c>
      <c r="D377" t="s">
        <v>78</v>
      </c>
      <c r="F377">
        <v>1650</v>
      </c>
      <c r="G377">
        <v>566</v>
      </c>
      <c r="H377">
        <v>538</v>
      </c>
      <c r="I377" t="s">
        <v>1254</v>
      </c>
      <c r="J377" t="s">
        <v>256</v>
      </c>
      <c r="K377" t="s">
        <v>1049</v>
      </c>
      <c r="L377" t="s">
        <v>1015</v>
      </c>
      <c r="M377" t="s">
        <v>2262</v>
      </c>
      <c r="N377" t="s">
        <v>864</v>
      </c>
      <c r="R377" t="s">
        <v>2756</v>
      </c>
      <c r="S377" s="2">
        <f t="shared" si="22"/>
        <v>29799</v>
      </c>
      <c r="T377" s="2">
        <f t="shared" si="21"/>
        <v>30011</v>
      </c>
      <c r="U377" s="2">
        <f t="shared" si="24"/>
        <v>43221</v>
      </c>
      <c r="V377">
        <f t="shared" si="23"/>
        <v>36.772602739726025</v>
      </c>
    </row>
    <row r="378" spans="1:22" hidden="1" x14ac:dyDescent="0.3">
      <c r="A378" t="s">
        <v>16</v>
      </c>
      <c r="B378" t="s">
        <v>2309</v>
      </c>
      <c r="C378" t="s">
        <v>2310</v>
      </c>
      <c r="D378" t="s">
        <v>232</v>
      </c>
      <c r="F378">
        <v>90</v>
      </c>
      <c r="G378">
        <v>13</v>
      </c>
      <c r="H378">
        <v>12</v>
      </c>
      <c r="I378" t="s">
        <v>2270</v>
      </c>
      <c r="J378" t="s">
        <v>1359</v>
      </c>
      <c r="K378" t="s">
        <v>2311</v>
      </c>
      <c r="L378" t="s">
        <v>2135</v>
      </c>
      <c r="M378" t="s">
        <v>2223</v>
      </c>
      <c r="N378" t="s">
        <v>607</v>
      </c>
      <c r="R378" t="s">
        <v>2756</v>
      </c>
      <c r="S378" s="2">
        <f t="shared" si="22"/>
        <v>23285</v>
      </c>
      <c r="T378" s="2">
        <f t="shared" si="21"/>
        <v>23802</v>
      </c>
      <c r="U378" s="2">
        <f t="shared" si="24"/>
        <v>27820</v>
      </c>
      <c r="V378">
        <f t="shared" si="23"/>
        <v>12.424657534246576</v>
      </c>
    </row>
    <row r="379" spans="1:22" hidden="1" x14ac:dyDescent="0.3">
      <c r="A379" t="s">
        <v>16</v>
      </c>
      <c r="B379" t="s">
        <v>2312</v>
      </c>
      <c r="C379" t="s">
        <v>2313</v>
      </c>
      <c r="D379" t="s">
        <v>78</v>
      </c>
      <c r="F379">
        <v>1031</v>
      </c>
      <c r="G379">
        <v>340</v>
      </c>
      <c r="H379">
        <v>320</v>
      </c>
      <c r="I379" t="s">
        <v>167</v>
      </c>
      <c r="J379" t="s">
        <v>144</v>
      </c>
      <c r="K379" t="s">
        <v>1696</v>
      </c>
      <c r="L379" t="s">
        <v>2314</v>
      </c>
      <c r="M379" t="s">
        <v>1720</v>
      </c>
      <c r="N379" t="s">
        <v>2297</v>
      </c>
      <c r="R379" t="s">
        <v>2756</v>
      </c>
      <c r="S379" s="2">
        <f t="shared" si="22"/>
        <v>25781</v>
      </c>
      <c r="T379" s="2">
        <f t="shared" si="21"/>
        <v>25873</v>
      </c>
      <c r="U379" s="2">
        <f t="shared" si="24"/>
        <v>42095</v>
      </c>
      <c r="V379">
        <f t="shared" si="23"/>
        <v>44.695890410958903</v>
      </c>
    </row>
    <row r="380" spans="1:22" hidden="1" x14ac:dyDescent="0.3">
      <c r="A380" t="s">
        <v>16</v>
      </c>
      <c r="B380" t="s">
        <v>2315</v>
      </c>
      <c r="C380" t="s">
        <v>2316</v>
      </c>
      <c r="D380" t="s">
        <v>78</v>
      </c>
      <c r="F380">
        <v>1456</v>
      </c>
      <c r="G380">
        <v>500</v>
      </c>
      <c r="H380">
        <v>470</v>
      </c>
      <c r="I380" t="s">
        <v>167</v>
      </c>
      <c r="J380" t="s">
        <v>256</v>
      </c>
      <c r="K380" t="s">
        <v>502</v>
      </c>
      <c r="L380" t="s">
        <v>1697</v>
      </c>
      <c r="M380" t="s">
        <v>587</v>
      </c>
      <c r="N380" t="s">
        <v>2297</v>
      </c>
      <c r="R380" t="s">
        <v>2756</v>
      </c>
      <c r="S380" s="2">
        <f t="shared" si="22"/>
        <v>26390</v>
      </c>
      <c r="T380" s="2">
        <f t="shared" si="21"/>
        <v>26481</v>
      </c>
      <c r="U380" s="2">
        <f t="shared" si="24"/>
        <v>42095</v>
      </c>
      <c r="V380">
        <f t="shared" si="23"/>
        <v>43.027397260273972</v>
      </c>
    </row>
    <row r="381" spans="1:22" hidden="1" x14ac:dyDescent="0.3">
      <c r="A381" t="s">
        <v>16</v>
      </c>
      <c r="B381" t="s">
        <v>2317</v>
      </c>
      <c r="C381" t="s">
        <v>2318</v>
      </c>
      <c r="D381" t="s">
        <v>269</v>
      </c>
      <c r="F381">
        <v>714</v>
      </c>
      <c r="G381">
        <v>280</v>
      </c>
      <c r="H381">
        <v>246</v>
      </c>
      <c r="I381" t="s">
        <v>2270</v>
      </c>
      <c r="J381" t="s">
        <v>2319</v>
      </c>
      <c r="K381" t="s">
        <v>1069</v>
      </c>
      <c r="L381" t="s">
        <v>2320</v>
      </c>
      <c r="N381" t="s">
        <v>376</v>
      </c>
      <c r="R381" t="s">
        <v>2756</v>
      </c>
      <c r="S381" s="2">
        <f t="shared" si="22"/>
        <v>34912</v>
      </c>
      <c r="T381" s="2" t="str">
        <f t="shared" si="21"/>
        <v/>
      </c>
      <c r="U381" s="2">
        <f t="shared" si="24"/>
        <v>43070</v>
      </c>
      <c r="V381">
        <f t="shared" si="23"/>
        <v>22.350684931506848</v>
      </c>
    </row>
    <row r="382" spans="1:22" hidden="1" x14ac:dyDescent="0.3">
      <c r="A382" t="s">
        <v>16</v>
      </c>
      <c r="B382" t="s">
        <v>2321</v>
      </c>
      <c r="C382" t="s">
        <v>2322</v>
      </c>
      <c r="D382" t="s">
        <v>78</v>
      </c>
      <c r="F382">
        <v>3423</v>
      </c>
      <c r="G382">
        <v>1175</v>
      </c>
      <c r="H382">
        <v>1120</v>
      </c>
      <c r="I382" t="s">
        <v>167</v>
      </c>
      <c r="J382" t="s">
        <v>144</v>
      </c>
      <c r="K382" t="s">
        <v>1209</v>
      </c>
      <c r="L382" t="s">
        <v>588</v>
      </c>
      <c r="M382" t="s">
        <v>924</v>
      </c>
      <c r="N382" t="s">
        <v>1439</v>
      </c>
      <c r="R382" t="s">
        <v>2756</v>
      </c>
      <c r="S382" s="2">
        <f t="shared" si="22"/>
        <v>28460</v>
      </c>
      <c r="T382" s="2">
        <f t="shared" si="21"/>
        <v>28915</v>
      </c>
      <c r="U382" s="2">
        <f t="shared" si="24"/>
        <v>43160</v>
      </c>
      <c r="V382">
        <f t="shared" si="23"/>
        <v>40.273972602739725</v>
      </c>
    </row>
    <row r="383" spans="1:22" hidden="1" x14ac:dyDescent="0.3">
      <c r="A383" t="s">
        <v>16</v>
      </c>
      <c r="B383" t="s">
        <v>2323</v>
      </c>
      <c r="C383" t="s">
        <v>2324</v>
      </c>
      <c r="D383" t="s">
        <v>78</v>
      </c>
      <c r="F383">
        <v>3423</v>
      </c>
      <c r="G383">
        <v>1175</v>
      </c>
      <c r="H383">
        <v>1120</v>
      </c>
      <c r="I383" t="s">
        <v>167</v>
      </c>
      <c r="J383" t="s">
        <v>144</v>
      </c>
      <c r="K383" t="s">
        <v>1401</v>
      </c>
      <c r="L383" t="s">
        <v>2282</v>
      </c>
      <c r="M383" t="s">
        <v>1062</v>
      </c>
      <c r="N383" t="s">
        <v>1439</v>
      </c>
      <c r="R383" t="s">
        <v>2756</v>
      </c>
      <c r="S383" s="2">
        <f t="shared" si="22"/>
        <v>28764</v>
      </c>
      <c r="T383" s="2">
        <f t="shared" si="21"/>
        <v>29190</v>
      </c>
      <c r="U383" s="2">
        <f t="shared" si="24"/>
        <v>43160</v>
      </c>
      <c r="V383">
        <f t="shared" si="23"/>
        <v>39.441095890410956</v>
      </c>
    </row>
    <row r="384" spans="1:22" hidden="1" x14ac:dyDescent="0.3">
      <c r="A384" t="s">
        <v>16</v>
      </c>
      <c r="B384" t="s">
        <v>2325</v>
      </c>
      <c r="C384" t="s">
        <v>2326</v>
      </c>
      <c r="D384" t="s">
        <v>232</v>
      </c>
      <c r="F384">
        <v>1593</v>
      </c>
      <c r="G384">
        <v>524</v>
      </c>
      <c r="H384">
        <v>498</v>
      </c>
      <c r="I384" t="s">
        <v>243</v>
      </c>
      <c r="J384" t="s">
        <v>1966</v>
      </c>
      <c r="K384" t="s">
        <v>574</v>
      </c>
      <c r="L384" t="s">
        <v>603</v>
      </c>
      <c r="M384" t="s">
        <v>629</v>
      </c>
      <c r="N384" t="s">
        <v>477</v>
      </c>
      <c r="R384" t="s">
        <v>2756</v>
      </c>
      <c r="S384" s="2">
        <f t="shared" si="22"/>
        <v>30621</v>
      </c>
      <c r="T384" s="2">
        <f t="shared" si="21"/>
        <v>30834</v>
      </c>
      <c r="U384" s="2">
        <f t="shared" si="24"/>
        <v>43435</v>
      </c>
      <c r="V384">
        <f t="shared" si="23"/>
        <v>35.106849315068494</v>
      </c>
    </row>
    <row r="385" spans="1:22" hidden="1" x14ac:dyDescent="0.3">
      <c r="A385" t="s">
        <v>16</v>
      </c>
      <c r="B385" t="s">
        <v>2327</v>
      </c>
      <c r="C385" t="s">
        <v>2328</v>
      </c>
      <c r="D385" t="s">
        <v>232</v>
      </c>
      <c r="F385">
        <v>1380</v>
      </c>
      <c r="G385">
        <v>460</v>
      </c>
      <c r="H385">
        <v>439</v>
      </c>
      <c r="I385" t="s">
        <v>246</v>
      </c>
      <c r="J385" t="s">
        <v>436</v>
      </c>
      <c r="K385" t="s">
        <v>1682</v>
      </c>
      <c r="L385" t="s">
        <v>1412</v>
      </c>
      <c r="M385" t="s">
        <v>503</v>
      </c>
      <c r="N385" t="s">
        <v>2297</v>
      </c>
      <c r="R385" t="s">
        <v>2756</v>
      </c>
      <c r="S385" s="2">
        <f t="shared" si="22"/>
        <v>26999</v>
      </c>
      <c r="T385" s="2">
        <f t="shared" si="21"/>
        <v>27089</v>
      </c>
      <c r="U385" s="2">
        <f t="shared" si="24"/>
        <v>42095</v>
      </c>
      <c r="V385">
        <f t="shared" si="23"/>
        <v>41.358904109589041</v>
      </c>
    </row>
    <row r="386" spans="1:22" hidden="1" x14ac:dyDescent="0.3">
      <c r="A386" t="s">
        <v>16</v>
      </c>
      <c r="B386" t="s">
        <v>2329</v>
      </c>
      <c r="C386" t="s">
        <v>2330</v>
      </c>
      <c r="D386" t="s">
        <v>1601</v>
      </c>
      <c r="F386">
        <v>587</v>
      </c>
      <c r="G386">
        <v>166</v>
      </c>
      <c r="H386">
        <v>137</v>
      </c>
      <c r="I386" t="s">
        <v>255</v>
      </c>
      <c r="J386" t="s">
        <v>2331</v>
      </c>
      <c r="K386" t="s">
        <v>2099</v>
      </c>
      <c r="L386" t="s">
        <v>2332</v>
      </c>
      <c r="M386" t="s">
        <v>2333</v>
      </c>
      <c r="N386" t="s">
        <v>1292</v>
      </c>
      <c r="R386" t="s">
        <v>2756</v>
      </c>
      <c r="S386" s="2">
        <f t="shared" si="22"/>
        <v>24047</v>
      </c>
      <c r="T386" s="2">
        <f t="shared" ref="T386:T449" si="25">IF(M386="","",DATE(LEFT(M386,4),RIGHT(M386,LEN(M386)-5),1))</f>
        <v>24289</v>
      </c>
      <c r="U386" s="2">
        <f t="shared" si="24"/>
        <v>35855</v>
      </c>
      <c r="V386">
        <f t="shared" si="23"/>
        <v>32.350684931506848</v>
      </c>
    </row>
    <row r="387" spans="1:22" hidden="1" x14ac:dyDescent="0.3">
      <c r="A387" t="s">
        <v>16</v>
      </c>
      <c r="B387" t="s">
        <v>2334</v>
      </c>
      <c r="C387" t="s">
        <v>2335</v>
      </c>
      <c r="D387" t="s">
        <v>232</v>
      </c>
      <c r="F387">
        <v>1070</v>
      </c>
      <c r="G387">
        <v>357</v>
      </c>
      <c r="H387">
        <v>340</v>
      </c>
      <c r="I387" t="s">
        <v>255</v>
      </c>
      <c r="J387" t="s">
        <v>1359</v>
      </c>
      <c r="K387" t="s">
        <v>2336</v>
      </c>
      <c r="L387" t="s">
        <v>1673</v>
      </c>
      <c r="M387" t="s">
        <v>2169</v>
      </c>
      <c r="N387" t="s">
        <v>2297</v>
      </c>
      <c r="R387" t="s">
        <v>2756</v>
      </c>
      <c r="S387" s="2">
        <f t="shared" ref="S387:S450" si="26">IF(L387="","",DATE(LEFT(L387,4),RIGHT(L387,LEN(L387)-5),1))</f>
        <v>25508</v>
      </c>
      <c r="T387" s="2">
        <f t="shared" si="25"/>
        <v>25628</v>
      </c>
      <c r="U387" s="2">
        <f>IF(N387="","", DATE(LEFT(N387,4), RIGHT(N387,LEN(N387)-5), 1))</f>
        <v>42095</v>
      </c>
      <c r="V387">
        <f t="shared" ref="V387:V450" si="27">IF(U387="","",(U387-S387)/365)</f>
        <v>45.443835616438356</v>
      </c>
    </row>
    <row r="388" spans="1:22" hidden="1" x14ac:dyDescent="0.3">
      <c r="A388" t="s">
        <v>16</v>
      </c>
      <c r="B388" t="s">
        <v>2268</v>
      </c>
      <c r="C388" t="s">
        <v>2269</v>
      </c>
      <c r="D388" t="s">
        <v>2064</v>
      </c>
      <c r="F388">
        <v>557</v>
      </c>
      <c r="G388">
        <v>165</v>
      </c>
      <c r="H388">
        <v>148</v>
      </c>
      <c r="I388" t="s">
        <v>2270</v>
      </c>
      <c r="J388" t="s">
        <v>436</v>
      </c>
      <c r="K388" t="s">
        <v>1716</v>
      </c>
      <c r="L388" t="s">
        <v>1776</v>
      </c>
      <c r="M388" t="s">
        <v>924</v>
      </c>
      <c r="N388" t="s">
        <v>2271</v>
      </c>
      <c r="R388" t="s">
        <v>2031</v>
      </c>
      <c r="S388" s="2">
        <f t="shared" si="26"/>
        <v>28672</v>
      </c>
      <c r="T388" s="2">
        <f t="shared" si="25"/>
        <v>28915</v>
      </c>
      <c r="U388" s="2">
        <f t="shared" ref="U388:U417" si="28">IF(N388="","", DATE(LEFT(N388,4), RIGHT(N388,LEN(N388)-5), 1))</f>
        <v>37681</v>
      </c>
      <c r="V388">
        <f t="shared" si="27"/>
        <v>24.682191780821917</v>
      </c>
    </row>
    <row r="389" spans="1:22" hidden="1" x14ac:dyDescent="0.3">
      <c r="A389" t="s">
        <v>16</v>
      </c>
      <c r="B389" t="s">
        <v>2272</v>
      </c>
      <c r="C389" t="s">
        <v>2273</v>
      </c>
      <c r="D389" t="s">
        <v>232</v>
      </c>
      <c r="F389">
        <v>1380</v>
      </c>
      <c r="G389">
        <v>460</v>
      </c>
      <c r="H389">
        <v>439</v>
      </c>
      <c r="I389" t="s">
        <v>237</v>
      </c>
      <c r="J389" t="s">
        <v>2274</v>
      </c>
      <c r="K389" t="s">
        <v>1400</v>
      </c>
      <c r="L389" t="s">
        <v>1720</v>
      </c>
      <c r="M389" t="s">
        <v>1229</v>
      </c>
      <c r="N389" t="s">
        <v>704</v>
      </c>
      <c r="R389" t="s">
        <v>2031</v>
      </c>
      <c r="S389" s="2">
        <f t="shared" si="26"/>
        <v>25873</v>
      </c>
      <c r="T389" s="2">
        <f t="shared" si="25"/>
        <v>25993</v>
      </c>
      <c r="U389" s="2">
        <f t="shared" si="28"/>
        <v>40664</v>
      </c>
      <c r="V389">
        <f t="shared" si="27"/>
        <v>40.523287671232879</v>
      </c>
    </row>
    <row r="390" spans="1:22" hidden="1" x14ac:dyDescent="0.3">
      <c r="A390" t="s">
        <v>16</v>
      </c>
      <c r="B390" t="s">
        <v>2275</v>
      </c>
      <c r="C390" t="s">
        <v>2276</v>
      </c>
      <c r="D390" t="s">
        <v>232</v>
      </c>
      <c r="F390">
        <v>2381</v>
      </c>
      <c r="G390">
        <v>784</v>
      </c>
      <c r="H390">
        <v>760</v>
      </c>
      <c r="I390" t="s">
        <v>237</v>
      </c>
      <c r="J390" t="s">
        <v>2277</v>
      </c>
      <c r="K390" t="s">
        <v>1763</v>
      </c>
      <c r="L390" t="s">
        <v>1412</v>
      </c>
      <c r="M390" t="s">
        <v>968</v>
      </c>
      <c r="N390" t="s">
        <v>704</v>
      </c>
      <c r="R390" t="s">
        <v>2031</v>
      </c>
      <c r="S390" s="2">
        <f t="shared" si="26"/>
        <v>26999</v>
      </c>
      <c r="T390" s="2">
        <f t="shared" si="25"/>
        <v>27211</v>
      </c>
      <c r="U390" s="2">
        <f t="shared" si="28"/>
        <v>40664</v>
      </c>
      <c r="V390">
        <f t="shared" si="27"/>
        <v>37.438356164383563</v>
      </c>
    </row>
    <row r="391" spans="1:22" hidden="1" x14ac:dyDescent="0.3">
      <c r="A391" t="s">
        <v>16</v>
      </c>
      <c r="B391" t="s">
        <v>2278</v>
      </c>
      <c r="C391" t="s">
        <v>2279</v>
      </c>
      <c r="D391" t="s">
        <v>232</v>
      </c>
      <c r="F391">
        <v>2381</v>
      </c>
      <c r="G391">
        <v>784</v>
      </c>
      <c r="H391">
        <v>760</v>
      </c>
      <c r="I391" t="s">
        <v>237</v>
      </c>
      <c r="J391" t="s">
        <v>1966</v>
      </c>
      <c r="K391" t="s">
        <v>676</v>
      </c>
      <c r="L391" t="s">
        <v>1890</v>
      </c>
      <c r="M391" t="s">
        <v>607</v>
      </c>
      <c r="N391" t="s">
        <v>704</v>
      </c>
      <c r="R391" t="s">
        <v>2031</v>
      </c>
      <c r="S391" s="2">
        <f t="shared" si="26"/>
        <v>27303</v>
      </c>
      <c r="T391" s="2">
        <f t="shared" si="25"/>
        <v>27820</v>
      </c>
      <c r="U391" s="2">
        <f t="shared" si="28"/>
        <v>40664</v>
      </c>
      <c r="V391">
        <f t="shared" si="27"/>
        <v>36.605479452054794</v>
      </c>
    </row>
    <row r="392" spans="1:22" hidden="1" x14ac:dyDescent="0.3">
      <c r="A392" t="s">
        <v>16</v>
      </c>
      <c r="B392" t="s">
        <v>2280</v>
      </c>
      <c r="C392" t="s">
        <v>2281</v>
      </c>
      <c r="D392" t="s">
        <v>232</v>
      </c>
      <c r="F392">
        <v>2381</v>
      </c>
      <c r="G392">
        <v>784</v>
      </c>
      <c r="H392">
        <v>760</v>
      </c>
      <c r="I392" t="s">
        <v>237</v>
      </c>
      <c r="J392" t="s">
        <v>436</v>
      </c>
      <c r="K392" t="s">
        <v>1698</v>
      </c>
      <c r="L392" t="s">
        <v>589</v>
      </c>
      <c r="M392" t="s">
        <v>2282</v>
      </c>
      <c r="N392" t="s">
        <v>704</v>
      </c>
      <c r="R392" t="s">
        <v>2031</v>
      </c>
      <c r="S392" s="2">
        <f t="shared" si="26"/>
        <v>28522</v>
      </c>
      <c r="T392" s="2">
        <f t="shared" si="25"/>
        <v>28764</v>
      </c>
      <c r="U392" s="2">
        <f t="shared" si="28"/>
        <v>40664</v>
      </c>
      <c r="V392">
        <f t="shared" si="27"/>
        <v>33.265753424657532</v>
      </c>
    </row>
    <row r="393" spans="1:22" hidden="1" x14ac:dyDescent="0.3">
      <c r="A393" t="s">
        <v>16</v>
      </c>
      <c r="B393" t="s">
        <v>2283</v>
      </c>
      <c r="C393" t="s">
        <v>2284</v>
      </c>
      <c r="D393" t="s">
        <v>232</v>
      </c>
      <c r="F393">
        <v>2381</v>
      </c>
      <c r="G393">
        <v>784</v>
      </c>
      <c r="H393">
        <v>760</v>
      </c>
      <c r="I393" t="s">
        <v>237</v>
      </c>
      <c r="J393" t="s">
        <v>1966</v>
      </c>
      <c r="K393" t="s">
        <v>1716</v>
      </c>
      <c r="L393" t="s">
        <v>673</v>
      </c>
      <c r="M393" t="s">
        <v>1023</v>
      </c>
      <c r="N393" t="s">
        <v>757</v>
      </c>
      <c r="R393" t="s">
        <v>2031</v>
      </c>
      <c r="S393" s="2">
        <f t="shared" si="26"/>
        <v>28369</v>
      </c>
      <c r="T393" s="2">
        <f t="shared" si="25"/>
        <v>28581</v>
      </c>
      <c r="U393" s="2">
        <f t="shared" si="28"/>
        <v>41609</v>
      </c>
      <c r="V393">
        <f t="shared" si="27"/>
        <v>36.273972602739725</v>
      </c>
    </row>
    <row r="394" spans="1:22" hidden="1" x14ac:dyDescent="0.3">
      <c r="A394" t="s">
        <v>16</v>
      </c>
      <c r="B394" t="s">
        <v>2285</v>
      </c>
      <c r="C394" t="s">
        <v>2286</v>
      </c>
      <c r="D394" t="s">
        <v>232</v>
      </c>
      <c r="F394">
        <v>3293</v>
      </c>
      <c r="G394">
        <v>1100</v>
      </c>
      <c r="H394">
        <v>1067</v>
      </c>
      <c r="I394" t="s">
        <v>237</v>
      </c>
      <c r="J394" t="s">
        <v>2277</v>
      </c>
      <c r="K394" t="s">
        <v>1371</v>
      </c>
      <c r="L394" t="s">
        <v>633</v>
      </c>
      <c r="M394" t="s">
        <v>948</v>
      </c>
      <c r="N394" t="s">
        <v>757</v>
      </c>
      <c r="R394" t="s">
        <v>2031</v>
      </c>
      <c r="S394" s="2">
        <f t="shared" si="26"/>
        <v>28976</v>
      </c>
      <c r="T394" s="2">
        <f t="shared" si="25"/>
        <v>29129</v>
      </c>
      <c r="U394" s="2">
        <f t="shared" si="28"/>
        <v>41609</v>
      </c>
      <c r="V394">
        <f t="shared" si="27"/>
        <v>34.610958904109587</v>
      </c>
    </row>
    <row r="395" spans="1:22" hidden="1" x14ac:dyDescent="0.3">
      <c r="A395" t="s">
        <v>16</v>
      </c>
      <c r="B395" t="s">
        <v>2287</v>
      </c>
      <c r="C395" t="s">
        <v>2288</v>
      </c>
      <c r="D395" t="s">
        <v>232</v>
      </c>
      <c r="F395">
        <v>3293</v>
      </c>
      <c r="G395">
        <v>1100</v>
      </c>
      <c r="H395">
        <v>1067</v>
      </c>
      <c r="I395" t="s">
        <v>237</v>
      </c>
      <c r="J395" t="s">
        <v>1966</v>
      </c>
      <c r="K395" t="s">
        <v>607</v>
      </c>
      <c r="L395" t="s">
        <v>513</v>
      </c>
      <c r="M395" t="s">
        <v>562</v>
      </c>
      <c r="N395" t="s">
        <v>430</v>
      </c>
      <c r="R395" t="s">
        <v>2031</v>
      </c>
      <c r="S395" s="2">
        <f t="shared" si="26"/>
        <v>29768</v>
      </c>
      <c r="T395" s="2">
        <f t="shared" si="25"/>
        <v>30042</v>
      </c>
      <c r="U395" s="2">
        <f t="shared" si="28"/>
        <v>43709</v>
      </c>
      <c r="V395">
        <f t="shared" si="27"/>
        <v>38.194520547945203</v>
      </c>
    </row>
    <row r="396" spans="1:22" hidden="1" x14ac:dyDescent="0.3">
      <c r="A396" t="s">
        <v>16</v>
      </c>
      <c r="B396" t="s">
        <v>2289</v>
      </c>
      <c r="C396" t="s">
        <v>2290</v>
      </c>
      <c r="D396" t="s">
        <v>232</v>
      </c>
      <c r="F396">
        <v>3293</v>
      </c>
      <c r="G396">
        <v>1100</v>
      </c>
      <c r="H396">
        <v>1067</v>
      </c>
      <c r="I396" t="s">
        <v>237</v>
      </c>
      <c r="J396" t="s">
        <v>436</v>
      </c>
      <c r="K396" t="s">
        <v>633</v>
      </c>
      <c r="L396" t="s">
        <v>1852</v>
      </c>
      <c r="M396" t="s">
        <v>604</v>
      </c>
      <c r="N396" t="s">
        <v>430</v>
      </c>
      <c r="R396" t="s">
        <v>2031</v>
      </c>
      <c r="S396" s="2">
        <f t="shared" si="26"/>
        <v>30468</v>
      </c>
      <c r="T396" s="2">
        <f t="shared" si="25"/>
        <v>30713</v>
      </c>
      <c r="U396" s="2">
        <f t="shared" si="28"/>
        <v>43709</v>
      </c>
      <c r="V396">
        <f t="shared" si="27"/>
        <v>36.276712328767125</v>
      </c>
    </row>
    <row r="397" spans="1:22" hidden="1" x14ac:dyDescent="0.3">
      <c r="A397" t="s">
        <v>16</v>
      </c>
      <c r="B397" t="s">
        <v>2291</v>
      </c>
      <c r="C397" t="s">
        <v>2292</v>
      </c>
      <c r="D397" t="s">
        <v>232</v>
      </c>
      <c r="F397">
        <v>3293</v>
      </c>
      <c r="G397">
        <v>1100</v>
      </c>
      <c r="H397">
        <v>1067</v>
      </c>
      <c r="I397" t="s">
        <v>237</v>
      </c>
      <c r="J397" t="s">
        <v>1966</v>
      </c>
      <c r="K397" t="s">
        <v>1241</v>
      </c>
      <c r="L397" t="s">
        <v>624</v>
      </c>
      <c r="M397" t="s">
        <v>557</v>
      </c>
      <c r="N397" t="s">
        <v>430</v>
      </c>
      <c r="R397" t="s">
        <v>2031</v>
      </c>
      <c r="S397" s="2">
        <f t="shared" si="26"/>
        <v>31017</v>
      </c>
      <c r="T397" s="2">
        <f t="shared" si="25"/>
        <v>31199</v>
      </c>
      <c r="U397" s="2">
        <f t="shared" si="28"/>
        <v>43709</v>
      </c>
      <c r="V397">
        <f t="shared" si="27"/>
        <v>34.772602739726025</v>
      </c>
    </row>
    <row r="398" spans="1:22" hidden="1" x14ac:dyDescent="0.3">
      <c r="A398" t="s">
        <v>16</v>
      </c>
      <c r="B398" t="s">
        <v>2293</v>
      </c>
      <c r="C398" t="s">
        <v>2294</v>
      </c>
      <c r="D398" t="s">
        <v>232</v>
      </c>
      <c r="F398">
        <v>3293</v>
      </c>
      <c r="G398">
        <v>1100</v>
      </c>
      <c r="H398">
        <v>1067</v>
      </c>
      <c r="I398" t="s">
        <v>237</v>
      </c>
      <c r="J398" t="s">
        <v>436</v>
      </c>
      <c r="K398" t="s">
        <v>998</v>
      </c>
      <c r="L398" t="s">
        <v>926</v>
      </c>
      <c r="M398" t="s">
        <v>739</v>
      </c>
      <c r="N398" t="s">
        <v>430</v>
      </c>
      <c r="R398" t="s">
        <v>2031</v>
      </c>
      <c r="S398" s="2">
        <f t="shared" si="26"/>
        <v>31747</v>
      </c>
      <c r="T398" s="2">
        <f t="shared" si="25"/>
        <v>31990</v>
      </c>
      <c r="U398" s="2">
        <f t="shared" si="28"/>
        <v>43709</v>
      </c>
      <c r="V398">
        <f t="shared" si="27"/>
        <v>32.772602739726025</v>
      </c>
    </row>
    <row r="399" spans="1:22" hidden="1" x14ac:dyDescent="0.3">
      <c r="A399" t="s">
        <v>16</v>
      </c>
      <c r="B399" t="s">
        <v>2295</v>
      </c>
      <c r="C399" t="s">
        <v>2296</v>
      </c>
      <c r="D399" t="s">
        <v>78</v>
      </c>
      <c r="F399">
        <v>1650</v>
      </c>
      <c r="G399">
        <v>559</v>
      </c>
      <c r="H399">
        <v>529</v>
      </c>
      <c r="I399" t="s">
        <v>252</v>
      </c>
      <c r="J399" t="s">
        <v>256</v>
      </c>
      <c r="K399" t="s">
        <v>545</v>
      </c>
      <c r="L399" t="s">
        <v>534</v>
      </c>
      <c r="M399" t="s">
        <v>542</v>
      </c>
      <c r="N399" t="s">
        <v>2297</v>
      </c>
      <c r="R399" t="s">
        <v>2031</v>
      </c>
      <c r="S399" s="2">
        <f t="shared" si="26"/>
        <v>27426</v>
      </c>
      <c r="T399" s="2">
        <f t="shared" si="25"/>
        <v>27668</v>
      </c>
      <c r="U399" s="2">
        <f t="shared" si="28"/>
        <v>42095</v>
      </c>
      <c r="V399">
        <f t="shared" si="27"/>
        <v>40.18904109589041</v>
      </c>
    </row>
    <row r="400" spans="1:22" hidden="1" x14ac:dyDescent="0.3">
      <c r="A400" t="s">
        <v>16</v>
      </c>
      <c r="B400" t="s">
        <v>2298</v>
      </c>
      <c r="C400" t="s">
        <v>2299</v>
      </c>
      <c r="D400" t="s">
        <v>78</v>
      </c>
      <c r="F400">
        <v>1650</v>
      </c>
      <c r="G400">
        <v>559</v>
      </c>
      <c r="H400">
        <v>529</v>
      </c>
      <c r="I400" t="s">
        <v>252</v>
      </c>
      <c r="J400" t="s">
        <v>256</v>
      </c>
      <c r="K400" t="s">
        <v>934</v>
      </c>
      <c r="L400" t="s">
        <v>1473</v>
      </c>
      <c r="M400" t="s">
        <v>1241</v>
      </c>
      <c r="N400" t="s">
        <v>1334</v>
      </c>
      <c r="R400" t="s">
        <v>2031</v>
      </c>
      <c r="S400" s="2">
        <f t="shared" si="26"/>
        <v>29373</v>
      </c>
      <c r="T400" s="2">
        <f t="shared" si="25"/>
        <v>29646</v>
      </c>
      <c r="U400" s="2">
        <f t="shared" si="28"/>
        <v>43556</v>
      </c>
      <c r="V400">
        <f t="shared" si="27"/>
        <v>38.857534246575341</v>
      </c>
    </row>
    <row r="401" spans="1:22" hidden="1" x14ac:dyDescent="0.3">
      <c r="A401" t="s">
        <v>16</v>
      </c>
      <c r="B401" t="s">
        <v>2300</v>
      </c>
      <c r="C401" t="s">
        <v>2301</v>
      </c>
      <c r="D401" t="s">
        <v>232</v>
      </c>
      <c r="F401">
        <v>1593</v>
      </c>
      <c r="G401">
        <v>540</v>
      </c>
      <c r="H401">
        <v>515</v>
      </c>
      <c r="I401" t="s">
        <v>234</v>
      </c>
      <c r="J401" t="s">
        <v>1966</v>
      </c>
      <c r="K401" t="s">
        <v>671</v>
      </c>
      <c r="L401" t="s">
        <v>533</v>
      </c>
      <c r="M401" t="s">
        <v>607</v>
      </c>
      <c r="N401" t="s">
        <v>2302</v>
      </c>
      <c r="R401" t="s">
        <v>2031</v>
      </c>
      <c r="S401" s="2">
        <f t="shared" si="26"/>
        <v>27242</v>
      </c>
      <c r="T401" s="2">
        <f t="shared" si="25"/>
        <v>27820</v>
      </c>
      <c r="U401" s="2">
        <f t="shared" si="28"/>
        <v>39814</v>
      </c>
      <c r="V401">
        <f t="shared" si="27"/>
        <v>34.443835616438356</v>
      </c>
    </row>
    <row r="402" spans="1:22" hidden="1" x14ac:dyDescent="0.3">
      <c r="A402" t="s">
        <v>16</v>
      </c>
      <c r="B402" t="s">
        <v>2303</v>
      </c>
      <c r="C402" t="s">
        <v>2304</v>
      </c>
      <c r="D402" t="s">
        <v>232</v>
      </c>
      <c r="F402">
        <v>2436</v>
      </c>
      <c r="G402">
        <v>840</v>
      </c>
      <c r="H402">
        <v>806</v>
      </c>
      <c r="I402" t="s">
        <v>234</v>
      </c>
      <c r="J402" t="s">
        <v>1966</v>
      </c>
      <c r="K402" t="s">
        <v>504</v>
      </c>
      <c r="L402" t="s">
        <v>623</v>
      </c>
      <c r="M402" t="s">
        <v>556</v>
      </c>
      <c r="N402" t="s">
        <v>2302</v>
      </c>
      <c r="R402" t="s">
        <v>2031</v>
      </c>
      <c r="S402" s="2">
        <f t="shared" si="26"/>
        <v>28611</v>
      </c>
      <c r="T402" s="2">
        <f t="shared" si="25"/>
        <v>28795</v>
      </c>
      <c r="U402" s="2">
        <f t="shared" si="28"/>
        <v>39814</v>
      </c>
      <c r="V402">
        <f t="shared" si="27"/>
        <v>30.693150684931506</v>
      </c>
    </row>
    <row r="403" spans="1:22" hidden="1" x14ac:dyDescent="0.3">
      <c r="A403" t="s">
        <v>16</v>
      </c>
      <c r="B403" t="s">
        <v>2305</v>
      </c>
      <c r="C403" t="s">
        <v>2306</v>
      </c>
      <c r="D403" t="s">
        <v>78</v>
      </c>
      <c r="F403">
        <v>1650</v>
      </c>
      <c r="G403">
        <v>566</v>
      </c>
      <c r="H403">
        <v>538</v>
      </c>
      <c r="I403" t="s">
        <v>1254</v>
      </c>
      <c r="J403" t="s">
        <v>256</v>
      </c>
      <c r="K403" t="s">
        <v>963</v>
      </c>
      <c r="L403" t="s">
        <v>934</v>
      </c>
      <c r="M403" t="s">
        <v>673</v>
      </c>
      <c r="N403" t="s">
        <v>515</v>
      </c>
      <c r="R403" t="s">
        <v>2031</v>
      </c>
      <c r="S403" s="2">
        <f t="shared" si="26"/>
        <v>28157</v>
      </c>
      <c r="T403" s="2">
        <f t="shared" si="25"/>
        <v>28369</v>
      </c>
      <c r="U403" s="2">
        <f t="shared" si="28"/>
        <v>42491</v>
      </c>
      <c r="V403">
        <f t="shared" si="27"/>
        <v>39.271232876712325</v>
      </c>
    </row>
    <row r="404" spans="1:22" hidden="1" x14ac:dyDescent="0.3">
      <c r="A404" t="s">
        <v>16</v>
      </c>
      <c r="B404" t="s">
        <v>2307</v>
      </c>
      <c r="C404" t="s">
        <v>2308</v>
      </c>
      <c r="D404" t="s">
        <v>78</v>
      </c>
      <c r="F404">
        <v>1650</v>
      </c>
      <c r="G404">
        <v>566</v>
      </c>
      <c r="H404">
        <v>538</v>
      </c>
      <c r="I404" t="s">
        <v>1254</v>
      </c>
      <c r="J404" t="s">
        <v>256</v>
      </c>
      <c r="K404" t="s">
        <v>1049</v>
      </c>
      <c r="L404" t="s">
        <v>1015</v>
      </c>
      <c r="M404" t="s">
        <v>2262</v>
      </c>
      <c r="N404" t="s">
        <v>864</v>
      </c>
      <c r="R404" t="s">
        <v>2031</v>
      </c>
      <c r="S404" s="2">
        <f t="shared" si="26"/>
        <v>29799</v>
      </c>
      <c r="T404" s="2">
        <f t="shared" si="25"/>
        <v>30011</v>
      </c>
      <c r="U404" s="2">
        <f t="shared" si="28"/>
        <v>43221</v>
      </c>
      <c r="V404">
        <f t="shared" si="27"/>
        <v>36.772602739726025</v>
      </c>
    </row>
    <row r="405" spans="1:22" hidden="1" x14ac:dyDescent="0.3">
      <c r="A405" t="s">
        <v>16</v>
      </c>
      <c r="B405" t="s">
        <v>2309</v>
      </c>
      <c r="C405" t="s">
        <v>2310</v>
      </c>
      <c r="D405" t="s">
        <v>232</v>
      </c>
      <c r="F405">
        <v>90</v>
      </c>
      <c r="G405">
        <v>13</v>
      </c>
      <c r="H405">
        <v>12</v>
      </c>
      <c r="I405" t="s">
        <v>2270</v>
      </c>
      <c r="J405" t="s">
        <v>1359</v>
      </c>
      <c r="K405" t="s">
        <v>2311</v>
      </c>
      <c r="L405" t="s">
        <v>2135</v>
      </c>
      <c r="M405" t="s">
        <v>2223</v>
      </c>
      <c r="N405" t="s">
        <v>607</v>
      </c>
      <c r="R405" t="s">
        <v>2031</v>
      </c>
      <c r="S405" s="2">
        <f t="shared" si="26"/>
        <v>23285</v>
      </c>
      <c r="T405" s="2">
        <f t="shared" si="25"/>
        <v>23802</v>
      </c>
      <c r="U405" s="2">
        <f t="shared" si="28"/>
        <v>27820</v>
      </c>
      <c r="V405">
        <f t="shared" si="27"/>
        <v>12.424657534246576</v>
      </c>
    </row>
    <row r="406" spans="1:22" hidden="1" x14ac:dyDescent="0.3">
      <c r="A406" t="s">
        <v>16</v>
      </c>
      <c r="B406" t="s">
        <v>2312</v>
      </c>
      <c r="C406" t="s">
        <v>2313</v>
      </c>
      <c r="D406" t="s">
        <v>78</v>
      </c>
      <c r="F406">
        <v>1031</v>
      </c>
      <c r="G406">
        <v>340</v>
      </c>
      <c r="H406">
        <v>320</v>
      </c>
      <c r="I406" t="s">
        <v>167</v>
      </c>
      <c r="J406" t="s">
        <v>144</v>
      </c>
      <c r="K406" t="s">
        <v>1696</v>
      </c>
      <c r="L406" t="s">
        <v>2314</v>
      </c>
      <c r="M406" t="s">
        <v>1720</v>
      </c>
      <c r="N406" t="s">
        <v>2297</v>
      </c>
      <c r="R406" t="s">
        <v>2031</v>
      </c>
      <c r="S406" s="2">
        <f t="shared" si="26"/>
        <v>25781</v>
      </c>
      <c r="T406" s="2">
        <f t="shared" si="25"/>
        <v>25873</v>
      </c>
      <c r="U406" s="2">
        <f t="shared" si="28"/>
        <v>42095</v>
      </c>
      <c r="V406">
        <f t="shared" si="27"/>
        <v>44.695890410958903</v>
      </c>
    </row>
    <row r="407" spans="1:22" hidden="1" x14ac:dyDescent="0.3">
      <c r="A407" t="s">
        <v>16</v>
      </c>
      <c r="B407" t="s">
        <v>2315</v>
      </c>
      <c r="C407" t="s">
        <v>2316</v>
      </c>
      <c r="D407" t="s">
        <v>78</v>
      </c>
      <c r="F407">
        <v>1456</v>
      </c>
      <c r="G407">
        <v>500</v>
      </c>
      <c r="H407">
        <v>470</v>
      </c>
      <c r="I407" t="s">
        <v>167</v>
      </c>
      <c r="J407" t="s">
        <v>256</v>
      </c>
      <c r="K407" t="s">
        <v>502</v>
      </c>
      <c r="L407" t="s">
        <v>1697</v>
      </c>
      <c r="M407" t="s">
        <v>587</v>
      </c>
      <c r="N407" t="s">
        <v>2297</v>
      </c>
      <c r="R407" t="s">
        <v>2031</v>
      </c>
      <c r="S407" s="2">
        <f t="shared" si="26"/>
        <v>26390</v>
      </c>
      <c r="T407" s="2">
        <f t="shared" si="25"/>
        <v>26481</v>
      </c>
      <c r="U407" s="2">
        <f t="shared" si="28"/>
        <v>42095</v>
      </c>
      <c r="V407">
        <f t="shared" si="27"/>
        <v>43.027397260273972</v>
      </c>
    </row>
    <row r="408" spans="1:22" hidden="1" x14ac:dyDescent="0.3">
      <c r="A408" t="s">
        <v>16</v>
      </c>
      <c r="B408" t="s">
        <v>2317</v>
      </c>
      <c r="C408" t="s">
        <v>2318</v>
      </c>
      <c r="D408" t="s">
        <v>269</v>
      </c>
      <c r="F408">
        <v>714</v>
      </c>
      <c r="G408">
        <v>280</v>
      </c>
      <c r="H408">
        <v>246</v>
      </c>
      <c r="I408" t="s">
        <v>2270</v>
      </c>
      <c r="J408" t="s">
        <v>2319</v>
      </c>
      <c r="K408" t="s">
        <v>1069</v>
      </c>
      <c r="L408" t="s">
        <v>2320</v>
      </c>
      <c r="N408" t="s">
        <v>376</v>
      </c>
      <c r="R408" t="s">
        <v>2031</v>
      </c>
      <c r="S408" s="2">
        <f t="shared" si="26"/>
        <v>34912</v>
      </c>
      <c r="T408" s="2" t="str">
        <f t="shared" si="25"/>
        <v/>
      </c>
      <c r="U408" s="2">
        <f t="shared" si="28"/>
        <v>43070</v>
      </c>
      <c r="V408">
        <f t="shared" si="27"/>
        <v>22.350684931506848</v>
      </c>
    </row>
    <row r="409" spans="1:22" hidden="1" x14ac:dyDescent="0.3">
      <c r="A409" t="s">
        <v>16</v>
      </c>
      <c r="B409" t="s">
        <v>2321</v>
      </c>
      <c r="C409" t="s">
        <v>2322</v>
      </c>
      <c r="D409" t="s">
        <v>78</v>
      </c>
      <c r="F409">
        <v>3423</v>
      </c>
      <c r="G409">
        <v>1175</v>
      </c>
      <c r="H409">
        <v>1120</v>
      </c>
      <c r="I409" t="s">
        <v>167</v>
      </c>
      <c r="J409" t="s">
        <v>144</v>
      </c>
      <c r="K409" t="s">
        <v>1209</v>
      </c>
      <c r="L409" t="s">
        <v>588</v>
      </c>
      <c r="M409" t="s">
        <v>924</v>
      </c>
      <c r="N409" t="s">
        <v>1439</v>
      </c>
      <c r="R409" t="s">
        <v>2031</v>
      </c>
      <c r="S409" s="2">
        <f t="shared" si="26"/>
        <v>28460</v>
      </c>
      <c r="T409" s="2">
        <f t="shared" si="25"/>
        <v>28915</v>
      </c>
      <c r="U409" s="2">
        <f t="shared" si="28"/>
        <v>43160</v>
      </c>
      <c r="V409">
        <f t="shared" si="27"/>
        <v>40.273972602739725</v>
      </c>
    </row>
    <row r="410" spans="1:22" hidden="1" x14ac:dyDescent="0.3">
      <c r="A410" t="s">
        <v>16</v>
      </c>
      <c r="B410" t="s">
        <v>2323</v>
      </c>
      <c r="C410" t="s">
        <v>2324</v>
      </c>
      <c r="D410" t="s">
        <v>78</v>
      </c>
      <c r="F410">
        <v>3423</v>
      </c>
      <c r="G410">
        <v>1175</v>
      </c>
      <c r="H410">
        <v>1120</v>
      </c>
      <c r="I410" t="s">
        <v>167</v>
      </c>
      <c r="J410" t="s">
        <v>144</v>
      </c>
      <c r="K410" t="s">
        <v>1401</v>
      </c>
      <c r="L410" t="s">
        <v>2282</v>
      </c>
      <c r="M410" t="s">
        <v>1062</v>
      </c>
      <c r="N410" t="s">
        <v>1439</v>
      </c>
      <c r="R410" t="s">
        <v>2031</v>
      </c>
      <c r="S410" s="2">
        <f t="shared" si="26"/>
        <v>28764</v>
      </c>
      <c r="T410" s="2">
        <f t="shared" si="25"/>
        <v>29190</v>
      </c>
      <c r="U410" s="2">
        <f t="shared" si="28"/>
        <v>43160</v>
      </c>
      <c r="V410">
        <f t="shared" si="27"/>
        <v>39.441095890410956</v>
      </c>
    </row>
    <row r="411" spans="1:22" hidden="1" x14ac:dyDescent="0.3">
      <c r="A411" t="s">
        <v>16</v>
      </c>
      <c r="B411" t="s">
        <v>2325</v>
      </c>
      <c r="C411" t="s">
        <v>2326</v>
      </c>
      <c r="D411" t="s">
        <v>232</v>
      </c>
      <c r="F411">
        <v>1593</v>
      </c>
      <c r="G411">
        <v>524</v>
      </c>
      <c r="H411">
        <v>498</v>
      </c>
      <c r="I411" t="s">
        <v>243</v>
      </c>
      <c r="J411" t="s">
        <v>1966</v>
      </c>
      <c r="K411" t="s">
        <v>574</v>
      </c>
      <c r="L411" t="s">
        <v>603</v>
      </c>
      <c r="M411" t="s">
        <v>629</v>
      </c>
      <c r="N411" t="s">
        <v>477</v>
      </c>
      <c r="R411" t="s">
        <v>2031</v>
      </c>
      <c r="S411" s="2">
        <f t="shared" si="26"/>
        <v>30621</v>
      </c>
      <c r="T411" s="2">
        <f t="shared" si="25"/>
        <v>30834</v>
      </c>
      <c r="U411" s="2">
        <f t="shared" si="28"/>
        <v>43435</v>
      </c>
      <c r="V411">
        <f t="shared" si="27"/>
        <v>35.106849315068494</v>
      </c>
    </row>
    <row r="412" spans="1:22" hidden="1" x14ac:dyDescent="0.3">
      <c r="A412" t="s">
        <v>16</v>
      </c>
      <c r="B412" t="s">
        <v>2327</v>
      </c>
      <c r="C412" t="s">
        <v>2328</v>
      </c>
      <c r="D412" t="s">
        <v>232</v>
      </c>
      <c r="F412">
        <v>1380</v>
      </c>
      <c r="G412">
        <v>460</v>
      </c>
      <c r="H412">
        <v>439</v>
      </c>
      <c r="I412" t="s">
        <v>246</v>
      </c>
      <c r="J412" t="s">
        <v>436</v>
      </c>
      <c r="K412" t="s">
        <v>1682</v>
      </c>
      <c r="L412" t="s">
        <v>1412</v>
      </c>
      <c r="M412" t="s">
        <v>503</v>
      </c>
      <c r="N412" t="s">
        <v>2297</v>
      </c>
      <c r="R412" t="s">
        <v>2031</v>
      </c>
      <c r="S412" s="2">
        <f t="shared" si="26"/>
        <v>26999</v>
      </c>
      <c r="T412" s="2">
        <f t="shared" si="25"/>
        <v>27089</v>
      </c>
      <c r="U412" s="2">
        <f t="shared" si="28"/>
        <v>42095</v>
      </c>
      <c r="V412">
        <f t="shared" si="27"/>
        <v>41.358904109589041</v>
      </c>
    </row>
    <row r="413" spans="1:22" hidden="1" x14ac:dyDescent="0.3">
      <c r="A413" t="s">
        <v>16</v>
      </c>
      <c r="B413" t="s">
        <v>2329</v>
      </c>
      <c r="C413" t="s">
        <v>2330</v>
      </c>
      <c r="D413" t="s">
        <v>1601</v>
      </c>
      <c r="F413">
        <v>587</v>
      </c>
      <c r="G413">
        <v>166</v>
      </c>
      <c r="H413">
        <v>137</v>
      </c>
      <c r="I413" t="s">
        <v>255</v>
      </c>
      <c r="J413" t="s">
        <v>2331</v>
      </c>
      <c r="K413" t="s">
        <v>2099</v>
      </c>
      <c r="L413" t="s">
        <v>2332</v>
      </c>
      <c r="M413" t="s">
        <v>2333</v>
      </c>
      <c r="N413" t="s">
        <v>1292</v>
      </c>
      <c r="R413" t="s">
        <v>2031</v>
      </c>
      <c r="S413" s="2">
        <f t="shared" si="26"/>
        <v>24047</v>
      </c>
      <c r="T413" s="2">
        <f t="shared" si="25"/>
        <v>24289</v>
      </c>
      <c r="U413" s="2">
        <f t="shared" si="28"/>
        <v>35855</v>
      </c>
      <c r="V413">
        <f t="shared" si="27"/>
        <v>32.350684931506848</v>
      </c>
    </row>
    <row r="414" spans="1:22" hidden="1" x14ac:dyDescent="0.3">
      <c r="A414" t="s">
        <v>16</v>
      </c>
      <c r="B414" t="s">
        <v>2334</v>
      </c>
      <c r="C414" t="s">
        <v>2335</v>
      </c>
      <c r="D414" t="s">
        <v>232</v>
      </c>
      <c r="F414">
        <v>1070</v>
      </c>
      <c r="G414">
        <v>357</v>
      </c>
      <c r="H414">
        <v>340</v>
      </c>
      <c r="I414" t="s">
        <v>255</v>
      </c>
      <c r="J414" t="s">
        <v>1359</v>
      </c>
      <c r="K414" t="s">
        <v>2336</v>
      </c>
      <c r="L414" t="s">
        <v>1673</v>
      </c>
      <c r="M414" t="s">
        <v>2169</v>
      </c>
      <c r="N414" t="s">
        <v>2297</v>
      </c>
      <c r="R414" t="s">
        <v>2031</v>
      </c>
      <c r="S414" s="2">
        <f t="shared" si="26"/>
        <v>25508</v>
      </c>
      <c r="T414" s="2">
        <f t="shared" si="25"/>
        <v>25628</v>
      </c>
      <c r="U414" s="2">
        <f t="shared" si="28"/>
        <v>42095</v>
      </c>
      <c r="V414">
        <f t="shared" si="27"/>
        <v>45.443835616438356</v>
      </c>
    </row>
    <row r="415" spans="1:22" hidden="1" x14ac:dyDescent="0.3">
      <c r="A415" t="s">
        <v>17</v>
      </c>
      <c r="B415" t="s">
        <v>2337</v>
      </c>
      <c r="C415" t="s">
        <v>2338</v>
      </c>
      <c r="D415" t="s">
        <v>269</v>
      </c>
      <c r="F415">
        <v>1000</v>
      </c>
      <c r="G415">
        <v>90</v>
      </c>
      <c r="H415">
        <v>52</v>
      </c>
      <c r="I415" t="s">
        <v>2339</v>
      </c>
      <c r="J415" t="s">
        <v>2339</v>
      </c>
      <c r="K415" t="s">
        <v>1956</v>
      </c>
      <c r="L415" t="s">
        <v>1370</v>
      </c>
      <c r="M415" t="s">
        <v>1370</v>
      </c>
      <c r="N415" t="s">
        <v>2340</v>
      </c>
      <c r="R415" t="s">
        <v>2756</v>
      </c>
      <c r="S415" s="2">
        <f t="shared" si="26"/>
        <v>26846</v>
      </c>
      <c r="T415" s="2">
        <f t="shared" si="25"/>
        <v>26846</v>
      </c>
      <c r="U415" s="2">
        <f t="shared" si="28"/>
        <v>36251</v>
      </c>
      <c r="V415">
        <f t="shared" si="27"/>
        <v>25.767123287671232</v>
      </c>
    </row>
    <row r="416" spans="1:22" hidden="1" x14ac:dyDescent="0.3">
      <c r="A416" t="s">
        <v>17</v>
      </c>
      <c r="B416" t="s">
        <v>2337</v>
      </c>
      <c r="C416" t="s">
        <v>2338</v>
      </c>
      <c r="D416" t="s">
        <v>269</v>
      </c>
      <c r="F416">
        <v>1000</v>
      </c>
      <c r="G416">
        <v>90</v>
      </c>
      <c r="H416">
        <v>52</v>
      </c>
      <c r="I416" t="s">
        <v>2339</v>
      </c>
      <c r="J416" t="s">
        <v>2339</v>
      </c>
      <c r="K416" t="s">
        <v>1956</v>
      </c>
      <c r="L416" t="s">
        <v>1370</v>
      </c>
      <c r="M416" t="s">
        <v>1370</v>
      </c>
      <c r="N416" t="s">
        <v>2340</v>
      </c>
      <c r="O416">
        <v>86.2</v>
      </c>
      <c r="P416">
        <v>86.5</v>
      </c>
      <c r="Q416" t="s">
        <v>277</v>
      </c>
      <c r="R416" t="s">
        <v>2751</v>
      </c>
      <c r="S416" s="2">
        <f t="shared" si="26"/>
        <v>26846</v>
      </c>
      <c r="T416" s="2">
        <f t="shared" si="25"/>
        <v>26846</v>
      </c>
      <c r="U416" s="2">
        <f t="shared" si="28"/>
        <v>36251</v>
      </c>
      <c r="V416">
        <f t="shared" si="27"/>
        <v>25.767123287671232</v>
      </c>
    </row>
    <row r="417" spans="1:22" hidden="1" x14ac:dyDescent="0.3">
      <c r="A417" t="s">
        <v>18</v>
      </c>
      <c r="B417" t="s">
        <v>1266</v>
      </c>
      <c r="C417" t="s">
        <v>1267</v>
      </c>
      <c r="D417" t="s">
        <v>78</v>
      </c>
      <c r="E417" t="s">
        <v>1268</v>
      </c>
      <c r="F417">
        <v>2775</v>
      </c>
      <c r="G417">
        <v>1011</v>
      </c>
      <c r="H417">
        <v>967</v>
      </c>
      <c r="I417" t="s">
        <v>129</v>
      </c>
      <c r="J417" t="s">
        <v>400</v>
      </c>
      <c r="K417" t="s">
        <v>1269</v>
      </c>
      <c r="L417" t="s">
        <v>1270</v>
      </c>
      <c r="M417" t="s">
        <v>1167</v>
      </c>
      <c r="O417">
        <v>78.5</v>
      </c>
      <c r="P417">
        <v>78.599999999999994</v>
      </c>
      <c r="Q417" t="s">
        <v>277</v>
      </c>
      <c r="R417" t="s">
        <v>2751</v>
      </c>
      <c r="S417" s="2">
        <f t="shared" si="26"/>
        <v>32599</v>
      </c>
      <c r="T417" s="2">
        <f t="shared" si="25"/>
        <v>32752</v>
      </c>
      <c r="U417" s="2" t="str">
        <f t="shared" si="28"/>
        <v/>
      </c>
      <c r="V417" t="str">
        <f t="shared" si="27"/>
        <v/>
      </c>
    </row>
    <row r="418" spans="1:22" hidden="1" x14ac:dyDescent="0.3">
      <c r="A418" t="s">
        <v>18</v>
      </c>
      <c r="B418" t="s">
        <v>1271</v>
      </c>
      <c r="C418" t="s">
        <v>1272</v>
      </c>
      <c r="D418" t="s">
        <v>78</v>
      </c>
      <c r="E418" t="s">
        <v>1273</v>
      </c>
      <c r="F418">
        <v>2825</v>
      </c>
      <c r="G418">
        <v>1041</v>
      </c>
      <c r="H418">
        <v>986</v>
      </c>
      <c r="I418" t="s">
        <v>129</v>
      </c>
      <c r="J418" t="s">
        <v>1274</v>
      </c>
      <c r="K418" t="s">
        <v>1171</v>
      </c>
      <c r="L418" t="s">
        <v>1275</v>
      </c>
      <c r="M418" t="s">
        <v>1154</v>
      </c>
      <c r="O418">
        <v>71.400000000000006</v>
      </c>
      <c r="P418">
        <v>71.5</v>
      </c>
      <c r="Q418" t="s">
        <v>277</v>
      </c>
      <c r="R418" t="s">
        <v>2751</v>
      </c>
      <c r="S418" s="2">
        <f t="shared" si="26"/>
        <v>34608</v>
      </c>
      <c r="T418" s="2">
        <f t="shared" si="25"/>
        <v>34759</v>
      </c>
      <c r="U418" s="2" t="str">
        <f>IF(N418="","", DATE(LEFT(N418,4), RIGHT(N418,LEN(N418)-5), 1))</f>
        <v/>
      </c>
      <c r="V418" t="str">
        <f t="shared" si="27"/>
        <v/>
      </c>
    </row>
    <row r="419" spans="1:22" hidden="1" x14ac:dyDescent="0.3">
      <c r="A419" t="s">
        <v>18</v>
      </c>
      <c r="B419" t="s">
        <v>1276</v>
      </c>
      <c r="C419" t="s">
        <v>1277</v>
      </c>
      <c r="D419" t="s">
        <v>78</v>
      </c>
      <c r="E419" t="s">
        <v>1273</v>
      </c>
      <c r="F419">
        <v>2825</v>
      </c>
      <c r="G419">
        <v>1041</v>
      </c>
      <c r="H419">
        <v>970</v>
      </c>
      <c r="I419" t="s">
        <v>129</v>
      </c>
      <c r="J419" t="s">
        <v>1274</v>
      </c>
      <c r="K419" t="s">
        <v>1119</v>
      </c>
      <c r="L419" t="s">
        <v>1278</v>
      </c>
      <c r="M419" t="s">
        <v>1279</v>
      </c>
      <c r="O419">
        <v>85.2</v>
      </c>
      <c r="P419">
        <v>85.4</v>
      </c>
      <c r="Q419" t="s">
        <v>277</v>
      </c>
      <c r="R419" t="s">
        <v>2751</v>
      </c>
      <c r="S419" s="2">
        <f t="shared" si="26"/>
        <v>34881</v>
      </c>
      <c r="T419" s="2">
        <f t="shared" si="25"/>
        <v>35065</v>
      </c>
      <c r="U419" s="2" t="str">
        <f t="shared" ref="U419:U482" si="29">IF(N419="","", DATE(LEFT(N419,4), RIGHT(N419,LEN(N419)-5), 1))</f>
        <v/>
      </c>
      <c r="V419" t="str">
        <f t="shared" si="27"/>
        <v/>
      </c>
    </row>
    <row r="420" spans="1:22" hidden="1" x14ac:dyDescent="0.3">
      <c r="A420" t="s">
        <v>18</v>
      </c>
      <c r="B420" t="s">
        <v>1280</v>
      </c>
      <c r="C420" t="s">
        <v>1281</v>
      </c>
      <c r="D420" t="s">
        <v>78</v>
      </c>
      <c r="E420" t="s">
        <v>1273</v>
      </c>
      <c r="F420">
        <v>2825</v>
      </c>
      <c r="G420">
        <v>1051</v>
      </c>
      <c r="H420">
        <v>997</v>
      </c>
      <c r="I420" t="s">
        <v>129</v>
      </c>
      <c r="J420" t="s">
        <v>130</v>
      </c>
      <c r="K420" t="s">
        <v>1282</v>
      </c>
      <c r="L420" t="s">
        <v>1283</v>
      </c>
      <c r="M420" t="s">
        <v>1284</v>
      </c>
      <c r="O420">
        <v>80.7</v>
      </c>
      <c r="P420">
        <v>80.8</v>
      </c>
      <c r="Q420" t="s">
        <v>277</v>
      </c>
      <c r="R420" t="s">
        <v>2751</v>
      </c>
      <c r="S420" s="2">
        <f t="shared" si="26"/>
        <v>35796</v>
      </c>
      <c r="T420" s="2">
        <f t="shared" si="25"/>
        <v>36008</v>
      </c>
      <c r="U420" s="2" t="str">
        <f t="shared" si="29"/>
        <v/>
      </c>
      <c r="V420" t="str">
        <f t="shared" si="27"/>
        <v/>
      </c>
    </row>
    <row r="421" spans="1:22" hidden="1" x14ac:dyDescent="0.3">
      <c r="A421" t="s">
        <v>18</v>
      </c>
      <c r="B421" t="s">
        <v>1285</v>
      </c>
      <c r="C421" t="s">
        <v>1286</v>
      </c>
      <c r="D421" t="s">
        <v>78</v>
      </c>
      <c r="E421" t="s">
        <v>1273</v>
      </c>
      <c r="F421">
        <v>2825</v>
      </c>
      <c r="G421">
        <v>1052</v>
      </c>
      <c r="H421">
        <v>999</v>
      </c>
      <c r="I421" t="s">
        <v>129</v>
      </c>
      <c r="J421" t="s">
        <v>130</v>
      </c>
      <c r="K421" t="s">
        <v>1287</v>
      </c>
      <c r="L421" t="s">
        <v>1288</v>
      </c>
      <c r="M421" t="s">
        <v>1141</v>
      </c>
      <c r="O421">
        <v>85.4</v>
      </c>
      <c r="P421">
        <v>86.7</v>
      </c>
      <c r="Q421" t="s">
        <v>277</v>
      </c>
      <c r="R421" t="s">
        <v>2751</v>
      </c>
      <c r="S421" s="2">
        <f t="shared" si="26"/>
        <v>36130</v>
      </c>
      <c r="T421" s="2">
        <f t="shared" si="25"/>
        <v>36495</v>
      </c>
      <c r="U421" s="2" t="str">
        <f t="shared" si="29"/>
        <v/>
      </c>
      <c r="V421" t="str">
        <f t="shared" si="27"/>
        <v/>
      </c>
    </row>
    <row r="422" spans="1:22" hidden="1" x14ac:dyDescent="0.3">
      <c r="A422" t="s">
        <v>18</v>
      </c>
      <c r="B422" t="s">
        <v>1289</v>
      </c>
      <c r="C422" t="s">
        <v>1290</v>
      </c>
      <c r="D422" t="s">
        <v>155</v>
      </c>
      <c r="E422" t="s">
        <v>507</v>
      </c>
      <c r="F422">
        <v>2061</v>
      </c>
      <c r="G422">
        <v>624</v>
      </c>
      <c r="H422">
        <v>601</v>
      </c>
      <c r="I422" t="s">
        <v>129</v>
      </c>
      <c r="J422" t="s">
        <v>1291</v>
      </c>
      <c r="K422" t="s">
        <v>1130</v>
      </c>
      <c r="L422" t="s">
        <v>1292</v>
      </c>
      <c r="M422" t="s">
        <v>1293</v>
      </c>
      <c r="O422">
        <v>90.6</v>
      </c>
      <c r="P422">
        <v>91.4</v>
      </c>
      <c r="Q422" t="s">
        <v>277</v>
      </c>
      <c r="R422" t="s">
        <v>2751</v>
      </c>
      <c r="S422" s="2">
        <f t="shared" si="26"/>
        <v>35855</v>
      </c>
      <c r="T422" s="2">
        <f t="shared" si="25"/>
        <v>35977</v>
      </c>
      <c r="U422" s="2" t="str">
        <f t="shared" si="29"/>
        <v/>
      </c>
      <c r="V422" t="str">
        <f t="shared" si="27"/>
        <v/>
      </c>
    </row>
    <row r="423" spans="1:22" hidden="1" x14ac:dyDescent="0.3">
      <c r="A423" t="s">
        <v>18</v>
      </c>
      <c r="B423" t="s">
        <v>1294</v>
      </c>
      <c r="C423" t="s">
        <v>1295</v>
      </c>
      <c r="D423" t="s">
        <v>155</v>
      </c>
      <c r="E423" t="s">
        <v>507</v>
      </c>
      <c r="F423">
        <v>2061</v>
      </c>
      <c r="G423">
        <v>589</v>
      </c>
      <c r="H423">
        <v>567</v>
      </c>
      <c r="I423" t="s">
        <v>129</v>
      </c>
      <c r="J423" t="s">
        <v>1291</v>
      </c>
      <c r="K423" t="s">
        <v>1296</v>
      </c>
      <c r="L423" t="s">
        <v>1297</v>
      </c>
      <c r="M423" t="s">
        <v>688</v>
      </c>
      <c r="O423">
        <v>78.5</v>
      </c>
      <c r="P423">
        <v>78.7</v>
      </c>
      <c r="Q423" t="s">
        <v>277</v>
      </c>
      <c r="R423" t="s">
        <v>2751</v>
      </c>
      <c r="S423" s="2">
        <f t="shared" si="26"/>
        <v>36281</v>
      </c>
      <c r="T423" s="2">
        <f t="shared" si="25"/>
        <v>36434</v>
      </c>
      <c r="U423" s="2" t="str">
        <f t="shared" si="29"/>
        <v/>
      </c>
      <c r="V423" t="str">
        <f t="shared" si="27"/>
        <v/>
      </c>
    </row>
    <row r="424" spans="1:22" hidden="1" x14ac:dyDescent="0.3">
      <c r="A424" t="s">
        <v>18</v>
      </c>
      <c r="B424" t="s">
        <v>1298</v>
      </c>
      <c r="C424" t="s">
        <v>1299</v>
      </c>
      <c r="D424" t="s">
        <v>78</v>
      </c>
      <c r="E424" t="s">
        <v>1273</v>
      </c>
      <c r="F424">
        <v>2825</v>
      </c>
      <c r="G424">
        <v>1051</v>
      </c>
      <c r="H424">
        <v>992</v>
      </c>
      <c r="I424" t="s">
        <v>129</v>
      </c>
      <c r="J424" t="s">
        <v>130</v>
      </c>
      <c r="K424" t="s">
        <v>1300</v>
      </c>
      <c r="L424" t="s">
        <v>1301</v>
      </c>
      <c r="M424" t="s">
        <v>893</v>
      </c>
      <c r="O424">
        <v>84.8</v>
      </c>
      <c r="P424">
        <v>85.1</v>
      </c>
      <c r="Q424" t="s">
        <v>277</v>
      </c>
      <c r="R424" t="s">
        <v>2751</v>
      </c>
      <c r="S424" s="2">
        <f t="shared" si="26"/>
        <v>37226</v>
      </c>
      <c r="T424" s="2">
        <f t="shared" si="25"/>
        <v>37377</v>
      </c>
      <c r="U424" s="2" t="str">
        <f t="shared" si="29"/>
        <v/>
      </c>
      <c r="V424" t="str">
        <f t="shared" si="27"/>
        <v/>
      </c>
    </row>
    <row r="425" spans="1:22" hidden="1" x14ac:dyDescent="0.3">
      <c r="A425" t="s">
        <v>18</v>
      </c>
      <c r="B425" t="s">
        <v>1302</v>
      </c>
      <c r="C425" t="s">
        <v>1303</v>
      </c>
      <c r="D425" t="s">
        <v>78</v>
      </c>
      <c r="E425" t="s">
        <v>1273</v>
      </c>
      <c r="F425">
        <v>2825</v>
      </c>
      <c r="G425">
        <v>1053</v>
      </c>
      <c r="H425">
        <v>993</v>
      </c>
      <c r="I425" t="s">
        <v>129</v>
      </c>
      <c r="J425" t="s">
        <v>130</v>
      </c>
      <c r="K425" t="s">
        <v>896</v>
      </c>
      <c r="L425" t="s">
        <v>897</v>
      </c>
      <c r="M425" t="s">
        <v>903</v>
      </c>
      <c r="O425">
        <v>88.2</v>
      </c>
      <c r="P425">
        <v>88.4</v>
      </c>
      <c r="Q425" t="s">
        <v>277</v>
      </c>
      <c r="R425" t="s">
        <v>2751</v>
      </c>
      <c r="S425" s="2">
        <f t="shared" si="26"/>
        <v>37500</v>
      </c>
      <c r="T425" s="2">
        <f t="shared" si="25"/>
        <v>37591</v>
      </c>
      <c r="U425" s="2" t="str">
        <f t="shared" si="29"/>
        <v/>
      </c>
      <c r="V425" t="str">
        <f t="shared" si="27"/>
        <v/>
      </c>
    </row>
    <row r="426" spans="1:22" hidden="1" x14ac:dyDescent="0.3">
      <c r="A426" t="s">
        <v>18</v>
      </c>
      <c r="B426" t="s">
        <v>1304</v>
      </c>
      <c r="C426" t="s">
        <v>1305</v>
      </c>
      <c r="D426" t="s">
        <v>78</v>
      </c>
      <c r="E426" t="s">
        <v>1273</v>
      </c>
      <c r="F426">
        <v>2825</v>
      </c>
      <c r="G426">
        <v>1049</v>
      </c>
      <c r="H426">
        <v>998</v>
      </c>
      <c r="I426" t="s">
        <v>129</v>
      </c>
      <c r="J426" t="s">
        <v>130</v>
      </c>
      <c r="K426" t="s">
        <v>688</v>
      </c>
      <c r="L426" t="s">
        <v>1306</v>
      </c>
      <c r="M426" t="s">
        <v>1307</v>
      </c>
      <c r="O426">
        <v>82.5</v>
      </c>
      <c r="P426">
        <v>82.8</v>
      </c>
      <c r="Q426" t="s">
        <v>277</v>
      </c>
      <c r="R426" t="s">
        <v>2751</v>
      </c>
      <c r="S426" s="2">
        <f t="shared" si="26"/>
        <v>37956</v>
      </c>
      <c r="T426" s="2">
        <f t="shared" si="25"/>
        <v>38169</v>
      </c>
      <c r="U426" s="2" t="str">
        <f t="shared" si="29"/>
        <v/>
      </c>
      <c r="V426" t="str">
        <f t="shared" si="27"/>
        <v/>
      </c>
    </row>
    <row r="427" spans="1:22" hidden="1" x14ac:dyDescent="0.3">
      <c r="A427" t="s">
        <v>18</v>
      </c>
      <c r="B427" t="s">
        <v>1308</v>
      </c>
      <c r="C427" t="s">
        <v>1309</v>
      </c>
      <c r="D427" t="s">
        <v>78</v>
      </c>
      <c r="E427" t="s">
        <v>1310</v>
      </c>
      <c r="F427">
        <v>1882</v>
      </c>
      <c r="G427">
        <v>681</v>
      </c>
      <c r="H427">
        <v>640</v>
      </c>
      <c r="I427" t="s">
        <v>129</v>
      </c>
      <c r="J427" t="s">
        <v>144</v>
      </c>
      <c r="K427" t="s">
        <v>588</v>
      </c>
      <c r="L427" t="s">
        <v>509</v>
      </c>
      <c r="M427" t="s">
        <v>1269</v>
      </c>
      <c r="O427">
        <v>88.5</v>
      </c>
      <c r="P427">
        <v>88.6</v>
      </c>
      <c r="Q427" t="s">
        <v>277</v>
      </c>
      <c r="R427" t="s">
        <v>2751</v>
      </c>
      <c r="S427" s="2">
        <f t="shared" si="26"/>
        <v>30407</v>
      </c>
      <c r="T427" s="2">
        <f t="shared" si="25"/>
        <v>30498</v>
      </c>
      <c r="U427" s="2" t="str">
        <f t="shared" si="29"/>
        <v/>
      </c>
      <c r="V427" t="str">
        <f t="shared" si="27"/>
        <v/>
      </c>
    </row>
    <row r="428" spans="1:22" hidden="1" x14ac:dyDescent="0.3">
      <c r="A428" t="s">
        <v>18</v>
      </c>
      <c r="B428" t="s">
        <v>1311</v>
      </c>
      <c r="C428" t="s">
        <v>1312</v>
      </c>
      <c r="D428" t="s">
        <v>78</v>
      </c>
      <c r="E428" t="s">
        <v>1273</v>
      </c>
      <c r="F428">
        <v>2825</v>
      </c>
      <c r="G428">
        <v>1049</v>
      </c>
      <c r="H428">
        <v>997</v>
      </c>
      <c r="I428" t="s">
        <v>129</v>
      </c>
      <c r="J428" t="s">
        <v>130</v>
      </c>
      <c r="K428" t="s">
        <v>693</v>
      </c>
      <c r="L428" t="s">
        <v>1313</v>
      </c>
      <c r="M428" t="s">
        <v>1314</v>
      </c>
      <c r="O428">
        <v>77</v>
      </c>
      <c r="P428">
        <v>78</v>
      </c>
      <c r="Q428" t="s">
        <v>277</v>
      </c>
      <c r="R428" t="s">
        <v>2751</v>
      </c>
      <c r="S428" s="2">
        <f t="shared" si="26"/>
        <v>38353</v>
      </c>
      <c r="T428" s="2">
        <f t="shared" si="25"/>
        <v>38443</v>
      </c>
      <c r="U428" s="2" t="str">
        <f t="shared" si="29"/>
        <v/>
      </c>
      <c r="V428" t="str">
        <f t="shared" si="27"/>
        <v/>
      </c>
    </row>
    <row r="429" spans="1:22" hidden="1" x14ac:dyDescent="0.3">
      <c r="A429" t="s">
        <v>18</v>
      </c>
      <c r="B429" t="s">
        <v>1315</v>
      </c>
      <c r="C429" t="s">
        <v>1316</v>
      </c>
      <c r="D429" t="s">
        <v>78</v>
      </c>
      <c r="E429" t="s">
        <v>1273</v>
      </c>
      <c r="F429">
        <v>2825</v>
      </c>
      <c r="G429">
        <v>1048</v>
      </c>
      <c r="H429">
        <v>996</v>
      </c>
      <c r="I429" t="s">
        <v>129</v>
      </c>
      <c r="J429" t="s">
        <v>130</v>
      </c>
      <c r="K429" t="s">
        <v>703</v>
      </c>
      <c r="L429" t="s">
        <v>710</v>
      </c>
      <c r="M429" t="s">
        <v>1317</v>
      </c>
      <c r="O429">
        <v>83.9</v>
      </c>
      <c r="P429">
        <v>84.9</v>
      </c>
      <c r="Q429" t="s">
        <v>277</v>
      </c>
      <c r="R429" t="s">
        <v>2751</v>
      </c>
      <c r="S429" s="2">
        <f t="shared" si="26"/>
        <v>40391</v>
      </c>
      <c r="T429" s="2">
        <f t="shared" si="25"/>
        <v>40575</v>
      </c>
      <c r="U429" s="2" t="str">
        <f t="shared" si="29"/>
        <v/>
      </c>
      <c r="V429" t="str">
        <f t="shared" si="27"/>
        <v/>
      </c>
    </row>
    <row r="430" spans="1:22" hidden="1" x14ac:dyDescent="0.3">
      <c r="A430" t="s">
        <v>18</v>
      </c>
      <c r="B430" t="s">
        <v>1318</v>
      </c>
      <c r="C430" t="s">
        <v>1319</v>
      </c>
      <c r="D430" t="s">
        <v>78</v>
      </c>
      <c r="E430" t="s">
        <v>1273</v>
      </c>
      <c r="F430">
        <v>2825</v>
      </c>
      <c r="G430">
        <v>1047</v>
      </c>
      <c r="H430">
        <v>996</v>
      </c>
      <c r="I430" t="s">
        <v>129</v>
      </c>
      <c r="J430" t="s">
        <v>130</v>
      </c>
      <c r="K430" t="s">
        <v>1320</v>
      </c>
      <c r="L430" t="s">
        <v>1321</v>
      </c>
      <c r="M430" t="s">
        <v>1322</v>
      </c>
      <c r="O430">
        <v>82.8</v>
      </c>
      <c r="P430">
        <v>83.1</v>
      </c>
      <c r="Q430" t="s">
        <v>277</v>
      </c>
      <c r="R430" t="s">
        <v>2751</v>
      </c>
      <c r="S430" s="2">
        <f t="shared" si="26"/>
        <v>40909</v>
      </c>
      <c r="T430" s="2">
        <f t="shared" si="25"/>
        <v>41091</v>
      </c>
      <c r="U430" s="2" t="str">
        <f t="shared" si="29"/>
        <v/>
      </c>
      <c r="V430" t="str">
        <f t="shared" si="27"/>
        <v/>
      </c>
    </row>
    <row r="431" spans="1:22" hidden="1" x14ac:dyDescent="0.3">
      <c r="A431" t="s">
        <v>18</v>
      </c>
      <c r="B431" t="s">
        <v>1323</v>
      </c>
      <c r="C431" t="s">
        <v>1324</v>
      </c>
      <c r="D431" t="s">
        <v>78</v>
      </c>
      <c r="E431" t="s">
        <v>1273</v>
      </c>
      <c r="F431">
        <v>2825</v>
      </c>
      <c r="G431">
        <v>1048</v>
      </c>
      <c r="H431">
        <v>997</v>
      </c>
      <c r="I431" t="s">
        <v>129</v>
      </c>
      <c r="J431" t="s">
        <v>130</v>
      </c>
      <c r="K431" t="s">
        <v>1325</v>
      </c>
      <c r="L431" t="s">
        <v>1321</v>
      </c>
      <c r="M431" t="s">
        <v>1322</v>
      </c>
      <c r="O431">
        <v>85.3</v>
      </c>
      <c r="P431">
        <v>85.5</v>
      </c>
      <c r="Q431" t="s">
        <v>277</v>
      </c>
      <c r="R431" t="s">
        <v>2751</v>
      </c>
      <c r="S431" s="2">
        <f t="shared" si="26"/>
        <v>40909</v>
      </c>
      <c r="T431" s="2">
        <f t="shared" si="25"/>
        <v>41091</v>
      </c>
      <c r="U431" s="2" t="str">
        <f t="shared" si="29"/>
        <v/>
      </c>
      <c r="V431" t="str">
        <f t="shared" si="27"/>
        <v/>
      </c>
    </row>
    <row r="432" spans="1:22" hidden="1" x14ac:dyDescent="0.3">
      <c r="A432" t="s">
        <v>18</v>
      </c>
      <c r="B432" t="s">
        <v>1326</v>
      </c>
      <c r="C432" t="s">
        <v>1327</v>
      </c>
      <c r="D432" t="s">
        <v>78</v>
      </c>
      <c r="E432" t="s">
        <v>1273</v>
      </c>
      <c r="F432">
        <v>2825</v>
      </c>
      <c r="G432">
        <v>1048</v>
      </c>
      <c r="H432">
        <v>993</v>
      </c>
      <c r="I432" t="s">
        <v>129</v>
      </c>
      <c r="J432" t="s">
        <v>130</v>
      </c>
      <c r="K432" t="s">
        <v>1328</v>
      </c>
      <c r="L432" t="s">
        <v>770</v>
      </c>
      <c r="M432" t="s">
        <v>168</v>
      </c>
      <c r="O432">
        <v>79.2</v>
      </c>
      <c r="P432">
        <v>79.3</v>
      </c>
      <c r="Q432" t="s">
        <v>277</v>
      </c>
      <c r="R432" t="s">
        <v>2751</v>
      </c>
      <c r="S432" s="2">
        <f t="shared" si="26"/>
        <v>42036</v>
      </c>
      <c r="T432" s="2">
        <f t="shared" si="25"/>
        <v>42186</v>
      </c>
      <c r="U432" s="2" t="str">
        <f t="shared" si="29"/>
        <v/>
      </c>
      <c r="V432" t="str">
        <f t="shared" si="27"/>
        <v/>
      </c>
    </row>
    <row r="433" spans="1:22" hidden="1" x14ac:dyDescent="0.3">
      <c r="A433" t="s">
        <v>18</v>
      </c>
      <c r="B433" t="s">
        <v>1329</v>
      </c>
      <c r="C433" t="s">
        <v>1330</v>
      </c>
      <c r="D433" t="s">
        <v>78</v>
      </c>
      <c r="E433" t="s">
        <v>128</v>
      </c>
      <c r="F433">
        <v>3983</v>
      </c>
      <c r="G433">
        <v>1488</v>
      </c>
      <c r="H433">
        <v>1416</v>
      </c>
      <c r="I433" t="s">
        <v>129</v>
      </c>
      <c r="J433" t="s">
        <v>130</v>
      </c>
      <c r="K433" t="s">
        <v>1331</v>
      </c>
      <c r="L433" t="s">
        <v>824</v>
      </c>
      <c r="M433" t="s">
        <v>151</v>
      </c>
      <c r="O433">
        <v>84.1</v>
      </c>
      <c r="P433">
        <v>84.3</v>
      </c>
      <c r="Q433" t="s">
        <v>277</v>
      </c>
      <c r="R433" t="s">
        <v>2751</v>
      </c>
      <c r="S433" s="2">
        <f t="shared" si="26"/>
        <v>42370</v>
      </c>
      <c r="T433" s="2">
        <f t="shared" si="25"/>
        <v>42705</v>
      </c>
      <c r="U433" s="2" t="str">
        <f t="shared" si="29"/>
        <v/>
      </c>
      <c r="V433" t="str">
        <f t="shared" si="27"/>
        <v/>
      </c>
    </row>
    <row r="434" spans="1:22" hidden="1" x14ac:dyDescent="0.3">
      <c r="A434" t="s">
        <v>18</v>
      </c>
      <c r="B434" t="s">
        <v>1332</v>
      </c>
      <c r="C434" t="s">
        <v>1333</v>
      </c>
      <c r="D434" t="s">
        <v>78</v>
      </c>
      <c r="E434" t="s">
        <v>128</v>
      </c>
      <c r="F434">
        <v>3983</v>
      </c>
      <c r="G434">
        <v>1491</v>
      </c>
      <c r="H434">
        <v>1418</v>
      </c>
      <c r="I434" t="s">
        <v>129</v>
      </c>
      <c r="J434" t="s">
        <v>130</v>
      </c>
      <c r="K434" t="s">
        <v>776</v>
      </c>
      <c r="L434" t="s">
        <v>1334</v>
      </c>
      <c r="M434" t="s">
        <v>1335</v>
      </c>
      <c r="O434">
        <v>99.3</v>
      </c>
      <c r="P434">
        <v>99.7</v>
      </c>
      <c r="Q434" t="s">
        <v>277</v>
      </c>
      <c r="R434" t="s">
        <v>2751</v>
      </c>
      <c r="S434" s="2">
        <f t="shared" si="26"/>
        <v>43556</v>
      </c>
      <c r="T434" s="2">
        <f t="shared" si="25"/>
        <v>43678</v>
      </c>
      <c r="U434" s="2" t="str">
        <f t="shared" si="29"/>
        <v/>
      </c>
      <c r="V434" t="str">
        <f t="shared" si="27"/>
        <v/>
      </c>
    </row>
    <row r="435" spans="1:22" hidden="1" x14ac:dyDescent="0.3">
      <c r="A435" t="s">
        <v>18</v>
      </c>
      <c r="B435" t="s">
        <v>1336</v>
      </c>
      <c r="C435" t="s">
        <v>1337</v>
      </c>
      <c r="D435" t="s">
        <v>78</v>
      </c>
      <c r="E435" t="s">
        <v>128</v>
      </c>
      <c r="F435">
        <v>3983</v>
      </c>
      <c r="G435">
        <v>1455</v>
      </c>
      <c r="H435">
        <v>1414</v>
      </c>
      <c r="I435" t="s">
        <v>129</v>
      </c>
      <c r="J435" t="s">
        <v>130</v>
      </c>
      <c r="K435" t="s">
        <v>1322</v>
      </c>
      <c r="L435" t="s">
        <v>354</v>
      </c>
      <c r="M435" t="s">
        <v>124</v>
      </c>
      <c r="O435">
        <v>0</v>
      </c>
      <c r="P435">
        <v>0</v>
      </c>
      <c r="Q435" t="s">
        <v>277</v>
      </c>
      <c r="R435" t="s">
        <v>2751</v>
      </c>
      <c r="S435" s="2">
        <f t="shared" si="26"/>
        <v>44713</v>
      </c>
      <c r="T435" s="2">
        <f t="shared" si="25"/>
        <v>44896</v>
      </c>
      <c r="U435" s="2" t="str">
        <f t="shared" si="29"/>
        <v/>
      </c>
      <c r="V435" t="str">
        <f t="shared" si="27"/>
        <v/>
      </c>
    </row>
    <row r="436" spans="1:22" hidden="1" x14ac:dyDescent="0.3">
      <c r="A436" t="s">
        <v>18</v>
      </c>
      <c r="B436" t="s">
        <v>126</v>
      </c>
      <c r="C436" t="s">
        <v>127</v>
      </c>
      <c r="D436" t="s">
        <v>78</v>
      </c>
      <c r="E436" t="s">
        <v>128</v>
      </c>
      <c r="F436">
        <v>3983</v>
      </c>
      <c r="G436">
        <v>1455</v>
      </c>
      <c r="H436">
        <v>1340</v>
      </c>
      <c r="I436" t="s">
        <v>129</v>
      </c>
      <c r="J436" t="s">
        <v>130</v>
      </c>
      <c r="K436" t="s">
        <v>131</v>
      </c>
      <c r="L436" t="s">
        <v>132</v>
      </c>
      <c r="M436" t="s">
        <v>152</v>
      </c>
      <c r="O436">
        <v>87.8</v>
      </c>
      <c r="P436">
        <v>88.9</v>
      </c>
      <c r="Q436" t="s">
        <v>277</v>
      </c>
      <c r="R436" t="s">
        <v>2751</v>
      </c>
      <c r="S436" s="2">
        <f t="shared" si="26"/>
        <v>45261</v>
      </c>
      <c r="T436" s="2">
        <f t="shared" si="25"/>
        <v>45383</v>
      </c>
      <c r="U436" s="2" t="str">
        <f t="shared" si="29"/>
        <v/>
      </c>
      <c r="V436" t="str">
        <f t="shared" si="27"/>
        <v/>
      </c>
    </row>
    <row r="437" spans="1:22" hidden="1" x14ac:dyDescent="0.3">
      <c r="A437" t="s">
        <v>18</v>
      </c>
      <c r="B437" t="s">
        <v>1338</v>
      </c>
      <c r="C437" t="s">
        <v>1339</v>
      </c>
      <c r="D437" t="s">
        <v>155</v>
      </c>
      <c r="E437" t="s">
        <v>507</v>
      </c>
      <c r="F437">
        <v>2061</v>
      </c>
      <c r="G437">
        <v>599</v>
      </c>
      <c r="H437">
        <v>576</v>
      </c>
      <c r="I437" t="s">
        <v>129</v>
      </c>
      <c r="J437" t="s">
        <v>1291</v>
      </c>
      <c r="K437" t="s">
        <v>1340</v>
      </c>
      <c r="L437" t="s">
        <v>872</v>
      </c>
      <c r="M437" t="s">
        <v>1251</v>
      </c>
      <c r="O437">
        <v>82.2</v>
      </c>
      <c r="P437">
        <v>82.5</v>
      </c>
      <c r="Q437" t="s">
        <v>277</v>
      </c>
      <c r="R437" t="s">
        <v>2751</v>
      </c>
      <c r="S437" s="2">
        <f t="shared" si="26"/>
        <v>35521</v>
      </c>
      <c r="T437" s="2">
        <f t="shared" si="25"/>
        <v>35612</v>
      </c>
      <c r="U437" s="2" t="str">
        <f t="shared" si="29"/>
        <v/>
      </c>
      <c r="V437" t="str">
        <f t="shared" si="27"/>
        <v/>
      </c>
    </row>
    <row r="438" spans="1:22" hidden="1" x14ac:dyDescent="0.3">
      <c r="A438" t="s">
        <v>18</v>
      </c>
      <c r="B438" t="s">
        <v>1341</v>
      </c>
      <c r="C438" t="s">
        <v>1342</v>
      </c>
      <c r="D438" t="s">
        <v>78</v>
      </c>
      <c r="E438" t="s">
        <v>1310</v>
      </c>
      <c r="F438">
        <v>2912</v>
      </c>
      <c r="G438">
        <v>1046</v>
      </c>
      <c r="H438">
        <v>1011</v>
      </c>
      <c r="I438" t="s">
        <v>129</v>
      </c>
      <c r="J438" t="s">
        <v>144</v>
      </c>
      <c r="K438" t="s">
        <v>948</v>
      </c>
      <c r="L438" t="s">
        <v>563</v>
      </c>
      <c r="M438" t="s">
        <v>558</v>
      </c>
      <c r="O438">
        <v>83</v>
      </c>
      <c r="P438">
        <v>83.4</v>
      </c>
      <c r="Q438" t="s">
        <v>277</v>
      </c>
      <c r="R438" t="s">
        <v>2751</v>
      </c>
      <c r="S438" s="2">
        <f t="shared" si="26"/>
        <v>31048</v>
      </c>
      <c r="T438" s="2">
        <f t="shared" si="25"/>
        <v>31291</v>
      </c>
      <c r="U438" s="2" t="str">
        <f t="shared" si="29"/>
        <v/>
      </c>
      <c r="V438" t="str">
        <f t="shared" si="27"/>
        <v/>
      </c>
    </row>
    <row r="439" spans="1:22" hidden="1" x14ac:dyDescent="0.3">
      <c r="A439" t="s">
        <v>18</v>
      </c>
      <c r="B439" t="s">
        <v>1343</v>
      </c>
      <c r="C439" t="s">
        <v>1344</v>
      </c>
      <c r="D439" t="s">
        <v>78</v>
      </c>
      <c r="E439" t="s">
        <v>1310</v>
      </c>
      <c r="F439">
        <v>2912</v>
      </c>
      <c r="G439">
        <v>1046</v>
      </c>
      <c r="H439">
        <v>1012</v>
      </c>
      <c r="I439" t="s">
        <v>129</v>
      </c>
      <c r="J439" t="s">
        <v>144</v>
      </c>
      <c r="K439" t="s">
        <v>1345</v>
      </c>
      <c r="L439" t="s">
        <v>1031</v>
      </c>
      <c r="M439" t="s">
        <v>634</v>
      </c>
      <c r="O439">
        <v>83.9</v>
      </c>
      <c r="P439">
        <v>84.3</v>
      </c>
      <c r="Q439" t="s">
        <v>277</v>
      </c>
      <c r="R439" t="s">
        <v>2751</v>
      </c>
      <c r="S439" s="2">
        <f t="shared" si="26"/>
        <v>31382</v>
      </c>
      <c r="T439" s="2">
        <f t="shared" si="25"/>
        <v>31503</v>
      </c>
      <c r="U439" s="2" t="str">
        <f t="shared" si="29"/>
        <v/>
      </c>
      <c r="V439" t="str">
        <f t="shared" si="27"/>
        <v/>
      </c>
    </row>
    <row r="440" spans="1:22" hidden="1" x14ac:dyDescent="0.3">
      <c r="A440" t="s">
        <v>18</v>
      </c>
      <c r="B440" t="s">
        <v>1346</v>
      </c>
      <c r="C440" t="s">
        <v>1347</v>
      </c>
      <c r="D440" t="s">
        <v>78</v>
      </c>
      <c r="E440" t="s">
        <v>1310</v>
      </c>
      <c r="F440">
        <v>2787</v>
      </c>
      <c r="G440">
        <v>1025</v>
      </c>
      <c r="H440">
        <v>995</v>
      </c>
      <c r="I440" t="s">
        <v>129</v>
      </c>
      <c r="J440" t="s">
        <v>144</v>
      </c>
      <c r="K440" t="s">
        <v>993</v>
      </c>
      <c r="L440" t="s">
        <v>484</v>
      </c>
      <c r="M440" t="s">
        <v>1348</v>
      </c>
      <c r="O440">
        <v>82.3</v>
      </c>
      <c r="P440">
        <v>82.5</v>
      </c>
      <c r="Q440" t="s">
        <v>277</v>
      </c>
      <c r="R440" t="s">
        <v>2751</v>
      </c>
      <c r="S440" s="2">
        <f t="shared" si="26"/>
        <v>31472</v>
      </c>
      <c r="T440" s="2">
        <f t="shared" si="25"/>
        <v>31625</v>
      </c>
      <c r="U440" s="2" t="str">
        <f t="shared" si="29"/>
        <v/>
      </c>
      <c r="V440" t="str">
        <f t="shared" si="27"/>
        <v/>
      </c>
    </row>
    <row r="441" spans="1:22" hidden="1" x14ac:dyDescent="0.3">
      <c r="A441" t="s">
        <v>18</v>
      </c>
      <c r="B441" t="s">
        <v>1349</v>
      </c>
      <c r="C441" t="s">
        <v>1350</v>
      </c>
      <c r="D441" t="s">
        <v>78</v>
      </c>
      <c r="E441" t="s">
        <v>1310</v>
      </c>
      <c r="F441">
        <v>2787</v>
      </c>
      <c r="G441">
        <v>1024</v>
      </c>
      <c r="H441">
        <v>988</v>
      </c>
      <c r="I441" t="s">
        <v>129</v>
      </c>
      <c r="J441" t="s">
        <v>144</v>
      </c>
      <c r="K441" t="s">
        <v>1018</v>
      </c>
      <c r="L441" t="s">
        <v>925</v>
      </c>
      <c r="M441" t="s">
        <v>929</v>
      </c>
      <c r="O441">
        <v>85.2</v>
      </c>
      <c r="P441">
        <v>85.6</v>
      </c>
      <c r="Q441" t="s">
        <v>277</v>
      </c>
      <c r="R441" t="s">
        <v>2751</v>
      </c>
      <c r="S441" s="2">
        <f t="shared" si="26"/>
        <v>31717</v>
      </c>
      <c r="T441" s="2">
        <f t="shared" si="25"/>
        <v>31929</v>
      </c>
      <c r="U441" s="2" t="str">
        <f t="shared" si="29"/>
        <v/>
      </c>
      <c r="V441" t="str">
        <f t="shared" si="27"/>
        <v/>
      </c>
    </row>
    <row r="442" spans="1:22" hidden="1" x14ac:dyDescent="0.3">
      <c r="A442" t="s">
        <v>18</v>
      </c>
      <c r="B442" t="s">
        <v>1351</v>
      </c>
      <c r="C442" t="s">
        <v>1352</v>
      </c>
      <c r="D442" t="s">
        <v>78</v>
      </c>
      <c r="E442" t="s">
        <v>1268</v>
      </c>
      <c r="F442">
        <v>2775</v>
      </c>
      <c r="G442">
        <v>1014</v>
      </c>
      <c r="H442">
        <v>966</v>
      </c>
      <c r="I442" t="s">
        <v>129</v>
      </c>
      <c r="J442" t="s">
        <v>400</v>
      </c>
      <c r="K442" t="s">
        <v>1353</v>
      </c>
      <c r="L442" t="s">
        <v>791</v>
      </c>
      <c r="M442" t="s">
        <v>1354</v>
      </c>
      <c r="R442" t="s">
        <v>2754</v>
      </c>
      <c r="S442" s="2">
        <f t="shared" si="26"/>
        <v>32234</v>
      </c>
      <c r="T442" s="2">
        <f t="shared" si="25"/>
        <v>32387</v>
      </c>
      <c r="U442" s="2" t="str">
        <f t="shared" si="29"/>
        <v/>
      </c>
      <c r="V442" t="str">
        <f t="shared" si="27"/>
        <v/>
      </c>
    </row>
    <row r="443" spans="1:22" hidden="1" x14ac:dyDescent="0.3">
      <c r="A443" t="s">
        <v>18</v>
      </c>
      <c r="B443" t="s">
        <v>438</v>
      </c>
      <c r="C443" t="s">
        <v>439</v>
      </c>
      <c r="D443" t="s">
        <v>78</v>
      </c>
      <c r="E443" t="s">
        <v>128</v>
      </c>
      <c r="F443">
        <v>3983</v>
      </c>
      <c r="G443">
        <v>1400</v>
      </c>
      <c r="H443">
        <v>1340</v>
      </c>
      <c r="I443" t="s">
        <v>129</v>
      </c>
      <c r="J443" t="s">
        <v>130</v>
      </c>
      <c r="K443" t="s">
        <v>440</v>
      </c>
      <c r="R443" t="s">
        <v>2754</v>
      </c>
      <c r="S443" s="2" t="str">
        <f t="shared" si="26"/>
        <v/>
      </c>
      <c r="T443" s="2" t="str">
        <f t="shared" si="25"/>
        <v/>
      </c>
      <c r="U443" s="2" t="str">
        <f t="shared" si="29"/>
        <v/>
      </c>
      <c r="V443" t="str">
        <f t="shared" si="27"/>
        <v/>
      </c>
    </row>
    <row r="444" spans="1:22" hidden="1" x14ac:dyDescent="0.3">
      <c r="A444" t="s">
        <v>18</v>
      </c>
      <c r="B444" t="s">
        <v>441</v>
      </c>
      <c r="C444" t="s">
        <v>442</v>
      </c>
      <c r="D444" t="s">
        <v>78</v>
      </c>
      <c r="E444" t="s">
        <v>128</v>
      </c>
      <c r="F444">
        <v>3983</v>
      </c>
      <c r="G444">
        <v>1400</v>
      </c>
      <c r="H444">
        <v>1340</v>
      </c>
      <c r="I444" t="s">
        <v>129</v>
      </c>
      <c r="J444" t="s">
        <v>130</v>
      </c>
      <c r="K444" t="s">
        <v>443</v>
      </c>
      <c r="R444" t="s">
        <v>2756</v>
      </c>
      <c r="S444" s="2" t="str">
        <f t="shared" si="26"/>
        <v/>
      </c>
      <c r="T444" s="2" t="str">
        <f t="shared" si="25"/>
        <v/>
      </c>
      <c r="U444" s="2" t="str">
        <f t="shared" si="29"/>
        <v/>
      </c>
      <c r="V444" t="str">
        <f t="shared" si="27"/>
        <v/>
      </c>
    </row>
    <row r="445" spans="1:22" hidden="1" x14ac:dyDescent="0.3">
      <c r="A445" t="s">
        <v>18</v>
      </c>
      <c r="B445" t="s">
        <v>2341</v>
      </c>
      <c r="C445" t="s">
        <v>2342</v>
      </c>
      <c r="D445" t="s">
        <v>78</v>
      </c>
      <c r="F445">
        <v>1729</v>
      </c>
      <c r="G445">
        <v>607</v>
      </c>
      <c r="H445">
        <v>576</v>
      </c>
      <c r="I445" t="s">
        <v>129</v>
      </c>
      <c r="J445" t="s">
        <v>144</v>
      </c>
      <c r="K445" t="s">
        <v>938</v>
      </c>
      <c r="L445" t="s">
        <v>1362</v>
      </c>
      <c r="M445" t="s">
        <v>1023</v>
      </c>
      <c r="N445" t="s">
        <v>405</v>
      </c>
      <c r="R445" t="s">
        <v>2756</v>
      </c>
      <c r="S445" s="2">
        <f t="shared" si="26"/>
        <v>28277</v>
      </c>
      <c r="T445" s="2">
        <f t="shared" si="25"/>
        <v>28581</v>
      </c>
      <c r="U445" s="2">
        <f t="shared" si="29"/>
        <v>42887</v>
      </c>
      <c r="V445">
        <f t="shared" si="27"/>
        <v>40.027397260273972</v>
      </c>
    </row>
    <row r="446" spans="1:22" hidden="1" x14ac:dyDescent="0.3">
      <c r="A446" t="s">
        <v>18</v>
      </c>
      <c r="B446" t="s">
        <v>2343</v>
      </c>
      <c r="C446" t="s">
        <v>2344</v>
      </c>
      <c r="D446" t="s">
        <v>155</v>
      </c>
      <c r="F446">
        <v>2061</v>
      </c>
      <c r="G446">
        <v>683</v>
      </c>
      <c r="H446">
        <v>661</v>
      </c>
      <c r="I446" t="s">
        <v>129</v>
      </c>
      <c r="J446" t="s">
        <v>508</v>
      </c>
      <c r="K446" t="s">
        <v>2035</v>
      </c>
      <c r="L446" t="s">
        <v>599</v>
      </c>
      <c r="M446" t="s">
        <v>509</v>
      </c>
      <c r="N446" t="s">
        <v>358</v>
      </c>
      <c r="R446" t="s">
        <v>2756</v>
      </c>
      <c r="S446" s="2">
        <f t="shared" si="26"/>
        <v>30286</v>
      </c>
      <c r="T446" s="2">
        <f t="shared" si="25"/>
        <v>30407</v>
      </c>
      <c r="U446" s="2">
        <f t="shared" si="29"/>
        <v>43800</v>
      </c>
      <c r="V446">
        <f t="shared" si="27"/>
        <v>37.024657534246572</v>
      </c>
    </row>
    <row r="447" spans="1:22" hidden="1" x14ac:dyDescent="0.3">
      <c r="A447" t="s">
        <v>19</v>
      </c>
      <c r="B447" t="s">
        <v>2345</v>
      </c>
      <c r="C447" t="s">
        <v>2346</v>
      </c>
      <c r="D447" t="s">
        <v>1417</v>
      </c>
      <c r="F447">
        <v>4800</v>
      </c>
      <c r="G447">
        <v>1300</v>
      </c>
      <c r="H447">
        <v>1185</v>
      </c>
      <c r="I447" t="s">
        <v>2347</v>
      </c>
      <c r="J447" t="s">
        <v>1194</v>
      </c>
      <c r="K447" t="s">
        <v>935</v>
      </c>
      <c r="L447" t="s">
        <v>1653</v>
      </c>
      <c r="M447" t="s">
        <v>919</v>
      </c>
      <c r="N447" t="s">
        <v>1478</v>
      </c>
      <c r="R447" t="s">
        <v>2756</v>
      </c>
      <c r="S447" s="2">
        <f t="shared" si="26"/>
        <v>30651</v>
      </c>
      <c r="T447" s="2">
        <f t="shared" si="25"/>
        <v>31168</v>
      </c>
      <c r="U447" s="2">
        <f t="shared" si="29"/>
        <v>38322</v>
      </c>
      <c r="V447">
        <f t="shared" si="27"/>
        <v>21.016438356164382</v>
      </c>
    </row>
    <row r="448" spans="1:22" hidden="1" x14ac:dyDescent="0.3">
      <c r="A448" t="s">
        <v>19</v>
      </c>
      <c r="B448" t="s">
        <v>2348</v>
      </c>
      <c r="C448" t="s">
        <v>2349</v>
      </c>
      <c r="D448" t="s">
        <v>1417</v>
      </c>
      <c r="F448">
        <v>4800</v>
      </c>
      <c r="G448">
        <v>1300</v>
      </c>
      <c r="H448">
        <v>1185</v>
      </c>
      <c r="I448" t="s">
        <v>2347</v>
      </c>
      <c r="J448" t="s">
        <v>1194</v>
      </c>
      <c r="K448" t="s">
        <v>628</v>
      </c>
      <c r="L448" t="s">
        <v>739</v>
      </c>
      <c r="M448" t="s">
        <v>1539</v>
      </c>
      <c r="N448" t="s">
        <v>786</v>
      </c>
      <c r="R448" t="s">
        <v>2756</v>
      </c>
      <c r="S448" s="2">
        <f t="shared" si="26"/>
        <v>31990</v>
      </c>
      <c r="T448" s="2">
        <f t="shared" si="25"/>
        <v>32112</v>
      </c>
      <c r="U448" s="2">
        <f t="shared" si="29"/>
        <v>40148</v>
      </c>
      <c r="V448">
        <f t="shared" si="27"/>
        <v>22.350684931506848</v>
      </c>
    </row>
    <row r="449" spans="1:22" hidden="1" x14ac:dyDescent="0.3">
      <c r="A449" t="s">
        <v>20</v>
      </c>
      <c r="B449" t="s">
        <v>1355</v>
      </c>
      <c r="C449" t="s">
        <v>1356</v>
      </c>
      <c r="D449" t="s">
        <v>232</v>
      </c>
      <c r="E449" t="s">
        <v>1357</v>
      </c>
      <c r="F449">
        <v>2317</v>
      </c>
      <c r="G449">
        <v>805</v>
      </c>
      <c r="H449">
        <v>777</v>
      </c>
      <c r="I449" t="s">
        <v>1358</v>
      </c>
      <c r="J449" t="s">
        <v>1359</v>
      </c>
      <c r="K449" t="s">
        <v>611</v>
      </c>
      <c r="L449" t="s">
        <v>1270</v>
      </c>
      <c r="M449" t="s">
        <v>1107</v>
      </c>
      <c r="O449">
        <v>80.400000000000006</v>
      </c>
      <c r="P449">
        <v>81.8</v>
      </c>
      <c r="Q449" t="s">
        <v>277</v>
      </c>
      <c r="R449" t="s">
        <v>2751</v>
      </c>
      <c r="S449" s="2">
        <f t="shared" si="26"/>
        <v>32599</v>
      </c>
      <c r="T449" s="2">
        <f t="shared" si="25"/>
        <v>33055</v>
      </c>
      <c r="U449" s="2" t="str">
        <f t="shared" si="29"/>
        <v/>
      </c>
      <c r="V449" t="str">
        <f t="shared" si="27"/>
        <v/>
      </c>
    </row>
    <row r="450" spans="1:22" hidden="1" x14ac:dyDescent="0.3">
      <c r="A450" t="s">
        <v>20</v>
      </c>
      <c r="B450" t="s">
        <v>1360</v>
      </c>
      <c r="C450" t="s">
        <v>1361</v>
      </c>
      <c r="D450" t="s">
        <v>232</v>
      </c>
      <c r="E450" t="s">
        <v>1357</v>
      </c>
      <c r="F450">
        <v>2317</v>
      </c>
      <c r="G450">
        <v>803</v>
      </c>
      <c r="H450">
        <v>775</v>
      </c>
      <c r="I450" t="s">
        <v>1358</v>
      </c>
      <c r="J450" t="s">
        <v>1359</v>
      </c>
      <c r="K450" t="s">
        <v>1362</v>
      </c>
      <c r="L450" t="s">
        <v>1363</v>
      </c>
      <c r="M450" t="s">
        <v>1364</v>
      </c>
      <c r="O450">
        <v>83.1</v>
      </c>
      <c r="P450">
        <v>84.1</v>
      </c>
      <c r="Q450" t="s">
        <v>277</v>
      </c>
      <c r="R450" t="s">
        <v>2751</v>
      </c>
      <c r="S450" s="2">
        <f t="shared" si="26"/>
        <v>34639</v>
      </c>
      <c r="T450" s="2">
        <f t="shared" ref="T450:T513" si="30">IF(M450="","",DATE(LEFT(M450,4),RIGHT(M450,LEN(M450)-5),1))</f>
        <v>34790</v>
      </c>
      <c r="U450" s="2" t="str">
        <f t="shared" si="29"/>
        <v/>
      </c>
      <c r="V450" t="str">
        <f t="shared" si="27"/>
        <v/>
      </c>
    </row>
    <row r="451" spans="1:22" hidden="1" x14ac:dyDescent="0.3">
      <c r="A451" t="s">
        <v>21</v>
      </c>
      <c r="B451" t="s">
        <v>1365</v>
      </c>
      <c r="C451" t="s">
        <v>1366</v>
      </c>
      <c r="D451" t="s">
        <v>78</v>
      </c>
      <c r="E451" t="s">
        <v>1367</v>
      </c>
      <c r="F451">
        <v>1366</v>
      </c>
      <c r="G451">
        <v>515</v>
      </c>
      <c r="H451">
        <v>482</v>
      </c>
      <c r="I451" t="s">
        <v>1368</v>
      </c>
      <c r="J451" t="s">
        <v>1369</v>
      </c>
      <c r="K451" t="s">
        <v>532</v>
      </c>
      <c r="L451" t="s">
        <v>1370</v>
      </c>
      <c r="M451" t="s">
        <v>1371</v>
      </c>
      <c r="O451">
        <v>85.1</v>
      </c>
      <c r="P451">
        <v>85.6</v>
      </c>
      <c r="Q451" t="s">
        <v>277</v>
      </c>
      <c r="R451" t="s">
        <v>2751</v>
      </c>
      <c r="S451" s="2">
        <f t="shared" ref="S451:S514" si="31">IF(L451="","",DATE(LEFT(L451,4),RIGHT(L451,LEN(L451)-5),1))</f>
        <v>26846</v>
      </c>
      <c r="T451" s="2">
        <f t="shared" si="30"/>
        <v>26938</v>
      </c>
      <c r="U451" s="2" t="str">
        <f t="shared" si="29"/>
        <v/>
      </c>
      <c r="V451" t="str">
        <f t="shared" ref="V451:V514" si="32">IF(U451="","",(U451-S451)/365)</f>
        <v/>
      </c>
    </row>
    <row r="452" spans="1:22" hidden="1" x14ac:dyDescent="0.3">
      <c r="A452" t="s">
        <v>21</v>
      </c>
      <c r="B452" t="s">
        <v>2350</v>
      </c>
      <c r="C452" t="s">
        <v>2351</v>
      </c>
      <c r="D452" t="s">
        <v>232</v>
      </c>
      <c r="F452">
        <v>183</v>
      </c>
      <c r="G452">
        <v>60</v>
      </c>
      <c r="H452">
        <v>55</v>
      </c>
      <c r="I452" t="s">
        <v>2352</v>
      </c>
      <c r="J452" t="s">
        <v>2353</v>
      </c>
      <c r="K452" t="s">
        <v>2354</v>
      </c>
      <c r="L452" t="s">
        <v>1605</v>
      </c>
      <c r="M452" t="s">
        <v>1772</v>
      </c>
      <c r="N452" t="s">
        <v>2355</v>
      </c>
      <c r="R452" t="s">
        <v>2756</v>
      </c>
      <c r="S452" s="2">
        <f t="shared" si="31"/>
        <v>25112</v>
      </c>
      <c r="T452" s="2">
        <f t="shared" si="30"/>
        <v>25263</v>
      </c>
      <c r="U452" s="2">
        <f t="shared" si="29"/>
        <v>35490</v>
      </c>
      <c r="V452">
        <f t="shared" si="32"/>
        <v>28.432876712328767</v>
      </c>
    </row>
    <row r="453" spans="1:22" hidden="1" x14ac:dyDescent="0.3">
      <c r="A453" t="s">
        <v>22</v>
      </c>
      <c r="B453" t="s">
        <v>1372</v>
      </c>
      <c r="C453" t="s">
        <v>1373</v>
      </c>
      <c r="D453" t="s">
        <v>78</v>
      </c>
      <c r="E453" t="s">
        <v>679</v>
      </c>
      <c r="F453">
        <v>999</v>
      </c>
      <c r="G453">
        <v>325</v>
      </c>
      <c r="H453">
        <v>300</v>
      </c>
      <c r="I453" t="s">
        <v>1374</v>
      </c>
      <c r="J453" t="s">
        <v>374</v>
      </c>
      <c r="K453" t="s">
        <v>740</v>
      </c>
      <c r="L453" t="s">
        <v>1160</v>
      </c>
      <c r="M453" t="s">
        <v>693</v>
      </c>
      <c r="O453">
        <v>79</v>
      </c>
      <c r="P453">
        <v>79.599999999999994</v>
      </c>
      <c r="Q453" t="s">
        <v>277</v>
      </c>
      <c r="R453" t="s">
        <v>2751</v>
      </c>
      <c r="S453" s="2">
        <f t="shared" si="31"/>
        <v>36678</v>
      </c>
      <c r="T453" s="2">
        <f t="shared" si="30"/>
        <v>36770</v>
      </c>
      <c r="U453" s="2" t="str">
        <f t="shared" si="29"/>
        <v/>
      </c>
      <c r="V453" t="str">
        <f t="shared" si="32"/>
        <v/>
      </c>
    </row>
    <row r="454" spans="1:22" hidden="1" x14ac:dyDescent="0.3">
      <c r="A454" t="s">
        <v>22</v>
      </c>
      <c r="B454" t="s">
        <v>1375</v>
      </c>
      <c r="C454" t="s">
        <v>1376</v>
      </c>
      <c r="D454" t="s">
        <v>78</v>
      </c>
      <c r="E454" t="s">
        <v>679</v>
      </c>
      <c r="F454">
        <v>999</v>
      </c>
      <c r="G454">
        <v>325</v>
      </c>
      <c r="H454">
        <v>300</v>
      </c>
      <c r="I454" t="s">
        <v>1374</v>
      </c>
      <c r="J454" t="s">
        <v>374</v>
      </c>
      <c r="K454" t="s">
        <v>698</v>
      </c>
      <c r="L454" t="s">
        <v>1377</v>
      </c>
      <c r="M454" t="s">
        <v>704</v>
      </c>
      <c r="O454">
        <v>86.9</v>
      </c>
      <c r="P454">
        <v>87.3</v>
      </c>
      <c r="Q454" t="s">
        <v>277</v>
      </c>
      <c r="R454" t="s">
        <v>2751</v>
      </c>
      <c r="S454" s="2">
        <f t="shared" si="31"/>
        <v>40603</v>
      </c>
      <c r="T454" s="2">
        <f t="shared" si="30"/>
        <v>40664</v>
      </c>
      <c r="U454" s="2" t="str">
        <f t="shared" si="29"/>
        <v/>
      </c>
      <c r="V454" t="str">
        <f t="shared" si="32"/>
        <v/>
      </c>
    </row>
    <row r="455" spans="1:22" hidden="1" x14ac:dyDescent="0.3">
      <c r="A455" t="s">
        <v>22</v>
      </c>
      <c r="B455" t="s">
        <v>1378</v>
      </c>
      <c r="C455" t="s">
        <v>1379</v>
      </c>
      <c r="D455" t="s">
        <v>78</v>
      </c>
      <c r="E455" t="s">
        <v>679</v>
      </c>
      <c r="F455">
        <v>999</v>
      </c>
      <c r="G455">
        <v>340</v>
      </c>
      <c r="H455">
        <v>315</v>
      </c>
      <c r="I455" t="s">
        <v>1374</v>
      </c>
      <c r="J455" t="s">
        <v>374</v>
      </c>
      <c r="K455" t="s">
        <v>704</v>
      </c>
      <c r="L455" t="s">
        <v>828</v>
      </c>
      <c r="M455" t="s">
        <v>151</v>
      </c>
      <c r="O455">
        <v>88.2</v>
      </c>
      <c r="P455">
        <v>89.7</v>
      </c>
      <c r="Q455" t="s">
        <v>277</v>
      </c>
      <c r="R455" t="s">
        <v>2751</v>
      </c>
      <c r="S455" s="2">
        <f t="shared" si="31"/>
        <v>42644</v>
      </c>
      <c r="T455" s="2">
        <f t="shared" si="30"/>
        <v>42705</v>
      </c>
      <c r="U455" s="2" t="str">
        <f t="shared" si="29"/>
        <v/>
      </c>
      <c r="V455" t="str">
        <f t="shared" si="32"/>
        <v/>
      </c>
    </row>
    <row r="456" spans="1:22" hidden="1" x14ac:dyDescent="0.3">
      <c r="A456" t="s">
        <v>22</v>
      </c>
      <c r="B456" t="s">
        <v>1380</v>
      </c>
      <c r="C456" t="s">
        <v>1381</v>
      </c>
      <c r="D456" t="s">
        <v>78</v>
      </c>
      <c r="E456" t="s">
        <v>679</v>
      </c>
      <c r="F456">
        <v>999</v>
      </c>
      <c r="G456">
        <v>340</v>
      </c>
      <c r="H456">
        <v>313</v>
      </c>
      <c r="I456" t="s">
        <v>1374</v>
      </c>
      <c r="J456" t="s">
        <v>374</v>
      </c>
      <c r="K456" t="s">
        <v>716</v>
      </c>
      <c r="L456" t="s">
        <v>405</v>
      </c>
      <c r="M456" t="s">
        <v>847</v>
      </c>
      <c r="O456">
        <v>90.2</v>
      </c>
      <c r="P456">
        <v>91.4</v>
      </c>
      <c r="Q456" t="s">
        <v>277</v>
      </c>
      <c r="R456" t="s">
        <v>2751</v>
      </c>
      <c r="S456" s="2">
        <f t="shared" si="31"/>
        <v>42887</v>
      </c>
      <c r="T456" s="2">
        <f t="shared" si="30"/>
        <v>42979</v>
      </c>
      <c r="U456" s="2" t="str">
        <f t="shared" si="29"/>
        <v/>
      </c>
      <c r="V456" t="str">
        <f t="shared" si="32"/>
        <v/>
      </c>
    </row>
    <row r="457" spans="1:22" hidden="1" x14ac:dyDescent="0.3">
      <c r="A457" t="s">
        <v>22</v>
      </c>
      <c r="B457" t="s">
        <v>1382</v>
      </c>
      <c r="C457" t="s">
        <v>1383</v>
      </c>
      <c r="D457" t="s">
        <v>78</v>
      </c>
      <c r="E457" t="s">
        <v>1384</v>
      </c>
      <c r="F457">
        <v>3060</v>
      </c>
      <c r="G457">
        <v>1100</v>
      </c>
      <c r="H457">
        <v>1017</v>
      </c>
      <c r="I457" t="s">
        <v>1374</v>
      </c>
      <c r="J457" t="s">
        <v>1385</v>
      </c>
      <c r="K457" t="s">
        <v>309</v>
      </c>
      <c r="L457" t="s">
        <v>329</v>
      </c>
      <c r="M457" t="s">
        <v>367</v>
      </c>
      <c r="O457">
        <v>77.2</v>
      </c>
      <c r="P457">
        <v>79.2</v>
      </c>
      <c r="Q457" t="s">
        <v>277</v>
      </c>
      <c r="R457" t="s">
        <v>2751</v>
      </c>
      <c r="S457" s="2">
        <f t="shared" si="31"/>
        <v>44256</v>
      </c>
      <c r="T457" s="2">
        <f t="shared" si="30"/>
        <v>44317</v>
      </c>
      <c r="U457" s="2" t="str">
        <f t="shared" si="29"/>
        <v/>
      </c>
      <c r="V457" t="str">
        <f t="shared" si="32"/>
        <v/>
      </c>
    </row>
    <row r="458" spans="1:22" hidden="1" x14ac:dyDescent="0.3">
      <c r="A458" t="s">
        <v>22</v>
      </c>
      <c r="B458" t="s">
        <v>1386</v>
      </c>
      <c r="C458" t="s">
        <v>1387</v>
      </c>
      <c r="D458" t="s">
        <v>78</v>
      </c>
      <c r="E458" t="s">
        <v>1384</v>
      </c>
      <c r="F458">
        <v>3060</v>
      </c>
      <c r="G458">
        <v>1100</v>
      </c>
      <c r="H458">
        <v>1017</v>
      </c>
      <c r="I458" t="s">
        <v>1374</v>
      </c>
      <c r="J458" t="s">
        <v>1385</v>
      </c>
      <c r="K458" t="s">
        <v>515</v>
      </c>
      <c r="L458" t="s">
        <v>884</v>
      </c>
      <c r="M458" t="s">
        <v>1388</v>
      </c>
      <c r="O458">
        <v>90.6</v>
      </c>
      <c r="P458">
        <v>90.9</v>
      </c>
      <c r="Q458" t="s">
        <v>277</v>
      </c>
      <c r="R458" t="s">
        <v>2751</v>
      </c>
      <c r="S458" s="2">
        <f t="shared" si="31"/>
        <v>44621</v>
      </c>
      <c r="T458" s="2">
        <f t="shared" si="30"/>
        <v>44652</v>
      </c>
      <c r="U458" s="2" t="str">
        <f t="shared" si="29"/>
        <v/>
      </c>
      <c r="V458" t="str">
        <f t="shared" si="32"/>
        <v/>
      </c>
    </row>
    <row r="459" spans="1:22" hidden="1" x14ac:dyDescent="0.3">
      <c r="A459" t="s">
        <v>22</v>
      </c>
      <c r="B459" t="s">
        <v>2356</v>
      </c>
      <c r="C459" t="s">
        <v>2357</v>
      </c>
      <c r="D459" t="s">
        <v>155</v>
      </c>
      <c r="F459">
        <v>337</v>
      </c>
      <c r="G459">
        <v>100</v>
      </c>
      <c r="H459">
        <v>90</v>
      </c>
      <c r="I459" t="s">
        <v>1374</v>
      </c>
      <c r="J459" t="s">
        <v>2079</v>
      </c>
      <c r="K459" t="s">
        <v>2100</v>
      </c>
      <c r="L459" t="s">
        <v>1576</v>
      </c>
      <c r="M459" t="s">
        <v>1401</v>
      </c>
      <c r="N459" t="s">
        <v>2358</v>
      </c>
      <c r="R459" t="s">
        <v>2756</v>
      </c>
      <c r="S459" s="2">
        <f t="shared" si="31"/>
        <v>26207</v>
      </c>
      <c r="T459" s="2">
        <f t="shared" si="30"/>
        <v>26634</v>
      </c>
      <c r="U459" s="2">
        <f t="shared" si="29"/>
        <v>44409</v>
      </c>
      <c r="V459">
        <f t="shared" si="32"/>
        <v>49.868493150684934</v>
      </c>
    </row>
    <row r="460" spans="1:22" hidden="1" x14ac:dyDescent="0.3">
      <c r="A460" t="s">
        <v>23</v>
      </c>
      <c r="B460" t="s">
        <v>1389</v>
      </c>
      <c r="C460" t="s">
        <v>1390</v>
      </c>
      <c r="D460" t="s">
        <v>155</v>
      </c>
      <c r="E460" t="s">
        <v>507</v>
      </c>
      <c r="F460">
        <v>2180</v>
      </c>
      <c r="G460">
        <v>706</v>
      </c>
      <c r="H460">
        <v>650</v>
      </c>
      <c r="I460" t="s">
        <v>1391</v>
      </c>
      <c r="J460" t="s">
        <v>508</v>
      </c>
      <c r="K460" t="s">
        <v>1392</v>
      </c>
      <c r="L460" t="s">
        <v>1393</v>
      </c>
      <c r="M460" t="s">
        <v>1394</v>
      </c>
      <c r="O460">
        <v>89.7</v>
      </c>
      <c r="P460">
        <v>90.9</v>
      </c>
      <c r="Q460" t="s">
        <v>577</v>
      </c>
      <c r="R460" t="s">
        <v>2751</v>
      </c>
      <c r="S460" s="2">
        <f t="shared" si="31"/>
        <v>35247</v>
      </c>
      <c r="T460" s="2">
        <f t="shared" si="30"/>
        <v>35400</v>
      </c>
      <c r="U460" s="2" t="str">
        <f t="shared" si="29"/>
        <v/>
      </c>
      <c r="V460" t="str">
        <f t="shared" si="32"/>
        <v/>
      </c>
    </row>
    <row r="461" spans="1:22" hidden="1" x14ac:dyDescent="0.3">
      <c r="A461" t="s">
        <v>23</v>
      </c>
      <c r="B461" t="s">
        <v>1395</v>
      </c>
      <c r="C461" t="s">
        <v>1396</v>
      </c>
      <c r="D461" t="s">
        <v>155</v>
      </c>
      <c r="E461" t="s">
        <v>507</v>
      </c>
      <c r="F461">
        <v>2180</v>
      </c>
      <c r="G461">
        <v>705</v>
      </c>
      <c r="H461">
        <v>650</v>
      </c>
      <c r="I461" t="s">
        <v>1391</v>
      </c>
      <c r="J461" t="s">
        <v>508</v>
      </c>
      <c r="K461" t="s">
        <v>1269</v>
      </c>
      <c r="L461" t="s">
        <v>694</v>
      </c>
      <c r="M461" t="s">
        <v>1325</v>
      </c>
      <c r="O461">
        <v>93.5</v>
      </c>
      <c r="P461">
        <v>94.3</v>
      </c>
      <c r="Q461" t="s">
        <v>577</v>
      </c>
      <c r="R461" t="s">
        <v>2751</v>
      </c>
      <c r="S461" s="2">
        <f t="shared" si="31"/>
        <v>39295</v>
      </c>
      <c r="T461" s="2">
        <f t="shared" si="30"/>
        <v>39387</v>
      </c>
      <c r="U461" s="2" t="str">
        <f t="shared" si="29"/>
        <v/>
      </c>
      <c r="V461" t="str">
        <f t="shared" si="32"/>
        <v/>
      </c>
    </row>
    <row r="462" spans="1:22" hidden="1" x14ac:dyDescent="0.3">
      <c r="A462" t="s">
        <v>24</v>
      </c>
      <c r="B462" t="s">
        <v>1397</v>
      </c>
      <c r="C462" t="s">
        <v>1398</v>
      </c>
      <c r="D462" t="s">
        <v>78</v>
      </c>
      <c r="E462" t="s">
        <v>1399</v>
      </c>
      <c r="F462">
        <v>1375</v>
      </c>
      <c r="G462">
        <v>417</v>
      </c>
      <c r="H462">
        <v>385</v>
      </c>
      <c r="I462" t="s">
        <v>261</v>
      </c>
      <c r="J462" t="s">
        <v>208</v>
      </c>
      <c r="K462" t="s">
        <v>1400</v>
      </c>
      <c r="L462" t="s">
        <v>1401</v>
      </c>
      <c r="M462" t="s">
        <v>1402</v>
      </c>
      <c r="O462">
        <v>78.2</v>
      </c>
      <c r="P462">
        <v>79.5</v>
      </c>
      <c r="Q462" t="s">
        <v>1403</v>
      </c>
      <c r="R462" t="s">
        <v>2751</v>
      </c>
      <c r="S462" s="2">
        <f t="shared" si="31"/>
        <v>26634</v>
      </c>
      <c r="T462" s="2">
        <f t="shared" si="30"/>
        <v>26724</v>
      </c>
      <c r="U462" s="2" t="str">
        <f t="shared" si="29"/>
        <v/>
      </c>
      <c r="V462" t="str">
        <f t="shared" si="32"/>
        <v/>
      </c>
    </row>
    <row r="463" spans="1:22" hidden="1" x14ac:dyDescent="0.3">
      <c r="A463" t="s">
        <v>24</v>
      </c>
      <c r="B463" t="s">
        <v>1404</v>
      </c>
      <c r="C463" t="s">
        <v>1405</v>
      </c>
      <c r="D463" t="s">
        <v>269</v>
      </c>
      <c r="E463" t="s">
        <v>1406</v>
      </c>
      <c r="F463">
        <v>2100</v>
      </c>
      <c r="G463">
        <v>885</v>
      </c>
      <c r="H463">
        <v>820</v>
      </c>
      <c r="I463" t="s">
        <v>261</v>
      </c>
      <c r="J463" t="s">
        <v>208</v>
      </c>
      <c r="K463" t="s">
        <v>1407</v>
      </c>
      <c r="L463" t="s">
        <v>123</v>
      </c>
      <c r="M463" t="s">
        <v>828</v>
      </c>
      <c r="O463">
        <v>67.099999999999994</v>
      </c>
      <c r="P463">
        <v>68.400000000000006</v>
      </c>
      <c r="Q463" t="s">
        <v>277</v>
      </c>
      <c r="R463" t="s">
        <v>2751</v>
      </c>
      <c r="S463" s="2">
        <f t="shared" si="31"/>
        <v>42339</v>
      </c>
      <c r="T463" s="2">
        <f t="shared" si="30"/>
        <v>42644</v>
      </c>
      <c r="U463" s="2" t="str">
        <f t="shared" si="29"/>
        <v/>
      </c>
      <c r="V463" t="str">
        <f t="shared" si="32"/>
        <v/>
      </c>
    </row>
    <row r="464" spans="1:22" hidden="1" x14ac:dyDescent="0.3">
      <c r="A464" t="s">
        <v>24</v>
      </c>
      <c r="B464" t="s">
        <v>1408</v>
      </c>
      <c r="C464" t="s">
        <v>1409</v>
      </c>
      <c r="D464" t="s">
        <v>78</v>
      </c>
      <c r="E464" t="s">
        <v>1410</v>
      </c>
      <c r="F464">
        <v>1375</v>
      </c>
      <c r="G464">
        <v>440</v>
      </c>
      <c r="H464">
        <v>411</v>
      </c>
      <c r="I464" t="s">
        <v>261</v>
      </c>
      <c r="J464" t="s">
        <v>208</v>
      </c>
      <c r="K464" t="s">
        <v>1411</v>
      </c>
      <c r="L464" t="s">
        <v>667</v>
      </c>
      <c r="M464" t="s">
        <v>1412</v>
      </c>
      <c r="O464">
        <v>72.7</v>
      </c>
      <c r="P464">
        <v>77.7</v>
      </c>
      <c r="Q464" t="s">
        <v>1403</v>
      </c>
      <c r="R464" t="s">
        <v>2751</v>
      </c>
      <c r="S464" s="2">
        <f t="shared" si="31"/>
        <v>26816</v>
      </c>
      <c r="T464" s="2">
        <f t="shared" si="30"/>
        <v>26999</v>
      </c>
      <c r="U464" s="2" t="str">
        <f t="shared" si="29"/>
        <v/>
      </c>
      <c r="V464" t="str">
        <f t="shared" si="32"/>
        <v/>
      </c>
    </row>
    <row r="465" spans="1:22" hidden="1" x14ac:dyDescent="0.3">
      <c r="A465" t="s">
        <v>24</v>
      </c>
      <c r="B465" t="s">
        <v>1413</v>
      </c>
      <c r="C465" t="s">
        <v>1414</v>
      </c>
      <c r="D465" t="s">
        <v>78</v>
      </c>
      <c r="E465" t="s">
        <v>1410</v>
      </c>
      <c r="F465">
        <v>1375</v>
      </c>
      <c r="G465">
        <v>440</v>
      </c>
      <c r="H465">
        <v>411</v>
      </c>
      <c r="I465" t="s">
        <v>261</v>
      </c>
      <c r="J465" t="s">
        <v>208</v>
      </c>
      <c r="K465" t="s">
        <v>1411</v>
      </c>
      <c r="L465" t="s">
        <v>980</v>
      </c>
      <c r="M465" t="s">
        <v>534</v>
      </c>
      <c r="O465">
        <v>73.5</v>
      </c>
      <c r="P465">
        <v>77.8</v>
      </c>
      <c r="Q465" t="s">
        <v>1403</v>
      </c>
      <c r="R465" t="s">
        <v>2751</v>
      </c>
      <c r="S465" s="2">
        <f t="shared" si="31"/>
        <v>27364</v>
      </c>
      <c r="T465" s="2">
        <f t="shared" si="30"/>
        <v>27426</v>
      </c>
      <c r="U465" s="2" t="str">
        <f t="shared" si="29"/>
        <v/>
      </c>
      <c r="V465" t="str">
        <f t="shared" si="32"/>
        <v/>
      </c>
    </row>
    <row r="466" spans="1:22" hidden="1" x14ac:dyDescent="0.3">
      <c r="A466" t="s">
        <v>24</v>
      </c>
      <c r="B466" t="s">
        <v>1415</v>
      </c>
      <c r="C466" t="s">
        <v>1416</v>
      </c>
      <c r="D466" t="s">
        <v>1417</v>
      </c>
      <c r="E466" t="s">
        <v>1418</v>
      </c>
      <c r="F466">
        <v>62</v>
      </c>
      <c r="G466">
        <v>12</v>
      </c>
      <c r="H466">
        <v>11</v>
      </c>
      <c r="I466" t="s">
        <v>261</v>
      </c>
      <c r="J466" t="s">
        <v>208</v>
      </c>
      <c r="K466" t="s">
        <v>1419</v>
      </c>
      <c r="L466" t="s">
        <v>980</v>
      </c>
      <c r="M466" t="s">
        <v>534</v>
      </c>
      <c r="O466">
        <v>73.5</v>
      </c>
      <c r="P466">
        <v>81.8</v>
      </c>
      <c r="Q466" t="s">
        <v>577</v>
      </c>
      <c r="R466" t="s">
        <v>2751</v>
      </c>
      <c r="S466" s="2">
        <f t="shared" si="31"/>
        <v>27364</v>
      </c>
      <c r="T466" s="2">
        <f t="shared" si="30"/>
        <v>27426</v>
      </c>
      <c r="U466" s="2" t="str">
        <f t="shared" si="29"/>
        <v/>
      </c>
      <c r="V466" t="str">
        <f t="shared" si="32"/>
        <v/>
      </c>
    </row>
    <row r="467" spans="1:22" hidden="1" x14ac:dyDescent="0.3">
      <c r="A467" t="s">
        <v>24</v>
      </c>
      <c r="B467" t="s">
        <v>1420</v>
      </c>
      <c r="C467" t="s">
        <v>1421</v>
      </c>
      <c r="D467" t="s">
        <v>1417</v>
      </c>
      <c r="E467" t="s">
        <v>1418</v>
      </c>
      <c r="F467">
        <v>62</v>
      </c>
      <c r="G467">
        <v>12</v>
      </c>
      <c r="H467">
        <v>11</v>
      </c>
      <c r="I467" t="s">
        <v>261</v>
      </c>
      <c r="J467" t="s">
        <v>208</v>
      </c>
      <c r="K467" t="s">
        <v>1419</v>
      </c>
      <c r="L467" t="s">
        <v>547</v>
      </c>
      <c r="M467" t="s">
        <v>1233</v>
      </c>
      <c r="O467">
        <v>73.599999999999994</v>
      </c>
      <c r="P467">
        <v>82</v>
      </c>
      <c r="Q467" t="s">
        <v>577</v>
      </c>
      <c r="R467" t="s">
        <v>2751</v>
      </c>
      <c r="S467" s="2">
        <f t="shared" si="31"/>
        <v>27729</v>
      </c>
      <c r="T467" s="2">
        <f t="shared" si="30"/>
        <v>27791</v>
      </c>
      <c r="U467" s="2" t="str">
        <f t="shared" si="29"/>
        <v/>
      </c>
      <c r="V467" t="str">
        <f t="shared" si="32"/>
        <v/>
      </c>
    </row>
    <row r="468" spans="1:22" hidden="1" x14ac:dyDescent="0.3">
      <c r="A468" t="s">
        <v>24</v>
      </c>
      <c r="B468" t="s">
        <v>1422</v>
      </c>
      <c r="C468" t="s">
        <v>1423</v>
      </c>
      <c r="D468" t="s">
        <v>1417</v>
      </c>
      <c r="E468" t="s">
        <v>1418</v>
      </c>
      <c r="F468">
        <v>62</v>
      </c>
      <c r="G468">
        <v>12</v>
      </c>
      <c r="H468">
        <v>11</v>
      </c>
      <c r="I468" t="s">
        <v>261</v>
      </c>
      <c r="J468" t="s">
        <v>208</v>
      </c>
      <c r="K468" t="s">
        <v>1419</v>
      </c>
      <c r="L468" t="s">
        <v>1213</v>
      </c>
      <c r="M468" t="s">
        <v>672</v>
      </c>
      <c r="O468">
        <v>72.3</v>
      </c>
      <c r="P468">
        <v>80.3</v>
      </c>
      <c r="Q468" t="s">
        <v>577</v>
      </c>
      <c r="R468" t="s">
        <v>2751</v>
      </c>
      <c r="S468" s="2">
        <f t="shared" si="31"/>
        <v>28095</v>
      </c>
      <c r="T468" s="2">
        <f t="shared" si="30"/>
        <v>28126</v>
      </c>
      <c r="U468" s="2" t="str">
        <f t="shared" si="29"/>
        <v/>
      </c>
      <c r="V468" t="str">
        <f t="shared" si="32"/>
        <v/>
      </c>
    </row>
    <row r="469" spans="1:22" hidden="1" x14ac:dyDescent="0.3">
      <c r="A469" t="s">
        <v>24</v>
      </c>
      <c r="B469" t="s">
        <v>1424</v>
      </c>
      <c r="C469" t="s">
        <v>1425</v>
      </c>
      <c r="D469" t="s">
        <v>78</v>
      </c>
      <c r="E469" t="s">
        <v>1426</v>
      </c>
      <c r="F469">
        <v>150</v>
      </c>
      <c r="G469">
        <v>35</v>
      </c>
      <c r="H469">
        <v>32</v>
      </c>
      <c r="I469" t="s">
        <v>261</v>
      </c>
      <c r="J469" t="s">
        <v>208</v>
      </c>
      <c r="K469" t="s">
        <v>1175</v>
      </c>
      <c r="L469" t="s">
        <v>358</v>
      </c>
      <c r="M469" t="s">
        <v>1427</v>
      </c>
      <c r="O469">
        <v>61.7</v>
      </c>
      <c r="P469">
        <v>61.7</v>
      </c>
      <c r="Q469" t="s">
        <v>277</v>
      </c>
      <c r="R469" t="s">
        <v>2751</v>
      </c>
      <c r="S469" s="2">
        <f t="shared" si="31"/>
        <v>43800</v>
      </c>
      <c r="T469" s="2">
        <f t="shared" si="30"/>
        <v>43952</v>
      </c>
      <c r="U469" s="2" t="str">
        <f t="shared" si="29"/>
        <v/>
      </c>
      <c r="V469" t="str">
        <f t="shared" si="32"/>
        <v/>
      </c>
    </row>
    <row r="470" spans="1:22" hidden="1" x14ac:dyDescent="0.3">
      <c r="A470" t="s">
        <v>24</v>
      </c>
      <c r="B470" t="s">
        <v>1428</v>
      </c>
      <c r="C470" t="s">
        <v>1429</v>
      </c>
      <c r="D470" t="s">
        <v>78</v>
      </c>
      <c r="E470" t="s">
        <v>1426</v>
      </c>
      <c r="F470">
        <v>150</v>
      </c>
      <c r="G470">
        <v>35</v>
      </c>
      <c r="H470">
        <v>32</v>
      </c>
      <c r="I470" t="s">
        <v>261</v>
      </c>
      <c r="J470" t="s">
        <v>208</v>
      </c>
      <c r="K470" t="s">
        <v>1175</v>
      </c>
      <c r="L470" t="s">
        <v>358</v>
      </c>
      <c r="M470" t="s">
        <v>1427</v>
      </c>
      <c r="O470">
        <v>64.900000000000006</v>
      </c>
      <c r="P470">
        <v>64.900000000000006</v>
      </c>
      <c r="Q470" t="s">
        <v>277</v>
      </c>
      <c r="R470" t="s">
        <v>2751</v>
      </c>
      <c r="S470" s="2">
        <f t="shared" si="31"/>
        <v>43800</v>
      </c>
      <c r="T470" s="2">
        <f t="shared" si="30"/>
        <v>43952</v>
      </c>
      <c r="U470" s="2" t="str">
        <f t="shared" si="29"/>
        <v/>
      </c>
      <c r="V470" t="str">
        <f t="shared" si="32"/>
        <v/>
      </c>
    </row>
    <row r="471" spans="1:22" hidden="1" x14ac:dyDescent="0.3">
      <c r="A471" t="s">
        <v>24</v>
      </c>
      <c r="B471" t="s">
        <v>1430</v>
      </c>
      <c r="C471" t="s">
        <v>1431</v>
      </c>
      <c r="D471" t="s">
        <v>78</v>
      </c>
      <c r="E471" t="s">
        <v>1432</v>
      </c>
      <c r="F471">
        <v>3200</v>
      </c>
      <c r="G471">
        <v>1180</v>
      </c>
      <c r="H471">
        <v>1100</v>
      </c>
      <c r="I471" t="s">
        <v>261</v>
      </c>
      <c r="J471" t="s">
        <v>208</v>
      </c>
      <c r="K471" t="s">
        <v>1433</v>
      </c>
      <c r="L471" t="s">
        <v>821</v>
      </c>
      <c r="M471" t="s">
        <v>1434</v>
      </c>
      <c r="O471">
        <v>76.2</v>
      </c>
      <c r="P471">
        <v>78.400000000000006</v>
      </c>
      <c r="Q471" t="s">
        <v>277</v>
      </c>
      <c r="R471" t="s">
        <v>2751</v>
      </c>
      <c r="S471" s="2">
        <f t="shared" si="31"/>
        <v>42583</v>
      </c>
      <c r="T471" s="2">
        <f t="shared" si="30"/>
        <v>42767</v>
      </c>
      <c r="U471" s="2" t="str">
        <f t="shared" si="29"/>
        <v/>
      </c>
      <c r="V471" t="str">
        <f t="shared" si="32"/>
        <v/>
      </c>
    </row>
    <row r="472" spans="1:22" hidden="1" x14ac:dyDescent="0.3">
      <c r="A472" t="s">
        <v>24</v>
      </c>
      <c r="B472" t="s">
        <v>1435</v>
      </c>
      <c r="C472" t="s">
        <v>1436</v>
      </c>
      <c r="D472" t="s">
        <v>78</v>
      </c>
      <c r="E472" t="s">
        <v>1432</v>
      </c>
      <c r="F472">
        <v>3200</v>
      </c>
      <c r="G472">
        <v>1181</v>
      </c>
      <c r="H472">
        <v>1101</v>
      </c>
      <c r="I472" t="s">
        <v>261</v>
      </c>
      <c r="J472" t="s">
        <v>208</v>
      </c>
      <c r="K472" t="s">
        <v>768</v>
      </c>
      <c r="L472" t="s">
        <v>455</v>
      </c>
      <c r="M472" t="s">
        <v>387</v>
      </c>
      <c r="O472">
        <v>81.7</v>
      </c>
      <c r="P472">
        <v>83.9</v>
      </c>
      <c r="Q472" t="s">
        <v>277</v>
      </c>
      <c r="R472" t="s">
        <v>2751</v>
      </c>
      <c r="S472" s="2">
        <f t="shared" si="31"/>
        <v>43586</v>
      </c>
      <c r="T472" s="2">
        <f t="shared" si="30"/>
        <v>43739</v>
      </c>
      <c r="U472" s="2" t="str">
        <f t="shared" si="29"/>
        <v/>
      </c>
      <c r="V472" t="str">
        <f t="shared" si="32"/>
        <v/>
      </c>
    </row>
    <row r="473" spans="1:22" hidden="1" x14ac:dyDescent="0.3">
      <c r="A473" t="s">
        <v>24</v>
      </c>
      <c r="B473" t="s">
        <v>1437</v>
      </c>
      <c r="C473" t="s">
        <v>1438</v>
      </c>
      <c r="D473" t="s">
        <v>78</v>
      </c>
      <c r="E473" t="s">
        <v>116</v>
      </c>
      <c r="F473">
        <v>3200</v>
      </c>
      <c r="G473">
        <v>1188</v>
      </c>
      <c r="H473">
        <v>1101</v>
      </c>
      <c r="I473" t="s">
        <v>261</v>
      </c>
      <c r="J473" t="s">
        <v>208</v>
      </c>
      <c r="K473" t="s">
        <v>1331</v>
      </c>
      <c r="L473" t="s">
        <v>1439</v>
      </c>
      <c r="M473" t="s">
        <v>796</v>
      </c>
      <c r="O473">
        <v>73.7</v>
      </c>
      <c r="P473">
        <v>74.8</v>
      </c>
      <c r="Q473" t="s">
        <v>277</v>
      </c>
      <c r="R473" t="s">
        <v>2751</v>
      </c>
      <c r="S473" s="2">
        <f t="shared" si="31"/>
        <v>43160</v>
      </c>
      <c r="T473" s="2">
        <f t="shared" si="30"/>
        <v>43374</v>
      </c>
      <c r="U473" s="2" t="str">
        <f t="shared" si="29"/>
        <v/>
      </c>
      <c r="V473" t="str">
        <f t="shared" si="32"/>
        <v/>
      </c>
    </row>
    <row r="474" spans="1:22" hidden="1" x14ac:dyDescent="0.3">
      <c r="A474" t="s">
        <v>24</v>
      </c>
      <c r="B474" t="s">
        <v>1440</v>
      </c>
      <c r="C474" t="s">
        <v>1441</v>
      </c>
      <c r="D474" t="s">
        <v>78</v>
      </c>
      <c r="E474" t="s">
        <v>116</v>
      </c>
      <c r="F474">
        <v>3200</v>
      </c>
      <c r="G474">
        <v>1188</v>
      </c>
      <c r="H474">
        <v>1101</v>
      </c>
      <c r="I474" t="s">
        <v>261</v>
      </c>
      <c r="J474" t="s">
        <v>208</v>
      </c>
      <c r="K474" t="s">
        <v>807</v>
      </c>
      <c r="L474" t="s">
        <v>361</v>
      </c>
      <c r="M474" t="s">
        <v>329</v>
      </c>
      <c r="O474">
        <v>84.5</v>
      </c>
      <c r="P474">
        <v>86.1</v>
      </c>
      <c r="Q474" t="s">
        <v>277</v>
      </c>
      <c r="R474" t="s">
        <v>2751</v>
      </c>
      <c r="S474" s="2">
        <f t="shared" si="31"/>
        <v>44105</v>
      </c>
      <c r="T474" s="2">
        <f t="shared" si="30"/>
        <v>44256</v>
      </c>
      <c r="U474" s="2" t="str">
        <f t="shared" si="29"/>
        <v/>
      </c>
      <c r="V474" t="str">
        <f t="shared" si="32"/>
        <v/>
      </c>
    </row>
    <row r="475" spans="1:22" hidden="1" x14ac:dyDescent="0.3">
      <c r="A475" t="s">
        <v>24</v>
      </c>
      <c r="B475" t="s">
        <v>1442</v>
      </c>
      <c r="C475" t="s">
        <v>1443</v>
      </c>
      <c r="D475" t="s">
        <v>78</v>
      </c>
      <c r="E475" t="s">
        <v>1444</v>
      </c>
      <c r="F475">
        <v>3000</v>
      </c>
      <c r="G475">
        <v>1000</v>
      </c>
      <c r="H475">
        <v>950</v>
      </c>
      <c r="I475" t="s">
        <v>261</v>
      </c>
      <c r="J475" t="s">
        <v>208</v>
      </c>
      <c r="K475" t="s">
        <v>503</v>
      </c>
      <c r="L475" t="s">
        <v>523</v>
      </c>
      <c r="M475" t="s">
        <v>997</v>
      </c>
      <c r="O475">
        <v>67.8</v>
      </c>
      <c r="P475">
        <v>68.599999999999994</v>
      </c>
      <c r="Q475" t="s">
        <v>1403</v>
      </c>
      <c r="R475" t="s">
        <v>2751</v>
      </c>
      <c r="S475" s="2">
        <f t="shared" si="31"/>
        <v>29342</v>
      </c>
      <c r="T475" s="2">
        <f t="shared" si="30"/>
        <v>29618</v>
      </c>
      <c r="U475" s="2" t="str">
        <f t="shared" si="29"/>
        <v/>
      </c>
      <c r="V475" t="str">
        <f t="shared" si="32"/>
        <v/>
      </c>
    </row>
    <row r="476" spans="1:22" hidden="1" x14ac:dyDescent="0.3">
      <c r="A476" t="s">
        <v>24</v>
      </c>
      <c r="B476" t="s">
        <v>1445</v>
      </c>
      <c r="C476" t="s">
        <v>1446</v>
      </c>
      <c r="D476" t="s">
        <v>269</v>
      </c>
      <c r="E476" t="s">
        <v>1447</v>
      </c>
      <c r="F476">
        <v>1470</v>
      </c>
      <c r="G476">
        <v>600</v>
      </c>
      <c r="H476">
        <v>560</v>
      </c>
      <c r="I476" t="s">
        <v>261</v>
      </c>
      <c r="J476" t="s">
        <v>208</v>
      </c>
      <c r="K476" t="s">
        <v>1448</v>
      </c>
      <c r="L476" t="s">
        <v>1345</v>
      </c>
      <c r="M476" t="s">
        <v>1001</v>
      </c>
      <c r="O476">
        <v>75.400000000000006</v>
      </c>
      <c r="P476">
        <v>75.900000000000006</v>
      </c>
      <c r="Q476" t="s">
        <v>1403</v>
      </c>
      <c r="R476" t="s">
        <v>2751</v>
      </c>
      <c r="S476" s="2">
        <f t="shared" si="31"/>
        <v>29312</v>
      </c>
      <c r="T476" s="2">
        <f t="shared" si="30"/>
        <v>29891</v>
      </c>
      <c r="U476" s="2" t="str">
        <f t="shared" si="29"/>
        <v/>
      </c>
      <c r="V476" t="str">
        <f t="shared" si="32"/>
        <v/>
      </c>
    </row>
    <row r="477" spans="1:22" hidden="1" x14ac:dyDescent="0.3">
      <c r="A477" t="s">
        <v>24</v>
      </c>
      <c r="B477" t="s">
        <v>1449</v>
      </c>
      <c r="C477" t="s">
        <v>1450</v>
      </c>
      <c r="D477" t="s">
        <v>1417</v>
      </c>
      <c r="E477" t="s">
        <v>1451</v>
      </c>
      <c r="F477">
        <v>3200</v>
      </c>
      <c r="G477">
        <v>1000</v>
      </c>
      <c r="H477">
        <v>925</v>
      </c>
      <c r="I477" t="s">
        <v>261</v>
      </c>
      <c r="J477" t="s">
        <v>208</v>
      </c>
      <c r="K477" t="s">
        <v>1452</v>
      </c>
      <c r="L477" t="s">
        <v>593</v>
      </c>
      <c r="M477" t="s">
        <v>1453</v>
      </c>
      <c r="O477">
        <v>64.8</v>
      </c>
      <c r="P477">
        <v>66.7</v>
      </c>
      <c r="Q477" t="s">
        <v>1403</v>
      </c>
      <c r="R477" t="s">
        <v>2751</v>
      </c>
      <c r="S477" s="2">
        <f t="shared" si="31"/>
        <v>28856</v>
      </c>
      <c r="T477" s="2">
        <f t="shared" si="30"/>
        <v>29068</v>
      </c>
      <c r="U477" s="2" t="str">
        <f t="shared" si="29"/>
        <v/>
      </c>
      <c r="V477" t="str">
        <f t="shared" si="32"/>
        <v/>
      </c>
    </row>
    <row r="478" spans="1:22" hidden="1" x14ac:dyDescent="0.3">
      <c r="A478" t="s">
        <v>24</v>
      </c>
      <c r="B478" t="s">
        <v>1454</v>
      </c>
      <c r="C478" t="s">
        <v>1455</v>
      </c>
      <c r="D478" t="s">
        <v>1417</v>
      </c>
      <c r="E478" t="s">
        <v>1451</v>
      </c>
      <c r="F478">
        <v>3200</v>
      </c>
      <c r="G478">
        <v>1000</v>
      </c>
      <c r="H478">
        <v>925</v>
      </c>
      <c r="I478" t="s">
        <v>261</v>
      </c>
      <c r="J478" t="s">
        <v>208</v>
      </c>
      <c r="K478" t="s">
        <v>542</v>
      </c>
      <c r="L478" t="s">
        <v>599</v>
      </c>
      <c r="M478" t="s">
        <v>1125</v>
      </c>
      <c r="O478">
        <v>74.099999999999994</v>
      </c>
      <c r="P478">
        <v>75.8</v>
      </c>
      <c r="Q478" t="s">
        <v>1403</v>
      </c>
      <c r="R478" t="s">
        <v>2751</v>
      </c>
      <c r="S478" s="2">
        <f t="shared" si="31"/>
        <v>30286</v>
      </c>
      <c r="T478" s="2">
        <f t="shared" si="30"/>
        <v>30560</v>
      </c>
      <c r="U478" s="2" t="str">
        <f t="shared" si="29"/>
        <v/>
      </c>
      <c r="V478" t="str">
        <f t="shared" si="32"/>
        <v/>
      </c>
    </row>
    <row r="479" spans="1:22" hidden="1" x14ac:dyDescent="0.3">
      <c r="A479" t="s">
        <v>24</v>
      </c>
      <c r="B479" t="s">
        <v>1456</v>
      </c>
      <c r="C479" t="s">
        <v>1457</v>
      </c>
      <c r="D479" t="s">
        <v>1417</v>
      </c>
      <c r="E479" t="s">
        <v>1451</v>
      </c>
      <c r="F479">
        <v>3200</v>
      </c>
      <c r="G479">
        <v>1000</v>
      </c>
      <c r="H479">
        <v>925</v>
      </c>
      <c r="I479" t="s">
        <v>261</v>
      </c>
      <c r="J479" t="s">
        <v>208</v>
      </c>
      <c r="K479" t="s">
        <v>1458</v>
      </c>
      <c r="L479" t="s">
        <v>919</v>
      </c>
      <c r="M479" t="s">
        <v>553</v>
      </c>
      <c r="O479">
        <v>76.3</v>
      </c>
      <c r="P479">
        <v>78.099999999999994</v>
      </c>
      <c r="Q479" t="s">
        <v>1403</v>
      </c>
      <c r="R479" t="s">
        <v>2751</v>
      </c>
      <c r="S479" s="2">
        <f t="shared" si="31"/>
        <v>31168</v>
      </c>
      <c r="T479" s="2">
        <f t="shared" si="30"/>
        <v>31229</v>
      </c>
      <c r="U479" s="2" t="str">
        <f t="shared" si="29"/>
        <v/>
      </c>
      <c r="V479" t="str">
        <f t="shared" si="32"/>
        <v/>
      </c>
    </row>
    <row r="480" spans="1:22" hidden="1" x14ac:dyDescent="0.3">
      <c r="A480" t="s">
        <v>24</v>
      </c>
      <c r="B480" t="s">
        <v>1459</v>
      </c>
      <c r="C480" t="s">
        <v>1460</v>
      </c>
      <c r="D480" t="s">
        <v>78</v>
      </c>
      <c r="E480" t="s">
        <v>1461</v>
      </c>
      <c r="F480">
        <v>3000</v>
      </c>
      <c r="G480">
        <v>1000</v>
      </c>
      <c r="H480">
        <v>950</v>
      </c>
      <c r="I480" t="s">
        <v>261</v>
      </c>
      <c r="J480" t="s">
        <v>208</v>
      </c>
      <c r="K480" t="s">
        <v>934</v>
      </c>
      <c r="L480" t="s">
        <v>1056</v>
      </c>
      <c r="M480" t="s">
        <v>557</v>
      </c>
      <c r="O480">
        <v>75.400000000000006</v>
      </c>
      <c r="P480">
        <v>76</v>
      </c>
      <c r="Q480" t="s">
        <v>1403</v>
      </c>
      <c r="R480" t="s">
        <v>2751</v>
      </c>
      <c r="S480" s="2">
        <f t="shared" si="31"/>
        <v>30803</v>
      </c>
      <c r="T480" s="2">
        <f t="shared" si="30"/>
        <v>31199</v>
      </c>
      <c r="U480" s="2" t="str">
        <f t="shared" si="29"/>
        <v/>
      </c>
      <c r="V480" t="str">
        <f t="shared" si="32"/>
        <v/>
      </c>
    </row>
    <row r="481" spans="1:22" hidden="1" x14ac:dyDescent="0.3">
      <c r="A481" t="s">
        <v>24</v>
      </c>
      <c r="B481" t="s">
        <v>1462</v>
      </c>
      <c r="C481" t="s">
        <v>1463</v>
      </c>
      <c r="D481" t="s">
        <v>78</v>
      </c>
      <c r="E481" t="s">
        <v>1461</v>
      </c>
      <c r="F481">
        <v>3000</v>
      </c>
      <c r="G481">
        <v>1000</v>
      </c>
      <c r="H481">
        <v>950</v>
      </c>
      <c r="I481" t="s">
        <v>261</v>
      </c>
      <c r="J481" t="s">
        <v>208</v>
      </c>
      <c r="K481" t="s">
        <v>1464</v>
      </c>
      <c r="L481" t="s">
        <v>926</v>
      </c>
      <c r="M481" t="s">
        <v>638</v>
      </c>
      <c r="O481">
        <v>78.2</v>
      </c>
      <c r="P481">
        <v>80</v>
      </c>
      <c r="Q481" t="s">
        <v>1403</v>
      </c>
      <c r="R481" t="s">
        <v>2751</v>
      </c>
      <c r="S481" s="2">
        <f t="shared" si="31"/>
        <v>31747</v>
      </c>
      <c r="T481" s="2">
        <f t="shared" si="30"/>
        <v>31837</v>
      </c>
      <c r="U481" s="2" t="str">
        <f t="shared" si="29"/>
        <v/>
      </c>
      <c r="V481" t="str">
        <f t="shared" si="32"/>
        <v/>
      </c>
    </row>
    <row r="482" spans="1:22" hidden="1" x14ac:dyDescent="0.3">
      <c r="A482" t="s">
        <v>24</v>
      </c>
      <c r="B482" t="s">
        <v>1465</v>
      </c>
      <c r="C482" t="s">
        <v>1466</v>
      </c>
      <c r="D482" t="s">
        <v>78</v>
      </c>
      <c r="E482" t="s">
        <v>135</v>
      </c>
      <c r="F482">
        <v>1375</v>
      </c>
      <c r="G482">
        <v>440</v>
      </c>
      <c r="H482">
        <v>411</v>
      </c>
      <c r="I482" t="s">
        <v>261</v>
      </c>
      <c r="J482" t="s">
        <v>208</v>
      </c>
      <c r="K482" t="s">
        <v>1467</v>
      </c>
      <c r="L482" t="s">
        <v>1241</v>
      </c>
      <c r="M482" t="s">
        <v>599</v>
      </c>
      <c r="O482">
        <v>76.8</v>
      </c>
      <c r="P482">
        <v>82.3</v>
      </c>
      <c r="Q482" t="s">
        <v>1403</v>
      </c>
      <c r="R482" t="s">
        <v>2751</v>
      </c>
      <c r="S482" s="2">
        <f t="shared" si="31"/>
        <v>29646</v>
      </c>
      <c r="T482" s="2">
        <f t="shared" si="30"/>
        <v>30286</v>
      </c>
      <c r="U482" s="2" t="str">
        <f t="shared" si="29"/>
        <v/>
      </c>
      <c r="V482" t="str">
        <f t="shared" si="32"/>
        <v/>
      </c>
    </row>
    <row r="483" spans="1:22" hidden="1" x14ac:dyDescent="0.3">
      <c r="A483" t="s">
        <v>24</v>
      </c>
      <c r="B483" t="s">
        <v>1468</v>
      </c>
      <c r="C483" t="s">
        <v>1469</v>
      </c>
      <c r="D483" t="s">
        <v>78</v>
      </c>
      <c r="E483" t="s">
        <v>135</v>
      </c>
      <c r="F483">
        <v>1375</v>
      </c>
      <c r="G483">
        <v>440</v>
      </c>
      <c r="H483">
        <v>411</v>
      </c>
      <c r="I483" t="s">
        <v>261</v>
      </c>
      <c r="J483" t="s">
        <v>208</v>
      </c>
      <c r="K483" t="s">
        <v>1470</v>
      </c>
      <c r="L483" t="s">
        <v>1059</v>
      </c>
      <c r="M483" t="s">
        <v>624</v>
      </c>
      <c r="O483">
        <v>76.900000000000006</v>
      </c>
      <c r="P483">
        <v>82.3</v>
      </c>
      <c r="Q483" t="s">
        <v>1403</v>
      </c>
      <c r="R483" t="s">
        <v>2751</v>
      </c>
      <c r="S483" s="2">
        <f t="shared" si="31"/>
        <v>30956</v>
      </c>
      <c r="T483" s="2">
        <f t="shared" si="30"/>
        <v>31017</v>
      </c>
      <c r="U483" s="2" t="str">
        <f t="shared" ref="U483:U546" si="33">IF(N483="","", DATE(LEFT(N483,4), RIGHT(N483,LEN(N483)-5), 1))</f>
        <v/>
      </c>
      <c r="V483" t="str">
        <f t="shared" si="32"/>
        <v/>
      </c>
    </row>
    <row r="484" spans="1:22" hidden="1" x14ac:dyDescent="0.3">
      <c r="A484" t="s">
        <v>24</v>
      </c>
      <c r="B484" t="s">
        <v>1471</v>
      </c>
      <c r="C484" t="s">
        <v>1472</v>
      </c>
      <c r="D484" t="s">
        <v>1417</v>
      </c>
      <c r="E484" t="s">
        <v>1451</v>
      </c>
      <c r="F484">
        <v>3200</v>
      </c>
      <c r="G484">
        <v>1000</v>
      </c>
      <c r="H484">
        <v>925</v>
      </c>
      <c r="I484" t="s">
        <v>261</v>
      </c>
      <c r="J484" t="s">
        <v>208</v>
      </c>
      <c r="K484" t="s">
        <v>1412</v>
      </c>
      <c r="L484" t="s">
        <v>1062</v>
      </c>
      <c r="M484" t="s">
        <v>1473</v>
      </c>
      <c r="O484">
        <v>73.8</v>
      </c>
      <c r="P484">
        <v>74.599999999999994</v>
      </c>
      <c r="Q484" t="s">
        <v>1403</v>
      </c>
      <c r="R484" t="s">
        <v>2751</v>
      </c>
      <c r="S484" s="2">
        <f t="shared" si="31"/>
        <v>29190</v>
      </c>
      <c r="T484" s="2">
        <f t="shared" si="30"/>
        <v>29373</v>
      </c>
      <c r="U484" s="2" t="str">
        <f t="shared" si="33"/>
        <v/>
      </c>
      <c r="V484" t="str">
        <f t="shared" si="32"/>
        <v/>
      </c>
    </row>
    <row r="485" spans="1:22" hidden="1" x14ac:dyDescent="0.3">
      <c r="A485" t="s">
        <v>24</v>
      </c>
      <c r="B485" t="s">
        <v>1474</v>
      </c>
      <c r="C485" t="s">
        <v>1475</v>
      </c>
      <c r="D485" t="s">
        <v>1417</v>
      </c>
      <c r="E485" t="s">
        <v>1451</v>
      </c>
      <c r="F485">
        <v>3200</v>
      </c>
      <c r="G485">
        <v>1000</v>
      </c>
      <c r="H485">
        <v>925</v>
      </c>
      <c r="I485" t="s">
        <v>261</v>
      </c>
      <c r="J485" t="s">
        <v>208</v>
      </c>
      <c r="K485" t="s">
        <v>534</v>
      </c>
      <c r="L485" t="s">
        <v>997</v>
      </c>
      <c r="M485" t="s">
        <v>1015</v>
      </c>
      <c r="O485">
        <v>75</v>
      </c>
      <c r="P485">
        <v>75.900000000000006</v>
      </c>
      <c r="Q485" t="s">
        <v>1403</v>
      </c>
      <c r="R485" t="s">
        <v>2751</v>
      </c>
      <c r="S485" s="2">
        <f t="shared" si="31"/>
        <v>29618</v>
      </c>
      <c r="T485" s="2">
        <f t="shared" si="30"/>
        <v>29799</v>
      </c>
      <c r="U485" s="2" t="str">
        <f t="shared" si="33"/>
        <v/>
      </c>
      <c r="V485" t="str">
        <f t="shared" si="32"/>
        <v/>
      </c>
    </row>
    <row r="486" spans="1:22" hidden="1" x14ac:dyDescent="0.3">
      <c r="A486" t="s">
        <v>24</v>
      </c>
      <c r="B486" t="s">
        <v>1476</v>
      </c>
      <c r="C486" t="s">
        <v>1477</v>
      </c>
      <c r="D486" t="s">
        <v>78</v>
      </c>
      <c r="E486" t="s">
        <v>571</v>
      </c>
      <c r="F486">
        <v>3200</v>
      </c>
      <c r="G486">
        <v>1000</v>
      </c>
      <c r="H486">
        <v>950</v>
      </c>
      <c r="I486" t="s">
        <v>261</v>
      </c>
      <c r="J486" t="s">
        <v>208</v>
      </c>
      <c r="K486" t="s">
        <v>1079</v>
      </c>
      <c r="L486" t="s">
        <v>1478</v>
      </c>
      <c r="M486" t="s">
        <v>1479</v>
      </c>
      <c r="O486">
        <v>84.8</v>
      </c>
      <c r="P486">
        <v>84.9</v>
      </c>
      <c r="Q486" t="s">
        <v>1403</v>
      </c>
      <c r="R486" t="s">
        <v>2751</v>
      </c>
      <c r="S486" s="2">
        <f t="shared" si="31"/>
        <v>38322</v>
      </c>
      <c r="T486" s="2">
        <f t="shared" si="30"/>
        <v>38657</v>
      </c>
      <c r="U486" s="2" t="str">
        <f t="shared" si="33"/>
        <v/>
      </c>
      <c r="V486" t="str">
        <f t="shared" si="32"/>
        <v/>
      </c>
    </row>
    <row r="487" spans="1:22" hidden="1" x14ac:dyDescent="0.3">
      <c r="A487" t="s">
        <v>24</v>
      </c>
      <c r="B487" t="s">
        <v>1480</v>
      </c>
      <c r="C487" t="s">
        <v>1481</v>
      </c>
      <c r="D487" t="s">
        <v>78</v>
      </c>
      <c r="E487" t="s">
        <v>571</v>
      </c>
      <c r="F487">
        <v>3200</v>
      </c>
      <c r="G487">
        <v>1000</v>
      </c>
      <c r="H487">
        <v>950</v>
      </c>
      <c r="I487" t="s">
        <v>261</v>
      </c>
      <c r="J487" t="s">
        <v>208</v>
      </c>
      <c r="K487" t="s">
        <v>1348</v>
      </c>
      <c r="L487" t="s">
        <v>715</v>
      </c>
      <c r="M487" t="s">
        <v>729</v>
      </c>
      <c r="O487">
        <v>89.1</v>
      </c>
      <c r="P487">
        <v>89.1</v>
      </c>
      <c r="Q487" t="s">
        <v>1403</v>
      </c>
      <c r="R487" t="s">
        <v>2751</v>
      </c>
      <c r="S487" s="2">
        <f t="shared" si="31"/>
        <v>40848</v>
      </c>
      <c r="T487" s="2">
        <f t="shared" si="30"/>
        <v>41244</v>
      </c>
      <c r="U487" s="2" t="str">
        <f t="shared" si="33"/>
        <v/>
      </c>
      <c r="V487" t="str">
        <f t="shared" si="32"/>
        <v/>
      </c>
    </row>
    <row r="488" spans="1:22" hidden="1" x14ac:dyDescent="0.3">
      <c r="A488" t="s">
        <v>24</v>
      </c>
      <c r="B488" t="s">
        <v>1482</v>
      </c>
      <c r="C488" t="s">
        <v>1483</v>
      </c>
      <c r="D488" t="s">
        <v>1417</v>
      </c>
      <c r="E488" t="s">
        <v>1451</v>
      </c>
      <c r="F488">
        <v>3200</v>
      </c>
      <c r="G488">
        <v>1000</v>
      </c>
      <c r="H488">
        <v>925</v>
      </c>
      <c r="I488" t="s">
        <v>261</v>
      </c>
      <c r="J488" t="s">
        <v>208</v>
      </c>
      <c r="K488" t="s">
        <v>1023</v>
      </c>
      <c r="L488" t="s">
        <v>1026</v>
      </c>
      <c r="M488" t="s">
        <v>1484</v>
      </c>
      <c r="O488">
        <v>74</v>
      </c>
      <c r="P488">
        <v>75.2</v>
      </c>
      <c r="Q488" t="s">
        <v>1403</v>
      </c>
      <c r="R488" t="s">
        <v>2751</v>
      </c>
      <c r="S488" s="2">
        <f t="shared" si="31"/>
        <v>30590</v>
      </c>
      <c r="T488" s="2">
        <f t="shared" si="30"/>
        <v>30742</v>
      </c>
      <c r="U488" s="2" t="str">
        <f t="shared" si="33"/>
        <v/>
      </c>
      <c r="V488" t="str">
        <f t="shared" si="32"/>
        <v/>
      </c>
    </row>
    <row r="489" spans="1:22" hidden="1" x14ac:dyDescent="0.3">
      <c r="A489" t="s">
        <v>24</v>
      </c>
      <c r="B489" t="s">
        <v>1485</v>
      </c>
      <c r="C489" t="s">
        <v>1486</v>
      </c>
      <c r="D489" t="s">
        <v>1417</v>
      </c>
      <c r="E489" t="s">
        <v>1451</v>
      </c>
      <c r="F489">
        <v>3200</v>
      </c>
      <c r="G489">
        <v>1000</v>
      </c>
      <c r="H489">
        <v>925</v>
      </c>
      <c r="I489" t="s">
        <v>261</v>
      </c>
      <c r="J489" t="s">
        <v>208</v>
      </c>
      <c r="K489" t="s">
        <v>998</v>
      </c>
      <c r="L489" t="s">
        <v>1031</v>
      </c>
      <c r="M489" t="s">
        <v>613</v>
      </c>
      <c r="O489">
        <v>77.3</v>
      </c>
      <c r="P489">
        <v>78.3</v>
      </c>
      <c r="Q489" t="s">
        <v>1403</v>
      </c>
      <c r="R489" t="s">
        <v>2751</v>
      </c>
      <c r="S489" s="2">
        <f t="shared" si="31"/>
        <v>31382</v>
      </c>
      <c r="T489" s="2">
        <f t="shared" si="30"/>
        <v>31444</v>
      </c>
      <c r="U489" s="2" t="str">
        <f t="shared" si="33"/>
        <v/>
      </c>
      <c r="V489" t="str">
        <f t="shared" si="32"/>
        <v/>
      </c>
    </row>
    <row r="490" spans="1:22" hidden="1" x14ac:dyDescent="0.3">
      <c r="A490" t="s">
        <v>24</v>
      </c>
      <c r="B490" t="s">
        <v>1487</v>
      </c>
      <c r="C490" t="s">
        <v>1488</v>
      </c>
      <c r="D490" t="s">
        <v>78</v>
      </c>
      <c r="E490" t="s">
        <v>571</v>
      </c>
      <c r="F490">
        <v>3200</v>
      </c>
      <c r="G490">
        <v>1041</v>
      </c>
      <c r="H490">
        <v>989</v>
      </c>
      <c r="I490" t="s">
        <v>261</v>
      </c>
      <c r="J490" t="s">
        <v>208</v>
      </c>
      <c r="K490" t="s">
        <v>647</v>
      </c>
      <c r="L490" t="s">
        <v>1489</v>
      </c>
      <c r="M490" t="s">
        <v>1301</v>
      </c>
      <c r="O490">
        <v>88</v>
      </c>
      <c r="P490">
        <v>88.4</v>
      </c>
      <c r="Q490" t="s">
        <v>277</v>
      </c>
      <c r="R490" t="s">
        <v>2751</v>
      </c>
      <c r="S490" s="2">
        <f t="shared" si="31"/>
        <v>36951</v>
      </c>
      <c r="T490" s="2">
        <f t="shared" si="30"/>
        <v>37226</v>
      </c>
      <c r="U490" s="2" t="str">
        <f t="shared" si="33"/>
        <v/>
      </c>
      <c r="V490" t="str">
        <f t="shared" si="32"/>
        <v/>
      </c>
    </row>
    <row r="491" spans="1:22" hidden="1" x14ac:dyDescent="0.3">
      <c r="A491" t="s">
        <v>24</v>
      </c>
      <c r="B491" t="s">
        <v>1490</v>
      </c>
      <c r="C491" t="s">
        <v>1491</v>
      </c>
      <c r="D491" t="s">
        <v>78</v>
      </c>
      <c r="E491" t="s">
        <v>571</v>
      </c>
      <c r="F491">
        <v>3200</v>
      </c>
      <c r="G491">
        <v>1000</v>
      </c>
      <c r="H491">
        <v>950</v>
      </c>
      <c r="I491" t="s">
        <v>261</v>
      </c>
      <c r="J491" t="s">
        <v>208</v>
      </c>
      <c r="K491" t="s">
        <v>600</v>
      </c>
      <c r="L491" t="s">
        <v>1184</v>
      </c>
      <c r="M491" t="s">
        <v>827</v>
      </c>
      <c r="O491">
        <v>89.9</v>
      </c>
      <c r="P491">
        <v>90.2</v>
      </c>
      <c r="Q491" t="s">
        <v>277</v>
      </c>
      <c r="R491" t="s">
        <v>2751</v>
      </c>
      <c r="S491" s="2">
        <f t="shared" si="31"/>
        <v>40238</v>
      </c>
      <c r="T491" s="2">
        <f t="shared" si="30"/>
        <v>40513</v>
      </c>
      <c r="U491" s="2" t="str">
        <f t="shared" si="33"/>
        <v/>
      </c>
      <c r="V491" t="str">
        <f t="shared" si="32"/>
        <v/>
      </c>
    </row>
    <row r="492" spans="1:22" hidden="1" x14ac:dyDescent="0.3">
      <c r="A492" t="s">
        <v>24</v>
      </c>
      <c r="B492" t="s">
        <v>1492</v>
      </c>
      <c r="C492" t="s">
        <v>1493</v>
      </c>
      <c r="D492" t="s">
        <v>78</v>
      </c>
      <c r="E492" t="s">
        <v>571</v>
      </c>
      <c r="F492">
        <v>3000</v>
      </c>
      <c r="G492">
        <v>1000</v>
      </c>
      <c r="H492">
        <v>950</v>
      </c>
      <c r="I492" t="s">
        <v>261</v>
      </c>
      <c r="J492" t="s">
        <v>208</v>
      </c>
      <c r="K492" t="s">
        <v>795</v>
      </c>
      <c r="L492" t="s">
        <v>765</v>
      </c>
      <c r="M492" t="s">
        <v>1494</v>
      </c>
      <c r="O492">
        <v>86.2</v>
      </c>
      <c r="P492">
        <v>87</v>
      </c>
      <c r="Q492" t="s">
        <v>277</v>
      </c>
      <c r="R492" t="s">
        <v>2751</v>
      </c>
      <c r="S492" s="2">
        <f t="shared" si="31"/>
        <v>41974</v>
      </c>
      <c r="T492" s="2">
        <f t="shared" si="30"/>
        <v>42248</v>
      </c>
      <c r="U492" s="2" t="str">
        <f t="shared" si="33"/>
        <v/>
      </c>
      <c r="V492" t="str">
        <f t="shared" si="32"/>
        <v/>
      </c>
    </row>
    <row r="493" spans="1:22" hidden="1" x14ac:dyDescent="0.3">
      <c r="A493" t="s">
        <v>24</v>
      </c>
      <c r="B493" t="s">
        <v>1495</v>
      </c>
      <c r="C493" t="s">
        <v>1496</v>
      </c>
      <c r="D493" t="s">
        <v>78</v>
      </c>
      <c r="E493" t="s">
        <v>571</v>
      </c>
      <c r="F493">
        <v>3000</v>
      </c>
      <c r="G493">
        <v>1030</v>
      </c>
      <c r="H493">
        <v>979</v>
      </c>
      <c r="I493" t="s">
        <v>261</v>
      </c>
      <c r="J493" t="s">
        <v>208</v>
      </c>
      <c r="K493" t="s">
        <v>799</v>
      </c>
      <c r="L493" t="s">
        <v>857</v>
      </c>
      <c r="M493" t="s">
        <v>443</v>
      </c>
      <c r="O493">
        <v>91.4</v>
      </c>
      <c r="P493">
        <v>93</v>
      </c>
      <c r="Q493" t="s">
        <v>277</v>
      </c>
      <c r="R493" t="s">
        <v>2751</v>
      </c>
      <c r="S493" s="2">
        <f t="shared" si="31"/>
        <v>43132</v>
      </c>
      <c r="T493" s="2">
        <f t="shared" si="30"/>
        <v>43344</v>
      </c>
      <c r="U493" s="2" t="str">
        <f t="shared" si="33"/>
        <v/>
      </c>
      <c r="V493" t="str">
        <f t="shared" si="32"/>
        <v/>
      </c>
    </row>
    <row r="494" spans="1:22" hidden="1" x14ac:dyDescent="0.3">
      <c r="A494" t="s">
        <v>24</v>
      </c>
      <c r="B494" t="s">
        <v>1497</v>
      </c>
      <c r="C494" t="s">
        <v>1498</v>
      </c>
      <c r="D494" t="s">
        <v>1417</v>
      </c>
      <c r="E494" t="s">
        <v>1451</v>
      </c>
      <c r="F494">
        <v>3200</v>
      </c>
      <c r="G494">
        <v>1000</v>
      </c>
      <c r="H494">
        <v>925</v>
      </c>
      <c r="I494" t="s">
        <v>261</v>
      </c>
      <c r="J494" t="s">
        <v>208</v>
      </c>
      <c r="K494" t="s">
        <v>1056</v>
      </c>
      <c r="L494" t="s">
        <v>648</v>
      </c>
      <c r="M494" t="s">
        <v>649</v>
      </c>
      <c r="O494">
        <v>79.3</v>
      </c>
      <c r="P494">
        <v>80.8</v>
      </c>
      <c r="Q494" t="s">
        <v>1403</v>
      </c>
      <c r="R494" t="s">
        <v>2751</v>
      </c>
      <c r="S494" s="2">
        <f t="shared" si="31"/>
        <v>32874</v>
      </c>
      <c r="T494" s="2">
        <f t="shared" si="30"/>
        <v>33147</v>
      </c>
      <c r="U494" s="2" t="str">
        <f t="shared" si="33"/>
        <v/>
      </c>
      <c r="V494" t="str">
        <f t="shared" si="32"/>
        <v/>
      </c>
    </row>
    <row r="495" spans="1:22" hidden="1" x14ac:dyDescent="0.3">
      <c r="A495" t="s">
        <v>24</v>
      </c>
      <c r="B495" t="s">
        <v>1499</v>
      </c>
      <c r="C495" t="s">
        <v>1500</v>
      </c>
      <c r="D495" t="s">
        <v>78</v>
      </c>
      <c r="E495" t="s">
        <v>571</v>
      </c>
      <c r="F495">
        <v>3000</v>
      </c>
      <c r="G495">
        <v>1000</v>
      </c>
      <c r="H495">
        <v>950</v>
      </c>
      <c r="I495" t="s">
        <v>261</v>
      </c>
      <c r="J495" t="s">
        <v>208</v>
      </c>
      <c r="K495" t="s">
        <v>977</v>
      </c>
      <c r="L495" t="s">
        <v>1031</v>
      </c>
      <c r="M495" t="s">
        <v>1069</v>
      </c>
      <c r="O495">
        <v>75.599999999999994</v>
      </c>
      <c r="P495">
        <v>77.3</v>
      </c>
      <c r="Q495" t="s">
        <v>1403</v>
      </c>
      <c r="R495" t="s">
        <v>2751</v>
      </c>
      <c r="S495" s="2">
        <f t="shared" si="31"/>
        <v>31382</v>
      </c>
      <c r="T495" s="2">
        <f t="shared" si="30"/>
        <v>31533</v>
      </c>
      <c r="U495" s="2" t="str">
        <f t="shared" si="33"/>
        <v/>
      </c>
      <c r="V495" t="str">
        <f t="shared" si="32"/>
        <v/>
      </c>
    </row>
    <row r="496" spans="1:22" hidden="1" x14ac:dyDescent="0.3">
      <c r="A496" t="s">
        <v>24</v>
      </c>
      <c r="B496" t="s">
        <v>1501</v>
      </c>
      <c r="C496" t="s">
        <v>1502</v>
      </c>
      <c r="D496" t="s">
        <v>78</v>
      </c>
      <c r="E496" t="s">
        <v>571</v>
      </c>
      <c r="F496">
        <v>3000</v>
      </c>
      <c r="G496">
        <v>1000</v>
      </c>
      <c r="H496">
        <v>950</v>
      </c>
      <c r="I496" t="s">
        <v>261</v>
      </c>
      <c r="J496" t="s">
        <v>208</v>
      </c>
      <c r="K496" t="s">
        <v>1015</v>
      </c>
      <c r="L496" t="s">
        <v>1086</v>
      </c>
      <c r="M496" t="s">
        <v>1503</v>
      </c>
      <c r="O496">
        <v>75.099999999999994</v>
      </c>
      <c r="P496">
        <v>77.3</v>
      </c>
      <c r="Q496" t="s">
        <v>1403</v>
      </c>
      <c r="R496" t="s">
        <v>2751</v>
      </c>
      <c r="S496" s="2">
        <f t="shared" si="31"/>
        <v>32051</v>
      </c>
      <c r="T496" s="2">
        <f t="shared" si="30"/>
        <v>32143</v>
      </c>
      <c r="U496" s="2" t="str">
        <f t="shared" si="33"/>
        <v/>
      </c>
      <c r="V496" t="str">
        <f t="shared" si="32"/>
        <v/>
      </c>
    </row>
    <row r="497" spans="1:22" hidden="1" x14ac:dyDescent="0.3">
      <c r="A497" t="s">
        <v>24</v>
      </c>
      <c r="B497" t="s">
        <v>1504</v>
      </c>
      <c r="C497" t="s">
        <v>1505</v>
      </c>
      <c r="D497" t="s">
        <v>78</v>
      </c>
      <c r="E497" t="s">
        <v>571</v>
      </c>
      <c r="F497">
        <v>3000</v>
      </c>
      <c r="G497">
        <v>1000</v>
      </c>
      <c r="H497">
        <v>950</v>
      </c>
      <c r="I497" t="s">
        <v>261</v>
      </c>
      <c r="J497" t="s">
        <v>208</v>
      </c>
      <c r="K497" t="s">
        <v>1043</v>
      </c>
      <c r="L497" t="s">
        <v>576</v>
      </c>
      <c r="M497" t="s">
        <v>1270</v>
      </c>
      <c r="O497">
        <v>77.599999999999994</v>
      </c>
      <c r="P497">
        <v>80.3</v>
      </c>
      <c r="Q497" t="s">
        <v>1403</v>
      </c>
      <c r="R497" t="s">
        <v>2751</v>
      </c>
      <c r="S497" s="2">
        <f t="shared" si="31"/>
        <v>32478</v>
      </c>
      <c r="T497" s="2">
        <f t="shared" si="30"/>
        <v>32599</v>
      </c>
      <c r="U497" s="2" t="str">
        <f t="shared" si="33"/>
        <v/>
      </c>
      <c r="V497" t="str">
        <f t="shared" si="32"/>
        <v/>
      </c>
    </row>
    <row r="498" spans="1:22" hidden="1" x14ac:dyDescent="0.3">
      <c r="A498" t="s">
        <v>24</v>
      </c>
      <c r="B498" t="s">
        <v>1506</v>
      </c>
      <c r="C498" t="s">
        <v>1507</v>
      </c>
      <c r="D498" t="s">
        <v>78</v>
      </c>
      <c r="E498" t="s">
        <v>571</v>
      </c>
      <c r="F498">
        <v>3200</v>
      </c>
      <c r="G498">
        <v>1000</v>
      </c>
      <c r="H498">
        <v>950</v>
      </c>
      <c r="I498" t="s">
        <v>261</v>
      </c>
      <c r="J498" t="s">
        <v>208</v>
      </c>
      <c r="K498" t="s">
        <v>1050</v>
      </c>
      <c r="L498" t="s">
        <v>656</v>
      </c>
      <c r="M498" t="s">
        <v>581</v>
      </c>
      <c r="O498">
        <v>81.599999999999994</v>
      </c>
      <c r="P498">
        <v>84.5</v>
      </c>
      <c r="Q498" t="s">
        <v>1403</v>
      </c>
      <c r="R498" t="s">
        <v>2751</v>
      </c>
      <c r="S498" s="2">
        <f t="shared" si="31"/>
        <v>34060</v>
      </c>
      <c r="T498" s="2">
        <f t="shared" si="30"/>
        <v>34304</v>
      </c>
      <c r="U498" s="2" t="str">
        <f t="shared" si="33"/>
        <v/>
      </c>
      <c r="V498" t="str">
        <f t="shared" si="32"/>
        <v/>
      </c>
    </row>
    <row r="499" spans="1:22" hidden="1" x14ac:dyDescent="0.3">
      <c r="A499" t="s">
        <v>24</v>
      </c>
      <c r="B499" t="s">
        <v>259</v>
      </c>
      <c r="C499" t="s">
        <v>260</v>
      </c>
      <c r="D499" t="s">
        <v>78</v>
      </c>
      <c r="E499" t="s">
        <v>116</v>
      </c>
      <c r="F499">
        <v>3200</v>
      </c>
      <c r="G499">
        <v>1194</v>
      </c>
      <c r="H499">
        <v>1109</v>
      </c>
      <c r="I499" t="s">
        <v>261</v>
      </c>
      <c r="J499" t="s">
        <v>208</v>
      </c>
      <c r="R499" t="s">
        <v>2753</v>
      </c>
      <c r="S499" s="2" t="str">
        <f t="shared" si="31"/>
        <v/>
      </c>
      <c r="T499" s="2" t="str">
        <f t="shared" si="30"/>
        <v/>
      </c>
      <c r="U499" s="2" t="str">
        <f t="shared" si="33"/>
        <v/>
      </c>
      <c r="V499" t="str">
        <f t="shared" si="32"/>
        <v/>
      </c>
    </row>
    <row r="500" spans="1:22" hidden="1" x14ac:dyDescent="0.3">
      <c r="A500" t="s">
        <v>24</v>
      </c>
      <c r="B500" t="s">
        <v>262</v>
      </c>
      <c r="C500" t="s">
        <v>263</v>
      </c>
      <c r="D500" t="s">
        <v>78</v>
      </c>
      <c r="E500" t="s">
        <v>264</v>
      </c>
      <c r="F500">
        <v>3300</v>
      </c>
      <c r="G500">
        <v>1255</v>
      </c>
      <c r="H500">
        <v>1115</v>
      </c>
      <c r="I500" t="s">
        <v>261</v>
      </c>
      <c r="J500" t="s">
        <v>208</v>
      </c>
      <c r="R500" t="s">
        <v>2753</v>
      </c>
      <c r="S500" s="2" t="str">
        <f t="shared" si="31"/>
        <v/>
      </c>
      <c r="T500" s="2" t="str">
        <f t="shared" si="30"/>
        <v/>
      </c>
      <c r="U500" s="2" t="str">
        <f t="shared" si="33"/>
        <v/>
      </c>
      <c r="V500" t="str">
        <f t="shared" si="32"/>
        <v/>
      </c>
    </row>
    <row r="501" spans="1:22" hidden="1" x14ac:dyDescent="0.3">
      <c r="A501" t="s">
        <v>24</v>
      </c>
      <c r="B501" t="s">
        <v>265</v>
      </c>
      <c r="C501" t="s">
        <v>266</v>
      </c>
      <c r="D501" t="s">
        <v>78</v>
      </c>
      <c r="E501" t="s">
        <v>264</v>
      </c>
      <c r="F501">
        <v>3300</v>
      </c>
      <c r="G501">
        <v>1255</v>
      </c>
      <c r="H501">
        <v>1115</v>
      </c>
      <c r="I501" t="s">
        <v>261</v>
      </c>
      <c r="J501" t="s">
        <v>208</v>
      </c>
      <c r="R501" t="s">
        <v>2753</v>
      </c>
      <c r="S501" s="2" t="str">
        <f t="shared" si="31"/>
        <v/>
      </c>
      <c r="T501" s="2" t="str">
        <f t="shared" si="30"/>
        <v/>
      </c>
      <c r="U501" s="2" t="str">
        <f t="shared" si="33"/>
        <v/>
      </c>
      <c r="V501" t="str">
        <f t="shared" si="32"/>
        <v/>
      </c>
    </row>
    <row r="502" spans="1:22" hidden="1" x14ac:dyDescent="0.3">
      <c r="A502" t="s">
        <v>24</v>
      </c>
      <c r="B502" t="s">
        <v>267</v>
      </c>
      <c r="C502" t="s">
        <v>268</v>
      </c>
      <c r="D502" t="s">
        <v>269</v>
      </c>
      <c r="E502" t="s">
        <v>270</v>
      </c>
      <c r="F502">
        <v>3000</v>
      </c>
      <c r="G502">
        <v>1220</v>
      </c>
      <c r="H502">
        <v>0</v>
      </c>
      <c r="I502" t="s">
        <v>261</v>
      </c>
      <c r="J502" t="s">
        <v>208</v>
      </c>
      <c r="R502" t="s">
        <v>2753</v>
      </c>
      <c r="S502" s="2" t="str">
        <f t="shared" si="31"/>
        <v/>
      </c>
      <c r="T502" s="2" t="str">
        <f t="shared" si="30"/>
        <v/>
      </c>
      <c r="U502" s="2" t="str">
        <f t="shared" si="33"/>
        <v/>
      </c>
      <c r="V502" t="str">
        <f t="shared" si="32"/>
        <v/>
      </c>
    </row>
    <row r="503" spans="1:22" hidden="1" x14ac:dyDescent="0.3">
      <c r="A503" t="s">
        <v>24</v>
      </c>
      <c r="B503" t="s">
        <v>271</v>
      </c>
      <c r="C503" t="s">
        <v>272</v>
      </c>
      <c r="D503" t="s">
        <v>78</v>
      </c>
      <c r="E503" t="s">
        <v>264</v>
      </c>
      <c r="F503">
        <v>3300</v>
      </c>
      <c r="G503">
        <v>1255</v>
      </c>
      <c r="H503">
        <v>0</v>
      </c>
      <c r="I503" t="s">
        <v>261</v>
      </c>
      <c r="J503" t="s">
        <v>208</v>
      </c>
      <c r="R503" t="s">
        <v>2753</v>
      </c>
      <c r="S503" s="2" t="str">
        <f t="shared" si="31"/>
        <v/>
      </c>
      <c r="T503" s="2" t="str">
        <f t="shared" si="30"/>
        <v/>
      </c>
      <c r="U503" s="2" t="str">
        <f t="shared" si="33"/>
        <v/>
      </c>
      <c r="V503" t="str">
        <f t="shared" si="32"/>
        <v/>
      </c>
    </row>
    <row r="504" spans="1:22" hidden="1" x14ac:dyDescent="0.3">
      <c r="A504" t="s">
        <v>24</v>
      </c>
      <c r="B504" t="s">
        <v>273</v>
      </c>
      <c r="C504" t="s">
        <v>274</v>
      </c>
      <c r="D504" t="s">
        <v>78</v>
      </c>
      <c r="E504" t="s">
        <v>264</v>
      </c>
      <c r="F504">
        <v>3300</v>
      </c>
      <c r="G504">
        <v>1255</v>
      </c>
      <c r="H504">
        <v>0</v>
      </c>
      <c r="I504" t="s">
        <v>261</v>
      </c>
      <c r="J504" t="s">
        <v>208</v>
      </c>
      <c r="R504" t="s">
        <v>2753</v>
      </c>
      <c r="S504" s="2" t="str">
        <f t="shared" si="31"/>
        <v/>
      </c>
      <c r="T504" s="2" t="str">
        <f t="shared" si="30"/>
        <v/>
      </c>
      <c r="U504" s="2" t="str">
        <f t="shared" si="33"/>
        <v/>
      </c>
      <c r="V504" t="str">
        <f t="shared" si="32"/>
        <v/>
      </c>
    </row>
    <row r="505" spans="1:22" hidden="1" x14ac:dyDescent="0.3">
      <c r="A505" t="s">
        <v>24</v>
      </c>
      <c r="B505" t="s">
        <v>275</v>
      </c>
      <c r="C505" t="s">
        <v>276</v>
      </c>
      <c r="D505" t="s">
        <v>78</v>
      </c>
      <c r="E505" t="s">
        <v>277</v>
      </c>
      <c r="F505">
        <v>3200</v>
      </c>
      <c r="G505">
        <v>1200</v>
      </c>
      <c r="H505">
        <v>0</v>
      </c>
      <c r="I505" t="s">
        <v>261</v>
      </c>
      <c r="J505" t="s">
        <v>208</v>
      </c>
      <c r="R505" t="s">
        <v>2753</v>
      </c>
      <c r="S505" s="2" t="str">
        <f t="shared" si="31"/>
        <v/>
      </c>
      <c r="T505" s="2" t="str">
        <f t="shared" si="30"/>
        <v/>
      </c>
      <c r="U505" s="2" t="str">
        <f t="shared" si="33"/>
        <v/>
      </c>
      <c r="V505" t="str">
        <f t="shared" si="32"/>
        <v/>
      </c>
    </row>
    <row r="506" spans="1:22" hidden="1" x14ac:dyDescent="0.3">
      <c r="A506" t="s">
        <v>24</v>
      </c>
      <c r="B506" t="s">
        <v>278</v>
      </c>
      <c r="C506" t="s">
        <v>279</v>
      </c>
      <c r="D506" t="s">
        <v>78</v>
      </c>
      <c r="E506" t="s">
        <v>277</v>
      </c>
      <c r="F506">
        <v>3200</v>
      </c>
      <c r="G506">
        <v>1200</v>
      </c>
      <c r="H506">
        <v>1100</v>
      </c>
      <c r="I506" t="s">
        <v>261</v>
      </c>
      <c r="J506" t="s">
        <v>208</v>
      </c>
      <c r="R506" t="s">
        <v>2753</v>
      </c>
      <c r="S506" s="2" t="str">
        <f t="shared" si="31"/>
        <v/>
      </c>
      <c r="T506" s="2" t="str">
        <f t="shared" si="30"/>
        <v/>
      </c>
      <c r="U506" s="2" t="str">
        <f t="shared" si="33"/>
        <v/>
      </c>
      <c r="V506" t="str">
        <f t="shared" si="32"/>
        <v/>
      </c>
    </row>
    <row r="507" spans="1:22" hidden="1" x14ac:dyDescent="0.3">
      <c r="A507" t="s">
        <v>24</v>
      </c>
      <c r="B507" t="s">
        <v>280</v>
      </c>
      <c r="C507" t="s">
        <v>281</v>
      </c>
      <c r="D507" t="s">
        <v>78</v>
      </c>
      <c r="E507" t="s">
        <v>264</v>
      </c>
      <c r="F507">
        <v>3300</v>
      </c>
      <c r="G507">
        <v>1255</v>
      </c>
      <c r="H507">
        <v>1200</v>
      </c>
      <c r="I507" t="s">
        <v>261</v>
      </c>
      <c r="J507" t="s">
        <v>208</v>
      </c>
      <c r="R507" t="s">
        <v>2753</v>
      </c>
      <c r="S507" s="2" t="str">
        <f t="shared" si="31"/>
        <v/>
      </c>
      <c r="T507" s="2" t="str">
        <f t="shared" si="30"/>
        <v/>
      </c>
      <c r="U507" s="2" t="str">
        <f t="shared" si="33"/>
        <v/>
      </c>
      <c r="V507" t="str">
        <f t="shared" si="32"/>
        <v/>
      </c>
    </row>
    <row r="508" spans="1:22" hidden="1" x14ac:dyDescent="0.3">
      <c r="A508" t="s">
        <v>24</v>
      </c>
      <c r="B508" t="s">
        <v>282</v>
      </c>
      <c r="C508" t="s">
        <v>283</v>
      </c>
      <c r="D508" t="s">
        <v>78</v>
      </c>
      <c r="E508" t="s">
        <v>264</v>
      </c>
      <c r="F508">
        <v>3300</v>
      </c>
      <c r="G508">
        <v>1255</v>
      </c>
      <c r="H508">
        <v>1200</v>
      </c>
      <c r="I508" t="s">
        <v>261</v>
      </c>
      <c r="J508" t="s">
        <v>208</v>
      </c>
      <c r="K508" t="s">
        <v>284</v>
      </c>
      <c r="R508" t="s">
        <v>2753</v>
      </c>
      <c r="S508" s="2" t="str">
        <f t="shared" si="31"/>
        <v/>
      </c>
      <c r="T508" s="2" t="str">
        <f t="shared" si="30"/>
        <v/>
      </c>
      <c r="U508" s="2" t="str">
        <f t="shared" si="33"/>
        <v/>
      </c>
      <c r="V508" t="str">
        <f t="shared" si="32"/>
        <v/>
      </c>
    </row>
    <row r="509" spans="1:22" hidden="1" x14ac:dyDescent="0.3">
      <c r="A509" t="s">
        <v>24</v>
      </c>
      <c r="B509" t="s">
        <v>285</v>
      </c>
      <c r="C509" t="s">
        <v>286</v>
      </c>
      <c r="D509" t="s">
        <v>78</v>
      </c>
      <c r="E509" t="s">
        <v>116</v>
      </c>
      <c r="F509">
        <v>3200</v>
      </c>
      <c r="G509">
        <v>1199</v>
      </c>
      <c r="H509">
        <v>1150</v>
      </c>
      <c r="I509" t="s">
        <v>261</v>
      </c>
      <c r="J509" t="s">
        <v>208</v>
      </c>
      <c r="K509" t="s">
        <v>169</v>
      </c>
      <c r="R509" t="s">
        <v>2753</v>
      </c>
      <c r="S509" s="2" t="str">
        <f t="shared" si="31"/>
        <v/>
      </c>
      <c r="T509" s="2" t="str">
        <f t="shared" si="30"/>
        <v/>
      </c>
      <c r="U509" s="2" t="str">
        <f t="shared" si="33"/>
        <v/>
      </c>
      <c r="V509" t="str">
        <f t="shared" si="32"/>
        <v/>
      </c>
    </row>
    <row r="510" spans="1:22" hidden="1" x14ac:dyDescent="0.3">
      <c r="A510" t="s">
        <v>24</v>
      </c>
      <c r="B510" t="s">
        <v>287</v>
      </c>
      <c r="C510" t="s">
        <v>288</v>
      </c>
      <c r="D510" t="s">
        <v>78</v>
      </c>
      <c r="E510" t="s">
        <v>116</v>
      </c>
      <c r="F510">
        <v>3200</v>
      </c>
      <c r="G510">
        <v>1199</v>
      </c>
      <c r="H510">
        <v>1150</v>
      </c>
      <c r="I510" t="s">
        <v>261</v>
      </c>
      <c r="J510" t="s">
        <v>208</v>
      </c>
      <c r="K510" t="s">
        <v>289</v>
      </c>
      <c r="R510" t="s">
        <v>2753</v>
      </c>
      <c r="S510" s="2" t="str">
        <f t="shared" si="31"/>
        <v/>
      </c>
      <c r="T510" s="2" t="str">
        <f t="shared" si="30"/>
        <v/>
      </c>
      <c r="U510" s="2" t="str">
        <f t="shared" si="33"/>
        <v/>
      </c>
      <c r="V510" t="str">
        <f t="shared" si="32"/>
        <v/>
      </c>
    </row>
    <row r="511" spans="1:22" hidden="1" x14ac:dyDescent="0.3">
      <c r="A511" t="s">
        <v>24</v>
      </c>
      <c r="B511" t="s">
        <v>290</v>
      </c>
      <c r="C511" t="s">
        <v>291</v>
      </c>
      <c r="D511" t="s">
        <v>78</v>
      </c>
      <c r="F511">
        <v>3300</v>
      </c>
      <c r="G511">
        <v>1255</v>
      </c>
      <c r="H511">
        <v>1175</v>
      </c>
      <c r="I511" t="s">
        <v>261</v>
      </c>
      <c r="J511" t="s">
        <v>208</v>
      </c>
      <c r="R511" t="s">
        <v>2753</v>
      </c>
      <c r="S511" s="2" t="str">
        <f t="shared" si="31"/>
        <v/>
      </c>
      <c r="T511" s="2" t="str">
        <f t="shared" si="30"/>
        <v/>
      </c>
      <c r="U511" s="2" t="str">
        <f t="shared" si="33"/>
        <v/>
      </c>
      <c r="V511" t="str">
        <f t="shared" si="32"/>
        <v/>
      </c>
    </row>
    <row r="512" spans="1:22" hidden="1" x14ac:dyDescent="0.3">
      <c r="A512" t="s">
        <v>24</v>
      </c>
      <c r="B512" t="s">
        <v>292</v>
      </c>
      <c r="C512" t="s">
        <v>293</v>
      </c>
      <c r="D512" t="s">
        <v>78</v>
      </c>
      <c r="F512">
        <v>3300</v>
      </c>
      <c r="G512">
        <v>1255</v>
      </c>
      <c r="H512">
        <v>1175</v>
      </c>
      <c r="I512" t="s">
        <v>261</v>
      </c>
      <c r="J512" t="s">
        <v>208</v>
      </c>
      <c r="R512" t="s">
        <v>2753</v>
      </c>
      <c r="S512" s="2" t="str">
        <f t="shared" si="31"/>
        <v/>
      </c>
      <c r="T512" s="2" t="str">
        <f t="shared" si="30"/>
        <v/>
      </c>
      <c r="U512" s="2" t="str">
        <f t="shared" si="33"/>
        <v/>
      </c>
      <c r="V512" t="str">
        <f t="shared" si="32"/>
        <v/>
      </c>
    </row>
    <row r="513" spans="1:22" hidden="1" x14ac:dyDescent="0.3">
      <c r="A513" t="s">
        <v>24</v>
      </c>
      <c r="B513" t="s">
        <v>294</v>
      </c>
      <c r="C513" t="s">
        <v>295</v>
      </c>
      <c r="D513" t="s">
        <v>78</v>
      </c>
      <c r="E513" t="s">
        <v>264</v>
      </c>
      <c r="F513">
        <v>3300</v>
      </c>
      <c r="G513">
        <v>1255</v>
      </c>
      <c r="H513">
        <v>0</v>
      </c>
      <c r="I513" t="s">
        <v>261</v>
      </c>
      <c r="J513" t="s">
        <v>208</v>
      </c>
      <c r="R513" t="s">
        <v>2753</v>
      </c>
      <c r="S513" s="2" t="str">
        <f t="shared" si="31"/>
        <v/>
      </c>
      <c r="T513" s="2" t="str">
        <f t="shared" si="30"/>
        <v/>
      </c>
      <c r="U513" s="2" t="str">
        <f t="shared" si="33"/>
        <v/>
      </c>
      <c r="V513" t="str">
        <f t="shared" si="32"/>
        <v/>
      </c>
    </row>
    <row r="514" spans="1:22" hidden="1" x14ac:dyDescent="0.3">
      <c r="A514" t="s">
        <v>24</v>
      </c>
      <c r="B514" t="s">
        <v>296</v>
      </c>
      <c r="C514" t="s">
        <v>297</v>
      </c>
      <c r="D514" t="s">
        <v>78</v>
      </c>
      <c r="E514" t="s">
        <v>264</v>
      </c>
      <c r="F514">
        <v>3300</v>
      </c>
      <c r="G514">
        <v>1255</v>
      </c>
      <c r="H514">
        <v>0</v>
      </c>
      <c r="I514" t="s">
        <v>261</v>
      </c>
      <c r="J514" t="s">
        <v>208</v>
      </c>
      <c r="R514" t="s">
        <v>2753</v>
      </c>
      <c r="S514" s="2" t="str">
        <f t="shared" si="31"/>
        <v/>
      </c>
      <c r="T514" s="2" t="str">
        <f t="shared" ref="T514:T577" si="34">IF(M514="","",DATE(LEFT(M514,4),RIGHT(M514,LEN(M514)-5),1))</f>
        <v/>
      </c>
      <c r="U514" s="2" t="str">
        <f t="shared" si="33"/>
        <v/>
      </c>
      <c r="V514" t="str">
        <f t="shared" si="32"/>
        <v/>
      </c>
    </row>
    <row r="515" spans="1:22" hidden="1" x14ac:dyDescent="0.3">
      <c r="A515" t="s">
        <v>24</v>
      </c>
      <c r="B515" t="s">
        <v>298</v>
      </c>
      <c r="C515" t="s">
        <v>299</v>
      </c>
      <c r="D515" t="s">
        <v>269</v>
      </c>
      <c r="E515" t="s">
        <v>270</v>
      </c>
      <c r="F515">
        <v>3000</v>
      </c>
      <c r="G515">
        <v>1220</v>
      </c>
      <c r="H515">
        <v>0</v>
      </c>
      <c r="I515" t="s">
        <v>261</v>
      </c>
      <c r="J515" t="s">
        <v>208</v>
      </c>
      <c r="R515" t="s">
        <v>2753</v>
      </c>
      <c r="S515" s="2" t="str">
        <f t="shared" ref="S515:S578" si="35">IF(L515="","",DATE(LEFT(L515,4),RIGHT(L515,LEN(L515)-5),1))</f>
        <v/>
      </c>
      <c r="T515" s="2" t="str">
        <f t="shared" si="34"/>
        <v/>
      </c>
      <c r="U515" s="2" t="str">
        <f t="shared" si="33"/>
        <v/>
      </c>
      <c r="V515" t="str">
        <f t="shared" ref="V515:V578" si="36">IF(U515="","",(U515-S515)/365)</f>
        <v/>
      </c>
    </row>
    <row r="516" spans="1:22" hidden="1" x14ac:dyDescent="0.3">
      <c r="A516" t="s">
        <v>24</v>
      </c>
      <c r="B516" t="s">
        <v>300</v>
      </c>
      <c r="C516" t="s">
        <v>301</v>
      </c>
      <c r="D516" t="s">
        <v>269</v>
      </c>
      <c r="E516" t="s">
        <v>270</v>
      </c>
      <c r="F516">
        <v>3000</v>
      </c>
      <c r="G516">
        <v>1220</v>
      </c>
      <c r="H516">
        <v>0</v>
      </c>
      <c r="I516" t="s">
        <v>261</v>
      </c>
      <c r="J516" t="s">
        <v>208</v>
      </c>
      <c r="R516" t="s">
        <v>2753</v>
      </c>
      <c r="S516" s="2" t="str">
        <f t="shared" si="35"/>
        <v/>
      </c>
      <c r="T516" s="2" t="str">
        <f t="shared" si="34"/>
        <v/>
      </c>
      <c r="U516" s="2" t="str">
        <f t="shared" si="33"/>
        <v/>
      </c>
      <c r="V516" t="str">
        <f t="shared" si="36"/>
        <v/>
      </c>
    </row>
    <row r="517" spans="1:22" hidden="1" x14ac:dyDescent="0.3">
      <c r="A517" t="s">
        <v>24</v>
      </c>
      <c r="B517" t="s">
        <v>444</v>
      </c>
      <c r="C517" t="s">
        <v>445</v>
      </c>
      <c r="D517" t="s">
        <v>269</v>
      </c>
      <c r="E517" t="s">
        <v>445</v>
      </c>
      <c r="F517">
        <v>700</v>
      </c>
      <c r="G517">
        <v>320</v>
      </c>
      <c r="H517">
        <v>300</v>
      </c>
      <c r="I517" t="s">
        <v>446</v>
      </c>
      <c r="J517" t="s">
        <v>40</v>
      </c>
      <c r="K517" t="s">
        <v>412</v>
      </c>
      <c r="R517" t="s">
        <v>2754</v>
      </c>
      <c r="S517" s="2" t="str">
        <f t="shared" si="35"/>
        <v/>
      </c>
      <c r="T517" s="2" t="str">
        <f t="shared" si="34"/>
        <v/>
      </c>
      <c r="U517" s="2" t="str">
        <f t="shared" si="33"/>
        <v/>
      </c>
      <c r="V517" t="str">
        <f t="shared" si="36"/>
        <v/>
      </c>
    </row>
    <row r="518" spans="1:22" hidden="1" x14ac:dyDescent="0.3">
      <c r="A518" t="s">
        <v>24</v>
      </c>
      <c r="B518" t="s">
        <v>447</v>
      </c>
      <c r="C518" t="s">
        <v>448</v>
      </c>
      <c r="D518" t="s">
        <v>78</v>
      </c>
      <c r="E518" t="s">
        <v>264</v>
      </c>
      <c r="F518">
        <v>3300</v>
      </c>
      <c r="G518">
        <v>1255</v>
      </c>
      <c r="H518">
        <v>1200</v>
      </c>
      <c r="I518" t="s">
        <v>261</v>
      </c>
      <c r="J518" t="s">
        <v>208</v>
      </c>
      <c r="K518" t="s">
        <v>449</v>
      </c>
      <c r="L518" t="s">
        <v>451</v>
      </c>
      <c r="M518" t="s">
        <v>452</v>
      </c>
      <c r="R518" t="s">
        <v>2754</v>
      </c>
      <c r="S518" s="2">
        <f t="shared" si="35"/>
        <v>45717</v>
      </c>
      <c r="T518" s="2">
        <f t="shared" si="34"/>
        <v>45992</v>
      </c>
      <c r="U518" s="2" t="str">
        <f t="shared" si="33"/>
        <v/>
      </c>
      <c r="V518" t="str">
        <f t="shared" si="36"/>
        <v/>
      </c>
    </row>
    <row r="519" spans="1:22" hidden="1" x14ac:dyDescent="0.3">
      <c r="A519" t="s">
        <v>24</v>
      </c>
      <c r="B519" t="s">
        <v>453</v>
      </c>
      <c r="C519" t="s">
        <v>454</v>
      </c>
      <c r="D519" t="s">
        <v>78</v>
      </c>
      <c r="E519" t="s">
        <v>264</v>
      </c>
      <c r="F519">
        <v>3300</v>
      </c>
      <c r="G519">
        <v>1255</v>
      </c>
      <c r="H519">
        <v>1200</v>
      </c>
      <c r="I519" t="s">
        <v>261</v>
      </c>
      <c r="J519" t="s">
        <v>208</v>
      </c>
      <c r="K519" t="s">
        <v>455</v>
      </c>
      <c r="L519" t="s">
        <v>457</v>
      </c>
      <c r="M519" t="s">
        <v>458</v>
      </c>
      <c r="R519" t="s">
        <v>2754</v>
      </c>
      <c r="S519" s="2">
        <f t="shared" si="35"/>
        <v>46447</v>
      </c>
      <c r="T519" s="2">
        <f t="shared" si="34"/>
        <v>46722</v>
      </c>
      <c r="U519" s="2" t="str">
        <f t="shared" si="33"/>
        <v/>
      </c>
      <c r="V519" t="str">
        <f t="shared" si="36"/>
        <v/>
      </c>
    </row>
    <row r="520" spans="1:22" hidden="1" x14ac:dyDescent="0.3">
      <c r="A520" t="s">
        <v>24</v>
      </c>
      <c r="B520" t="s">
        <v>2359</v>
      </c>
      <c r="C520" t="s">
        <v>2360</v>
      </c>
      <c r="D520" t="s">
        <v>1417</v>
      </c>
      <c r="F520">
        <v>30</v>
      </c>
      <c r="G520">
        <v>6</v>
      </c>
      <c r="H520">
        <v>5</v>
      </c>
      <c r="I520" t="s">
        <v>2361</v>
      </c>
      <c r="J520" t="s">
        <v>2361</v>
      </c>
      <c r="K520" t="s">
        <v>2362</v>
      </c>
      <c r="L520" t="s">
        <v>2363</v>
      </c>
      <c r="M520" t="s">
        <v>2364</v>
      </c>
      <c r="N520" t="s">
        <v>833</v>
      </c>
      <c r="R520" t="s">
        <v>2756</v>
      </c>
      <c r="S520" s="2">
        <f t="shared" si="35"/>
        <v>19876</v>
      </c>
      <c r="T520" s="2">
        <f t="shared" si="34"/>
        <v>20059</v>
      </c>
      <c r="U520" s="2">
        <f t="shared" si="33"/>
        <v>37347</v>
      </c>
      <c r="V520">
        <f t="shared" si="36"/>
        <v>47.865753424657534</v>
      </c>
    </row>
    <row r="521" spans="1:22" hidden="1" x14ac:dyDescent="0.3">
      <c r="A521" t="s">
        <v>24</v>
      </c>
      <c r="B521" t="s">
        <v>2365</v>
      </c>
      <c r="C521" t="s">
        <v>2366</v>
      </c>
      <c r="D521" t="s">
        <v>1417</v>
      </c>
      <c r="F521">
        <v>286</v>
      </c>
      <c r="G521">
        <v>108</v>
      </c>
      <c r="H521">
        <v>102</v>
      </c>
      <c r="I521" t="s">
        <v>261</v>
      </c>
      <c r="J521" t="s">
        <v>2361</v>
      </c>
      <c r="K521" t="s">
        <v>2367</v>
      </c>
      <c r="L521" t="s">
        <v>2368</v>
      </c>
      <c r="M521" t="s">
        <v>2368</v>
      </c>
      <c r="N521" t="s">
        <v>1353</v>
      </c>
      <c r="R521" t="s">
        <v>2756</v>
      </c>
      <c r="S521" s="2">
        <f t="shared" si="35"/>
        <v>23468</v>
      </c>
      <c r="T521" s="2">
        <f t="shared" si="34"/>
        <v>23468</v>
      </c>
      <c r="U521" s="2">
        <f t="shared" si="33"/>
        <v>30317</v>
      </c>
      <c r="V521">
        <f t="shared" si="36"/>
        <v>18.764383561643836</v>
      </c>
    </row>
    <row r="522" spans="1:22" hidden="1" x14ac:dyDescent="0.3">
      <c r="A522" t="s">
        <v>24</v>
      </c>
      <c r="B522" t="s">
        <v>2369</v>
      </c>
      <c r="C522" t="s">
        <v>2370</v>
      </c>
      <c r="D522" t="s">
        <v>1417</v>
      </c>
      <c r="F522">
        <v>530</v>
      </c>
      <c r="G522">
        <v>160</v>
      </c>
      <c r="H522">
        <v>146</v>
      </c>
      <c r="I522" t="s">
        <v>261</v>
      </c>
      <c r="J522" t="s">
        <v>2361</v>
      </c>
      <c r="K522" t="s">
        <v>2105</v>
      </c>
      <c r="L522" t="s">
        <v>2075</v>
      </c>
      <c r="M522" t="s">
        <v>1572</v>
      </c>
      <c r="N522" t="s">
        <v>648</v>
      </c>
      <c r="R522" t="s">
        <v>2756</v>
      </c>
      <c r="S522" s="2">
        <f t="shared" si="35"/>
        <v>24807</v>
      </c>
      <c r="T522" s="2">
        <f t="shared" si="34"/>
        <v>25538</v>
      </c>
      <c r="U522" s="2">
        <f t="shared" si="33"/>
        <v>32874</v>
      </c>
      <c r="V522">
        <f t="shared" si="36"/>
        <v>22.101369863013698</v>
      </c>
    </row>
    <row r="523" spans="1:22" hidden="1" x14ac:dyDescent="0.3">
      <c r="A523" t="s">
        <v>24</v>
      </c>
      <c r="B523" t="s">
        <v>2371</v>
      </c>
      <c r="C523" t="s">
        <v>2372</v>
      </c>
      <c r="D523" t="s">
        <v>1417</v>
      </c>
      <c r="F523">
        <v>62</v>
      </c>
      <c r="G523">
        <v>12</v>
      </c>
      <c r="H523">
        <v>11</v>
      </c>
      <c r="I523" t="s">
        <v>261</v>
      </c>
      <c r="J523" t="s">
        <v>208</v>
      </c>
      <c r="K523" t="s">
        <v>1419</v>
      </c>
      <c r="L523" t="s">
        <v>1588</v>
      </c>
      <c r="M523" t="s">
        <v>2069</v>
      </c>
      <c r="N523" t="s">
        <v>800</v>
      </c>
      <c r="R523" t="s">
        <v>2756</v>
      </c>
      <c r="S523" s="2">
        <f t="shared" si="35"/>
        <v>27030</v>
      </c>
      <c r="T523" s="2">
        <f t="shared" si="34"/>
        <v>27120</v>
      </c>
      <c r="U523" s="2">
        <f t="shared" si="33"/>
        <v>43466</v>
      </c>
      <c r="V523">
        <f t="shared" si="36"/>
        <v>45.030136986301372</v>
      </c>
    </row>
    <row r="524" spans="1:22" hidden="1" x14ac:dyDescent="0.3">
      <c r="A524" t="s">
        <v>24</v>
      </c>
      <c r="B524" t="s">
        <v>2373</v>
      </c>
      <c r="C524" t="s">
        <v>2374</v>
      </c>
      <c r="D524" t="s">
        <v>1417</v>
      </c>
      <c r="F524">
        <v>3200</v>
      </c>
      <c r="G524">
        <v>1000</v>
      </c>
      <c r="H524">
        <v>925</v>
      </c>
      <c r="I524" t="s">
        <v>261</v>
      </c>
      <c r="J524" t="s">
        <v>208</v>
      </c>
      <c r="K524" t="s">
        <v>2076</v>
      </c>
      <c r="L524" t="s">
        <v>1213</v>
      </c>
      <c r="M524" t="s">
        <v>2035</v>
      </c>
      <c r="N524" t="s">
        <v>332</v>
      </c>
      <c r="R524" t="s">
        <v>2756</v>
      </c>
      <c r="S524" s="2">
        <f t="shared" si="35"/>
        <v>28095</v>
      </c>
      <c r="T524" s="2">
        <f t="shared" si="34"/>
        <v>28399</v>
      </c>
      <c r="U524" s="2">
        <f t="shared" si="33"/>
        <v>44531</v>
      </c>
      <c r="V524">
        <f t="shared" si="36"/>
        <v>45.030136986301372</v>
      </c>
    </row>
    <row r="525" spans="1:22" hidden="1" x14ac:dyDescent="0.3">
      <c r="A525" t="s">
        <v>24</v>
      </c>
      <c r="B525" t="s">
        <v>2375</v>
      </c>
      <c r="C525" t="s">
        <v>2376</v>
      </c>
      <c r="D525" t="s">
        <v>1417</v>
      </c>
      <c r="F525">
        <v>3200</v>
      </c>
      <c r="G525">
        <v>1000</v>
      </c>
      <c r="H525">
        <v>925</v>
      </c>
      <c r="I525" t="s">
        <v>261</v>
      </c>
      <c r="J525" t="s">
        <v>208</v>
      </c>
      <c r="K525" t="s">
        <v>2169</v>
      </c>
      <c r="L525" t="s">
        <v>1412</v>
      </c>
      <c r="M525" t="s">
        <v>598</v>
      </c>
      <c r="N525" t="s">
        <v>477</v>
      </c>
      <c r="R525" t="s">
        <v>2756</v>
      </c>
      <c r="S525" s="2">
        <f t="shared" si="35"/>
        <v>26999</v>
      </c>
      <c r="T525" s="2">
        <f t="shared" si="34"/>
        <v>27334</v>
      </c>
      <c r="U525" s="2">
        <f t="shared" si="33"/>
        <v>43435</v>
      </c>
      <c r="V525">
        <f t="shared" si="36"/>
        <v>45.030136986301372</v>
      </c>
    </row>
    <row r="526" spans="1:22" hidden="1" x14ac:dyDescent="0.3">
      <c r="A526" t="s">
        <v>24</v>
      </c>
      <c r="B526" t="s">
        <v>2377</v>
      </c>
      <c r="C526" t="s">
        <v>2378</v>
      </c>
      <c r="D526" t="s">
        <v>1417</v>
      </c>
      <c r="F526">
        <v>3200</v>
      </c>
      <c r="G526">
        <v>1000</v>
      </c>
      <c r="H526">
        <v>925</v>
      </c>
      <c r="I526" t="s">
        <v>261</v>
      </c>
      <c r="J526" t="s">
        <v>208</v>
      </c>
      <c r="K526" t="s">
        <v>540</v>
      </c>
      <c r="L526" t="s">
        <v>521</v>
      </c>
      <c r="M526" t="s">
        <v>1233</v>
      </c>
      <c r="N526" t="s">
        <v>526</v>
      </c>
      <c r="R526" t="s">
        <v>2756</v>
      </c>
      <c r="S526" s="2">
        <f t="shared" si="35"/>
        <v>27576</v>
      </c>
      <c r="T526" s="2">
        <f t="shared" si="34"/>
        <v>27791</v>
      </c>
      <c r="U526" s="2">
        <f t="shared" si="33"/>
        <v>44136</v>
      </c>
      <c r="V526">
        <f t="shared" si="36"/>
        <v>45.369863013698627</v>
      </c>
    </row>
    <row r="527" spans="1:22" hidden="1" x14ac:dyDescent="0.3">
      <c r="A527" t="s">
        <v>24</v>
      </c>
      <c r="B527" t="s">
        <v>2379</v>
      </c>
      <c r="C527" t="s">
        <v>2380</v>
      </c>
      <c r="D527" t="s">
        <v>78</v>
      </c>
      <c r="F527">
        <v>760</v>
      </c>
      <c r="G527">
        <v>210</v>
      </c>
      <c r="H527">
        <v>197</v>
      </c>
      <c r="I527" t="s">
        <v>261</v>
      </c>
      <c r="J527" t="s">
        <v>2361</v>
      </c>
      <c r="K527" t="s">
        <v>2381</v>
      </c>
      <c r="L527" t="s">
        <v>2382</v>
      </c>
      <c r="M527" t="s">
        <v>2383</v>
      </c>
      <c r="N527" t="s">
        <v>1083</v>
      </c>
      <c r="R527" t="s">
        <v>2756</v>
      </c>
      <c r="S527" s="2">
        <f t="shared" si="35"/>
        <v>23621</v>
      </c>
      <c r="T527" s="2">
        <f t="shared" si="34"/>
        <v>23712</v>
      </c>
      <c r="U527" s="2">
        <f t="shared" si="33"/>
        <v>32174</v>
      </c>
      <c r="V527">
        <f t="shared" si="36"/>
        <v>23.432876712328767</v>
      </c>
    </row>
    <row r="528" spans="1:22" hidden="1" x14ac:dyDescent="0.3">
      <c r="A528" t="s">
        <v>24</v>
      </c>
      <c r="B528" t="s">
        <v>2384</v>
      </c>
      <c r="C528" t="s">
        <v>2385</v>
      </c>
      <c r="D528" t="s">
        <v>78</v>
      </c>
      <c r="F528">
        <v>1320</v>
      </c>
      <c r="G528">
        <v>365</v>
      </c>
      <c r="H528">
        <v>336</v>
      </c>
      <c r="I528" t="s">
        <v>261</v>
      </c>
      <c r="J528" t="s">
        <v>2361</v>
      </c>
      <c r="K528" t="s">
        <v>2261</v>
      </c>
      <c r="L528" t="s">
        <v>1572</v>
      </c>
      <c r="M528" t="s">
        <v>1265</v>
      </c>
      <c r="N528" t="s">
        <v>1893</v>
      </c>
      <c r="R528" t="s">
        <v>2756</v>
      </c>
      <c r="S528" s="2">
        <f t="shared" si="35"/>
        <v>25538</v>
      </c>
      <c r="T528" s="2">
        <f t="shared" si="34"/>
        <v>25659</v>
      </c>
      <c r="U528" s="2">
        <f t="shared" si="33"/>
        <v>33086</v>
      </c>
      <c r="V528">
        <f t="shared" si="36"/>
        <v>20.67945205479452</v>
      </c>
    </row>
    <row r="529" spans="1:22" ht="16.2" hidden="1" customHeight="1" x14ac:dyDescent="0.3">
      <c r="A529" t="s">
        <v>24</v>
      </c>
      <c r="B529" t="s">
        <v>2386</v>
      </c>
      <c r="C529" t="s">
        <v>2387</v>
      </c>
      <c r="D529" t="s">
        <v>78</v>
      </c>
      <c r="F529">
        <v>1375</v>
      </c>
      <c r="G529">
        <v>417</v>
      </c>
      <c r="H529">
        <v>385</v>
      </c>
      <c r="I529" t="s">
        <v>261</v>
      </c>
      <c r="J529" t="s">
        <v>208</v>
      </c>
      <c r="K529" t="s">
        <v>1400</v>
      </c>
      <c r="L529" t="s">
        <v>2072</v>
      </c>
      <c r="M529" t="s">
        <v>2076</v>
      </c>
      <c r="N529" t="s">
        <v>151</v>
      </c>
      <c r="R529" t="s">
        <v>2756</v>
      </c>
      <c r="S529" s="2">
        <f t="shared" si="35"/>
        <v>26268</v>
      </c>
      <c r="T529" s="2">
        <f t="shared" si="34"/>
        <v>26451</v>
      </c>
      <c r="U529" s="2">
        <f t="shared" si="33"/>
        <v>42705</v>
      </c>
      <c r="V529">
        <f t="shared" si="36"/>
        <v>45.032876712328765</v>
      </c>
    </row>
    <row r="530" spans="1:22" hidden="1" x14ac:dyDescent="0.3">
      <c r="A530" t="s">
        <v>25</v>
      </c>
      <c r="B530" t="s">
        <v>133</v>
      </c>
      <c r="C530" t="s">
        <v>134</v>
      </c>
      <c r="D530" t="s">
        <v>78</v>
      </c>
      <c r="E530" t="s">
        <v>135</v>
      </c>
      <c r="F530">
        <v>1375</v>
      </c>
      <c r="G530">
        <v>471</v>
      </c>
      <c r="H530">
        <v>440</v>
      </c>
      <c r="I530" t="s">
        <v>136</v>
      </c>
      <c r="J530" t="s">
        <v>137</v>
      </c>
      <c r="K530" t="s">
        <v>138</v>
      </c>
      <c r="L530" t="s">
        <v>125</v>
      </c>
      <c r="O530">
        <v>0</v>
      </c>
      <c r="P530">
        <v>0</v>
      </c>
      <c r="Q530" t="s">
        <v>277</v>
      </c>
      <c r="R530" t="s">
        <v>2751</v>
      </c>
      <c r="S530" s="2">
        <f t="shared" si="35"/>
        <v>44927</v>
      </c>
      <c r="T530" s="2" t="str">
        <f t="shared" si="34"/>
        <v/>
      </c>
      <c r="U530" s="2" t="str">
        <f t="shared" si="33"/>
        <v/>
      </c>
      <c r="V530" t="str">
        <f t="shared" si="36"/>
        <v/>
      </c>
    </row>
    <row r="531" spans="1:22" hidden="1" x14ac:dyDescent="0.3">
      <c r="A531" t="s">
        <v>25</v>
      </c>
      <c r="B531" t="s">
        <v>1508</v>
      </c>
      <c r="C531" t="s">
        <v>1509</v>
      </c>
      <c r="D531" t="s">
        <v>78</v>
      </c>
      <c r="E531" t="s">
        <v>135</v>
      </c>
      <c r="F531">
        <v>1471</v>
      </c>
      <c r="G531">
        <v>500</v>
      </c>
      <c r="H531">
        <v>466</v>
      </c>
      <c r="I531" t="s">
        <v>136</v>
      </c>
      <c r="J531" t="s">
        <v>137</v>
      </c>
      <c r="K531" t="s">
        <v>1213</v>
      </c>
      <c r="L531" t="s">
        <v>1046</v>
      </c>
      <c r="M531" t="s">
        <v>625</v>
      </c>
      <c r="O531">
        <v>82.1</v>
      </c>
      <c r="P531">
        <v>85.4</v>
      </c>
      <c r="Q531" t="s">
        <v>1403</v>
      </c>
      <c r="R531" t="s">
        <v>2751</v>
      </c>
      <c r="S531" s="2">
        <f t="shared" si="35"/>
        <v>30895</v>
      </c>
      <c r="T531" s="2">
        <f t="shared" si="34"/>
        <v>31079</v>
      </c>
      <c r="U531" s="2" t="str">
        <f t="shared" si="33"/>
        <v/>
      </c>
      <c r="V531" t="str">
        <f t="shared" si="36"/>
        <v/>
      </c>
    </row>
    <row r="532" spans="1:22" hidden="1" x14ac:dyDescent="0.3">
      <c r="A532" t="s">
        <v>25</v>
      </c>
      <c r="B532" t="s">
        <v>1510</v>
      </c>
      <c r="C532" t="s">
        <v>1511</v>
      </c>
      <c r="D532" t="s">
        <v>78</v>
      </c>
      <c r="E532" t="s">
        <v>135</v>
      </c>
      <c r="F532">
        <v>1471</v>
      </c>
      <c r="G532">
        <v>500</v>
      </c>
      <c r="H532">
        <v>466</v>
      </c>
      <c r="I532" t="s">
        <v>136</v>
      </c>
      <c r="J532" t="s">
        <v>137</v>
      </c>
      <c r="K532" t="s">
        <v>1213</v>
      </c>
      <c r="L532" t="s">
        <v>1068</v>
      </c>
      <c r="M532" t="s">
        <v>1031</v>
      </c>
      <c r="O532">
        <v>83.1</v>
      </c>
      <c r="P532">
        <v>86.2</v>
      </c>
      <c r="Q532" t="s">
        <v>1403</v>
      </c>
      <c r="R532" t="s">
        <v>2751</v>
      </c>
      <c r="S532" s="2">
        <f t="shared" si="35"/>
        <v>31260</v>
      </c>
      <c r="T532" s="2">
        <f t="shared" si="34"/>
        <v>31382</v>
      </c>
      <c r="U532" s="2" t="str">
        <f t="shared" si="33"/>
        <v/>
      </c>
      <c r="V532" t="str">
        <f t="shared" si="36"/>
        <v/>
      </c>
    </row>
    <row r="533" spans="1:22" hidden="1" x14ac:dyDescent="0.3">
      <c r="A533" t="s">
        <v>25</v>
      </c>
      <c r="B533" t="s">
        <v>1512</v>
      </c>
      <c r="C533" t="s">
        <v>1513</v>
      </c>
      <c r="D533" t="s">
        <v>78</v>
      </c>
      <c r="E533" t="s">
        <v>135</v>
      </c>
      <c r="F533">
        <v>1471</v>
      </c>
      <c r="G533">
        <v>500</v>
      </c>
      <c r="H533">
        <v>467</v>
      </c>
      <c r="I533" t="s">
        <v>136</v>
      </c>
      <c r="J533" t="s">
        <v>137</v>
      </c>
      <c r="K533" t="s">
        <v>1026</v>
      </c>
      <c r="L533" t="s">
        <v>1293</v>
      </c>
      <c r="M533" t="s">
        <v>1514</v>
      </c>
      <c r="O533">
        <v>87.3</v>
      </c>
      <c r="P533">
        <v>88.9</v>
      </c>
      <c r="Q533" t="s">
        <v>277</v>
      </c>
      <c r="R533" t="s">
        <v>2751</v>
      </c>
      <c r="S533" s="2">
        <f t="shared" si="35"/>
        <v>35977</v>
      </c>
      <c r="T533" s="2">
        <f t="shared" si="34"/>
        <v>36069</v>
      </c>
      <c r="U533" s="2" t="str">
        <f t="shared" si="33"/>
        <v/>
      </c>
      <c r="V533" t="str">
        <f t="shared" si="36"/>
        <v/>
      </c>
    </row>
    <row r="534" spans="1:22" hidden="1" x14ac:dyDescent="0.3">
      <c r="A534" t="s">
        <v>25</v>
      </c>
      <c r="B534" t="s">
        <v>1515</v>
      </c>
      <c r="C534" t="s">
        <v>1516</v>
      </c>
      <c r="D534" t="s">
        <v>78</v>
      </c>
      <c r="E534" t="s">
        <v>135</v>
      </c>
      <c r="F534">
        <v>1471</v>
      </c>
      <c r="G534">
        <v>500</v>
      </c>
      <c r="H534">
        <v>469</v>
      </c>
      <c r="I534" t="s">
        <v>136</v>
      </c>
      <c r="J534" t="s">
        <v>137</v>
      </c>
      <c r="K534" t="s">
        <v>1026</v>
      </c>
      <c r="L534" t="s">
        <v>1141</v>
      </c>
      <c r="M534" t="s">
        <v>1517</v>
      </c>
      <c r="O534">
        <v>87.8</v>
      </c>
      <c r="P534">
        <v>89.1</v>
      </c>
      <c r="Q534" t="s">
        <v>277</v>
      </c>
      <c r="R534" t="s">
        <v>2751</v>
      </c>
      <c r="S534" s="2">
        <f t="shared" si="35"/>
        <v>36495</v>
      </c>
      <c r="T534" s="2">
        <f t="shared" si="34"/>
        <v>36617</v>
      </c>
      <c r="U534" s="2" t="str">
        <f t="shared" si="33"/>
        <v/>
      </c>
      <c r="V534" t="str">
        <f t="shared" si="36"/>
        <v/>
      </c>
    </row>
    <row r="535" spans="1:22" hidden="1" x14ac:dyDescent="0.3">
      <c r="A535" t="s">
        <v>25</v>
      </c>
      <c r="B535" t="s">
        <v>160</v>
      </c>
      <c r="C535" t="s">
        <v>161</v>
      </c>
      <c r="D535" t="s">
        <v>78</v>
      </c>
      <c r="E535" t="s">
        <v>135</v>
      </c>
      <c r="F535">
        <v>1375</v>
      </c>
      <c r="G535">
        <v>471</v>
      </c>
      <c r="H535">
        <v>440</v>
      </c>
      <c r="I535" t="s">
        <v>136</v>
      </c>
      <c r="J535" t="s">
        <v>137</v>
      </c>
      <c r="K535" t="s">
        <v>138</v>
      </c>
      <c r="L535" t="s">
        <v>163</v>
      </c>
      <c r="M535" t="s">
        <v>459</v>
      </c>
      <c r="R535" t="s">
        <v>2754</v>
      </c>
      <c r="S535" s="2">
        <f t="shared" si="35"/>
        <v>45505</v>
      </c>
      <c r="T535" s="2">
        <f t="shared" si="34"/>
        <v>45566</v>
      </c>
      <c r="U535" s="2" t="str">
        <f t="shared" si="33"/>
        <v/>
      </c>
      <c r="V535" t="str">
        <f t="shared" si="36"/>
        <v/>
      </c>
    </row>
    <row r="536" spans="1:22" hidden="1" x14ac:dyDescent="0.3">
      <c r="A536" t="s">
        <v>25</v>
      </c>
      <c r="B536" t="s">
        <v>2388</v>
      </c>
      <c r="C536" t="s">
        <v>2389</v>
      </c>
      <c r="D536" t="s">
        <v>2109</v>
      </c>
      <c r="E536">
        <v>560</v>
      </c>
      <c r="F536">
        <v>143</v>
      </c>
      <c r="G536">
        <v>93</v>
      </c>
      <c r="H536" t="s">
        <v>2390</v>
      </c>
      <c r="I536" t="s">
        <v>137</v>
      </c>
      <c r="J536" t="s">
        <v>2391</v>
      </c>
      <c r="K536" t="s">
        <v>1401</v>
      </c>
      <c r="L536" t="s">
        <v>1401</v>
      </c>
      <c r="M536" t="s">
        <v>934</v>
      </c>
      <c r="R536" t="s">
        <v>2756</v>
      </c>
      <c r="S536" s="2">
        <f t="shared" si="35"/>
        <v>26634</v>
      </c>
      <c r="T536" s="2">
        <f t="shared" si="34"/>
        <v>28157</v>
      </c>
      <c r="U536" s="2" t="str">
        <f t="shared" si="33"/>
        <v/>
      </c>
      <c r="V536" t="str">
        <f t="shared" si="36"/>
        <v/>
      </c>
    </row>
    <row r="537" spans="1:22" hidden="1" x14ac:dyDescent="0.3">
      <c r="A537" t="s">
        <v>25</v>
      </c>
      <c r="B537" t="s">
        <v>2392</v>
      </c>
      <c r="C537" t="s">
        <v>2393</v>
      </c>
      <c r="D537" t="s">
        <v>78</v>
      </c>
      <c r="E537">
        <v>1375</v>
      </c>
      <c r="F537">
        <v>440</v>
      </c>
      <c r="G537">
        <v>408</v>
      </c>
      <c r="H537" t="s">
        <v>2390</v>
      </c>
      <c r="I537" t="s">
        <v>573</v>
      </c>
      <c r="J537" t="s">
        <v>1697</v>
      </c>
      <c r="K537" t="s">
        <v>551</v>
      </c>
      <c r="L537" t="s">
        <v>1345</v>
      </c>
      <c r="M537" t="s">
        <v>2053</v>
      </c>
      <c r="R537" t="s">
        <v>2756</v>
      </c>
      <c r="S537" s="2">
        <f t="shared" si="35"/>
        <v>29312</v>
      </c>
      <c r="T537" s="2">
        <f t="shared" si="34"/>
        <v>39052</v>
      </c>
      <c r="U537" s="2" t="str">
        <f t="shared" si="33"/>
        <v/>
      </c>
      <c r="V537" t="str">
        <f t="shared" si="36"/>
        <v/>
      </c>
    </row>
    <row r="538" spans="1:22" hidden="1" x14ac:dyDescent="0.3">
      <c r="A538" t="s">
        <v>25</v>
      </c>
      <c r="B538" t="s">
        <v>2394</v>
      </c>
      <c r="C538" t="s">
        <v>2395</v>
      </c>
      <c r="D538" t="s">
        <v>78</v>
      </c>
      <c r="E538">
        <v>1375</v>
      </c>
      <c r="F538">
        <v>440</v>
      </c>
      <c r="G538">
        <v>408</v>
      </c>
      <c r="H538" t="s">
        <v>2390</v>
      </c>
      <c r="I538" t="s">
        <v>573</v>
      </c>
      <c r="J538" t="s">
        <v>1697</v>
      </c>
      <c r="K538" t="s">
        <v>984</v>
      </c>
      <c r="L538" t="s">
        <v>940</v>
      </c>
      <c r="M538" t="s">
        <v>756</v>
      </c>
      <c r="R538" t="s">
        <v>2756</v>
      </c>
      <c r="S538" s="2">
        <f t="shared" si="35"/>
        <v>29587</v>
      </c>
      <c r="T538" s="2">
        <f t="shared" si="34"/>
        <v>39783</v>
      </c>
      <c r="U538" s="2" t="str">
        <f t="shared" si="33"/>
        <v/>
      </c>
      <c r="V538" t="str">
        <f t="shared" si="36"/>
        <v/>
      </c>
    </row>
    <row r="539" spans="1:22" hidden="1" x14ac:dyDescent="0.3">
      <c r="A539" t="s">
        <v>26</v>
      </c>
      <c r="B539" t="s">
        <v>1518</v>
      </c>
      <c r="C539" t="s">
        <v>1519</v>
      </c>
      <c r="D539" t="s">
        <v>78</v>
      </c>
      <c r="E539" t="s">
        <v>529</v>
      </c>
      <c r="F539">
        <v>1994</v>
      </c>
      <c r="G539">
        <v>727</v>
      </c>
      <c r="H539">
        <v>688</v>
      </c>
      <c r="I539" t="s">
        <v>1520</v>
      </c>
      <c r="J539" t="s">
        <v>144</v>
      </c>
      <c r="K539" t="s">
        <v>541</v>
      </c>
      <c r="L539" t="s">
        <v>1007</v>
      </c>
      <c r="M539" t="s">
        <v>1353</v>
      </c>
      <c r="O539">
        <v>86.5</v>
      </c>
      <c r="P539">
        <v>87.5</v>
      </c>
      <c r="Q539" t="s">
        <v>277</v>
      </c>
      <c r="R539" t="s">
        <v>2751</v>
      </c>
      <c r="S539" s="2">
        <f t="shared" si="35"/>
        <v>29860</v>
      </c>
      <c r="T539" s="2">
        <f t="shared" si="34"/>
        <v>30317</v>
      </c>
      <c r="U539" s="2" t="str">
        <f t="shared" si="33"/>
        <v/>
      </c>
      <c r="V539" t="str">
        <f t="shared" si="36"/>
        <v/>
      </c>
    </row>
    <row r="540" spans="1:22" hidden="1" x14ac:dyDescent="0.3">
      <c r="A540" t="s">
        <v>27</v>
      </c>
      <c r="B540" t="s">
        <v>1521</v>
      </c>
      <c r="C540" t="s">
        <v>1522</v>
      </c>
      <c r="D540" t="s">
        <v>78</v>
      </c>
      <c r="E540" t="s">
        <v>976</v>
      </c>
      <c r="F540">
        <v>2775</v>
      </c>
      <c r="G540">
        <v>964</v>
      </c>
      <c r="H540">
        <v>924</v>
      </c>
      <c r="I540" t="s">
        <v>1523</v>
      </c>
      <c r="J540" t="s">
        <v>400</v>
      </c>
      <c r="K540" t="s">
        <v>992</v>
      </c>
      <c r="L540" t="s">
        <v>1050</v>
      </c>
      <c r="M540" t="s">
        <v>1236</v>
      </c>
      <c r="O540">
        <v>72.2</v>
      </c>
      <c r="P540">
        <v>75.3</v>
      </c>
      <c r="Q540" t="s">
        <v>277</v>
      </c>
      <c r="R540" t="s">
        <v>2751</v>
      </c>
      <c r="S540" s="2">
        <f t="shared" si="35"/>
        <v>30773</v>
      </c>
      <c r="T540" s="2">
        <f t="shared" si="34"/>
        <v>30864</v>
      </c>
      <c r="U540" s="2" t="str">
        <f t="shared" si="33"/>
        <v/>
      </c>
      <c r="V540" t="str">
        <f t="shared" si="36"/>
        <v/>
      </c>
    </row>
    <row r="541" spans="1:22" hidden="1" x14ac:dyDescent="0.3">
      <c r="A541" t="s">
        <v>27</v>
      </c>
      <c r="B541" t="s">
        <v>1524</v>
      </c>
      <c r="C541" t="s">
        <v>1525</v>
      </c>
      <c r="D541" t="s">
        <v>78</v>
      </c>
      <c r="E541" t="s">
        <v>976</v>
      </c>
      <c r="F541">
        <v>2775</v>
      </c>
      <c r="G541">
        <v>970</v>
      </c>
      <c r="H541">
        <v>930</v>
      </c>
      <c r="I541" t="s">
        <v>1523</v>
      </c>
      <c r="J541" t="s">
        <v>400</v>
      </c>
      <c r="K541" t="s">
        <v>992</v>
      </c>
      <c r="L541" t="s">
        <v>553</v>
      </c>
      <c r="M541" t="s">
        <v>1244</v>
      </c>
      <c r="O541">
        <v>73.599999999999994</v>
      </c>
      <c r="P541">
        <v>79.2</v>
      </c>
      <c r="Q541" t="s">
        <v>277</v>
      </c>
      <c r="R541" t="s">
        <v>2751</v>
      </c>
      <c r="S541" s="2">
        <f t="shared" si="35"/>
        <v>31229</v>
      </c>
      <c r="T541" s="2">
        <f t="shared" si="34"/>
        <v>31352</v>
      </c>
      <c r="U541" s="2" t="str">
        <f t="shared" si="33"/>
        <v/>
      </c>
      <c r="V541" t="str">
        <f t="shared" si="36"/>
        <v/>
      </c>
    </row>
    <row r="542" spans="1:22" hidden="1" x14ac:dyDescent="0.3">
      <c r="A542" t="s">
        <v>28</v>
      </c>
      <c r="B542" t="s">
        <v>1526</v>
      </c>
      <c r="C542" t="s">
        <v>1527</v>
      </c>
      <c r="D542" t="s">
        <v>232</v>
      </c>
      <c r="E542" t="s">
        <v>1528</v>
      </c>
      <c r="F542">
        <v>3237</v>
      </c>
      <c r="G542">
        <v>1102</v>
      </c>
      <c r="H542">
        <v>1064</v>
      </c>
      <c r="I542" t="s">
        <v>1529</v>
      </c>
      <c r="J542" t="s">
        <v>1359</v>
      </c>
      <c r="K542" t="s">
        <v>1012</v>
      </c>
      <c r="L542" t="s">
        <v>1059</v>
      </c>
      <c r="M542" t="s">
        <v>681</v>
      </c>
      <c r="O542">
        <v>87.4</v>
      </c>
      <c r="P542">
        <v>88.4</v>
      </c>
      <c r="Q542" t="s">
        <v>277</v>
      </c>
      <c r="R542" t="s">
        <v>2751</v>
      </c>
      <c r="S542" s="2">
        <f t="shared" si="35"/>
        <v>30956</v>
      </c>
      <c r="T542" s="2">
        <f t="shared" si="34"/>
        <v>31107</v>
      </c>
      <c r="U542" s="2" t="str">
        <f t="shared" si="33"/>
        <v/>
      </c>
      <c r="V542" t="str">
        <f t="shared" si="36"/>
        <v/>
      </c>
    </row>
    <row r="543" spans="1:22" hidden="1" x14ac:dyDescent="0.3">
      <c r="A543" t="s">
        <v>28</v>
      </c>
      <c r="B543" t="s">
        <v>1530</v>
      </c>
      <c r="C543" t="s">
        <v>1531</v>
      </c>
      <c r="D543" t="s">
        <v>78</v>
      </c>
      <c r="E543" t="s">
        <v>1532</v>
      </c>
      <c r="F543">
        <v>3010</v>
      </c>
      <c r="G543">
        <v>1066</v>
      </c>
      <c r="H543">
        <v>1003</v>
      </c>
      <c r="I543" t="s">
        <v>1533</v>
      </c>
      <c r="J543" t="s">
        <v>322</v>
      </c>
      <c r="K543" t="s">
        <v>1453</v>
      </c>
      <c r="L543" t="s">
        <v>1534</v>
      </c>
      <c r="M543" t="s">
        <v>1535</v>
      </c>
      <c r="O543">
        <v>87.3</v>
      </c>
      <c r="P543">
        <v>87.9</v>
      </c>
      <c r="Q543" t="s">
        <v>277</v>
      </c>
      <c r="R543" t="s">
        <v>2751</v>
      </c>
      <c r="S543" s="2">
        <f t="shared" si="35"/>
        <v>32264</v>
      </c>
      <c r="T543" s="2">
        <f t="shared" si="34"/>
        <v>32356</v>
      </c>
      <c r="U543" s="2" t="str">
        <f t="shared" si="33"/>
        <v/>
      </c>
      <c r="V543" t="str">
        <f t="shared" si="36"/>
        <v/>
      </c>
    </row>
    <row r="544" spans="1:22" hidden="1" x14ac:dyDescent="0.3">
      <c r="A544" t="s">
        <v>28</v>
      </c>
      <c r="B544" t="s">
        <v>1536</v>
      </c>
      <c r="C544" t="s">
        <v>1537</v>
      </c>
      <c r="D544" t="s">
        <v>78</v>
      </c>
      <c r="E544" t="s">
        <v>550</v>
      </c>
      <c r="F544">
        <v>2941</v>
      </c>
      <c r="G544">
        <v>1087</v>
      </c>
      <c r="H544">
        <v>1047</v>
      </c>
      <c r="I544" t="s">
        <v>1538</v>
      </c>
      <c r="J544" t="s">
        <v>144</v>
      </c>
      <c r="K544" t="s">
        <v>977</v>
      </c>
      <c r="L544" t="s">
        <v>1539</v>
      </c>
      <c r="M544" t="s">
        <v>1540</v>
      </c>
      <c r="O544">
        <v>82.9</v>
      </c>
      <c r="P544">
        <v>83.9</v>
      </c>
      <c r="Q544" t="s">
        <v>277</v>
      </c>
      <c r="R544" t="s">
        <v>2751</v>
      </c>
      <c r="S544" s="2">
        <f t="shared" si="35"/>
        <v>32112</v>
      </c>
      <c r="T544" s="2">
        <f t="shared" si="34"/>
        <v>32203</v>
      </c>
      <c r="U544" s="2" t="str">
        <f t="shared" si="33"/>
        <v/>
      </c>
      <c r="V544" t="str">
        <f t="shared" si="36"/>
        <v/>
      </c>
    </row>
    <row r="545" spans="1:22" hidden="1" x14ac:dyDescent="0.3">
      <c r="A545" t="s">
        <v>28</v>
      </c>
      <c r="B545" t="s">
        <v>1541</v>
      </c>
      <c r="C545" t="s">
        <v>1542</v>
      </c>
      <c r="D545" t="s">
        <v>78</v>
      </c>
      <c r="E545" t="s">
        <v>550</v>
      </c>
      <c r="F545">
        <v>2947</v>
      </c>
      <c r="G545">
        <v>1049</v>
      </c>
      <c r="H545">
        <v>1011</v>
      </c>
      <c r="I545" t="s">
        <v>1533</v>
      </c>
      <c r="J545" t="s">
        <v>144</v>
      </c>
      <c r="K545" t="s">
        <v>1370</v>
      </c>
      <c r="L545" t="s">
        <v>998</v>
      </c>
      <c r="M545" t="s">
        <v>1125</v>
      </c>
      <c r="O545">
        <v>86.3</v>
      </c>
      <c r="P545">
        <v>87.4</v>
      </c>
      <c r="Q545" t="s">
        <v>277</v>
      </c>
      <c r="R545" t="s">
        <v>2751</v>
      </c>
      <c r="S545" s="2">
        <f t="shared" si="35"/>
        <v>29707</v>
      </c>
      <c r="T545" s="2">
        <f t="shared" si="34"/>
        <v>30560</v>
      </c>
      <c r="U545" s="2" t="str">
        <f t="shared" si="33"/>
        <v/>
      </c>
      <c r="V545" t="str">
        <f t="shared" si="36"/>
        <v/>
      </c>
    </row>
    <row r="546" spans="1:22" hidden="1" x14ac:dyDescent="0.3">
      <c r="A546" t="s">
        <v>28</v>
      </c>
      <c r="B546" t="s">
        <v>1543</v>
      </c>
      <c r="C546" t="s">
        <v>1544</v>
      </c>
      <c r="D546" t="s">
        <v>78</v>
      </c>
      <c r="E546" t="s">
        <v>550</v>
      </c>
      <c r="F546">
        <v>2947</v>
      </c>
      <c r="G546">
        <v>1044</v>
      </c>
      <c r="H546">
        <v>1006</v>
      </c>
      <c r="I546" t="s">
        <v>1533</v>
      </c>
      <c r="J546" t="s">
        <v>144</v>
      </c>
      <c r="K546" t="s">
        <v>1370</v>
      </c>
      <c r="L546" t="s">
        <v>1026</v>
      </c>
      <c r="M546" t="s">
        <v>1236</v>
      </c>
      <c r="O546">
        <v>87.9</v>
      </c>
      <c r="P546">
        <v>89</v>
      </c>
      <c r="Q546" t="s">
        <v>277</v>
      </c>
      <c r="R546" t="s">
        <v>2751</v>
      </c>
      <c r="S546" s="2">
        <f t="shared" si="35"/>
        <v>30590</v>
      </c>
      <c r="T546" s="2">
        <f t="shared" si="34"/>
        <v>30864</v>
      </c>
      <c r="U546" s="2" t="str">
        <f t="shared" si="33"/>
        <v/>
      </c>
      <c r="V546" t="str">
        <f t="shared" si="36"/>
        <v/>
      </c>
    </row>
    <row r="547" spans="1:22" hidden="1" x14ac:dyDescent="0.3">
      <c r="A547" t="s">
        <v>28</v>
      </c>
      <c r="B547" t="s">
        <v>1545</v>
      </c>
      <c r="C547" t="s">
        <v>1546</v>
      </c>
      <c r="D547" t="s">
        <v>78</v>
      </c>
      <c r="E547" t="s">
        <v>550</v>
      </c>
      <c r="F547">
        <v>2941</v>
      </c>
      <c r="G547">
        <v>1033</v>
      </c>
      <c r="H547">
        <v>995</v>
      </c>
      <c r="I547" t="s">
        <v>1538</v>
      </c>
      <c r="J547" t="s">
        <v>144</v>
      </c>
      <c r="K547" t="s">
        <v>1547</v>
      </c>
      <c r="L547" t="s">
        <v>973</v>
      </c>
      <c r="M547" t="s">
        <v>624</v>
      </c>
      <c r="O547">
        <v>85.5</v>
      </c>
      <c r="P547">
        <v>86.3</v>
      </c>
      <c r="Q547" t="s">
        <v>277</v>
      </c>
      <c r="R547" t="s">
        <v>2751</v>
      </c>
      <c r="S547" s="2">
        <f t="shared" si="35"/>
        <v>30529</v>
      </c>
      <c r="T547" s="2">
        <f t="shared" si="34"/>
        <v>31017</v>
      </c>
      <c r="U547" s="2" t="str">
        <f t="shared" ref="U547:U610" si="37">IF(N547="","", DATE(LEFT(N547,4), RIGHT(N547,LEN(N547)-5), 1))</f>
        <v/>
      </c>
      <c r="V547" t="str">
        <f t="shared" si="36"/>
        <v/>
      </c>
    </row>
    <row r="548" spans="1:22" hidden="1" x14ac:dyDescent="0.3">
      <c r="A548" t="s">
        <v>28</v>
      </c>
      <c r="B548" t="s">
        <v>1548</v>
      </c>
      <c r="C548" t="s">
        <v>1549</v>
      </c>
      <c r="D548" t="s">
        <v>78</v>
      </c>
      <c r="E548" t="s">
        <v>550</v>
      </c>
      <c r="F548">
        <v>2941</v>
      </c>
      <c r="G548">
        <v>1027</v>
      </c>
      <c r="H548">
        <v>997</v>
      </c>
      <c r="I548" t="s">
        <v>1538</v>
      </c>
      <c r="J548" t="s">
        <v>144</v>
      </c>
      <c r="K548" t="s">
        <v>541</v>
      </c>
      <c r="L548" t="s">
        <v>1079</v>
      </c>
      <c r="M548" t="s">
        <v>484</v>
      </c>
      <c r="O548">
        <v>87.5</v>
      </c>
      <c r="P548">
        <v>88.5</v>
      </c>
      <c r="Q548" t="s">
        <v>277</v>
      </c>
      <c r="R548" t="s">
        <v>2751</v>
      </c>
      <c r="S548" s="2">
        <f t="shared" si="35"/>
        <v>31321</v>
      </c>
      <c r="T548" s="2">
        <f t="shared" si="34"/>
        <v>31472</v>
      </c>
      <c r="U548" s="2" t="str">
        <f t="shared" si="37"/>
        <v/>
      </c>
      <c r="V548" t="str">
        <f t="shared" si="36"/>
        <v/>
      </c>
    </row>
    <row r="549" spans="1:22" hidden="1" x14ac:dyDescent="0.3">
      <c r="A549" t="s">
        <v>28</v>
      </c>
      <c r="B549" t="s">
        <v>2396</v>
      </c>
      <c r="C549" t="s">
        <v>2397</v>
      </c>
      <c r="D549" t="s">
        <v>78</v>
      </c>
      <c r="F549">
        <v>510</v>
      </c>
      <c r="G549">
        <v>150</v>
      </c>
      <c r="H549">
        <v>141</v>
      </c>
      <c r="I549" t="s">
        <v>2398</v>
      </c>
      <c r="J549" t="s">
        <v>144</v>
      </c>
      <c r="K549" t="s">
        <v>2261</v>
      </c>
      <c r="L549" t="s">
        <v>1755</v>
      </c>
      <c r="M549" t="s">
        <v>2399</v>
      </c>
      <c r="N549" t="s">
        <v>709</v>
      </c>
      <c r="R549" t="s">
        <v>2756</v>
      </c>
      <c r="S549" s="2">
        <f t="shared" si="35"/>
        <v>25020</v>
      </c>
      <c r="T549" s="2">
        <f t="shared" si="34"/>
        <v>25416</v>
      </c>
      <c r="U549" s="2">
        <f t="shared" si="37"/>
        <v>38808</v>
      </c>
      <c r="V549">
        <f t="shared" si="36"/>
        <v>37.775342465753425</v>
      </c>
    </row>
    <row r="550" spans="1:22" hidden="1" x14ac:dyDescent="0.3">
      <c r="A550" t="s">
        <v>28</v>
      </c>
      <c r="B550" t="s">
        <v>2400</v>
      </c>
      <c r="C550" t="s">
        <v>2401</v>
      </c>
      <c r="D550" t="s">
        <v>232</v>
      </c>
      <c r="F550">
        <v>1381</v>
      </c>
      <c r="G550">
        <v>466</v>
      </c>
      <c r="H550">
        <v>446</v>
      </c>
      <c r="I550" t="s">
        <v>2402</v>
      </c>
      <c r="J550" t="s">
        <v>1359</v>
      </c>
      <c r="K550" t="s">
        <v>2066</v>
      </c>
      <c r="L550" t="s">
        <v>1229</v>
      </c>
      <c r="M550" t="s">
        <v>561</v>
      </c>
      <c r="N550" t="s">
        <v>2403</v>
      </c>
      <c r="R550" t="s">
        <v>2756</v>
      </c>
      <c r="S550" s="2">
        <f t="shared" si="35"/>
        <v>25993</v>
      </c>
      <c r="T550" s="2">
        <f t="shared" si="34"/>
        <v>26054</v>
      </c>
      <c r="U550" s="2">
        <f t="shared" si="37"/>
        <v>42948</v>
      </c>
      <c r="V550">
        <f t="shared" si="36"/>
        <v>46.452054794520549</v>
      </c>
    </row>
    <row r="551" spans="1:22" hidden="1" x14ac:dyDescent="0.3">
      <c r="A551" t="s">
        <v>28</v>
      </c>
      <c r="B551" t="s">
        <v>2404</v>
      </c>
      <c r="C551" t="s">
        <v>2405</v>
      </c>
      <c r="D551" t="s">
        <v>1601</v>
      </c>
      <c r="F551">
        <v>1670</v>
      </c>
      <c r="G551">
        <v>500</v>
      </c>
      <c r="H551">
        <v>480</v>
      </c>
      <c r="I551" t="s">
        <v>2406</v>
      </c>
      <c r="J551" t="s">
        <v>2407</v>
      </c>
      <c r="K551" t="s">
        <v>1746</v>
      </c>
      <c r="L551" t="s">
        <v>1716</v>
      </c>
      <c r="M551" t="s">
        <v>938</v>
      </c>
      <c r="N551" t="s">
        <v>1107</v>
      </c>
      <c r="R551" t="s">
        <v>2756</v>
      </c>
      <c r="S551" s="2">
        <f t="shared" si="35"/>
        <v>26420</v>
      </c>
      <c r="T551" s="2">
        <f t="shared" si="34"/>
        <v>26512</v>
      </c>
      <c r="U551" s="2">
        <f t="shared" si="37"/>
        <v>33055</v>
      </c>
      <c r="V551">
        <f t="shared" si="36"/>
        <v>18.17808219178082</v>
      </c>
    </row>
    <row r="552" spans="1:22" hidden="1" x14ac:dyDescent="0.3">
      <c r="A552" t="s">
        <v>29</v>
      </c>
      <c r="B552" t="s">
        <v>1550</v>
      </c>
      <c r="C552" t="s">
        <v>1551</v>
      </c>
      <c r="D552" t="s">
        <v>78</v>
      </c>
      <c r="E552" t="s">
        <v>550</v>
      </c>
      <c r="F552">
        <v>3300</v>
      </c>
      <c r="G552">
        <v>1178</v>
      </c>
      <c r="H552">
        <v>1130</v>
      </c>
      <c r="I552" t="s">
        <v>1552</v>
      </c>
      <c r="J552" t="s">
        <v>144</v>
      </c>
      <c r="K552" t="s">
        <v>1553</v>
      </c>
      <c r="L552" t="s">
        <v>1106</v>
      </c>
      <c r="M552" t="s">
        <v>603</v>
      </c>
      <c r="O552">
        <v>81.5</v>
      </c>
      <c r="P552">
        <v>83.8</v>
      </c>
      <c r="Q552" t="s">
        <v>277</v>
      </c>
      <c r="R552" t="s">
        <v>2751</v>
      </c>
      <c r="S552" s="2">
        <f t="shared" si="35"/>
        <v>30103</v>
      </c>
      <c r="T552" s="2">
        <f t="shared" si="34"/>
        <v>30621</v>
      </c>
      <c r="U552" s="2" t="str">
        <f t="shared" si="37"/>
        <v/>
      </c>
      <c r="V552" t="str">
        <f t="shared" si="36"/>
        <v/>
      </c>
    </row>
    <row r="553" spans="1:22" hidden="1" x14ac:dyDescent="0.3">
      <c r="A553" t="s">
        <v>29</v>
      </c>
      <c r="B553" t="s">
        <v>1554</v>
      </c>
      <c r="C553" t="s">
        <v>1555</v>
      </c>
      <c r="D553" t="s">
        <v>232</v>
      </c>
      <c r="E553" t="s">
        <v>943</v>
      </c>
      <c r="F553">
        <v>3253</v>
      </c>
      <c r="G553">
        <v>1160</v>
      </c>
      <c r="H553">
        <v>1121</v>
      </c>
      <c r="I553" t="s">
        <v>1556</v>
      </c>
      <c r="J553" t="s">
        <v>1557</v>
      </c>
      <c r="K553" t="s">
        <v>1230</v>
      </c>
      <c r="L553" t="s">
        <v>940</v>
      </c>
      <c r="M553" t="s">
        <v>513</v>
      </c>
      <c r="O553">
        <v>82.8</v>
      </c>
      <c r="P553">
        <v>84.6</v>
      </c>
      <c r="Q553" t="s">
        <v>277</v>
      </c>
      <c r="R553" t="s">
        <v>2751</v>
      </c>
      <c r="S553" s="2">
        <f t="shared" si="35"/>
        <v>29587</v>
      </c>
      <c r="T553" s="2">
        <f t="shared" si="34"/>
        <v>29768</v>
      </c>
      <c r="U553" s="2" t="str">
        <f t="shared" si="37"/>
        <v/>
      </c>
      <c r="V553" t="str">
        <f t="shared" si="36"/>
        <v/>
      </c>
    </row>
    <row r="554" spans="1:22" hidden="1" x14ac:dyDescent="0.3">
      <c r="A554" t="s">
        <v>29</v>
      </c>
      <c r="B554" t="s">
        <v>1558</v>
      </c>
      <c r="C554" t="s">
        <v>1559</v>
      </c>
      <c r="D554" t="s">
        <v>232</v>
      </c>
      <c r="E554" t="s">
        <v>1560</v>
      </c>
      <c r="F554">
        <v>3900</v>
      </c>
      <c r="G554">
        <v>1450</v>
      </c>
      <c r="H554">
        <v>1400</v>
      </c>
      <c r="I554" t="s">
        <v>1561</v>
      </c>
      <c r="J554" t="s">
        <v>1557</v>
      </c>
      <c r="K554" t="s">
        <v>523</v>
      </c>
      <c r="L554" t="s">
        <v>681</v>
      </c>
      <c r="M554" t="s">
        <v>1068</v>
      </c>
      <c r="O554">
        <v>81</v>
      </c>
      <c r="P554">
        <v>82.3</v>
      </c>
      <c r="Q554" t="s">
        <v>277</v>
      </c>
      <c r="R554" t="s">
        <v>2751</v>
      </c>
      <c r="S554" s="2">
        <f t="shared" si="35"/>
        <v>31107</v>
      </c>
      <c r="T554" s="2">
        <f t="shared" si="34"/>
        <v>31260</v>
      </c>
      <c r="U554" s="2" t="str">
        <f t="shared" si="37"/>
        <v/>
      </c>
      <c r="V554" t="str">
        <f t="shared" si="36"/>
        <v/>
      </c>
    </row>
    <row r="555" spans="1:22" hidden="1" x14ac:dyDescent="0.3">
      <c r="A555" t="s">
        <v>29</v>
      </c>
      <c r="B555" t="s">
        <v>1562</v>
      </c>
      <c r="C555" t="s">
        <v>1563</v>
      </c>
      <c r="D555" t="s">
        <v>232</v>
      </c>
      <c r="E555" t="s">
        <v>1560</v>
      </c>
      <c r="F555">
        <v>3300</v>
      </c>
      <c r="G555">
        <v>1208</v>
      </c>
      <c r="H555">
        <v>1172</v>
      </c>
      <c r="I555" t="s">
        <v>1556</v>
      </c>
      <c r="J555" t="s">
        <v>1557</v>
      </c>
      <c r="K555" t="s">
        <v>593</v>
      </c>
      <c r="L555" t="s">
        <v>681</v>
      </c>
      <c r="M555" t="s">
        <v>1068</v>
      </c>
      <c r="O555">
        <v>85.7</v>
      </c>
      <c r="P555">
        <v>87.8</v>
      </c>
      <c r="Q555" t="s">
        <v>277</v>
      </c>
      <c r="R555" t="s">
        <v>2751</v>
      </c>
      <c r="S555" s="2">
        <f t="shared" si="35"/>
        <v>31107</v>
      </c>
      <c r="T555" s="2">
        <f t="shared" si="34"/>
        <v>31260</v>
      </c>
      <c r="U555" s="2" t="str">
        <f t="shared" si="37"/>
        <v/>
      </c>
      <c r="V555" t="str">
        <f t="shared" si="36"/>
        <v/>
      </c>
    </row>
    <row r="556" spans="1:22" hidden="1" x14ac:dyDescent="0.3">
      <c r="A556" t="s">
        <v>29</v>
      </c>
      <c r="B556" t="s">
        <v>1564</v>
      </c>
      <c r="C556" t="s">
        <v>1565</v>
      </c>
      <c r="D556" t="s">
        <v>78</v>
      </c>
      <c r="E556" t="s">
        <v>550</v>
      </c>
      <c r="F556">
        <v>3135</v>
      </c>
      <c r="G556">
        <v>1128</v>
      </c>
      <c r="H556">
        <v>1081</v>
      </c>
      <c r="I556" t="s">
        <v>1552</v>
      </c>
      <c r="J556" t="s">
        <v>144</v>
      </c>
      <c r="K556" t="s">
        <v>592</v>
      </c>
      <c r="L556" t="s">
        <v>989</v>
      </c>
      <c r="M556" t="s">
        <v>647</v>
      </c>
      <c r="O556">
        <v>78.5</v>
      </c>
      <c r="P556">
        <v>80.599999999999994</v>
      </c>
      <c r="Q556" t="s">
        <v>277</v>
      </c>
      <c r="R556" t="s">
        <v>2751</v>
      </c>
      <c r="S556" s="2">
        <f t="shared" si="35"/>
        <v>29465</v>
      </c>
      <c r="T556" s="2">
        <f t="shared" si="34"/>
        <v>29830</v>
      </c>
      <c r="U556" s="2" t="str">
        <f t="shared" si="37"/>
        <v/>
      </c>
      <c r="V556" t="str">
        <f t="shared" si="36"/>
        <v/>
      </c>
    </row>
    <row r="557" spans="1:22" hidden="1" x14ac:dyDescent="0.3">
      <c r="A557" t="s">
        <v>29</v>
      </c>
      <c r="B557" t="s">
        <v>1566</v>
      </c>
      <c r="C557" t="s">
        <v>1567</v>
      </c>
      <c r="D557" t="s">
        <v>232</v>
      </c>
      <c r="E557" t="s">
        <v>943</v>
      </c>
      <c r="F557">
        <v>3075</v>
      </c>
      <c r="G557">
        <v>1078</v>
      </c>
      <c r="H557">
        <v>1040</v>
      </c>
      <c r="I557" t="s">
        <v>1556</v>
      </c>
      <c r="J557" t="s">
        <v>1557</v>
      </c>
      <c r="K557" t="s">
        <v>667</v>
      </c>
      <c r="L557" t="s">
        <v>1473</v>
      </c>
      <c r="M557" t="s">
        <v>977</v>
      </c>
      <c r="O557">
        <v>84.7</v>
      </c>
      <c r="P557">
        <v>86.6</v>
      </c>
      <c r="Q557" t="s">
        <v>277</v>
      </c>
      <c r="R557" t="s">
        <v>2751</v>
      </c>
      <c r="S557" s="2">
        <f t="shared" si="35"/>
        <v>29373</v>
      </c>
      <c r="T557" s="2">
        <f t="shared" si="34"/>
        <v>29556</v>
      </c>
      <c r="U557" s="2" t="str">
        <f t="shared" si="37"/>
        <v/>
      </c>
      <c r="V557" t="str">
        <f t="shared" si="36"/>
        <v/>
      </c>
    </row>
    <row r="558" spans="1:22" hidden="1" x14ac:dyDescent="0.3">
      <c r="A558" t="s">
        <v>29</v>
      </c>
      <c r="B558" t="s">
        <v>2408</v>
      </c>
      <c r="C558" t="s">
        <v>2409</v>
      </c>
      <c r="D558" t="s">
        <v>155</v>
      </c>
      <c r="F558">
        <v>80</v>
      </c>
      <c r="G558">
        <v>12</v>
      </c>
      <c r="H558">
        <v>10</v>
      </c>
      <c r="I558" t="s">
        <v>2410</v>
      </c>
      <c r="J558" t="s">
        <v>1557</v>
      </c>
      <c r="K558" t="s">
        <v>2411</v>
      </c>
      <c r="L558" t="s">
        <v>2412</v>
      </c>
      <c r="M558" t="s">
        <v>2412</v>
      </c>
      <c r="N558" t="s">
        <v>504</v>
      </c>
      <c r="R558" t="s">
        <v>2756</v>
      </c>
      <c r="S558" s="2">
        <f t="shared" si="35"/>
        <v>23498</v>
      </c>
      <c r="T558" s="2">
        <f t="shared" si="34"/>
        <v>23498</v>
      </c>
      <c r="U558" s="2">
        <f t="shared" si="37"/>
        <v>27181</v>
      </c>
      <c r="V558">
        <f t="shared" si="36"/>
        <v>10.09041095890411</v>
      </c>
    </row>
    <row r="559" spans="1:22" hidden="1" x14ac:dyDescent="0.3">
      <c r="A559" t="s">
        <v>29</v>
      </c>
      <c r="B559" t="s">
        <v>2413</v>
      </c>
      <c r="C559" t="s">
        <v>2414</v>
      </c>
      <c r="D559" t="s">
        <v>232</v>
      </c>
      <c r="F559">
        <v>1800</v>
      </c>
      <c r="G559">
        <v>615</v>
      </c>
      <c r="H559">
        <v>600</v>
      </c>
      <c r="I559" t="s">
        <v>2415</v>
      </c>
      <c r="J559" t="s">
        <v>945</v>
      </c>
      <c r="K559" t="s">
        <v>1809</v>
      </c>
      <c r="L559" t="s">
        <v>617</v>
      </c>
      <c r="M559" t="s">
        <v>521</v>
      </c>
      <c r="N559" t="s">
        <v>2416</v>
      </c>
      <c r="R559" t="s">
        <v>2756</v>
      </c>
      <c r="S559" s="2">
        <f t="shared" si="35"/>
        <v>27515</v>
      </c>
      <c r="T559" s="2">
        <f t="shared" si="34"/>
        <v>27576</v>
      </c>
      <c r="U559" s="2">
        <f t="shared" si="37"/>
        <v>36465</v>
      </c>
      <c r="V559">
        <f t="shared" si="36"/>
        <v>24.520547945205479</v>
      </c>
    </row>
    <row r="560" spans="1:22" hidden="1" x14ac:dyDescent="0.3">
      <c r="A560" t="s">
        <v>29</v>
      </c>
      <c r="B560" t="s">
        <v>2417</v>
      </c>
      <c r="C560" t="s">
        <v>2418</v>
      </c>
      <c r="D560" t="s">
        <v>232</v>
      </c>
      <c r="F560">
        <v>1800</v>
      </c>
      <c r="G560">
        <v>615</v>
      </c>
      <c r="H560">
        <v>600</v>
      </c>
      <c r="I560" t="s">
        <v>2415</v>
      </c>
      <c r="J560" t="s">
        <v>1557</v>
      </c>
      <c r="K560" t="s">
        <v>1452</v>
      </c>
      <c r="L560" t="s">
        <v>1042</v>
      </c>
      <c r="M560" t="s">
        <v>2229</v>
      </c>
      <c r="N560" t="s">
        <v>2224</v>
      </c>
      <c r="R560" t="s">
        <v>2756</v>
      </c>
      <c r="S560" s="2">
        <f t="shared" si="35"/>
        <v>28185</v>
      </c>
      <c r="T560" s="2">
        <f t="shared" si="34"/>
        <v>28307</v>
      </c>
      <c r="U560" s="2">
        <f t="shared" si="37"/>
        <v>38473</v>
      </c>
      <c r="V560">
        <f t="shared" si="36"/>
        <v>28.186301369863013</v>
      </c>
    </row>
    <row r="561" spans="1:22" hidden="1" x14ac:dyDescent="0.3">
      <c r="A561" t="s">
        <v>29</v>
      </c>
      <c r="B561" t="s">
        <v>2419</v>
      </c>
      <c r="C561" t="s">
        <v>2420</v>
      </c>
      <c r="D561" t="s">
        <v>232</v>
      </c>
      <c r="F561">
        <v>1375</v>
      </c>
      <c r="G561">
        <v>492</v>
      </c>
      <c r="H561">
        <v>473</v>
      </c>
      <c r="I561" t="s">
        <v>1561</v>
      </c>
      <c r="J561" t="s">
        <v>1557</v>
      </c>
      <c r="K561" t="s">
        <v>2100</v>
      </c>
      <c r="L561" t="s">
        <v>2138</v>
      </c>
      <c r="M561" t="s">
        <v>1833</v>
      </c>
      <c r="N561" t="s">
        <v>405</v>
      </c>
      <c r="R561" t="s">
        <v>2756</v>
      </c>
      <c r="S561" s="2">
        <f t="shared" si="35"/>
        <v>26146</v>
      </c>
      <c r="T561" s="2">
        <f t="shared" si="34"/>
        <v>26330</v>
      </c>
      <c r="U561" s="2">
        <f t="shared" si="37"/>
        <v>42887</v>
      </c>
      <c r="V561">
        <f t="shared" si="36"/>
        <v>45.865753424657534</v>
      </c>
    </row>
    <row r="562" spans="1:22" hidden="1" x14ac:dyDescent="0.3">
      <c r="A562" t="s">
        <v>29</v>
      </c>
      <c r="B562" t="s">
        <v>2421</v>
      </c>
      <c r="C562" t="s">
        <v>2422</v>
      </c>
      <c r="D562" t="s">
        <v>232</v>
      </c>
      <c r="F562">
        <v>1800</v>
      </c>
      <c r="G562">
        <v>661</v>
      </c>
      <c r="H562">
        <v>638</v>
      </c>
      <c r="I562" t="s">
        <v>1561</v>
      </c>
      <c r="J562" t="s">
        <v>1557</v>
      </c>
      <c r="K562" t="s">
        <v>2423</v>
      </c>
      <c r="L562" t="s">
        <v>1890</v>
      </c>
      <c r="M562" t="s">
        <v>1230</v>
      </c>
      <c r="N562" t="s">
        <v>151</v>
      </c>
      <c r="R562" t="s">
        <v>2756</v>
      </c>
      <c r="S562" s="2">
        <f t="shared" si="35"/>
        <v>27303</v>
      </c>
      <c r="T562" s="2">
        <f t="shared" si="34"/>
        <v>27395</v>
      </c>
      <c r="U562" s="2">
        <f t="shared" si="37"/>
        <v>42705</v>
      </c>
      <c r="V562">
        <f t="shared" si="36"/>
        <v>42.197260273972603</v>
      </c>
    </row>
    <row r="563" spans="1:22" hidden="1" x14ac:dyDescent="0.3">
      <c r="A563" t="s">
        <v>29</v>
      </c>
      <c r="B563" t="s">
        <v>2424</v>
      </c>
      <c r="C563" t="s">
        <v>2425</v>
      </c>
      <c r="D563" t="s">
        <v>232</v>
      </c>
      <c r="F563">
        <v>2540</v>
      </c>
      <c r="G563">
        <v>910</v>
      </c>
      <c r="H563">
        <v>881</v>
      </c>
      <c r="I563" t="s">
        <v>1552</v>
      </c>
      <c r="J563" t="s">
        <v>1557</v>
      </c>
      <c r="K563" t="s">
        <v>2426</v>
      </c>
      <c r="L563" t="s">
        <v>1890</v>
      </c>
      <c r="M563" t="s">
        <v>566</v>
      </c>
      <c r="N563" t="s">
        <v>349</v>
      </c>
      <c r="R563" t="s">
        <v>2756</v>
      </c>
      <c r="S563" s="2">
        <f t="shared" si="35"/>
        <v>27303</v>
      </c>
      <c r="T563" s="2">
        <f t="shared" si="34"/>
        <v>27760</v>
      </c>
      <c r="U563" s="2">
        <f t="shared" si="37"/>
        <v>44166</v>
      </c>
      <c r="V563">
        <f t="shared" si="36"/>
        <v>46.2</v>
      </c>
    </row>
    <row r="564" spans="1:22" hidden="1" x14ac:dyDescent="0.3">
      <c r="A564" t="s">
        <v>29</v>
      </c>
      <c r="B564" t="s">
        <v>2427</v>
      </c>
      <c r="C564" t="s">
        <v>2428</v>
      </c>
      <c r="D564" t="s">
        <v>78</v>
      </c>
      <c r="F564">
        <v>2652</v>
      </c>
      <c r="G564">
        <v>963</v>
      </c>
      <c r="H564">
        <v>852</v>
      </c>
      <c r="I564" t="s">
        <v>1552</v>
      </c>
      <c r="J564" t="s">
        <v>144</v>
      </c>
      <c r="K564" t="s">
        <v>1821</v>
      </c>
      <c r="L564" t="s">
        <v>533</v>
      </c>
      <c r="M564" t="s">
        <v>617</v>
      </c>
      <c r="N564" t="s">
        <v>358</v>
      </c>
      <c r="R564" t="s">
        <v>2756</v>
      </c>
      <c r="S564" s="2">
        <f t="shared" si="35"/>
        <v>27242</v>
      </c>
      <c r="T564" s="2">
        <f t="shared" si="34"/>
        <v>27515</v>
      </c>
      <c r="U564" s="2">
        <f t="shared" si="37"/>
        <v>43800</v>
      </c>
      <c r="V564">
        <f t="shared" si="36"/>
        <v>45.364383561643834</v>
      </c>
    </row>
    <row r="565" spans="1:22" hidden="1" x14ac:dyDescent="0.3">
      <c r="A565" t="s">
        <v>30</v>
      </c>
      <c r="B565" t="s">
        <v>1568</v>
      </c>
      <c r="C565" t="s">
        <v>1569</v>
      </c>
      <c r="D565" t="s">
        <v>78</v>
      </c>
      <c r="E565" t="s">
        <v>529</v>
      </c>
      <c r="F565">
        <v>1130</v>
      </c>
      <c r="G565">
        <v>380</v>
      </c>
      <c r="H565">
        <v>365</v>
      </c>
      <c r="I565" t="s">
        <v>1570</v>
      </c>
      <c r="J565" t="s">
        <v>144</v>
      </c>
      <c r="K565" t="s">
        <v>1571</v>
      </c>
      <c r="L565" t="s">
        <v>532</v>
      </c>
      <c r="M565" t="s">
        <v>1572</v>
      </c>
      <c r="O565">
        <v>80.8</v>
      </c>
      <c r="P565">
        <v>81.2</v>
      </c>
      <c r="Q565" t="s">
        <v>577</v>
      </c>
      <c r="R565" t="s">
        <v>2751</v>
      </c>
      <c r="S565" s="2">
        <f t="shared" si="35"/>
        <v>25385</v>
      </c>
      <c r="T565" s="2">
        <f t="shared" si="34"/>
        <v>25538</v>
      </c>
      <c r="U565" s="2" t="str">
        <f t="shared" si="37"/>
        <v/>
      </c>
      <c r="V565" t="str">
        <f t="shared" si="36"/>
        <v/>
      </c>
    </row>
    <row r="566" spans="1:22" hidden="1" x14ac:dyDescent="0.3">
      <c r="A566" t="s">
        <v>30</v>
      </c>
      <c r="B566" t="s">
        <v>1573</v>
      </c>
      <c r="C566" t="s">
        <v>1574</v>
      </c>
      <c r="D566" t="s">
        <v>78</v>
      </c>
      <c r="E566" t="s">
        <v>529</v>
      </c>
      <c r="F566">
        <v>1130</v>
      </c>
      <c r="G566">
        <v>380</v>
      </c>
      <c r="H566">
        <v>365</v>
      </c>
      <c r="I566" t="s">
        <v>1570</v>
      </c>
      <c r="J566" t="s">
        <v>144</v>
      </c>
      <c r="K566" t="s">
        <v>1575</v>
      </c>
      <c r="L566" t="s">
        <v>1576</v>
      </c>
      <c r="M566" t="s">
        <v>1577</v>
      </c>
      <c r="O566">
        <v>87.6</v>
      </c>
      <c r="P566">
        <v>87.8</v>
      </c>
      <c r="Q566" t="s">
        <v>577</v>
      </c>
      <c r="R566" t="s">
        <v>2751</v>
      </c>
      <c r="S566" s="2">
        <f t="shared" si="35"/>
        <v>26207</v>
      </c>
      <c r="T566" s="2">
        <f t="shared" si="34"/>
        <v>26359</v>
      </c>
      <c r="U566" s="2" t="str">
        <f t="shared" si="37"/>
        <v/>
      </c>
      <c r="V566" t="str">
        <f t="shared" si="36"/>
        <v/>
      </c>
    </row>
    <row r="567" spans="1:22" hidden="1" x14ac:dyDescent="0.3">
      <c r="A567" t="s">
        <v>30</v>
      </c>
      <c r="B567" t="s">
        <v>1578</v>
      </c>
      <c r="C567" t="s">
        <v>1579</v>
      </c>
      <c r="D567" t="s">
        <v>78</v>
      </c>
      <c r="E567" t="s">
        <v>1580</v>
      </c>
      <c r="F567">
        <v>3002</v>
      </c>
      <c r="G567">
        <v>1060</v>
      </c>
      <c r="H567">
        <v>1010</v>
      </c>
      <c r="I567" t="s">
        <v>1581</v>
      </c>
      <c r="J567" t="s">
        <v>322</v>
      </c>
      <c r="K567" t="s">
        <v>1412</v>
      </c>
      <c r="L567" t="s">
        <v>1036</v>
      </c>
      <c r="M567" t="s">
        <v>1582</v>
      </c>
      <c r="O567">
        <v>89</v>
      </c>
      <c r="P567">
        <v>89.9</v>
      </c>
      <c r="Q567" t="s">
        <v>1161</v>
      </c>
      <c r="R567" t="s">
        <v>2751</v>
      </c>
      <c r="S567" s="2">
        <f t="shared" si="35"/>
        <v>28887</v>
      </c>
      <c r="T567" s="2">
        <f t="shared" si="34"/>
        <v>29160</v>
      </c>
      <c r="U567" s="2" t="str">
        <f t="shared" si="37"/>
        <v/>
      </c>
      <c r="V567" t="str">
        <f t="shared" si="36"/>
        <v/>
      </c>
    </row>
    <row r="568" spans="1:22" hidden="1" x14ac:dyDescent="0.3">
      <c r="A568" t="s">
        <v>30</v>
      </c>
      <c r="B568" t="s">
        <v>1583</v>
      </c>
      <c r="C568" t="s">
        <v>1584</v>
      </c>
      <c r="D568" t="s">
        <v>232</v>
      </c>
      <c r="E568" t="s">
        <v>1585</v>
      </c>
      <c r="F568">
        <v>3600</v>
      </c>
      <c r="G568">
        <v>1275</v>
      </c>
      <c r="H568">
        <v>1233</v>
      </c>
      <c r="I568" t="s">
        <v>1586</v>
      </c>
      <c r="J568" t="s">
        <v>1587</v>
      </c>
      <c r="K568" t="s">
        <v>1588</v>
      </c>
      <c r="L568" t="s">
        <v>1056</v>
      </c>
      <c r="M568" t="s">
        <v>624</v>
      </c>
      <c r="O568">
        <v>82.4</v>
      </c>
      <c r="P568">
        <v>84</v>
      </c>
      <c r="Q568" t="s">
        <v>277</v>
      </c>
      <c r="R568" t="s">
        <v>2751</v>
      </c>
      <c r="S568" s="2">
        <f t="shared" si="35"/>
        <v>30803</v>
      </c>
      <c r="T568" s="2">
        <f t="shared" si="34"/>
        <v>31017</v>
      </c>
      <c r="U568" s="2" t="str">
        <f t="shared" si="37"/>
        <v/>
      </c>
      <c r="V568" t="str">
        <f t="shared" si="36"/>
        <v/>
      </c>
    </row>
    <row r="569" spans="1:22" hidden="1" x14ac:dyDescent="0.3">
      <c r="A569" t="s">
        <v>30</v>
      </c>
      <c r="B569" t="s">
        <v>2429</v>
      </c>
      <c r="C569" t="s">
        <v>2430</v>
      </c>
      <c r="D569" t="s">
        <v>2109</v>
      </c>
      <c r="F569">
        <v>28</v>
      </c>
      <c r="G569">
        <v>7</v>
      </c>
      <c r="H569">
        <v>6</v>
      </c>
      <c r="I569" t="s">
        <v>2431</v>
      </c>
      <c r="J569" t="s">
        <v>2432</v>
      </c>
      <c r="K569" t="s">
        <v>2433</v>
      </c>
      <c r="L569" t="s">
        <v>1575</v>
      </c>
      <c r="N569" t="s">
        <v>1448</v>
      </c>
      <c r="R569" t="s">
        <v>2756</v>
      </c>
      <c r="S569" s="2">
        <f t="shared" si="35"/>
        <v>24838</v>
      </c>
      <c r="T569" s="2" t="str">
        <f t="shared" si="34"/>
        <v/>
      </c>
      <c r="U569" s="2">
        <f t="shared" si="37"/>
        <v>25204</v>
      </c>
      <c r="V569">
        <f t="shared" si="36"/>
        <v>1.0027397260273974</v>
      </c>
    </row>
    <row r="570" spans="1:22" hidden="1" x14ac:dyDescent="0.3">
      <c r="A570" t="s">
        <v>30</v>
      </c>
      <c r="B570" t="s">
        <v>2434</v>
      </c>
      <c r="C570" t="s">
        <v>2435</v>
      </c>
      <c r="D570" t="s">
        <v>232</v>
      </c>
      <c r="F570">
        <v>1097</v>
      </c>
      <c r="G570">
        <v>390</v>
      </c>
      <c r="H570">
        <v>373</v>
      </c>
      <c r="I570" t="s">
        <v>2436</v>
      </c>
      <c r="J570" t="s">
        <v>1587</v>
      </c>
      <c r="K570" t="s">
        <v>2437</v>
      </c>
      <c r="L570" t="s">
        <v>663</v>
      </c>
      <c r="M570" t="s">
        <v>960</v>
      </c>
      <c r="N570" t="s">
        <v>358</v>
      </c>
      <c r="R570" t="s">
        <v>2756</v>
      </c>
      <c r="S570" s="2">
        <f t="shared" si="35"/>
        <v>26115</v>
      </c>
      <c r="T570" s="2">
        <f t="shared" si="34"/>
        <v>26604</v>
      </c>
      <c r="U570" s="2">
        <f t="shared" si="37"/>
        <v>43800</v>
      </c>
      <c r="V570">
        <f t="shared" si="36"/>
        <v>48.452054794520549</v>
      </c>
    </row>
    <row r="571" spans="1:22" hidden="1" x14ac:dyDescent="0.3">
      <c r="A571" t="s">
        <v>1936</v>
      </c>
      <c r="B571" t="s">
        <v>2684</v>
      </c>
      <c r="C571" t="s">
        <v>2685</v>
      </c>
      <c r="D571" t="s">
        <v>232</v>
      </c>
      <c r="F571">
        <v>1840</v>
      </c>
      <c r="G571">
        <v>636</v>
      </c>
      <c r="H571">
        <v>604</v>
      </c>
      <c r="I571" t="s">
        <v>1940</v>
      </c>
      <c r="J571" t="s">
        <v>1359</v>
      </c>
      <c r="K571" t="s">
        <v>2076</v>
      </c>
      <c r="L571" t="s">
        <v>1218</v>
      </c>
      <c r="M571" t="s">
        <v>551</v>
      </c>
      <c r="N571" t="s">
        <v>477</v>
      </c>
      <c r="R571" t="s">
        <v>2756</v>
      </c>
      <c r="S571" s="2">
        <f t="shared" si="35"/>
        <v>28430</v>
      </c>
      <c r="T571" s="2">
        <f t="shared" si="34"/>
        <v>28825</v>
      </c>
      <c r="U571" s="2">
        <f t="shared" si="37"/>
        <v>43435</v>
      </c>
      <c r="V571">
        <f t="shared" si="36"/>
        <v>41.109589041095887</v>
      </c>
    </row>
    <row r="572" spans="1:22" hidden="1" x14ac:dyDescent="0.3">
      <c r="A572" t="s">
        <v>1936</v>
      </c>
      <c r="B572" t="s">
        <v>2686</v>
      </c>
      <c r="C572" t="s">
        <v>2687</v>
      </c>
      <c r="D572" t="s">
        <v>232</v>
      </c>
      <c r="F572">
        <v>1840</v>
      </c>
      <c r="G572">
        <v>636</v>
      </c>
      <c r="H572">
        <v>604</v>
      </c>
      <c r="I572" t="s">
        <v>1940</v>
      </c>
      <c r="J572" t="s">
        <v>1359</v>
      </c>
      <c r="K572" t="s">
        <v>1412</v>
      </c>
      <c r="L572" t="s">
        <v>551</v>
      </c>
      <c r="M572" t="s">
        <v>637</v>
      </c>
      <c r="N572" t="s">
        <v>867</v>
      </c>
      <c r="R572" t="s">
        <v>2756</v>
      </c>
      <c r="S572" s="2">
        <f t="shared" si="35"/>
        <v>28825</v>
      </c>
      <c r="T572" s="2">
        <f t="shared" si="34"/>
        <v>29037</v>
      </c>
      <c r="U572" s="2">
        <f t="shared" si="37"/>
        <v>43647</v>
      </c>
      <c r="V572">
        <f t="shared" si="36"/>
        <v>40.608219178082194</v>
      </c>
    </row>
    <row r="573" spans="1:22" hidden="1" x14ac:dyDescent="0.3">
      <c r="A573" t="s">
        <v>1936</v>
      </c>
      <c r="B573" t="s">
        <v>2688</v>
      </c>
      <c r="C573" t="s">
        <v>2689</v>
      </c>
      <c r="D573" t="s">
        <v>232</v>
      </c>
      <c r="F573">
        <v>2894</v>
      </c>
      <c r="G573">
        <v>985</v>
      </c>
      <c r="H573">
        <v>985</v>
      </c>
      <c r="I573" t="s">
        <v>1940</v>
      </c>
      <c r="J573" t="s">
        <v>1359</v>
      </c>
      <c r="K573" t="s">
        <v>951</v>
      </c>
      <c r="L573" t="s">
        <v>998</v>
      </c>
      <c r="M573" t="s">
        <v>1018</v>
      </c>
      <c r="N573" t="s">
        <v>332</v>
      </c>
      <c r="R573" t="s">
        <v>2756</v>
      </c>
      <c r="S573" s="2">
        <f t="shared" si="35"/>
        <v>29707</v>
      </c>
      <c r="T573" s="2">
        <f t="shared" si="34"/>
        <v>29921</v>
      </c>
      <c r="U573" s="2">
        <f t="shared" si="37"/>
        <v>44531</v>
      </c>
      <c r="V573">
        <f t="shared" si="36"/>
        <v>40.613698630136987</v>
      </c>
    </row>
    <row r="574" spans="1:22" hidden="1" x14ac:dyDescent="0.3">
      <c r="A574" t="s">
        <v>1936</v>
      </c>
      <c r="B574" t="s">
        <v>2690</v>
      </c>
      <c r="C574" t="s">
        <v>2691</v>
      </c>
      <c r="D574" t="s">
        <v>232</v>
      </c>
      <c r="F574">
        <v>2894</v>
      </c>
      <c r="G574">
        <v>985</v>
      </c>
      <c r="H574">
        <v>985</v>
      </c>
      <c r="I574" t="s">
        <v>1940</v>
      </c>
      <c r="J574" t="s">
        <v>1359</v>
      </c>
      <c r="K574" t="s">
        <v>607</v>
      </c>
      <c r="L574" t="s">
        <v>1106</v>
      </c>
      <c r="M574" t="s">
        <v>1392</v>
      </c>
      <c r="N574" t="s">
        <v>98</v>
      </c>
      <c r="R574" t="s">
        <v>2756</v>
      </c>
      <c r="S574" s="2">
        <f t="shared" si="35"/>
        <v>30103</v>
      </c>
      <c r="T574" s="2">
        <f t="shared" si="34"/>
        <v>30376</v>
      </c>
      <c r="U574" s="2">
        <f t="shared" si="37"/>
        <v>44986</v>
      </c>
      <c r="V574">
        <f t="shared" si="36"/>
        <v>40.775342465753425</v>
      </c>
    </row>
    <row r="575" spans="1:22" hidden="1" x14ac:dyDescent="0.3">
      <c r="A575" t="s">
        <v>56</v>
      </c>
      <c r="B575" t="s">
        <v>460</v>
      </c>
      <c r="C575" t="s">
        <v>461</v>
      </c>
      <c r="D575" t="s">
        <v>78</v>
      </c>
      <c r="E575" t="s">
        <v>462</v>
      </c>
      <c r="F575">
        <v>3200</v>
      </c>
      <c r="G575">
        <v>1200</v>
      </c>
      <c r="H575">
        <v>1114</v>
      </c>
      <c r="I575" t="s">
        <v>463</v>
      </c>
      <c r="J575" t="s">
        <v>208</v>
      </c>
      <c r="K575" t="s">
        <v>449</v>
      </c>
      <c r="R575" t="s">
        <v>2754</v>
      </c>
      <c r="S575" s="2" t="str">
        <f t="shared" si="35"/>
        <v/>
      </c>
      <c r="T575" s="2" t="str">
        <f t="shared" si="34"/>
        <v/>
      </c>
      <c r="U575" s="2" t="str">
        <f t="shared" si="37"/>
        <v/>
      </c>
      <c r="V575" t="str">
        <f t="shared" si="36"/>
        <v/>
      </c>
    </row>
    <row r="576" spans="1:22" hidden="1" x14ac:dyDescent="0.3">
      <c r="A576" t="s">
        <v>56</v>
      </c>
      <c r="B576" t="s">
        <v>464</v>
      </c>
      <c r="C576" t="s">
        <v>465</v>
      </c>
      <c r="D576" t="s">
        <v>78</v>
      </c>
      <c r="E576" t="s">
        <v>462</v>
      </c>
      <c r="F576">
        <v>3200</v>
      </c>
      <c r="G576">
        <v>1200</v>
      </c>
      <c r="H576">
        <v>1114</v>
      </c>
      <c r="I576" t="s">
        <v>466</v>
      </c>
      <c r="J576" t="s">
        <v>208</v>
      </c>
      <c r="K576" t="s">
        <v>467</v>
      </c>
      <c r="R576" t="s">
        <v>2754</v>
      </c>
      <c r="S576" s="2" t="str">
        <f t="shared" si="35"/>
        <v/>
      </c>
      <c r="T576" s="2" t="str">
        <f t="shared" si="34"/>
        <v/>
      </c>
      <c r="U576" s="2" t="str">
        <f t="shared" si="37"/>
        <v/>
      </c>
      <c r="V576" t="str">
        <f t="shared" si="36"/>
        <v/>
      </c>
    </row>
    <row r="577" spans="1:22" hidden="1" x14ac:dyDescent="0.3">
      <c r="A577" t="s">
        <v>56</v>
      </c>
      <c r="B577" t="s">
        <v>468</v>
      </c>
      <c r="C577" t="s">
        <v>469</v>
      </c>
      <c r="D577" t="s">
        <v>78</v>
      </c>
      <c r="E577" t="s">
        <v>462</v>
      </c>
      <c r="F577">
        <v>3200</v>
      </c>
      <c r="G577">
        <v>1200</v>
      </c>
      <c r="H577">
        <v>1114</v>
      </c>
      <c r="I577" t="s">
        <v>466</v>
      </c>
      <c r="J577" t="s">
        <v>208</v>
      </c>
      <c r="K577" t="s">
        <v>329</v>
      </c>
      <c r="R577" t="s">
        <v>2754</v>
      </c>
      <c r="S577" s="2" t="str">
        <f t="shared" si="35"/>
        <v/>
      </c>
      <c r="T577" s="2" t="str">
        <f t="shared" si="34"/>
        <v/>
      </c>
      <c r="U577" s="2" t="str">
        <f t="shared" si="37"/>
        <v/>
      </c>
      <c r="V577" t="str">
        <f t="shared" si="36"/>
        <v/>
      </c>
    </row>
    <row r="578" spans="1:22" hidden="1" x14ac:dyDescent="0.3">
      <c r="A578" t="s">
        <v>56</v>
      </c>
      <c r="B578" t="s">
        <v>470</v>
      </c>
      <c r="C578" t="s">
        <v>471</v>
      </c>
      <c r="D578" t="s">
        <v>78</v>
      </c>
      <c r="E578" t="s">
        <v>462</v>
      </c>
      <c r="F578">
        <v>3200</v>
      </c>
      <c r="G578">
        <v>1200</v>
      </c>
      <c r="H578">
        <v>1114</v>
      </c>
      <c r="I578" t="s">
        <v>466</v>
      </c>
      <c r="J578" t="s">
        <v>208</v>
      </c>
      <c r="K578" t="s">
        <v>336</v>
      </c>
      <c r="R578" t="s">
        <v>2754</v>
      </c>
      <c r="S578" s="2" t="str">
        <f t="shared" si="35"/>
        <v/>
      </c>
      <c r="T578" s="2" t="str">
        <f t="shared" ref="T578:T641" si="38">IF(M578="","",DATE(LEFT(M578,4),RIGHT(M578,LEN(M578)-5),1))</f>
        <v/>
      </c>
      <c r="U578" s="2" t="str">
        <f t="shared" si="37"/>
        <v/>
      </c>
      <c r="V578" t="str">
        <f t="shared" si="36"/>
        <v/>
      </c>
    </row>
    <row r="579" spans="1:22" hidden="1" x14ac:dyDescent="0.3">
      <c r="A579" t="s">
        <v>31</v>
      </c>
      <c r="B579" t="s">
        <v>1589</v>
      </c>
      <c r="C579" t="s">
        <v>1590</v>
      </c>
      <c r="D579" t="s">
        <v>78</v>
      </c>
      <c r="E579" t="s">
        <v>128</v>
      </c>
      <c r="F579">
        <v>3983</v>
      </c>
      <c r="G579">
        <v>1417</v>
      </c>
      <c r="H579">
        <v>1337</v>
      </c>
      <c r="I579" t="s">
        <v>166</v>
      </c>
      <c r="J579" t="s">
        <v>167</v>
      </c>
      <c r="K579" t="s">
        <v>1322</v>
      </c>
      <c r="L579" t="s">
        <v>887</v>
      </c>
      <c r="M579" t="s">
        <v>1591</v>
      </c>
      <c r="O579">
        <v>81.099999999999994</v>
      </c>
      <c r="P579">
        <v>81.7</v>
      </c>
      <c r="Q579" t="s">
        <v>277</v>
      </c>
      <c r="R579" t="s">
        <v>2751</v>
      </c>
      <c r="S579" s="2">
        <f t="shared" ref="S579:S642" si="39">IF(L579="","",DATE(LEFT(L579,4),RIGHT(L579,LEN(L579)-5),1))</f>
        <v>44044</v>
      </c>
      <c r="T579" s="2">
        <f t="shared" si="38"/>
        <v>44287</v>
      </c>
      <c r="U579" s="2" t="str">
        <f t="shared" si="37"/>
        <v/>
      </c>
      <c r="V579" t="str">
        <f t="shared" ref="V579:V642" si="40">IF(U579="","",(U579-S579)/365)</f>
        <v/>
      </c>
    </row>
    <row r="580" spans="1:22" hidden="1" x14ac:dyDescent="0.3">
      <c r="A580" t="s">
        <v>31</v>
      </c>
      <c r="B580" t="s">
        <v>1592</v>
      </c>
      <c r="C580" t="s">
        <v>1593</v>
      </c>
      <c r="D580" t="s">
        <v>78</v>
      </c>
      <c r="E580" t="s">
        <v>128</v>
      </c>
      <c r="F580">
        <v>3983</v>
      </c>
      <c r="G580">
        <v>1417</v>
      </c>
      <c r="H580">
        <v>1337</v>
      </c>
      <c r="I580" t="s">
        <v>166</v>
      </c>
      <c r="J580" t="s">
        <v>167</v>
      </c>
      <c r="K580" t="s">
        <v>730</v>
      </c>
      <c r="L580" t="s">
        <v>1594</v>
      </c>
      <c r="M580" t="s">
        <v>884</v>
      </c>
      <c r="O580">
        <v>92</v>
      </c>
      <c r="P580">
        <v>92.5</v>
      </c>
      <c r="Q580" t="s">
        <v>277</v>
      </c>
      <c r="R580" t="s">
        <v>2751</v>
      </c>
      <c r="S580" s="2">
        <f t="shared" si="39"/>
        <v>44440</v>
      </c>
      <c r="T580" s="2">
        <f t="shared" si="38"/>
        <v>44621</v>
      </c>
      <c r="U580" s="2" t="str">
        <f t="shared" si="37"/>
        <v/>
      </c>
      <c r="V580" t="str">
        <f t="shared" si="40"/>
        <v/>
      </c>
    </row>
    <row r="581" spans="1:22" hidden="1" x14ac:dyDescent="0.3">
      <c r="A581" t="s">
        <v>31</v>
      </c>
      <c r="B581" t="s">
        <v>1595</v>
      </c>
      <c r="C581" t="s">
        <v>1596</v>
      </c>
      <c r="D581" t="s">
        <v>78</v>
      </c>
      <c r="E581" t="s">
        <v>128</v>
      </c>
      <c r="F581">
        <v>3983</v>
      </c>
      <c r="G581">
        <v>1417</v>
      </c>
      <c r="H581">
        <v>1337</v>
      </c>
      <c r="I581" t="s">
        <v>166</v>
      </c>
      <c r="J581" t="s">
        <v>167</v>
      </c>
      <c r="K581" t="s">
        <v>1597</v>
      </c>
      <c r="L581" t="s">
        <v>139</v>
      </c>
      <c r="M581" t="s">
        <v>1598</v>
      </c>
      <c r="O581">
        <v>96.8</v>
      </c>
      <c r="P581">
        <v>97.4</v>
      </c>
      <c r="Q581" t="s">
        <v>277</v>
      </c>
      <c r="R581" t="s">
        <v>2751</v>
      </c>
      <c r="S581" s="2">
        <f t="shared" si="39"/>
        <v>44835</v>
      </c>
      <c r="T581" s="2">
        <f t="shared" si="38"/>
        <v>44958</v>
      </c>
      <c r="U581" s="2" t="str">
        <f t="shared" si="37"/>
        <v/>
      </c>
      <c r="V581" t="str">
        <f t="shared" si="40"/>
        <v/>
      </c>
    </row>
    <row r="582" spans="1:22" hidden="1" x14ac:dyDescent="0.3">
      <c r="A582" t="s">
        <v>31</v>
      </c>
      <c r="B582" t="s">
        <v>164</v>
      </c>
      <c r="C582" t="s">
        <v>165</v>
      </c>
      <c r="D582" t="s">
        <v>78</v>
      </c>
      <c r="E582" t="s">
        <v>128</v>
      </c>
      <c r="F582">
        <v>3983</v>
      </c>
      <c r="G582">
        <v>1417</v>
      </c>
      <c r="H582">
        <v>1310</v>
      </c>
      <c r="I582" t="s">
        <v>166</v>
      </c>
      <c r="J582" t="s">
        <v>167</v>
      </c>
      <c r="K582" t="s">
        <v>168</v>
      </c>
      <c r="L582" t="s">
        <v>169</v>
      </c>
      <c r="R582" t="s">
        <v>2754</v>
      </c>
      <c r="S582" s="2">
        <f t="shared" si="39"/>
        <v>45352</v>
      </c>
      <c r="T582" s="2" t="str">
        <f t="shared" si="38"/>
        <v/>
      </c>
      <c r="U582" s="2" t="str">
        <f t="shared" si="37"/>
        <v/>
      </c>
      <c r="V582" t="str">
        <f t="shared" si="40"/>
        <v/>
      </c>
    </row>
    <row r="583" spans="1:22" hidden="1" x14ac:dyDescent="0.3">
      <c r="A583" t="s">
        <v>32</v>
      </c>
      <c r="B583" t="s">
        <v>1599</v>
      </c>
      <c r="C583" t="s">
        <v>1600</v>
      </c>
      <c r="D583" t="s">
        <v>1601</v>
      </c>
      <c r="E583" t="s">
        <v>1602</v>
      </c>
      <c r="F583">
        <v>1500</v>
      </c>
      <c r="G583">
        <v>655</v>
      </c>
      <c r="H583">
        <v>590</v>
      </c>
      <c r="I583" t="s">
        <v>1603</v>
      </c>
      <c r="J583" t="s">
        <v>1604</v>
      </c>
      <c r="K583" t="s">
        <v>1605</v>
      </c>
      <c r="L583" t="s">
        <v>973</v>
      </c>
      <c r="M583" t="s">
        <v>1270</v>
      </c>
      <c r="O583">
        <v>70.2</v>
      </c>
      <c r="P583">
        <v>70.3</v>
      </c>
      <c r="Q583" t="s">
        <v>277</v>
      </c>
      <c r="R583" t="s">
        <v>2751</v>
      </c>
      <c r="S583" s="2">
        <f t="shared" si="39"/>
        <v>30529</v>
      </c>
      <c r="T583" s="2">
        <f t="shared" si="38"/>
        <v>32599</v>
      </c>
      <c r="U583" s="2" t="str">
        <f t="shared" si="37"/>
        <v/>
      </c>
      <c r="V583" t="str">
        <f t="shared" si="40"/>
        <v/>
      </c>
    </row>
    <row r="584" spans="1:22" hidden="1" x14ac:dyDescent="0.3">
      <c r="A584" t="s">
        <v>32</v>
      </c>
      <c r="B584" t="s">
        <v>1606</v>
      </c>
      <c r="C584" t="s">
        <v>1607</v>
      </c>
      <c r="D584" t="s">
        <v>1601</v>
      </c>
      <c r="E584" t="s">
        <v>1602</v>
      </c>
      <c r="F584">
        <v>1500</v>
      </c>
      <c r="G584">
        <v>655</v>
      </c>
      <c r="H584">
        <v>595</v>
      </c>
      <c r="I584" t="s">
        <v>1603</v>
      </c>
      <c r="J584" t="s">
        <v>1604</v>
      </c>
      <c r="K584" t="s">
        <v>1605</v>
      </c>
      <c r="L584" t="s">
        <v>1059</v>
      </c>
      <c r="M584" t="s">
        <v>1270</v>
      </c>
      <c r="O584">
        <v>71.099999999999994</v>
      </c>
      <c r="P584">
        <v>71.3</v>
      </c>
      <c r="Q584" t="s">
        <v>277</v>
      </c>
      <c r="R584" t="s">
        <v>2751</v>
      </c>
      <c r="S584" s="2">
        <f t="shared" si="39"/>
        <v>30956</v>
      </c>
      <c r="T584" s="2">
        <f t="shared" si="38"/>
        <v>32599</v>
      </c>
      <c r="U584" s="2" t="str">
        <f t="shared" si="37"/>
        <v/>
      </c>
      <c r="V584" t="str">
        <f t="shared" si="40"/>
        <v/>
      </c>
    </row>
    <row r="585" spans="1:22" hidden="1" x14ac:dyDescent="0.3">
      <c r="A585" t="s">
        <v>32</v>
      </c>
      <c r="B585" t="s">
        <v>1608</v>
      </c>
      <c r="C585" t="s">
        <v>1609</v>
      </c>
      <c r="D585" t="s">
        <v>1601</v>
      </c>
      <c r="E585" t="s">
        <v>1602</v>
      </c>
      <c r="F585">
        <v>1500</v>
      </c>
      <c r="G585">
        <v>625</v>
      </c>
      <c r="H585">
        <v>485</v>
      </c>
      <c r="I585" t="s">
        <v>1603</v>
      </c>
      <c r="J585" t="s">
        <v>1604</v>
      </c>
      <c r="K585" t="s">
        <v>676</v>
      </c>
      <c r="L585" t="s">
        <v>1269</v>
      </c>
      <c r="M585" t="s">
        <v>1270</v>
      </c>
      <c r="O585">
        <v>68.3</v>
      </c>
      <c r="P585">
        <v>68.599999999999994</v>
      </c>
      <c r="Q585" t="s">
        <v>277</v>
      </c>
      <c r="R585" t="s">
        <v>2751</v>
      </c>
      <c r="S585" s="2">
        <f t="shared" si="39"/>
        <v>30498</v>
      </c>
      <c r="T585" s="2">
        <f t="shared" si="38"/>
        <v>32599</v>
      </c>
      <c r="U585" s="2" t="str">
        <f t="shared" si="37"/>
        <v/>
      </c>
      <c r="V585" t="str">
        <f t="shared" si="40"/>
        <v/>
      </c>
    </row>
    <row r="586" spans="1:22" hidden="1" x14ac:dyDescent="0.3">
      <c r="A586" t="s">
        <v>32</v>
      </c>
      <c r="B586" t="s">
        <v>1610</v>
      </c>
      <c r="C586" t="s">
        <v>1611</v>
      </c>
      <c r="D586" t="s">
        <v>1601</v>
      </c>
      <c r="E586" t="s">
        <v>1602</v>
      </c>
      <c r="F586">
        <v>1500</v>
      </c>
      <c r="G586">
        <v>625</v>
      </c>
      <c r="H586">
        <v>575</v>
      </c>
      <c r="I586" t="s">
        <v>1603</v>
      </c>
      <c r="J586" t="s">
        <v>1604</v>
      </c>
      <c r="K586" t="s">
        <v>676</v>
      </c>
      <c r="L586" t="s">
        <v>1059</v>
      </c>
      <c r="M586" t="s">
        <v>1270</v>
      </c>
      <c r="O586">
        <v>66.900000000000006</v>
      </c>
      <c r="P586">
        <v>67.400000000000006</v>
      </c>
      <c r="Q586" t="s">
        <v>277</v>
      </c>
      <c r="R586" t="s">
        <v>2751</v>
      </c>
      <c r="S586" s="2">
        <f t="shared" si="39"/>
        <v>30956</v>
      </c>
      <c r="T586" s="2">
        <f t="shared" si="38"/>
        <v>32599</v>
      </c>
      <c r="U586" s="2" t="str">
        <f t="shared" si="37"/>
        <v/>
      </c>
      <c r="V586" t="str">
        <f t="shared" si="40"/>
        <v/>
      </c>
    </row>
    <row r="587" spans="1:22" hidden="1" x14ac:dyDescent="0.3">
      <c r="A587" t="s">
        <v>32</v>
      </c>
      <c r="B587" t="s">
        <v>1612</v>
      </c>
      <c r="C587" t="s">
        <v>1613</v>
      </c>
      <c r="D587" t="s">
        <v>1601</v>
      </c>
      <c r="E587" t="s">
        <v>1602</v>
      </c>
      <c r="F587">
        <v>1550</v>
      </c>
      <c r="G587">
        <v>680</v>
      </c>
      <c r="H587">
        <v>620</v>
      </c>
      <c r="I587" t="s">
        <v>1603</v>
      </c>
      <c r="J587" t="s">
        <v>1604</v>
      </c>
      <c r="K587" t="s">
        <v>981</v>
      </c>
      <c r="L587" t="s">
        <v>1090</v>
      </c>
      <c r="M587" t="s">
        <v>1270</v>
      </c>
      <c r="O587">
        <v>78.599999999999994</v>
      </c>
      <c r="P587">
        <v>79.2</v>
      </c>
      <c r="Q587" t="s">
        <v>277</v>
      </c>
      <c r="R587" t="s">
        <v>2751</v>
      </c>
      <c r="S587" s="2">
        <f t="shared" si="39"/>
        <v>32325</v>
      </c>
      <c r="T587" s="2">
        <f t="shared" si="38"/>
        <v>32599</v>
      </c>
      <c r="U587" s="2" t="str">
        <f t="shared" si="37"/>
        <v/>
      </c>
      <c r="V587" t="str">
        <f t="shared" si="40"/>
        <v/>
      </c>
    </row>
    <row r="588" spans="1:22" hidden="1" x14ac:dyDescent="0.3">
      <c r="A588" t="s">
        <v>32</v>
      </c>
      <c r="B588" t="s">
        <v>1614</v>
      </c>
      <c r="C588" t="s">
        <v>1615</v>
      </c>
      <c r="D588" t="s">
        <v>1601</v>
      </c>
      <c r="E588" t="s">
        <v>1602</v>
      </c>
      <c r="F588">
        <v>1550</v>
      </c>
      <c r="G588">
        <v>680</v>
      </c>
      <c r="H588">
        <v>620</v>
      </c>
      <c r="I588" t="s">
        <v>1603</v>
      </c>
      <c r="J588" t="s">
        <v>1604</v>
      </c>
      <c r="K588" t="s">
        <v>981</v>
      </c>
      <c r="L588" t="s">
        <v>1616</v>
      </c>
      <c r="M588" t="s">
        <v>1270</v>
      </c>
      <c r="O588">
        <v>77.5</v>
      </c>
      <c r="P588">
        <v>78.3</v>
      </c>
      <c r="Q588" t="s">
        <v>277</v>
      </c>
      <c r="R588" t="s">
        <v>2751</v>
      </c>
      <c r="S588" s="2">
        <f t="shared" si="39"/>
        <v>32448</v>
      </c>
      <c r="T588" s="2">
        <f t="shared" si="38"/>
        <v>32599</v>
      </c>
      <c r="U588" s="2" t="str">
        <f t="shared" si="37"/>
        <v/>
      </c>
      <c r="V588" t="str">
        <f t="shared" si="40"/>
        <v/>
      </c>
    </row>
    <row r="589" spans="1:22" hidden="1" x14ac:dyDescent="0.3">
      <c r="A589" t="s">
        <v>32</v>
      </c>
      <c r="B589" t="s">
        <v>1617</v>
      </c>
      <c r="C589" t="s">
        <v>1618</v>
      </c>
      <c r="D589" t="s">
        <v>1601</v>
      </c>
      <c r="E589" t="s">
        <v>1602</v>
      </c>
      <c r="F589">
        <v>1623</v>
      </c>
      <c r="G589">
        <v>682</v>
      </c>
      <c r="H589">
        <v>595</v>
      </c>
      <c r="I589" t="s">
        <v>1603</v>
      </c>
      <c r="J589" t="s">
        <v>1619</v>
      </c>
      <c r="K589" t="s">
        <v>981</v>
      </c>
      <c r="L589" t="s">
        <v>1534</v>
      </c>
      <c r="M589" t="s">
        <v>1534</v>
      </c>
      <c r="O589">
        <v>77.5</v>
      </c>
      <c r="P589">
        <v>79</v>
      </c>
      <c r="Q589" t="s">
        <v>277</v>
      </c>
      <c r="R589" t="s">
        <v>2751</v>
      </c>
      <c r="S589" s="2">
        <f t="shared" si="39"/>
        <v>32264</v>
      </c>
      <c r="T589" s="2">
        <f t="shared" si="38"/>
        <v>32264</v>
      </c>
      <c r="U589" s="2" t="str">
        <f t="shared" si="37"/>
        <v/>
      </c>
      <c r="V589" t="str">
        <f t="shared" si="40"/>
        <v/>
      </c>
    </row>
    <row r="590" spans="1:22" hidden="1" x14ac:dyDescent="0.3">
      <c r="A590" t="s">
        <v>32</v>
      </c>
      <c r="B590" t="s">
        <v>1620</v>
      </c>
      <c r="C590" t="s">
        <v>1621</v>
      </c>
      <c r="D590" t="s">
        <v>1601</v>
      </c>
      <c r="E590" t="s">
        <v>1602</v>
      </c>
      <c r="F590">
        <v>1623</v>
      </c>
      <c r="G590">
        <v>682</v>
      </c>
      <c r="H590">
        <v>605</v>
      </c>
      <c r="I590" t="s">
        <v>1603</v>
      </c>
      <c r="J590" t="s">
        <v>1619</v>
      </c>
      <c r="K590" t="s">
        <v>981</v>
      </c>
      <c r="L590" t="s">
        <v>1622</v>
      </c>
      <c r="M590" t="s">
        <v>1622</v>
      </c>
      <c r="O590">
        <v>76.5</v>
      </c>
      <c r="P590">
        <v>77.5</v>
      </c>
      <c r="Q590" t="s">
        <v>277</v>
      </c>
      <c r="R590" t="s">
        <v>2751</v>
      </c>
      <c r="S590" s="2">
        <f t="shared" si="39"/>
        <v>32540</v>
      </c>
      <c r="T590" s="2">
        <f t="shared" si="38"/>
        <v>32540</v>
      </c>
      <c r="U590" s="2" t="str">
        <f t="shared" si="37"/>
        <v/>
      </c>
      <c r="V590" t="str">
        <f t="shared" si="40"/>
        <v/>
      </c>
    </row>
    <row r="591" spans="1:22" hidden="1" x14ac:dyDescent="0.3">
      <c r="A591" t="s">
        <v>32</v>
      </c>
      <c r="B591" t="s">
        <v>1623</v>
      </c>
      <c r="C591" t="s">
        <v>1624</v>
      </c>
      <c r="D591" t="s">
        <v>78</v>
      </c>
      <c r="E591" t="s">
        <v>1625</v>
      </c>
      <c r="F591">
        <v>3425</v>
      </c>
      <c r="G591">
        <v>1250</v>
      </c>
      <c r="H591">
        <v>1198</v>
      </c>
      <c r="I591" t="s">
        <v>1603</v>
      </c>
      <c r="J591" t="s">
        <v>1626</v>
      </c>
      <c r="K591" t="s">
        <v>1090</v>
      </c>
      <c r="L591" t="s">
        <v>1627</v>
      </c>
      <c r="M591" t="s">
        <v>1155</v>
      </c>
      <c r="O591">
        <v>83.8</v>
      </c>
      <c r="P591">
        <v>84.6</v>
      </c>
      <c r="Q591" t="s">
        <v>277</v>
      </c>
      <c r="R591" t="s">
        <v>2751</v>
      </c>
      <c r="S591" s="2">
        <f t="shared" si="39"/>
        <v>34731</v>
      </c>
      <c r="T591" s="2">
        <f t="shared" si="38"/>
        <v>34943</v>
      </c>
      <c r="U591" s="2" t="str">
        <f t="shared" si="37"/>
        <v/>
      </c>
      <c r="V591" t="str">
        <f t="shared" si="40"/>
        <v/>
      </c>
    </row>
    <row r="592" spans="1:22" hidden="1" x14ac:dyDescent="0.3">
      <c r="A592" t="s">
        <v>32</v>
      </c>
      <c r="B592" t="s">
        <v>472</v>
      </c>
      <c r="C592" t="s">
        <v>473</v>
      </c>
      <c r="D592" t="s">
        <v>78</v>
      </c>
      <c r="E592" t="s">
        <v>474</v>
      </c>
      <c r="F592">
        <v>4524</v>
      </c>
      <c r="G592">
        <v>1720</v>
      </c>
      <c r="H592">
        <v>1630</v>
      </c>
      <c r="I592" t="s">
        <v>475</v>
      </c>
      <c r="J592" t="s">
        <v>476</v>
      </c>
      <c r="K592" t="s">
        <v>477</v>
      </c>
      <c r="R592" t="s">
        <v>2754</v>
      </c>
      <c r="S592" s="2" t="str">
        <f t="shared" si="39"/>
        <v/>
      </c>
      <c r="T592" s="2" t="str">
        <f t="shared" si="38"/>
        <v/>
      </c>
      <c r="U592" s="2" t="str">
        <f t="shared" si="37"/>
        <v/>
      </c>
      <c r="V592" t="str">
        <f t="shared" si="40"/>
        <v/>
      </c>
    </row>
    <row r="593" spans="1:22" hidden="1" x14ac:dyDescent="0.3">
      <c r="A593" t="s">
        <v>32</v>
      </c>
      <c r="B593" t="s">
        <v>478</v>
      </c>
      <c r="C593" t="s">
        <v>479</v>
      </c>
      <c r="D593" t="s">
        <v>78</v>
      </c>
      <c r="E593" t="s">
        <v>474</v>
      </c>
      <c r="F593">
        <v>4524</v>
      </c>
      <c r="G593">
        <v>1720</v>
      </c>
      <c r="H593">
        <v>1630</v>
      </c>
      <c r="I593" t="s">
        <v>475</v>
      </c>
      <c r="J593" t="s">
        <v>476</v>
      </c>
      <c r="K593" t="s">
        <v>358</v>
      </c>
      <c r="R593" t="s">
        <v>2754</v>
      </c>
      <c r="S593" s="2" t="str">
        <f t="shared" si="39"/>
        <v/>
      </c>
      <c r="T593" s="2" t="str">
        <f t="shared" si="38"/>
        <v/>
      </c>
      <c r="U593" s="2" t="str">
        <f t="shared" si="37"/>
        <v/>
      </c>
      <c r="V593" t="str">
        <f t="shared" si="40"/>
        <v/>
      </c>
    </row>
    <row r="594" spans="1:22" hidden="1" x14ac:dyDescent="0.3">
      <c r="A594" t="s">
        <v>32</v>
      </c>
      <c r="B594" t="s">
        <v>2438</v>
      </c>
      <c r="C594" t="s">
        <v>2439</v>
      </c>
      <c r="D594" t="s">
        <v>1601</v>
      </c>
      <c r="F594">
        <v>620</v>
      </c>
      <c r="G594">
        <v>166</v>
      </c>
      <c r="H594">
        <v>138</v>
      </c>
      <c r="I594" t="s">
        <v>2440</v>
      </c>
      <c r="J594" t="s">
        <v>2265</v>
      </c>
      <c r="K594" t="s">
        <v>2441</v>
      </c>
      <c r="L594" t="s">
        <v>2081</v>
      </c>
      <c r="M594" t="s">
        <v>2081</v>
      </c>
      <c r="N594" t="s">
        <v>1985</v>
      </c>
      <c r="R594" t="s">
        <v>2756</v>
      </c>
      <c r="S594" s="2">
        <f t="shared" si="39"/>
        <v>22798</v>
      </c>
      <c r="T594" s="2">
        <f t="shared" si="38"/>
        <v>22798</v>
      </c>
      <c r="U594" s="2">
        <f t="shared" si="37"/>
        <v>32568</v>
      </c>
      <c r="V594">
        <f t="shared" si="40"/>
        <v>26.767123287671232</v>
      </c>
    </row>
    <row r="595" spans="1:22" hidden="1" x14ac:dyDescent="0.3">
      <c r="A595" t="s">
        <v>32</v>
      </c>
      <c r="B595" t="s">
        <v>2442</v>
      </c>
      <c r="C595" t="s">
        <v>2443</v>
      </c>
      <c r="D595" t="s">
        <v>1601</v>
      </c>
      <c r="F595">
        <v>620</v>
      </c>
      <c r="G595">
        <v>166</v>
      </c>
      <c r="H595">
        <v>138</v>
      </c>
      <c r="I595" t="s">
        <v>2440</v>
      </c>
      <c r="J595" t="s">
        <v>2265</v>
      </c>
      <c r="K595" t="s">
        <v>2441</v>
      </c>
      <c r="L595" t="s">
        <v>2081</v>
      </c>
      <c r="M595" t="s">
        <v>2040</v>
      </c>
      <c r="N595" t="s">
        <v>1135</v>
      </c>
      <c r="R595" t="s">
        <v>2756</v>
      </c>
      <c r="S595" s="2">
        <f t="shared" si="39"/>
        <v>22798</v>
      </c>
      <c r="T595" s="2">
        <f t="shared" si="38"/>
        <v>22920</v>
      </c>
      <c r="U595" s="2">
        <f t="shared" si="37"/>
        <v>32417</v>
      </c>
      <c r="V595">
        <f t="shared" si="40"/>
        <v>26.353424657534248</v>
      </c>
    </row>
    <row r="596" spans="1:22" hidden="1" x14ac:dyDescent="0.3">
      <c r="A596" t="s">
        <v>32</v>
      </c>
      <c r="B596" t="s">
        <v>2444</v>
      </c>
      <c r="C596" t="s">
        <v>2445</v>
      </c>
      <c r="D596" t="s">
        <v>1601</v>
      </c>
      <c r="F596">
        <v>481</v>
      </c>
      <c r="G596">
        <v>146</v>
      </c>
      <c r="H596">
        <v>123</v>
      </c>
      <c r="I596" t="s">
        <v>2440</v>
      </c>
      <c r="J596" t="s">
        <v>2265</v>
      </c>
      <c r="K596" t="s">
        <v>2441</v>
      </c>
      <c r="L596" t="s">
        <v>2111</v>
      </c>
      <c r="M596" t="s">
        <v>2111</v>
      </c>
      <c r="N596" t="s">
        <v>1174</v>
      </c>
      <c r="R596" t="s">
        <v>2756</v>
      </c>
      <c r="S596" s="2">
        <f t="shared" si="39"/>
        <v>22828</v>
      </c>
      <c r="T596" s="2">
        <f t="shared" si="38"/>
        <v>22828</v>
      </c>
      <c r="U596" s="2">
        <f t="shared" si="37"/>
        <v>37316</v>
      </c>
      <c r="V596">
        <f t="shared" si="40"/>
        <v>39.69315068493151</v>
      </c>
    </row>
    <row r="597" spans="1:22" hidden="1" x14ac:dyDescent="0.3">
      <c r="A597" t="s">
        <v>32</v>
      </c>
      <c r="B597" t="s">
        <v>2446</v>
      </c>
      <c r="C597" t="s">
        <v>2447</v>
      </c>
      <c r="D597" t="s">
        <v>1601</v>
      </c>
      <c r="F597">
        <v>481</v>
      </c>
      <c r="G597">
        <v>146</v>
      </c>
      <c r="H597">
        <v>123</v>
      </c>
      <c r="I597" t="s">
        <v>2440</v>
      </c>
      <c r="J597" t="s">
        <v>2265</v>
      </c>
      <c r="K597" t="s">
        <v>2441</v>
      </c>
      <c r="L597" t="s">
        <v>2111</v>
      </c>
      <c r="M597" t="s">
        <v>2448</v>
      </c>
      <c r="N597" t="s">
        <v>1174</v>
      </c>
      <c r="R597" t="s">
        <v>2756</v>
      </c>
      <c r="S597" s="2">
        <f t="shared" si="39"/>
        <v>22828</v>
      </c>
      <c r="T597" s="2">
        <f t="shared" si="38"/>
        <v>22951</v>
      </c>
      <c r="U597" s="2">
        <f t="shared" si="37"/>
        <v>37316</v>
      </c>
      <c r="V597">
        <f t="shared" si="40"/>
        <v>39.69315068493151</v>
      </c>
    </row>
    <row r="598" spans="1:22" hidden="1" x14ac:dyDescent="0.3">
      <c r="A598" t="s">
        <v>32</v>
      </c>
      <c r="B598" t="s">
        <v>2449</v>
      </c>
      <c r="C598" t="s">
        <v>2450</v>
      </c>
      <c r="D598" t="s">
        <v>1601</v>
      </c>
      <c r="F598">
        <v>268</v>
      </c>
      <c r="G598">
        <v>60</v>
      </c>
      <c r="H598">
        <v>49</v>
      </c>
      <c r="I598" t="s">
        <v>2451</v>
      </c>
      <c r="J598" t="s">
        <v>2452</v>
      </c>
      <c r="K598" t="s">
        <v>2453</v>
      </c>
      <c r="L598" t="s">
        <v>2454</v>
      </c>
      <c r="M598" t="s">
        <v>2455</v>
      </c>
      <c r="N598" t="s">
        <v>2271</v>
      </c>
      <c r="R598" t="s">
        <v>2756</v>
      </c>
      <c r="S598" s="2">
        <f t="shared" si="39"/>
        <v>20668</v>
      </c>
      <c r="T598" s="2">
        <f t="shared" si="38"/>
        <v>20729</v>
      </c>
      <c r="U598" s="2">
        <f t="shared" si="37"/>
        <v>37681</v>
      </c>
      <c r="V598">
        <f t="shared" si="40"/>
        <v>46.610958904109587</v>
      </c>
    </row>
    <row r="599" spans="1:22" hidden="1" x14ac:dyDescent="0.3">
      <c r="A599" t="s">
        <v>32</v>
      </c>
      <c r="B599" t="s">
        <v>2456</v>
      </c>
      <c r="C599" t="s">
        <v>2457</v>
      </c>
      <c r="D599" t="s">
        <v>1601</v>
      </c>
      <c r="F599">
        <v>268</v>
      </c>
      <c r="G599">
        <v>60</v>
      </c>
      <c r="H599">
        <v>49</v>
      </c>
      <c r="I599" t="s">
        <v>2451</v>
      </c>
      <c r="J599" t="s">
        <v>2452</v>
      </c>
      <c r="K599" t="s">
        <v>2453</v>
      </c>
      <c r="L599" t="s">
        <v>2088</v>
      </c>
      <c r="M599" t="s">
        <v>2088</v>
      </c>
      <c r="N599" t="s">
        <v>2271</v>
      </c>
      <c r="R599" t="s">
        <v>2756</v>
      </c>
      <c r="S599" s="2">
        <f t="shared" si="39"/>
        <v>20852</v>
      </c>
      <c r="T599" s="2">
        <f t="shared" si="38"/>
        <v>20852</v>
      </c>
      <c r="U599" s="2">
        <f t="shared" si="37"/>
        <v>37681</v>
      </c>
      <c r="V599">
        <f t="shared" si="40"/>
        <v>46.106849315068494</v>
      </c>
    </row>
    <row r="600" spans="1:22" hidden="1" x14ac:dyDescent="0.3">
      <c r="A600" t="s">
        <v>32</v>
      </c>
      <c r="B600" t="s">
        <v>2458</v>
      </c>
      <c r="C600" t="s">
        <v>2459</v>
      </c>
      <c r="D600" t="s">
        <v>1601</v>
      </c>
      <c r="F600">
        <v>268</v>
      </c>
      <c r="G600">
        <v>60</v>
      </c>
      <c r="H600">
        <v>49</v>
      </c>
      <c r="I600" t="s">
        <v>2451</v>
      </c>
      <c r="J600" t="s">
        <v>2452</v>
      </c>
      <c r="K600" t="s">
        <v>2460</v>
      </c>
      <c r="L600" t="s">
        <v>2461</v>
      </c>
      <c r="M600" t="s">
        <v>2462</v>
      </c>
      <c r="N600" t="s">
        <v>2271</v>
      </c>
      <c r="R600" t="s">
        <v>2756</v>
      </c>
      <c r="S600" s="2">
        <f t="shared" si="39"/>
        <v>21245</v>
      </c>
      <c r="T600" s="2">
        <f t="shared" si="38"/>
        <v>21306</v>
      </c>
      <c r="U600" s="2">
        <f t="shared" si="37"/>
        <v>37681</v>
      </c>
      <c r="V600">
        <f t="shared" si="40"/>
        <v>45.030136986301372</v>
      </c>
    </row>
    <row r="601" spans="1:22" hidden="1" x14ac:dyDescent="0.3">
      <c r="A601" t="s">
        <v>32</v>
      </c>
      <c r="B601" t="s">
        <v>2463</v>
      </c>
      <c r="C601" t="s">
        <v>2464</v>
      </c>
      <c r="D601" t="s">
        <v>1601</v>
      </c>
      <c r="F601">
        <v>268</v>
      </c>
      <c r="G601">
        <v>60</v>
      </c>
      <c r="H601">
        <v>49</v>
      </c>
      <c r="I601" t="s">
        <v>2451</v>
      </c>
      <c r="J601" t="s">
        <v>2452</v>
      </c>
      <c r="K601" t="s">
        <v>2460</v>
      </c>
      <c r="L601" t="s">
        <v>2123</v>
      </c>
      <c r="M601" t="s">
        <v>2123</v>
      </c>
      <c r="N601" t="s">
        <v>2271</v>
      </c>
      <c r="R601" t="s">
        <v>2756</v>
      </c>
      <c r="S601" s="2">
        <f t="shared" si="39"/>
        <v>21641</v>
      </c>
      <c r="T601" s="2">
        <f t="shared" si="38"/>
        <v>21641</v>
      </c>
      <c r="U601" s="2">
        <f t="shared" si="37"/>
        <v>37681</v>
      </c>
      <c r="V601">
        <f t="shared" si="40"/>
        <v>43.945205479452056</v>
      </c>
    </row>
    <row r="602" spans="1:22" hidden="1" x14ac:dyDescent="0.3">
      <c r="A602" t="s">
        <v>32</v>
      </c>
      <c r="B602" t="s">
        <v>2465</v>
      </c>
      <c r="C602" t="s">
        <v>2466</v>
      </c>
      <c r="D602" t="s">
        <v>1601</v>
      </c>
      <c r="F602">
        <v>260</v>
      </c>
      <c r="G602">
        <v>60</v>
      </c>
      <c r="H602">
        <v>48</v>
      </c>
      <c r="I602" t="s">
        <v>2440</v>
      </c>
      <c r="J602" t="s">
        <v>2452</v>
      </c>
      <c r="K602" t="s">
        <v>2467</v>
      </c>
      <c r="L602" t="s">
        <v>2468</v>
      </c>
      <c r="M602" t="s">
        <v>2469</v>
      </c>
      <c r="N602" t="s">
        <v>2470</v>
      </c>
      <c r="R602" t="s">
        <v>2756</v>
      </c>
      <c r="S602" s="2">
        <f t="shared" si="39"/>
        <v>21582</v>
      </c>
      <c r="T602" s="2">
        <f t="shared" si="38"/>
        <v>21610</v>
      </c>
      <c r="U602" s="2">
        <f t="shared" si="37"/>
        <v>38139</v>
      </c>
      <c r="V602">
        <f t="shared" si="40"/>
        <v>45.361643835616441</v>
      </c>
    </row>
    <row r="603" spans="1:22" hidden="1" x14ac:dyDescent="0.3">
      <c r="A603" t="s">
        <v>32</v>
      </c>
      <c r="B603" t="s">
        <v>2471</v>
      </c>
      <c r="C603" t="s">
        <v>2472</v>
      </c>
      <c r="D603" t="s">
        <v>1601</v>
      </c>
      <c r="F603">
        <v>260</v>
      </c>
      <c r="G603">
        <v>60</v>
      </c>
      <c r="H603">
        <v>48</v>
      </c>
      <c r="I603" t="s">
        <v>2440</v>
      </c>
      <c r="J603" t="s">
        <v>2452</v>
      </c>
      <c r="K603" t="s">
        <v>2467</v>
      </c>
      <c r="L603" t="s">
        <v>2473</v>
      </c>
      <c r="M603" t="s">
        <v>2094</v>
      </c>
      <c r="N603" t="s">
        <v>2470</v>
      </c>
      <c r="R603" t="s">
        <v>2756</v>
      </c>
      <c r="S603" s="2">
        <f t="shared" si="39"/>
        <v>21732</v>
      </c>
      <c r="T603" s="2">
        <f t="shared" si="38"/>
        <v>21763</v>
      </c>
      <c r="U603" s="2">
        <f t="shared" si="37"/>
        <v>38139</v>
      </c>
      <c r="V603">
        <f t="shared" si="40"/>
        <v>44.950684931506849</v>
      </c>
    </row>
    <row r="604" spans="1:22" hidden="1" x14ac:dyDescent="0.3">
      <c r="A604" t="s">
        <v>32</v>
      </c>
      <c r="B604" t="s">
        <v>2474</v>
      </c>
      <c r="C604" t="s">
        <v>2475</v>
      </c>
      <c r="D604" t="s">
        <v>1601</v>
      </c>
      <c r="F604">
        <v>260</v>
      </c>
      <c r="G604">
        <v>60</v>
      </c>
      <c r="H604">
        <v>48</v>
      </c>
      <c r="I604" t="s">
        <v>2440</v>
      </c>
      <c r="J604" t="s">
        <v>2452</v>
      </c>
      <c r="K604" t="s">
        <v>2467</v>
      </c>
      <c r="L604" t="s">
        <v>2259</v>
      </c>
      <c r="M604" t="s">
        <v>2476</v>
      </c>
      <c r="N604" t="s">
        <v>2470</v>
      </c>
      <c r="R604" t="s">
        <v>2756</v>
      </c>
      <c r="S604" s="2">
        <f t="shared" si="39"/>
        <v>21855</v>
      </c>
      <c r="T604" s="2">
        <f t="shared" si="38"/>
        <v>21885</v>
      </c>
      <c r="U604" s="2">
        <f t="shared" si="37"/>
        <v>38139</v>
      </c>
      <c r="V604">
        <f t="shared" si="40"/>
        <v>44.613698630136987</v>
      </c>
    </row>
    <row r="605" spans="1:22" hidden="1" x14ac:dyDescent="0.3">
      <c r="A605" t="s">
        <v>32</v>
      </c>
      <c r="B605" t="s">
        <v>2477</v>
      </c>
      <c r="C605" t="s">
        <v>2478</v>
      </c>
      <c r="D605" t="s">
        <v>1601</v>
      </c>
      <c r="F605">
        <v>260</v>
      </c>
      <c r="G605">
        <v>60</v>
      </c>
      <c r="H605">
        <v>48</v>
      </c>
      <c r="I605" t="s">
        <v>2440</v>
      </c>
      <c r="J605" t="s">
        <v>2452</v>
      </c>
      <c r="K605" t="s">
        <v>2467</v>
      </c>
      <c r="L605" t="s">
        <v>2232</v>
      </c>
      <c r="M605" t="s">
        <v>2479</v>
      </c>
      <c r="N605" t="s">
        <v>2470</v>
      </c>
      <c r="R605" t="s">
        <v>2756</v>
      </c>
      <c r="S605" s="2">
        <f t="shared" si="39"/>
        <v>21916</v>
      </c>
      <c r="T605" s="2">
        <f t="shared" si="38"/>
        <v>21976</v>
      </c>
      <c r="U605" s="2">
        <f t="shared" si="37"/>
        <v>38139</v>
      </c>
      <c r="V605">
        <f t="shared" si="40"/>
        <v>44.446575342465756</v>
      </c>
    </row>
    <row r="606" spans="1:22" hidden="1" x14ac:dyDescent="0.3">
      <c r="A606" t="s">
        <v>32</v>
      </c>
      <c r="B606" t="s">
        <v>2480</v>
      </c>
      <c r="C606" t="s">
        <v>2481</v>
      </c>
      <c r="D606" t="s">
        <v>269</v>
      </c>
      <c r="F606">
        <v>60</v>
      </c>
      <c r="G606">
        <v>15</v>
      </c>
      <c r="H606">
        <v>11</v>
      </c>
      <c r="I606" t="s">
        <v>2452</v>
      </c>
      <c r="J606" t="s">
        <v>2452</v>
      </c>
      <c r="K606" t="s">
        <v>2122</v>
      </c>
      <c r="L606" t="s">
        <v>2040</v>
      </c>
      <c r="M606" t="s">
        <v>2040</v>
      </c>
      <c r="N606" t="s">
        <v>1042</v>
      </c>
      <c r="R606" t="s">
        <v>2756</v>
      </c>
      <c r="S606" s="2">
        <f t="shared" si="39"/>
        <v>22920</v>
      </c>
      <c r="T606" s="2">
        <f t="shared" si="38"/>
        <v>22920</v>
      </c>
      <c r="U606" s="2">
        <f t="shared" si="37"/>
        <v>28185</v>
      </c>
      <c r="V606">
        <f t="shared" si="40"/>
        <v>14.424657534246576</v>
      </c>
    </row>
    <row r="607" spans="1:22" hidden="1" x14ac:dyDescent="0.3">
      <c r="A607" t="s">
        <v>32</v>
      </c>
      <c r="B607" t="s">
        <v>2482</v>
      </c>
      <c r="C607" t="s">
        <v>2483</v>
      </c>
      <c r="D607" t="s">
        <v>269</v>
      </c>
      <c r="F607">
        <v>600</v>
      </c>
      <c r="G607">
        <v>250</v>
      </c>
      <c r="H607">
        <v>234</v>
      </c>
      <c r="I607" t="s">
        <v>2452</v>
      </c>
      <c r="J607" t="s">
        <v>2265</v>
      </c>
      <c r="K607" t="s">
        <v>1677</v>
      </c>
      <c r="L607" t="s">
        <v>1230</v>
      </c>
      <c r="M607" t="s">
        <v>992</v>
      </c>
      <c r="N607" t="s">
        <v>1130</v>
      </c>
      <c r="R607" t="s">
        <v>2756</v>
      </c>
      <c r="S607" s="2">
        <f t="shared" si="39"/>
        <v>27395</v>
      </c>
      <c r="T607" s="2">
        <f t="shared" si="38"/>
        <v>27942</v>
      </c>
      <c r="U607" s="2">
        <f t="shared" si="37"/>
        <v>34394</v>
      </c>
      <c r="V607">
        <f t="shared" si="40"/>
        <v>19.175342465753424</v>
      </c>
    </row>
    <row r="608" spans="1:22" hidden="1" x14ac:dyDescent="0.3">
      <c r="A608" t="s">
        <v>32</v>
      </c>
      <c r="B608" t="s">
        <v>2484</v>
      </c>
      <c r="C608" t="s">
        <v>2485</v>
      </c>
      <c r="D608" t="s">
        <v>1601</v>
      </c>
      <c r="F608">
        <v>840</v>
      </c>
      <c r="G608">
        <v>230</v>
      </c>
      <c r="H608">
        <v>225</v>
      </c>
      <c r="I608" t="s">
        <v>2440</v>
      </c>
      <c r="J608" t="s">
        <v>2265</v>
      </c>
      <c r="K608" t="s">
        <v>2486</v>
      </c>
      <c r="L608" t="s">
        <v>1571</v>
      </c>
      <c r="M608" t="s">
        <v>2487</v>
      </c>
      <c r="N608" t="s">
        <v>2053</v>
      </c>
      <c r="R608" t="s">
        <v>2756</v>
      </c>
      <c r="S608" s="2">
        <f t="shared" si="39"/>
        <v>23986</v>
      </c>
      <c r="T608" s="2">
        <f t="shared" si="38"/>
        <v>24016</v>
      </c>
      <c r="U608" s="2">
        <f t="shared" si="37"/>
        <v>39052</v>
      </c>
      <c r="V608">
        <f t="shared" si="40"/>
        <v>41.276712328767125</v>
      </c>
    </row>
    <row r="609" spans="1:22" hidden="1" x14ac:dyDescent="0.3">
      <c r="A609" t="s">
        <v>32</v>
      </c>
      <c r="B609" t="s">
        <v>2488</v>
      </c>
      <c r="C609" t="s">
        <v>2489</v>
      </c>
      <c r="D609" t="s">
        <v>1601</v>
      </c>
      <c r="F609">
        <v>840</v>
      </c>
      <c r="G609">
        <v>230</v>
      </c>
      <c r="H609">
        <v>225</v>
      </c>
      <c r="I609" t="s">
        <v>2440</v>
      </c>
      <c r="J609" t="s">
        <v>2265</v>
      </c>
      <c r="K609" t="s">
        <v>2486</v>
      </c>
      <c r="L609" t="s">
        <v>2332</v>
      </c>
      <c r="M609" t="s">
        <v>2084</v>
      </c>
      <c r="N609" t="s">
        <v>2053</v>
      </c>
      <c r="R609" t="s">
        <v>2756</v>
      </c>
      <c r="S609" s="2">
        <f t="shared" si="39"/>
        <v>24047</v>
      </c>
      <c r="T609" s="2">
        <f t="shared" si="38"/>
        <v>24077</v>
      </c>
      <c r="U609" s="2">
        <f t="shared" si="37"/>
        <v>39052</v>
      </c>
      <c r="V609">
        <f t="shared" si="40"/>
        <v>41.109589041095887</v>
      </c>
    </row>
    <row r="610" spans="1:22" hidden="1" x14ac:dyDescent="0.3">
      <c r="A610" t="s">
        <v>32</v>
      </c>
      <c r="B610" t="s">
        <v>2490</v>
      </c>
      <c r="C610" t="s">
        <v>2491</v>
      </c>
      <c r="D610" t="s">
        <v>1601</v>
      </c>
      <c r="F610">
        <v>1500</v>
      </c>
      <c r="G610">
        <v>615</v>
      </c>
      <c r="H610">
        <v>545</v>
      </c>
      <c r="I610" t="s">
        <v>1603</v>
      </c>
      <c r="J610" t="s">
        <v>2492</v>
      </c>
      <c r="K610" t="s">
        <v>2487</v>
      </c>
      <c r="L610" t="s">
        <v>509</v>
      </c>
      <c r="M610" t="s">
        <v>552</v>
      </c>
      <c r="N610" t="s">
        <v>412</v>
      </c>
      <c r="R610" t="s">
        <v>2756</v>
      </c>
      <c r="S610" s="2">
        <f t="shared" si="39"/>
        <v>30407</v>
      </c>
      <c r="T610" s="2">
        <f t="shared" si="38"/>
        <v>31138</v>
      </c>
      <c r="U610" s="2">
        <f t="shared" si="37"/>
        <v>44348</v>
      </c>
      <c r="V610">
        <f t="shared" si="40"/>
        <v>38.194520547945203</v>
      </c>
    </row>
    <row r="611" spans="1:22" hidden="1" x14ac:dyDescent="0.3">
      <c r="A611" t="s">
        <v>32</v>
      </c>
      <c r="B611" t="s">
        <v>2493</v>
      </c>
      <c r="C611" t="s">
        <v>2494</v>
      </c>
      <c r="D611" t="s">
        <v>1601</v>
      </c>
      <c r="F611">
        <v>1500</v>
      </c>
      <c r="G611">
        <v>615</v>
      </c>
      <c r="H611">
        <v>545</v>
      </c>
      <c r="I611" t="s">
        <v>1603</v>
      </c>
      <c r="J611" t="s">
        <v>2492</v>
      </c>
      <c r="K611" t="s">
        <v>2487</v>
      </c>
      <c r="L611" t="s">
        <v>1031</v>
      </c>
      <c r="M611" t="s">
        <v>1270</v>
      </c>
      <c r="N611" t="s">
        <v>412</v>
      </c>
      <c r="R611" t="s">
        <v>2756</v>
      </c>
      <c r="S611" s="2">
        <f t="shared" si="39"/>
        <v>31382</v>
      </c>
      <c r="T611" s="2">
        <f t="shared" si="38"/>
        <v>32599</v>
      </c>
      <c r="U611" s="2">
        <f t="shared" ref="U611:U624" si="41">IF(N611="","", DATE(LEFT(N611,4), RIGHT(N611,LEN(N611)-5), 1))</f>
        <v>44348</v>
      </c>
      <c r="V611">
        <f t="shared" si="40"/>
        <v>35.523287671232879</v>
      </c>
    </row>
    <row r="612" spans="1:22" hidden="1" x14ac:dyDescent="0.3">
      <c r="A612" t="s">
        <v>32</v>
      </c>
      <c r="B612" t="s">
        <v>2495</v>
      </c>
      <c r="C612" t="s">
        <v>2496</v>
      </c>
      <c r="D612" t="s">
        <v>1601</v>
      </c>
      <c r="F612">
        <v>900</v>
      </c>
      <c r="G612">
        <v>267</v>
      </c>
      <c r="H612">
        <v>235</v>
      </c>
      <c r="I612" t="s">
        <v>2440</v>
      </c>
      <c r="J612" t="s">
        <v>2497</v>
      </c>
      <c r="K612" t="s">
        <v>2039</v>
      </c>
      <c r="L612" t="s">
        <v>2095</v>
      </c>
      <c r="M612" t="s">
        <v>2223</v>
      </c>
      <c r="N612" t="s">
        <v>1116</v>
      </c>
      <c r="R612" t="s">
        <v>2756</v>
      </c>
      <c r="S612" s="2">
        <f t="shared" si="39"/>
        <v>23774</v>
      </c>
      <c r="T612" s="2">
        <f t="shared" si="38"/>
        <v>23802</v>
      </c>
      <c r="U612" s="2">
        <f t="shared" si="41"/>
        <v>36647</v>
      </c>
      <c r="V612">
        <f t="shared" si="40"/>
        <v>35.268493150684932</v>
      </c>
    </row>
    <row r="613" spans="1:22" hidden="1" x14ac:dyDescent="0.3">
      <c r="A613" t="s">
        <v>32</v>
      </c>
      <c r="B613" t="s">
        <v>2498</v>
      </c>
      <c r="C613" t="s">
        <v>2499</v>
      </c>
      <c r="D613" t="s">
        <v>1601</v>
      </c>
      <c r="F613">
        <v>900</v>
      </c>
      <c r="G613">
        <v>267</v>
      </c>
      <c r="H613">
        <v>235</v>
      </c>
      <c r="I613" t="s">
        <v>2440</v>
      </c>
      <c r="J613" t="s">
        <v>2497</v>
      </c>
      <c r="K613" t="s">
        <v>2039</v>
      </c>
      <c r="L613" t="s">
        <v>2223</v>
      </c>
      <c r="M613" t="s">
        <v>2354</v>
      </c>
      <c r="N613" t="s">
        <v>1116</v>
      </c>
      <c r="R613" t="s">
        <v>2756</v>
      </c>
      <c r="S613" s="2">
        <f t="shared" si="39"/>
        <v>23802</v>
      </c>
      <c r="T613" s="2">
        <f t="shared" si="38"/>
        <v>23863</v>
      </c>
      <c r="U613" s="2">
        <f t="shared" si="41"/>
        <v>36647</v>
      </c>
      <c r="V613">
        <f t="shared" si="40"/>
        <v>35.19178082191781</v>
      </c>
    </row>
    <row r="614" spans="1:22" hidden="1" x14ac:dyDescent="0.3">
      <c r="A614" t="s">
        <v>32</v>
      </c>
      <c r="B614" t="s">
        <v>2500</v>
      </c>
      <c r="C614" t="s">
        <v>2501</v>
      </c>
      <c r="D614" t="s">
        <v>1601</v>
      </c>
      <c r="F614">
        <v>1494</v>
      </c>
      <c r="G614">
        <v>655</v>
      </c>
      <c r="H614">
        <v>485</v>
      </c>
      <c r="I614" t="s">
        <v>1603</v>
      </c>
      <c r="J614" t="s">
        <v>2265</v>
      </c>
      <c r="K614" t="s">
        <v>2502</v>
      </c>
      <c r="L614" t="s">
        <v>1802</v>
      </c>
      <c r="M614" t="s">
        <v>2282</v>
      </c>
      <c r="N614" t="s">
        <v>2503</v>
      </c>
      <c r="R614" t="s">
        <v>2756</v>
      </c>
      <c r="S614" s="2">
        <f t="shared" si="39"/>
        <v>28034</v>
      </c>
      <c r="T614" s="2">
        <f t="shared" si="38"/>
        <v>28764</v>
      </c>
      <c r="U614" s="2">
        <f t="shared" si="41"/>
        <v>44774</v>
      </c>
      <c r="V614">
        <f t="shared" si="40"/>
        <v>45.863013698630134</v>
      </c>
    </row>
    <row r="615" spans="1:22" hidden="1" x14ac:dyDescent="0.3">
      <c r="A615" t="s">
        <v>32</v>
      </c>
      <c r="B615" t="s">
        <v>2504</v>
      </c>
      <c r="C615" t="s">
        <v>2505</v>
      </c>
      <c r="D615" t="s">
        <v>1601</v>
      </c>
      <c r="F615">
        <v>1494</v>
      </c>
      <c r="G615">
        <v>655</v>
      </c>
      <c r="H615">
        <v>480</v>
      </c>
      <c r="I615" t="s">
        <v>1603</v>
      </c>
      <c r="J615" t="s">
        <v>2265</v>
      </c>
      <c r="K615" t="s">
        <v>2502</v>
      </c>
      <c r="L615" t="s">
        <v>1233</v>
      </c>
      <c r="M615" t="s">
        <v>611</v>
      </c>
      <c r="N615" t="s">
        <v>336</v>
      </c>
      <c r="R615" t="s">
        <v>2756</v>
      </c>
      <c r="S615" s="2">
        <f t="shared" si="39"/>
        <v>27791</v>
      </c>
      <c r="T615" s="2">
        <f t="shared" si="38"/>
        <v>28004</v>
      </c>
      <c r="U615" s="2">
        <f t="shared" si="41"/>
        <v>44743</v>
      </c>
      <c r="V615">
        <f t="shared" si="40"/>
        <v>46.443835616438356</v>
      </c>
    </row>
    <row r="616" spans="1:22" hidden="1" x14ac:dyDescent="0.3">
      <c r="A616" t="s">
        <v>32</v>
      </c>
      <c r="B616" t="s">
        <v>2506</v>
      </c>
      <c r="C616" t="s">
        <v>2507</v>
      </c>
      <c r="D616" t="s">
        <v>1601</v>
      </c>
      <c r="F616">
        <v>595</v>
      </c>
      <c r="G616">
        <v>173</v>
      </c>
      <c r="H616">
        <v>150</v>
      </c>
      <c r="I616" t="s">
        <v>2440</v>
      </c>
      <c r="J616" t="s">
        <v>2331</v>
      </c>
      <c r="K616" t="s">
        <v>2508</v>
      </c>
      <c r="L616" t="s">
        <v>2090</v>
      </c>
      <c r="M616" t="s">
        <v>2090</v>
      </c>
      <c r="N616" t="s">
        <v>1989</v>
      </c>
      <c r="R616" t="s">
        <v>2756</v>
      </c>
      <c r="S616" s="2">
        <f t="shared" si="39"/>
        <v>23408</v>
      </c>
      <c r="T616" s="2">
        <f t="shared" si="38"/>
        <v>23408</v>
      </c>
      <c r="U616" s="2">
        <f t="shared" si="41"/>
        <v>32933</v>
      </c>
      <c r="V616">
        <f t="shared" si="40"/>
        <v>26.095890410958905</v>
      </c>
    </row>
    <row r="617" spans="1:22" hidden="1" x14ac:dyDescent="0.3">
      <c r="A617" t="s">
        <v>32</v>
      </c>
      <c r="B617" t="s">
        <v>2509</v>
      </c>
      <c r="C617" t="s">
        <v>2510</v>
      </c>
      <c r="D617" t="s">
        <v>1601</v>
      </c>
      <c r="F617">
        <v>595</v>
      </c>
      <c r="G617">
        <v>173</v>
      </c>
      <c r="H617">
        <v>150</v>
      </c>
      <c r="I617" t="s">
        <v>2440</v>
      </c>
      <c r="J617" t="s">
        <v>2331</v>
      </c>
      <c r="K617" t="s">
        <v>2508</v>
      </c>
      <c r="L617" t="s">
        <v>2261</v>
      </c>
      <c r="M617" t="s">
        <v>2511</v>
      </c>
      <c r="N617" t="s">
        <v>1171</v>
      </c>
      <c r="R617" t="s">
        <v>2756</v>
      </c>
      <c r="S617" s="2">
        <f t="shared" si="39"/>
        <v>23529</v>
      </c>
      <c r="T617" s="2">
        <f t="shared" si="38"/>
        <v>23559</v>
      </c>
      <c r="U617" s="2">
        <f t="shared" si="41"/>
        <v>32843</v>
      </c>
      <c r="V617">
        <f t="shared" si="40"/>
        <v>25.517808219178082</v>
      </c>
    </row>
    <row r="618" spans="1:22" hidden="1" x14ac:dyDescent="0.3">
      <c r="A618" t="s">
        <v>32</v>
      </c>
      <c r="B618" t="s">
        <v>2512</v>
      </c>
      <c r="C618" t="s">
        <v>2513</v>
      </c>
      <c r="D618" t="s">
        <v>1601</v>
      </c>
      <c r="F618">
        <v>1496</v>
      </c>
      <c r="G618">
        <v>644</v>
      </c>
      <c r="H618">
        <v>490</v>
      </c>
      <c r="I618" t="s">
        <v>1603</v>
      </c>
      <c r="J618" t="s">
        <v>2265</v>
      </c>
      <c r="K618" t="s">
        <v>1726</v>
      </c>
      <c r="L618" t="s">
        <v>1233</v>
      </c>
      <c r="M618" t="s">
        <v>1233</v>
      </c>
      <c r="N618" t="s">
        <v>2514</v>
      </c>
      <c r="R618" t="s">
        <v>2756</v>
      </c>
      <c r="S618" s="2">
        <f t="shared" si="39"/>
        <v>27791</v>
      </c>
      <c r="T618" s="2">
        <f t="shared" si="38"/>
        <v>27791</v>
      </c>
      <c r="U618" s="2">
        <f t="shared" si="41"/>
        <v>44501</v>
      </c>
      <c r="V618">
        <f t="shared" si="40"/>
        <v>45.780821917808218</v>
      </c>
    </row>
    <row r="619" spans="1:22" hidden="1" x14ac:dyDescent="0.3">
      <c r="A619" t="s">
        <v>32</v>
      </c>
      <c r="B619" t="s">
        <v>2515</v>
      </c>
      <c r="C619" t="s">
        <v>2516</v>
      </c>
      <c r="D619" t="s">
        <v>1601</v>
      </c>
      <c r="F619">
        <v>1496</v>
      </c>
      <c r="G619">
        <v>644</v>
      </c>
      <c r="H619">
        <v>495</v>
      </c>
      <c r="I619" t="s">
        <v>1603</v>
      </c>
      <c r="J619" t="s">
        <v>2265</v>
      </c>
      <c r="K619" t="s">
        <v>1726</v>
      </c>
      <c r="L619" t="s">
        <v>1042</v>
      </c>
      <c r="M619" t="s">
        <v>1467</v>
      </c>
      <c r="N619" t="s">
        <v>883</v>
      </c>
      <c r="R619" t="s">
        <v>2756</v>
      </c>
      <c r="S619" s="2">
        <f t="shared" si="39"/>
        <v>28185</v>
      </c>
      <c r="T619" s="2">
        <f t="shared" si="38"/>
        <v>28216</v>
      </c>
      <c r="U619" s="2">
        <f t="shared" si="41"/>
        <v>44562</v>
      </c>
      <c r="V619">
        <f t="shared" si="40"/>
        <v>44.868493150684934</v>
      </c>
    </row>
    <row r="620" spans="1:22" hidden="1" x14ac:dyDescent="0.3">
      <c r="A620" t="s">
        <v>32</v>
      </c>
      <c r="B620" t="s">
        <v>2517</v>
      </c>
      <c r="C620" t="s">
        <v>2518</v>
      </c>
      <c r="D620" t="s">
        <v>1601</v>
      </c>
      <c r="F620">
        <v>730</v>
      </c>
      <c r="G620">
        <v>230</v>
      </c>
      <c r="H620">
        <v>217</v>
      </c>
      <c r="I620" t="s">
        <v>2440</v>
      </c>
      <c r="J620" t="s">
        <v>2265</v>
      </c>
      <c r="K620" t="s">
        <v>2519</v>
      </c>
      <c r="L620" t="s">
        <v>1726</v>
      </c>
      <c r="M620" t="s">
        <v>2075</v>
      </c>
      <c r="N620" t="s">
        <v>2520</v>
      </c>
      <c r="R620" t="s">
        <v>2756</v>
      </c>
      <c r="S620" s="2">
        <f t="shared" si="39"/>
        <v>24777</v>
      </c>
      <c r="T620" s="2">
        <f t="shared" si="38"/>
        <v>24807</v>
      </c>
      <c r="U620" s="2">
        <f t="shared" si="41"/>
        <v>40940</v>
      </c>
      <c r="V620">
        <f t="shared" si="40"/>
        <v>44.282191780821918</v>
      </c>
    </row>
    <row r="621" spans="1:22" hidden="1" x14ac:dyDescent="0.3">
      <c r="A621" t="s">
        <v>32</v>
      </c>
      <c r="B621" t="s">
        <v>2521</v>
      </c>
      <c r="C621" t="s">
        <v>2522</v>
      </c>
      <c r="D621" t="s">
        <v>1601</v>
      </c>
      <c r="F621">
        <v>660</v>
      </c>
      <c r="G621">
        <v>230</v>
      </c>
      <c r="H621">
        <v>217</v>
      </c>
      <c r="I621" t="s">
        <v>2440</v>
      </c>
      <c r="J621" t="s">
        <v>2265</v>
      </c>
      <c r="K621" t="s">
        <v>2519</v>
      </c>
      <c r="L621" t="s">
        <v>1205</v>
      </c>
      <c r="M621" t="s">
        <v>1734</v>
      </c>
      <c r="N621" t="s">
        <v>2523</v>
      </c>
      <c r="R621" t="s">
        <v>2756</v>
      </c>
      <c r="S621" s="2">
        <f t="shared" si="39"/>
        <v>24929</v>
      </c>
      <c r="T621" s="2">
        <f t="shared" si="38"/>
        <v>25082</v>
      </c>
      <c r="U621" s="2">
        <f t="shared" si="41"/>
        <v>40695</v>
      </c>
      <c r="V621">
        <f t="shared" si="40"/>
        <v>43.194520547945203</v>
      </c>
    </row>
    <row r="622" spans="1:22" hidden="1" x14ac:dyDescent="0.3">
      <c r="A622" t="s">
        <v>32</v>
      </c>
      <c r="B622" t="s">
        <v>2524</v>
      </c>
      <c r="C622" t="s">
        <v>2525</v>
      </c>
      <c r="D622" t="s">
        <v>1601</v>
      </c>
      <c r="F622">
        <v>1010</v>
      </c>
      <c r="G622">
        <v>245</v>
      </c>
      <c r="H622">
        <v>210</v>
      </c>
      <c r="I622" t="s">
        <v>2440</v>
      </c>
      <c r="J622" t="s">
        <v>2497</v>
      </c>
      <c r="K622" t="s">
        <v>2526</v>
      </c>
      <c r="L622" t="s">
        <v>1677</v>
      </c>
      <c r="M622" t="s">
        <v>2213</v>
      </c>
      <c r="N622" t="s">
        <v>2053</v>
      </c>
      <c r="R622" t="s">
        <v>2756</v>
      </c>
      <c r="S622" s="2">
        <f t="shared" si="39"/>
        <v>24108</v>
      </c>
      <c r="T622" s="2">
        <f t="shared" si="38"/>
        <v>24167</v>
      </c>
      <c r="U622" s="2">
        <f t="shared" si="41"/>
        <v>39052</v>
      </c>
      <c r="V622">
        <f t="shared" si="40"/>
        <v>40.942465753424656</v>
      </c>
    </row>
    <row r="623" spans="1:22" hidden="1" x14ac:dyDescent="0.3">
      <c r="A623" t="s">
        <v>32</v>
      </c>
      <c r="B623" t="s">
        <v>2527</v>
      </c>
      <c r="C623" t="s">
        <v>2528</v>
      </c>
      <c r="D623" t="s">
        <v>1601</v>
      </c>
      <c r="F623">
        <v>1010</v>
      </c>
      <c r="G623">
        <v>245</v>
      </c>
      <c r="H623">
        <v>210</v>
      </c>
      <c r="I623" t="s">
        <v>2440</v>
      </c>
      <c r="J623" t="s">
        <v>2497</v>
      </c>
      <c r="K623" t="s">
        <v>2526</v>
      </c>
      <c r="L623" t="s">
        <v>1681</v>
      </c>
      <c r="M623" t="s">
        <v>2066</v>
      </c>
      <c r="N623" t="s">
        <v>2053</v>
      </c>
      <c r="R623" t="s">
        <v>2756</v>
      </c>
      <c r="S623" s="2">
        <f t="shared" si="39"/>
        <v>24198</v>
      </c>
      <c r="T623" s="2">
        <f t="shared" si="38"/>
        <v>24351</v>
      </c>
      <c r="U623" s="2">
        <f t="shared" si="41"/>
        <v>39052</v>
      </c>
      <c r="V623">
        <f t="shared" si="40"/>
        <v>40.695890410958903</v>
      </c>
    </row>
    <row r="624" spans="1:22" hidden="1" x14ac:dyDescent="0.3">
      <c r="A624" t="s">
        <v>32</v>
      </c>
      <c r="B624" t="s">
        <v>2529</v>
      </c>
      <c r="C624" t="s">
        <v>2530</v>
      </c>
      <c r="D624" t="s">
        <v>1601</v>
      </c>
      <c r="F624">
        <v>850</v>
      </c>
      <c r="G624">
        <v>235</v>
      </c>
      <c r="H624">
        <v>195</v>
      </c>
      <c r="I624" t="s">
        <v>2440</v>
      </c>
      <c r="J624" t="s">
        <v>2492</v>
      </c>
      <c r="K624" t="s">
        <v>2473</v>
      </c>
      <c r="L624" t="s">
        <v>2256</v>
      </c>
      <c r="M624" t="s">
        <v>2223</v>
      </c>
      <c r="N624" t="s">
        <v>1108</v>
      </c>
      <c r="R624" t="s">
        <v>2756</v>
      </c>
      <c r="S624" s="2">
        <f t="shared" si="39"/>
        <v>23743</v>
      </c>
      <c r="T624" s="2">
        <f t="shared" si="38"/>
        <v>23802</v>
      </c>
      <c r="U624" s="2">
        <f t="shared" si="41"/>
        <v>33270</v>
      </c>
      <c r="V624">
        <f t="shared" si="40"/>
        <v>26.101369863013698</v>
      </c>
    </row>
    <row r="625" spans="1:22" hidden="1" x14ac:dyDescent="0.3">
      <c r="A625" t="s">
        <v>32</v>
      </c>
      <c r="B625" t="s">
        <v>2531</v>
      </c>
      <c r="C625" t="s">
        <v>2532</v>
      </c>
      <c r="D625" t="s">
        <v>1601</v>
      </c>
      <c r="F625">
        <v>850</v>
      </c>
      <c r="G625">
        <v>235</v>
      </c>
      <c r="H625">
        <v>195</v>
      </c>
      <c r="I625" t="s">
        <v>2440</v>
      </c>
      <c r="J625" t="s">
        <v>2492</v>
      </c>
      <c r="K625" t="s">
        <v>2473</v>
      </c>
      <c r="L625" t="s">
        <v>2095</v>
      </c>
      <c r="M625" t="s">
        <v>2223</v>
      </c>
      <c r="N625" t="s">
        <v>1108</v>
      </c>
      <c r="R625" t="s">
        <v>2756</v>
      </c>
      <c r="S625" s="2">
        <f t="shared" si="39"/>
        <v>23774</v>
      </c>
      <c r="T625" s="2">
        <f t="shared" si="38"/>
        <v>23802</v>
      </c>
      <c r="U625" s="2">
        <f>IF(N625="","", DATE(LEFT(N625,4), RIGHT(N625,LEN(N625)-5), 1))</f>
        <v>33270</v>
      </c>
      <c r="V625">
        <f t="shared" si="40"/>
        <v>26.016438356164382</v>
      </c>
    </row>
    <row r="626" spans="1:22" hidden="1" x14ac:dyDescent="0.3">
      <c r="A626" t="s">
        <v>32</v>
      </c>
      <c r="B626" t="s">
        <v>2533</v>
      </c>
      <c r="C626" t="s">
        <v>2534</v>
      </c>
      <c r="D626" t="s">
        <v>1601</v>
      </c>
      <c r="F626">
        <v>120</v>
      </c>
      <c r="G626">
        <v>36</v>
      </c>
      <c r="H626">
        <v>24</v>
      </c>
      <c r="I626" t="s">
        <v>2452</v>
      </c>
      <c r="J626" t="s">
        <v>2452</v>
      </c>
      <c r="K626" t="s">
        <v>2266</v>
      </c>
      <c r="L626" t="s">
        <v>2535</v>
      </c>
      <c r="M626" t="s">
        <v>2536</v>
      </c>
      <c r="N626" t="s">
        <v>1206</v>
      </c>
      <c r="R626" t="s">
        <v>2756</v>
      </c>
      <c r="S626" s="2">
        <f t="shared" si="39"/>
        <v>23043</v>
      </c>
      <c r="T626" s="2">
        <f t="shared" si="38"/>
        <v>23071</v>
      </c>
      <c r="U626" s="2">
        <f t="shared" ref="U626:U644" si="42">IF(N626="","", DATE(LEFT(N626,4), RIGHT(N626,LEN(N626)-5), 1))</f>
        <v>29677</v>
      </c>
      <c r="V626">
        <f t="shared" si="40"/>
        <v>18.175342465753424</v>
      </c>
    </row>
    <row r="627" spans="1:22" hidden="1" x14ac:dyDescent="0.3">
      <c r="A627" t="s">
        <v>32</v>
      </c>
      <c r="B627" t="s">
        <v>2537</v>
      </c>
      <c r="C627" t="s">
        <v>2538</v>
      </c>
      <c r="D627" t="s">
        <v>2539</v>
      </c>
      <c r="F627">
        <v>318</v>
      </c>
      <c r="G627">
        <v>100</v>
      </c>
      <c r="H627">
        <v>92</v>
      </c>
      <c r="I627" t="s">
        <v>2452</v>
      </c>
      <c r="J627" t="s">
        <v>2540</v>
      </c>
      <c r="K627" t="s">
        <v>2267</v>
      </c>
      <c r="L627" t="s">
        <v>2075</v>
      </c>
      <c r="M627" t="s">
        <v>1575</v>
      </c>
      <c r="N627" t="s">
        <v>1981</v>
      </c>
      <c r="R627" t="s">
        <v>2756</v>
      </c>
      <c r="S627" s="2">
        <f t="shared" si="39"/>
        <v>24807</v>
      </c>
      <c r="T627" s="2">
        <f t="shared" si="38"/>
        <v>24838</v>
      </c>
      <c r="U627" s="2">
        <f t="shared" si="42"/>
        <v>33117</v>
      </c>
      <c r="V627">
        <f t="shared" si="40"/>
        <v>22.767123287671232</v>
      </c>
    </row>
    <row r="628" spans="1:22" hidden="1" x14ac:dyDescent="0.3">
      <c r="A628" t="s">
        <v>32</v>
      </c>
      <c r="B628" t="s">
        <v>2541</v>
      </c>
      <c r="C628" t="s">
        <v>2542</v>
      </c>
      <c r="D628" t="s">
        <v>1601</v>
      </c>
      <c r="F628">
        <v>1650</v>
      </c>
      <c r="G628">
        <v>530</v>
      </c>
      <c r="H628">
        <v>490</v>
      </c>
      <c r="I628" t="s">
        <v>2440</v>
      </c>
      <c r="J628" t="s">
        <v>2497</v>
      </c>
      <c r="K628" t="s">
        <v>2543</v>
      </c>
      <c r="L628" t="s">
        <v>1948</v>
      </c>
      <c r="M628" t="s">
        <v>1686</v>
      </c>
      <c r="N628" t="s">
        <v>123</v>
      </c>
      <c r="R628" t="s">
        <v>2756</v>
      </c>
      <c r="S628" s="2">
        <f t="shared" si="39"/>
        <v>25934</v>
      </c>
      <c r="T628" s="2">
        <f t="shared" si="38"/>
        <v>26238</v>
      </c>
      <c r="U628" s="2">
        <f t="shared" si="42"/>
        <v>42339</v>
      </c>
      <c r="V628">
        <f t="shared" si="40"/>
        <v>44.945205479452056</v>
      </c>
    </row>
    <row r="629" spans="1:22" hidden="1" x14ac:dyDescent="0.3">
      <c r="A629" t="s">
        <v>32</v>
      </c>
      <c r="B629" t="s">
        <v>2544</v>
      </c>
      <c r="C629" t="s">
        <v>2545</v>
      </c>
      <c r="D629" t="s">
        <v>1601</v>
      </c>
      <c r="F629">
        <v>1920</v>
      </c>
      <c r="G629">
        <v>540</v>
      </c>
      <c r="H629">
        <v>490</v>
      </c>
      <c r="I629" t="s">
        <v>2440</v>
      </c>
      <c r="J629" t="s">
        <v>2497</v>
      </c>
      <c r="K629" t="s">
        <v>2543</v>
      </c>
      <c r="L629" t="s">
        <v>663</v>
      </c>
      <c r="M629" t="s">
        <v>2236</v>
      </c>
      <c r="N629" t="s">
        <v>2546</v>
      </c>
      <c r="R629" t="s">
        <v>2756</v>
      </c>
      <c r="S629" s="2">
        <f t="shared" si="39"/>
        <v>26115</v>
      </c>
      <c r="T629" s="2">
        <f t="shared" si="38"/>
        <v>26299</v>
      </c>
      <c r="U629" s="2">
        <f t="shared" si="42"/>
        <v>41000</v>
      </c>
      <c r="V629">
        <f t="shared" si="40"/>
        <v>40.780821917808218</v>
      </c>
    </row>
    <row r="630" spans="1:22" hidden="1" x14ac:dyDescent="0.3">
      <c r="A630" t="s">
        <v>32</v>
      </c>
      <c r="B630" t="s">
        <v>2438</v>
      </c>
      <c r="C630" t="s">
        <v>2439</v>
      </c>
      <c r="D630" t="s">
        <v>1601</v>
      </c>
      <c r="F630">
        <v>620</v>
      </c>
      <c r="G630">
        <v>166</v>
      </c>
      <c r="H630">
        <v>138</v>
      </c>
      <c r="I630" t="s">
        <v>2440</v>
      </c>
      <c r="J630" t="s">
        <v>2265</v>
      </c>
      <c r="K630" t="s">
        <v>2441</v>
      </c>
      <c r="L630" t="s">
        <v>2081</v>
      </c>
      <c r="M630" t="s">
        <v>2081</v>
      </c>
      <c r="N630" t="s">
        <v>1985</v>
      </c>
      <c r="R630" t="s">
        <v>2031</v>
      </c>
      <c r="S630" s="2">
        <f t="shared" si="39"/>
        <v>22798</v>
      </c>
      <c r="T630" s="2">
        <f t="shared" si="38"/>
        <v>22798</v>
      </c>
      <c r="U630" s="2">
        <f t="shared" si="42"/>
        <v>32568</v>
      </c>
      <c r="V630">
        <f t="shared" si="40"/>
        <v>26.767123287671232</v>
      </c>
    </row>
    <row r="631" spans="1:22" hidden="1" x14ac:dyDescent="0.3">
      <c r="A631" t="s">
        <v>32</v>
      </c>
      <c r="B631" t="s">
        <v>2442</v>
      </c>
      <c r="C631" t="s">
        <v>2443</v>
      </c>
      <c r="D631" t="s">
        <v>1601</v>
      </c>
      <c r="F631">
        <v>620</v>
      </c>
      <c r="G631">
        <v>166</v>
      </c>
      <c r="H631">
        <v>138</v>
      </c>
      <c r="I631" t="s">
        <v>2440</v>
      </c>
      <c r="J631" t="s">
        <v>2265</v>
      </c>
      <c r="K631" t="s">
        <v>2441</v>
      </c>
      <c r="L631" t="s">
        <v>2081</v>
      </c>
      <c r="M631" t="s">
        <v>2040</v>
      </c>
      <c r="N631" t="s">
        <v>1135</v>
      </c>
      <c r="R631" t="s">
        <v>2031</v>
      </c>
      <c r="S631" s="2">
        <f t="shared" si="39"/>
        <v>22798</v>
      </c>
      <c r="T631" s="2">
        <f t="shared" si="38"/>
        <v>22920</v>
      </c>
      <c r="U631" s="2">
        <f t="shared" si="42"/>
        <v>32417</v>
      </c>
      <c r="V631">
        <f t="shared" si="40"/>
        <v>26.353424657534248</v>
      </c>
    </row>
    <row r="632" spans="1:22" hidden="1" x14ac:dyDescent="0.3">
      <c r="A632" t="s">
        <v>32</v>
      </c>
      <c r="B632" t="s">
        <v>2444</v>
      </c>
      <c r="C632" t="s">
        <v>2445</v>
      </c>
      <c r="D632" t="s">
        <v>1601</v>
      </c>
      <c r="F632">
        <v>481</v>
      </c>
      <c r="G632">
        <v>146</v>
      </c>
      <c r="H632">
        <v>123</v>
      </c>
      <c r="I632" t="s">
        <v>2440</v>
      </c>
      <c r="J632" t="s">
        <v>2265</v>
      </c>
      <c r="K632" t="s">
        <v>2441</v>
      </c>
      <c r="L632" t="s">
        <v>2111</v>
      </c>
      <c r="M632" t="s">
        <v>2111</v>
      </c>
      <c r="N632" t="s">
        <v>1174</v>
      </c>
      <c r="R632" t="s">
        <v>2031</v>
      </c>
      <c r="S632" s="2">
        <f t="shared" si="39"/>
        <v>22828</v>
      </c>
      <c r="T632" s="2">
        <f t="shared" si="38"/>
        <v>22828</v>
      </c>
      <c r="U632" s="2">
        <f t="shared" si="42"/>
        <v>37316</v>
      </c>
      <c r="V632">
        <f t="shared" si="40"/>
        <v>39.69315068493151</v>
      </c>
    </row>
    <row r="633" spans="1:22" hidden="1" x14ac:dyDescent="0.3">
      <c r="A633" t="s">
        <v>32</v>
      </c>
      <c r="B633" t="s">
        <v>2446</v>
      </c>
      <c r="C633" t="s">
        <v>2447</v>
      </c>
      <c r="D633" t="s">
        <v>1601</v>
      </c>
      <c r="F633">
        <v>481</v>
      </c>
      <c r="G633">
        <v>146</v>
      </c>
      <c r="H633">
        <v>123</v>
      </c>
      <c r="I633" t="s">
        <v>2440</v>
      </c>
      <c r="J633" t="s">
        <v>2265</v>
      </c>
      <c r="K633" t="s">
        <v>2441</v>
      </c>
      <c r="L633" t="s">
        <v>2111</v>
      </c>
      <c r="M633" t="s">
        <v>2448</v>
      </c>
      <c r="N633" t="s">
        <v>1174</v>
      </c>
      <c r="R633" t="s">
        <v>2031</v>
      </c>
      <c r="S633" s="2">
        <f t="shared" si="39"/>
        <v>22828</v>
      </c>
      <c r="T633" s="2">
        <f t="shared" si="38"/>
        <v>22951</v>
      </c>
      <c r="U633" s="2">
        <f t="shared" si="42"/>
        <v>37316</v>
      </c>
      <c r="V633">
        <f t="shared" si="40"/>
        <v>39.69315068493151</v>
      </c>
    </row>
    <row r="634" spans="1:22" hidden="1" x14ac:dyDescent="0.3">
      <c r="A634" t="s">
        <v>32</v>
      </c>
      <c r="B634" t="s">
        <v>2449</v>
      </c>
      <c r="C634" t="s">
        <v>2450</v>
      </c>
      <c r="D634" t="s">
        <v>1601</v>
      </c>
      <c r="F634">
        <v>268</v>
      </c>
      <c r="G634">
        <v>60</v>
      </c>
      <c r="H634">
        <v>49</v>
      </c>
      <c r="I634" t="s">
        <v>2451</v>
      </c>
      <c r="J634" t="s">
        <v>2452</v>
      </c>
      <c r="K634" t="s">
        <v>2453</v>
      </c>
      <c r="L634" t="s">
        <v>2454</v>
      </c>
      <c r="M634" t="s">
        <v>2455</v>
      </c>
      <c r="N634" t="s">
        <v>2271</v>
      </c>
      <c r="R634" t="s">
        <v>2031</v>
      </c>
      <c r="S634" s="2">
        <f t="shared" si="39"/>
        <v>20668</v>
      </c>
      <c r="T634" s="2">
        <f t="shared" si="38"/>
        <v>20729</v>
      </c>
      <c r="U634" s="2">
        <f t="shared" si="42"/>
        <v>37681</v>
      </c>
      <c r="V634">
        <f t="shared" si="40"/>
        <v>46.610958904109587</v>
      </c>
    </row>
    <row r="635" spans="1:22" hidden="1" x14ac:dyDescent="0.3">
      <c r="A635" t="s">
        <v>32</v>
      </c>
      <c r="B635" t="s">
        <v>2456</v>
      </c>
      <c r="C635" t="s">
        <v>2457</v>
      </c>
      <c r="D635" t="s">
        <v>1601</v>
      </c>
      <c r="F635">
        <v>268</v>
      </c>
      <c r="G635">
        <v>60</v>
      </c>
      <c r="H635">
        <v>49</v>
      </c>
      <c r="I635" t="s">
        <v>2451</v>
      </c>
      <c r="J635" t="s">
        <v>2452</v>
      </c>
      <c r="K635" t="s">
        <v>2453</v>
      </c>
      <c r="L635" t="s">
        <v>2088</v>
      </c>
      <c r="M635" t="s">
        <v>2088</v>
      </c>
      <c r="N635" t="s">
        <v>2271</v>
      </c>
      <c r="R635" t="s">
        <v>2031</v>
      </c>
      <c r="S635" s="2">
        <f t="shared" si="39"/>
        <v>20852</v>
      </c>
      <c r="T635" s="2">
        <f t="shared" si="38"/>
        <v>20852</v>
      </c>
      <c r="U635" s="2">
        <f t="shared" si="42"/>
        <v>37681</v>
      </c>
      <c r="V635">
        <f t="shared" si="40"/>
        <v>46.106849315068494</v>
      </c>
    </row>
    <row r="636" spans="1:22" hidden="1" x14ac:dyDescent="0.3">
      <c r="A636" t="s">
        <v>32</v>
      </c>
      <c r="B636" t="s">
        <v>2458</v>
      </c>
      <c r="C636" t="s">
        <v>2459</v>
      </c>
      <c r="D636" t="s">
        <v>1601</v>
      </c>
      <c r="F636">
        <v>268</v>
      </c>
      <c r="G636">
        <v>60</v>
      </c>
      <c r="H636">
        <v>49</v>
      </c>
      <c r="I636" t="s">
        <v>2451</v>
      </c>
      <c r="J636" t="s">
        <v>2452</v>
      </c>
      <c r="K636" t="s">
        <v>2460</v>
      </c>
      <c r="L636" t="s">
        <v>2461</v>
      </c>
      <c r="M636" t="s">
        <v>2462</v>
      </c>
      <c r="N636" t="s">
        <v>2271</v>
      </c>
      <c r="R636" t="s">
        <v>2031</v>
      </c>
      <c r="S636" s="2">
        <f t="shared" si="39"/>
        <v>21245</v>
      </c>
      <c r="T636" s="2">
        <f t="shared" si="38"/>
        <v>21306</v>
      </c>
      <c r="U636" s="2">
        <f t="shared" si="42"/>
        <v>37681</v>
      </c>
      <c r="V636">
        <f t="shared" si="40"/>
        <v>45.030136986301372</v>
      </c>
    </row>
    <row r="637" spans="1:22" hidden="1" x14ac:dyDescent="0.3">
      <c r="A637" t="s">
        <v>32</v>
      </c>
      <c r="B637" t="s">
        <v>2463</v>
      </c>
      <c r="C637" t="s">
        <v>2464</v>
      </c>
      <c r="D637" t="s">
        <v>1601</v>
      </c>
      <c r="F637">
        <v>268</v>
      </c>
      <c r="G637">
        <v>60</v>
      </c>
      <c r="H637">
        <v>49</v>
      </c>
      <c r="I637" t="s">
        <v>2451</v>
      </c>
      <c r="J637" t="s">
        <v>2452</v>
      </c>
      <c r="K637" t="s">
        <v>2460</v>
      </c>
      <c r="L637" t="s">
        <v>2123</v>
      </c>
      <c r="M637" t="s">
        <v>2123</v>
      </c>
      <c r="N637" t="s">
        <v>2271</v>
      </c>
      <c r="R637" t="s">
        <v>2031</v>
      </c>
      <c r="S637" s="2">
        <f t="shared" si="39"/>
        <v>21641</v>
      </c>
      <c r="T637" s="2">
        <f t="shared" si="38"/>
        <v>21641</v>
      </c>
      <c r="U637" s="2">
        <f t="shared" si="42"/>
        <v>37681</v>
      </c>
      <c r="V637">
        <f t="shared" si="40"/>
        <v>43.945205479452056</v>
      </c>
    </row>
    <row r="638" spans="1:22" hidden="1" x14ac:dyDescent="0.3">
      <c r="A638" t="s">
        <v>32</v>
      </c>
      <c r="B638" t="s">
        <v>2465</v>
      </c>
      <c r="C638" t="s">
        <v>2466</v>
      </c>
      <c r="D638" t="s">
        <v>1601</v>
      </c>
      <c r="F638">
        <v>260</v>
      </c>
      <c r="G638">
        <v>60</v>
      </c>
      <c r="H638">
        <v>48</v>
      </c>
      <c r="I638" t="s">
        <v>2440</v>
      </c>
      <c r="J638" t="s">
        <v>2452</v>
      </c>
      <c r="K638" t="s">
        <v>2467</v>
      </c>
      <c r="L638" t="s">
        <v>2468</v>
      </c>
      <c r="M638" t="s">
        <v>2469</v>
      </c>
      <c r="N638" t="s">
        <v>2470</v>
      </c>
      <c r="R638" t="s">
        <v>2031</v>
      </c>
      <c r="S638" s="2">
        <f t="shared" si="39"/>
        <v>21582</v>
      </c>
      <c r="T638" s="2">
        <f t="shared" si="38"/>
        <v>21610</v>
      </c>
      <c r="U638" s="2">
        <f t="shared" si="42"/>
        <v>38139</v>
      </c>
      <c r="V638">
        <f t="shared" si="40"/>
        <v>45.361643835616441</v>
      </c>
    </row>
    <row r="639" spans="1:22" hidden="1" x14ac:dyDescent="0.3">
      <c r="A639" t="s">
        <v>32</v>
      </c>
      <c r="B639" t="s">
        <v>2471</v>
      </c>
      <c r="C639" t="s">
        <v>2472</v>
      </c>
      <c r="D639" t="s">
        <v>1601</v>
      </c>
      <c r="F639">
        <v>260</v>
      </c>
      <c r="G639">
        <v>60</v>
      </c>
      <c r="H639">
        <v>48</v>
      </c>
      <c r="I639" t="s">
        <v>2440</v>
      </c>
      <c r="J639" t="s">
        <v>2452</v>
      </c>
      <c r="K639" t="s">
        <v>2467</v>
      </c>
      <c r="L639" t="s">
        <v>2473</v>
      </c>
      <c r="M639" t="s">
        <v>2094</v>
      </c>
      <c r="N639" t="s">
        <v>2470</v>
      </c>
      <c r="R639" t="s">
        <v>2031</v>
      </c>
      <c r="S639" s="2">
        <f t="shared" si="39"/>
        <v>21732</v>
      </c>
      <c r="T639" s="2">
        <f t="shared" si="38"/>
        <v>21763</v>
      </c>
      <c r="U639" s="2">
        <f t="shared" si="42"/>
        <v>38139</v>
      </c>
      <c r="V639">
        <f t="shared" si="40"/>
        <v>44.950684931506849</v>
      </c>
    </row>
    <row r="640" spans="1:22" hidden="1" x14ac:dyDescent="0.3">
      <c r="A640" t="s">
        <v>32</v>
      </c>
      <c r="B640" t="s">
        <v>2474</v>
      </c>
      <c r="C640" t="s">
        <v>2475</v>
      </c>
      <c r="D640" t="s">
        <v>1601</v>
      </c>
      <c r="F640">
        <v>260</v>
      </c>
      <c r="G640">
        <v>60</v>
      </c>
      <c r="H640">
        <v>48</v>
      </c>
      <c r="I640" t="s">
        <v>2440</v>
      </c>
      <c r="J640" t="s">
        <v>2452</v>
      </c>
      <c r="K640" t="s">
        <v>2467</v>
      </c>
      <c r="L640" t="s">
        <v>2259</v>
      </c>
      <c r="M640" t="s">
        <v>2476</v>
      </c>
      <c r="N640" t="s">
        <v>2470</v>
      </c>
      <c r="R640" t="s">
        <v>2031</v>
      </c>
      <c r="S640" s="2">
        <f t="shared" si="39"/>
        <v>21855</v>
      </c>
      <c r="T640" s="2">
        <f t="shared" si="38"/>
        <v>21885</v>
      </c>
      <c r="U640" s="2">
        <f t="shared" si="42"/>
        <v>38139</v>
      </c>
      <c r="V640">
        <f t="shared" si="40"/>
        <v>44.613698630136987</v>
      </c>
    </row>
    <row r="641" spans="1:22" hidden="1" x14ac:dyDescent="0.3">
      <c r="A641" t="s">
        <v>32</v>
      </c>
      <c r="B641" t="s">
        <v>2477</v>
      </c>
      <c r="C641" t="s">
        <v>2478</v>
      </c>
      <c r="D641" t="s">
        <v>1601</v>
      </c>
      <c r="F641">
        <v>260</v>
      </c>
      <c r="G641">
        <v>60</v>
      </c>
      <c r="H641">
        <v>48</v>
      </c>
      <c r="I641" t="s">
        <v>2440</v>
      </c>
      <c r="J641" t="s">
        <v>2452</v>
      </c>
      <c r="K641" t="s">
        <v>2467</v>
      </c>
      <c r="L641" t="s">
        <v>2232</v>
      </c>
      <c r="M641" t="s">
        <v>2479</v>
      </c>
      <c r="N641" t="s">
        <v>2470</v>
      </c>
      <c r="R641" t="s">
        <v>2031</v>
      </c>
      <c r="S641" s="2">
        <f t="shared" si="39"/>
        <v>21916</v>
      </c>
      <c r="T641" s="2">
        <f t="shared" si="38"/>
        <v>21976</v>
      </c>
      <c r="U641" s="2">
        <f t="shared" si="42"/>
        <v>38139</v>
      </c>
      <c r="V641">
        <f t="shared" si="40"/>
        <v>44.446575342465756</v>
      </c>
    </row>
    <row r="642" spans="1:22" hidden="1" x14ac:dyDescent="0.3">
      <c r="A642" t="s">
        <v>32</v>
      </c>
      <c r="B642" t="s">
        <v>2480</v>
      </c>
      <c r="C642" t="s">
        <v>2481</v>
      </c>
      <c r="D642" t="s">
        <v>269</v>
      </c>
      <c r="F642">
        <v>60</v>
      </c>
      <c r="G642">
        <v>15</v>
      </c>
      <c r="H642">
        <v>11</v>
      </c>
      <c r="I642" t="s">
        <v>2452</v>
      </c>
      <c r="J642" t="s">
        <v>2452</v>
      </c>
      <c r="K642" t="s">
        <v>2122</v>
      </c>
      <c r="L642" t="s">
        <v>2040</v>
      </c>
      <c r="M642" t="s">
        <v>2040</v>
      </c>
      <c r="N642" t="s">
        <v>1042</v>
      </c>
      <c r="R642" t="s">
        <v>2031</v>
      </c>
      <c r="S642" s="2">
        <f t="shared" si="39"/>
        <v>22920</v>
      </c>
      <c r="T642" s="2">
        <f t="shared" ref="T642:T705" si="43">IF(M642="","",DATE(LEFT(M642,4),RIGHT(M642,LEN(M642)-5),1))</f>
        <v>22920</v>
      </c>
      <c r="U642" s="2">
        <f t="shared" si="42"/>
        <v>28185</v>
      </c>
      <c r="V642">
        <f t="shared" si="40"/>
        <v>14.424657534246576</v>
      </c>
    </row>
    <row r="643" spans="1:22" hidden="1" x14ac:dyDescent="0.3">
      <c r="A643" t="s">
        <v>32</v>
      </c>
      <c r="B643" t="s">
        <v>2482</v>
      </c>
      <c r="C643" t="s">
        <v>2483</v>
      </c>
      <c r="D643" t="s">
        <v>269</v>
      </c>
      <c r="F643">
        <v>600</v>
      </c>
      <c r="G643">
        <v>250</v>
      </c>
      <c r="H643">
        <v>234</v>
      </c>
      <c r="I643" t="s">
        <v>2452</v>
      </c>
      <c r="J643" t="s">
        <v>2265</v>
      </c>
      <c r="K643" t="s">
        <v>1677</v>
      </c>
      <c r="L643" t="s">
        <v>1230</v>
      </c>
      <c r="M643" t="s">
        <v>992</v>
      </c>
      <c r="N643" t="s">
        <v>1130</v>
      </c>
      <c r="R643" t="s">
        <v>2031</v>
      </c>
      <c r="S643" s="2">
        <f t="shared" ref="S643:S706" si="44">IF(L643="","",DATE(LEFT(L643,4),RIGHT(L643,LEN(L643)-5),1))</f>
        <v>27395</v>
      </c>
      <c r="T643" s="2">
        <f t="shared" si="43"/>
        <v>27942</v>
      </c>
      <c r="U643" s="2">
        <f t="shared" si="42"/>
        <v>34394</v>
      </c>
      <c r="V643">
        <f t="shared" ref="V643:V706" si="45">IF(U643="","",(U643-S643)/365)</f>
        <v>19.175342465753424</v>
      </c>
    </row>
    <row r="644" spans="1:22" hidden="1" x14ac:dyDescent="0.3">
      <c r="A644" t="s">
        <v>32</v>
      </c>
      <c r="B644" t="s">
        <v>2484</v>
      </c>
      <c r="C644" t="s">
        <v>2485</v>
      </c>
      <c r="D644" t="s">
        <v>1601</v>
      </c>
      <c r="F644">
        <v>840</v>
      </c>
      <c r="G644">
        <v>230</v>
      </c>
      <c r="H644">
        <v>225</v>
      </c>
      <c r="I644" t="s">
        <v>2440</v>
      </c>
      <c r="J644" t="s">
        <v>2265</v>
      </c>
      <c r="K644" t="s">
        <v>2486</v>
      </c>
      <c r="L644" t="s">
        <v>1571</v>
      </c>
      <c r="M644" t="s">
        <v>2487</v>
      </c>
      <c r="N644" t="s">
        <v>2053</v>
      </c>
      <c r="R644" t="s">
        <v>2031</v>
      </c>
      <c r="S644" s="2">
        <f t="shared" si="44"/>
        <v>23986</v>
      </c>
      <c r="T644" s="2">
        <f t="shared" si="43"/>
        <v>24016</v>
      </c>
      <c r="U644" s="2">
        <f t="shared" si="42"/>
        <v>39052</v>
      </c>
      <c r="V644">
        <f t="shared" si="45"/>
        <v>41.276712328767125</v>
      </c>
    </row>
    <row r="645" spans="1:22" hidden="1" x14ac:dyDescent="0.3">
      <c r="A645" t="s">
        <v>32</v>
      </c>
      <c r="B645" t="s">
        <v>2488</v>
      </c>
      <c r="C645" t="s">
        <v>2489</v>
      </c>
      <c r="D645" t="s">
        <v>1601</v>
      </c>
      <c r="F645">
        <v>840</v>
      </c>
      <c r="G645">
        <v>230</v>
      </c>
      <c r="H645">
        <v>225</v>
      </c>
      <c r="I645" t="s">
        <v>2440</v>
      </c>
      <c r="J645" t="s">
        <v>2265</v>
      </c>
      <c r="K645" t="s">
        <v>2486</v>
      </c>
      <c r="L645" t="s">
        <v>2332</v>
      </c>
      <c r="M645" t="s">
        <v>2084</v>
      </c>
      <c r="N645" t="s">
        <v>2053</v>
      </c>
      <c r="R645" t="s">
        <v>2031</v>
      </c>
      <c r="S645" s="2">
        <f t="shared" si="44"/>
        <v>24047</v>
      </c>
      <c r="T645" s="2">
        <f t="shared" si="43"/>
        <v>24077</v>
      </c>
      <c r="U645" s="2">
        <f>IF(N645="","", DATE(LEFT(N645,4), RIGHT(N645,LEN(N645)-5), 1))</f>
        <v>39052</v>
      </c>
      <c r="V645">
        <f t="shared" si="45"/>
        <v>41.109589041095887</v>
      </c>
    </row>
    <row r="646" spans="1:22" hidden="1" x14ac:dyDescent="0.3">
      <c r="A646" t="s">
        <v>32</v>
      </c>
      <c r="B646" t="s">
        <v>2490</v>
      </c>
      <c r="C646" t="s">
        <v>2491</v>
      </c>
      <c r="D646" t="s">
        <v>1601</v>
      </c>
      <c r="F646">
        <v>1500</v>
      </c>
      <c r="G646">
        <v>615</v>
      </c>
      <c r="H646">
        <v>545</v>
      </c>
      <c r="I646" t="s">
        <v>1603</v>
      </c>
      <c r="J646" t="s">
        <v>2492</v>
      </c>
      <c r="K646" t="s">
        <v>2487</v>
      </c>
      <c r="L646" t="s">
        <v>509</v>
      </c>
      <c r="M646" t="s">
        <v>552</v>
      </c>
      <c r="N646" t="s">
        <v>412</v>
      </c>
      <c r="R646" t="s">
        <v>2031</v>
      </c>
      <c r="S646" s="2">
        <f t="shared" si="44"/>
        <v>30407</v>
      </c>
      <c r="T646" s="2">
        <f t="shared" si="43"/>
        <v>31138</v>
      </c>
      <c r="U646" s="2">
        <f t="shared" ref="U646:U671" si="46">IF(N646="","", DATE(LEFT(N646,4), RIGHT(N646,LEN(N646)-5), 1))</f>
        <v>44348</v>
      </c>
      <c r="V646">
        <f t="shared" si="45"/>
        <v>38.194520547945203</v>
      </c>
    </row>
    <row r="647" spans="1:22" hidden="1" x14ac:dyDescent="0.3">
      <c r="A647" t="s">
        <v>32</v>
      </c>
      <c r="B647" t="s">
        <v>2493</v>
      </c>
      <c r="C647" t="s">
        <v>2494</v>
      </c>
      <c r="D647" t="s">
        <v>1601</v>
      </c>
      <c r="F647">
        <v>1500</v>
      </c>
      <c r="G647">
        <v>615</v>
      </c>
      <c r="H647">
        <v>545</v>
      </c>
      <c r="I647" t="s">
        <v>1603</v>
      </c>
      <c r="J647" t="s">
        <v>2492</v>
      </c>
      <c r="K647" t="s">
        <v>2487</v>
      </c>
      <c r="L647" t="s">
        <v>1031</v>
      </c>
      <c r="M647" t="s">
        <v>1270</v>
      </c>
      <c r="N647" t="s">
        <v>412</v>
      </c>
      <c r="R647" t="s">
        <v>2031</v>
      </c>
      <c r="S647" s="2">
        <f t="shared" si="44"/>
        <v>31382</v>
      </c>
      <c r="T647" s="2">
        <f t="shared" si="43"/>
        <v>32599</v>
      </c>
      <c r="U647" s="2">
        <f t="shared" si="46"/>
        <v>44348</v>
      </c>
      <c r="V647">
        <f t="shared" si="45"/>
        <v>35.523287671232879</v>
      </c>
    </row>
    <row r="648" spans="1:22" hidden="1" x14ac:dyDescent="0.3">
      <c r="A648" t="s">
        <v>32</v>
      </c>
      <c r="B648" t="s">
        <v>2495</v>
      </c>
      <c r="C648" t="s">
        <v>2496</v>
      </c>
      <c r="D648" t="s">
        <v>1601</v>
      </c>
      <c r="F648">
        <v>900</v>
      </c>
      <c r="G648">
        <v>267</v>
      </c>
      <c r="H648">
        <v>235</v>
      </c>
      <c r="I648" t="s">
        <v>2440</v>
      </c>
      <c r="J648" t="s">
        <v>2497</v>
      </c>
      <c r="K648" t="s">
        <v>2039</v>
      </c>
      <c r="L648" t="s">
        <v>2095</v>
      </c>
      <c r="M648" t="s">
        <v>2223</v>
      </c>
      <c r="N648" t="s">
        <v>1116</v>
      </c>
      <c r="R648" t="s">
        <v>2031</v>
      </c>
      <c r="S648" s="2">
        <f t="shared" si="44"/>
        <v>23774</v>
      </c>
      <c r="T648" s="2">
        <f t="shared" si="43"/>
        <v>23802</v>
      </c>
      <c r="U648" s="2">
        <f t="shared" si="46"/>
        <v>36647</v>
      </c>
      <c r="V648">
        <f t="shared" si="45"/>
        <v>35.268493150684932</v>
      </c>
    </row>
    <row r="649" spans="1:22" hidden="1" x14ac:dyDescent="0.3">
      <c r="A649" t="s">
        <v>32</v>
      </c>
      <c r="B649" t="s">
        <v>2498</v>
      </c>
      <c r="C649" t="s">
        <v>2499</v>
      </c>
      <c r="D649" t="s">
        <v>1601</v>
      </c>
      <c r="F649">
        <v>900</v>
      </c>
      <c r="G649">
        <v>267</v>
      </c>
      <c r="H649">
        <v>235</v>
      </c>
      <c r="I649" t="s">
        <v>2440</v>
      </c>
      <c r="J649" t="s">
        <v>2497</v>
      </c>
      <c r="K649" t="s">
        <v>2039</v>
      </c>
      <c r="L649" t="s">
        <v>2223</v>
      </c>
      <c r="M649" t="s">
        <v>2354</v>
      </c>
      <c r="N649" t="s">
        <v>1116</v>
      </c>
      <c r="R649" t="s">
        <v>2031</v>
      </c>
      <c r="S649" s="2">
        <f t="shared" si="44"/>
        <v>23802</v>
      </c>
      <c r="T649" s="2">
        <f t="shared" si="43"/>
        <v>23863</v>
      </c>
      <c r="U649" s="2">
        <f t="shared" si="46"/>
        <v>36647</v>
      </c>
      <c r="V649">
        <f t="shared" si="45"/>
        <v>35.19178082191781</v>
      </c>
    </row>
    <row r="650" spans="1:22" hidden="1" x14ac:dyDescent="0.3">
      <c r="A650" t="s">
        <v>32</v>
      </c>
      <c r="B650" t="s">
        <v>2500</v>
      </c>
      <c r="C650" t="s">
        <v>2501</v>
      </c>
      <c r="D650" t="s">
        <v>1601</v>
      </c>
      <c r="F650">
        <v>1494</v>
      </c>
      <c r="G650">
        <v>655</v>
      </c>
      <c r="H650">
        <v>485</v>
      </c>
      <c r="I650" t="s">
        <v>1603</v>
      </c>
      <c r="J650" t="s">
        <v>2265</v>
      </c>
      <c r="K650" t="s">
        <v>2502</v>
      </c>
      <c r="L650" t="s">
        <v>1802</v>
      </c>
      <c r="M650" t="s">
        <v>2282</v>
      </c>
      <c r="N650" t="s">
        <v>2503</v>
      </c>
      <c r="R650" t="s">
        <v>2031</v>
      </c>
      <c r="S650" s="2">
        <f t="shared" si="44"/>
        <v>28034</v>
      </c>
      <c r="T650" s="2">
        <f t="shared" si="43"/>
        <v>28764</v>
      </c>
      <c r="U650" s="2">
        <f t="shared" si="46"/>
        <v>44774</v>
      </c>
      <c r="V650">
        <f t="shared" si="45"/>
        <v>45.863013698630134</v>
      </c>
    </row>
    <row r="651" spans="1:22" hidden="1" x14ac:dyDescent="0.3">
      <c r="A651" t="s">
        <v>32</v>
      </c>
      <c r="B651" t="s">
        <v>2504</v>
      </c>
      <c r="C651" t="s">
        <v>2505</v>
      </c>
      <c r="D651" t="s">
        <v>1601</v>
      </c>
      <c r="F651">
        <v>1494</v>
      </c>
      <c r="G651">
        <v>655</v>
      </c>
      <c r="H651">
        <v>480</v>
      </c>
      <c r="I651" t="s">
        <v>1603</v>
      </c>
      <c r="J651" t="s">
        <v>2265</v>
      </c>
      <c r="K651" t="s">
        <v>2502</v>
      </c>
      <c r="L651" t="s">
        <v>1233</v>
      </c>
      <c r="M651" t="s">
        <v>611</v>
      </c>
      <c r="N651" t="s">
        <v>336</v>
      </c>
      <c r="R651" t="s">
        <v>2031</v>
      </c>
      <c r="S651" s="2">
        <f t="shared" si="44"/>
        <v>27791</v>
      </c>
      <c r="T651" s="2">
        <f t="shared" si="43"/>
        <v>28004</v>
      </c>
      <c r="U651" s="2">
        <f t="shared" si="46"/>
        <v>44743</v>
      </c>
      <c r="V651">
        <f t="shared" si="45"/>
        <v>46.443835616438356</v>
      </c>
    </row>
    <row r="652" spans="1:22" hidden="1" x14ac:dyDescent="0.3">
      <c r="A652" t="s">
        <v>32</v>
      </c>
      <c r="B652" t="s">
        <v>2506</v>
      </c>
      <c r="C652" t="s">
        <v>2507</v>
      </c>
      <c r="D652" t="s">
        <v>1601</v>
      </c>
      <c r="F652">
        <v>595</v>
      </c>
      <c r="G652">
        <v>173</v>
      </c>
      <c r="H652">
        <v>150</v>
      </c>
      <c r="I652" t="s">
        <v>2440</v>
      </c>
      <c r="J652" t="s">
        <v>2331</v>
      </c>
      <c r="K652" t="s">
        <v>2508</v>
      </c>
      <c r="L652" t="s">
        <v>2090</v>
      </c>
      <c r="M652" t="s">
        <v>2090</v>
      </c>
      <c r="N652" t="s">
        <v>1989</v>
      </c>
      <c r="R652" t="s">
        <v>2031</v>
      </c>
      <c r="S652" s="2">
        <f t="shared" si="44"/>
        <v>23408</v>
      </c>
      <c r="T652" s="2">
        <f t="shared" si="43"/>
        <v>23408</v>
      </c>
      <c r="U652" s="2">
        <f t="shared" si="46"/>
        <v>32933</v>
      </c>
      <c r="V652">
        <f t="shared" si="45"/>
        <v>26.095890410958905</v>
      </c>
    </row>
    <row r="653" spans="1:22" hidden="1" x14ac:dyDescent="0.3">
      <c r="A653" t="s">
        <v>32</v>
      </c>
      <c r="B653" t="s">
        <v>2509</v>
      </c>
      <c r="C653" t="s">
        <v>2510</v>
      </c>
      <c r="D653" t="s">
        <v>1601</v>
      </c>
      <c r="F653">
        <v>595</v>
      </c>
      <c r="G653">
        <v>173</v>
      </c>
      <c r="H653">
        <v>150</v>
      </c>
      <c r="I653" t="s">
        <v>2440</v>
      </c>
      <c r="J653" t="s">
        <v>2331</v>
      </c>
      <c r="K653" t="s">
        <v>2508</v>
      </c>
      <c r="L653" t="s">
        <v>2261</v>
      </c>
      <c r="M653" t="s">
        <v>2511</v>
      </c>
      <c r="N653" t="s">
        <v>1171</v>
      </c>
      <c r="R653" t="s">
        <v>2031</v>
      </c>
      <c r="S653" s="2">
        <f t="shared" si="44"/>
        <v>23529</v>
      </c>
      <c r="T653" s="2">
        <f t="shared" si="43"/>
        <v>23559</v>
      </c>
      <c r="U653" s="2">
        <f t="shared" si="46"/>
        <v>32843</v>
      </c>
      <c r="V653">
        <f t="shared" si="45"/>
        <v>25.517808219178082</v>
      </c>
    </row>
    <row r="654" spans="1:22" hidden="1" x14ac:dyDescent="0.3">
      <c r="A654" t="s">
        <v>32</v>
      </c>
      <c r="B654" t="s">
        <v>2512</v>
      </c>
      <c r="C654" t="s">
        <v>2513</v>
      </c>
      <c r="D654" t="s">
        <v>1601</v>
      </c>
      <c r="F654">
        <v>1496</v>
      </c>
      <c r="G654">
        <v>644</v>
      </c>
      <c r="H654">
        <v>490</v>
      </c>
      <c r="I654" t="s">
        <v>1603</v>
      </c>
      <c r="J654" t="s">
        <v>2265</v>
      </c>
      <c r="K654" t="s">
        <v>1726</v>
      </c>
      <c r="L654" t="s">
        <v>1233</v>
      </c>
      <c r="M654" t="s">
        <v>1233</v>
      </c>
      <c r="N654" t="s">
        <v>2514</v>
      </c>
      <c r="R654" t="s">
        <v>2031</v>
      </c>
      <c r="S654" s="2">
        <f t="shared" si="44"/>
        <v>27791</v>
      </c>
      <c r="T654" s="2">
        <f t="shared" si="43"/>
        <v>27791</v>
      </c>
      <c r="U654" s="2">
        <f t="shared" si="46"/>
        <v>44501</v>
      </c>
      <c r="V654">
        <f t="shared" si="45"/>
        <v>45.780821917808218</v>
      </c>
    </row>
    <row r="655" spans="1:22" hidden="1" x14ac:dyDescent="0.3">
      <c r="A655" t="s">
        <v>32</v>
      </c>
      <c r="B655" t="s">
        <v>2515</v>
      </c>
      <c r="C655" t="s">
        <v>2516</v>
      </c>
      <c r="D655" t="s">
        <v>1601</v>
      </c>
      <c r="F655">
        <v>1496</v>
      </c>
      <c r="G655">
        <v>644</v>
      </c>
      <c r="H655">
        <v>495</v>
      </c>
      <c r="I655" t="s">
        <v>1603</v>
      </c>
      <c r="J655" t="s">
        <v>2265</v>
      </c>
      <c r="K655" t="s">
        <v>1726</v>
      </c>
      <c r="L655" t="s">
        <v>1042</v>
      </c>
      <c r="M655" t="s">
        <v>1467</v>
      </c>
      <c r="N655" t="s">
        <v>883</v>
      </c>
      <c r="R655" t="s">
        <v>2031</v>
      </c>
      <c r="S655" s="2">
        <f t="shared" si="44"/>
        <v>28185</v>
      </c>
      <c r="T655" s="2">
        <f t="shared" si="43"/>
        <v>28216</v>
      </c>
      <c r="U655" s="2">
        <f t="shared" si="46"/>
        <v>44562</v>
      </c>
      <c r="V655">
        <f t="shared" si="45"/>
        <v>44.868493150684934</v>
      </c>
    </row>
    <row r="656" spans="1:22" hidden="1" x14ac:dyDescent="0.3">
      <c r="A656" t="s">
        <v>32</v>
      </c>
      <c r="B656" t="s">
        <v>2517</v>
      </c>
      <c r="C656" t="s">
        <v>2518</v>
      </c>
      <c r="D656" t="s">
        <v>1601</v>
      </c>
      <c r="F656">
        <v>730</v>
      </c>
      <c r="G656">
        <v>230</v>
      </c>
      <c r="H656">
        <v>217</v>
      </c>
      <c r="I656" t="s">
        <v>2440</v>
      </c>
      <c r="J656" t="s">
        <v>2265</v>
      </c>
      <c r="K656" t="s">
        <v>2519</v>
      </c>
      <c r="L656" t="s">
        <v>1726</v>
      </c>
      <c r="M656" t="s">
        <v>2075</v>
      </c>
      <c r="N656" t="s">
        <v>2520</v>
      </c>
      <c r="R656" t="s">
        <v>2031</v>
      </c>
      <c r="S656" s="2">
        <f t="shared" si="44"/>
        <v>24777</v>
      </c>
      <c r="T656" s="2">
        <f t="shared" si="43"/>
        <v>24807</v>
      </c>
      <c r="U656" s="2">
        <f t="shared" si="46"/>
        <v>40940</v>
      </c>
      <c r="V656">
        <f t="shared" si="45"/>
        <v>44.282191780821918</v>
      </c>
    </row>
    <row r="657" spans="1:22" hidden="1" x14ac:dyDescent="0.3">
      <c r="A657" t="s">
        <v>32</v>
      </c>
      <c r="B657" t="s">
        <v>2521</v>
      </c>
      <c r="C657" t="s">
        <v>2522</v>
      </c>
      <c r="D657" t="s">
        <v>1601</v>
      </c>
      <c r="F657">
        <v>660</v>
      </c>
      <c r="G657">
        <v>230</v>
      </c>
      <c r="H657">
        <v>217</v>
      </c>
      <c r="I657" t="s">
        <v>2440</v>
      </c>
      <c r="J657" t="s">
        <v>2265</v>
      </c>
      <c r="K657" t="s">
        <v>2519</v>
      </c>
      <c r="L657" t="s">
        <v>1205</v>
      </c>
      <c r="M657" t="s">
        <v>1734</v>
      </c>
      <c r="N657" t="s">
        <v>2523</v>
      </c>
      <c r="R657" t="s">
        <v>2031</v>
      </c>
      <c r="S657" s="2">
        <f t="shared" si="44"/>
        <v>24929</v>
      </c>
      <c r="T657" s="2">
        <f t="shared" si="43"/>
        <v>25082</v>
      </c>
      <c r="U657" s="2">
        <f t="shared" si="46"/>
        <v>40695</v>
      </c>
      <c r="V657">
        <f t="shared" si="45"/>
        <v>43.194520547945203</v>
      </c>
    </row>
    <row r="658" spans="1:22" hidden="1" x14ac:dyDescent="0.3">
      <c r="A658" t="s">
        <v>32</v>
      </c>
      <c r="B658" t="s">
        <v>2524</v>
      </c>
      <c r="C658" t="s">
        <v>2525</v>
      </c>
      <c r="D658" t="s">
        <v>1601</v>
      </c>
      <c r="F658">
        <v>1010</v>
      </c>
      <c r="G658">
        <v>245</v>
      </c>
      <c r="H658">
        <v>210</v>
      </c>
      <c r="I658" t="s">
        <v>2440</v>
      </c>
      <c r="J658" t="s">
        <v>2497</v>
      </c>
      <c r="K658" t="s">
        <v>2526</v>
      </c>
      <c r="L658" t="s">
        <v>1677</v>
      </c>
      <c r="M658" t="s">
        <v>2213</v>
      </c>
      <c r="N658" t="s">
        <v>2053</v>
      </c>
      <c r="R658" t="s">
        <v>2031</v>
      </c>
      <c r="S658" s="2">
        <f t="shared" si="44"/>
        <v>24108</v>
      </c>
      <c r="T658" s="2">
        <f t="shared" si="43"/>
        <v>24167</v>
      </c>
      <c r="U658" s="2">
        <f t="shared" si="46"/>
        <v>39052</v>
      </c>
      <c r="V658">
        <f t="shared" si="45"/>
        <v>40.942465753424656</v>
      </c>
    </row>
    <row r="659" spans="1:22" hidden="1" x14ac:dyDescent="0.3">
      <c r="A659" t="s">
        <v>32</v>
      </c>
      <c r="B659" t="s">
        <v>2527</v>
      </c>
      <c r="C659" t="s">
        <v>2528</v>
      </c>
      <c r="D659" t="s">
        <v>1601</v>
      </c>
      <c r="F659">
        <v>1010</v>
      </c>
      <c r="G659">
        <v>245</v>
      </c>
      <c r="H659">
        <v>210</v>
      </c>
      <c r="I659" t="s">
        <v>2440</v>
      </c>
      <c r="J659" t="s">
        <v>2497</v>
      </c>
      <c r="K659" t="s">
        <v>2526</v>
      </c>
      <c r="L659" t="s">
        <v>1681</v>
      </c>
      <c r="M659" t="s">
        <v>2066</v>
      </c>
      <c r="N659" t="s">
        <v>2053</v>
      </c>
      <c r="R659" t="s">
        <v>2031</v>
      </c>
      <c r="S659" s="2">
        <f t="shared" si="44"/>
        <v>24198</v>
      </c>
      <c r="T659" s="2">
        <f t="shared" si="43"/>
        <v>24351</v>
      </c>
      <c r="U659" s="2">
        <f t="shared" si="46"/>
        <v>39052</v>
      </c>
      <c r="V659">
        <f t="shared" si="45"/>
        <v>40.695890410958903</v>
      </c>
    </row>
    <row r="660" spans="1:22" hidden="1" x14ac:dyDescent="0.3">
      <c r="A660" t="s">
        <v>32</v>
      </c>
      <c r="B660" t="s">
        <v>2529</v>
      </c>
      <c r="C660" t="s">
        <v>2530</v>
      </c>
      <c r="D660" t="s">
        <v>1601</v>
      </c>
      <c r="F660">
        <v>850</v>
      </c>
      <c r="G660">
        <v>235</v>
      </c>
      <c r="H660">
        <v>195</v>
      </c>
      <c r="I660" t="s">
        <v>2440</v>
      </c>
      <c r="J660" t="s">
        <v>2492</v>
      </c>
      <c r="K660" t="s">
        <v>2473</v>
      </c>
      <c r="L660" t="s">
        <v>2256</v>
      </c>
      <c r="M660" t="s">
        <v>2223</v>
      </c>
      <c r="N660" t="s">
        <v>1108</v>
      </c>
      <c r="R660" t="s">
        <v>2031</v>
      </c>
      <c r="S660" s="2">
        <f t="shared" si="44"/>
        <v>23743</v>
      </c>
      <c r="T660" s="2">
        <f t="shared" si="43"/>
        <v>23802</v>
      </c>
      <c r="U660" s="2">
        <f t="shared" si="46"/>
        <v>33270</v>
      </c>
      <c r="V660">
        <f t="shared" si="45"/>
        <v>26.101369863013698</v>
      </c>
    </row>
    <row r="661" spans="1:22" hidden="1" x14ac:dyDescent="0.3">
      <c r="A661" t="s">
        <v>32</v>
      </c>
      <c r="B661" t="s">
        <v>2531</v>
      </c>
      <c r="C661" t="s">
        <v>2532</v>
      </c>
      <c r="D661" t="s">
        <v>1601</v>
      </c>
      <c r="F661">
        <v>850</v>
      </c>
      <c r="G661">
        <v>235</v>
      </c>
      <c r="H661">
        <v>195</v>
      </c>
      <c r="I661" t="s">
        <v>2440</v>
      </c>
      <c r="J661" t="s">
        <v>2492</v>
      </c>
      <c r="K661" t="s">
        <v>2473</v>
      </c>
      <c r="L661" t="s">
        <v>2095</v>
      </c>
      <c r="M661" t="s">
        <v>2223</v>
      </c>
      <c r="N661" t="s">
        <v>1108</v>
      </c>
      <c r="R661" t="s">
        <v>2031</v>
      </c>
      <c r="S661" s="2">
        <f t="shared" si="44"/>
        <v>23774</v>
      </c>
      <c r="T661" s="2">
        <f t="shared" si="43"/>
        <v>23802</v>
      </c>
      <c r="U661" s="2">
        <f t="shared" si="46"/>
        <v>33270</v>
      </c>
      <c r="V661">
        <f t="shared" si="45"/>
        <v>26.016438356164382</v>
      </c>
    </row>
    <row r="662" spans="1:22" hidden="1" x14ac:dyDescent="0.3">
      <c r="A662" t="s">
        <v>32</v>
      </c>
      <c r="B662" t="s">
        <v>2533</v>
      </c>
      <c r="C662" t="s">
        <v>2534</v>
      </c>
      <c r="D662" t="s">
        <v>1601</v>
      </c>
      <c r="F662">
        <v>120</v>
      </c>
      <c r="G662">
        <v>36</v>
      </c>
      <c r="H662">
        <v>24</v>
      </c>
      <c r="I662" t="s">
        <v>2452</v>
      </c>
      <c r="J662" t="s">
        <v>2452</v>
      </c>
      <c r="K662" t="s">
        <v>2266</v>
      </c>
      <c r="L662" t="s">
        <v>2535</v>
      </c>
      <c r="M662" t="s">
        <v>2536</v>
      </c>
      <c r="N662" t="s">
        <v>1206</v>
      </c>
      <c r="R662" t="s">
        <v>2031</v>
      </c>
      <c r="S662" s="2">
        <f t="shared" si="44"/>
        <v>23043</v>
      </c>
      <c r="T662" s="2">
        <f t="shared" si="43"/>
        <v>23071</v>
      </c>
      <c r="U662" s="2">
        <f t="shared" si="46"/>
        <v>29677</v>
      </c>
      <c r="V662">
        <f t="shared" si="45"/>
        <v>18.175342465753424</v>
      </c>
    </row>
    <row r="663" spans="1:22" hidden="1" x14ac:dyDescent="0.3">
      <c r="A663" t="s">
        <v>32</v>
      </c>
      <c r="B663" t="s">
        <v>2537</v>
      </c>
      <c r="C663" t="s">
        <v>2538</v>
      </c>
      <c r="D663" t="s">
        <v>2539</v>
      </c>
      <c r="F663">
        <v>318</v>
      </c>
      <c r="G663">
        <v>100</v>
      </c>
      <c r="H663">
        <v>92</v>
      </c>
      <c r="I663" t="s">
        <v>2452</v>
      </c>
      <c r="J663" t="s">
        <v>2540</v>
      </c>
      <c r="K663" t="s">
        <v>2267</v>
      </c>
      <c r="L663" t="s">
        <v>2075</v>
      </c>
      <c r="M663" t="s">
        <v>1575</v>
      </c>
      <c r="N663" t="s">
        <v>1981</v>
      </c>
      <c r="R663" t="s">
        <v>2031</v>
      </c>
      <c r="S663" s="2">
        <f t="shared" si="44"/>
        <v>24807</v>
      </c>
      <c r="T663" s="2">
        <f t="shared" si="43"/>
        <v>24838</v>
      </c>
      <c r="U663" s="2">
        <f t="shared" si="46"/>
        <v>33117</v>
      </c>
      <c r="V663">
        <f t="shared" si="45"/>
        <v>22.767123287671232</v>
      </c>
    </row>
    <row r="664" spans="1:22" hidden="1" x14ac:dyDescent="0.3">
      <c r="A664" t="s">
        <v>32</v>
      </c>
      <c r="B664" t="s">
        <v>2541</v>
      </c>
      <c r="C664" t="s">
        <v>2542</v>
      </c>
      <c r="D664" t="s">
        <v>1601</v>
      </c>
      <c r="F664">
        <v>1650</v>
      </c>
      <c r="G664">
        <v>530</v>
      </c>
      <c r="H664">
        <v>490</v>
      </c>
      <c r="I664" t="s">
        <v>2440</v>
      </c>
      <c r="J664" t="s">
        <v>2497</v>
      </c>
      <c r="K664" t="s">
        <v>2543</v>
      </c>
      <c r="L664" t="s">
        <v>1948</v>
      </c>
      <c r="M664" t="s">
        <v>1686</v>
      </c>
      <c r="N664" t="s">
        <v>123</v>
      </c>
      <c r="R664" t="s">
        <v>2031</v>
      </c>
      <c r="S664" s="2">
        <f t="shared" si="44"/>
        <v>25934</v>
      </c>
      <c r="T664" s="2">
        <f t="shared" si="43"/>
        <v>26238</v>
      </c>
      <c r="U664" s="2">
        <f t="shared" si="46"/>
        <v>42339</v>
      </c>
      <c r="V664">
        <f t="shared" si="45"/>
        <v>44.945205479452056</v>
      </c>
    </row>
    <row r="665" spans="1:22" hidden="1" x14ac:dyDescent="0.3">
      <c r="A665" t="s">
        <v>32</v>
      </c>
      <c r="B665" t="s">
        <v>2544</v>
      </c>
      <c r="C665" t="s">
        <v>2545</v>
      </c>
      <c r="D665" t="s">
        <v>1601</v>
      </c>
      <c r="F665">
        <v>1920</v>
      </c>
      <c r="G665">
        <v>540</v>
      </c>
      <c r="H665">
        <v>490</v>
      </c>
      <c r="I665" t="s">
        <v>2440</v>
      </c>
      <c r="J665" t="s">
        <v>2497</v>
      </c>
      <c r="K665" t="s">
        <v>2543</v>
      </c>
      <c r="L665" t="s">
        <v>663</v>
      </c>
      <c r="M665" t="s">
        <v>2236</v>
      </c>
      <c r="N665" t="s">
        <v>2546</v>
      </c>
      <c r="R665" t="s">
        <v>2031</v>
      </c>
      <c r="S665" s="2">
        <f t="shared" si="44"/>
        <v>26115</v>
      </c>
      <c r="T665" s="2">
        <f t="shared" si="43"/>
        <v>26299</v>
      </c>
      <c r="U665" s="2">
        <f t="shared" si="46"/>
        <v>41000</v>
      </c>
      <c r="V665">
        <f t="shared" si="45"/>
        <v>40.780821917808218</v>
      </c>
    </row>
    <row r="666" spans="1:22" hidden="1" x14ac:dyDescent="0.3">
      <c r="A666" t="s">
        <v>33</v>
      </c>
      <c r="B666" t="s">
        <v>1628</v>
      </c>
      <c r="C666" t="s">
        <v>1629</v>
      </c>
      <c r="D666" t="s">
        <v>78</v>
      </c>
      <c r="E666" t="s">
        <v>571</v>
      </c>
      <c r="F666">
        <v>3000</v>
      </c>
      <c r="G666">
        <v>1000</v>
      </c>
      <c r="H666">
        <v>950</v>
      </c>
      <c r="I666" t="s">
        <v>483</v>
      </c>
      <c r="J666" t="s">
        <v>1630</v>
      </c>
      <c r="K666" t="s">
        <v>1244</v>
      </c>
      <c r="L666" t="s">
        <v>1631</v>
      </c>
      <c r="M666" t="s">
        <v>1632</v>
      </c>
      <c r="O666">
        <v>73.400000000000006</v>
      </c>
      <c r="P666">
        <v>75.3</v>
      </c>
      <c r="Q666" t="s">
        <v>577</v>
      </c>
      <c r="R666" t="s">
        <v>2751</v>
      </c>
      <c r="S666" s="2">
        <f t="shared" si="44"/>
        <v>32721</v>
      </c>
      <c r="T666" s="2">
        <f t="shared" si="43"/>
        <v>32782</v>
      </c>
      <c r="U666" s="2" t="str">
        <f t="shared" si="46"/>
        <v/>
      </c>
      <c r="V666" t="str">
        <f t="shared" si="45"/>
        <v/>
      </c>
    </row>
    <row r="667" spans="1:22" hidden="1" x14ac:dyDescent="0.3">
      <c r="A667" t="s">
        <v>33</v>
      </c>
      <c r="B667" t="s">
        <v>1633</v>
      </c>
      <c r="C667" t="s">
        <v>1634</v>
      </c>
      <c r="D667" t="s">
        <v>78</v>
      </c>
      <c r="E667" t="s">
        <v>571</v>
      </c>
      <c r="F667">
        <v>3000</v>
      </c>
      <c r="G667">
        <v>1000</v>
      </c>
      <c r="H667">
        <v>950</v>
      </c>
      <c r="I667" t="s">
        <v>483</v>
      </c>
      <c r="J667" t="s">
        <v>1630</v>
      </c>
      <c r="K667" t="s">
        <v>1039</v>
      </c>
      <c r="L667" t="s">
        <v>1635</v>
      </c>
      <c r="M667" t="s">
        <v>1636</v>
      </c>
      <c r="O667">
        <v>78.599999999999994</v>
      </c>
      <c r="P667">
        <v>80.7</v>
      </c>
      <c r="Q667" t="s">
        <v>577</v>
      </c>
      <c r="R667" t="s">
        <v>2751</v>
      </c>
      <c r="S667" s="2">
        <f t="shared" si="44"/>
        <v>34973</v>
      </c>
      <c r="T667" s="2">
        <f t="shared" si="43"/>
        <v>35309</v>
      </c>
      <c r="U667" s="2" t="str">
        <f t="shared" si="46"/>
        <v/>
      </c>
      <c r="V667" t="str">
        <f t="shared" si="45"/>
        <v/>
      </c>
    </row>
    <row r="668" spans="1:22" hidden="1" x14ac:dyDescent="0.3">
      <c r="A668" t="s">
        <v>33</v>
      </c>
      <c r="B668" t="s">
        <v>1637</v>
      </c>
      <c r="C668" t="s">
        <v>1638</v>
      </c>
      <c r="D668" t="s">
        <v>78</v>
      </c>
      <c r="E668" t="s">
        <v>135</v>
      </c>
      <c r="F668">
        <v>1375</v>
      </c>
      <c r="G668">
        <v>420</v>
      </c>
      <c r="H668">
        <v>381</v>
      </c>
      <c r="I668" t="s">
        <v>483</v>
      </c>
      <c r="J668" t="s">
        <v>1630</v>
      </c>
      <c r="K668" t="s">
        <v>1639</v>
      </c>
      <c r="L668" t="s">
        <v>977</v>
      </c>
      <c r="M668" t="s">
        <v>647</v>
      </c>
      <c r="O668">
        <v>79.2</v>
      </c>
      <c r="P668">
        <v>80</v>
      </c>
      <c r="Q668" t="s">
        <v>577</v>
      </c>
      <c r="R668" t="s">
        <v>2751</v>
      </c>
      <c r="S668" s="2">
        <f t="shared" si="44"/>
        <v>29556</v>
      </c>
      <c r="T668" s="2">
        <f t="shared" si="43"/>
        <v>29830</v>
      </c>
      <c r="U668" s="2" t="str">
        <f t="shared" si="46"/>
        <v/>
      </c>
      <c r="V668" t="str">
        <f t="shared" si="45"/>
        <v/>
      </c>
    </row>
    <row r="669" spans="1:22" hidden="1" x14ac:dyDescent="0.3">
      <c r="A669" t="s">
        <v>33</v>
      </c>
      <c r="B669" t="s">
        <v>1640</v>
      </c>
      <c r="C669" t="s">
        <v>1641</v>
      </c>
      <c r="D669" t="s">
        <v>78</v>
      </c>
      <c r="E669" t="s">
        <v>135</v>
      </c>
      <c r="F669">
        <v>1375</v>
      </c>
      <c r="G669">
        <v>415</v>
      </c>
      <c r="H669">
        <v>376</v>
      </c>
      <c r="I669" t="s">
        <v>483</v>
      </c>
      <c r="J669" t="s">
        <v>1630</v>
      </c>
      <c r="K669" t="s">
        <v>1371</v>
      </c>
      <c r="L669" t="s">
        <v>1018</v>
      </c>
      <c r="M669" t="s">
        <v>953</v>
      </c>
      <c r="O669">
        <v>80.400000000000006</v>
      </c>
      <c r="P669">
        <v>81.5</v>
      </c>
      <c r="Q669" t="s">
        <v>577</v>
      </c>
      <c r="R669" t="s">
        <v>2751</v>
      </c>
      <c r="S669" s="2">
        <f t="shared" si="44"/>
        <v>29921</v>
      </c>
      <c r="T669" s="2">
        <f t="shared" si="43"/>
        <v>30133</v>
      </c>
      <c r="U669" s="2" t="str">
        <f t="shared" si="46"/>
        <v/>
      </c>
      <c r="V669" t="str">
        <f t="shared" si="45"/>
        <v/>
      </c>
    </row>
    <row r="670" spans="1:22" hidden="1" x14ac:dyDescent="0.3">
      <c r="A670" t="s">
        <v>33</v>
      </c>
      <c r="B670" t="s">
        <v>1642</v>
      </c>
      <c r="C670" t="s">
        <v>1643</v>
      </c>
      <c r="D670" t="s">
        <v>78</v>
      </c>
      <c r="E670" t="s">
        <v>571</v>
      </c>
      <c r="F670">
        <v>3000</v>
      </c>
      <c r="G670">
        <v>1000</v>
      </c>
      <c r="H670">
        <v>950</v>
      </c>
      <c r="I670" t="s">
        <v>483</v>
      </c>
      <c r="J670" t="s">
        <v>1630</v>
      </c>
      <c r="K670" t="s">
        <v>952</v>
      </c>
      <c r="L670" t="s">
        <v>926</v>
      </c>
      <c r="M670" t="s">
        <v>639</v>
      </c>
      <c r="O670">
        <v>69</v>
      </c>
      <c r="P670">
        <v>71</v>
      </c>
      <c r="Q670" t="s">
        <v>577</v>
      </c>
      <c r="R670" t="s">
        <v>2751</v>
      </c>
      <c r="S670" s="2">
        <f t="shared" si="44"/>
        <v>31747</v>
      </c>
      <c r="T670" s="2">
        <f t="shared" si="43"/>
        <v>31898</v>
      </c>
      <c r="U670" s="2" t="str">
        <f t="shared" si="46"/>
        <v/>
      </c>
      <c r="V670" t="str">
        <f t="shared" si="45"/>
        <v/>
      </c>
    </row>
    <row r="671" spans="1:22" hidden="1" x14ac:dyDescent="0.3">
      <c r="A671" t="s">
        <v>33</v>
      </c>
      <c r="B671" t="s">
        <v>1644</v>
      </c>
      <c r="C671" t="s">
        <v>1645</v>
      </c>
      <c r="D671" t="s">
        <v>78</v>
      </c>
      <c r="E671" t="s">
        <v>571</v>
      </c>
      <c r="F671">
        <v>3000</v>
      </c>
      <c r="G671">
        <v>1000</v>
      </c>
      <c r="H671">
        <v>950</v>
      </c>
      <c r="I671" t="s">
        <v>483</v>
      </c>
      <c r="J671" t="s">
        <v>1630</v>
      </c>
      <c r="K671" t="s">
        <v>1001</v>
      </c>
      <c r="L671" t="s">
        <v>1539</v>
      </c>
      <c r="M671" t="s">
        <v>1535</v>
      </c>
      <c r="O671">
        <v>71.5</v>
      </c>
      <c r="P671">
        <v>72.7</v>
      </c>
      <c r="Q671" t="s">
        <v>577</v>
      </c>
      <c r="R671" t="s">
        <v>2751</v>
      </c>
      <c r="S671" s="2">
        <f t="shared" si="44"/>
        <v>32112</v>
      </c>
      <c r="T671" s="2">
        <f t="shared" si="43"/>
        <v>32356</v>
      </c>
      <c r="U671" s="2" t="str">
        <f t="shared" si="46"/>
        <v/>
      </c>
      <c r="V671" t="str">
        <f t="shared" si="45"/>
        <v/>
      </c>
    </row>
    <row r="672" spans="1:22" hidden="1" x14ac:dyDescent="0.3">
      <c r="A672" t="s">
        <v>33</v>
      </c>
      <c r="B672" t="s">
        <v>1646</v>
      </c>
      <c r="C672" t="s">
        <v>1647</v>
      </c>
      <c r="D672" t="s">
        <v>78</v>
      </c>
      <c r="E672" t="s">
        <v>571</v>
      </c>
      <c r="F672">
        <v>3000</v>
      </c>
      <c r="G672">
        <v>1000</v>
      </c>
      <c r="H672">
        <v>950</v>
      </c>
      <c r="I672" t="s">
        <v>483</v>
      </c>
      <c r="J672" t="s">
        <v>1630</v>
      </c>
      <c r="K672" t="s">
        <v>625</v>
      </c>
      <c r="L672" t="s">
        <v>1648</v>
      </c>
      <c r="M672" t="s">
        <v>698</v>
      </c>
      <c r="O672">
        <v>78.3</v>
      </c>
      <c r="P672">
        <v>79.8</v>
      </c>
      <c r="Q672" t="s">
        <v>577</v>
      </c>
      <c r="R672" t="s">
        <v>2751</v>
      </c>
      <c r="S672" s="2">
        <f t="shared" si="44"/>
        <v>38200</v>
      </c>
      <c r="T672" s="2">
        <f t="shared" si="43"/>
        <v>38687</v>
      </c>
      <c r="U672" s="2" t="str">
        <f>IF(N672="","", DATE(LEFT(N672,4), RIGHT(N672,LEN(N672)-5), 1))</f>
        <v/>
      </c>
      <c r="V672" t="str">
        <f t="shared" si="45"/>
        <v/>
      </c>
    </row>
    <row r="673" spans="1:22" hidden="1" x14ac:dyDescent="0.3">
      <c r="A673" t="s">
        <v>33</v>
      </c>
      <c r="B673" t="s">
        <v>1649</v>
      </c>
      <c r="C673" t="s">
        <v>1650</v>
      </c>
      <c r="D673" t="s">
        <v>78</v>
      </c>
      <c r="E673" t="s">
        <v>1651</v>
      </c>
      <c r="F673">
        <v>3000</v>
      </c>
      <c r="G673">
        <v>1000</v>
      </c>
      <c r="H673">
        <v>950</v>
      </c>
      <c r="I673" t="s">
        <v>483</v>
      </c>
      <c r="J673" t="s">
        <v>1652</v>
      </c>
      <c r="K673" t="s">
        <v>1470</v>
      </c>
      <c r="L673" t="s">
        <v>599</v>
      </c>
      <c r="M673" t="s">
        <v>1653</v>
      </c>
      <c r="O673">
        <v>68</v>
      </c>
      <c r="P673">
        <v>70.400000000000006</v>
      </c>
      <c r="Q673" t="s">
        <v>577</v>
      </c>
      <c r="R673" t="s">
        <v>2751</v>
      </c>
      <c r="S673" s="2">
        <f t="shared" si="44"/>
        <v>30286</v>
      </c>
      <c r="T673" s="2">
        <f t="shared" si="43"/>
        <v>30651</v>
      </c>
      <c r="U673" s="2" t="str">
        <f t="shared" ref="U673:U736" si="47">IF(N673="","", DATE(LEFT(N673,4), RIGHT(N673,LEN(N673)-5), 1))</f>
        <v/>
      </c>
      <c r="V673" t="str">
        <f t="shared" si="45"/>
        <v/>
      </c>
    </row>
    <row r="674" spans="1:22" hidden="1" x14ac:dyDescent="0.3">
      <c r="A674" t="s">
        <v>33</v>
      </c>
      <c r="B674" t="s">
        <v>1654</v>
      </c>
      <c r="C674" t="s">
        <v>1655</v>
      </c>
      <c r="D674" t="s">
        <v>78</v>
      </c>
      <c r="E674" t="s">
        <v>1461</v>
      </c>
      <c r="F674">
        <v>3000</v>
      </c>
      <c r="G674">
        <v>1000</v>
      </c>
      <c r="H674">
        <v>950</v>
      </c>
      <c r="I674" t="s">
        <v>483</v>
      </c>
      <c r="J674" t="s">
        <v>1652</v>
      </c>
      <c r="K674" t="s">
        <v>513</v>
      </c>
      <c r="L674" t="s">
        <v>563</v>
      </c>
      <c r="M674" t="s">
        <v>552</v>
      </c>
      <c r="O674">
        <v>65.2</v>
      </c>
      <c r="P674">
        <v>67.599999999999994</v>
      </c>
      <c r="Q674" t="s">
        <v>577</v>
      </c>
      <c r="R674" t="s">
        <v>2751</v>
      </c>
      <c r="S674" s="2">
        <f t="shared" si="44"/>
        <v>31048</v>
      </c>
      <c r="T674" s="2">
        <f t="shared" si="43"/>
        <v>31138</v>
      </c>
      <c r="U674" s="2" t="str">
        <f t="shared" si="47"/>
        <v/>
      </c>
      <c r="V674" t="str">
        <f t="shared" si="45"/>
        <v/>
      </c>
    </row>
    <row r="675" spans="1:22" hidden="1" x14ac:dyDescent="0.3">
      <c r="A675" t="s">
        <v>33</v>
      </c>
      <c r="B675" t="s">
        <v>1656</v>
      </c>
      <c r="C675" t="s">
        <v>1657</v>
      </c>
      <c r="D675" t="s">
        <v>78</v>
      </c>
      <c r="E675" t="s">
        <v>571</v>
      </c>
      <c r="F675">
        <v>3000</v>
      </c>
      <c r="G675">
        <v>1000</v>
      </c>
      <c r="H675">
        <v>950</v>
      </c>
      <c r="I675" t="s">
        <v>483</v>
      </c>
      <c r="J675" t="s">
        <v>1652</v>
      </c>
      <c r="K675" t="s">
        <v>608</v>
      </c>
      <c r="L675" t="s">
        <v>1167</v>
      </c>
      <c r="M675" t="s">
        <v>1171</v>
      </c>
      <c r="O675">
        <v>68.3</v>
      </c>
      <c r="P675">
        <v>71.8</v>
      </c>
      <c r="Q675" t="s">
        <v>577</v>
      </c>
      <c r="R675" t="s">
        <v>2751</v>
      </c>
      <c r="S675" s="2">
        <f t="shared" si="44"/>
        <v>32752</v>
      </c>
      <c r="T675" s="2">
        <f t="shared" si="43"/>
        <v>32843</v>
      </c>
      <c r="U675" s="2" t="str">
        <f t="shared" si="47"/>
        <v/>
      </c>
      <c r="V675" t="str">
        <f t="shared" si="45"/>
        <v/>
      </c>
    </row>
    <row r="676" spans="1:22" hidden="1" x14ac:dyDescent="0.3">
      <c r="A676" t="s">
        <v>33</v>
      </c>
      <c r="B676" t="s">
        <v>1658</v>
      </c>
      <c r="C676" t="s">
        <v>1659</v>
      </c>
      <c r="D676" t="s">
        <v>78</v>
      </c>
      <c r="E676" t="s">
        <v>571</v>
      </c>
      <c r="F676">
        <v>3000</v>
      </c>
      <c r="G676">
        <v>1000</v>
      </c>
      <c r="H676">
        <v>950</v>
      </c>
      <c r="I676" t="s">
        <v>483</v>
      </c>
      <c r="J676" t="s">
        <v>1630</v>
      </c>
      <c r="K676" t="s">
        <v>1345</v>
      </c>
      <c r="L676" t="s">
        <v>624</v>
      </c>
      <c r="M676" t="s">
        <v>1031</v>
      </c>
      <c r="O676">
        <v>66.7</v>
      </c>
      <c r="P676">
        <v>68.900000000000006</v>
      </c>
      <c r="Q676" t="s">
        <v>577</v>
      </c>
      <c r="R676" t="s">
        <v>2751</v>
      </c>
      <c r="S676" s="2">
        <f t="shared" si="44"/>
        <v>31017</v>
      </c>
      <c r="T676" s="2">
        <f t="shared" si="43"/>
        <v>31382</v>
      </c>
      <c r="U676" s="2" t="str">
        <f t="shared" si="47"/>
        <v/>
      </c>
      <c r="V676" t="str">
        <f t="shared" si="45"/>
        <v/>
      </c>
    </row>
    <row r="677" spans="1:22" hidden="1" x14ac:dyDescent="0.3">
      <c r="A677" t="s">
        <v>33</v>
      </c>
      <c r="B677" t="s">
        <v>1660</v>
      </c>
      <c r="C677" t="s">
        <v>1661</v>
      </c>
      <c r="D677" t="s">
        <v>78</v>
      </c>
      <c r="E677" t="s">
        <v>571</v>
      </c>
      <c r="F677">
        <v>3000</v>
      </c>
      <c r="G677">
        <v>1000</v>
      </c>
      <c r="H677">
        <v>950</v>
      </c>
      <c r="I677" t="s">
        <v>483</v>
      </c>
      <c r="J677" t="s">
        <v>1630</v>
      </c>
      <c r="K677" t="s">
        <v>940</v>
      </c>
      <c r="L677" t="s">
        <v>553</v>
      </c>
      <c r="M677" t="s">
        <v>613</v>
      </c>
      <c r="O677">
        <v>68.5</v>
      </c>
      <c r="P677">
        <v>71</v>
      </c>
      <c r="Q677" t="s">
        <v>577</v>
      </c>
      <c r="R677" t="s">
        <v>2751</v>
      </c>
      <c r="S677" s="2">
        <f t="shared" si="44"/>
        <v>31229</v>
      </c>
      <c r="T677" s="2">
        <f t="shared" si="43"/>
        <v>31444</v>
      </c>
      <c r="U677" s="2" t="str">
        <f t="shared" si="47"/>
        <v/>
      </c>
      <c r="V677" t="str">
        <f t="shared" si="45"/>
        <v/>
      </c>
    </row>
    <row r="678" spans="1:22" hidden="1" x14ac:dyDescent="0.3">
      <c r="A678" t="s">
        <v>33</v>
      </c>
      <c r="B678" t="s">
        <v>1662</v>
      </c>
      <c r="C678" t="s">
        <v>1663</v>
      </c>
      <c r="D678" t="s">
        <v>78</v>
      </c>
      <c r="E678" t="s">
        <v>571</v>
      </c>
      <c r="F678">
        <v>3000</v>
      </c>
      <c r="G678">
        <v>1000</v>
      </c>
      <c r="H678">
        <v>950</v>
      </c>
      <c r="I678" t="s">
        <v>483</v>
      </c>
      <c r="J678" t="s">
        <v>1652</v>
      </c>
      <c r="K678" t="s">
        <v>1348</v>
      </c>
      <c r="L678" t="s">
        <v>419</v>
      </c>
      <c r="M678" t="s">
        <v>709</v>
      </c>
      <c r="O678">
        <v>76</v>
      </c>
      <c r="P678">
        <v>78.099999999999994</v>
      </c>
      <c r="Q678" t="s">
        <v>577</v>
      </c>
      <c r="R678" t="s">
        <v>2751</v>
      </c>
      <c r="S678" s="2">
        <f t="shared" si="44"/>
        <v>38261</v>
      </c>
      <c r="T678" s="2">
        <f t="shared" si="43"/>
        <v>38808</v>
      </c>
      <c r="U678" s="2" t="str">
        <f t="shared" si="47"/>
        <v/>
      </c>
      <c r="V678" t="str">
        <f t="shared" si="45"/>
        <v/>
      </c>
    </row>
    <row r="679" spans="1:22" hidden="1" x14ac:dyDescent="0.3">
      <c r="A679" t="s">
        <v>33</v>
      </c>
      <c r="B679" t="s">
        <v>1664</v>
      </c>
      <c r="C679" t="s">
        <v>1665</v>
      </c>
      <c r="D679" t="s">
        <v>78</v>
      </c>
      <c r="E679" t="s">
        <v>571</v>
      </c>
      <c r="F679">
        <v>3000</v>
      </c>
      <c r="G679">
        <v>1000</v>
      </c>
      <c r="H679">
        <v>950</v>
      </c>
      <c r="I679" t="s">
        <v>483</v>
      </c>
      <c r="J679" t="s">
        <v>1630</v>
      </c>
      <c r="K679" t="s">
        <v>562</v>
      </c>
      <c r="L679" t="s">
        <v>926</v>
      </c>
      <c r="M679" t="s">
        <v>638</v>
      </c>
      <c r="O679">
        <v>71.400000000000006</v>
      </c>
      <c r="P679">
        <v>74.099999999999994</v>
      </c>
      <c r="Q679" t="s">
        <v>577</v>
      </c>
      <c r="R679" t="s">
        <v>2751</v>
      </c>
      <c r="S679" s="2">
        <f t="shared" si="44"/>
        <v>31747</v>
      </c>
      <c r="T679" s="2">
        <f t="shared" si="43"/>
        <v>31837</v>
      </c>
      <c r="U679" s="2" t="str">
        <f t="shared" si="47"/>
        <v/>
      </c>
      <c r="V679" t="str">
        <f t="shared" si="45"/>
        <v/>
      </c>
    </row>
    <row r="680" spans="1:22" hidden="1" x14ac:dyDescent="0.3">
      <c r="A680" t="s">
        <v>33</v>
      </c>
      <c r="B680" t="s">
        <v>1666</v>
      </c>
      <c r="C680" t="s">
        <v>1667</v>
      </c>
      <c r="D680" t="s">
        <v>78</v>
      </c>
      <c r="E680" t="s">
        <v>571</v>
      </c>
      <c r="F680">
        <v>3000</v>
      </c>
      <c r="G680">
        <v>1000</v>
      </c>
      <c r="H680">
        <v>950</v>
      </c>
      <c r="I680" t="s">
        <v>483</v>
      </c>
      <c r="J680" t="s">
        <v>1630</v>
      </c>
      <c r="K680" t="s">
        <v>509</v>
      </c>
      <c r="L680" t="s">
        <v>1539</v>
      </c>
      <c r="M680" t="s">
        <v>791</v>
      </c>
      <c r="O680">
        <v>73</v>
      </c>
      <c r="P680">
        <v>75.2</v>
      </c>
      <c r="Q680" t="s">
        <v>577</v>
      </c>
      <c r="R680" t="s">
        <v>2751</v>
      </c>
      <c r="S680" s="2">
        <f t="shared" si="44"/>
        <v>32112</v>
      </c>
      <c r="T680" s="2">
        <f t="shared" si="43"/>
        <v>32234</v>
      </c>
      <c r="U680" s="2" t="str">
        <f t="shared" si="47"/>
        <v/>
      </c>
      <c r="V680" t="str">
        <f t="shared" si="45"/>
        <v/>
      </c>
    </row>
    <row r="681" spans="1:22" hidden="1" x14ac:dyDescent="0.3">
      <c r="A681" t="s">
        <v>33</v>
      </c>
      <c r="B681" t="s">
        <v>480</v>
      </c>
      <c r="C681" t="s">
        <v>481</v>
      </c>
      <c r="D681" t="s">
        <v>78</v>
      </c>
      <c r="E681" t="s">
        <v>482</v>
      </c>
      <c r="F681">
        <v>3132</v>
      </c>
      <c r="G681">
        <v>1089</v>
      </c>
      <c r="H681">
        <v>1035</v>
      </c>
      <c r="I681" t="s">
        <v>483</v>
      </c>
      <c r="J681" t="s">
        <v>108</v>
      </c>
      <c r="K681" t="s">
        <v>484</v>
      </c>
      <c r="R681" t="s">
        <v>2754</v>
      </c>
      <c r="S681" s="2" t="str">
        <f t="shared" si="44"/>
        <v/>
      </c>
      <c r="T681" s="2" t="str">
        <f t="shared" si="43"/>
        <v/>
      </c>
      <c r="U681" s="2" t="str">
        <f t="shared" si="47"/>
        <v/>
      </c>
      <c r="V681" t="str">
        <f t="shared" si="45"/>
        <v/>
      </c>
    </row>
    <row r="682" spans="1:22" hidden="1" x14ac:dyDescent="0.3">
      <c r="A682" t="s">
        <v>33</v>
      </c>
      <c r="B682" t="s">
        <v>485</v>
      </c>
      <c r="C682" t="s">
        <v>486</v>
      </c>
      <c r="D682" t="s">
        <v>78</v>
      </c>
      <c r="E682" t="s">
        <v>482</v>
      </c>
      <c r="F682">
        <v>3132</v>
      </c>
      <c r="G682">
        <v>1089</v>
      </c>
      <c r="H682">
        <v>1035</v>
      </c>
      <c r="I682" t="s">
        <v>483</v>
      </c>
      <c r="J682" t="s">
        <v>108</v>
      </c>
      <c r="K682" t="s">
        <v>487</v>
      </c>
      <c r="R682" t="s">
        <v>2754</v>
      </c>
      <c r="S682" s="2" t="str">
        <f t="shared" si="44"/>
        <v/>
      </c>
      <c r="T682" s="2" t="str">
        <f t="shared" si="43"/>
        <v/>
      </c>
      <c r="U682" s="2" t="str">
        <f t="shared" si="47"/>
        <v/>
      </c>
      <c r="V682" t="str">
        <f t="shared" si="45"/>
        <v/>
      </c>
    </row>
    <row r="683" spans="1:22" hidden="1" x14ac:dyDescent="0.3">
      <c r="A683" t="s">
        <v>33</v>
      </c>
      <c r="B683" t="s">
        <v>2547</v>
      </c>
      <c r="C683" t="s">
        <v>2548</v>
      </c>
      <c r="D683" t="s">
        <v>1417</v>
      </c>
      <c r="F683">
        <v>3200</v>
      </c>
      <c r="G683">
        <v>800</v>
      </c>
      <c r="H683">
        <v>740</v>
      </c>
      <c r="I683" t="s">
        <v>2549</v>
      </c>
      <c r="J683" t="s">
        <v>520</v>
      </c>
      <c r="K683" t="s">
        <v>2169</v>
      </c>
      <c r="L683" t="s">
        <v>673</v>
      </c>
      <c r="M683" t="s">
        <v>623</v>
      </c>
      <c r="N683" t="s">
        <v>1250</v>
      </c>
      <c r="R683" t="s">
        <v>2756</v>
      </c>
      <c r="S683" s="2">
        <f t="shared" si="44"/>
        <v>28369</v>
      </c>
      <c r="T683" s="2">
        <f t="shared" si="43"/>
        <v>28611</v>
      </c>
      <c r="U683" s="2">
        <f t="shared" si="47"/>
        <v>35370</v>
      </c>
      <c r="V683">
        <f t="shared" si="45"/>
        <v>19.18082191780822</v>
      </c>
    </row>
    <row r="684" spans="1:22" hidden="1" x14ac:dyDescent="0.3">
      <c r="A684" t="s">
        <v>33</v>
      </c>
      <c r="B684" t="s">
        <v>2550</v>
      </c>
      <c r="C684" t="s">
        <v>2551</v>
      </c>
      <c r="D684" t="s">
        <v>1417</v>
      </c>
      <c r="F684">
        <v>3200</v>
      </c>
      <c r="G684">
        <v>1000</v>
      </c>
      <c r="H684">
        <v>925</v>
      </c>
      <c r="I684" t="s">
        <v>2549</v>
      </c>
      <c r="J684" t="s">
        <v>520</v>
      </c>
      <c r="K684" t="s">
        <v>1698</v>
      </c>
      <c r="L684" t="s">
        <v>551</v>
      </c>
      <c r="M684" t="s">
        <v>633</v>
      </c>
      <c r="N684" t="s">
        <v>2106</v>
      </c>
      <c r="R684" t="s">
        <v>2756</v>
      </c>
      <c r="S684" s="2">
        <f t="shared" si="44"/>
        <v>28825</v>
      </c>
      <c r="T684" s="2">
        <f t="shared" si="43"/>
        <v>28976</v>
      </c>
      <c r="U684" s="2">
        <f t="shared" si="47"/>
        <v>33512</v>
      </c>
      <c r="V684">
        <f t="shared" si="45"/>
        <v>12.841095890410958</v>
      </c>
    </row>
    <row r="685" spans="1:22" hidden="1" x14ac:dyDescent="0.3">
      <c r="A685" t="s">
        <v>33</v>
      </c>
      <c r="B685" t="s">
        <v>2552</v>
      </c>
      <c r="C685" t="s">
        <v>2553</v>
      </c>
      <c r="D685" t="s">
        <v>1417</v>
      </c>
      <c r="F685">
        <v>3200</v>
      </c>
      <c r="G685">
        <v>1000</v>
      </c>
      <c r="H685">
        <v>925</v>
      </c>
      <c r="I685" t="s">
        <v>2549</v>
      </c>
      <c r="J685" t="s">
        <v>520</v>
      </c>
      <c r="K685" t="s">
        <v>607</v>
      </c>
      <c r="L685" t="s">
        <v>1018</v>
      </c>
      <c r="M685" t="s">
        <v>1106</v>
      </c>
      <c r="N685" t="s">
        <v>912</v>
      </c>
      <c r="R685" t="s">
        <v>2756</v>
      </c>
      <c r="S685" s="2">
        <f t="shared" si="44"/>
        <v>29921</v>
      </c>
      <c r="T685" s="2">
        <f t="shared" si="43"/>
        <v>30103</v>
      </c>
      <c r="U685" s="2">
        <f t="shared" si="47"/>
        <v>36861</v>
      </c>
      <c r="V685">
        <f t="shared" si="45"/>
        <v>19.013698630136986</v>
      </c>
    </row>
    <row r="686" spans="1:22" hidden="1" x14ac:dyDescent="0.3">
      <c r="A686" t="s">
        <v>33</v>
      </c>
      <c r="B686" t="s">
        <v>2554</v>
      </c>
      <c r="C686" t="s">
        <v>2555</v>
      </c>
      <c r="D686" t="s">
        <v>1417</v>
      </c>
      <c r="F686">
        <v>3200</v>
      </c>
      <c r="G686">
        <v>1000</v>
      </c>
      <c r="H686">
        <v>925</v>
      </c>
      <c r="I686" t="s">
        <v>2549</v>
      </c>
      <c r="J686" t="s">
        <v>520</v>
      </c>
      <c r="K686" t="s">
        <v>1055</v>
      </c>
      <c r="L686" t="s">
        <v>1653</v>
      </c>
      <c r="M686" t="s">
        <v>1484</v>
      </c>
      <c r="N686" t="s">
        <v>634</v>
      </c>
      <c r="R686" t="s">
        <v>2756</v>
      </c>
      <c r="S686" s="2">
        <f t="shared" si="44"/>
        <v>30651</v>
      </c>
      <c r="T686" s="2">
        <f t="shared" si="43"/>
        <v>30742</v>
      </c>
      <c r="U686" s="2">
        <f t="shared" si="47"/>
        <v>31503</v>
      </c>
      <c r="V686">
        <f t="shared" si="45"/>
        <v>2.3342465753424659</v>
      </c>
    </row>
    <row r="687" spans="1:22" x14ac:dyDescent="0.3">
      <c r="A687" t="s">
        <v>34</v>
      </c>
      <c r="B687" t="s">
        <v>1668</v>
      </c>
      <c r="C687" t="s">
        <v>1669</v>
      </c>
      <c r="D687" t="s">
        <v>232</v>
      </c>
      <c r="E687" t="s">
        <v>1670</v>
      </c>
      <c r="F687">
        <v>1850</v>
      </c>
      <c r="G687">
        <v>642</v>
      </c>
      <c r="H687">
        <v>613</v>
      </c>
      <c r="I687" t="s">
        <v>1671</v>
      </c>
      <c r="J687" t="s">
        <v>1359</v>
      </c>
      <c r="K687" t="s">
        <v>1672</v>
      </c>
      <c r="L687" t="s">
        <v>1673</v>
      </c>
      <c r="M687" t="s">
        <v>1572</v>
      </c>
      <c r="O687">
        <v>79.8</v>
      </c>
      <c r="P687">
        <v>79.8</v>
      </c>
      <c r="Q687" t="s">
        <v>277</v>
      </c>
      <c r="R687" t="s">
        <v>2751</v>
      </c>
      <c r="S687" s="2">
        <f t="shared" si="44"/>
        <v>25508</v>
      </c>
      <c r="T687" s="2">
        <f t="shared" si="43"/>
        <v>25538</v>
      </c>
      <c r="U687" s="2" t="str">
        <f t="shared" si="47"/>
        <v/>
      </c>
      <c r="V687" t="str">
        <f t="shared" si="45"/>
        <v/>
      </c>
    </row>
    <row r="688" spans="1:22" x14ac:dyDescent="0.3">
      <c r="A688" t="s">
        <v>34</v>
      </c>
      <c r="B688" t="s">
        <v>1674</v>
      </c>
      <c r="C688" t="s">
        <v>1675</v>
      </c>
      <c r="D688" t="s">
        <v>232</v>
      </c>
      <c r="E688" t="s">
        <v>1676</v>
      </c>
      <c r="F688">
        <v>2957</v>
      </c>
      <c r="G688">
        <v>950</v>
      </c>
      <c r="H688">
        <v>894</v>
      </c>
      <c r="I688" t="s">
        <v>1671</v>
      </c>
      <c r="J688" t="s">
        <v>1359</v>
      </c>
      <c r="K688" t="s">
        <v>1677</v>
      </c>
      <c r="L688" t="s">
        <v>1265</v>
      </c>
      <c r="M688" t="s">
        <v>540</v>
      </c>
      <c r="O688">
        <v>83</v>
      </c>
      <c r="P688">
        <v>83</v>
      </c>
      <c r="Q688" t="s">
        <v>277</v>
      </c>
      <c r="R688" t="s">
        <v>2751</v>
      </c>
      <c r="S688" s="2">
        <f t="shared" si="44"/>
        <v>25659</v>
      </c>
      <c r="T688" s="2">
        <f t="shared" si="43"/>
        <v>25720</v>
      </c>
      <c r="U688" s="2" t="str">
        <f t="shared" si="47"/>
        <v/>
      </c>
      <c r="V688" t="str">
        <f t="shared" si="45"/>
        <v/>
      </c>
    </row>
    <row r="689" spans="1:22" x14ac:dyDescent="0.3">
      <c r="A689" t="s">
        <v>34</v>
      </c>
      <c r="B689" t="s">
        <v>1678</v>
      </c>
      <c r="C689" t="s">
        <v>1679</v>
      </c>
      <c r="D689" t="s">
        <v>78</v>
      </c>
      <c r="E689" t="s">
        <v>1680</v>
      </c>
      <c r="F689">
        <v>1775</v>
      </c>
      <c r="G689">
        <v>608</v>
      </c>
      <c r="H689">
        <v>560</v>
      </c>
      <c r="I689" t="s">
        <v>1671</v>
      </c>
      <c r="J689" t="s">
        <v>144</v>
      </c>
      <c r="K689" t="s">
        <v>1681</v>
      </c>
      <c r="L689" t="s">
        <v>1572</v>
      </c>
      <c r="M689" t="s">
        <v>1682</v>
      </c>
      <c r="O689">
        <v>87.8</v>
      </c>
      <c r="P689">
        <v>87.8</v>
      </c>
      <c r="Q689" t="s">
        <v>277</v>
      </c>
      <c r="R689" t="s">
        <v>2751</v>
      </c>
      <c r="S689" s="2">
        <f t="shared" si="44"/>
        <v>25538</v>
      </c>
      <c r="T689" s="2">
        <f t="shared" si="43"/>
        <v>25750</v>
      </c>
      <c r="U689" s="2" t="str">
        <f t="shared" si="47"/>
        <v/>
      </c>
      <c r="V689" t="str">
        <f t="shared" si="45"/>
        <v/>
      </c>
    </row>
    <row r="690" spans="1:22" x14ac:dyDescent="0.3">
      <c r="A690" t="s">
        <v>34</v>
      </c>
      <c r="B690" t="s">
        <v>1683</v>
      </c>
      <c r="C690" t="s">
        <v>1684</v>
      </c>
      <c r="D690" t="s">
        <v>232</v>
      </c>
      <c r="E690" t="s">
        <v>1676</v>
      </c>
      <c r="F690">
        <v>2957</v>
      </c>
      <c r="G690">
        <v>935</v>
      </c>
      <c r="H690">
        <v>879</v>
      </c>
      <c r="I690" t="s">
        <v>1671</v>
      </c>
      <c r="J690" t="s">
        <v>1359</v>
      </c>
      <c r="K690" t="s">
        <v>1685</v>
      </c>
      <c r="L690" t="s">
        <v>663</v>
      </c>
      <c r="M690" t="s">
        <v>1686</v>
      </c>
      <c r="O690">
        <v>80.599999999999994</v>
      </c>
      <c r="P690">
        <v>80.599999999999994</v>
      </c>
      <c r="Q690" t="s">
        <v>277</v>
      </c>
      <c r="R690" t="s">
        <v>2751</v>
      </c>
      <c r="S690" s="2">
        <f t="shared" si="44"/>
        <v>26115</v>
      </c>
      <c r="T690" s="2">
        <f t="shared" si="43"/>
        <v>26238</v>
      </c>
      <c r="U690" s="2" t="str">
        <f t="shared" si="47"/>
        <v/>
      </c>
      <c r="V690" t="str">
        <f t="shared" si="45"/>
        <v/>
      </c>
    </row>
    <row r="691" spans="1:22" x14ac:dyDescent="0.3">
      <c r="A691" t="s">
        <v>34</v>
      </c>
      <c r="B691" t="s">
        <v>1687</v>
      </c>
      <c r="C691" t="s">
        <v>1688</v>
      </c>
      <c r="D691" t="s">
        <v>78</v>
      </c>
      <c r="E691" t="s">
        <v>1689</v>
      </c>
      <c r="F691">
        <v>2644</v>
      </c>
      <c r="G691">
        <v>829</v>
      </c>
      <c r="H691">
        <v>837</v>
      </c>
      <c r="I691" t="s">
        <v>1690</v>
      </c>
      <c r="J691" t="s">
        <v>144</v>
      </c>
      <c r="K691" t="s">
        <v>1691</v>
      </c>
      <c r="L691" t="s">
        <v>960</v>
      </c>
      <c r="M691" t="s">
        <v>1401</v>
      </c>
      <c r="O691">
        <v>80.900000000000006</v>
      </c>
      <c r="P691">
        <v>81</v>
      </c>
      <c r="Q691" t="s">
        <v>277</v>
      </c>
      <c r="R691" t="s">
        <v>2751</v>
      </c>
      <c r="S691" s="2">
        <f t="shared" si="44"/>
        <v>26604</v>
      </c>
      <c r="T691" s="2">
        <f t="shared" si="43"/>
        <v>26634</v>
      </c>
      <c r="U691" s="2" t="str">
        <f t="shared" si="47"/>
        <v/>
      </c>
      <c r="V691" t="str">
        <f t="shared" si="45"/>
        <v/>
      </c>
    </row>
    <row r="692" spans="1:22" x14ac:dyDescent="0.3">
      <c r="A692" t="s">
        <v>34</v>
      </c>
      <c r="B692" t="s">
        <v>1692</v>
      </c>
      <c r="C692" t="s">
        <v>1693</v>
      </c>
      <c r="D692" t="s">
        <v>78</v>
      </c>
      <c r="E692" t="s">
        <v>1689</v>
      </c>
      <c r="F692">
        <v>2644</v>
      </c>
      <c r="G692">
        <v>829</v>
      </c>
      <c r="H692">
        <v>821</v>
      </c>
      <c r="I692" t="s">
        <v>1690</v>
      </c>
      <c r="J692" t="s">
        <v>144</v>
      </c>
      <c r="K692" t="s">
        <v>1691</v>
      </c>
      <c r="L692" t="s">
        <v>667</v>
      </c>
      <c r="M692" t="s">
        <v>963</v>
      </c>
      <c r="O692">
        <v>81.2</v>
      </c>
      <c r="P692">
        <v>81.3</v>
      </c>
      <c r="Q692" t="s">
        <v>277</v>
      </c>
      <c r="R692" t="s">
        <v>2751</v>
      </c>
      <c r="S692" s="2">
        <f t="shared" si="44"/>
        <v>26816</v>
      </c>
      <c r="T692" s="2">
        <f t="shared" si="43"/>
        <v>26908</v>
      </c>
      <c r="U692" s="2" t="str">
        <f t="shared" si="47"/>
        <v/>
      </c>
      <c r="V692" t="str">
        <f t="shared" si="45"/>
        <v/>
      </c>
    </row>
    <row r="693" spans="1:22" x14ac:dyDescent="0.3">
      <c r="A693" t="s">
        <v>34</v>
      </c>
      <c r="B693" t="s">
        <v>1694</v>
      </c>
      <c r="C693" t="s">
        <v>1695</v>
      </c>
      <c r="D693" t="s">
        <v>232</v>
      </c>
      <c r="E693" t="s">
        <v>1676</v>
      </c>
      <c r="F693">
        <v>2957</v>
      </c>
      <c r="G693">
        <v>940</v>
      </c>
      <c r="H693">
        <v>908</v>
      </c>
      <c r="I693" t="s">
        <v>1671</v>
      </c>
      <c r="J693" t="s">
        <v>1359</v>
      </c>
      <c r="K693" t="s">
        <v>1696</v>
      </c>
      <c r="L693" t="s">
        <v>1697</v>
      </c>
      <c r="M693" t="s">
        <v>1698</v>
      </c>
      <c r="O693">
        <v>83.2</v>
      </c>
      <c r="P693">
        <v>83.2</v>
      </c>
      <c r="Q693" t="s">
        <v>277</v>
      </c>
      <c r="R693" t="s">
        <v>2751</v>
      </c>
      <c r="S693" s="2">
        <f t="shared" si="44"/>
        <v>26390</v>
      </c>
      <c r="T693" s="2">
        <f t="shared" si="43"/>
        <v>26696</v>
      </c>
      <c r="U693" s="2" t="str">
        <f t="shared" si="47"/>
        <v/>
      </c>
      <c r="V693" t="str">
        <f t="shared" si="45"/>
        <v/>
      </c>
    </row>
    <row r="694" spans="1:22" x14ac:dyDescent="0.3">
      <c r="A694" t="s">
        <v>34</v>
      </c>
      <c r="B694" t="s">
        <v>1699</v>
      </c>
      <c r="C694" t="s">
        <v>1700</v>
      </c>
      <c r="D694" t="s">
        <v>232</v>
      </c>
      <c r="E694" t="s">
        <v>1701</v>
      </c>
      <c r="F694">
        <v>3458</v>
      </c>
      <c r="G694">
        <v>1256</v>
      </c>
      <c r="H694">
        <v>1200</v>
      </c>
      <c r="I694" t="s">
        <v>1702</v>
      </c>
      <c r="J694" t="s">
        <v>1359</v>
      </c>
      <c r="K694" t="s">
        <v>1703</v>
      </c>
      <c r="L694" t="s">
        <v>1371</v>
      </c>
      <c r="M694" t="s">
        <v>980</v>
      </c>
      <c r="O694">
        <v>79.400000000000006</v>
      </c>
      <c r="P694">
        <v>79.7</v>
      </c>
      <c r="Q694" t="s">
        <v>277</v>
      </c>
      <c r="R694" t="s">
        <v>2751</v>
      </c>
      <c r="S694" s="2">
        <f t="shared" si="44"/>
        <v>26938</v>
      </c>
      <c r="T694" s="2">
        <f t="shared" si="43"/>
        <v>27364</v>
      </c>
      <c r="U694" s="2" t="str">
        <f t="shared" si="47"/>
        <v/>
      </c>
      <c r="V694" t="str">
        <f t="shared" si="45"/>
        <v/>
      </c>
    </row>
    <row r="695" spans="1:22" x14ac:dyDescent="0.3">
      <c r="A695" t="s">
        <v>34</v>
      </c>
      <c r="B695" t="s">
        <v>1704</v>
      </c>
      <c r="C695" t="s">
        <v>1705</v>
      </c>
      <c r="D695" t="s">
        <v>232</v>
      </c>
      <c r="E695" t="s">
        <v>1701</v>
      </c>
      <c r="F695">
        <v>3458</v>
      </c>
      <c r="G695">
        <v>1259</v>
      </c>
      <c r="H695">
        <v>1200</v>
      </c>
      <c r="I695" t="s">
        <v>1702</v>
      </c>
      <c r="J695" t="s">
        <v>1359</v>
      </c>
      <c r="K695" t="s">
        <v>1703</v>
      </c>
      <c r="L695" t="s">
        <v>533</v>
      </c>
      <c r="M695" t="s">
        <v>541</v>
      </c>
      <c r="O695">
        <v>83.8</v>
      </c>
      <c r="P695">
        <v>84</v>
      </c>
      <c r="Q695" t="s">
        <v>277</v>
      </c>
      <c r="R695" t="s">
        <v>2751</v>
      </c>
      <c r="S695" s="2">
        <f t="shared" si="44"/>
        <v>27242</v>
      </c>
      <c r="T695" s="2">
        <f t="shared" si="43"/>
        <v>27454</v>
      </c>
      <c r="U695" s="2" t="str">
        <f t="shared" si="47"/>
        <v/>
      </c>
      <c r="V695" t="str">
        <f t="shared" si="45"/>
        <v/>
      </c>
    </row>
    <row r="696" spans="1:22" x14ac:dyDescent="0.3">
      <c r="A696" t="s">
        <v>34</v>
      </c>
      <c r="B696" t="s">
        <v>1706</v>
      </c>
      <c r="C696" t="s">
        <v>1707</v>
      </c>
      <c r="D696" t="s">
        <v>78</v>
      </c>
      <c r="E696" t="s">
        <v>1689</v>
      </c>
      <c r="F696">
        <v>2339</v>
      </c>
      <c r="G696">
        <v>780</v>
      </c>
      <c r="H696">
        <v>741</v>
      </c>
      <c r="I696" t="s">
        <v>1708</v>
      </c>
      <c r="J696" t="s">
        <v>144</v>
      </c>
      <c r="K696" t="s">
        <v>1691</v>
      </c>
      <c r="L696" t="s">
        <v>1709</v>
      </c>
      <c r="M696" t="s">
        <v>1229</v>
      </c>
      <c r="O696">
        <v>81.7</v>
      </c>
      <c r="P696">
        <v>81.8</v>
      </c>
      <c r="Q696" t="s">
        <v>277</v>
      </c>
      <c r="R696" t="s">
        <v>2751</v>
      </c>
      <c r="S696" s="2">
        <f t="shared" si="44"/>
        <v>25812</v>
      </c>
      <c r="T696" s="2">
        <f t="shared" si="43"/>
        <v>25993</v>
      </c>
      <c r="U696" s="2" t="str">
        <f t="shared" si="47"/>
        <v/>
      </c>
      <c r="V696" t="str">
        <f t="shared" si="45"/>
        <v/>
      </c>
    </row>
    <row r="697" spans="1:22" x14ac:dyDescent="0.3">
      <c r="A697" t="s">
        <v>34</v>
      </c>
      <c r="B697" t="s">
        <v>1710</v>
      </c>
      <c r="C697" t="s">
        <v>1711</v>
      </c>
      <c r="D697" t="s">
        <v>232</v>
      </c>
      <c r="E697" t="s">
        <v>1676</v>
      </c>
      <c r="F697">
        <v>2004</v>
      </c>
      <c r="G697">
        <v>691</v>
      </c>
      <c r="H697">
        <v>628</v>
      </c>
      <c r="I697" t="s">
        <v>1712</v>
      </c>
      <c r="J697" t="s">
        <v>1359</v>
      </c>
      <c r="K697" t="s">
        <v>1713</v>
      </c>
      <c r="L697" t="s">
        <v>1229</v>
      </c>
      <c r="M697" t="s">
        <v>671</v>
      </c>
      <c r="O697">
        <v>86.4</v>
      </c>
      <c r="P697">
        <v>86.4</v>
      </c>
      <c r="Q697" t="s">
        <v>277</v>
      </c>
      <c r="R697" t="s">
        <v>2751</v>
      </c>
      <c r="S697" s="2">
        <f t="shared" si="44"/>
        <v>25993</v>
      </c>
      <c r="T697" s="2">
        <f t="shared" si="43"/>
        <v>26085</v>
      </c>
      <c r="U697" s="2" t="str">
        <f t="shared" si="47"/>
        <v/>
      </c>
      <c r="V697" t="str">
        <f t="shared" si="45"/>
        <v/>
      </c>
    </row>
    <row r="698" spans="1:22" x14ac:dyDescent="0.3">
      <c r="A698" t="s">
        <v>34</v>
      </c>
      <c r="B698" t="s">
        <v>1714</v>
      </c>
      <c r="C698" t="s">
        <v>1715</v>
      </c>
      <c r="D698" t="s">
        <v>232</v>
      </c>
      <c r="E698" t="s">
        <v>1676</v>
      </c>
      <c r="F698">
        <v>2957</v>
      </c>
      <c r="G698">
        <v>940</v>
      </c>
      <c r="H698">
        <v>911</v>
      </c>
      <c r="I698" t="s">
        <v>1671</v>
      </c>
      <c r="J698" t="s">
        <v>1359</v>
      </c>
      <c r="K698" t="s">
        <v>1696</v>
      </c>
      <c r="L698" t="s">
        <v>1716</v>
      </c>
      <c r="M698" t="s">
        <v>1402</v>
      </c>
      <c r="O698">
        <v>82</v>
      </c>
      <c r="P698">
        <v>82.5</v>
      </c>
      <c r="Q698" t="s">
        <v>277</v>
      </c>
      <c r="R698" t="s">
        <v>2751</v>
      </c>
      <c r="S698" s="2">
        <f t="shared" si="44"/>
        <v>26420</v>
      </c>
      <c r="T698" s="2">
        <f t="shared" si="43"/>
        <v>26724</v>
      </c>
      <c r="U698" s="2" t="str">
        <f t="shared" si="47"/>
        <v/>
      </c>
      <c r="V698" t="str">
        <f t="shared" si="45"/>
        <v/>
      </c>
    </row>
    <row r="699" spans="1:22" x14ac:dyDescent="0.3">
      <c r="A699" t="s">
        <v>34</v>
      </c>
      <c r="B699" t="s">
        <v>1717</v>
      </c>
      <c r="C699" t="s">
        <v>1718</v>
      </c>
      <c r="D699" t="s">
        <v>78</v>
      </c>
      <c r="E699" t="s">
        <v>1680</v>
      </c>
      <c r="F699">
        <v>1800</v>
      </c>
      <c r="G699">
        <v>640</v>
      </c>
      <c r="H699">
        <v>591</v>
      </c>
      <c r="I699" t="s">
        <v>1719</v>
      </c>
      <c r="J699" t="s">
        <v>144</v>
      </c>
      <c r="K699" t="s">
        <v>1400</v>
      </c>
      <c r="L699" t="s">
        <v>1720</v>
      </c>
      <c r="M699" t="s">
        <v>676</v>
      </c>
      <c r="O699">
        <v>86.2</v>
      </c>
      <c r="P699">
        <v>86.5</v>
      </c>
      <c r="Q699" t="s">
        <v>277</v>
      </c>
      <c r="R699" t="s">
        <v>2751</v>
      </c>
      <c r="S699" s="2">
        <f t="shared" si="44"/>
        <v>25873</v>
      </c>
      <c r="T699" s="2">
        <f t="shared" si="43"/>
        <v>25903</v>
      </c>
      <c r="U699" s="2" t="str">
        <f t="shared" si="47"/>
        <v/>
      </c>
      <c r="V699" t="str">
        <f t="shared" si="45"/>
        <v/>
      </c>
    </row>
    <row r="700" spans="1:22" x14ac:dyDescent="0.3">
      <c r="A700" t="s">
        <v>34</v>
      </c>
      <c r="B700" t="s">
        <v>1721</v>
      </c>
      <c r="C700" t="s">
        <v>1722</v>
      </c>
      <c r="D700" t="s">
        <v>78</v>
      </c>
      <c r="E700" t="s">
        <v>1723</v>
      </c>
      <c r="F700">
        <v>2568</v>
      </c>
      <c r="G700">
        <v>891</v>
      </c>
      <c r="H700">
        <v>847</v>
      </c>
      <c r="I700" t="s">
        <v>1724</v>
      </c>
      <c r="J700" t="s">
        <v>1725</v>
      </c>
      <c r="K700" t="s">
        <v>1726</v>
      </c>
      <c r="L700" t="s">
        <v>666</v>
      </c>
      <c r="M700" t="s">
        <v>1370</v>
      </c>
      <c r="O700">
        <v>83.5</v>
      </c>
      <c r="P700">
        <v>83.7</v>
      </c>
      <c r="Q700" t="s">
        <v>277</v>
      </c>
      <c r="R700" t="s">
        <v>2751</v>
      </c>
      <c r="S700" s="2">
        <f t="shared" si="44"/>
        <v>26785</v>
      </c>
      <c r="T700" s="2">
        <f t="shared" si="43"/>
        <v>26846</v>
      </c>
      <c r="U700" s="2" t="str">
        <f t="shared" si="47"/>
        <v/>
      </c>
      <c r="V700" t="str">
        <f t="shared" si="45"/>
        <v/>
      </c>
    </row>
    <row r="701" spans="1:22" x14ac:dyDescent="0.3">
      <c r="A701" t="s">
        <v>34</v>
      </c>
      <c r="B701" t="s">
        <v>1727</v>
      </c>
      <c r="C701" t="s">
        <v>1728</v>
      </c>
      <c r="D701" t="s">
        <v>78</v>
      </c>
      <c r="E701" t="s">
        <v>1723</v>
      </c>
      <c r="F701">
        <v>2568</v>
      </c>
      <c r="G701">
        <v>891</v>
      </c>
      <c r="H701">
        <v>848</v>
      </c>
      <c r="I701" t="s">
        <v>1724</v>
      </c>
      <c r="J701" t="s">
        <v>1725</v>
      </c>
      <c r="K701" t="s">
        <v>1726</v>
      </c>
      <c r="L701" t="s">
        <v>1412</v>
      </c>
      <c r="M701" t="s">
        <v>1729</v>
      </c>
      <c r="O701">
        <v>85.1</v>
      </c>
      <c r="P701">
        <v>85.2</v>
      </c>
      <c r="Q701" t="s">
        <v>277</v>
      </c>
      <c r="R701" t="s">
        <v>2751</v>
      </c>
      <c r="S701" s="2">
        <f t="shared" si="44"/>
        <v>26999</v>
      </c>
      <c r="T701" s="2">
        <f t="shared" si="43"/>
        <v>27273</v>
      </c>
      <c r="U701" s="2" t="str">
        <f t="shared" si="47"/>
        <v/>
      </c>
      <c r="V701" t="str">
        <f t="shared" si="45"/>
        <v/>
      </c>
    </row>
    <row r="702" spans="1:22" x14ac:dyDescent="0.3">
      <c r="A702" t="s">
        <v>34</v>
      </c>
      <c r="B702" t="s">
        <v>1730</v>
      </c>
      <c r="C702" t="s">
        <v>1731</v>
      </c>
      <c r="D702" t="s">
        <v>78</v>
      </c>
      <c r="E702" t="s">
        <v>1732</v>
      </c>
      <c r="F702">
        <v>3459</v>
      </c>
      <c r="G702">
        <v>1254</v>
      </c>
      <c r="H702">
        <v>1169</v>
      </c>
      <c r="I702" t="s">
        <v>1733</v>
      </c>
      <c r="J702" t="s">
        <v>144</v>
      </c>
      <c r="K702" t="s">
        <v>1734</v>
      </c>
      <c r="L702" t="s">
        <v>1213</v>
      </c>
      <c r="M702" t="s">
        <v>1362</v>
      </c>
      <c r="O702">
        <v>74.400000000000006</v>
      </c>
      <c r="P702">
        <v>74.5</v>
      </c>
      <c r="Q702" t="s">
        <v>277</v>
      </c>
      <c r="R702" t="s">
        <v>2751</v>
      </c>
      <c r="S702" s="2">
        <f t="shared" si="44"/>
        <v>28095</v>
      </c>
      <c r="T702" s="2">
        <f t="shared" si="43"/>
        <v>28277</v>
      </c>
      <c r="U702" s="2" t="str">
        <f t="shared" si="47"/>
        <v/>
      </c>
      <c r="V702" t="str">
        <f t="shared" si="45"/>
        <v/>
      </c>
    </row>
    <row r="703" spans="1:22" x14ac:dyDescent="0.3">
      <c r="A703" t="s">
        <v>34</v>
      </c>
      <c r="B703" t="s">
        <v>1735</v>
      </c>
      <c r="C703" t="s">
        <v>1736</v>
      </c>
      <c r="D703" t="s">
        <v>78</v>
      </c>
      <c r="E703" t="s">
        <v>1732</v>
      </c>
      <c r="F703">
        <v>3411</v>
      </c>
      <c r="G703">
        <v>1197</v>
      </c>
      <c r="H703">
        <v>1138</v>
      </c>
      <c r="I703" t="s">
        <v>1737</v>
      </c>
      <c r="J703" t="s">
        <v>144</v>
      </c>
      <c r="K703" t="s">
        <v>1205</v>
      </c>
      <c r="L703" t="s">
        <v>608</v>
      </c>
      <c r="M703" t="s">
        <v>919</v>
      </c>
      <c r="O703">
        <v>88.4</v>
      </c>
      <c r="P703">
        <v>88.5</v>
      </c>
      <c r="Q703" t="s">
        <v>277</v>
      </c>
      <c r="R703" t="s">
        <v>2751</v>
      </c>
      <c r="S703" s="2">
        <f t="shared" si="44"/>
        <v>30987</v>
      </c>
      <c r="T703" s="2">
        <f t="shared" si="43"/>
        <v>31168</v>
      </c>
      <c r="U703" s="2" t="str">
        <f t="shared" si="47"/>
        <v/>
      </c>
      <c r="V703" t="str">
        <f t="shared" si="45"/>
        <v/>
      </c>
    </row>
    <row r="704" spans="1:22" x14ac:dyDescent="0.3">
      <c r="A704" t="s">
        <v>34</v>
      </c>
      <c r="B704" t="s">
        <v>1738</v>
      </c>
      <c r="C704" t="s">
        <v>1739</v>
      </c>
      <c r="D704" t="s">
        <v>232</v>
      </c>
      <c r="E704" t="s">
        <v>1701</v>
      </c>
      <c r="F704">
        <v>3951</v>
      </c>
      <c r="G704">
        <v>1412</v>
      </c>
      <c r="H704">
        <v>1300</v>
      </c>
      <c r="I704" t="s">
        <v>1671</v>
      </c>
      <c r="J704" t="s">
        <v>1359</v>
      </c>
      <c r="K704" t="s">
        <v>1575</v>
      </c>
      <c r="L704" t="s">
        <v>946</v>
      </c>
      <c r="M704" t="s">
        <v>968</v>
      </c>
      <c r="O704">
        <v>81.099999999999994</v>
      </c>
      <c r="P704">
        <v>81.2</v>
      </c>
      <c r="Q704" t="s">
        <v>277</v>
      </c>
      <c r="R704" t="s">
        <v>2751</v>
      </c>
      <c r="S704" s="2">
        <f t="shared" si="44"/>
        <v>27061</v>
      </c>
      <c r="T704" s="2">
        <f t="shared" si="43"/>
        <v>27211</v>
      </c>
      <c r="U704" s="2" t="str">
        <f t="shared" si="47"/>
        <v/>
      </c>
      <c r="V704" t="str">
        <f t="shared" si="45"/>
        <v/>
      </c>
    </row>
    <row r="705" spans="1:22" x14ac:dyDescent="0.3">
      <c r="A705" t="s">
        <v>34</v>
      </c>
      <c r="B705" t="s">
        <v>1740</v>
      </c>
      <c r="C705" t="s">
        <v>1741</v>
      </c>
      <c r="D705" t="s">
        <v>232</v>
      </c>
      <c r="E705" t="s">
        <v>1701</v>
      </c>
      <c r="F705">
        <v>3951</v>
      </c>
      <c r="G705">
        <v>1412</v>
      </c>
      <c r="H705">
        <v>1331</v>
      </c>
      <c r="I705" t="s">
        <v>1671</v>
      </c>
      <c r="J705" t="s">
        <v>1359</v>
      </c>
      <c r="K705" t="s">
        <v>1575</v>
      </c>
      <c r="L705" t="s">
        <v>1729</v>
      </c>
      <c r="M705" t="s">
        <v>980</v>
      </c>
      <c r="O705">
        <v>81.400000000000006</v>
      </c>
      <c r="P705">
        <v>81.5</v>
      </c>
      <c r="Q705" t="s">
        <v>277</v>
      </c>
      <c r="R705" t="s">
        <v>2751</v>
      </c>
      <c r="S705" s="2">
        <f t="shared" si="44"/>
        <v>27273</v>
      </c>
      <c r="T705" s="2">
        <f t="shared" si="43"/>
        <v>27364</v>
      </c>
      <c r="U705" s="2" t="str">
        <f t="shared" si="47"/>
        <v/>
      </c>
      <c r="V705" t="str">
        <f t="shared" si="45"/>
        <v/>
      </c>
    </row>
    <row r="706" spans="1:22" x14ac:dyDescent="0.3">
      <c r="A706" t="s">
        <v>34</v>
      </c>
      <c r="B706" t="s">
        <v>1742</v>
      </c>
      <c r="C706" t="s">
        <v>1743</v>
      </c>
      <c r="D706" t="s">
        <v>78</v>
      </c>
      <c r="E706" t="s">
        <v>1744</v>
      </c>
      <c r="F706">
        <v>2587</v>
      </c>
      <c r="G706">
        <v>890</v>
      </c>
      <c r="H706">
        <v>838</v>
      </c>
      <c r="I706" t="s">
        <v>1745</v>
      </c>
      <c r="J706" t="s">
        <v>144</v>
      </c>
      <c r="K706" t="s">
        <v>1746</v>
      </c>
      <c r="L706" t="s">
        <v>587</v>
      </c>
      <c r="M706" t="s">
        <v>1401</v>
      </c>
      <c r="O706">
        <v>80.099999999999994</v>
      </c>
      <c r="P706">
        <v>80.099999999999994</v>
      </c>
      <c r="Q706" t="s">
        <v>277</v>
      </c>
      <c r="R706" t="s">
        <v>2751</v>
      </c>
      <c r="S706" s="2">
        <f t="shared" si="44"/>
        <v>26481</v>
      </c>
      <c r="T706" s="2">
        <f t="shared" ref="T706:T769" si="48">IF(M706="","",DATE(LEFT(M706,4),RIGHT(M706,LEN(M706)-5),1))</f>
        <v>26634</v>
      </c>
      <c r="U706" s="2" t="str">
        <f t="shared" si="47"/>
        <v/>
      </c>
      <c r="V706" t="str">
        <f t="shared" si="45"/>
        <v/>
      </c>
    </row>
    <row r="707" spans="1:22" x14ac:dyDescent="0.3">
      <c r="A707" t="s">
        <v>34</v>
      </c>
      <c r="B707" t="s">
        <v>1747</v>
      </c>
      <c r="C707" t="s">
        <v>1748</v>
      </c>
      <c r="D707" t="s">
        <v>78</v>
      </c>
      <c r="E707" t="s">
        <v>1744</v>
      </c>
      <c r="F707">
        <v>2587</v>
      </c>
      <c r="G707">
        <v>890</v>
      </c>
      <c r="H707">
        <v>838</v>
      </c>
      <c r="I707" t="s">
        <v>1745</v>
      </c>
      <c r="J707" t="s">
        <v>144</v>
      </c>
      <c r="K707" t="s">
        <v>1746</v>
      </c>
      <c r="L707" t="s">
        <v>1402</v>
      </c>
      <c r="M707" t="s">
        <v>666</v>
      </c>
      <c r="O707">
        <v>80.5</v>
      </c>
      <c r="P707">
        <v>80.5</v>
      </c>
      <c r="Q707" t="s">
        <v>277</v>
      </c>
      <c r="R707" t="s">
        <v>2751</v>
      </c>
      <c r="S707" s="2">
        <f t="shared" ref="S707:S770" si="49">IF(L707="","",DATE(LEFT(L707,4),RIGHT(L707,LEN(L707)-5),1))</f>
        <v>26724</v>
      </c>
      <c r="T707" s="2">
        <f t="shared" si="48"/>
        <v>26785</v>
      </c>
      <c r="U707" s="2" t="str">
        <f t="shared" si="47"/>
        <v/>
      </c>
      <c r="V707" t="str">
        <f t="shared" ref="V707:V770" si="50">IF(U707="","",(U707-S707)/365)</f>
        <v/>
      </c>
    </row>
    <row r="708" spans="1:22" x14ac:dyDescent="0.3">
      <c r="A708" t="s">
        <v>34</v>
      </c>
      <c r="B708" t="s">
        <v>1749</v>
      </c>
      <c r="C708" t="s">
        <v>1750</v>
      </c>
      <c r="D708" t="s">
        <v>78</v>
      </c>
      <c r="E708" t="s">
        <v>1680</v>
      </c>
      <c r="F708">
        <v>1677</v>
      </c>
      <c r="G708">
        <v>566</v>
      </c>
      <c r="H708">
        <v>522</v>
      </c>
      <c r="I708" t="s">
        <v>1712</v>
      </c>
      <c r="J708" t="s">
        <v>144</v>
      </c>
      <c r="K708" t="s">
        <v>1746</v>
      </c>
      <c r="L708" t="s">
        <v>1412</v>
      </c>
      <c r="M708" t="s">
        <v>1412</v>
      </c>
      <c r="O708">
        <v>87.8</v>
      </c>
      <c r="P708">
        <v>87.9</v>
      </c>
      <c r="Q708" t="s">
        <v>277</v>
      </c>
      <c r="R708" t="s">
        <v>2751</v>
      </c>
      <c r="S708" s="2">
        <f t="shared" si="49"/>
        <v>26999</v>
      </c>
      <c r="T708" s="2">
        <f t="shared" si="48"/>
        <v>26999</v>
      </c>
      <c r="U708" s="2" t="str">
        <f t="shared" si="47"/>
        <v/>
      </c>
      <c r="V708" t="str">
        <f t="shared" si="50"/>
        <v/>
      </c>
    </row>
    <row r="709" spans="1:22" x14ac:dyDescent="0.3">
      <c r="A709" t="s">
        <v>34</v>
      </c>
      <c r="B709" t="s">
        <v>1751</v>
      </c>
      <c r="C709" t="s">
        <v>1752</v>
      </c>
      <c r="D709" t="s">
        <v>78</v>
      </c>
      <c r="E709" t="s">
        <v>1723</v>
      </c>
      <c r="F709">
        <v>2568</v>
      </c>
      <c r="G709">
        <v>900</v>
      </c>
      <c r="H709">
        <v>859</v>
      </c>
      <c r="I709" t="s">
        <v>1724</v>
      </c>
      <c r="J709" t="s">
        <v>1725</v>
      </c>
      <c r="K709" t="s">
        <v>1726</v>
      </c>
      <c r="L709" t="s">
        <v>1729</v>
      </c>
      <c r="M709" t="s">
        <v>980</v>
      </c>
      <c r="O709">
        <v>84.4</v>
      </c>
      <c r="P709">
        <v>84.6</v>
      </c>
      <c r="Q709" t="s">
        <v>277</v>
      </c>
      <c r="R709" t="s">
        <v>2751</v>
      </c>
      <c r="S709" s="2">
        <f t="shared" si="49"/>
        <v>27273</v>
      </c>
      <c r="T709" s="2">
        <f t="shared" si="48"/>
        <v>27364</v>
      </c>
      <c r="U709" s="2" t="str">
        <f t="shared" si="47"/>
        <v/>
      </c>
      <c r="V709" t="str">
        <f t="shared" si="50"/>
        <v/>
      </c>
    </row>
    <row r="710" spans="1:22" x14ac:dyDescent="0.3">
      <c r="A710" t="s">
        <v>34</v>
      </c>
      <c r="B710" t="s">
        <v>1753</v>
      </c>
      <c r="C710" t="s">
        <v>1754</v>
      </c>
      <c r="D710" t="s">
        <v>232</v>
      </c>
      <c r="E710" t="s">
        <v>1701</v>
      </c>
      <c r="F710">
        <v>3458</v>
      </c>
      <c r="G710">
        <v>1260</v>
      </c>
      <c r="H710">
        <v>1210</v>
      </c>
      <c r="I710" t="s">
        <v>1702</v>
      </c>
      <c r="J710" t="s">
        <v>1359</v>
      </c>
      <c r="K710" t="s">
        <v>1755</v>
      </c>
      <c r="L710" t="s">
        <v>611</v>
      </c>
      <c r="M710" t="s">
        <v>1042</v>
      </c>
      <c r="O710">
        <v>85.8</v>
      </c>
      <c r="P710">
        <v>86.1</v>
      </c>
      <c r="Q710" t="s">
        <v>277</v>
      </c>
      <c r="R710" t="s">
        <v>2751</v>
      </c>
      <c r="S710" s="2">
        <f t="shared" si="49"/>
        <v>28004</v>
      </c>
      <c r="T710" s="2">
        <f t="shared" si="48"/>
        <v>28185</v>
      </c>
      <c r="U710" s="2" t="str">
        <f t="shared" si="47"/>
        <v/>
      </c>
      <c r="V710" t="str">
        <f t="shared" si="50"/>
        <v/>
      </c>
    </row>
    <row r="711" spans="1:22" x14ac:dyDescent="0.3">
      <c r="A711" t="s">
        <v>34</v>
      </c>
      <c r="B711" t="s">
        <v>1756</v>
      </c>
      <c r="C711" t="s">
        <v>1757</v>
      </c>
      <c r="D711" t="s">
        <v>232</v>
      </c>
      <c r="E711" t="s">
        <v>1701</v>
      </c>
      <c r="F711">
        <v>2419</v>
      </c>
      <c r="G711">
        <v>801</v>
      </c>
      <c r="H711">
        <v>769</v>
      </c>
      <c r="I711" t="s">
        <v>1758</v>
      </c>
      <c r="J711" t="s">
        <v>1359</v>
      </c>
      <c r="K711" t="s">
        <v>1746</v>
      </c>
      <c r="L711" t="s">
        <v>1547</v>
      </c>
      <c r="M711" t="s">
        <v>968</v>
      </c>
      <c r="O711">
        <v>80.599999999999994</v>
      </c>
      <c r="P711">
        <v>80.7</v>
      </c>
      <c r="Q711" t="s">
        <v>277</v>
      </c>
      <c r="R711" t="s">
        <v>2751</v>
      </c>
      <c r="S711" s="2">
        <f t="shared" si="49"/>
        <v>27150</v>
      </c>
      <c r="T711" s="2">
        <f t="shared" si="48"/>
        <v>27211</v>
      </c>
      <c r="U711" s="2" t="str">
        <f t="shared" si="47"/>
        <v/>
      </c>
      <c r="V711" t="str">
        <f t="shared" si="50"/>
        <v/>
      </c>
    </row>
    <row r="712" spans="1:22" x14ac:dyDescent="0.3">
      <c r="A712" t="s">
        <v>34</v>
      </c>
      <c r="B712" t="s">
        <v>1759</v>
      </c>
      <c r="C712" t="s">
        <v>1760</v>
      </c>
      <c r="D712" t="s">
        <v>78</v>
      </c>
      <c r="E712" t="s">
        <v>1680</v>
      </c>
      <c r="F712">
        <v>1800</v>
      </c>
      <c r="G712">
        <v>640</v>
      </c>
      <c r="H712">
        <v>591</v>
      </c>
      <c r="I712" t="s">
        <v>1719</v>
      </c>
      <c r="J712" t="s">
        <v>144</v>
      </c>
      <c r="K712" t="s">
        <v>1755</v>
      </c>
      <c r="L712" t="s">
        <v>938</v>
      </c>
      <c r="M712" t="s">
        <v>1209</v>
      </c>
      <c r="O712">
        <v>87.3</v>
      </c>
      <c r="P712">
        <v>87.3</v>
      </c>
      <c r="Q712" t="s">
        <v>277</v>
      </c>
      <c r="R712" t="s">
        <v>2751</v>
      </c>
      <c r="S712" s="2">
        <f t="shared" si="49"/>
        <v>26512</v>
      </c>
      <c r="T712" s="2">
        <f t="shared" si="48"/>
        <v>26573</v>
      </c>
      <c r="U712" s="2" t="str">
        <f t="shared" si="47"/>
        <v/>
      </c>
      <c r="V712" t="str">
        <f t="shared" si="50"/>
        <v/>
      </c>
    </row>
    <row r="713" spans="1:22" x14ac:dyDescent="0.3">
      <c r="A713" t="s">
        <v>34</v>
      </c>
      <c r="B713" t="s">
        <v>1761</v>
      </c>
      <c r="C713" t="s">
        <v>1762</v>
      </c>
      <c r="D713" t="s">
        <v>78</v>
      </c>
      <c r="E713" t="s">
        <v>1680</v>
      </c>
      <c r="F713">
        <v>1677</v>
      </c>
      <c r="G713">
        <v>560</v>
      </c>
      <c r="H713">
        <v>519</v>
      </c>
      <c r="I713" t="s">
        <v>1712</v>
      </c>
      <c r="J713" t="s">
        <v>144</v>
      </c>
      <c r="K713" t="s">
        <v>1763</v>
      </c>
      <c r="L713" t="s">
        <v>980</v>
      </c>
      <c r="M713" t="s">
        <v>980</v>
      </c>
      <c r="O713">
        <v>88.3</v>
      </c>
      <c r="P713">
        <v>88.3</v>
      </c>
      <c r="Q713" t="s">
        <v>277</v>
      </c>
      <c r="R713" t="s">
        <v>2751</v>
      </c>
      <c r="S713" s="2">
        <f t="shared" si="49"/>
        <v>27364</v>
      </c>
      <c r="T713" s="2">
        <f t="shared" si="48"/>
        <v>27364</v>
      </c>
      <c r="U713" s="2" t="str">
        <f t="shared" si="47"/>
        <v/>
      </c>
      <c r="V713" t="str">
        <f t="shared" si="50"/>
        <v/>
      </c>
    </row>
    <row r="714" spans="1:22" x14ac:dyDescent="0.3">
      <c r="A714" t="s">
        <v>34</v>
      </c>
      <c r="B714" t="s">
        <v>1764</v>
      </c>
      <c r="C714" t="s">
        <v>1765</v>
      </c>
      <c r="D714" t="s">
        <v>78</v>
      </c>
      <c r="E714" t="s">
        <v>1732</v>
      </c>
      <c r="F714">
        <v>3459</v>
      </c>
      <c r="G714">
        <v>1200</v>
      </c>
      <c r="H714">
        <v>1158</v>
      </c>
      <c r="I714" t="s">
        <v>1733</v>
      </c>
      <c r="J714" t="s">
        <v>144</v>
      </c>
      <c r="K714" t="s">
        <v>1734</v>
      </c>
      <c r="L714" t="s">
        <v>993</v>
      </c>
      <c r="M714" t="s">
        <v>1007</v>
      </c>
      <c r="O714">
        <v>77.3</v>
      </c>
      <c r="P714">
        <v>77.3</v>
      </c>
      <c r="Q714" t="s">
        <v>277</v>
      </c>
      <c r="R714" t="s">
        <v>2751</v>
      </c>
      <c r="S714" s="2">
        <f t="shared" si="49"/>
        <v>29738</v>
      </c>
      <c r="T714" s="2">
        <f t="shared" si="48"/>
        <v>29860</v>
      </c>
      <c r="U714" s="2" t="str">
        <f t="shared" si="47"/>
        <v/>
      </c>
      <c r="V714" t="str">
        <f t="shared" si="50"/>
        <v/>
      </c>
    </row>
    <row r="715" spans="1:22" x14ac:dyDescent="0.3">
      <c r="A715" t="s">
        <v>34</v>
      </c>
      <c r="B715" t="s">
        <v>1766</v>
      </c>
      <c r="C715" t="s">
        <v>1767</v>
      </c>
      <c r="D715" t="s">
        <v>78</v>
      </c>
      <c r="E715" t="s">
        <v>1723</v>
      </c>
      <c r="F715">
        <v>2568</v>
      </c>
      <c r="G715">
        <v>903</v>
      </c>
      <c r="H715">
        <v>836</v>
      </c>
      <c r="I715" t="s">
        <v>1758</v>
      </c>
      <c r="J715" t="s">
        <v>1725</v>
      </c>
      <c r="K715" t="s">
        <v>1605</v>
      </c>
      <c r="L715" t="s">
        <v>533</v>
      </c>
      <c r="M715" t="s">
        <v>980</v>
      </c>
      <c r="O715">
        <v>81.900000000000006</v>
      </c>
      <c r="P715">
        <v>82.2</v>
      </c>
      <c r="Q715" t="s">
        <v>277</v>
      </c>
      <c r="R715" t="s">
        <v>2751</v>
      </c>
      <c r="S715" s="2">
        <f t="shared" si="49"/>
        <v>27242</v>
      </c>
      <c r="T715" s="2">
        <f t="shared" si="48"/>
        <v>27364</v>
      </c>
      <c r="U715" s="2" t="str">
        <f t="shared" si="47"/>
        <v/>
      </c>
      <c r="V715" t="str">
        <f t="shared" si="50"/>
        <v/>
      </c>
    </row>
    <row r="716" spans="1:22" x14ac:dyDescent="0.3">
      <c r="A716" t="s">
        <v>34</v>
      </c>
      <c r="B716" t="s">
        <v>1768</v>
      </c>
      <c r="C716" t="s">
        <v>1769</v>
      </c>
      <c r="D716" t="s">
        <v>78</v>
      </c>
      <c r="E716" t="s">
        <v>1770</v>
      </c>
      <c r="F716">
        <v>3304</v>
      </c>
      <c r="G716">
        <v>1131</v>
      </c>
      <c r="H716">
        <v>1030</v>
      </c>
      <c r="I716" t="s">
        <v>1771</v>
      </c>
      <c r="J716" t="s">
        <v>144</v>
      </c>
      <c r="K716" t="s">
        <v>1772</v>
      </c>
      <c r="L716" t="s">
        <v>534</v>
      </c>
      <c r="M716" t="s">
        <v>546</v>
      </c>
      <c r="O716">
        <v>74</v>
      </c>
      <c r="P716">
        <v>74.099999999999994</v>
      </c>
      <c r="Q716" t="s">
        <v>277</v>
      </c>
      <c r="R716" t="s">
        <v>2751</v>
      </c>
      <c r="S716" s="2">
        <f t="shared" si="49"/>
        <v>27426</v>
      </c>
      <c r="T716" s="2">
        <f t="shared" si="48"/>
        <v>27607</v>
      </c>
      <c r="U716" s="2" t="str">
        <f t="shared" si="47"/>
        <v/>
      </c>
      <c r="V716" t="str">
        <f t="shared" si="50"/>
        <v/>
      </c>
    </row>
    <row r="717" spans="1:22" x14ac:dyDescent="0.3">
      <c r="A717" t="s">
        <v>34</v>
      </c>
      <c r="B717" t="s">
        <v>1773</v>
      </c>
      <c r="C717" t="s">
        <v>1774</v>
      </c>
      <c r="D717" t="s">
        <v>78</v>
      </c>
      <c r="E717" t="s">
        <v>1770</v>
      </c>
      <c r="F717">
        <v>3468</v>
      </c>
      <c r="G717">
        <v>1231</v>
      </c>
      <c r="H717">
        <v>1168</v>
      </c>
      <c r="I717" t="s">
        <v>1771</v>
      </c>
      <c r="J717" t="s">
        <v>144</v>
      </c>
      <c r="K717" t="s">
        <v>1772</v>
      </c>
      <c r="L717" t="s">
        <v>1775</v>
      </c>
      <c r="M717" t="s">
        <v>1776</v>
      </c>
      <c r="O717">
        <v>75.5</v>
      </c>
      <c r="P717">
        <v>75.7</v>
      </c>
      <c r="Q717" t="s">
        <v>277</v>
      </c>
      <c r="R717" t="s">
        <v>2751</v>
      </c>
      <c r="S717" s="2">
        <f t="shared" si="49"/>
        <v>28550</v>
      </c>
      <c r="T717" s="2">
        <f t="shared" si="48"/>
        <v>28672</v>
      </c>
      <c r="U717" s="2" t="str">
        <f t="shared" si="47"/>
        <v/>
      </c>
      <c r="V717" t="str">
        <f t="shared" si="50"/>
        <v/>
      </c>
    </row>
    <row r="718" spans="1:22" x14ac:dyDescent="0.3">
      <c r="A718" t="s">
        <v>34</v>
      </c>
      <c r="B718" t="s">
        <v>1777</v>
      </c>
      <c r="C718" t="s">
        <v>1778</v>
      </c>
      <c r="D718" t="s">
        <v>78</v>
      </c>
      <c r="E718" t="s">
        <v>1779</v>
      </c>
      <c r="F718">
        <v>2737</v>
      </c>
      <c r="G718">
        <v>918</v>
      </c>
      <c r="H718">
        <v>877</v>
      </c>
      <c r="I718" t="s">
        <v>1671</v>
      </c>
      <c r="J718" t="s">
        <v>1780</v>
      </c>
      <c r="K718" t="s">
        <v>1746</v>
      </c>
      <c r="L718" t="s">
        <v>1230</v>
      </c>
      <c r="M718" t="s">
        <v>617</v>
      </c>
      <c r="O718">
        <v>82.9</v>
      </c>
      <c r="P718">
        <v>83.1</v>
      </c>
      <c r="Q718" t="s">
        <v>277</v>
      </c>
      <c r="R718" t="s">
        <v>2751</v>
      </c>
      <c r="S718" s="2">
        <f t="shared" si="49"/>
        <v>27395</v>
      </c>
      <c r="T718" s="2">
        <f t="shared" si="48"/>
        <v>27515</v>
      </c>
      <c r="U718" s="2" t="str">
        <f t="shared" si="47"/>
        <v/>
      </c>
      <c r="V718" t="str">
        <f t="shared" si="50"/>
        <v/>
      </c>
    </row>
    <row r="719" spans="1:22" x14ac:dyDescent="0.3">
      <c r="A719" t="s">
        <v>34</v>
      </c>
      <c r="B719" t="s">
        <v>1781</v>
      </c>
      <c r="C719" t="s">
        <v>1782</v>
      </c>
      <c r="D719" t="s">
        <v>78</v>
      </c>
      <c r="E719" t="s">
        <v>1779</v>
      </c>
      <c r="F719">
        <v>2737</v>
      </c>
      <c r="G719">
        <v>911</v>
      </c>
      <c r="H719">
        <v>855</v>
      </c>
      <c r="I719" t="s">
        <v>1671</v>
      </c>
      <c r="J719" t="s">
        <v>1780</v>
      </c>
      <c r="K719" t="s">
        <v>1746</v>
      </c>
      <c r="L719" t="s">
        <v>1213</v>
      </c>
      <c r="M719" t="s">
        <v>1467</v>
      </c>
      <c r="O719">
        <v>85.8</v>
      </c>
      <c r="P719">
        <v>85.9</v>
      </c>
      <c r="Q719" t="s">
        <v>277</v>
      </c>
      <c r="R719" t="s">
        <v>2751</v>
      </c>
      <c r="S719" s="2">
        <f t="shared" si="49"/>
        <v>28095</v>
      </c>
      <c r="T719" s="2">
        <f t="shared" si="48"/>
        <v>28216</v>
      </c>
      <c r="U719" s="2" t="str">
        <f t="shared" si="47"/>
        <v/>
      </c>
      <c r="V719" t="str">
        <f t="shared" si="50"/>
        <v/>
      </c>
    </row>
    <row r="720" spans="1:22" x14ac:dyDescent="0.3">
      <c r="A720" t="s">
        <v>34</v>
      </c>
      <c r="B720" t="s">
        <v>1783</v>
      </c>
      <c r="C720" t="s">
        <v>1784</v>
      </c>
      <c r="D720" t="s">
        <v>232</v>
      </c>
      <c r="E720" t="s">
        <v>1701</v>
      </c>
      <c r="F720">
        <v>2804</v>
      </c>
      <c r="G720">
        <v>911</v>
      </c>
      <c r="H720">
        <v>876</v>
      </c>
      <c r="I720" t="s">
        <v>143</v>
      </c>
      <c r="J720" t="s">
        <v>1359</v>
      </c>
      <c r="K720" t="s">
        <v>1734</v>
      </c>
      <c r="L720" t="s">
        <v>598</v>
      </c>
      <c r="M720" t="s">
        <v>547</v>
      </c>
      <c r="O720">
        <v>84.5</v>
      </c>
      <c r="P720">
        <v>84.5</v>
      </c>
      <c r="Q720" t="s">
        <v>277</v>
      </c>
      <c r="R720" t="s">
        <v>2751</v>
      </c>
      <c r="S720" s="2">
        <f t="shared" si="49"/>
        <v>27334</v>
      </c>
      <c r="T720" s="2">
        <f t="shared" si="48"/>
        <v>27729</v>
      </c>
      <c r="U720" s="2" t="str">
        <f t="shared" si="47"/>
        <v/>
      </c>
      <c r="V720" t="str">
        <f t="shared" si="50"/>
        <v/>
      </c>
    </row>
    <row r="721" spans="1:22" x14ac:dyDescent="0.3">
      <c r="A721" t="s">
        <v>34</v>
      </c>
      <c r="B721" t="s">
        <v>1785</v>
      </c>
      <c r="C721" t="s">
        <v>1786</v>
      </c>
      <c r="D721" t="s">
        <v>78</v>
      </c>
      <c r="E721" t="s">
        <v>1732</v>
      </c>
      <c r="F721">
        <v>3411</v>
      </c>
      <c r="G721">
        <v>1197</v>
      </c>
      <c r="H721">
        <v>1118</v>
      </c>
      <c r="I721" t="s">
        <v>1737</v>
      </c>
      <c r="J721" t="s">
        <v>144</v>
      </c>
      <c r="K721" t="s">
        <v>676</v>
      </c>
      <c r="L721" t="s">
        <v>1079</v>
      </c>
      <c r="M721" t="s">
        <v>484</v>
      </c>
      <c r="O721">
        <v>88.6</v>
      </c>
      <c r="P721">
        <v>88.7</v>
      </c>
      <c r="Q721" t="s">
        <v>277</v>
      </c>
      <c r="R721" t="s">
        <v>2751</v>
      </c>
      <c r="S721" s="2">
        <f t="shared" si="49"/>
        <v>31321</v>
      </c>
      <c r="T721" s="2">
        <f t="shared" si="48"/>
        <v>31472</v>
      </c>
      <c r="U721" s="2" t="str">
        <f t="shared" si="47"/>
        <v/>
      </c>
      <c r="V721" t="str">
        <f t="shared" si="50"/>
        <v/>
      </c>
    </row>
    <row r="722" spans="1:22" x14ac:dyDescent="0.3">
      <c r="A722" t="s">
        <v>34</v>
      </c>
      <c r="B722" t="s">
        <v>1787</v>
      </c>
      <c r="C722" t="s">
        <v>1788</v>
      </c>
      <c r="D722" t="s">
        <v>232</v>
      </c>
      <c r="E722" t="s">
        <v>1701</v>
      </c>
      <c r="F722">
        <v>2923</v>
      </c>
      <c r="G722">
        <v>960</v>
      </c>
      <c r="H722">
        <v>932</v>
      </c>
      <c r="I722" t="s">
        <v>1708</v>
      </c>
      <c r="J722" t="s">
        <v>1359</v>
      </c>
      <c r="K722" t="s">
        <v>1789</v>
      </c>
      <c r="L722" t="s">
        <v>996</v>
      </c>
      <c r="M722" t="s">
        <v>951</v>
      </c>
      <c r="O722">
        <v>79.2</v>
      </c>
      <c r="P722">
        <v>79.5</v>
      </c>
      <c r="Q722" t="s">
        <v>277</v>
      </c>
      <c r="R722" t="s">
        <v>2751</v>
      </c>
      <c r="S722" s="2">
        <f t="shared" si="49"/>
        <v>27485</v>
      </c>
      <c r="T722" s="2">
        <f t="shared" si="48"/>
        <v>27699</v>
      </c>
      <c r="U722" s="2" t="str">
        <f t="shared" si="47"/>
        <v/>
      </c>
      <c r="V722" t="str">
        <f t="shared" si="50"/>
        <v/>
      </c>
    </row>
    <row r="723" spans="1:22" x14ac:dyDescent="0.3">
      <c r="A723" t="s">
        <v>34</v>
      </c>
      <c r="B723" t="s">
        <v>1790</v>
      </c>
      <c r="C723" t="s">
        <v>1791</v>
      </c>
      <c r="D723" t="s">
        <v>232</v>
      </c>
      <c r="E723" t="s">
        <v>1701</v>
      </c>
      <c r="F723">
        <v>2923</v>
      </c>
      <c r="G723">
        <v>990</v>
      </c>
      <c r="H723">
        <v>938</v>
      </c>
      <c r="I723" t="s">
        <v>1708</v>
      </c>
      <c r="J723" t="s">
        <v>1359</v>
      </c>
      <c r="K723" t="s">
        <v>1789</v>
      </c>
      <c r="L723" t="s">
        <v>1213</v>
      </c>
      <c r="M723" t="s">
        <v>1042</v>
      </c>
      <c r="O723">
        <v>80.099999999999994</v>
      </c>
      <c r="P723">
        <v>80.400000000000006</v>
      </c>
      <c r="Q723" t="s">
        <v>277</v>
      </c>
      <c r="R723" t="s">
        <v>2751</v>
      </c>
      <c r="S723" s="2">
        <f t="shared" si="49"/>
        <v>28095</v>
      </c>
      <c r="T723" s="2">
        <f t="shared" si="48"/>
        <v>28185</v>
      </c>
      <c r="U723" s="2" t="str">
        <f t="shared" si="47"/>
        <v/>
      </c>
      <c r="V723" t="str">
        <f t="shared" si="50"/>
        <v/>
      </c>
    </row>
    <row r="724" spans="1:22" x14ac:dyDescent="0.3">
      <c r="A724" t="s">
        <v>34</v>
      </c>
      <c r="B724" t="s">
        <v>1792</v>
      </c>
      <c r="C724" t="s">
        <v>1793</v>
      </c>
      <c r="D724" t="s">
        <v>78</v>
      </c>
      <c r="E724" t="s">
        <v>1794</v>
      </c>
      <c r="F724">
        <v>3455</v>
      </c>
      <c r="G724">
        <v>1221</v>
      </c>
      <c r="H724">
        <v>1152</v>
      </c>
      <c r="I724" t="s">
        <v>1702</v>
      </c>
      <c r="J724" t="s">
        <v>144</v>
      </c>
      <c r="K724" t="s">
        <v>1411</v>
      </c>
      <c r="L724" t="s">
        <v>574</v>
      </c>
      <c r="M724" t="s">
        <v>513</v>
      </c>
      <c r="O724">
        <v>78.2</v>
      </c>
      <c r="P724">
        <v>78.3</v>
      </c>
      <c r="Q724" t="s">
        <v>277</v>
      </c>
      <c r="R724" t="s">
        <v>2751</v>
      </c>
      <c r="S724" s="2">
        <f t="shared" si="49"/>
        <v>29403</v>
      </c>
      <c r="T724" s="2">
        <f t="shared" si="48"/>
        <v>29768</v>
      </c>
      <c r="U724" s="2" t="str">
        <f t="shared" si="47"/>
        <v/>
      </c>
      <c r="V724" t="str">
        <f t="shared" si="50"/>
        <v/>
      </c>
    </row>
    <row r="725" spans="1:22" x14ac:dyDescent="0.3">
      <c r="A725" t="s">
        <v>34</v>
      </c>
      <c r="B725" t="s">
        <v>1795</v>
      </c>
      <c r="C725" t="s">
        <v>1796</v>
      </c>
      <c r="D725" t="s">
        <v>78</v>
      </c>
      <c r="E725" t="s">
        <v>1794</v>
      </c>
      <c r="F725">
        <v>3455</v>
      </c>
      <c r="G725">
        <v>1200</v>
      </c>
      <c r="H725">
        <v>1139</v>
      </c>
      <c r="I725" t="s">
        <v>1702</v>
      </c>
      <c r="J725" t="s">
        <v>144</v>
      </c>
      <c r="K725" t="s">
        <v>1411</v>
      </c>
      <c r="L725" t="s">
        <v>1018</v>
      </c>
      <c r="M725" t="s">
        <v>1106</v>
      </c>
      <c r="O725">
        <v>81.3</v>
      </c>
      <c r="P725">
        <v>81.3</v>
      </c>
      <c r="Q725" t="s">
        <v>277</v>
      </c>
      <c r="R725" t="s">
        <v>2751</v>
      </c>
      <c r="S725" s="2">
        <f t="shared" si="49"/>
        <v>29921</v>
      </c>
      <c r="T725" s="2">
        <f t="shared" si="48"/>
        <v>30103</v>
      </c>
      <c r="U725" s="2" t="str">
        <f t="shared" si="47"/>
        <v/>
      </c>
      <c r="V725" t="str">
        <f t="shared" si="50"/>
        <v/>
      </c>
    </row>
    <row r="726" spans="1:22" x14ac:dyDescent="0.3">
      <c r="A726" t="s">
        <v>34</v>
      </c>
      <c r="B726" t="s">
        <v>1797</v>
      </c>
      <c r="C726" t="s">
        <v>1798</v>
      </c>
      <c r="D726" t="s">
        <v>232</v>
      </c>
      <c r="E726" t="s">
        <v>1701</v>
      </c>
      <c r="F726">
        <v>2536</v>
      </c>
      <c r="G726">
        <v>849</v>
      </c>
      <c r="H726">
        <v>813</v>
      </c>
      <c r="I726" t="s">
        <v>1671</v>
      </c>
      <c r="J726" t="s">
        <v>1359</v>
      </c>
      <c r="K726" t="s">
        <v>1734</v>
      </c>
      <c r="L726" t="s">
        <v>534</v>
      </c>
      <c r="M726" t="s">
        <v>521</v>
      </c>
      <c r="O726">
        <v>82.4</v>
      </c>
      <c r="P726">
        <v>82.6</v>
      </c>
      <c r="Q726" t="s">
        <v>277</v>
      </c>
      <c r="R726" t="s">
        <v>2751</v>
      </c>
      <c r="S726" s="2">
        <f t="shared" si="49"/>
        <v>27426</v>
      </c>
      <c r="T726" s="2">
        <f t="shared" si="48"/>
        <v>27576</v>
      </c>
      <c r="U726" s="2" t="str">
        <f t="shared" si="47"/>
        <v/>
      </c>
      <c r="V726" t="str">
        <f t="shared" si="50"/>
        <v/>
      </c>
    </row>
    <row r="727" spans="1:22" x14ac:dyDescent="0.3">
      <c r="A727" t="s">
        <v>34</v>
      </c>
      <c r="B727" t="s">
        <v>1799</v>
      </c>
      <c r="C727" t="s">
        <v>1800</v>
      </c>
      <c r="D727" t="s">
        <v>78</v>
      </c>
      <c r="E727" t="s">
        <v>1744</v>
      </c>
      <c r="F727">
        <v>2900</v>
      </c>
      <c r="G727">
        <v>959</v>
      </c>
      <c r="H727">
        <v>908</v>
      </c>
      <c r="I727" t="s">
        <v>1801</v>
      </c>
      <c r="J727" t="s">
        <v>144</v>
      </c>
      <c r="K727" t="s">
        <v>540</v>
      </c>
      <c r="L727" t="s">
        <v>1458</v>
      </c>
      <c r="M727" t="s">
        <v>1802</v>
      </c>
      <c r="O727">
        <v>79.400000000000006</v>
      </c>
      <c r="P727">
        <v>79.400000000000006</v>
      </c>
      <c r="Q727" t="s">
        <v>277</v>
      </c>
      <c r="R727" t="s">
        <v>2751</v>
      </c>
      <c r="S727" s="2">
        <f t="shared" si="49"/>
        <v>27912</v>
      </c>
      <c r="T727" s="2">
        <f t="shared" si="48"/>
        <v>28034</v>
      </c>
      <c r="U727" s="2" t="str">
        <f t="shared" si="47"/>
        <v/>
      </c>
      <c r="V727" t="str">
        <f t="shared" si="50"/>
        <v/>
      </c>
    </row>
    <row r="728" spans="1:22" x14ac:dyDescent="0.3">
      <c r="A728" t="s">
        <v>34</v>
      </c>
      <c r="B728" t="s">
        <v>1803</v>
      </c>
      <c r="C728" t="s">
        <v>1804</v>
      </c>
      <c r="D728" t="s">
        <v>78</v>
      </c>
      <c r="E728" t="s">
        <v>1779</v>
      </c>
      <c r="F728">
        <v>3020</v>
      </c>
      <c r="G728">
        <v>1045</v>
      </c>
      <c r="H728">
        <v>981</v>
      </c>
      <c r="I728" t="s">
        <v>1690</v>
      </c>
      <c r="J728" t="s">
        <v>1780</v>
      </c>
      <c r="K728" t="s">
        <v>1682</v>
      </c>
      <c r="L728" t="s">
        <v>972</v>
      </c>
      <c r="M728" t="s">
        <v>1213</v>
      </c>
      <c r="O728">
        <v>84.2</v>
      </c>
      <c r="P728">
        <v>84.4</v>
      </c>
      <c r="Q728" t="s">
        <v>277</v>
      </c>
      <c r="R728" t="s">
        <v>2751</v>
      </c>
      <c r="S728" s="2">
        <f t="shared" si="49"/>
        <v>27881</v>
      </c>
      <c r="T728" s="2">
        <f t="shared" si="48"/>
        <v>28095</v>
      </c>
      <c r="U728" s="2" t="str">
        <f t="shared" si="47"/>
        <v/>
      </c>
      <c r="V728" t="str">
        <f t="shared" si="50"/>
        <v/>
      </c>
    </row>
    <row r="729" spans="1:22" x14ac:dyDescent="0.3">
      <c r="A729" t="s">
        <v>34</v>
      </c>
      <c r="B729" t="s">
        <v>1805</v>
      </c>
      <c r="C729" t="s">
        <v>1806</v>
      </c>
      <c r="D729" t="s">
        <v>78</v>
      </c>
      <c r="E729" t="s">
        <v>1779</v>
      </c>
      <c r="F729">
        <v>2700</v>
      </c>
      <c r="G729">
        <v>918</v>
      </c>
      <c r="H729">
        <v>869</v>
      </c>
      <c r="I729" t="s">
        <v>1745</v>
      </c>
      <c r="J729" t="s">
        <v>1780</v>
      </c>
      <c r="K729" t="s">
        <v>1673</v>
      </c>
      <c r="L729" t="s">
        <v>951</v>
      </c>
      <c r="M729" t="s">
        <v>547</v>
      </c>
      <c r="O729">
        <v>73.599999999999994</v>
      </c>
      <c r="P729">
        <v>74.099999999999994</v>
      </c>
      <c r="Q729" t="s">
        <v>277</v>
      </c>
      <c r="R729" t="s">
        <v>2751</v>
      </c>
      <c r="S729" s="2">
        <f t="shared" si="49"/>
        <v>27699</v>
      </c>
      <c r="T729" s="2">
        <f t="shared" si="48"/>
        <v>27729</v>
      </c>
      <c r="U729" s="2" t="str">
        <f t="shared" si="47"/>
        <v/>
      </c>
      <c r="V729" t="str">
        <f t="shared" si="50"/>
        <v/>
      </c>
    </row>
    <row r="730" spans="1:22" x14ac:dyDescent="0.3">
      <c r="A730" t="s">
        <v>34</v>
      </c>
      <c r="B730" t="s">
        <v>1807</v>
      </c>
      <c r="C730" t="s">
        <v>1808</v>
      </c>
      <c r="D730" t="s">
        <v>78</v>
      </c>
      <c r="E730" t="s">
        <v>1744</v>
      </c>
      <c r="F730">
        <v>2940</v>
      </c>
      <c r="G730">
        <v>990</v>
      </c>
      <c r="H730">
        <v>948</v>
      </c>
      <c r="I730" t="s">
        <v>1745</v>
      </c>
      <c r="J730" t="s">
        <v>144</v>
      </c>
      <c r="K730" t="s">
        <v>1809</v>
      </c>
      <c r="L730" t="s">
        <v>1023</v>
      </c>
      <c r="M730" t="s">
        <v>1810</v>
      </c>
      <c r="O730">
        <v>85.1</v>
      </c>
      <c r="P730">
        <v>85.6</v>
      </c>
      <c r="Q730" t="s">
        <v>277</v>
      </c>
      <c r="R730" t="s">
        <v>2751</v>
      </c>
      <c r="S730" s="2">
        <f t="shared" si="49"/>
        <v>28581</v>
      </c>
      <c r="T730" s="2">
        <f t="shared" si="48"/>
        <v>28642</v>
      </c>
      <c r="U730" s="2" t="str">
        <f t="shared" si="47"/>
        <v/>
      </c>
      <c r="V730" t="str">
        <f t="shared" si="50"/>
        <v/>
      </c>
    </row>
    <row r="731" spans="1:22" x14ac:dyDescent="0.3">
      <c r="A731" t="s">
        <v>34</v>
      </c>
      <c r="B731" t="s">
        <v>1811</v>
      </c>
      <c r="C731" t="s">
        <v>1812</v>
      </c>
      <c r="D731" t="s">
        <v>78</v>
      </c>
      <c r="E731" t="s">
        <v>1744</v>
      </c>
      <c r="F731">
        <v>2940</v>
      </c>
      <c r="G731">
        <v>1011</v>
      </c>
      <c r="H731">
        <v>944</v>
      </c>
      <c r="I731" t="s">
        <v>1745</v>
      </c>
      <c r="J731" t="s">
        <v>144</v>
      </c>
      <c r="K731" t="s">
        <v>1809</v>
      </c>
      <c r="L731" t="s">
        <v>981</v>
      </c>
      <c r="M731" t="s">
        <v>977</v>
      </c>
      <c r="O731">
        <v>87.1</v>
      </c>
      <c r="P731">
        <v>87.7</v>
      </c>
      <c r="Q731" t="s">
        <v>277</v>
      </c>
      <c r="R731" t="s">
        <v>2751</v>
      </c>
      <c r="S731" s="2">
        <f t="shared" si="49"/>
        <v>29434</v>
      </c>
      <c r="T731" s="2">
        <f t="shared" si="48"/>
        <v>29556</v>
      </c>
      <c r="U731" s="2" t="str">
        <f t="shared" si="47"/>
        <v/>
      </c>
      <c r="V731" t="str">
        <f t="shared" si="50"/>
        <v/>
      </c>
    </row>
    <row r="732" spans="1:22" x14ac:dyDescent="0.3">
      <c r="A732" t="s">
        <v>34</v>
      </c>
      <c r="B732" t="s">
        <v>1813</v>
      </c>
      <c r="C732" t="s">
        <v>1814</v>
      </c>
      <c r="D732" t="s">
        <v>232</v>
      </c>
      <c r="E732" t="s">
        <v>1701</v>
      </c>
      <c r="F732">
        <v>3486</v>
      </c>
      <c r="G732">
        <v>1198</v>
      </c>
      <c r="H732">
        <v>1115</v>
      </c>
      <c r="I732" t="s">
        <v>1815</v>
      </c>
      <c r="J732" t="s">
        <v>1359</v>
      </c>
      <c r="K732" t="s">
        <v>592</v>
      </c>
      <c r="L732" t="s">
        <v>1149</v>
      </c>
      <c r="M732" t="s">
        <v>1503</v>
      </c>
      <c r="O732">
        <v>80.8</v>
      </c>
      <c r="P732">
        <v>80.8</v>
      </c>
      <c r="Q732" t="s">
        <v>277</v>
      </c>
      <c r="R732" t="s">
        <v>2751</v>
      </c>
      <c r="S732" s="2">
        <f t="shared" si="49"/>
        <v>31656</v>
      </c>
      <c r="T732" s="2">
        <f t="shared" si="48"/>
        <v>32143</v>
      </c>
      <c r="U732" s="2" t="str">
        <f t="shared" si="47"/>
        <v/>
      </c>
      <c r="V732" t="str">
        <f t="shared" si="50"/>
        <v/>
      </c>
    </row>
    <row r="733" spans="1:22" x14ac:dyDescent="0.3">
      <c r="A733" t="s">
        <v>34</v>
      </c>
      <c r="B733" t="s">
        <v>1816</v>
      </c>
      <c r="C733" t="s">
        <v>1817</v>
      </c>
      <c r="D733" t="s">
        <v>78</v>
      </c>
      <c r="E733" t="s">
        <v>1818</v>
      </c>
      <c r="F733">
        <v>2817</v>
      </c>
      <c r="G733">
        <v>925</v>
      </c>
      <c r="H733">
        <v>894</v>
      </c>
      <c r="I733" t="s">
        <v>1801</v>
      </c>
      <c r="J733" t="s">
        <v>1725</v>
      </c>
      <c r="K733" t="s">
        <v>1709</v>
      </c>
      <c r="L733" t="s">
        <v>1030</v>
      </c>
      <c r="M733" t="s">
        <v>1776</v>
      </c>
      <c r="O733">
        <v>75.5</v>
      </c>
      <c r="P733">
        <v>75.5</v>
      </c>
      <c r="Q733" t="s">
        <v>277</v>
      </c>
      <c r="R733" t="s">
        <v>2751</v>
      </c>
      <c r="S733" s="2">
        <f t="shared" si="49"/>
        <v>28338</v>
      </c>
      <c r="T733" s="2">
        <f t="shared" si="48"/>
        <v>28672</v>
      </c>
      <c r="U733" s="2" t="str">
        <f t="shared" si="47"/>
        <v/>
      </c>
      <c r="V733" t="str">
        <f t="shared" si="50"/>
        <v/>
      </c>
    </row>
    <row r="734" spans="1:22" x14ac:dyDescent="0.3">
      <c r="A734" t="s">
        <v>34</v>
      </c>
      <c r="B734" t="s">
        <v>1819</v>
      </c>
      <c r="C734" t="s">
        <v>1820</v>
      </c>
      <c r="D734" t="s">
        <v>78</v>
      </c>
      <c r="E734" t="s">
        <v>1689</v>
      </c>
      <c r="F734">
        <v>2775</v>
      </c>
      <c r="G734">
        <v>918</v>
      </c>
      <c r="H734">
        <v>874</v>
      </c>
      <c r="I734" t="s">
        <v>143</v>
      </c>
      <c r="J734" t="s">
        <v>144</v>
      </c>
      <c r="K734" t="s">
        <v>1821</v>
      </c>
      <c r="L734" t="s">
        <v>1030</v>
      </c>
      <c r="M734" t="s">
        <v>588</v>
      </c>
      <c r="O734">
        <v>86</v>
      </c>
      <c r="P734">
        <v>86.1</v>
      </c>
      <c r="Q734" t="s">
        <v>277</v>
      </c>
      <c r="R734" t="s">
        <v>2751</v>
      </c>
      <c r="S734" s="2">
        <f t="shared" si="49"/>
        <v>28338</v>
      </c>
      <c r="T734" s="2">
        <f t="shared" si="48"/>
        <v>28460</v>
      </c>
      <c r="U734" s="2" t="str">
        <f t="shared" si="47"/>
        <v/>
      </c>
      <c r="V734" t="str">
        <f t="shared" si="50"/>
        <v/>
      </c>
    </row>
    <row r="735" spans="1:22" x14ac:dyDescent="0.3">
      <c r="A735" t="s">
        <v>34</v>
      </c>
      <c r="B735" t="s">
        <v>1822</v>
      </c>
      <c r="C735" t="s">
        <v>1823</v>
      </c>
      <c r="D735" t="s">
        <v>232</v>
      </c>
      <c r="E735" t="s">
        <v>1824</v>
      </c>
      <c r="F735">
        <v>3515</v>
      </c>
      <c r="G735">
        <v>1194</v>
      </c>
      <c r="H735">
        <v>1134</v>
      </c>
      <c r="I735" t="s">
        <v>1671</v>
      </c>
      <c r="J735" t="s">
        <v>1359</v>
      </c>
      <c r="K735" t="s">
        <v>504</v>
      </c>
      <c r="L735" t="s">
        <v>552</v>
      </c>
      <c r="M735" t="s">
        <v>613</v>
      </c>
      <c r="O735">
        <v>92.1</v>
      </c>
      <c r="P735">
        <v>92.1</v>
      </c>
      <c r="Q735" t="s">
        <v>277</v>
      </c>
      <c r="R735" t="s">
        <v>2751</v>
      </c>
      <c r="S735" s="2">
        <f t="shared" si="49"/>
        <v>31138</v>
      </c>
      <c r="T735" s="2">
        <f t="shared" si="48"/>
        <v>31444</v>
      </c>
      <c r="U735" s="2" t="str">
        <f t="shared" si="47"/>
        <v/>
      </c>
      <c r="V735" t="str">
        <f t="shared" si="50"/>
        <v/>
      </c>
    </row>
    <row r="736" spans="1:22" x14ac:dyDescent="0.3">
      <c r="A736" t="s">
        <v>34</v>
      </c>
      <c r="B736" t="s">
        <v>1825</v>
      </c>
      <c r="C736" t="s">
        <v>1826</v>
      </c>
      <c r="D736" t="s">
        <v>232</v>
      </c>
      <c r="E736" t="s">
        <v>1824</v>
      </c>
      <c r="F736">
        <v>3515</v>
      </c>
      <c r="G736">
        <v>1194</v>
      </c>
      <c r="H736">
        <v>1134</v>
      </c>
      <c r="I736" t="s">
        <v>1671</v>
      </c>
      <c r="J736" t="s">
        <v>1359</v>
      </c>
      <c r="K736" t="s">
        <v>504</v>
      </c>
      <c r="L736" t="s">
        <v>1167</v>
      </c>
      <c r="M736" t="s">
        <v>648</v>
      </c>
      <c r="O736">
        <v>94.1</v>
      </c>
      <c r="P736">
        <v>94.1</v>
      </c>
      <c r="Q736" t="s">
        <v>277</v>
      </c>
      <c r="R736" t="s">
        <v>2751</v>
      </c>
      <c r="S736" s="2">
        <f t="shared" si="49"/>
        <v>32752</v>
      </c>
      <c r="T736" s="2">
        <f t="shared" si="48"/>
        <v>32874</v>
      </c>
      <c r="U736" s="2" t="str">
        <f t="shared" si="47"/>
        <v/>
      </c>
      <c r="V736" t="str">
        <f t="shared" si="50"/>
        <v/>
      </c>
    </row>
    <row r="737" spans="1:22" x14ac:dyDescent="0.3">
      <c r="A737" t="s">
        <v>34</v>
      </c>
      <c r="B737" t="s">
        <v>1827</v>
      </c>
      <c r="C737" t="s">
        <v>1828</v>
      </c>
      <c r="D737" t="s">
        <v>232</v>
      </c>
      <c r="E737" t="s">
        <v>1701</v>
      </c>
      <c r="F737">
        <v>3840</v>
      </c>
      <c r="G737">
        <v>1240</v>
      </c>
      <c r="H737">
        <v>1172</v>
      </c>
      <c r="I737" t="s">
        <v>1733</v>
      </c>
      <c r="J737" t="s">
        <v>1359</v>
      </c>
      <c r="K737" t="s">
        <v>607</v>
      </c>
      <c r="L737" t="s">
        <v>1348</v>
      </c>
      <c r="M737" t="s">
        <v>926</v>
      </c>
      <c r="O737">
        <v>89</v>
      </c>
      <c r="P737">
        <v>89</v>
      </c>
      <c r="Q737" t="s">
        <v>277</v>
      </c>
      <c r="R737" t="s">
        <v>2751</v>
      </c>
      <c r="S737" s="2">
        <f t="shared" si="49"/>
        <v>31625</v>
      </c>
      <c r="T737" s="2">
        <f t="shared" si="48"/>
        <v>31747</v>
      </c>
      <c r="U737" s="2" t="str">
        <f t="shared" ref="U737:U800" si="51">IF(N737="","", DATE(LEFT(N737,4), RIGHT(N737,LEN(N737)-5), 1))</f>
        <v/>
      </c>
      <c r="V737" t="str">
        <f t="shared" si="50"/>
        <v/>
      </c>
    </row>
    <row r="738" spans="1:22" x14ac:dyDescent="0.3">
      <c r="A738" t="s">
        <v>34</v>
      </c>
      <c r="B738" t="s">
        <v>1829</v>
      </c>
      <c r="C738" t="s">
        <v>1830</v>
      </c>
      <c r="D738" t="s">
        <v>78</v>
      </c>
      <c r="E738" t="s">
        <v>1689</v>
      </c>
      <c r="F738">
        <v>2775</v>
      </c>
      <c r="G738">
        <v>928</v>
      </c>
      <c r="H738">
        <v>883</v>
      </c>
      <c r="I738" t="s">
        <v>143</v>
      </c>
      <c r="J738" t="s">
        <v>144</v>
      </c>
      <c r="K738" t="s">
        <v>1821</v>
      </c>
      <c r="L738" t="s">
        <v>998</v>
      </c>
      <c r="M738" t="s">
        <v>513</v>
      </c>
      <c r="O738">
        <v>89.4</v>
      </c>
      <c r="P738">
        <v>89.4</v>
      </c>
      <c r="Q738" t="s">
        <v>277</v>
      </c>
      <c r="R738" t="s">
        <v>2751</v>
      </c>
      <c r="S738" s="2">
        <f t="shared" si="49"/>
        <v>29707</v>
      </c>
      <c r="T738" s="2">
        <f t="shared" si="48"/>
        <v>29768</v>
      </c>
      <c r="U738" s="2" t="str">
        <f t="shared" si="51"/>
        <v/>
      </c>
      <c r="V738" t="str">
        <f t="shared" si="50"/>
        <v/>
      </c>
    </row>
    <row r="739" spans="1:22" x14ac:dyDescent="0.3">
      <c r="A739" t="s">
        <v>34</v>
      </c>
      <c r="B739" t="s">
        <v>1831</v>
      </c>
      <c r="C739" t="s">
        <v>1832</v>
      </c>
      <c r="D739" t="s">
        <v>232</v>
      </c>
      <c r="E739" t="s">
        <v>1701</v>
      </c>
      <c r="F739">
        <v>2804</v>
      </c>
      <c r="G739">
        <v>921</v>
      </c>
      <c r="H739">
        <v>883</v>
      </c>
      <c r="I739" t="s">
        <v>143</v>
      </c>
      <c r="J739" t="s">
        <v>1359</v>
      </c>
      <c r="K739" t="s">
        <v>1833</v>
      </c>
      <c r="L739" t="s">
        <v>947</v>
      </c>
      <c r="M739" t="s">
        <v>1834</v>
      </c>
      <c r="O739">
        <v>86</v>
      </c>
      <c r="P739">
        <v>86</v>
      </c>
      <c r="Q739" t="s">
        <v>277</v>
      </c>
      <c r="R739" t="s">
        <v>2751</v>
      </c>
      <c r="S739" s="2">
        <f t="shared" si="49"/>
        <v>28734</v>
      </c>
      <c r="T739" s="2">
        <f t="shared" si="48"/>
        <v>29099</v>
      </c>
      <c r="U739" s="2" t="str">
        <f t="shared" si="51"/>
        <v/>
      </c>
      <c r="V739" t="str">
        <f t="shared" si="50"/>
        <v/>
      </c>
    </row>
    <row r="740" spans="1:22" x14ac:dyDescent="0.3">
      <c r="A740" t="s">
        <v>34</v>
      </c>
      <c r="B740" t="s">
        <v>1835</v>
      </c>
      <c r="C740" t="s">
        <v>1836</v>
      </c>
      <c r="D740" t="s">
        <v>78</v>
      </c>
      <c r="E740" t="s">
        <v>1779</v>
      </c>
      <c r="F740">
        <v>3026</v>
      </c>
      <c r="G740">
        <v>1065</v>
      </c>
      <c r="H740">
        <v>988</v>
      </c>
      <c r="I740" t="s">
        <v>1758</v>
      </c>
      <c r="J740" t="s">
        <v>1780</v>
      </c>
      <c r="K740" t="s">
        <v>1837</v>
      </c>
      <c r="L740" t="s">
        <v>551</v>
      </c>
      <c r="M740" t="s">
        <v>984</v>
      </c>
      <c r="O740">
        <v>84.6</v>
      </c>
      <c r="P740">
        <v>84.7</v>
      </c>
      <c r="Q740" t="s">
        <v>277</v>
      </c>
      <c r="R740" t="s">
        <v>2751</v>
      </c>
      <c r="S740" s="2">
        <f t="shared" si="49"/>
        <v>28825</v>
      </c>
      <c r="T740" s="2">
        <f t="shared" si="48"/>
        <v>29281</v>
      </c>
      <c r="U740" s="2" t="str">
        <f t="shared" si="51"/>
        <v/>
      </c>
      <c r="V740" t="str">
        <f t="shared" si="50"/>
        <v/>
      </c>
    </row>
    <row r="741" spans="1:22" x14ac:dyDescent="0.3">
      <c r="A741" t="s">
        <v>34</v>
      </c>
      <c r="B741" t="s">
        <v>1838</v>
      </c>
      <c r="C741" t="s">
        <v>1839</v>
      </c>
      <c r="D741" t="s">
        <v>78</v>
      </c>
      <c r="E741" t="s">
        <v>1794</v>
      </c>
      <c r="F741">
        <v>3411</v>
      </c>
      <c r="G741">
        <v>1215</v>
      </c>
      <c r="H741">
        <v>1158</v>
      </c>
      <c r="I741" t="s">
        <v>1724</v>
      </c>
      <c r="J741" t="s">
        <v>144</v>
      </c>
      <c r="K741" t="s">
        <v>662</v>
      </c>
      <c r="L741" t="s">
        <v>647</v>
      </c>
      <c r="M741" t="s">
        <v>1018</v>
      </c>
      <c r="O741">
        <v>84.8</v>
      </c>
      <c r="P741">
        <v>85</v>
      </c>
      <c r="Q741" t="s">
        <v>277</v>
      </c>
      <c r="R741" t="s">
        <v>2751</v>
      </c>
      <c r="S741" s="2">
        <f t="shared" si="49"/>
        <v>29830</v>
      </c>
      <c r="T741" s="2">
        <f t="shared" si="48"/>
        <v>29921</v>
      </c>
      <c r="U741" s="2" t="str">
        <f t="shared" si="51"/>
        <v/>
      </c>
      <c r="V741" t="str">
        <f t="shared" si="50"/>
        <v/>
      </c>
    </row>
    <row r="742" spans="1:22" x14ac:dyDescent="0.3">
      <c r="A742" t="s">
        <v>34</v>
      </c>
      <c r="B742" t="s">
        <v>1840</v>
      </c>
      <c r="C742" t="s">
        <v>1841</v>
      </c>
      <c r="D742" t="s">
        <v>78</v>
      </c>
      <c r="E742" t="s">
        <v>1794</v>
      </c>
      <c r="F742">
        <v>3411</v>
      </c>
      <c r="G742">
        <v>1215</v>
      </c>
      <c r="H742">
        <v>1158</v>
      </c>
      <c r="I742" t="s">
        <v>1724</v>
      </c>
      <c r="J742" t="s">
        <v>144</v>
      </c>
      <c r="K742" t="s">
        <v>662</v>
      </c>
      <c r="L742" t="s">
        <v>600</v>
      </c>
      <c r="M742" t="s">
        <v>1484</v>
      </c>
      <c r="O742">
        <v>87.4</v>
      </c>
      <c r="P742">
        <v>87.4</v>
      </c>
      <c r="Q742" t="s">
        <v>277</v>
      </c>
      <c r="R742" t="s">
        <v>2751</v>
      </c>
      <c r="S742" s="2">
        <f t="shared" si="49"/>
        <v>30437</v>
      </c>
      <c r="T742" s="2">
        <f t="shared" si="48"/>
        <v>30742</v>
      </c>
      <c r="U742" s="2" t="str">
        <f t="shared" si="51"/>
        <v/>
      </c>
      <c r="V742" t="str">
        <f t="shared" si="50"/>
        <v/>
      </c>
    </row>
    <row r="743" spans="1:22" x14ac:dyDescent="0.3">
      <c r="A743" t="s">
        <v>34</v>
      </c>
      <c r="B743" t="s">
        <v>1842</v>
      </c>
      <c r="C743" t="s">
        <v>1843</v>
      </c>
      <c r="D743" t="s">
        <v>232</v>
      </c>
      <c r="E743" t="s">
        <v>1844</v>
      </c>
      <c r="F743">
        <v>3546</v>
      </c>
      <c r="G743">
        <v>1207</v>
      </c>
      <c r="H743">
        <v>1137</v>
      </c>
      <c r="I743" t="s">
        <v>1671</v>
      </c>
      <c r="J743" t="s">
        <v>1359</v>
      </c>
      <c r="K743" t="s">
        <v>963</v>
      </c>
      <c r="L743" t="s">
        <v>618</v>
      </c>
      <c r="M743" t="s">
        <v>510</v>
      </c>
      <c r="O743">
        <v>83.3</v>
      </c>
      <c r="P743">
        <v>83.3</v>
      </c>
      <c r="Q743" t="s">
        <v>277</v>
      </c>
      <c r="R743" t="s">
        <v>2751</v>
      </c>
      <c r="S743" s="2">
        <f t="shared" si="49"/>
        <v>30195</v>
      </c>
      <c r="T743" s="2">
        <f t="shared" si="48"/>
        <v>30682</v>
      </c>
      <c r="U743" s="2" t="str">
        <f t="shared" si="51"/>
        <v/>
      </c>
      <c r="V743" t="str">
        <f t="shared" si="50"/>
        <v/>
      </c>
    </row>
    <row r="744" spans="1:22" x14ac:dyDescent="0.3">
      <c r="A744" t="s">
        <v>34</v>
      </c>
      <c r="B744" t="s">
        <v>1845</v>
      </c>
      <c r="C744" t="s">
        <v>1846</v>
      </c>
      <c r="D744" t="s">
        <v>232</v>
      </c>
      <c r="E744" t="s">
        <v>1844</v>
      </c>
      <c r="F744">
        <v>3546</v>
      </c>
      <c r="G744">
        <v>1207</v>
      </c>
      <c r="H744">
        <v>1140</v>
      </c>
      <c r="I744" t="s">
        <v>1671</v>
      </c>
      <c r="J744" t="s">
        <v>1359</v>
      </c>
      <c r="K744" t="s">
        <v>963</v>
      </c>
      <c r="L744" t="s">
        <v>1050</v>
      </c>
      <c r="M744" t="s">
        <v>1059</v>
      </c>
      <c r="O744">
        <v>82.5</v>
      </c>
      <c r="P744">
        <v>82.5</v>
      </c>
      <c r="Q744" t="s">
        <v>277</v>
      </c>
      <c r="R744" t="s">
        <v>2751</v>
      </c>
      <c r="S744" s="2">
        <f t="shared" si="49"/>
        <v>30773</v>
      </c>
      <c r="T744" s="2">
        <f t="shared" si="48"/>
        <v>30956</v>
      </c>
      <c r="U744" s="2" t="str">
        <f t="shared" si="51"/>
        <v/>
      </c>
      <c r="V744" t="str">
        <f t="shared" si="50"/>
        <v/>
      </c>
    </row>
    <row r="745" spans="1:22" x14ac:dyDescent="0.3">
      <c r="A745" t="s">
        <v>34</v>
      </c>
      <c r="B745" t="s">
        <v>1847</v>
      </c>
      <c r="C745" t="s">
        <v>1848</v>
      </c>
      <c r="D745" t="s">
        <v>78</v>
      </c>
      <c r="E745" t="s">
        <v>1779</v>
      </c>
      <c r="F745">
        <v>3716</v>
      </c>
      <c r="G745">
        <v>1250</v>
      </c>
      <c r="H745">
        <v>1168</v>
      </c>
      <c r="I745" t="s">
        <v>1758</v>
      </c>
      <c r="J745" t="s">
        <v>1780</v>
      </c>
      <c r="K745" t="s">
        <v>598</v>
      </c>
      <c r="L745" t="s">
        <v>681</v>
      </c>
      <c r="M745" t="s">
        <v>558</v>
      </c>
      <c r="O745">
        <v>87.3</v>
      </c>
      <c r="P745">
        <v>87.6</v>
      </c>
      <c r="Q745" t="s">
        <v>277</v>
      </c>
      <c r="R745" t="s">
        <v>2751</v>
      </c>
      <c r="S745" s="2">
        <f t="shared" si="49"/>
        <v>31107</v>
      </c>
      <c r="T745" s="2">
        <f t="shared" si="48"/>
        <v>31291</v>
      </c>
      <c r="U745" s="2" t="str">
        <f t="shared" si="51"/>
        <v/>
      </c>
      <c r="V745" t="str">
        <f t="shared" si="50"/>
        <v/>
      </c>
    </row>
    <row r="746" spans="1:22" x14ac:dyDescent="0.3">
      <c r="A746" t="s">
        <v>34</v>
      </c>
      <c r="B746" t="s">
        <v>1849</v>
      </c>
      <c r="C746" t="s">
        <v>1850</v>
      </c>
      <c r="D746" t="s">
        <v>232</v>
      </c>
      <c r="E746" t="s">
        <v>1824</v>
      </c>
      <c r="F746">
        <v>3952</v>
      </c>
      <c r="G746">
        <v>1330</v>
      </c>
      <c r="H746">
        <v>1257</v>
      </c>
      <c r="I746" t="s">
        <v>1851</v>
      </c>
      <c r="J746" t="s">
        <v>1359</v>
      </c>
      <c r="K746" t="s">
        <v>1553</v>
      </c>
      <c r="L746" t="s">
        <v>1043</v>
      </c>
      <c r="M746" t="s">
        <v>1852</v>
      </c>
      <c r="O746">
        <v>86.5</v>
      </c>
      <c r="P746">
        <v>86.5</v>
      </c>
      <c r="Q746" t="s">
        <v>277</v>
      </c>
      <c r="R746" t="s">
        <v>2751</v>
      </c>
      <c r="S746" s="2">
        <f t="shared" si="49"/>
        <v>30256</v>
      </c>
      <c r="T746" s="2">
        <f t="shared" si="48"/>
        <v>30468</v>
      </c>
      <c r="U746" s="2" t="str">
        <f t="shared" si="51"/>
        <v/>
      </c>
      <c r="V746" t="str">
        <f t="shared" si="50"/>
        <v/>
      </c>
    </row>
    <row r="747" spans="1:22" x14ac:dyDescent="0.3">
      <c r="A747" t="s">
        <v>34</v>
      </c>
      <c r="B747" t="s">
        <v>1853</v>
      </c>
      <c r="C747" t="s">
        <v>1854</v>
      </c>
      <c r="D747" t="s">
        <v>232</v>
      </c>
      <c r="E747" t="s">
        <v>1824</v>
      </c>
      <c r="F747">
        <v>3952</v>
      </c>
      <c r="G747">
        <v>1330</v>
      </c>
      <c r="H747">
        <v>1257</v>
      </c>
      <c r="I747" t="s">
        <v>1851</v>
      </c>
      <c r="J747" t="s">
        <v>1359</v>
      </c>
      <c r="K747" t="s">
        <v>1553</v>
      </c>
      <c r="L747" t="s">
        <v>1236</v>
      </c>
      <c r="M747" t="s">
        <v>625</v>
      </c>
      <c r="O747">
        <v>89</v>
      </c>
      <c r="P747">
        <v>89</v>
      </c>
      <c r="Q747" t="s">
        <v>277</v>
      </c>
      <c r="R747" t="s">
        <v>2751</v>
      </c>
      <c r="S747" s="2">
        <f t="shared" si="49"/>
        <v>30864</v>
      </c>
      <c r="T747" s="2">
        <f t="shared" si="48"/>
        <v>31079</v>
      </c>
      <c r="U747" s="2" t="str">
        <f t="shared" si="51"/>
        <v/>
      </c>
      <c r="V747" t="str">
        <f t="shared" si="50"/>
        <v/>
      </c>
    </row>
    <row r="748" spans="1:22" x14ac:dyDescent="0.3">
      <c r="A748" t="s">
        <v>34</v>
      </c>
      <c r="B748" t="s">
        <v>1855</v>
      </c>
      <c r="C748" t="s">
        <v>1856</v>
      </c>
      <c r="D748" t="s">
        <v>78</v>
      </c>
      <c r="E748" t="s">
        <v>1779</v>
      </c>
      <c r="F748">
        <v>3020</v>
      </c>
      <c r="G748">
        <v>1050</v>
      </c>
      <c r="H748">
        <v>987</v>
      </c>
      <c r="I748" t="s">
        <v>1690</v>
      </c>
      <c r="J748" t="s">
        <v>1780</v>
      </c>
      <c r="K748" t="s">
        <v>1362</v>
      </c>
      <c r="L748" t="s">
        <v>1852</v>
      </c>
      <c r="M748" t="s">
        <v>973</v>
      </c>
      <c r="O748">
        <v>87.1</v>
      </c>
      <c r="P748">
        <v>87.5</v>
      </c>
      <c r="Q748" t="s">
        <v>277</v>
      </c>
      <c r="R748" t="s">
        <v>2751</v>
      </c>
      <c r="S748" s="2">
        <f t="shared" si="49"/>
        <v>30468</v>
      </c>
      <c r="T748" s="2">
        <f t="shared" si="48"/>
        <v>30529</v>
      </c>
      <c r="U748" s="2" t="str">
        <f t="shared" si="51"/>
        <v/>
      </c>
      <c r="V748" t="str">
        <f t="shared" si="50"/>
        <v/>
      </c>
    </row>
    <row r="749" spans="1:22" x14ac:dyDescent="0.3">
      <c r="A749" t="s">
        <v>34</v>
      </c>
      <c r="B749" t="s">
        <v>1857</v>
      </c>
      <c r="C749" t="s">
        <v>1858</v>
      </c>
      <c r="D749" t="s">
        <v>78</v>
      </c>
      <c r="E749" t="s">
        <v>1794</v>
      </c>
      <c r="F749">
        <v>3459</v>
      </c>
      <c r="G749">
        <v>1210</v>
      </c>
      <c r="H749">
        <v>1157</v>
      </c>
      <c r="I749" t="s">
        <v>1702</v>
      </c>
      <c r="J749" t="s">
        <v>144</v>
      </c>
      <c r="K749" t="s">
        <v>1370</v>
      </c>
      <c r="L749" t="s">
        <v>1859</v>
      </c>
      <c r="M749" t="s">
        <v>1860</v>
      </c>
      <c r="O749">
        <v>90.5</v>
      </c>
      <c r="P749">
        <v>90.5</v>
      </c>
      <c r="Q749" t="s">
        <v>277</v>
      </c>
      <c r="R749" t="s">
        <v>2751</v>
      </c>
      <c r="S749" s="2">
        <f t="shared" si="49"/>
        <v>35096</v>
      </c>
      <c r="T749" s="2">
        <f t="shared" si="48"/>
        <v>35186</v>
      </c>
      <c r="U749" s="2" t="str">
        <f t="shared" si="51"/>
        <v/>
      </c>
      <c r="V749" t="str">
        <f t="shared" si="50"/>
        <v/>
      </c>
    </row>
    <row r="750" spans="1:22" x14ac:dyDescent="0.3">
      <c r="A750" t="s">
        <v>34</v>
      </c>
      <c r="B750" t="s">
        <v>1861</v>
      </c>
      <c r="C750" t="s">
        <v>1862</v>
      </c>
      <c r="D750" t="s">
        <v>78</v>
      </c>
      <c r="E750" t="s">
        <v>1794</v>
      </c>
      <c r="F750">
        <v>3411</v>
      </c>
      <c r="G750">
        <v>1218</v>
      </c>
      <c r="H750">
        <v>1164</v>
      </c>
      <c r="I750" t="s">
        <v>1702</v>
      </c>
      <c r="J750" t="s">
        <v>144</v>
      </c>
      <c r="K750" t="s">
        <v>963</v>
      </c>
      <c r="L750" t="s">
        <v>778</v>
      </c>
      <c r="M750" t="s">
        <v>828</v>
      </c>
      <c r="O750">
        <v>84.3</v>
      </c>
      <c r="P750">
        <v>84.3</v>
      </c>
      <c r="Q750" t="s">
        <v>277</v>
      </c>
      <c r="R750" t="s">
        <v>2751</v>
      </c>
      <c r="S750" s="2">
        <f t="shared" si="49"/>
        <v>42522</v>
      </c>
      <c r="T750" s="2">
        <f t="shared" si="48"/>
        <v>42644</v>
      </c>
      <c r="U750" s="2" t="str">
        <f t="shared" si="51"/>
        <v/>
      </c>
      <c r="V750" t="str">
        <f t="shared" si="50"/>
        <v/>
      </c>
    </row>
    <row r="751" spans="1:22" x14ac:dyDescent="0.3">
      <c r="A751" t="s">
        <v>34</v>
      </c>
      <c r="B751" t="s">
        <v>1863</v>
      </c>
      <c r="C751" t="s">
        <v>1864</v>
      </c>
      <c r="D751" t="s">
        <v>78</v>
      </c>
      <c r="E751" t="s">
        <v>1689</v>
      </c>
      <c r="F751">
        <v>2900</v>
      </c>
      <c r="G751">
        <v>1006</v>
      </c>
      <c r="H751">
        <v>973</v>
      </c>
      <c r="I751" t="s">
        <v>1865</v>
      </c>
      <c r="J751" t="s">
        <v>144</v>
      </c>
      <c r="K751" t="s">
        <v>1402</v>
      </c>
      <c r="L751" t="s">
        <v>1043</v>
      </c>
      <c r="M751" t="s">
        <v>510</v>
      </c>
      <c r="O751">
        <v>86.7</v>
      </c>
      <c r="P751">
        <v>86.7</v>
      </c>
      <c r="Q751" t="s">
        <v>277</v>
      </c>
      <c r="R751" t="s">
        <v>2751</v>
      </c>
      <c r="S751" s="2">
        <f t="shared" si="49"/>
        <v>30256</v>
      </c>
      <c r="T751" s="2">
        <f t="shared" si="48"/>
        <v>30682</v>
      </c>
      <c r="U751" s="2" t="str">
        <f t="shared" si="51"/>
        <v/>
      </c>
      <c r="V751" t="str">
        <f t="shared" si="50"/>
        <v/>
      </c>
    </row>
    <row r="752" spans="1:22" x14ac:dyDescent="0.3">
      <c r="A752" t="s">
        <v>34</v>
      </c>
      <c r="B752" t="s">
        <v>1866</v>
      </c>
      <c r="C752" t="s">
        <v>1867</v>
      </c>
      <c r="D752" t="s">
        <v>232</v>
      </c>
      <c r="E752" t="s">
        <v>1844</v>
      </c>
      <c r="F752">
        <v>3486</v>
      </c>
      <c r="G752">
        <v>1190</v>
      </c>
      <c r="H752">
        <v>1131</v>
      </c>
      <c r="I752" t="s">
        <v>1868</v>
      </c>
      <c r="J752" t="s">
        <v>1359</v>
      </c>
      <c r="K752" t="s">
        <v>938</v>
      </c>
      <c r="L752" t="s">
        <v>1056</v>
      </c>
      <c r="M752" t="s">
        <v>624</v>
      </c>
      <c r="O752">
        <v>82.2</v>
      </c>
      <c r="P752">
        <v>82.8</v>
      </c>
      <c r="Q752" t="s">
        <v>277</v>
      </c>
      <c r="R752" t="s">
        <v>2751</v>
      </c>
      <c r="S752" s="2">
        <f t="shared" si="49"/>
        <v>30803</v>
      </c>
      <c r="T752" s="2">
        <f t="shared" si="48"/>
        <v>31017</v>
      </c>
      <c r="U752" s="2" t="str">
        <f t="shared" si="51"/>
        <v/>
      </c>
      <c r="V752" t="str">
        <f t="shared" si="50"/>
        <v/>
      </c>
    </row>
    <row r="753" spans="1:22" x14ac:dyDescent="0.3">
      <c r="A753" t="s">
        <v>34</v>
      </c>
      <c r="B753" t="s">
        <v>1869</v>
      </c>
      <c r="C753" t="s">
        <v>1870</v>
      </c>
      <c r="D753" t="s">
        <v>78</v>
      </c>
      <c r="E753" t="s">
        <v>1689</v>
      </c>
      <c r="F753">
        <v>2900</v>
      </c>
      <c r="G753">
        <v>980</v>
      </c>
      <c r="H753">
        <v>964</v>
      </c>
      <c r="I753" t="s">
        <v>1708</v>
      </c>
      <c r="J753" t="s">
        <v>144</v>
      </c>
      <c r="K753" t="s">
        <v>628</v>
      </c>
      <c r="L753" t="s">
        <v>138</v>
      </c>
      <c r="M753" t="s">
        <v>639</v>
      </c>
      <c r="O753">
        <v>89.9</v>
      </c>
      <c r="P753">
        <v>90</v>
      </c>
      <c r="Q753" t="s">
        <v>277</v>
      </c>
      <c r="R753" t="s">
        <v>2751</v>
      </c>
      <c r="S753" s="2">
        <f t="shared" si="49"/>
        <v>31778</v>
      </c>
      <c r="T753" s="2">
        <f t="shared" si="48"/>
        <v>31898</v>
      </c>
      <c r="U753" s="2" t="str">
        <f t="shared" si="51"/>
        <v/>
      </c>
      <c r="V753" t="str">
        <f t="shared" si="50"/>
        <v/>
      </c>
    </row>
    <row r="754" spans="1:22" x14ac:dyDescent="0.3">
      <c r="A754" t="s">
        <v>34</v>
      </c>
      <c r="B754" t="s">
        <v>1871</v>
      </c>
      <c r="C754" t="s">
        <v>1872</v>
      </c>
      <c r="D754" t="s">
        <v>232</v>
      </c>
      <c r="E754" t="s">
        <v>1844</v>
      </c>
      <c r="F754">
        <v>3988</v>
      </c>
      <c r="G754">
        <v>1320</v>
      </c>
      <c r="H754">
        <v>1277</v>
      </c>
      <c r="I754" t="s">
        <v>1671</v>
      </c>
      <c r="J754" t="s">
        <v>1359</v>
      </c>
      <c r="K754" t="s">
        <v>546</v>
      </c>
      <c r="L754" t="s">
        <v>739</v>
      </c>
      <c r="M754" t="s">
        <v>1540</v>
      </c>
      <c r="O754">
        <v>88.1</v>
      </c>
      <c r="P754">
        <v>88.1</v>
      </c>
      <c r="Q754" t="s">
        <v>277</v>
      </c>
      <c r="R754" t="s">
        <v>2751</v>
      </c>
      <c r="S754" s="2">
        <f t="shared" si="49"/>
        <v>31990</v>
      </c>
      <c r="T754" s="2">
        <f t="shared" si="48"/>
        <v>32203</v>
      </c>
      <c r="U754" s="2" t="str">
        <f t="shared" si="51"/>
        <v/>
      </c>
      <c r="V754" t="str">
        <f t="shared" si="50"/>
        <v/>
      </c>
    </row>
    <row r="755" spans="1:22" x14ac:dyDescent="0.3">
      <c r="A755" t="s">
        <v>34</v>
      </c>
      <c r="B755" t="s">
        <v>1873</v>
      </c>
      <c r="C755" t="s">
        <v>1874</v>
      </c>
      <c r="D755" t="s">
        <v>78</v>
      </c>
      <c r="E755" t="s">
        <v>1744</v>
      </c>
      <c r="F755">
        <v>2900</v>
      </c>
      <c r="G755">
        <v>958</v>
      </c>
      <c r="H755">
        <v>905</v>
      </c>
      <c r="I755" t="s">
        <v>1801</v>
      </c>
      <c r="J755" t="s">
        <v>144</v>
      </c>
      <c r="K755" t="s">
        <v>1547</v>
      </c>
      <c r="L755" t="s">
        <v>739</v>
      </c>
      <c r="M755" t="s">
        <v>575</v>
      </c>
      <c r="O755">
        <v>89.1</v>
      </c>
      <c r="P755">
        <v>89.1</v>
      </c>
      <c r="Q755" t="s">
        <v>277</v>
      </c>
      <c r="R755" t="s">
        <v>2751</v>
      </c>
      <c r="S755" s="2">
        <f t="shared" si="49"/>
        <v>31990</v>
      </c>
      <c r="T755" s="2">
        <f t="shared" si="48"/>
        <v>32082</v>
      </c>
      <c r="U755" s="2" t="str">
        <f t="shared" si="51"/>
        <v/>
      </c>
      <c r="V755" t="str">
        <f t="shared" si="50"/>
        <v/>
      </c>
    </row>
    <row r="756" spans="1:22" x14ac:dyDescent="0.3">
      <c r="A756" t="s">
        <v>34</v>
      </c>
      <c r="B756" t="s">
        <v>1875</v>
      </c>
      <c r="C756" t="s">
        <v>1876</v>
      </c>
      <c r="D756" t="s">
        <v>78</v>
      </c>
      <c r="E756" t="s">
        <v>1794</v>
      </c>
      <c r="F756">
        <v>3411</v>
      </c>
      <c r="G756">
        <v>1188</v>
      </c>
      <c r="H756">
        <v>1160</v>
      </c>
      <c r="I756" t="s">
        <v>1724</v>
      </c>
      <c r="J756" t="s">
        <v>144</v>
      </c>
      <c r="K756" t="s">
        <v>1547</v>
      </c>
      <c r="L756" t="s">
        <v>563</v>
      </c>
      <c r="M756" t="s">
        <v>557</v>
      </c>
      <c r="O756">
        <v>87.6</v>
      </c>
      <c r="P756">
        <v>87.6</v>
      </c>
      <c r="Q756" t="s">
        <v>277</v>
      </c>
      <c r="R756" t="s">
        <v>2751</v>
      </c>
      <c r="S756" s="2">
        <f t="shared" si="49"/>
        <v>31048</v>
      </c>
      <c r="T756" s="2">
        <f t="shared" si="48"/>
        <v>31199</v>
      </c>
      <c r="U756" s="2" t="str">
        <f t="shared" si="51"/>
        <v/>
      </c>
      <c r="V756" t="str">
        <f t="shared" si="50"/>
        <v/>
      </c>
    </row>
    <row r="757" spans="1:22" x14ac:dyDescent="0.3">
      <c r="A757" t="s">
        <v>34</v>
      </c>
      <c r="B757" t="s">
        <v>1877</v>
      </c>
      <c r="C757" t="s">
        <v>1878</v>
      </c>
      <c r="D757" t="s">
        <v>78</v>
      </c>
      <c r="E757" t="s">
        <v>1794</v>
      </c>
      <c r="F757">
        <v>3411</v>
      </c>
      <c r="G757">
        <v>1188</v>
      </c>
      <c r="H757">
        <v>1150</v>
      </c>
      <c r="I757" t="s">
        <v>1724</v>
      </c>
      <c r="J757" t="s">
        <v>144</v>
      </c>
      <c r="K757" t="s">
        <v>1547</v>
      </c>
      <c r="L757" t="s">
        <v>1069</v>
      </c>
      <c r="M757" t="s">
        <v>1348</v>
      </c>
      <c r="O757">
        <v>88.4</v>
      </c>
      <c r="P757">
        <v>88.4</v>
      </c>
      <c r="Q757" t="s">
        <v>277</v>
      </c>
      <c r="R757" t="s">
        <v>2751</v>
      </c>
      <c r="S757" s="2">
        <f t="shared" si="49"/>
        <v>31533</v>
      </c>
      <c r="T757" s="2">
        <f t="shared" si="48"/>
        <v>31625</v>
      </c>
      <c r="U757" s="2" t="str">
        <f t="shared" si="51"/>
        <v/>
      </c>
      <c r="V757" t="str">
        <f t="shared" si="50"/>
        <v/>
      </c>
    </row>
    <row r="758" spans="1:22" x14ac:dyDescent="0.3">
      <c r="A758" t="s">
        <v>34</v>
      </c>
      <c r="B758" t="s">
        <v>1879</v>
      </c>
      <c r="C758" t="s">
        <v>1880</v>
      </c>
      <c r="D758" t="s">
        <v>232</v>
      </c>
      <c r="E758" t="s">
        <v>1528</v>
      </c>
      <c r="F758">
        <v>4408</v>
      </c>
      <c r="G758">
        <v>1500</v>
      </c>
      <c r="H758">
        <v>1401</v>
      </c>
      <c r="I758" t="s">
        <v>1758</v>
      </c>
      <c r="J758" t="s">
        <v>1359</v>
      </c>
      <c r="K758" t="s">
        <v>1547</v>
      </c>
      <c r="L758" t="s">
        <v>1059</v>
      </c>
      <c r="M758" t="s">
        <v>553</v>
      </c>
      <c r="O758">
        <v>84.8</v>
      </c>
      <c r="P758">
        <v>85</v>
      </c>
      <c r="Q758" t="s">
        <v>277</v>
      </c>
      <c r="R758" t="s">
        <v>2751</v>
      </c>
      <c r="S758" s="2">
        <f t="shared" si="49"/>
        <v>30956</v>
      </c>
      <c r="T758" s="2">
        <f t="shared" si="48"/>
        <v>31229</v>
      </c>
      <c r="U758" s="2" t="str">
        <f t="shared" si="51"/>
        <v/>
      </c>
      <c r="V758" t="str">
        <f t="shared" si="50"/>
        <v/>
      </c>
    </row>
    <row r="759" spans="1:22" x14ac:dyDescent="0.3">
      <c r="A759" t="s">
        <v>34</v>
      </c>
      <c r="B759" t="s">
        <v>1881</v>
      </c>
      <c r="C759" t="s">
        <v>1882</v>
      </c>
      <c r="D759" t="s">
        <v>78</v>
      </c>
      <c r="E759" t="s">
        <v>1883</v>
      </c>
      <c r="F759">
        <v>3650</v>
      </c>
      <c r="G759">
        <v>1280</v>
      </c>
      <c r="H759">
        <v>1210</v>
      </c>
      <c r="I759" t="s">
        <v>1745</v>
      </c>
      <c r="J759" t="s">
        <v>144</v>
      </c>
      <c r="K759" t="s">
        <v>533</v>
      </c>
      <c r="L759" t="s">
        <v>613</v>
      </c>
      <c r="M759" t="s">
        <v>634</v>
      </c>
      <c r="O759">
        <v>81.900000000000006</v>
      </c>
      <c r="P759">
        <v>81.900000000000006</v>
      </c>
      <c r="Q759" t="s">
        <v>277</v>
      </c>
      <c r="R759" t="s">
        <v>2751</v>
      </c>
      <c r="S759" s="2">
        <f t="shared" si="49"/>
        <v>31444</v>
      </c>
      <c r="T759" s="2">
        <f t="shared" si="48"/>
        <v>31503</v>
      </c>
      <c r="U759" s="2" t="str">
        <f t="shared" si="51"/>
        <v/>
      </c>
      <c r="V759" t="str">
        <f t="shared" si="50"/>
        <v/>
      </c>
    </row>
    <row r="760" spans="1:22" x14ac:dyDescent="0.3">
      <c r="A760" t="s">
        <v>34</v>
      </c>
      <c r="B760" t="s">
        <v>1884</v>
      </c>
      <c r="C760" t="s">
        <v>1885</v>
      </c>
      <c r="D760" t="s">
        <v>78</v>
      </c>
      <c r="E760" t="s">
        <v>1732</v>
      </c>
      <c r="F760">
        <v>3626</v>
      </c>
      <c r="G760">
        <v>1229</v>
      </c>
      <c r="H760">
        <v>1150</v>
      </c>
      <c r="I760" t="s">
        <v>143</v>
      </c>
      <c r="J760" t="s">
        <v>144</v>
      </c>
      <c r="K760" t="s">
        <v>1470</v>
      </c>
      <c r="L760" t="s">
        <v>638</v>
      </c>
      <c r="M760" t="s">
        <v>929</v>
      </c>
      <c r="O760">
        <v>91.7</v>
      </c>
      <c r="P760">
        <v>91.8</v>
      </c>
      <c r="Q760" t="s">
        <v>277</v>
      </c>
      <c r="R760" t="s">
        <v>2751</v>
      </c>
      <c r="S760" s="2">
        <f t="shared" si="49"/>
        <v>31837</v>
      </c>
      <c r="T760" s="2">
        <f t="shared" si="48"/>
        <v>31929</v>
      </c>
      <c r="U760" s="2" t="str">
        <f t="shared" si="51"/>
        <v/>
      </c>
      <c r="V760" t="str">
        <f t="shared" si="50"/>
        <v/>
      </c>
    </row>
    <row r="761" spans="1:22" x14ac:dyDescent="0.3">
      <c r="A761" t="s">
        <v>34</v>
      </c>
      <c r="B761" t="s">
        <v>1886</v>
      </c>
      <c r="C761" t="s">
        <v>1887</v>
      </c>
      <c r="D761" t="s">
        <v>78</v>
      </c>
      <c r="E761" t="s">
        <v>1732</v>
      </c>
      <c r="F761">
        <v>3626</v>
      </c>
      <c r="G761">
        <v>1229</v>
      </c>
      <c r="H761">
        <v>1152</v>
      </c>
      <c r="I761" t="s">
        <v>143</v>
      </c>
      <c r="J761" t="s">
        <v>144</v>
      </c>
      <c r="K761" t="s">
        <v>1470</v>
      </c>
      <c r="L761" t="s">
        <v>1270</v>
      </c>
      <c r="M761" t="s">
        <v>1103</v>
      </c>
      <c r="O761">
        <v>92.1</v>
      </c>
      <c r="P761">
        <v>92.1</v>
      </c>
      <c r="Q761" t="s">
        <v>277</v>
      </c>
      <c r="R761" t="s">
        <v>2751</v>
      </c>
      <c r="S761" s="2">
        <f t="shared" si="49"/>
        <v>32599</v>
      </c>
      <c r="T761" s="2">
        <f t="shared" si="48"/>
        <v>32629</v>
      </c>
      <c r="U761" s="2" t="str">
        <f t="shared" si="51"/>
        <v/>
      </c>
      <c r="V761" t="str">
        <f t="shared" si="50"/>
        <v/>
      </c>
    </row>
    <row r="762" spans="1:22" x14ac:dyDescent="0.3">
      <c r="A762" t="s">
        <v>34</v>
      </c>
      <c r="B762" t="s">
        <v>1888</v>
      </c>
      <c r="C762" t="s">
        <v>1889</v>
      </c>
      <c r="D762" t="s">
        <v>232</v>
      </c>
      <c r="E762" t="s">
        <v>1528</v>
      </c>
      <c r="F762">
        <v>3758</v>
      </c>
      <c r="G762">
        <v>1303</v>
      </c>
      <c r="H762">
        <v>1240</v>
      </c>
      <c r="I762" t="s">
        <v>1801</v>
      </c>
      <c r="J762" t="s">
        <v>1359</v>
      </c>
      <c r="K762" t="s">
        <v>1890</v>
      </c>
      <c r="L762" t="s">
        <v>926</v>
      </c>
      <c r="M762" t="s">
        <v>575</v>
      </c>
      <c r="O762">
        <v>84.9</v>
      </c>
      <c r="P762">
        <v>84.9</v>
      </c>
      <c r="Q762" t="s">
        <v>277</v>
      </c>
      <c r="R762" t="s">
        <v>2751</v>
      </c>
      <c r="S762" s="2">
        <f t="shared" si="49"/>
        <v>31747</v>
      </c>
      <c r="T762" s="2">
        <f t="shared" si="48"/>
        <v>32082</v>
      </c>
      <c r="U762" s="2" t="str">
        <f t="shared" si="51"/>
        <v/>
      </c>
      <c r="V762" t="str">
        <f t="shared" si="50"/>
        <v/>
      </c>
    </row>
    <row r="763" spans="1:22" x14ac:dyDescent="0.3">
      <c r="A763" t="s">
        <v>34</v>
      </c>
      <c r="B763" t="s">
        <v>1891</v>
      </c>
      <c r="C763" t="s">
        <v>1892</v>
      </c>
      <c r="D763" t="s">
        <v>78</v>
      </c>
      <c r="E763" t="s">
        <v>1732</v>
      </c>
      <c r="F763">
        <v>3648</v>
      </c>
      <c r="G763">
        <v>1296</v>
      </c>
      <c r="H763">
        <v>1246</v>
      </c>
      <c r="I763" t="s">
        <v>1719</v>
      </c>
      <c r="J763" t="s">
        <v>144</v>
      </c>
      <c r="K763" t="s">
        <v>992</v>
      </c>
      <c r="L763" t="s">
        <v>1119</v>
      </c>
      <c r="M763" t="s">
        <v>1893</v>
      </c>
      <c r="O763">
        <v>89.3</v>
      </c>
      <c r="P763">
        <v>89.4</v>
      </c>
      <c r="Q763" t="s">
        <v>277</v>
      </c>
      <c r="R763" t="s">
        <v>2751</v>
      </c>
      <c r="S763" s="2">
        <f t="shared" si="49"/>
        <v>32994</v>
      </c>
      <c r="T763" s="2">
        <f t="shared" si="48"/>
        <v>33086</v>
      </c>
      <c r="U763" s="2" t="str">
        <f t="shared" si="51"/>
        <v/>
      </c>
      <c r="V763" t="str">
        <f t="shared" si="50"/>
        <v/>
      </c>
    </row>
    <row r="764" spans="1:22" x14ac:dyDescent="0.3">
      <c r="A764" t="s">
        <v>34</v>
      </c>
      <c r="B764" t="s">
        <v>1894</v>
      </c>
      <c r="C764" t="s">
        <v>1895</v>
      </c>
      <c r="D764" t="s">
        <v>78</v>
      </c>
      <c r="E764" t="s">
        <v>1732</v>
      </c>
      <c r="F764">
        <v>3612</v>
      </c>
      <c r="G764">
        <v>1259</v>
      </c>
      <c r="H764">
        <v>1205</v>
      </c>
      <c r="I764" t="s">
        <v>1896</v>
      </c>
      <c r="J764" t="s">
        <v>144</v>
      </c>
      <c r="K764" t="s">
        <v>980</v>
      </c>
      <c r="L764" t="s">
        <v>1897</v>
      </c>
      <c r="M764" t="s">
        <v>1893</v>
      </c>
      <c r="O764">
        <v>90.8</v>
      </c>
      <c r="P764">
        <v>90.8</v>
      </c>
      <c r="Q764" t="s">
        <v>277</v>
      </c>
      <c r="R764" t="s">
        <v>2751</v>
      </c>
      <c r="S764" s="2">
        <f t="shared" si="49"/>
        <v>32964</v>
      </c>
      <c r="T764" s="2">
        <f t="shared" si="48"/>
        <v>33086</v>
      </c>
      <c r="U764" s="2" t="str">
        <f t="shared" si="51"/>
        <v/>
      </c>
      <c r="V764" t="str">
        <f t="shared" si="50"/>
        <v/>
      </c>
    </row>
    <row r="765" spans="1:22" x14ac:dyDescent="0.3">
      <c r="A765" t="s">
        <v>34</v>
      </c>
      <c r="B765" t="s">
        <v>1898</v>
      </c>
      <c r="C765" t="s">
        <v>1899</v>
      </c>
      <c r="D765" t="s">
        <v>78</v>
      </c>
      <c r="E765" t="s">
        <v>1732</v>
      </c>
      <c r="F765">
        <v>3612</v>
      </c>
      <c r="G765">
        <v>1250</v>
      </c>
      <c r="H765">
        <v>1195</v>
      </c>
      <c r="I765" t="s">
        <v>1896</v>
      </c>
      <c r="J765" t="s">
        <v>144</v>
      </c>
      <c r="K765" t="s">
        <v>980</v>
      </c>
      <c r="L765" t="s">
        <v>656</v>
      </c>
      <c r="M765" t="s">
        <v>740</v>
      </c>
      <c r="O765">
        <v>91.4</v>
      </c>
      <c r="P765">
        <v>91.4</v>
      </c>
      <c r="Q765" t="s">
        <v>277</v>
      </c>
      <c r="R765" t="s">
        <v>2751</v>
      </c>
      <c r="S765" s="2">
        <f t="shared" si="49"/>
        <v>34060</v>
      </c>
      <c r="T765" s="2">
        <f t="shared" si="48"/>
        <v>34182</v>
      </c>
      <c r="U765" s="2" t="str">
        <f t="shared" si="51"/>
        <v/>
      </c>
      <c r="V765" t="str">
        <f t="shared" si="50"/>
        <v/>
      </c>
    </row>
    <row r="766" spans="1:22" x14ac:dyDescent="0.3">
      <c r="A766" t="s">
        <v>34</v>
      </c>
      <c r="B766" t="s">
        <v>1900</v>
      </c>
      <c r="C766" t="s">
        <v>1901</v>
      </c>
      <c r="D766" t="s">
        <v>78</v>
      </c>
      <c r="E766" t="s">
        <v>1732</v>
      </c>
      <c r="F766">
        <v>3645</v>
      </c>
      <c r="G766">
        <v>1242</v>
      </c>
      <c r="H766">
        <v>1164</v>
      </c>
      <c r="I766" t="s">
        <v>1671</v>
      </c>
      <c r="J766" t="s">
        <v>144</v>
      </c>
      <c r="K766" t="s">
        <v>996</v>
      </c>
      <c r="L766" t="s">
        <v>681</v>
      </c>
      <c r="M766" t="s">
        <v>558</v>
      </c>
      <c r="O766">
        <v>90.6</v>
      </c>
      <c r="P766">
        <v>90.7</v>
      </c>
      <c r="Q766" t="s">
        <v>277</v>
      </c>
      <c r="R766" t="s">
        <v>2751</v>
      </c>
      <c r="S766" s="2">
        <f t="shared" si="49"/>
        <v>31107</v>
      </c>
      <c r="T766" s="2">
        <f t="shared" si="48"/>
        <v>31291</v>
      </c>
      <c r="U766" s="2" t="str">
        <f t="shared" si="51"/>
        <v/>
      </c>
      <c r="V766" t="str">
        <f t="shared" si="50"/>
        <v/>
      </c>
    </row>
    <row r="767" spans="1:22" x14ac:dyDescent="0.3">
      <c r="A767" t="s">
        <v>34</v>
      </c>
      <c r="B767" t="s">
        <v>1902</v>
      </c>
      <c r="C767" t="s">
        <v>1903</v>
      </c>
      <c r="D767" t="s">
        <v>78</v>
      </c>
      <c r="E767" t="s">
        <v>1732</v>
      </c>
      <c r="F767">
        <v>3645</v>
      </c>
      <c r="G767">
        <v>1210</v>
      </c>
      <c r="H767">
        <v>1136</v>
      </c>
      <c r="I767" t="s">
        <v>1671</v>
      </c>
      <c r="J767" t="s">
        <v>144</v>
      </c>
      <c r="K767" t="s">
        <v>996</v>
      </c>
      <c r="L767" t="s">
        <v>487</v>
      </c>
      <c r="M767" t="s">
        <v>739</v>
      </c>
      <c r="O767">
        <v>93.3</v>
      </c>
      <c r="P767">
        <v>93.3</v>
      </c>
      <c r="Q767" t="s">
        <v>277</v>
      </c>
      <c r="R767" t="s">
        <v>2751</v>
      </c>
      <c r="S767" s="2">
        <f t="shared" si="49"/>
        <v>31809</v>
      </c>
      <c r="T767" s="2">
        <f t="shared" si="48"/>
        <v>31990</v>
      </c>
      <c r="U767" s="2" t="str">
        <f t="shared" si="51"/>
        <v/>
      </c>
      <c r="V767" t="str">
        <f t="shared" si="50"/>
        <v/>
      </c>
    </row>
    <row r="768" spans="1:22" x14ac:dyDescent="0.3">
      <c r="A768" t="s">
        <v>34</v>
      </c>
      <c r="B768" t="s">
        <v>1904</v>
      </c>
      <c r="C768" t="s">
        <v>1905</v>
      </c>
      <c r="D768" t="s">
        <v>78</v>
      </c>
      <c r="E768" t="s">
        <v>1732</v>
      </c>
      <c r="F768">
        <v>3645</v>
      </c>
      <c r="G768">
        <v>1270</v>
      </c>
      <c r="H768">
        <v>1194</v>
      </c>
      <c r="I768" t="s">
        <v>1671</v>
      </c>
      <c r="J768" t="s">
        <v>144</v>
      </c>
      <c r="K768" t="s">
        <v>546</v>
      </c>
      <c r="L768" t="s">
        <v>930</v>
      </c>
      <c r="M768" t="s">
        <v>1090</v>
      </c>
      <c r="O768">
        <v>91</v>
      </c>
      <c r="P768">
        <v>91</v>
      </c>
      <c r="Q768" t="s">
        <v>277</v>
      </c>
      <c r="R768" t="s">
        <v>2751</v>
      </c>
      <c r="S768" s="2">
        <f t="shared" si="49"/>
        <v>31959</v>
      </c>
      <c r="T768" s="2">
        <f t="shared" si="48"/>
        <v>32325</v>
      </c>
      <c r="U768" s="2" t="str">
        <f t="shared" si="51"/>
        <v/>
      </c>
      <c r="V768" t="str">
        <f t="shared" si="50"/>
        <v/>
      </c>
    </row>
    <row r="769" spans="1:22" x14ac:dyDescent="0.3">
      <c r="A769" t="s">
        <v>34</v>
      </c>
      <c r="B769" t="s">
        <v>1906</v>
      </c>
      <c r="C769" t="s">
        <v>1907</v>
      </c>
      <c r="D769" t="s">
        <v>78</v>
      </c>
      <c r="E769" t="s">
        <v>1732</v>
      </c>
      <c r="F769">
        <v>3645</v>
      </c>
      <c r="G769">
        <v>1230</v>
      </c>
      <c r="H769">
        <v>1160</v>
      </c>
      <c r="I769" t="s">
        <v>1671</v>
      </c>
      <c r="J769" t="s">
        <v>144</v>
      </c>
      <c r="K769" t="s">
        <v>546</v>
      </c>
      <c r="L769" t="s">
        <v>1534</v>
      </c>
      <c r="M769" t="s">
        <v>1135</v>
      </c>
      <c r="O769">
        <v>92.8</v>
      </c>
      <c r="P769">
        <v>92.8</v>
      </c>
      <c r="Q769" t="s">
        <v>277</v>
      </c>
      <c r="R769" t="s">
        <v>2751</v>
      </c>
      <c r="S769" s="2">
        <f t="shared" si="49"/>
        <v>32264</v>
      </c>
      <c r="T769" s="2">
        <f t="shared" si="48"/>
        <v>32417</v>
      </c>
      <c r="U769" s="2" t="str">
        <f t="shared" si="51"/>
        <v/>
      </c>
      <c r="V769" t="str">
        <f t="shared" si="50"/>
        <v/>
      </c>
    </row>
    <row r="770" spans="1:22" x14ac:dyDescent="0.3">
      <c r="A770" t="s">
        <v>34</v>
      </c>
      <c r="B770" t="s">
        <v>1908</v>
      </c>
      <c r="C770" t="s">
        <v>1909</v>
      </c>
      <c r="D770" t="s">
        <v>232</v>
      </c>
      <c r="E770" t="s">
        <v>1528</v>
      </c>
      <c r="F770">
        <v>3091</v>
      </c>
      <c r="G770">
        <v>1016</v>
      </c>
      <c r="H770">
        <v>967</v>
      </c>
      <c r="I770" t="s">
        <v>1758</v>
      </c>
      <c r="J770" t="s">
        <v>1359</v>
      </c>
      <c r="K770" t="s">
        <v>1042</v>
      </c>
      <c r="L770" t="s">
        <v>1031</v>
      </c>
      <c r="M770" t="s">
        <v>1039</v>
      </c>
      <c r="O770">
        <v>84.8</v>
      </c>
      <c r="P770">
        <v>85</v>
      </c>
      <c r="Q770" t="s">
        <v>277</v>
      </c>
      <c r="R770" t="s">
        <v>2751</v>
      </c>
      <c r="S770" s="2">
        <f t="shared" si="49"/>
        <v>31382</v>
      </c>
      <c r="T770" s="2">
        <f t="shared" ref="T770:T833" si="52">IF(M770="","",DATE(LEFT(M770,4),RIGHT(M770,LEN(M770)-5),1))</f>
        <v>31564</v>
      </c>
      <c r="U770" s="2" t="str">
        <f t="shared" si="51"/>
        <v/>
      </c>
      <c r="V770" t="str">
        <f t="shared" si="50"/>
        <v/>
      </c>
    </row>
    <row r="771" spans="1:22" x14ac:dyDescent="0.3">
      <c r="A771" t="s">
        <v>34</v>
      </c>
      <c r="B771" t="s">
        <v>1910</v>
      </c>
      <c r="C771" t="s">
        <v>1911</v>
      </c>
      <c r="D771" t="s">
        <v>232</v>
      </c>
      <c r="E771" t="s">
        <v>1528</v>
      </c>
      <c r="F771">
        <v>3473</v>
      </c>
      <c r="G771">
        <v>1098</v>
      </c>
      <c r="H771">
        <v>1062</v>
      </c>
      <c r="I771" t="s">
        <v>1671</v>
      </c>
      <c r="J771" t="s">
        <v>1359</v>
      </c>
      <c r="K771" t="s">
        <v>542</v>
      </c>
      <c r="L771" t="s">
        <v>1074</v>
      </c>
      <c r="M771" t="s">
        <v>575</v>
      </c>
      <c r="O771">
        <v>83</v>
      </c>
      <c r="P771">
        <v>83</v>
      </c>
      <c r="Q771" t="s">
        <v>277</v>
      </c>
      <c r="R771" t="s">
        <v>2751</v>
      </c>
      <c r="S771" s="2">
        <f t="shared" ref="S771:S834" si="53">IF(L771="","",DATE(LEFT(L771,4),RIGHT(L771,LEN(L771)-5),1))</f>
        <v>31868</v>
      </c>
      <c r="T771" s="2">
        <f t="shared" si="52"/>
        <v>32082</v>
      </c>
      <c r="U771" s="2" t="str">
        <f t="shared" si="51"/>
        <v/>
      </c>
      <c r="V771" t="str">
        <f t="shared" ref="V771:V834" si="54">IF(U771="","",(U771-S771)/365)</f>
        <v/>
      </c>
    </row>
    <row r="772" spans="1:22" x14ac:dyDescent="0.3">
      <c r="A772" t="s">
        <v>34</v>
      </c>
      <c r="B772" t="s">
        <v>1912</v>
      </c>
      <c r="C772" t="s">
        <v>1913</v>
      </c>
      <c r="D772" t="s">
        <v>78</v>
      </c>
      <c r="E772" t="s">
        <v>1732</v>
      </c>
      <c r="F772">
        <v>3565</v>
      </c>
      <c r="G772">
        <v>1285</v>
      </c>
      <c r="H772">
        <v>1200</v>
      </c>
      <c r="I772" t="s">
        <v>1914</v>
      </c>
      <c r="J772" t="s">
        <v>144</v>
      </c>
      <c r="K772" t="s">
        <v>935</v>
      </c>
      <c r="L772" t="s">
        <v>557</v>
      </c>
      <c r="M772" t="s">
        <v>558</v>
      </c>
      <c r="O772">
        <v>86.1</v>
      </c>
      <c r="P772">
        <v>86.2</v>
      </c>
      <c r="Q772" t="s">
        <v>277</v>
      </c>
      <c r="R772" t="s">
        <v>2751</v>
      </c>
      <c r="S772" s="2">
        <f t="shared" si="53"/>
        <v>31199</v>
      </c>
      <c r="T772" s="2">
        <f t="shared" si="52"/>
        <v>31291</v>
      </c>
      <c r="U772" s="2" t="str">
        <f t="shared" si="51"/>
        <v/>
      </c>
      <c r="V772" t="str">
        <f t="shared" si="54"/>
        <v/>
      </c>
    </row>
    <row r="773" spans="1:22" x14ac:dyDescent="0.3">
      <c r="A773" t="s">
        <v>34</v>
      </c>
      <c r="B773" t="s">
        <v>1915</v>
      </c>
      <c r="C773" t="s">
        <v>1916</v>
      </c>
      <c r="D773" t="s">
        <v>78</v>
      </c>
      <c r="E773" t="s">
        <v>1732</v>
      </c>
      <c r="F773">
        <v>3565</v>
      </c>
      <c r="G773">
        <v>1275</v>
      </c>
      <c r="H773">
        <v>1215</v>
      </c>
      <c r="I773" t="s">
        <v>1917</v>
      </c>
      <c r="J773" t="s">
        <v>144</v>
      </c>
      <c r="K773" t="s">
        <v>1012</v>
      </c>
      <c r="L773" t="s">
        <v>1059</v>
      </c>
      <c r="M773" t="s">
        <v>624</v>
      </c>
      <c r="O773">
        <v>86.9</v>
      </c>
      <c r="P773">
        <v>86.9</v>
      </c>
      <c r="Q773" t="s">
        <v>277</v>
      </c>
      <c r="R773" t="s">
        <v>2751</v>
      </c>
      <c r="S773" s="2">
        <f t="shared" si="53"/>
        <v>30956</v>
      </c>
      <c r="T773" s="2">
        <f t="shared" si="52"/>
        <v>31017</v>
      </c>
      <c r="U773" s="2" t="str">
        <f t="shared" si="51"/>
        <v/>
      </c>
      <c r="V773" t="str">
        <f t="shared" si="54"/>
        <v/>
      </c>
    </row>
    <row r="774" spans="1:22" x14ac:dyDescent="0.3">
      <c r="A774" t="s">
        <v>34</v>
      </c>
      <c r="B774" t="s">
        <v>1918</v>
      </c>
      <c r="C774" t="s">
        <v>1919</v>
      </c>
      <c r="D774" t="s">
        <v>78</v>
      </c>
      <c r="E774" t="s">
        <v>1732</v>
      </c>
      <c r="F774">
        <v>3853</v>
      </c>
      <c r="G774">
        <v>1354</v>
      </c>
      <c r="H774">
        <v>1280</v>
      </c>
      <c r="I774" t="s">
        <v>1920</v>
      </c>
      <c r="J774" t="s">
        <v>144</v>
      </c>
      <c r="K774" t="s">
        <v>547</v>
      </c>
      <c r="L774" t="s">
        <v>1540</v>
      </c>
      <c r="M774" t="s">
        <v>1535</v>
      </c>
      <c r="O774">
        <v>85.2</v>
      </c>
      <c r="P774">
        <v>85.2</v>
      </c>
      <c r="Q774" t="s">
        <v>277</v>
      </c>
      <c r="R774" t="s">
        <v>2751</v>
      </c>
      <c r="S774" s="2">
        <f t="shared" si="53"/>
        <v>32203</v>
      </c>
      <c r="T774" s="2">
        <f t="shared" si="52"/>
        <v>32356</v>
      </c>
      <c r="U774" s="2" t="str">
        <f t="shared" si="51"/>
        <v/>
      </c>
      <c r="V774" t="str">
        <f t="shared" si="54"/>
        <v/>
      </c>
    </row>
    <row r="775" spans="1:22" x14ac:dyDescent="0.3">
      <c r="A775" t="s">
        <v>34</v>
      </c>
      <c r="B775" t="s">
        <v>1921</v>
      </c>
      <c r="C775" t="s">
        <v>1922</v>
      </c>
      <c r="D775" t="s">
        <v>78</v>
      </c>
      <c r="E775" t="s">
        <v>1732</v>
      </c>
      <c r="F775">
        <v>3853</v>
      </c>
      <c r="G775">
        <v>1354</v>
      </c>
      <c r="H775">
        <v>1280</v>
      </c>
      <c r="I775" t="s">
        <v>1920</v>
      </c>
      <c r="J775" t="s">
        <v>144</v>
      </c>
      <c r="K775" t="s">
        <v>547</v>
      </c>
      <c r="L775" t="s">
        <v>1270</v>
      </c>
      <c r="M775" t="s">
        <v>1923</v>
      </c>
      <c r="O775">
        <v>85.1</v>
      </c>
      <c r="P775">
        <v>85.1</v>
      </c>
      <c r="Q775" t="s">
        <v>277</v>
      </c>
      <c r="R775" t="s">
        <v>2751</v>
      </c>
      <c r="S775" s="2">
        <f t="shared" si="53"/>
        <v>32599</v>
      </c>
      <c r="T775" s="2">
        <f t="shared" si="52"/>
        <v>32660</v>
      </c>
      <c r="U775" s="2" t="str">
        <f t="shared" si="51"/>
        <v/>
      </c>
      <c r="V775" t="str">
        <f t="shared" si="54"/>
        <v/>
      </c>
    </row>
    <row r="776" spans="1:22" x14ac:dyDescent="0.3">
      <c r="A776" t="s">
        <v>34</v>
      </c>
      <c r="B776" t="s">
        <v>140</v>
      </c>
      <c r="C776" t="s">
        <v>141</v>
      </c>
      <c r="D776" t="s">
        <v>78</v>
      </c>
      <c r="E776" t="s">
        <v>142</v>
      </c>
      <c r="F776">
        <v>3400</v>
      </c>
      <c r="G776">
        <v>1250</v>
      </c>
      <c r="H776">
        <v>1117</v>
      </c>
      <c r="I776" t="s">
        <v>143</v>
      </c>
      <c r="J776" t="s">
        <v>144</v>
      </c>
      <c r="K776" t="s">
        <v>145</v>
      </c>
      <c r="L776" t="s">
        <v>98</v>
      </c>
      <c r="M776" t="s">
        <v>1924</v>
      </c>
      <c r="O776">
        <v>100</v>
      </c>
      <c r="P776">
        <v>100</v>
      </c>
      <c r="Q776" t="s">
        <v>277</v>
      </c>
      <c r="R776" t="s">
        <v>2751</v>
      </c>
      <c r="S776" s="2">
        <f t="shared" si="53"/>
        <v>44986</v>
      </c>
      <c r="T776" s="2">
        <f t="shared" si="52"/>
        <v>45108</v>
      </c>
      <c r="U776" s="2" t="str">
        <f t="shared" si="51"/>
        <v/>
      </c>
      <c r="V776" t="str">
        <f t="shared" si="54"/>
        <v/>
      </c>
    </row>
    <row r="777" spans="1:22" x14ac:dyDescent="0.3">
      <c r="A777" t="s">
        <v>34</v>
      </c>
      <c r="B777" t="s">
        <v>1925</v>
      </c>
      <c r="C777" t="s">
        <v>1926</v>
      </c>
      <c r="D777" t="s">
        <v>78</v>
      </c>
      <c r="E777" t="s">
        <v>1927</v>
      </c>
      <c r="F777">
        <v>3990</v>
      </c>
      <c r="G777">
        <v>1414</v>
      </c>
      <c r="H777">
        <v>1311</v>
      </c>
      <c r="I777" t="s">
        <v>1928</v>
      </c>
      <c r="J777" t="s">
        <v>1780</v>
      </c>
      <c r="K777" t="s">
        <v>972</v>
      </c>
      <c r="L777" t="s">
        <v>557</v>
      </c>
      <c r="M777" t="s">
        <v>612</v>
      </c>
      <c r="O777">
        <v>83.1</v>
      </c>
      <c r="P777">
        <v>83.2</v>
      </c>
      <c r="Q777" t="s">
        <v>277</v>
      </c>
      <c r="R777" t="s">
        <v>2751</v>
      </c>
      <c r="S777" s="2">
        <f t="shared" si="53"/>
        <v>31199</v>
      </c>
      <c r="T777" s="2">
        <f t="shared" si="52"/>
        <v>31413</v>
      </c>
      <c r="U777" s="2" t="str">
        <f t="shared" si="51"/>
        <v/>
      </c>
      <c r="V777" t="str">
        <f t="shared" si="54"/>
        <v/>
      </c>
    </row>
    <row r="778" spans="1:22" x14ac:dyDescent="0.3">
      <c r="A778" t="s">
        <v>34</v>
      </c>
      <c r="B778" t="s">
        <v>1929</v>
      </c>
      <c r="C778" t="s">
        <v>1930</v>
      </c>
      <c r="D778" t="s">
        <v>78</v>
      </c>
      <c r="E778" t="s">
        <v>1927</v>
      </c>
      <c r="F778">
        <v>3990</v>
      </c>
      <c r="G778">
        <v>1414</v>
      </c>
      <c r="H778">
        <v>1314</v>
      </c>
      <c r="I778" t="s">
        <v>1928</v>
      </c>
      <c r="J778" t="s">
        <v>1780</v>
      </c>
      <c r="K778" t="s">
        <v>1458</v>
      </c>
      <c r="L778" t="s">
        <v>1069</v>
      </c>
      <c r="M778" t="s">
        <v>1149</v>
      </c>
      <c r="O778">
        <v>85</v>
      </c>
      <c r="P778">
        <v>85</v>
      </c>
      <c r="Q778" t="s">
        <v>277</v>
      </c>
      <c r="R778" t="s">
        <v>2751</v>
      </c>
      <c r="S778" s="2">
        <f t="shared" si="53"/>
        <v>31533</v>
      </c>
      <c r="T778" s="2">
        <f t="shared" si="52"/>
        <v>31656</v>
      </c>
      <c r="U778" s="2" t="str">
        <f t="shared" si="51"/>
        <v/>
      </c>
      <c r="V778" t="str">
        <f t="shared" si="54"/>
        <v/>
      </c>
    </row>
    <row r="779" spans="1:22" x14ac:dyDescent="0.3">
      <c r="A779" t="s">
        <v>34</v>
      </c>
      <c r="B779" t="s">
        <v>1931</v>
      </c>
      <c r="C779" t="s">
        <v>1932</v>
      </c>
      <c r="D779" t="s">
        <v>78</v>
      </c>
      <c r="E779" t="s">
        <v>1927</v>
      </c>
      <c r="F779">
        <v>3990</v>
      </c>
      <c r="G779">
        <v>1414</v>
      </c>
      <c r="H779">
        <v>1312</v>
      </c>
      <c r="I779" t="s">
        <v>1928</v>
      </c>
      <c r="J779" t="s">
        <v>1780</v>
      </c>
      <c r="K779" t="s">
        <v>1458</v>
      </c>
      <c r="L779" t="s">
        <v>575</v>
      </c>
      <c r="M779" t="s">
        <v>1503</v>
      </c>
      <c r="O779">
        <v>86.8</v>
      </c>
      <c r="P779">
        <v>87</v>
      </c>
      <c r="Q779" t="s">
        <v>277</v>
      </c>
      <c r="R779" t="s">
        <v>2751</v>
      </c>
      <c r="S779" s="2">
        <f t="shared" si="53"/>
        <v>32082</v>
      </c>
      <c r="T779" s="2">
        <f t="shared" si="52"/>
        <v>32143</v>
      </c>
      <c r="U779" s="2" t="str">
        <f t="shared" si="51"/>
        <v/>
      </c>
      <c r="V779" t="str">
        <f t="shared" si="54"/>
        <v/>
      </c>
    </row>
    <row r="780" spans="1:22" x14ac:dyDescent="0.3">
      <c r="A780" t="s">
        <v>34</v>
      </c>
      <c r="B780" t="s">
        <v>170</v>
      </c>
      <c r="C780" t="s">
        <v>171</v>
      </c>
      <c r="D780" t="s">
        <v>78</v>
      </c>
      <c r="E780" t="s">
        <v>142</v>
      </c>
      <c r="F780">
        <v>3400</v>
      </c>
      <c r="G780">
        <v>1250</v>
      </c>
      <c r="H780">
        <v>1117</v>
      </c>
      <c r="I780" t="s">
        <v>143</v>
      </c>
      <c r="J780" t="s">
        <v>144</v>
      </c>
      <c r="K780" t="s">
        <v>172</v>
      </c>
      <c r="L780" t="s">
        <v>169</v>
      </c>
      <c r="R780" t="s">
        <v>2754</v>
      </c>
      <c r="S780" s="2">
        <f t="shared" si="53"/>
        <v>45352</v>
      </c>
      <c r="T780" s="2" t="str">
        <f t="shared" si="52"/>
        <v/>
      </c>
      <c r="U780" s="2" t="str">
        <f t="shared" si="51"/>
        <v/>
      </c>
      <c r="V780" t="str">
        <f t="shared" si="54"/>
        <v/>
      </c>
    </row>
    <row r="781" spans="1:22" x14ac:dyDescent="0.3">
      <c r="A781" t="s">
        <v>34</v>
      </c>
      <c r="B781" t="s">
        <v>2556</v>
      </c>
      <c r="C781" t="s">
        <v>2557</v>
      </c>
      <c r="D781" t="s">
        <v>232</v>
      </c>
      <c r="F781">
        <v>240</v>
      </c>
      <c r="G781">
        <v>71</v>
      </c>
      <c r="H781">
        <v>67</v>
      </c>
      <c r="I781" t="s">
        <v>2558</v>
      </c>
      <c r="J781" t="s">
        <v>1359</v>
      </c>
      <c r="K781" t="s">
        <v>2559</v>
      </c>
      <c r="L781" t="s">
        <v>2185</v>
      </c>
      <c r="M781" t="s">
        <v>2536</v>
      </c>
      <c r="N781" t="s">
        <v>2560</v>
      </c>
      <c r="R781" t="s">
        <v>2756</v>
      </c>
      <c r="S781" s="2">
        <f t="shared" si="53"/>
        <v>22981</v>
      </c>
      <c r="T781" s="2">
        <f t="shared" si="52"/>
        <v>23071</v>
      </c>
      <c r="U781" s="2">
        <f t="shared" si="51"/>
        <v>35643</v>
      </c>
      <c r="V781" t="s">
        <v>277</v>
      </c>
    </row>
    <row r="782" spans="1:22" x14ac:dyDescent="0.3">
      <c r="A782" t="s">
        <v>34</v>
      </c>
      <c r="B782" t="s">
        <v>2561</v>
      </c>
      <c r="C782" t="s">
        <v>2562</v>
      </c>
      <c r="D782" t="s">
        <v>232</v>
      </c>
      <c r="F782">
        <v>50</v>
      </c>
      <c r="G782">
        <v>18</v>
      </c>
      <c r="H782">
        <v>17</v>
      </c>
      <c r="I782" t="s">
        <v>2563</v>
      </c>
      <c r="J782" t="s">
        <v>2564</v>
      </c>
      <c r="K782" t="s">
        <v>2232</v>
      </c>
      <c r="L782" t="s">
        <v>2565</v>
      </c>
      <c r="M782" t="s">
        <v>1571</v>
      </c>
      <c r="N782" t="s">
        <v>1746</v>
      </c>
      <c r="R782" t="s">
        <v>2756</v>
      </c>
      <c r="S782" s="2">
        <f t="shared" si="53"/>
        <v>23590</v>
      </c>
      <c r="T782" s="2">
        <f t="shared" si="52"/>
        <v>23986</v>
      </c>
      <c r="U782" s="2">
        <f t="shared" si="51"/>
        <v>24990</v>
      </c>
      <c r="V782">
        <f t="shared" si="54"/>
        <v>3.8356164383561642</v>
      </c>
    </row>
    <row r="783" spans="1:22" x14ac:dyDescent="0.3">
      <c r="A783" t="s">
        <v>34</v>
      </c>
      <c r="B783" t="s">
        <v>2566</v>
      </c>
      <c r="C783" t="s">
        <v>2567</v>
      </c>
      <c r="D783" t="s">
        <v>78</v>
      </c>
      <c r="F783">
        <v>2568</v>
      </c>
      <c r="G783">
        <v>890</v>
      </c>
      <c r="H783">
        <v>860</v>
      </c>
      <c r="I783" t="s">
        <v>1708</v>
      </c>
      <c r="J783" t="s">
        <v>1725</v>
      </c>
      <c r="K783" t="s">
        <v>1734</v>
      </c>
      <c r="L783" t="s">
        <v>672</v>
      </c>
      <c r="M783" t="s">
        <v>1042</v>
      </c>
      <c r="N783" t="s">
        <v>720</v>
      </c>
      <c r="R783" t="s">
        <v>2756</v>
      </c>
      <c r="S783" s="2">
        <f t="shared" si="53"/>
        <v>28126</v>
      </c>
      <c r="T783" s="2">
        <f t="shared" si="52"/>
        <v>28185</v>
      </c>
      <c r="U783" s="2">
        <f t="shared" si="51"/>
        <v>41306</v>
      </c>
      <c r="V783">
        <f t="shared" si="54"/>
        <v>36.109589041095887</v>
      </c>
    </row>
    <row r="784" spans="1:22" x14ac:dyDescent="0.3">
      <c r="A784" t="s">
        <v>34</v>
      </c>
      <c r="B784" t="s">
        <v>2568</v>
      </c>
      <c r="C784" t="s">
        <v>2569</v>
      </c>
      <c r="D784" t="s">
        <v>155</v>
      </c>
      <c r="F784">
        <v>65</v>
      </c>
      <c r="G784">
        <v>19</v>
      </c>
      <c r="H784">
        <v>17</v>
      </c>
      <c r="I784" t="s">
        <v>2570</v>
      </c>
      <c r="J784" t="s">
        <v>144</v>
      </c>
      <c r="K784" t="s">
        <v>2232</v>
      </c>
      <c r="L784" t="s">
        <v>2571</v>
      </c>
      <c r="M784" t="s">
        <v>2571</v>
      </c>
      <c r="N784" t="s">
        <v>2061</v>
      </c>
      <c r="R784" t="s">
        <v>2756</v>
      </c>
      <c r="S784" s="2">
        <f t="shared" si="53"/>
        <v>23346</v>
      </c>
      <c r="T784" s="2">
        <f t="shared" si="52"/>
        <v>23346</v>
      </c>
      <c r="U784" s="2">
        <f t="shared" si="51"/>
        <v>24473</v>
      </c>
      <c r="V784">
        <f t="shared" si="54"/>
        <v>3.0876712328767124</v>
      </c>
    </row>
    <row r="785" spans="1:22" x14ac:dyDescent="0.3">
      <c r="A785" t="s">
        <v>34</v>
      </c>
      <c r="B785" t="s">
        <v>2572</v>
      </c>
      <c r="C785" t="s">
        <v>2573</v>
      </c>
      <c r="D785" t="s">
        <v>232</v>
      </c>
      <c r="F785">
        <v>700</v>
      </c>
      <c r="G785">
        <v>207</v>
      </c>
      <c r="H785">
        <v>197</v>
      </c>
      <c r="I785" t="s">
        <v>1671</v>
      </c>
      <c r="J785" t="s">
        <v>1359</v>
      </c>
      <c r="K785" t="s">
        <v>2574</v>
      </c>
      <c r="L785" t="s">
        <v>2127</v>
      </c>
      <c r="M785" t="s">
        <v>2486</v>
      </c>
      <c r="N785" t="s">
        <v>2282</v>
      </c>
      <c r="R785" t="s">
        <v>2756</v>
      </c>
      <c r="S785" s="2">
        <f t="shared" si="53"/>
        <v>22007</v>
      </c>
      <c r="T785" s="2">
        <f t="shared" si="52"/>
        <v>22098</v>
      </c>
      <c r="U785" s="2">
        <f t="shared" si="51"/>
        <v>28764</v>
      </c>
      <c r="V785">
        <f t="shared" si="54"/>
        <v>18.512328767123286</v>
      </c>
    </row>
    <row r="786" spans="1:22" x14ac:dyDescent="0.3">
      <c r="A786" t="s">
        <v>34</v>
      </c>
      <c r="B786" t="s">
        <v>2575</v>
      </c>
      <c r="C786" t="s">
        <v>2576</v>
      </c>
      <c r="D786" t="s">
        <v>232</v>
      </c>
      <c r="F786">
        <v>1912</v>
      </c>
      <c r="G786">
        <v>624</v>
      </c>
      <c r="H786">
        <v>601</v>
      </c>
      <c r="I786" t="s">
        <v>1719</v>
      </c>
      <c r="J786" t="s">
        <v>1359</v>
      </c>
      <c r="K786" t="s">
        <v>540</v>
      </c>
      <c r="L786" t="s">
        <v>1547</v>
      </c>
      <c r="M786" t="s">
        <v>534</v>
      </c>
      <c r="N786" t="s">
        <v>361</v>
      </c>
      <c r="R786" t="s">
        <v>2756</v>
      </c>
      <c r="S786" s="2">
        <f t="shared" si="53"/>
        <v>27150</v>
      </c>
      <c r="T786" s="2">
        <f t="shared" si="52"/>
        <v>27426</v>
      </c>
      <c r="U786" s="2">
        <f t="shared" si="51"/>
        <v>44105</v>
      </c>
      <c r="V786">
        <f t="shared" si="54"/>
        <v>46.452054794520549</v>
      </c>
    </row>
    <row r="787" spans="1:22" x14ac:dyDescent="0.3">
      <c r="A787" t="s">
        <v>34</v>
      </c>
      <c r="B787" t="s">
        <v>2577</v>
      </c>
      <c r="C787" t="s">
        <v>2578</v>
      </c>
      <c r="D787" t="s">
        <v>232</v>
      </c>
      <c r="F787">
        <v>58</v>
      </c>
      <c r="G787">
        <v>24</v>
      </c>
      <c r="H787">
        <v>22</v>
      </c>
      <c r="I787" t="s">
        <v>2579</v>
      </c>
      <c r="J787" t="s">
        <v>2580</v>
      </c>
      <c r="K787" t="s">
        <v>2581</v>
      </c>
      <c r="L787" t="s">
        <v>2582</v>
      </c>
      <c r="M787" t="s">
        <v>2511</v>
      </c>
      <c r="N787" t="s">
        <v>2583</v>
      </c>
      <c r="R787" t="s">
        <v>2756</v>
      </c>
      <c r="S787" s="2">
        <f t="shared" si="53"/>
        <v>23224</v>
      </c>
      <c r="T787" s="2">
        <f t="shared" si="52"/>
        <v>23559</v>
      </c>
      <c r="U787" s="2">
        <f t="shared" si="51"/>
        <v>24869</v>
      </c>
      <c r="V787">
        <f t="shared" si="54"/>
        <v>4.506849315068493</v>
      </c>
    </row>
    <row r="788" spans="1:22" x14ac:dyDescent="0.3">
      <c r="A788" t="s">
        <v>34</v>
      </c>
      <c r="B788" t="s">
        <v>2584</v>
      </c>
      <c r="C788" t="s">
        <v>2585</v>
      </c>
      <c r="D788" t="s">
        <v>269</v>
      </c>
      <c r="F788">
        <v>200</v>
      </c>
      <c r="G788">
        <v>65</v>
      </c>
      <c r="H788">
        <v>61</v>
      </c>
      <c r="I788" t="s">
        <v>1815</v>
      </c>
      <c r="J788" t="s">
        <v>2586</v>
      </c>
      <c r="K788" t="s">
        <v>2454</v>
      </c>
      <c r="L788" t="s">
        <v>2100</v>
      </c>
      <c r="M788" t="s">
        <v>2100</v>
      </c>
      <c r="N788" t="s">
        <v>960</v>
      </c>
      <c r="R788" t="s">
        <v>2756</v>
      </c>
      <c r="S788" s="2">
        <f t="shared" si="53"/>
        <v>24320</v>
      </c>
      <c r="T788" s="2">
        <f t="shared" si="52"/>
        <v>24320</v>
      </c>
      <c r="U788" s="2">
        <f t="shared" si="51"/>
        <v>26604</v>
      </c>
      <c r="V788">
        <f t="shared" si="54"/>
        <v>6.2575342465753421</v>
      </c>
    </row>
    <row r="789" spans="1:22" x14ac:dyDescent="0.3">
      <c r="A789" t="s">
        <v>34</v>
      </c>
      <c r="B789" t="s">
        <v>2587</v>
      </c>
      <c r="C789" t="s">
        <v>2588</v>
      </c>
      <c r="D789" t="s">
        <v>78</v>
      </c>
      <c r="F789">
        <v>1500</v>
      </c>
      <c r="G789">
        <v>512</v>
      </c>
      <c r="H789">
        <v>482</v>
      </c>
      <c r="I789" t="s">
        <v>1671</v>
      </c>
      <c r="J789" t="s">
        <v>1780</v>
      </c>
      <c r="K789" t="s">
        <v>1746</v>
      </c>
      <c r="L789" t="s">
        <v>1639</v>
      </c>
      <c r="M789" t="s">
        <v>963</v>
      </c>
      <c r="N789" t="s">
        <v>828</v>
      </c>
      <c r="R789" t="s">
        <v>2756</v>
      </c>
      <c r="S789" s="2">
        <f t="shared" si="53"/>
        <v>26877</v>
      </c>
      <c r="T789" s="2">
        <f t="shared" si="52"/>
        <v>26908</v>
      </c>
      <c r="U789" s="2">
        <f t="shared" si="51"/>
        <v>42644</v>
      </c>
      <c r="V789">
        <f t="shared" si="54"/>
        <v>43.197260273972603</v>
      </c>
    </row>
    <row r="790" spans="1:22" x14ac:dyDescent="0.3">
      <c r="A790" t="s">
        <v>34</v>
      </c>
      <c r="B790" t="s">
        <v>2589</v>
      </c>
      <c r="C790" t="s">
        <v>2590</v>
      </c>
      <c r="D790" t="s">
        <v>850</v>
      </c>
      <c r="F790">
        <v>842</v>
      </c>
      <c r="G790">
        <v>342</v>
      </c>
      <c r="H790">
        <v>330</v>
      </c>
      <c r="I790" t="s">
        <v>2591</v>
      </c>
      <c r="J790" t="s">
        <v>2592</v>
      </c>
      <c r="K790" t="s">
        <v>1734</v>
      </c>
      <c r="L790" t="s">
        <v>1213</v>
      </c>
      <c r="M790" t="s">
        <v>637</v>
      </c>
      <c r="N790" t="s">
        <v>1631</v>
      </c>
      <c r="R790" t="s">
        <v>2756</v>
      </c>
      <c r="S790" s="2">
        <f t="shared" si="53"/>
        <v>28095</v>
      </c>
      <c r="T790" s="2">
        <f t="shared" si="52"/>
        <v>29037</v>
      </c>
      <c r="U790" s="2">
        <f t="shared" si="51"/>
        <v>32721</v>
      </c>
      <c r="V790">
        <f t="shared" si="54"/>
        <v>12.673972602739726</v>
      </c>
    </row>
    <row r="791" spans="1:22" x14ac:dyDescent="0.3">
      <c r="A791" t="s">
        <v>34</v>
      </c>
      <c r="B791" t="s">
        <v>2593</v>
      </c>
      <c r="C791" t="s">
        <v>2594</v>
      </c>
      <c r="D791" t="s">
        <v>232</v>
      </c>
      <c r="F791">
        <v>50</v>
      </c>
      <c r="G791">
        <v>24</v>
      </c>
      <c r="H791">
        <v>24</v>
      </c>
      <c r="I791" t="s">
        <v>1359</v>
      </c>
      <c r="J791" t="s">
        <v>1359</v>
      </c>
      <c r="K791" t="s">
        <v>2595</v>
      </c>
      <c r="L791" t="s">
        <v>2508</v>
      </c>
      <c r="M791" t="s">
        <v>2508</v>
      </c>
      <c r="N791" t="s">
        <v>2571</v>
      </c>
      <c r="R791" t="s">
        <v>2756</v>
      </c>
      <c r="S791" s="2">
        <f t="shared" si="53"/>
        <v>21094</v>
      </c>
      <c r="T791" s="2">
        <f t="shared" si="52"/>
        <v>21094</v>
      </c>
      <c r="U791" s="2">
        <f t="shared" si="51"/>
        <v>23346</v>
      </c>
      <c r="V791">
        <f t="shared" si="54"/>
        <v>6.1698630136986301</v>
      </c>
    </row>
    <row r="792" spans="1:22" x14ac:dyDescent="0.3">
      <c r="A792" t="s">
        <v>34</v>
      </c>
      <c r="B792" t="s">
        <v>2596</v>
      </c>
      <c r="C792" t="s">
        <v>2597</v>
      </c>
      <c r="D792" t="s">
        <v>78</v>
      </c>
      <c r="F792">
        <v>1825</v>
      </c>
      <c r="G792">
        <v>603</v>
      </c>
      <c r="H792">
        <v>560</v>
      </c>
      <c r="I792" t="s">
        <v>2598</v>
      </c>
      <c r="J792" t="s">
        <v>144</v>
      </c>
      <c r="K792" t="s">
        <v>2412</v>
      </c>
      <c r="L792" t="s">
        <v>2599</v>
      </c>
      <c r="M792" t="s">
        <v>1575</v>
      </c>
      <c r="N792" t="s">
        <v>1394</v>
      </c>
      <c r="R792" t="s">
        <v>2756</v>
      </c>
      <c r="S792" s="2">
        <f t="shared" si="53"/>
        <v>24685</v>
      </c>
      <c r="T792" s="2">
        <f t="shared" si="52"/>
        <v>24838</v>
      </c>
      <c r="U792" s="2">
        <f t="shared" si="51"/>
        <v>35400</v>
      </c>
      <c r="V792">
        <f t="shared" si="54"/>
        <v>29.356164383561644</v>
      </c>
    </row>
    <row r="793" spans="1:22" x14ac:dyDescent="0.3">
      <c r="A793" t="s">
        <v>34</v>
      </c>
      <c r="B793" t="s">
        <v>2600</v>
      </c>
      <c r="C793" t="s">
        <v>2601</v>
      </c>
      <c r="D793" t="s">
        <v>2602</v>
      </c>
      <c r="F793">
        <v>256</v>
      </c>
      <c r="G793">
        <v>84</v>
      </c>
      <c r="H793">
        <v>75</v>
      </c>
      <c r="I793" t="s">
        <v>2603</v>
      </c>
      <c r="J793" t="s">
        <v>1359</v>
      </c>
      <c r="K793" t="s">
        <v>2581</v>
      </c>
      <c r="L793" t="s">
        <v>2543</v>
      </c>
      <c r="M793" t="s">
        <v>2604</v>
      </c>
      <c r="N793" t="s">
        <v>2382</v>
      </c>
      <c r="R793" t="s">
        <v>2756</v>
      </c>
      <c r="S793" s="2">
        <f t="shared" si="53"/>
        <v>23255</v>
      </c>
      <c r="T793" s="2">
        <f t="shared" si="52"/>
        <v>23316</v>
      </c>
      <c r="U793" s="2">
        <f t="shared" si="51"/>
        <v>23621</v>
      </c>
      <c r="V793">
        <f t="shared" si="54"/>
        <v>1.0027397260273974</v>
      </c>
    </row>
    <row r="794" spans="1:22" x14ac:dyDescent="0.3">
      <c r="A794" t="s">
        <v>34</v>
      </c>
      <c r="B794" t="s">
        <v>2605</v>
      </c>
      <c r="C794" t="s">
        <v>2606</v>
      </c>
      <c r="D794" t="s">
        <v>232</v>
      </c>
      <c r="F794">
        <v>220</v>
      </c>
      <c r="G794">
        <v>65</v>
      </c>
      <c r="H794">
        <v>63</v>
      </c>
      <c r="I794" t="s">
        <v>1737</v>
      </c>
      <c r="J794" t="s">
        <v>1359</v>
      </c>
      <c r="K794" t="s">
        <v>2607</v>
      </c>
      <c r="L794" t="s">
        <v>2608</v>
      </c>
      <c r="M794" t="s">
        <v>2582</v>
      </c>
      <c r="N794" t="s">
        <v>992</v>
      </c>
      <c r="R794" t="s">
        <v>2756</v>
      </c>
      <c r="S794" s="2">
        <f t="shared" si="53"/>
        <v>23102</v>
      </c>
      <c r="T794" s="2">
        <f t="shared" si="52"/>
        <v>23224</v>
      </c>
      <c r="U794" s="2">
        <f t="shared" si="51"/>
        <v>27942</v>
      </c>
      <c r="V794">
        <f t="shared" si="54"/>
        <v>13.260273972602739</v>
      </c>
    </row>
    <row r="795" spans="1:22" x14ac:dyDescent="0.3">
      <c r="A795" t="s">
        <v>34</v>
      </c>
      <c r="B795" t="s">
        <v>2609</v>
      </c>
      <c r="C795" t="s">
        <v>2610</v>
      </c>
      <c r="D795" t="s">
        <v>78</v>
      </c>
      <c r="F795">
        <v>615</v>
      </c>
      <c r="G795">
        <v>277</v>
      </c>
      <c r="H795">
        <v>257</v>
      </c>
      <c r="I795" t="s">
        <v>1758</v>
      </c>
      <c r="J795" t="s">
        <v>1725</v>
      </c>
      <c r="K795" t="s">
        <v>2574</v>
      </c>
      <c r="L795" t="s">
        <v>2611</v>
      </c>
      <c r="M795" t="s">
        <v>2040</v>
      </c>
      <c r="N795" t="s">
        <v>1890</v>
      </c>
      <c r="R795" t="s">
        <v>2756</v>
      </c>
      <c r="S795" s="2">
        <f t="shared" si="53"/>
        <v>22890</v>
      </c>
      <c r="T795" s="2">
        <f t="shared" si="52"/>
        <v>22920</v>
      </c>
      <c r="U795" s="2">
        <f t="shared" si="51"/>
        <v>27303</v>
      </c>
      <c r="V795">
        <f t="shared" si="54"/>
        <v>12.09041095890411</v>
      </c>
    </row>
    <row r="796" spans="1:22" x14ac:dyDescent="0.3">
      <c r="A796" t="s">
        <v>34</v>
      </c>
      <c r="B796" t="s">
        <v>2612</v>
      </c>
      <c r="C796" t="s">
        <v>2613</v>
      </c>
      <c r="D796" t="s">
        <v>78</v>
      </c>
      <c r="F796">
        <v>3216</v>
      </c>
      <c r="G796">
        <v>1067</v>
      </c>
      <c r="H796">
        <v>998</v>
      </c>
      <c r="I796" t="s">
        <v>1758</v>
      </c>
      <c r="J796" t="s">
        <v>144</v>
      </c>
      <c r="K796" t="s">
        <v>1685</v>
      </c>
      <c r="L796" t="s">
        <v>667</v>
      </c>
      <c r="M796" t="s">
        <v>533</v>
      </c>
      <c r="N796" t="s">
        <v>467</v>
      </c>
      <c r="R796" t="s">
        <v>2756</v>
      </c>
      <c r="S796" s="2">
        <f t="shared" si="53"/>
        <v>26816</v>
      </c>
      <c r="T796" s="2">
        <f t="shared" si="52"/>
        <v>27242</v>
      </c>
      <c r="U796" s="2">
        <f t="shared" si="51"/>
        <v>43922</v>
      </c>
      <c r="V796">
        <f t="shared" si="54"/>
        <v>46.865753424657534</v>
      </c>
    </row>
    <row r="797" spans="1:22" x14ac:dyDescent="0.3">
      <c r="A797" t="s">
        <v>34</v>
      </c>
      <c r="B797" t="s">
        <v>2614</v>
      </c>
      <c r="C797" t="s">
        <v>2615</v>
      </c>
      <c r="D797" t="s">
        <v>78</v>
      </c>
      <c r="F797">
        <v>3216</v>
      </c>
      <c r="G797">
        <v>1085</v>
      </c>
      <c r="H797">
        <v>1030</v>
      </c>
      <c r="I797" t="s">
        <v>1758</v>
      </c>
      <c r="J797" t="s">
        <v>144</v>
      </c>
      <c r="K797" t="s">
        <v>1605</v>
      </c>
      <c r="L797" t="s">
        <v>1006</v>
      </c>
      <c r="M797" t="s">
        <v>1470</v>
      </c>
      <c r="N797" t="s">
        <v>1591</v>
      </c>
      <c r="R797" t="s">
        <v>2756</v>
      </c>
      <c r="S797" s="2">
        <f t="shared" si="53"/>
        <v>27851</v>
      </c>
      <c r="T797" s="2">
        <f t="shared" si="52"/>
        <v>27973</v>
      </c>
      <c r="U797" s="2">
        <f t="shared" si="51"/>
        <v>44287</v>
      </c>
      <c r="V797">
        <f t="shared" si="54"/>
        <v>45.030136986301372</v>
      </c>
    </row>
    <row r="798" spans="1:22" x14ac:dyDescent="0.3">
      <c r="A798" t="s">
        <v>34</v>
      </c>
      <c r="B798" t="s">
        <v>2616</v>
      </c>
      <c r="C798" t="s">
        <v>2617</v>
      </c>
      <c r="D798" t="s">
        <v>78</v>
      </c>
      <c r="F798">
        <v>1772</v>
      </c>
      <c r="G798">
        <v>595</v>
      </c>
      <c r="H798">
        <v>566</v>
      </c>
      <c r="I798" t="s">
        <v>1745</v>
      </c>
      <c r="J798" t="s">
        <v>144</v>
      </c>
      <c r="K798" t="s">
        <v>2618</v>
      </c>
      <c r="L798" t="s">
        <v>2069</v>
      </c>
      <c r="M798" t="s">
        <v>504</v>
      </c>
      <c r="N798" t="s">
        <v>2619</v>
      </c>
      <c r="R798" t="s">
        <v>2756</v>
      </c>
      <c r="S798" s="2">
        <f t="shared" si="53"/>
        <v>27120</v>
      </c>
      <c r="T798" s="2">
        <f t="shared" si="52"/>
        <v>27181</v>
      </c>
      <c r="U798" s="2">
        <f t="shared" si="51"/>
        <v>41395</v>
      </c>
      <c r="V798">
        <f t="shared" si="54"/>
        <v>39.109589041095887</v>
      </c>
    </row>
    <row r="799" spans="1:22" x14ac:dyDescent="0.3">
      <c r="A799" t="s">
        <v>34</v>
      </c>
      <c r="B799" t="s">
        <v>2620</v>
      </c>
      <c r="C799" t="s">
        <v>2621</v>
      </c>
      <c r="D799" t="s">
        <v>232</v>
      </c>
      <c r="F799">
        <v>165</v>
      </c>
      <c r="G799">
        <v>55</v>
      </c>
      <c r="H799">
        <v>48</v>
      </c>
      <c r="I799" t="s">
        <v>2622</v>
      </c>
      <c r="J799" t="s">
        <v>2580</v>
      </c>
      <c r="K799" t="s">
        <v>2536</v>
      </c>
      <c r="L799" t="s">
        <v>1205</v>
      </c>
      <c r="M799" t="s">
        <v>1673</v>
      </c>
      <c r="N799" t="s">
        <v>1074</v>
      </c>
      <c r="R799" t="s">
        <v>2756</v>
      </c>
      <c r="S799" s="2">
        <f t="shared" si="53"/>
        <v>24929</v>
      </c>
      <c r="T799" s="2">
        <f t="shared" si="52"/>
        <v>25508</v>
      </c>
      <c r="U799" s="2">
        <f t="shared" si="51"/>
        <v>31868</v>
      </c>
      <c r="V799">
        <f t="shared" si="54"/>
        <v>19.010958904109589</v>
      </c>
    </row>
    <row r="800" spans="1:22" x14ac:dyDescent="0.3">
      <c r="A800" t="s">
        <v>34</v>
      </c>
      <c r="B800" t="s">
        <v>2623</v>
      </c>
      <c r="C800" t="s">
        <v>2624</v>
      </c>
      <c r="D800" t="s">
        <v>78</v>
      </c>
      <c r="F800">
        <v>2630</v>
      </c>
      <c r="G800">
        <v>900</v>
      </c>
      <c r="H800">
        <v>860</v>
      </c>
      <c r="I800" t="s">
        <v>2625</v>
      </c>
      <c r="J800" t="s">
        <v>1780</v>
      </c>
      <c r="K800" t="s">
        <v>1605</v>
      </c>
      <c r="L800" t="s">
        <v>960</v>
      </c>
      <c r="M800" t="s">
        <v>1401</v>
      </c>
      <c r="N800" t="s">
        <v>2560</v>
      </c>
      <c r="R800" t="s">
        <v>2756</v>
      </c>
      <c r="S800" s="2">
        <f t="shared" si="53"/>
        <v>26604</v>
      </c>
      <c r="T800" s="2">
        <f t="shared" si="52"/>
        <v>26634</v>
      </c>
      <c r="U800" s="2">
        <f t="shared" si="51"/>
        <v>35643</v>
      </c>
      <c r="V800">
        <f t="shared" si="54"/>
        <v>24.764383561643836</v>
      </c>
    </row>
    <row r="801" spans="1:22" x14ac:dyDescent="0.3">
      <c r="A801" t="s">
        <v>34</v>
      </c>
      <c r="B801" t="s">
        <v>2626</v>
      </c>
      <c r="C801" t="s">
        <v>2627</v>
      </c>
      <c r="D801" t="s">
        <v>232</v>
      </c>
      <c r="F801">
        <v>2011</v>
      </c>
      <c r="G801">
        <v>684</v>
      </c>
      <c r="H801">
        <v>641</v>
      </c>
      <c r="I801" t="s">
        <v>1745</v>
      </c>
      <c r="J801" t="s">
        <v>1359</v>
      </c>
      <c r="K801" t="s">
        <v>2233</v>
      </c>
      <c r="L801" t="s">
        <v>1720</v>
      </c>
      <c r="M801" t="s">
        <v>1229</v>
      </c>
      <c r="N801" t="s">
        <v>1293</v>
      </c>
      <c r="R801" t="s">
        <v>2756</v>
      </c>
      <c r="S801" s="2">
        <f t="shared" si="53"/>
        <v>25873</v>
      </c>
      <c r="T801" s="2">
        <f t="shared" si="52"/>
        <v>25993</v>
      </c>
      <c r="U801" s="2">
        <f t="shared" ref="U801:U862" si="55">IF(N801="","", DATE(LEFT(N801,4), RIGHT(N801,LEN(N801)-5), 1))</f>
        <v>35977</v>
      </c>
      <c r="V801">
        <f t="shared" si="54"/>
        <v>27.682191780821917</v>
      </c>
    </row>
    <row r="802" spans="1:22" x14ac:dyDescent="0.3">
      <c r="A802" t="s">
        <v>34</v>
      </c>
      <c r="B802" t="s">
        <v>2628</v>
      </c>
      <c r="C802" t="s">
        <v>2629</v>
      </c>
      <c r="D802" t="s">
        <v>232</v>
      </c>
      <c r="F802">
        <v>1930</v>
      </c>
      <c r="G802">
        <v>652</v>
      </c>
      <c r="H802">
        <v>619</v>
      </c>
      <c r="I802" t="s">
        <v>1671</v>
      </c>
      <c r="J802" t="s">
        <v>1359</v>
      </c>
      <c r="K802" t="s">
        <v>2383</v>
      </c>
      <c r="L802" t="s">
        <v>2423</v>
      </c>
      <c r="M802" t="s">
        <v>1572</v>
      </c>
      <c r="N802" t="s">
        <v>443</v>
      </c>
      <c r="R802" t="s">
        <v>2756</v>
      </c>
      <c r="S802" s="2">
        <f t="shared" si="53"/>
        <v>25447</v>
      </c>
      <c r="T802" s="2">
        <f t="shared" si="52"/>
        <v>25538</v>
      </c>
      <c r="U802" s="2">
        <f t="shared" si="55"/>
        <v>43344</v>
      </c>
      <c r="V802">
        <f t="shared" si="54"/>
        <v>49.032876712328765</v>
      </c>
    </row>
    <row r="803" spans="1:22" x14ac:dyDescent="0.3">
      <c r="A803" t="s">
        <v>34</v>
      </c>
      <c r="B803" t="s">
        <v>2630</v>
      </c>
      <c r="C803" t="s">
        <v>2631</v>
      </c>
      <c r="D803" t="s">
        <v>78</v>
      </c>
      <c r="F803">
        <v>2565</v>
      </c>
      <c r="G803">
        <v>850</v>
      </c>
      <c r="H803">
        <v>805</v>
      </c>
      <c r="I803" t="s">
        <v>1758</v>
      </c>
      <c r="J803" t="s">
        <v>1780</v>
      </c>
      <c r="K803" t="s">
        <v>2437</v>
      </c>
      <c r="L803" t="s">
        <v>2072</v>
      </c>
      <c r="N803" t="s">
        <v>384</v>
      </c>
      <c r="R803" t="s">
        <v>2756</v>
      </c>
      <c r="S803" s="2">
        <f t="shared" si="53"/>
        <v>26268</v>
      </c>
      <c r="T803" s="2" t="str">
        <f t="shared" si="52"/>
        <v/>
      </c>
      <c r="U803" s="2">
        <f t="shared" si="55"/>
        <v>44682</v>
      </c>
      <c r="V803">
        <f t="shared" si="54"/>
        <v>50.449315068493149</v>
      </c>
    </row>
    <row r="804" spans="1:22" x14ac:dyDescent="0.3">
      <c r="A804" t="s">
        <v>34</v>
      </c>
      <c r="B804" t="s">
        <v>2632</v>
      </c>
      <c r="C804" t="s">
        <v>2633</v>
      </c>
      <c r="D804" t="s">
        <v>232</v>
      </c>
      <c r="F804">
        <v>220</v>
      </c>
      <c r="G804">
        <v>63</v>
      </c>
      <c r="H804">
        <v>59</v>
      </c>
      <c r="I804" t="s">
        <v>2634</v>
      </c>
      <c r="J804" t="s">
        <v>2580</v>
      </c>
      <c r="K804" t="s">
        <v>2581</v>
      </c>
      <c r="L804" t="s">
        <v>2333</v>
      </c>
      <c r="M804" t="s">
        <v>2100</v>
      </c>
      <c r="N804" t="s">
        <v>2635</v>
      </c>
      <c r="R804" t="s">
        <v>2756</v>
      </c>
      <c r="S804" s="2">
        <f t="shared" si="53"/>
        <v>24289</v>
      </c>
      <c r="T804" s="2">
        <f t="shared" si="52"/>
        <v>24320</v>
      </c>
      <c r="U804" s="2">
        <f t="shared" si="55"/>
        <v>24746</v>
      </c>
      <c r="V804">
        <f t="shared" si="54"/>
        <v>1.252054794520548</v>
      </c>
    </row>
    <row r="805" spans="1:22" x14ac:dyDescent="0.3">
      <c r="A805" t="s">
        <v>34</v>
      </c>
      <c r="B805" t="s">
        <v>2636</v>
      </c>
      <c r="C805" t="s">
        <v>2637</v>
      </c>
      <c r="D805" t="s">
        <v>850</v>
      </c>
      <c r="F805">
        <v>115</v>
      </c>
      <c r="G805">
        <v>42</v>
      </c>
      <c r="H805">
        <v>40</v>
      </c>
      <c r="I805" t="s">
        <v>1671</v>
      </c>
      <c r="J805" t="s">
        <v>2592</v>
      </c>
      <c r="K805" t="s">
        <v>2638</v>
      </c>
      <c r="L805" t="s">
        <v>2061</v>
      </c>
      <c r="M805" t="s">
        <v>1713</v>
      </c>
      <c r="N805" t="s">
        <v>598</v>
      </c>
      <c r="R805" t="s">
        <v>2756</v>
      </c>
      <c r="S805" s="2">
        <f t="shared" si="53"/>
        <v>24473</v>
      </c>
      <c r="T805" s="2">
        <f t="shared" si="52"/>
        <v>24624</v>
      </c>
      <c r="U805" s="2">
        <f t="shared" si="55"/>
        <v>27334</v>
      </c>
      <c r="V805">
        <f t="shared" si="54"/>
        <v>7.838356164383562</v>
      </c>
    </row>
    <row r="806" spans="1:22" x14ac:dyDescent="0.3">
      <c r="A806" t="s">
        <v>34</v>
      </c>
      <c r="B806" t="s">
        <v>2639</v>
      </c>
      <c r="C806" t="s">
        <v>2640</v>
      </c>
      <c r="D806" t="s">
        <v>232</v>
      </c>
      <c r="F806">
        <v>2028</v>
      </c>
      <c r="G806">
        <v>711</v>
      </c>
      <c r="H806">
        <v>677</v>
      </c>
      <c r="I806" t="s">
        <v>1758</v>
      </c>
      <c r="J806" t="s">
        <v>1359</v>
      </c>
      <c r="K806" t="s">
        <v>2618</v>
      </c>
      <c r="L806" t="s">
        <v>587</v>
      </c>
      <c r="M806" t="s">
        <v>1401</v>
      </c>
      <c r="N806" t="s">
        <v>455</v>
      </c>
      <c r="R806" t="s">
        <v>2756</v>
      </c>
      <c r="S806" s="2">
        <f t="shared" si="53"/>
        <v>26481</v>
      </c>
      <c r="T806" s="2">
        <f t="shared" si="52"/>
        <v>26634</v>
      </c>
      <c r="U806" s="2">
        <f t="shared" si="55"/>
        <v>43586</v>
      </c>
      <c r="V806">
        <f t="shared" si="54"/>
        <v>46.863013698630134</v>
      </c>
    </row>
    <row r="807" spans="1:22" x14ac:dyDescent="0.3">
      <c r="A807" t="s">
        <v>34</v>
      </c>
      <c r="B807" t="s">
        <v>2641</v>
      </c>
      <c r="C807" t="s">
        <v>2642</v>
      </c>
      <c r="D807" t="s">
        <v>2602</v>
      </c>
      <c r="F807">
        <v>46</v>
      </c>
      <c r="G807">
        <v>12</v>
      </c>
      <c r="H807">
        <v>12</v>
      </c>
      <c r="I807" t="s">
        <v>2643</v>
      </c>
      <c r="J807" t="s">
        <v>1359</v>
      </c>
      <c r="K807" t="s">
        <v>2232</v>
      </c>
      <c r="L807" t="s">
        <v>2644</v>
      </c>
      <c r="M807" t="s">
        <v>2604</v>
      </c>
      <c r="N807" t="s">
        <v>1677</v>
      </c>
      <c r="R807" t="s">
        <v>2756</v>
      </c>
      <c r="S807" s="2">
        <f t="shared" si="53"/>
        <v>23193</v>
      </c>
      <c r="T807" s="2">
        <f t="shared" si="52"/>
        <v>23316</v>
      </c>
      <c r="U807" s="2">
        <f t="shared" si="55"/>
        <v>24108</v>
      </c>
      <c r="V807">
        <f t="shared" si="54"/>
        <v>2.506849315068493</v>
      </c>
    </row>
    <row r="808" spans="1:22" x14ac:dyDescent="0.3">
      <c r="A808" t="s">
        <v>34</v>
      </c>
      <c r="B808" t="s">
        <v>2645</v>
      </c>
      <c r="C808" t="s">
        <v>2646</v>
      </c>
      <c r="D808" t="s">
        <v>78</v>
      </c>
      <c r="F808">
        <v>2772</v>
      </c>
      <c r="G808">
        <v>917</v>
      </c>
      <c r="H808">
        <v>873</v>
      </c>
      <c r="I808" t="s">
        <v>2647</v>
      </c>
      <c r="J808" t="s">
        <v>1725</v>
      </c>
      <c r="K808" t="s">
        <v>1957</v>
      </c>
      <c r="L808" t="s">
        <v>1890</v>
      </c>
      <c r="M808" t="s">
        <v>996</v>
      </c>
      <c r="N808" t="s">
        <v>1923</v>
      </c>
      <c r="R808" t="s">
        <v>2756</v>
      </c>
      <c r="S808" s="2">
        <f t="shared" si="53"/>
        <v>27303</v>
      </c>
      <c r="T808" s="2">
        <f t="shared" si="52"/>
        <v>27485</v>
      </c>
      <c r="U808" s="2">
        <f t="shared" si="55"/>
        <v>32660</v>
      </c>
      <c r="V808">
        <f t="shared" si="54"/>
        <v>14.676712328767124</v>
      </c>
    </row>
    <row r="809" spans="1:22" x14ac:dyDescent="0.3">
      <c r="A809" t="s">
        <v>34</v>
      </c>
      <c r="B809" t="s">
        <v>2648</v>
      </c>
      <c r="C809" t="s">
        <v>2649</v>
      </c>
      <c r="D809" t="s">
        <v>78</v>
      </c>
      <c r="F809">
        <v>1347</v>
      </c>
      <c r="G809">
        <v>456</v>
      </c>
      <c r="H809">
        <v>436</v>
      </c>
      <c r="I809" t="s">
        <v>2650</v>
      </c>
      <c r="J809" t="s">
        <v>144</v>
      </c>
      <c r="K809" t="s">
        <v>2412</v>
      </c>
      <c r="L809" t="s">
        <v>1400</v>
      </c>
      <c r="M809" t="s">
        <v>1575</v>
      </c>
      <c r="N809" t="s">
        <v>644</v>
      </c>
      <c r="R809" t="s">
        <v>2756</v>
      </c>
      <c r="S809" s="2">
        <f t="shared" si="53"/>
        <v>24654</v>
      </c>
      <c r="T809" s="2">
        <f t="shared" si="52"/>
        <v>24838</v>
      </c>
      <c r="U809" s="2">
        <f t="shared" si="55"/>
        <v>33909</v>
      </c>
      <c r="V809">
        <f t="shared" si="54"/>
        <v>25.356164383561644</v>
      </c>
    </row>
    <row r="810" spans="1:22" x14ac:dyDescent="0.3">
      <c r="A810" t="s">
        <v>34</v>
      </c>
      <c r="B810" t="s">
        <v>2651</v>
      </c>
      <c r="C810" t="s">
        <v>2652</v>
      </c>
      <c r="D810" t="s">
        <v>78</v>
      </c>
      <c r="F810">
        <v>3438</v>
      </c>
      <c r="G810">
        <v>1127</v>
      </c>
      <c r="H810">
        <v>1070</v>
      </c>
      <c r="I810" t="s">
        <v>2650</v>
      </c>
      <c r="J810" t="s">
        <v>1780</v>
      </c>
      <c r="K810" t="s">
        <v>503</v>
      </c>
      <c r="L810" t="s">
        <v>618</v>
      </c>
      <c r="M810" t="s">
        <v>973</v>
      </c>
      <c r="N810" t="s">
        <v>131</v>
      </c>
      <c r="R810" t="s">
        <v>2756</v>
      </c>
      <c r="S810" s="2">
        <f t="shared" si="53"/>
        <v>30195</v>
      </c>
      <c r="T810" s="2">
        <f t="shared" si="52"/>
        <v>30529</v>
      </c>
      <c r="U810" s="2">
        <f t="shared" si="55"/>
        <v>41426</v>
      </c>
      <c r="V810">
        <f t="shared" si="54"/>
        <v>30.769863013698629</v>
      </c>
    </row>
    <row r="811" spans="1:22" x14ac:dyDescent="0.3">
      <c r="A811" t="s">
        <v>34</v>
      </c>
      <c r="B811" t="s">
        <v>2653</v>
      </c>
      <c r="C811" t="s">
        <v>2654</v>
      </c>
      <c r="D811" t="s">
        <v>78</v>
      </c>
      <c r="F811">
        <v>3438</v>
      </c>
      <c r="G811">
        <v>1127</v>
      </c>
      <c r="H811">
        <v>1080</v>
      </c>
      <c r="I811" t="s">
        <v>2650</v>
      </c>
      <c r="J811" t="s">
        <v>1780</v>
      </c>
      <c r="K811" t="s">
        <v>503</v>
      </c>
      <c r="L811" t="s">
        <v>1125</v>
      </c>
      <c r="M811" t="s">
        <v>1050</v>
      </c>
      <c r="N811" t="s">
        <v>131</v>
      </c>
      <c r="R811" t="s">
        <v>2756</v>
      </c>
      <c r="S811" s="2">
        <f t="shared" si="53"/>
        <v>30560</v>
      </c>
      <c r="T811" s="2">
        <f t="shared" si="52"/>
        <v>30773</v>
      </c>
      <c r="U811" s="2">
        <f t="shared" si="55"/>
        <v>41426</v>
      </c>
      <c r="V811">
        <f t="shared" si="54"/>
        <v>29.769863013698629</v>
      </c>
    </row>
    <row r="812" spans="1:22" x14ac:dyDescent="0.3">
      <c r="A812" t="s">
        <v>34</v>
      </c>
      <c r="B812" t="s">
        <v>2655</v>
      </c>
      <c r="C812" t="s">
        <v>2656</v>
      </c>
      <c r="D812" t="s">
        <v>78</v>
      </c>
      <c r="F812">
        <v>24</v>
      </c>
      <c r="G812">
        <v>3</v>
      </c>
      <c r="H812">
        <v>3</v>
      </c>
      <c r="I812" t="s">
        <v>2657</v>
      </c>
      <c r="J812" t="s">
        <v>1359</v>
      </c>
      <c r="K812" t="s">
        <v>2232</v>
      </c>
      <c r="L812" t="s">
        <v>2437</v>
      </c>
      <c r="N812" t="s">
        <v>1716</v>
      </c>
      <c r="R812" t="s">
        <v>2756</v>
      </c>
      <c r="S812" s="2">
        <f t="shared" si="53"/>
        <v>24532</v>
      </c>
      <c r="T812" s="2" t="str">
        <f t="shared" si="52"/>
        <v/>
      </c>
      <c r="U812" s="2">
        <f t="shared" si="55"/>
        <v>26420</v>
      </c>
      <c r="V812">
        <f t="shared" si="54"/>
        <v>5.1726027397260275</v>
      </c>
    </row>
    <row r="813" spans="1:22" x14ac:dyDescent="0.3">
      <c r="A813" t="s">
        <v>34</v>
      </c>
      <c r="B813" t="s">
        <v>2658</v>
      </c>
      <c r="C813" t="s">
        <v>2659</v>
      </c>
      <c r="D813" t="s">
        <v>78</v>
      </c>
      <c r="F813">
        <v>236</v>
      </c>
      <c r="G813">
        <v>68</v>
      </c>
      <c r="H813">
        <v>60</v>
      </c>
      <c r="I813" t="s">
        <v>2660</v>
      </c>
      <c r="J813" t="s">
        <v>144</v>
      </c>
      <c r="K813" t="s">
        <v>2661</v>
      </c>
      <c r="L813" t="s">
        <v>2411</v>
      </c>
      <c r="M813" t="s">
        <v>2462</v>
      </c>
      <c r="N813" t="s">
        <v>2044</v>
      </c>
      <c r="R813" t="s">
        <v>2756</v>
      </c>
      <c r="S813" s="2">
        <f t="shared" si="53"/>
        <v>21155</v>
      </c>
      <c r="T813" s="2">
        <f t="shared" si="52"/>
        <v>21306</v>
      </c>
      <c r="U813" s="2">
        <f t="shared" si="55"/>
        <v>30225</v>
      </c>
      <c r="V813">
        <f t="shared" si="54"/>
        <v>24.849315068493151</v>
      </c>
    </row>
    <row r="814" spans="1:22" x14ac:dyDescent="0.3">
      <c r="A814" t="s">
        <v>34</v>
      </c>
      <c r="B814" t="s">
        <v>2662</v>
      </c>
      <c r="C814" t="s">
        <v>2663</v>
      </c>
      <c r="D814" t="s">
        <v>232</v>
      </c>
      <c r="F814">
        <v>2436</v>
      </c>
      <c r="G814">
        <v>849</v>
      </c>
      <c r="H814">
        <v>820</v>
      </c>
      <c r="I814" t="s">
        <v>2664</v>
      </c>
      <c r="J814" t="s">
        <v>1359</v>
      </c>
      <c r="K814" t="s">
        <v>960</v>
      </c>
      <c r="L814" t="s">
        <v>1348</v>
      </c>
      <c r="N814" t="s">
        <v>1923</v>
      </c>
      <c r="R814" t="s">
        <v>2756</v>
      </c>
      <c r="S814" s="2">
        <f t="shared" si="53"/>
        <v>31625</v>
      </c>
      <c r="T814" s="2" t="str">
        <f t="shared" si="52"/>
        <v/>
      </c>
      <c r="U814" s="2">
        <f t="shared" si="55"/>
        <v>32660</v>
      </c>
      <c r="V814">
        <f t="shared" si="54"/>
        <v>2.8356164383561642</v>
      </c>
    </row>
    <row r="815" spans="1:22" x14ac:dyDescent="0.3">
      <c r="A815" t="s">
        <v>34</v>
      </c>
      <c r="B815" t="s">
        <v>2665</v>
      </c>
      <c r="C815" t="s">
        <v>2666</v>
      </c>
      <c r="D815" t="s">
        <v>78</v>
      </c>
      <c r="F815">
        <v>2568</v>
      </c>
      <c r="G815">
        <v>880</v>
      </c>
      <c r="H815">
        <v>819</v>
      </c>
      <c r="I815" t="s">
        <v>1671</v>
      </c>
      <c r="J815" t="s">
        <v>1725</v>
      </c>
      <c r="K815" t="s">
        <v>502</v>
      </c>
      <c r="L815" t="s">
        <v>504</v>
      </c>
      <c r="M815" t="s">
        <v>1729</v>
      </c>
      <c r="N815" t="s">
        <v>430</v>
      </c>
      <c r="R815" t="s">
        <v>2756</v>
      </c>
      <c r="S815" s="2">
        <f t="shared" si="53"/>
        <v>27181</v>
      </c>
      <c r="T815" s="2">
        <f t="shared" si="52"/>
        <v>27273</v>
      </c>
      <c r="U815" s="2">
        <f t="shared" si="55"/>
        <v>43709</v>
      </c>
      <c r="V815">
        <f t="shared" si="54"/>
        <v>45.282191780821918</v>
      </c>
    </row>
    <row r="816" spans="1:22" x14ac:dyDescent="0.3">
      <c r="A816" t="s">
        <v>34</v>
      </c>
      <c r="B816" t="s">
        <v>2667</v>
      </c>
      <c r="C816" t="s">
        <v>2668</v>
      </c>
      <c r="D816" t="s">
        <v>78</v>
      </c>
      <c r="F816">
        <v>2772</v>
      </c>
      <c r="G816">
        <v>959</v>
      </c>
      <c r="H816">
        <v>880</v>
      </c>
      <c r="I816" t="s">
        <v>2669</v>
      </c>
      <c r="J816" t="s">
        <v>1725</v>
      </c>
      <c r="K816" t="s">
        <v>1673</v>
      </c>
      <c r="L816" t="s">
        <v>1023</v>
      </c>
      <c r="M816" t="s">
        <v>551</v>
      </c>
      <c r="N816" t="s">
        <v>924</v>
      </c>
      <c r="R816" t="s">
        <v>2756</v>
      </c>
      <c r="S816" s="2">
        <f t="shared" si="53"/>
        <v>28581</v>
      </c>
      <c r="T816" s="2">
        <f t="shared" si="52"/>
        <v>28825</v>
      </c>
      <c r="U816" s="2">
        <f t="shared" si="55"/>
        <v>28915</v>
      </c>
      <c r="V816">
        <f t="shared" si="54"/>
        <v>0.91506849315068495</v>
      </c>
    </row>
    <row r="817" spans="1:22" x14ac:dyDescent="0.3">
      <c r="A817" t="s">
        <v>34</v>
      </c>
      <c r="B817" t="s">
        <v>2670</v>
      </c>
      <c r="C817" t="s">
        <v>2671</v>
      </c>
      <c r="D817" t="s">
        <v>78</v>
      </c>
      <c r="F817">
        <v>3411</v>
      </c>
      <c r="G817">
        <v>1155</v>
      </c>
      <c r="H817">
        <v>1095</v>
      </c>
      <c r="I817" t="s">
        <v>2672</v>
      </c>
      <c r="J817" t="s">
        <v>144</v>
      </c>
      <c r="K817" t="s">
        <v>1789</v>
      </c>
      <c r="L817" t="s">
        <v>547</v>
      </c>
      <c r="M817" t="s">
        <v>972</v>
      </c>
      <c r="N817" t="s">
        <v>644</v>
      </c>
      <c r="R817" t="s">
        <v>2756</v>
      </c>
      <c r="S817" s="2">
        <f t="shared" si="53"/>
        <v>27729</v>
      </c>
      <c r="T817" s="2">
        <f t="shared" si="52"/>
        <v>27881</v>
      </c>
      <c r="U817" s="2">
        <f t="shared" si="55"/>
        <v>33909</v>
      </c>
      <c r="V817">
        <f t="shared" si="54"/>
        <v>16.931506849315067</v>
      </c>
    </row>
    <row r="818" spans="1:22" x14ac:dyDescent="0.3">
      <c r="A818" t="s">
        <v>34</v>
      </c>
      <c r="B818" t="s">
        <v>2673</v>
      </c>
      <c r="C818" t="s">
        <v>2674</v>
      </c>
      <c r="D818" t="s">
        <v>232</v>
      </c>
      <c r="F818">
        <v>1912</v>
      </c>
      <c r="G818">
        <v>635</v>
      </c>
      <c r="H818">
        <v>605</v>
      </c>
      <c r="I818" t="s">
        <v>1758</v>
      </c>
      <c r="J818" t="s">
        <v>1359</v>
      </c>
      <c r="K818" t="s">
        <v>2075</v>
      </c>
      <c r="L818" t="s">
        <v>592</v>
      </c>
      <c r="M818" t="s">
        <v>960</v>
      </c>
      <c r="N818" t="s">
        <v>765</v>
      </c>
      <c r="R818" t="s">
        <v>2756</v>
      </c>
      <c r="S818" s="2">
        <f t="shared" si="53"/>
        <v>26543</v>
      </c>
      <c r="T818" s="2">
        <f t="shared" si="52"/>
        <v>26604</v>
      </c>
      <c r="U818" s="2">
        <f t="shared" si="55"/>
        <v>41974</v>
      </c>
      <c r="V818">
        <f t="shared" si="54"/>
        <v>42.276712328767125</v>
      </c>
    </row>
    <row r="819" spans="1:22" x14ac:dyDescent="0.3">
      <c r="A819" t="s">
        <v>34</v>
      </c>
      <c r="B819" t="s">
        <v>2675</v>
      </c>
      <c r="C819" t="s">
        <v>2676</v>
      </c>
      <c r="D819" t="s">
        <v>78</v>
      </c>
      <c r="F819">
        <v>600</v>
      </c>
      <c r="G819">
        <v>180</v>
      </c>
      <c r="H819">
        <v>167</v>
      </c>
      <c r="I819" t="s">
        <v>2677</v>
      </c>
      <c r="J819" t="s">
        <v>144</v>
      </c>
      <c r="K819" t="s">
        <v>2039</v>
      </c>
      <c r="L819" t="s">
        <v>2607</v>
      </c>
      <c r="M819" t="s">
        <v>2255</v>
      </c>
      <c r="N819" t="s">
        <v>2106</v>
      </c>
      <c r="R819" t="s">
        <v>2756</v>
      </c>
      <c r="S819" s="2">
        <f t="shared" si="53"/>
        <v>22221</v>
      </c>
      <c r="T819" s="2">
        <f t="shared" si="52"/>
        <v>22463</v>
      </c>
      <c r="U819" s="2">
        <f t="shared" si="55"/>
        <v>33512</v>
      </c>
      <c r="V819">
        <f t="shared" si="54"/>
        <v>30.934246575342467</v>
      </c>
    </row>
    <row r="820" spans="1:22" x14ac:dyDescent="0.3">
      <c r="A820" t="s">
        <v>34</v>
      </c>
      <c r="B820" t="s">
        <v>2678</v>
      </c>
      <c r="C820" t="s">
        <v>2679</v>
      </c>
      <c r="D820" t="s">
        <v>78</v>
      </c>
      <c r="F820">
        <v>3250</v>
      </c>
      <c r="G820">
        <v>1085</v>
      </c>
      <c r="H820">
        <v>1040</v>
      </c>
      <c r="I820" t="s">
        <v>1671</v>
      </c>
      <c r="J820" t="s">
        <v>144</v>
      </c>
      <c r="K820" t="s">
        <v>1837</v>
      </c>
      <c r="L820" t="s">
        <v>667</v>
      </c>
      <c r="M820" t="s">
        <v>1412</v>
      </c>
      <c r="N820" t="s">
        <v>2680</v>
      </c>
      <c r="R820" t="s">
        <v>2756</v>
      </c>
      <c r="S820" s="2">
        <f t="shared" si="53"/>
        <v>26816</v>
      </c>
      <c r="T820" s="2">
        <f t="shared" si="52"/>
        <v>26999</v>
      </c>
      <c r="U820" s="2">
        <f t="shared" si="55"/>
        <v>35827</v>
      </c>
      <c r="V820">
        <f t="shared" si="54"/>
        <v>24.687671232876713</v>
      </c>
    </row>
    <row r="821" spans="1:22" x14ac:dyDescent="0.3">
      <c r="A821" t="s">
        <v>34</v>
      </c>
      <c r="B821" t="s">
        <v>2681</v>
      </c>
      <c r="C821" t="s">
        <v>2682</v>
      </c>
      <c r="D821" t="s">
        <v>78</v>
      </c>
      <c r="F821">
        <v>3250</v>
      </c>
      <c r="G821">
        <v>1085</v>
      </c>
      <c r="H821">
        <v>1040</v>
      </c>
      <c r="I821" t="s">
        <v>1671</v>
      </c>
      <c r="J821" t="s">
        <v>144</v>
      </c>
      <c r="K821" t="s">
        <v>1837</v>
      </c>
      <c r="L821" t="s">
        <v>1412</v>
      </c>
      <c r="M821" t="s">
        <v>1729</v>
      </c>
      <c r="N821" t="s">
        <v>2680</v>
      </c>
      <c r="R821" t="s">
        <v>2756</v>
      </c>
      <c r="S821" s="2">
        <f t="shared" si="53"/>
        <v>26999</v>
      </c>
      <c r="T821" s="2">
        <f t="shared" si="52"/>
        <v>27273</v>
      </c>
      <c r="U821" s="2">
        <f t="shared" si="55"/>
        <v>35827</v>
      </c>
      <c r="V821">
        <f t="shared" si="54"/>
        <v>24.186301369863013</v>
      </c>
    </row>
    <row r="822" spans="1:22" x14ac:dyDescent="0.3">
      <c r="A822" t="s">
        <v>34</v>
      </c>
      <c r="B822" t="s">
        <v>2556</v>
      </c>
      <c r="C822" t="s">
        <v>2557</v>
      </c>
      <c r="D822" t="s">
        <v>232</v>
      </c>
      <c r="F822">
        <v>240</v>
      </c>
      <c r="G822">
        <v>71</v>
      </c>
      <c r="H822">
        <v>67</v>
      </c>
      <c r="I822" t="s">
        <v>2558</v>
      </c>
      <c r="J822" t="s">
        <v>1359</v>
      </c>
      <c r="K822" t="s">
        <v>2559</v>
      </c>
      <c r="L822" t="s">
        <v>2185</v>
      </c>
      <c r="M822" t="s">
        <v>2536</v>
      </c>
      <c r="N822" t="s">
        <v>2560</v>
      </c>
      <c r="R822" t="s">
        <v>2031</v>
      </c>
      <c r="S822" s="2">
        <f t="shared" si="53"/>
        <v>22981</v>
      </c>
      <c r="T822" s="2">
        <f t="shared" si="52"/>
        <v>23071</v>
      </c>
      <c r="U822" s="2">
        <f t="shared" si="55"/>
        <v>35643</v>
      </c>
      <c r="V822">
        <f t="shared" si="54"/>
        <v>34.69041095890411</v>
      </c>
    </row>
    <row r="823" spans="1:22" x14ac:dyDescent="0.3">
      <c r="A823" t="s">
        <v>34</v>
      </c>
      <c r="B823" t="s">
        <v>2561</v>
      </c>
      <c r="C823" t="s">
        <v>2562</v>
      </c>
      <c r="D823" t="s">
        <v>232</v>
      </c>
      <c r="F823">
        <v>50</v>
      </c>
      <c r="G823">
        <v>18</v>
      </c>
      <c r="H823">
        <v>17</v>
      </c>
      <c r="I823" t="s">
        <v>2563</v>
      </c>
      <c r="J823" t="s">
        <v>2564</v>
      </c>
      <c r="K823" t="s">
        <v>2232</v>
      </c>
      <c r="L823" t="s">
        <v>2565</v>
      </c>
      <c r="M823" t="s">
        <v>1571</v>
      </c>
      <c r="N823" t="s">
        <v>1746</v>
      </c>
      <c r="R823" t="s">
        <v>2031</v>
      </c>
      <c r="S823" s="2">
        <f t="shared" si="53"/>
        <v>23590</v>
      </c>
      <c r="T823" s="2">
        <f t="shared" si="52"/>
        <v>23986</v>
      </c>
      <c r="U823" s="2">
        <f t="shared" si="55"/>
        <v>24990</v>
      </c>
      <c r="V823">
        <f t="shared" si="54"/>
        <v>3.8356164383561642</v>
      </c>
    </row>
    <row r="824" spans="1:22" x14ac:dyDescent="0.3">
      <c r="A824" t="s">
        <v>34</v>
      </c>
      <c r="B824" t="s">
        <v>2566</v>
      </c>
      <c r="C824" t="s">
        <v>2567</v>
      </c>
      <c r="D824" t="s">
        <v>78</v>
      </c>
      <c r="F824">
        <v>2568</v>
      </c>
      <c r="G824">
        <v>890</v>
      </c>
      <c r="H824">
        <v>860</v>
      </c>
      <c r="I824" t="s">
        <v>1708</v>
      </c>
      <c r="J824" t="s">
        <v>1725</v>
      </c>
      <c r="K824" t="s">
        <v>1734</v>
      </c>
      <c r="L824" t="s">
        <v>672</v>
      </c>
      <c r="M824" t="s">
        <v>1042</v>
      </c>
      <c r="N824" t="s">
        <v>720</v>
      </c>
      <c r="R824" t="s">
        <v>2031</v>
      </c>
      <c r="S824" s="2">
        <f t="shared" si="53"/>
        <v>28126</v>
      </c>
      <c r="T824" s="2">
        <f t="shared" si="52"/>
        <v>28185</v>
      </c>
      <c r="U824" s="2">
        <f t="shared" si="55"/>
        <v>41306</v>
      </c>
      <c r="V824">
        <f t="shared" si="54"/>
        <v>36.109589041095887</v>
      </c>
    </row>
    <row r="825" spans="1:22" x14ac:dyDescent="0.3">
      <c r="A825" t="s">
        <v>34</v>
      </c>
      <c r="B825" t="s">
        <v>2568</v>
      </c>
      <c r="C825" t="s">
        <v>2569</v>
      </c>
      <c r="D825" t="s">
        <v>155</v>
      </c>
      <c r="F825">
        <v>65</v>
      </c>
      <c r="G825">
        <v>19</v>
      </c>
      <c r="H825">
        <v>17</v>
      </c>
      <c r="I825" t="s">
        <v>2570</v>
      </c>
      <c r="J825" t="s">
        <v>144</v>
      </c>
      <c r="K825" t="s">
        <v>2232</v>
      </c>
      <c r="L825" t="s">
        <v>2571</v>
      </c>
      <c r="M825" t="s">
        <v>2571</v>
      </c>
      <c r="N825" t="s">
        <v>2061</v>
      </c>
      <c r="R825" t="s">
        <v>2031</v>
      </c>
      <c r="S825" s="2">
        <f t="shared" si="53"/>
        <v>23346</v>
      </c>
      <c r="T825" s="2">
        <f t="shared" si="52"/>
        <v>23346</v>
      </c>
      <c r="U825" s="2">
        <f t="shared" si="55"/>
        <v>24473</v>
      </c>
      <c r="V825">
        <f t="shared" si="54"/>
        <v>3.0876712328767124</v>
      </c>
    </row>
    <row r="826" spans="1:22" x14ac:dyDescent="0.3">
      <c r="A826" t="s">
        <v>34</v>
      </c>
      <c r="B826" t="s">
        <v>2572</v>
      </c>
      <c r="C826" t="s">
        <v>2573</v>
      </c>
      <c r="D826" t="s">
        <v>232</v>
      </c>
      <c r="F826">
        <v>700</v>
      </c>
      <c r="G826">
        <v>207</v>
      </c>
      <c r="H826">
        <v>197</v>
      </c>
      <c r="I826" t="s">
        <v>1671</v>
      </c>
      <c r="J826" t="s">
        <v>1359</v>
      </c>
      <c r="K826" t="s">
        <v>2574</v>
      </c>
      <c r="L826" t="s">
        <v>2127</v>
      </c>
      <c r="M826" t="s">
        <v>2486</v>
      </c>
      <c r="N826" t="s">
        <v>2282</v>
      </c>
      <c r="R826" t="s">
        <v>2031</v>
      </c>
      <c r="S826" s="2">
        <f t="shared" si="53"/>
        <v>22007</v>
      </c>
      <c r="T826" s="2">
        <f t="shared" si="52"/>
        <v>22098</v>
      </c>
      <c r="U826" s="2">
        <f t="shared" si="55"/>
        <v>28764</v>
      </c>
      <c r="V826">
        <f t="shared" si="54"/>
        <v>18.512328767123286</v>
      </c>
    </row>
    <row r="827" spans="1:22" x14ac:dyDescent="0.3">
      <c r="A827" t="s">
        <v>34</v>
      </c>
      <c r="B827" t="s">
        <v>2575</v>
      </c>
      <c r="C827" t="s">
        <v>2576</v>
      </c>
      <c r="D827" t="s">
        <v>232</v>
      </c>
      <c r="F827">
        <v>1912</v>
      </c>
      <c r="G827">
        <v>624</v>
      </c>
      <c r="H827">
        <v>601</v>
      </c>
      <c r="I827" t="s">
        <v>1719</v>
      </c>
      <c r="J827" t="s">
        <v>1359</v>
      </c>
      <c r="K827" t="s">
        <v>540</v>
      </c>
      <c r="L827" t="s">
        <v>1547</v>
      </c>
      <c r="M827" t="s">
        <v>534</v>
      </c>
      <c r="N827" t="s">
        <v>361</v>
      </c>
      <c r="R827" t="s">
        <v>2031</v>
      </c>
      <c r="S827" s="2">
        <f t="shared" si="53"/>
        <v>27150</v>
      </c>
      <c r="T827" s="2">
        <f t="shared" si="52"/>
        <v>27426</v>
      </c>
      <c r="U827" s="2">
        <f t="shared" si="55"/>
        <v>44105</v>
      </c>
      <c r="V827">
        <f t="shared" si="54"/>
        <v>46.452054794520549</v>
      </c>
    </row>
    <row r="828" spans="1:22" x14ac:dyDescent="0.3">
      <c r="A828" t="s">
        <v>34</v>
      </c>
      <c r="B828" t="s">
        <v>2577</v>
      </c>
      <c r="C828" t="s">
        <v>2578</v>
      </c>
      <c r="D828" t="s">
        <v>232</v>
      </c>
      <c r="F828">
        <v>58</v>
      </c>
      <c r="G828">
        <v>24</v>
      </c>
      <c r="H828">
        <v>22</v>
      </c>
      <c r="I828" t="s">
        <v>2579</v>
      </c>
      <c r="J828" t="s">
        <v>2580</v>
      </c>
      <c r="K828" t="s">
        <v>2581</v>
      </c>
      <c r="L828" t="s">
        <v>2582</v>
      </c>
      <c r="M828" t="s">
        <v>2511</v>
      </c>
      <c r="N828" t="s">
        <v>2583</v>
      </c>
      <c r="R828" t="s">
        <v>2031</v>
      </c>
      <c r="S828" s="2">
        <f t="shared" si="53"/>
        <v>23224</v>
      </c>
      <c r="T828" s="2">
        <f t="shared" si="52"/>
        <v>23559</v>
      </c>
      <c r="U828" s="2">
        <f t="shared" si="55"/>
        <v>24869</v>
      </c>
      <c r="V828">
        <f t="shared" si="54"/>
        <v>4.506849315068493</v>
      </c>
    </row>
    <row r="829" spans="1:22" x14ac:dyDescent="0.3">
      <c r="A829" t="s">
        <v>34</v>
      </c>
      <c r="B829" t="s">
        <v>2584</v>
      </c>
      <c r="C829" t="s">
        <v>2585</v>
      </c>
      <c r="D829" t="s">
        <v>269</v>
      </c>
      <c r="F829">
        <v>200</v>
      </c>
      <c r="G829">
        <v>65</v>
      </c>
      <c r="H829">
        <v>61</v>
      </c>
      <c r="I829" t="s">
        <v>1815</v>
      </c>
      <c r="J829" t="s">
        <v>2586</v>
      </c>
      <c r="K829" t="s">
        <v>2454</v>
      </c>
      <c r="L829" t="s">
        <v>2100</v>
      </c>
      <c r="M829" t="s">
        <v>2100</v>
      </c>
      <c r="N829" t="s">
        <v>960</v>
      </c>
      <c r="R829" t="s">
        <v>2031</v>
      </c>
      <c r="S829" s="2">
        <f t="shared" si="53"/>
        <v>24320</v>
      </c>
      <c r="T829" s="2">
        <f t="shared" si="52"/>
        <v>24320</v>
      </c>
      <c r="U829" s="2">
        <f t="shared" si="55"/>
        <v>26604</v>
      </c>
      <c r="V829">
        <f t="shared" si="54"/>
        <v>6.2575342465753421</v>
      </c>
    </row>
    <row r="830" spans="1:22" x14ac:dyDescent="0.3">
      <c r="A830" t="s">
        <v>34</v>
      </c>
      <c r="B830" t="s">
        <v>2587</v>
      </c>
      <c r="C830" t="s">
        <v>2588</v>
      </c>
      <c r="D830" t="s">
        <v>78</v>
      </c>
      <c r="F830">
        <v>1500</v>
      </c>
      <c r="G830">
        <v>512</v>
      </c>
      <c r="H830">
        <v>482</v>
      </c>
      <c r="I830" t="s">
        <v>1671</v>
      </c>
      <c r="J830" t="s">
        <v>1780</v>
      </c>
      <c r="K830" t="s">
        <v>1746</v>
      </c>
      <c r="L830" t="s">
        <v>1639</v>
      </c>
      <c r="M830" t="s">
        <v>963</v>
      </c>
      <c r="N830" t="s">
        <v>828</v>
      </c>
      <c r="R830" t="s">
        <v>2031</v>
      </c>
      <c r="S830" s="2">
        <f t="shared" si="53"/>
        <v>26877</v>
      </c>
      <c r="T830" s="2">
        <f t="shared" si="52"/>
        <v>26908</v>
      </c>
      <c r="U830" s="2">
        <f t="shared" si="55"/>
        <v>42644</v>
      </c>
      <c r="V830">
        <f t="shared" si="54"/>
        <v>43.197260273972603</v>
      </c>
    </row>
    <row r="831" spans="1:22" x14ac:dyDescent="0.3">
      <c r="A831" t="s">
        <v>34</v>
      </c>
      <c r="B831" t="s">
        <v>2589</v>
      </c>
      <c r="C831" t="s">
        <v>2590</v>
      </c>
      <c r="D831" t="s">
        <v>850</v>
      </c>
      <c r="F831">
        <v>842</v>
      </c>
      <c r="G831">
        <v>342</v>
      </c>
      <c r="H831">
        <v>330</v>
      </c>
      <c r="I831" t="s">
        <v>2591</v>
      </c>
      <c r="J831" t="s">
        <v>2592</v>
      </c>
      <c r="K831" t="s">
        <v>1734</v>
      </c>
      <c r="L831" t="s">
        <v>1213</v>
      </c>
      <c r="M831" t="s">
        <v>637</v>
      </c>
      <c r="N831" t="s">
        <v>1631</v>
      </c>
      <c r="R831" t="s">
        <v>2031</v>
      </c>
      <c r="S831" s="2">
        <f t="shared" si="53"/>
        <v>28095</v>
      </c>
      <c r="T831" s="2">
        <f t="shared" si="52"/>
        <v>29037</v>
      </c>
      <c r="U831" s="2">
        <f t="shared" si="55"/>
        <v>32721</v>
      </c>
      <c r="V831">
        <f t="shared" si="54"/>
        <v>12.673972602739726</v>
      </c>
    </row>
    <row r="832" spans="1:22" x14ac:dyDescent="0.3">
      <c r="A832" t="s">
        <v>34</v>
      </c>
      <c r="B832" t="s">
        <v>2593</v>
      </c>
      <c r="C832" t="s">
        <v>2594</v>
      </c>
      <c r="D832" t="s">
        <v>232</v>
      </c>
      <c r="F832">
        <v>50</v>
      </c>
      <c r="G832">
        <v>24</v>
      </c>
      <c r="H832">
        <v>24</v>
      </c>
      <c r="I832" t="s">
        <v>1359</v>
      </c>
      <c r="J832" t="s">
        <v>1359</v>
      </c>
      <c r="K832" t="s">
        <v>2595</v>
      </c>
      <c r="L832" t="s">
        <v>2508</v>
      </c>
      <c r="M832" t="s">
        <v>2508</v>
      </c>
      <c r="N832" t="s">
        <v>2571</v>
      </c>
      <c r="R832" t="s">
        <v>2031</v>
      </c>
      <c r="S832" s="2">
        <f t="shared" si="53"/>
        <v>21094</v>
      </c>
      <c r="T832" s="2">
        <f t="shared" si="52"/>
        <v>21094</v>
      </c>
      <c r="U832" s="2">
        <f t="shared" si="55"/>
        <v>23346</v>
      </c>
      <c r="V832">
        <f t="shared" si="54"/>
        <v>6.1698630136986301</v>
      </c>
    </row>
    <row r="833" spans="1:22" x14ac:dyDescent="0.3">
      <c r="A833" t="s">
        <v>34</v>
      </c>
      <c r="B833" t="s">
        <v>2596</v>
      </c>
      <c r="C833" t="s">
        <v>2597</v>
      </c>
      <c r="D833" t="s">
        <v>78</v>
      </c>
      <c r="F833">
        <v>1825</v>
      </c>
      <c r="G833">
        <v>603</v>
      </c>
      <c r="H833">
        <v>560</v>
      </c>
      <c r="I833" t="s">
        <v>2598</v>
      </c>
      <c r="J833" t="s">
        <v>144</v>
      </c>
      <c r="K833" t="s">
        <v>2412</v>
      </c>
      <c r="L833" t="s">
        <v>2599</v>
      </c>
      <c r="M833" t="s">
        <v>1575</v>
      </c>
      <c r="N833" t="s">
        <v>1394</v>
      </c>
      <c r="R833" t="s">
        <v>2031</v>
      </c>
      <c r="S833" s="2">
        <f t="shared" si="53"/>
        <v>24685</v>
      </c>
      <c r="T833" s="2">
        <f t="shared" si="52"/>
        <v>24838</v>
      </c>
      <c r="U833" s="2">
        <f t="shared" si="55"/>
        <v>35400</v>
      </c>
      <c r="V833">
        <f t="shared" si="54"/>
        <v>29.356164383561644</v>
      </c>
    </row>
    <row r="834" spans="1:22" x14ac:dyDescent="0.3">
      <c r="A834" t="s">
        <v>34</v>
      </c>
      <c r="B834" t="s">
        <v>2600</v>
      </c>
      <c r="C834" t="s">
        <v>2601</v>
      </c>
      <c r="D834" t="s">
        <v>2602</v>
      </c>
      <c r="F834">
        <v>256</v>
      </c>
      <c r="G834">
        <v>84</v>
      </c>
      <c r="H834">
        <v>75</v>
      </c>
      <c r="I834" t="s">
        <v>2603</v>
      </c>
      <c r="J834" t="s">
        <v>1359</v>
      </c>
      <c r="K834" t="s">
        <v>2581</v>
      </c>
      <c r="L834" t="s">
        <v>2543</v>
      </c>
      <c r="M834" t="s">
        <v>2604</v>
      </c>
      <c r="N834" t="s">
        <v>2382</v>
      </c>
      <c r="R834" t="s">
        <v>2031</v>
      </c>
      <c r="S834" s="2">
        <f t="shared" si="53"/>
        <v>23255</v>
      </c>
      <c r="T834" s="2">
        <f t="shared" ref="T834:T862" si="56">IF(M834="","",DATE(LEFT(M834,4),RIGHT(M834,LEN(M834)-5),1))</f>
        <v>23316</v>
      </c>
      <c r="U834" s="2">
        <f t="shared" si="55"/>
        <v>23621</v>
      </c>
      <c r="V834">
        <f t="shared" si="54"/>
        <v>1.0027397260273974</v>
      </c>
    </row>
    <row r="835" spans="1:22" x14ac:dyDescent="0.3">
      <c r="A835" t="s">
        <v>34</v>
      </c>
      <c r="B835" t="s">
        <v>2605</v>
      </c>
      <c r="C835" t="s">
        <v>2606</v>
      </c>
      <c r="D835" t="s">
        <v>232</v>
      </c>
      <c r="F835">
        <v>220</v>
      </c>
      <c r="G835">
        <v>65</v>
      </c>
      <c r="H835">
        <v>63</v>
      </c>
      <c r="I835" t="s">
        <v>1737</v>
      </c>
      <c r="J835" t="s">
        <v>1359</v>
      </c>
      <c r="K835" t="s">
        <v>2607</v>
      </c>
      <c r="L835" t="s">
        <v>2608</v>
      </c>
      <c r="M835" t="s">
        <v>2582</v>
      </c>
      <c r="N835" t="s">
        <v>992</v>
      </c>
      <c r="R835" t="s">
        <v>2031</v>
      </c>
      <c r="S835" s="2">
        <f t="shared" ref="S835:S855" si="57">IF(L835="","",DATE(LEFT(L835,4),RIGHT(L835,LEN(L835)-5),1))</f>
        <v>23102</v>
      </c>
      <c r="T835" s="2">
        <f t="shared" si="56"/>
        <v>23224</v>
      </c>
      <c r="U835" s="2">
        <f t="shared" si="55"/>
        <v>27942</v>
      </c>
      <c r="V835">
        <f t="shared" ref="V835:V862" si="58">IF(U835="","",(U835-S835)/365)</f>
        <v>13.260273972602739</v>
      </c>
    </row>
    <row r="836" spans="1:22" x14ac:dyDescent="0.3">
      <c r="A836" t="s">
        <v>34</v>
      </c>
      <c r="B836" t="s">
        <v>2609</v>
      </c>
      <c r="C836" t="s">
        <v>2610</v>
      </c>
      <c r="D836" t="s">
        <v>78</v>
      </c>
      <c r="F836">
        <v>615</v>
      </c>
      <c r="G836">
        <v>277</v>
      </c>
      <c r="H836">
        <v>257</v>
      </c>
      <c r="I836" t="s">
        <v>1758</v>
      </c>
      <c r="J836" t="s">
        <v>1725</v>
      </c>
      <c r="K836" t="s">
        <v>2574</v>
      </c>
      <c r="L836" t="s">
        <v>2611</v>
      </c>
      <c r="M836" t="s">
        <v>2040</v>
      </c>
      <c r="N836" t="s">
        <v>1890</v>
      </c>
      <c r="R836" t="s">
        <v>2031</v>
      </c>
      <c r="S836" s="2">
        <f t="shared" si="57"/>
        <v>22890</v>
      </c>
      <c r="T836" s="2">
        <f t="shared" si="56"/>
        <v>22920</v>
      </c>
      <c r="U836" s="2">
        <f t="shared" si="55"/>
        <v>27303</v>
      </c>
      <c r="V836">
        <f t="shared" si="58"/>
        <v>12.09041095890411</v>
      </c>
    </row>
    <row r="837" spans="1:22" x14ac:dyDescent="0.3">
      <c r="A837" t="s">
        <v>34</v>
      </c>
      <c r="B837" t="s">
        <v>2612</v>
      </c>
      <c r="C837" t="s">
        <v>2613</v>
      </c>
      <c r="D837" t="s">
        <v>78</v>
      </c>
      <c r="F837">
        <v>3216</v>
      </c>
      <c r="G837">
        <v>1067</v>
      </c>
      <c r="H837">
        <v>998</v>
      </c>
      <c r="I837" t="s">
        <v>1758</v>
      </c>
      <c r="J837" t="s">
        <v>144</v>
      </c>
      <c r="K837" t="s">
        <v>1685</v>
      </c>
      <c r="L837" t="s">
        <v>667</v>
      </c>
      <c r="M837" t="s">
        <v>533</v>
      </c>
      <c r="N837" t="s">
        <v>467</v>
      </c>
      <c r="R837" t="s">
        <v>2031</v>
      </c>
      <c r="S837" s="2">
        <f t="shared" si="57"/>
        <v>26816</v>
      </c>
      <c r="T837" s="2">
        <f t="shared" si="56"/>
        <v>27242</v>
      </c>
      <c r="U837" s="2">
        <f t="shared" si="55"/>
        <v>43922</v>
      </c>
      <c r="V837">
        <f t="shared" si="58"/>
        <v>46.865753424657534</v>
      </c>
    </row>
    <row r="838" spans="1:22" x14ac:dyDescent="0.3">
      <c r="A838" t="s">
        <v>34</v>
      </c>
      <c r="B838" t="s">
        <v>2614</v>
      </c>
      <c r="C838" t="s">
        <v>2615</v>
      </c>
      <c r="D838" t="s">
        <v>78</v>
      </c>
      <c r="F838">
        <v>3216</v>
      </c>
      <c r="G838">
        <v>1085</v>
      </c>
      <c r="H838">
        <v>1030</v>
      </c>
      <c r="I838" t="s">
        <v>1758</v>
      </c>
      <c r="J838" t="s">
        <v>144</v>
      </c>
      <c r="K838" t="s">
        <v>1605</v>
      </c>
      <c r="L838" t="s">
        <v>1006</v>
      </c>
      <c r="M838" t="s">
        <v>1470</v>
      </c>
      <c r="N838" t="s">
        <v>1591</v>
      </c>
      <c r="R838" t="s">
        <v>2031</v>
      </c>
      <c r="S838" s="2">
        <f t="shared" si="57"/>
        <v>27851</v>
      </c>
      <c r="T838" s="2">
        <f t="shared" si="56"/>
        <v>27973</v>
      </c>
      <c r="U838" s="2">
        <f t="shared" si="55"/>
        <v>44287</v>
      </c>
      <c r="V838">
        <f t="shared" si="58"/>
        <v>45.030136986301372</v>
      </c>
    </row>
    <row r="839" spans="1:22" x14ac:dyDescent="0.3">
      <c r="A839" t="s">
        <v>34</v>
      </c>
      <c r="B839" t="s">
        <v>2616</v>
      </c>
      <c r="C839" t="s">
        <v>2617</v>
      </c>
      <c r="D839" t="s">
        <v>78</v>
      </c>
      <c r="F839">
        <v>1772</v>
      </c>
      <c r="G839">
        <v>595</v>
      </c>
      <c r="H839">
        <v>566</v>
      </c>
      <c r="I839" t="s">
        <v>1745</v>
      </c>
      <c r="J839" t="s">
        <v>144</v>
      </c>
      <c r="K839" t="s">
        <v>2618</v>
      </c>
      <c r="L839" t="s">
        <v>2069</v>
      </c>
      <c r="M839" t="s">
        <v>504</v>
      </c>
      <c r="N839" t="s">
        <v>2619</v>
      </c>
      <c r="R839" t="s">
        <v>2031</v>
      </c>
      <c r="S839" s="2">
        <f t="shared" si="57"/>
        <v>27120</v>
      </c>
      <c r="T839" s="2">
        <f t="shared" si="56"/>
        <v>27181</v>
      </c>
      <c r="U839" s="2">
        <f t="shared" si="55"/>
        <v>41395</v>
      </c>
      <c r="V839">
        <f t="shared" si="58"/>
        <v>39.109589041095887</v>
      </c>
    </row>
    <row r="840" spans="1:22" x14ac:dyDescent="0.3">
      <c r="A840" t="s">
        <v>34</v>
      </c>
      <c r="B840" t="s">
        <v>2620</v>
      </c>
      <c r="C840" t="s">
        <v>2621</v>
      </c>
      <c r="D840" t="s">
        <v>232</v>
      </c>
      <c r="F840">
        <v>165</v>
      </c>
      <c r="G840">
        <v>55</v>
      </c>
      <c r="H840">
        <v>48</v>
      </c>
      <c r="I840" t="s">
        <v>2622</v>
      </c>
      <c r="J840" t="s">
        <v>2580</v>
      </c>
      <c r="K840" t="s">
        <v>2536</v>
      </c>
      <c r="L840" t="s">
        <v>1205</v>
      </c>
      <c r="M840" t="s">
        <v>1673</v>
      </c>
      <c r="N840" t="s">
        <v>1074</v>
      </c>
      <c r="R840" t="s">
        <v>2031</v>
      </c>
      <c r="S840" s="2">
        <f t="shared" si="57"/>
        <v>24929</v>
      </c>
      <c r="T840" s="2">
        <f t="shared" si="56"/>
        <v>25508</v>
      </c>
      <c r="U840" s="2">
        <f t="shared" si="55"/>
        <v>31868</v>
      </c>
      <c r="V840">
        <f t="shared" si="58"/>
        <v>19.010958904109589</v>
      </c>
    </row>
    <row r="841" spans="1:22" x14ac:dyDescent="0.3">
      <c r="A841" t="s">
        <v>34</v>
      </c>
      <c r="B841" t="s">
        <v>2623</v>
      </c>
      <c r="C841" t="s">
        <v>2624</v>
      </c>
      <c r="D841" t="s">
        <v>78</v>
      </c>
      <c r="F841">
        <v>2630</v>
      </c>
      <c r="G841">
        <v>900</v>
      </c>
      <c r="H841">
        <v>860</v>
      </c>
      <c r="I841" t="s">
        <v>2625</v>
      </c>
      <c r="J841" t="s">
        <v>1780</v>
      </c>
      <c r="K841" t="s">
        <v>1605</v>
      </c>
      <c r="L841" t="s">
        <v>960</v>
      </c>
      <c r="M841" t="s">
        <v>1401</v>
      </c>
      <c r="N841" t="s">
        <v>2560</v>
      </c>
      <c r="R841" t="s">
        <v>2031</v>
      </c>
      <c r="S841" s="2">
        <f t="shared" si="57"/>
        <v>26604</v>
      </c>
      <c r="T841" s="2">
        <f t="shared" si="56"/>
        <v>26634</v>
      </c>
      <c r="U841" s="2">
        <f t="shared" si="55"/>
        <v>35643</v>
      </c>
      <c r="V841">
        <f t="shared" si="58"/>
        <v>24.764383561643836</v>
      </c>
    </row>
    <row r="842" spans="1:22" x14ac:dyDescent="0.3">
      <c r="A842" t="s">
        <v>34</v>
      </c>
      <c r="B842" t="s">
        <v>2626</v>
      </c>
      <c r="C842" t="s">
        <v>2627</v>
      </c>
      <c r="D842" t="s">
        <v>232</v>
      </c>
      <c r="F842">
        <v>2011</v>
      </c>
      <c r="G842">
        <v>684</v>
      </c>
      <c r="H842">
        <v>641</v>
      </c>
      <c r="I842" t="s">
        <v>1745</v>
      </c>
      <c r="J842" t="s">
        <v>1359</v>
      </c>
      <c r="K842" t="s">
        <v>2233</v>
      </c>
      <c r="L842" t="s">
        <v>1720</v>
      </c>
      <c r="M842" t="s">
        <v>1229</v>
      </c>
      <c r="N842" t="s">
        <v>1293</v>
      </c>
      <c r="R842" t="s">
        <v>2031</v>
      </c>
      <c r="S842" s="2">
        <f t="shared" si="57"/>
        <v>25873</v>
      </c>
      <c r="T842" s="2">
        <f t="shared" si="56"/>
        <v>25993</v>
      </c>
      <c r="U842" s="2">
        <f t="shared" si="55"/>
        <v>35977</v>
      </c>
      <c r="V842">
        <f t="shared" si="58"/>
        <v>27.682191780821917</v>
      </c>
    </row>
    <row r="843" spans="1:22" x14ac:dyDescent="0.3">
      <c r="A843" t="s">
        <v>34</v>
      </c>
      <c r="B843" t="s">
        <v>2628</v>
      </c>
      <c r="C843" t="s">
        <v>2629</v>
      </c>
      <c r="D843" t="s">
        <v>232</v>
      </c>
      <c r="F843">
        <v>1930</v>
      </c>
      <c r="G843">
        <v>652</v>
      </c>
      <c r="H843">
        <v>619</v>
      </c>
      <c r="I843" t="s">
        <v>1671</v>
      </c>
      <c r="J843" t="s">
        <v>1359</v>
      </c>
      <c r="K843" t="s">
        <v>2383</v>
      </c>
      <c r="L843" t="s">
        <v>2423</v>
      </c>
      <c r="M843" t="s">
        <v>1572</v>
      </c>
      <c r="N843" t="s">
        <v>443</v>
      </c>
      <c r="R843" t="s">
        <v>2031</v>
      </c>
      <c r="S843" s="2">
        <f t="shared" si="57"/>
        <v>25447</v>
      </c>
      <c r="T843" s="2">
        <f t="shared" si="56"/>
        <v>25538</v>
      </c>
      <c r="U843" s="2">
        <f t="shared" si="55"/>
        <v>43344</v>
      </c>
      <c r="V843">
        <f t="shared" si="58"/>
        <v>49.032876712328765</v>
      </c>
    </row>
    <row r="844" spans="1:22" x14ac:dyDescent="0.3">
      <c r="A844" t="s">
        <v>34</v>
      </c>
      <c r="B844" t="s">
        <v>2630</v>
      </c>
      <c r="C844" t="s">
        <v>2631</v>
      </c>
      <c r="D844" t="s">
        <v>78</v>
      </c>
      <c r="F844">
        <v>2565</v>
      </c>
      <c r="G844">
        <v>850</v>
      </c>
      <c r="H844">
        <v>805</v>
      </c>
      <c r="I844" t="s">
        <v>1758</v>
      </c>
      <c r="J844" t="s">
        <v>1780</v>
      </c>
      <c r="K844" t="s">
        <v>2437</v>
      </c>
      <c r="L844" t="s">
        <v>2072</v>
      </c>
      <c r="N844" t="s">
        <v>384</v>
      </c>
      <c r="R844" t="s">
        <v>2031</v>
      </c>
      <c r="S844" s="2">
        <f t="shared" si="57"/>
        <v>26268</v>
      </c>
      <c r="T844" s="2" t="str">
        <f t="shared" si="56"/>
        <v/>
      </c>
      <c r="U844" s="2">
        <f t="shared" si="55"/>
        <v>44682</v>
      </c>
      <c r="V844">
        <f t="shared" si="58"/>
        <v>50.449315068493149</v>
      </c>
    </row>
    <row r="845" spans="1:22" x14ac:dyDescent="0.3">
      <c r="A845" t="s">
        <v>34</v>
      </c>
      <c r="B845" t="s">
        <v>2632</v>
      </c>
      <c r="C845" t="s">
        <v>2633</v>
      </c>
      <c r="D845" t="s">
        <v>232</v>
      </c>
      <c r="F845">
        <v>220</v>
      </c>
      <c r="G845">
        <v>63</v>
      </c>
      <c r="H845">
        <v>59</v>
      </c>
      <c r="I845" t="s">
        <v>2634</v>
      </c>
      <c r="J845" t="s">
        <v>2580</v>
      </c>
      <c r="K845" t="s">
        <v>2581</v>
      </c>
      <c r="L845" t="s">
        <v>2333</v>
      </c>
      <c r="M845" t="s">
        <v>2100</v>
      </c>
      <c r="N845" t="s">
        <v>2635</v>
      </c>
      <c r="R845" t="s">
        <v>2031</v>
      </c>
      <c r="S845" s="2">
        <f t="shared" si="57"/>
        <v>24289</v>
      </c>
      <c r="T845" s="2">
        <f t="shared" si="56"/>
        <v>24320</v>
      </c>
      <c r="U845" s="2">
        <f t="shared" si="55"/>
        <v>24746</v>
      </c>
      <c r="V845">
        <f t="shared" si="58"/>
        <v>1.252054794520548</v>
      </c>
    </row>
    <row r="846" spans="1:22" x14ac:dyDescent="0.3">
      <c r="A846" t="s">
        <v>34</v>
      </c>
      <c r="B846" t="s">
        <v>2636</v>
      </c>
      <c r="C846" t="s">
        <v>2637</v>
      </c>
      <c r="D846" t="s">
        <v>850</v>
      </c>
      <c r="F846">
        <v>115</v>
      </c>
      <c r="G846">
        <v>42</v>
      </c>
      <c r="H846">
        <v>40</v>
      </c>
      <c r="I846" t="s">
        <v>1671</v>
      </c>
      <c r="J846" t="s">
        <v>2592</v>
      </c>
      <c r="K846" t="s">
        <v>2638</v>
      </c>
      <c r="L846" t="s">
        <v>2061</v>
      </c>
      <c r="M846" t="s">
        <v>1713</v>
      </c>
      <c r="N846" t="s">
        <v>598</v>
      </c>
      <c r="R846" t="s">
        <v>2031</v>
      </c>
      <c r="S846" s="2">
        <f t="shared" si="57"/>
        <v>24473</v>
      </c>
      <c r="T846" s="2">
        <f t="shared" si="56"/>
        <v>24624</v>
      </c>
      <c r="U846" s="2">
        <f t="shared" si="55"/>
        <v>27334</v>
      </c>
      <c r="V846">
        <f t="shared" si="58"/>
        <v>7.838356164383562</v>
      </c>
    </row>
    <row r="847" spans="1:22" x14ac:dyDescent="0.3">
      <c r="A847" t="s">
        <v>34</v>
      </c>
      <c r="B847" t="s">
        <v>2639</v>
      </c>
      <c r="C847" t="s">
        <v>2640</v>
      </c>
      <c r="D847" t="s">
        <v>232</v>
      </c>
      <c r="F847">
        <v>2028</v>
      </c>
      <c r="G847">
        <v>711</v>
      </c>
      <c r="H847">
        <v>677</v>
      </c>
      <c r="I847" t="s">
        <v>1758</v>
      </c>
      <c r="J847" t="s">
        <v>1359</v>
      </c>
      <c r="K847" t="s">
        <v>2618</v>
      </c>
      <c r="L847" t="s">
        <v>587</v>
      </c>
      <c r="M847" t="s">
        <v>1401</v>
      </c>
      <c r="N847" t="s">
        <v>455</v>
      </c>
      <c r="R847" t="s">
        <v>2031</v>
      </c>
      <c r="S847" s="2">
        <f t="shared" si="57"/>
        <v>26481</v>
      </c>
      <c r="T847" s="2">
        <f t="shared" si="56"/>
        <v>26634</v>
      </c>
      <c r="U847" s="2">
        <f t="shared" si="55"/>
        <v>43586</v>
      </c>
      <c r="V847">
        <f t="shared" si="58"/>
        <v>46.863013698630134</v>
      </c>
    </row>
    <row r="848" spans="1:22" x14ac:dyDescent="0.3">
      <c r="A848" t="s">
        <v>34</v>
      </c>
      <c r="B848" t="s">
        <v>2641</v>
      </c>
      <c r="C848" t="s">
        <v>2642</v>
      </c>
      <c r="D848" t="s">
        <v>2602</v>
      </c>
      <c r="F848">
        <v>46</v>
      </c>
      <c r="G848">
        <v>12</v>
      </c>
      <c r="H848">
        <v>12</v>
      </c>
      <c r="I848" t="s">
        <v>2643</v>
      </c>
      <c r="J848" t="s">
        <v>1359</v>
      </c>
      <c r="K848" t="s">
        <v>2232</v>
      </c>
      <c r="L848" t="s">
        <v>2644</v>
      </c>
      <c r="M848" t="s">
        <v>2604</v>
      </c>
      <c r="N848" t="s">
        <v>1677</v>
      </c>
      <c r="R848" t="s">
        <v>2031</v>
      </c>
      <c r="S848" s="2">
        <f t="shared" si="57"/>
        <v>23193</v>
      </c>
      <c r="T848" s="2">
        <f t="shared" si="56"/>
        <v>23316</v>
      </c>
      <c r="U848" s="2">
        <f t="shared" si="55"/>
        <v>24108</v>
      </c>
      <c r="V848">
        <f t="shared" si="58"/>
        <v>2.506849315068493</v>
      </c>
    </row>
    <row r="849" spans="1:22" x14ac:dyDescent="0.3">
      <c r="A849" t="s">
        <v>34</v>
      </c>
      <c r="B849" t="s">
        <v>2645</v>
      </c>
      <c r="C849" t="s">
        <v>2646</v>
      </c>
      <c r="D849" t="s">
        <v>78</v>
      </c>
      <c r="F849">
        <v>2772</v>
      </c>
      <c r="G849">
        <v>917</v>
      </c>
      <c r="H849">
        <v>873</v>
      </c>
      <c r="I849" t="s">
        <v>2647</v>
      </c>
      <c r="J849" t="s">
        <v>1725</v>
      </c>
      <c r="K849" t="s">
        <v>1957</v>
      </c>
      <c r="L849" t="s">
        <v>1890</v>
      </c>
      <c r="M849" t="s">
        <v>996</v>
      </c>
      <c r="N849" t="s">
        <v>1923</v>
      </c>
      <c r="R849" t="s">
        <v>2031</v>
      </c>
      <c r="S849" s="2">
        <f t="shared" si="57"/>
        <v>27303</v>
      </c>
      <c r="T849" s="2">
        <f t="shared" si="56"/>
        <v>27485</v>
      </c>
      <c r="U849" s="2">
        <f t="shared" si="55"/>
        <v>32660</v>
      </c>
      <c r="V849">
        <f t="shared" si="58"/>
        <v>14.676712328767124</v>
      </c>
    </row>
    <row r="850" spans="1:22" x14ac:dyDescent="0.3">
      <c r="A850" t="s">
        <v>34</v>
      </c>
      <c r="B850" t="s">
        <v>2648</v>
      </c>
      <c r="C850" t="s">
        <v>2649</v>
      </c>
      <c r="D850" t="s">
        <v>78</v>
      </c>
      <c r="F850">
        <v>1347</v>
      </c>
      <c r="G850">
        <v>456</v>
      </c>
      <c r="H850">
        <v>436</v>
      </c>
      <c r="I850" t="s">
        <v>2650</v>
      </c>
      <c r="J850" t="s">
        <v>144</v>
      </c>
      <c r="K850" t="s">
        <v>2412</v>
      </c>
      <c r="L850" t="s">
        <v>1400</v>
      </c>
      <c r="M850" t="s">
        <v>1575</v>
      </c>
      <c r="N850" t="s">
        <v>644</v>
      </c>
      <c r="R850" t="s">
        <v>2031</v>
      </c>
      <c r="S850" s="2">
        <f t="shared" si="57"/>
        <v>24654</v>
      </c>
      <c r="T850" s="2">
        <f t="shared" si="56"/>
        <v>24838</v>
      </c>
      <c r="U850" s="2">
        <f t="shared" si="55"/>
        <v>33909</v>
      </c>
      <c r="V850">
        <f t="shared" si="58"/>
        <v>25.356164383561644</v>
      </c>
    </row>
    <row r="851" spans="1:22" x14ac:dyDescent="0.3">
      <c r="A851" t="s">
        <v>34</v>
      </c>
      <c r="B851" t="s">
        <v>2651</v>
      </c>
      <c r="C851" t="s">
        <v>2652</v>
      </c>
      <c r="D851" t="s">
        <v>78</v>
      </c>
      <c r="F851">
        <v>3438</v>
      </c>
      <c r="G851">
        <v>1127</v>
      </c>
      <c r="H851">
        <v>1070</v>
      </c>
      <c r="I851" t="s">
        <v>2650</v>
      </c>
      <c r="J851" t="s">
        <v>1780</v>
      </c>
      <c r="K851" t="s">
        <v>503</v>
      </c>
      <c r="L851" t="s">
        <v>618</v>
      </c>
      <c r="M851" t="s">
        <v>973</v>
      </c>
      <c r="N851" t="s">
        <v>131</v>
      </c>
      <c r="R851" t="s">
        <v>2031</v>
      </c>
      <c r="S851" s="2">
        <f t="shared" si="57"/>
        <v>30195</v>
      </c>
      <c r="T851" s="2">
        <f t="shared" si="56"/>
        <v>30529</v>
      </c>
      <c r="U851" s="2">
        <f t="shared" si="55"/>
        <v>41426</v>
      </c>
      <c r="V851">
        <f t="shared" si="58"/>
        <v>30.769863013698629</v>
      </c>
    </row>
    <row r="852" spans="1:22" x14ac:dyDescent="0.3">
      <c r="A852" t="s">
        <v>34</v>
      </c>
      <c r="B852" t="s">
        <v>2653</v>
      </c>
      <c r="C852" t="s">
        <v>2654</v>
      </c>
      <c r="D852" t="s">
        <v>78</v>
      </c>
      <c r="F852">
        <v>3438</v>
      </c>
      <c r="G852">
        <v>1127</v>
      </c>
      <c r="H852">
        <v>1080</v>
      </c>
      <c r="I852" t="s">
        <v>2650</v>
      </c>
      <c r="J852" t="s">
        <v>1780</v>
      </c>
      <c r="K852" t="s">
        <v>503</v>
      </c>
      <c r="L852" t="s">
        <v>1125</v>
      </c>
      <c r="M852" t="s">
        <v>1050</v>
      </c>
      <c r="N852" t="s">
        <v>131</v>
      </c>
      <c r="R852" t="s">
        <v>2031</v>
      </c>
      <c r="S852" s="2">
        <f t="shared" si="57"/>
        <v>30560</v>
      </c>
      <c r="T852" s="2">
        <f t="shared" si="56"/>
        <v>30773</v>
      </c>
      <c r="U852" s="2">
        <f t="shared" si="55"/>
        <v>41426</v>
      </c>
      <c r="V852">
        <f t="shared" si="58"/>
        <v>29.769863013698629</v>
      </c>
    </row>
    <row r="853" spans="1:22" x14ac:dyDescent="0.3">
      <c r="A853" t="s">
        <v>34</v>
      </c>
      <c r="B853" t="s">
        <v>2655</v>
      </c>
      <c r="C853" t="s">
        <v>2656</v>
      </c>
      <c r="D853" t="s">
        <v>78</v>
      </c>
      <c r="F853">
        <v>24</v>
      </c>
      <c r="G853">
        <v>3</v>
      </c>
      <c r="H853">
        <v>3</v>
      </c>
      <c r="I853" t="s">
        <v>2657</v>
      </c>
      <c r="J853" t="s">
        <v>1359</v>
      </c>
      <c r="K853" t="s">
        <v>2232</v>
      </c>
      <c r="L853" t="s">
        <v>2437</v>
      </c>
      <c r="N853" t="s">
        <v>1716</v>
      </c>
      <c r="R853" t="s">
        <v>2031</v>
      </c>
      <c r="S853" s="2">
        <f t="shared" si="57"/>
        <v>24532</v>
      </c>
      <c r="T853" s="2" t="str">
        <f t="shared" si="56"/>
        <v/>
      </c>
      <c r="U853" s="2">
        <f t="shared" si="55"/>
        <v>26420</v>
      </c>
      <c r="V853">
        <f t="shared" si="58"/>
        <v>5.1726027397260275</v>
      </c>
    </row>
    <row r="854" spans="1:22" x14ac:dyDescent="0.3">
      <c r="A854" t="s">
        <v>34</v>
      </c>
      <c r="B854" t="s">
        <v>2658</v>
      </c>
      <c r="C854" t="s">
        <v>2659</v>
      </c>
      <c r="D854" t="s">
        <v>78</v>
      </c>
      <c r="F854">
        <v>236</v>
      </c>
      <c r="G854">
        <v>68</v>
      </c>
      <c r="H854">
        <v>60</v>
      </c>
      <c r="I854" t="s">
        <v>2660</v>
      </c>
      <c r="J854" t="s">
        <v>144</v>
      </c>
      <c r="K854" t="s">
        <v>2661</v>
      </c>
      <c r="L854" t="s">
        <v>2411</v>
      </c>
      <c r="M854" t="s">
        <v>2462</v>
      </c>
      <c r="N854" t="s">
        <v>2044</v>
      </c>
      <c r="R854" t="s">
        <v>2031</v>
      </c>
      <c r="S854" s="2">
        <f t="shared" si="57"/>
        <v>21155</v>
      </c>
      <c r="T854" s="2">
        <f t="shared" si="56"/>
        <v>21306</v>
      </c>
      <c r="U854" s="2">
        <f t="shared" si="55"/>
        <v>30225</v>
      </c>
      <c r="V854">
        <f t="shared" si="58"/>
        <v>24.849315068493151</v>
      </c>
    </row>
    <row r="855" spans="1:22" x14ac:dyDescent="0.3">
      <c r="A855" t="s">
        <v>34</v>
      </c>
      <c r="B855" t="s">
        <v>2662</v>
      </c>
      <c r="C855" t="s">
        <v>2663</v>
      </c>
      <c r="D855" t="s">
        <v>232</v>
      </c>
      <c r="F855">
        <v>2436</v>
      </c>
      <c r="G855">
        <v>849</v>
      </c>
      <c r="H855">
        <v>820</v>
      </c>
      <c r="I855" t="s">
        <v>2664</v>
      </c>
      <c r="J855" t="s">
        <v>1359</v>
      </c>
      <c r="K855" t="s">
        <v>960</v>
      </c>
      <c r="L855" t="s">
        <v>1348</v>
      </c>
      <c r="N855" t="s">
        <v>1923</v>
      </c>
      <c r="R855" t="s">
        <v>2031</v>
      </c>
      <c r="S855" s="2">
        <f t="shared" si="57"/>
        <v>31625</v>
      </c>
      <c r="T855" s="2" t="str">
        <f t="shared" si="56"/>
        <v/>
      </c>
      <c r="U855" s="2">
        <f t="shared" si="55"/>
        <v>32660</v>
      </c>
      <c r="V855">
        <f t="shared" si="58"/>
        <v>2.8356164383561642</v>
      </c>
    </row>
    <row r="856" spans="1:22" x14ac:dyDescent="0.3">
      <c r="A856" t="s">
        <v>34</v>
      </c>
      <c r="B856" t="s">
        <v>2665</v>
      </c>
      <c r="C856" t="s">
        <v>2666</v>
      </c>
      <c r="D856" t="s">
        <v>78</v>
      </c>
      <c r="F856">
        <v>2568</v>
      </c>
      <c r="G856">
        <v>880</v>
      </c>
      <c r="H856">
        <v>819</v>
      </c>
      <c r="I856" t="s">
        <v>1671</v>
      </c>
      <c r="J856" t="s">
        <v>1725</v>
      </c>
      <c r="K856" t="s">
        <v>502</v>
      </c>
      <c r="L856" t="s">
        <v>504</v>
      </c>
      <c r="M856" t="s">
        <v>1729</v>
      </c>
      <c r="N856" t="s">
        <v>430</v>
      </c>
      <c r="R856" t="s">
        <v>2031</v>
      </c>
      <c r="S856" s="2">
        <f t="shared" ref="S856:S862" si="59">IF(L856="","",DATE(LEFT(L856,4),RIGHT(L856,LEN(L856)-5),1))</f>
        <v>27181</v>
      </c>
      <c r="T856" s="2">
        <f t="shared" si="56"/>
        <v>27273</v>
      </c>
      <c r="U856" s="2">
        <f t="shared" si="55"/>
        <v>43709</v>
      </c>
      <c r="V856">
        <f t="shared" si="58"/>
        <v>45.282191780821918</v>
      </c>
    </row>
    <row r="857" spans="1:22" x14ac:dyDescent="0.3">
      <c r="A857" t="s">
        <v>34</v>
      </c>
      <c r="B857" t="s">
        <v>2667</v>
      </c>
      <c r="C857" t="s">
        <v>2668</v>
      </c>
      <c r="D857" t="s">
        <v>78</v>
      </c>
      <c r="F857">
        <v>2772</v>
      </c>
      <c r="G857">
        <v>959</v>
      </c>
      <c r="H857">
        <v>880</v>
      </c>
      <c r="I857" t="s">
        <v>2669</v>
      </c>
      <c r="J857" t="s">
        <v>1725</v>
      </c>
      <c r="K857" t="s">
        <v>1673</v>
      </c>
      <c r="L857" t="s">
        <v>1023</v>
      </c>
      <c r="M857" t="s">
        <v>551</v>
      </c>
      <c r="N857" t="s">
        <v>924</v>
      </c>
      <c r="R857" t="s">
        <v>2031</v>
      </c>
      <c r="S857" s="2">
        <f t="shared" si="59"/>
        <v>28581</v>
      </c>
      <c r="T857" s="2">
        <f t="shared" si="56"/>
        <v>28825</v>
      </c>
      <c r="U857" s="2">
        <f t="shared" si="55"/>
        <v>28915</v>
      </c>
      <c r="V857">
        <f t="shared" si="58"/>
        <v>0.91506849315068495</v>
      </c>
    </row>
    <row r="858" spans="1:22" x14ac:dyDescent="0.3">
      <c r="A858" t="s">
        <v>34</v>
      </c>
      <c r="B858" t="s">
        <v>2670</v>
      </c>
      <c r="C858" t="s">
        <v>2671</v>
      </c>
      <c r="D858" t="s">
        <v>78</v>
      </c>
      <c r="F858">
        <v>3411</v>
      </c>
      <c r="G858">
        <v>1155</v>
      </c>
      <c r="H858">
        <v>1095</v>
      </c>
      <c r="I858" t="s">
        <v>2672</v>
      </c>
      <c r="J858" t="s">
        <v>144</v>
      </c>
      <c r="K858" t="s">
        <v>1789</v>
      </c>
      <c r="L858" t="s">
        <v>547</v>
      </c>
      <c r="M858" t="s">
        <v>972</v>
      </c>
      <c r="N858" t="s">
        <v>644</v>
      </c>
      <c r="R858" t="s">
        <v>2031</v>
      </c>
      <c r="S858" s="2">
        <f t="shared" si="59"/>
        <v>27729</v>
      </c>
      <c r="T858" s="2">
        <f t="shared" si="56"/>
        <v>27881</v>
      </c>
      <c r="U858" s="2">
        <f t="shared" si="55"/>
        <v>33909</v>
      </c>
      <c r="V858">
        <f t="shared" si="58"/>
        <v>16.931506849315067</v>
      </c>
    </row>
    <row r="859" spans="1:22" x14ac:dyDescent="0.3">
      <c r="A859" t="s">
        <v>34</v>
      </c>
      <c r="B859" t="s">
        <v>2673</v>
      </c>
      <c r="C859" t="s">
        <v>2674</v>
      </c>
      <c r="D859" t="s">
        <v>232</v>
      </c>
      <c r="F859">
        <v>1912</v>
      </c>
      <c r="G859">
        <v>635</v>
      </c>
      <c r="H859">
        <v>605</v>
      </c>
      <c r="I859" t="s">
        <v>1758</v>
      </c>
      <c r="J859" t="s">
        <v>1359</v>
      </c>
      <c r="K859" t="s">
        <v>2075</v>
      </c>
      <c r="L859" t="s">
        <v>592</v>
      </c>
      <c r="M859" t="s">
        <v>960</v>
      </c>
      <c r="N859" t="s">
        <v>765</v>
      </c>
      <c r="R859" t="s">
        <v>2031</v>
      </c>
      <c r="S859" s="2">
        <f t="shared" si="59"/>
        <v>26543</v>
      </c>
      <c r="T859" s="2">
        <f t="shared" si="56"/>
        <v>26604</v>
      </c>
      <c r="U859" s="2">
        <f t="shared" si="55"/>
        <v>41974</v>
      </c>
      <c r="V859">
        <f t="shared" si="58"/>
        <v>42.276712328767125</v>
      </c>
    </row>
    <row r="860" spans="1:22" x14ac:dyDescent="0.3">
      <c r="A860" t="s">
        <v>34</v>
      </c>
      <c r="B860" t="s">
        <v>2675</v>
      </c>
      <c r="C860" t="s">
        <v>2676</v>
      </c>
      <c r="D860" t="s">
        <v>78</v>
      </c>
      <c r="F860">
        <v>600</v>
      </c>
      <c r="G860">
        <v>180</v>
      </c>
      <c r="H860">
        <v>167</v>
      </c>
      <c r="I860" t="s">
        <v>2677</v>
      </c>
      <c r="J860" t="s">
        <v>144</v>
      </c>
      <c r="K860" t="s">
        <v>2039</v>
      </c>
      <c r="L860" t="s">
        <v>2607</v>
      </c>
      <c r="M860" t="s">
        <v>2255</v>
      </c>
      <c r="N860" t="s">
        <v>2106</v>
      </c>
      <c r="R860" t="s">
        <v>2031</v>
      </c>
      <c r="S860" s="2">
        <f t="shared" si="59"/>
        <v>22221</v>
      </c>
      <c r="T860" s="2">
        <f t="shared" si="56"/>
        <v>22463</v>
      </c>
      <c r="U860" s="2">
        <f t="shared" si="55"/>
        <v>33512</v>
      </c>
      <c r="V860">
        <f t="shared" si="58"/>
        <v>30.934246575342467</v>
      </c>
    </row>
    <row r="861" spans="1:22" x14ac:dyDescent="0.3">
      <c r="A861" t="s">
        <v>34</v>
      </c>
      <c r="B861" t="s">
        <v>2678</v>
      </c>
      <c r="C861" t="s">
        <v>2679</v>
      </c>
      <c r="D861" t="s">
        <v>78</v>
      </c>
      <c r="F861">
        <v>3250</v>
      </c>
      <c r="G861">
        <v>1085</v>
      </c>
      <c r="H861">
        <v>1040</v>
      </c>
      <c r="I861" t="s">
        <v>1671</v>
      </c>
      <c r="J861" t="s">
        <v>144</v>
      </c>
      <c r="K861" t="s">
        <v>1837</v>
      </c>
      <c r="L861" t="s">
        <v>667</v>
      </c>
      <c r="M861" t="s">
        <v>1412</v>
      </c>
      <c r="N861" t="s">
        <v>2680</v>
      </c>
      <c r="R861" t="s">
        <v>2031</v>
      </c>
      <c r="S861" s="2">
        <f t="shared" si="59"/>
        <v>26816</v>
      </c>
      <c r="T861" s="2">
        <f t="shared" si="56"/>
        <v>26999</v>
      </c>
      <c r="U861" s="2">
        <f t="shared" si="55"/>
        <v>35827</v>
      </c>
      <c r="V861">
        <f t="shared" si="58"/>
        <v>24.687671232876713</v>
      </c>
    </row>
    <row r="862" spans="1:22" x14ac:dyDescent="0.3">
      <c r="A862" t="s">
        <v>34</v>
      </c>
      <c r="B862" t="s">
        <v>2681</v>
      </c>
      <c r="C862" t="s">
        <v>2682</v>
      </c>
      <c r="D862" t="s">
        <v>78</v>
      </c>
      <c r="F862">
        <v>3250</v>
      </c>
      <c r="G862">
        <v>1085</v>
      </c>
      <c r="H862">
        <v>1040</v>
      </c>
      <c r="I862" t="s">
        <v>1671</v>
      </c>
      <c r="J862" t="s">
        <v>144</v>
      </c>
      <c r="K862" t="s">
        <v>1837</v>
      </c>
      <c r="L862" t="s">
        <v>1412</v>
      </c>
      <c r="M862" t="s">
        <v>1729</v>
      </c>
      <c r="N862" t="s">
        <v>2680</v>
      </c>
      <c r="R862" t="s">
        <v>2031</v>
      </c>
      <c r="S862" s="2">
        <f t="shared" si="59"/>
        <v>26999</v>
      </c>
      <c r="T862" s="2">
        <f t="shared" si="56"/>
        <v>27273</v>
      </c>
      <c r="U862" s="2">
        <f t="shared" si="55"/>
        <v>35827</v>
      </c>
      <c r="V862">
        <f t="shared" si="58"/>
        <v>24.186301369863013</v>
      </c>
    </row>
  </sheetData>
  <autoFilter ref="A1:R862" xr:uid="{A758F205-B0A7-4F13-8435-39E165BD7E19}">
    <filterColumn colId="0">
      <filters>
        <filter val="US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4C9E-EA7C-4757-8D1A-72A39B1E34C9}">
  <sheetPr>
    <tabColor theme="4"/>
  </sheetPr>
  <dimension ref="A1:L37"/>
  <sheetViews>
    <sheetView topLeftCell="I1" workbookViewId="0">
      <selection activeCell="L3" sqref="L3"/>
    </sheetView>
  </sheetViews>
  <sheetFormatPr defaultRowHeight="14.4" x14ac:dyDescent="0.3"/>
  <cols>
    <col min="3" max="3" width="23.21875" bestFit="1" customWidth="1"/>
    <col min="4" max="4" width="27.44140625" bestFit="1" customWidth="1"/>
    <col min="5" max="5" width="31.21875" bestFit="1" customWidth="1"/>
    <col min="6" max="6" width="72.33203125" customWidth="1"/>
    <col min="7" max="7" width="47" customWidth="1"/>
    <col min="8" max="8" width="30.5546875" customWidth="1"/>
    <col min="9" max="9" width="45" bestFit="1" customWidth="1"/>
    <col min="10" max="10" width="28.33203125" customWidth="1"/>
    <col min="11" max="11" width="25.88671875" customWidth="1"/>
  </cols>
  <sheetData>
    <row r="1" spans="1:12" x14ac:dyDescent="0.3">
      <c r="A1" t="s">
        <v>0</v>
      </c>
      <c r="B1" t="s">
        <v>2767</v>
      </c>
      <c r="C1" t="s">
        <v>2768</v>
      </c>
      <c r="D1" t="s">
        <v>2769</v>
      </c>
      <c r="E1" t="s">
        <v>2770</v>
      </c>
      <c r="F1" t="s">
        <v>2771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</row>
    <row r="2" spans="1:12" x14ac:dyDescent="0.3">
      <c r="A2" t="s">
        <v>1</v>
      </c>
      <c r="B2">
        <v>3</v>
      </c>
      <c r="C2">
        <v>1641</v>
      </c>
      <c r="D2">
        <v>0</v>
      </c>
      <c r="E2">
        <v>0</v>
      </c>
      <c r="F2">
        <v>0</v>
      </c>
      <c r="G2">
        <v>0</v>
      </c>
      <c r="H2">
        <v>3</v>
      </c>
      <c r="I2">
        <v>1641</v>
      </c>
      <c r="J2">
        <v>100</v>
      </c>
      <c r="K2">
        <v>2</v>
      </c>
      <c r="L2">
        <f>SUMIFS('Status of Nuc globally'!$V$2:$V$862,'Status of Nuc globally'!$A$2:$A$862,'Reactors life'!$A2)</f>
        <v>0</v>
      </c>
    </row>
    <row r="3" spans="1:12" x14ac:dyDescent="0.3">
      <c r="A3" t="s">
        <v>2</v>
      </c>
      <c r="B3">
        <v>1</v>
      </c>
      <c r="C3">
        <v>416</v>
      </c>
      <c r="D3">
        <v>0</v>
      </c>
      <c r="E3">
        <v>0</v>
      </c>
      <c r="F3">
        <v>1</v>
      </c>
      <c r="G3">
        <v>376</v>
      </c>
      <c r="H3">
        <v>2</v>
      </c>
      <c r="I3">
        <v>792</v>
      </c>
      <c r="J3">
        <v>49</v>
      </c>
      <c r="K3">
        <v>8</v>
      </c>
      <c r="L3">
        <f>SUMIFS('Status of Nuc globally'!$V$2:$V$862,'Status of Nuc globally'!$A$2:$A$862,'Reactors life'!$A3)</f>
        <v>12.178082191780822</v>
      </c>
    </row>
    <row r="4" spans="1:12" x14ac:dyDescent="0.3">
      <c r="A4" t="s">
        <v>3</v>
      </c>
      <c r="B4">
        <v>2</v>
      </c>
      <c r="C4">
        <v>2220</v>
      </c>
      <c r="D4">
        <v>0</v>
      </c>
      <c r="E4">
        <v>0</v>
      </c>
      <c r="F4">
        <v>0</v>
      </c>
      <c r="G4">
        <v>0</v>
      </c>
      <c r="H4">
        <v>2</v>
      </c>
      <c r="I4">
        <v>2220</v>
      </c>
      <c r="J4">
        <v>3</v>
      </c>
      <c r="K4">
        <v>10</v>
      </c>
      <c r="L4">
        <f>SUMIFS('Status of Nuc globally'!$V$2:$V$862,'Status of Nuc globally'!$A$2:$A$862,'Reactors life'!$A4)</f>
        <v>0</v>
      </c>
    </row>
    <row r="5" spans="1:12" x14ac:dyDescent="0.3">
      <c r="A5" t="s">
        <v>4</v>
      </c>
      <c r="B5">
        <v>5</v>
      </c>
      <c r="C5">
        <v>3908</v>
      </c>
      <c r="D5">
        <v>0</v>
      </c>
      <c r="E5">
        <v>0</v>
      </c>
      <c r="F5">
        <v>3</v>
      </c>
      <c r="G5">
        <v>2024</v>
      </c>
      <c r="H5">
        <v>8</v>
      </c>
      <c r="I5">
        <v>5932</v>
      </c>
      <c r="J5">
        <v>329</v>
      </c>
      <c r="K5">
        <v>5</v>
      </c>
      <c r="L5">
        <f>SUMIFS('Status of Nuc globally'!$V$2:$V$862,'Status of Nuc globally'!$A$2:$A$862,'Reactors life'!$A5)</f>
        <v>105.32602739726026</v>
      </c>
    </row>
    <row r="6" spans="1:12" x14ac:dyDescent="0.3">
      <c r="A6" t="s">
        <v>5</v>
      </c>
      <c r="B6">
        <v>2</v>
      </c>
      <c r="C6">
        <v>1884</v>
      </c>
      <c r="D6">
        <v>0</v>
      </c>
      <c r="E6">
        <v>0</v>
      </c>
      <c r="F6">
        <v>0</v>
      </c>
      <c r="G6">
        <v>0</v>
      </c>
      <c r="H6">
        <v>2</v>
      </c>
      <c r="I6">
        <v>1884</v>
      </c>
      <c r="J6">
        <v>65</v>
      </c>
      <c r="K6">
        <v>3</v>
      </c>
      <c r="L6">
        <f>SUMIFS('Status of Nuc globally'!$V$2:$V$862,'Status of Nuc globally'!$A$2:$A$862,'Reactors life'!$A6)</f>
        <v>0</v>
      </c>
    </row>
    <row r="7" spans="1:12" x14ac:dyDescent="0.3">
      <c r="A7" t="s">
        <v>6</v>
      </c>
      <c r="B7">
        <v>2</v>
      </c>
      <c r="C7">
        <v>2006</v>
      </c>
      <c r="D7">
        <v>0</v>
      </c>
      <c r="E7">
        <v>0</v>
      </c>
      <c r="F7">
        <v>4</v>
      </c>
      <c r="G7">
        <v>1632</v>
      </c>
      <c r="H7">
        <v>6</v>
      </c>
      <c r="I7">
        <v>3638</v>
      </c>
      <c r="J7">
        <v>175</v>
      </c>
      <c r="K7">
        <v>3</v>
      </c>
      <c r="L7">
        <f>SUMIFS('Status of Nuc globally'!$V$2:$V$862,'Status of Nuc globally'!$A$2:$A$862,'Reactors life'!$A7)</f>
        <v>106.41095890410959</v>
      </c>
    </row>
    <row r="8" spans="1:12" x14ac:dyDescent="0.3">
      <c r="A8" t="s">
        <v>7</v>
      </c>
      <c r="B8">
        <v>19</v>
      </c>
      <c r="C8">
        <v>13699</v>
      </c>
      <c r="D8">
        <v>0</v>
      </c>
      <c r="E8">
        <v>0</v>
      </c>
      <c r="F8">
        <v>6</v>
      </c>
      <c r="G8">
        <v>2143</v>
      </c>
      <c r="H8">
        <v>25</v>
      </c>
      <c r="I8">
        <v>15842</v>
      </c>
      <c r="J8">
        <v>845</v>
      </c>
      <c r="K8">
        <v>6</v>
      </c>
      <c r="L8">
        <f>SUMIFS('Status of Nuc globally'!$V$2:$V$862,'Status of Nuc globally'!$A$2:$A$862,'Reactors life'!$A8)</f>
        <v>150.76986301369863</v>
      </c>
    </row>
    <row r="9" spans="1:12" x14ac:dyDescent="0.3">
      <c r="A9" t="s">
        <v>8</v>
      </c>
      <c r="B9">
        <v>55</v>
      </c>
      <c r="C9">
        <v>53152</v>
      </c>
      <c r="D9">
        <v>0</v>
      </c>
      <c r="E9">
        <v>0</v>
      </c>
      <c r="F9">
        <v>0</v>
      </c>
      <c r="G9">
        <v>0</v>
      </c>
      <c r="H9">
        <v>55</v>
      </c>
      <c r="I9">
        <v>53152</v>
      </c>
      <c r="J9">
        <v>568</v>
      </c>
      <c r="K9">
        <v>2</v>
      </c>
      <c r="L9">
        <f>SUMIFS('Status of Nuc globally'!$V$2:$V$862,'Status of Nuc globally'!$A$2:$A$862,'Reactors life'!$A9)</f>
        <v>0</v>
      </c>
    </row>
    <row r="10" spans="1:12" x14ac:dyDescent="0.3">
      <c r="A10" t="s">
        <v>9</v>
      </c>
      <c r="B10">
        <v>6</v>
      </c>
      <c r="C10">
        <v>3934</v>
      </c>
      <c r="D10">
        <v>0</v>
      </c>
      <c r="E10">
        <v>0</v>
      </c>
      <c r="F10">
        <v>0</v>
      </c>
      <c r="G10">
        <v>0</v>
      </c>
      <c r="H10">
        <v>6</v>
      </c>
      <c r="I10">
        <v>3934</v>
      </c>
      <c r="J10">
        <v>194</v>
      </c>
      <c r="K10">
        <v>10</v>
      </c>
      <c r="L10">
        <f>SUMIFS('Status of Nuc globally'!$V$2:$V$862,'Status of Nuc globally'!$A$2:$A$862,'Reactors life'!$A10)</f>
        <v>0</v>
      </c>
    </row>
    <row r="11" spans="1:12" x14ac:dyDescent="0.3">
      <c r="A11" t="s">
        <v>10</v>
      </c>
      <c r="B11">
        <v>5</v>
      </c>
      <c r="C11">
        <v>4394</v>
      </c>
      <c r="D11">
        <v>0</v>
      </c>
      <c r="E11">
        <v>0</v>
      </c>
      <c r="F11">
        <v>0</v>
      </c>
      <c r="G11">
        <v>0</v>
      </c>
      <c r="H11">
        <v>5</v>
      </c>
      <c r="I11">
        <v>4394</v>
      </c>
      <c r="J11">
        <v>181</v>
      </c>
      <c r="K11">
        <v>2</v>
      </c>
      <c r="L11">
        <f>SUMIFS('Status of Nuc globally'!$V$2:$V$862,'Status of Nuc globally'!$A$2:$A$862,'Reactors life'!$A11)</f>
        <v>0</v>
      </c>
    </row>
    <row r="12" spans="1:12" x14ac:dyDescent="0.3">
      <c r="A12" t="s">
        <v>11</v>
      </c>
      <c r="B12">
        <v>56</v>
      </c>
      <c r="C12">
        <v>61370</v>
      </c>
      <c r="D12">
        <v>0</v>
      </c>
      <c r="E12">
        <v>0</v>
      </c>
      <c r="F12">
        <v>14</v>
      </c>
      <c r="G12">
        <v>5549</v>
      </c>
      <c r="H12">
        <v>70</v>
      </c>
      <c r="I12">
        <v>66919</v>
      </c>
      <c r="J12">
        <v>2505</v>
      </c>
      <c r="K12">
        <v>0</v>
      </c>
      <c r="L12">
        <f>SUMIFS('Status of Nuc globally'!$V$2:$V$862,'Status of Nuc globally'!$A$2:$A$862,'Reactors life'!$A12)</f>
        <v>340.2383561643835</v>
      </c>
    </row>
    <row r="13" spans="1:12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33</v>
      </c>
      <c r="G13">
        <v>26235</v>
      </c>
      <c r="H13">
        <v>33</v>
      </c>
      <c r="I13">
        <v>26235</v>
      </c>
      <c r="J13">
        <v>862</v>
      </c>
      <c r="K13">
        <v>0</v>
      </c>
      <c r="L13">
        <f>SUMIFS('Status of Nuc globally'!$V$2:$V$862,'Status of Nuc globally'!$A$2:$A$862,'Reactors life'!$A13)</f>
        <v>833.56986301369852</v>
      </c>
    </row>
    <row r="14" spans="1:12" x14ac:dyDescent="0.3">
      <c r="A14" t="s">
        <v>13</v>
      </c>
      <c r="B14">
        <v>4</v>
      </c>
      <c r="C14">
        <v>1916</v>
      </c>
      <c r="D14">
        <v>0</v>
      </c>
      <c r="E14">
        <v>0</v>
      </c>
      <c r="F14">
        <v>0</v>
      </c>
      <c r="G14">
        <v>0</v>
      </c>
      <c r="H14">
        <v>4</v>
      </c>
      <c r="I14">
        <v>1916</v>
      </c>
      <c r="J14">
        <v>154</v>
      </c>
      <c r="K14">
        <v>2</v>
      </c>
      <c r="L14">
        <f>SUMIFS('Status of Nuc globally'!$V$2:$V$862,'Status of Nuc globally'!$A$2:$A$862,'Reactors life'!$A14)</f>
        <v>0</v>
      </c>
    </row>
    <row r="15" spans="1:12" x14ac:dyDescent="0.3">
      <c r="A15" t="s">
        <v>14</v>
      </c>
      <c r="B15">
        <v>19</v>
      </c>
      <c r="C15">
        <v>6290</v>
      </c>
      <c r="D15">
        <v>4</v>
      </c>
      <c r="E15">
        <v>639</v>
      </c>
      <c r="F15">
        <v>0</v>
      </c>
      <c r="G15">
        <v>0</v>
      </c>
      <c r="H15">
        <v>23</v>
      </c>
      <c r="I15">
        <v>6929</v>
      </c>
      <c r="J15">
        <v>585</v>
      </c>
      <c r="K15">
        <v>6</v>
      </c>
      <c r="L15">
        <f>SUMIFS('Status of Nuc globally'!$V$2:$V$862,'Status of Nuc globally'!$A$2:$A$862,'Reactors life'!$A15)</f>
        <v>168.45479452054795</v>
      </c>
    </row>
    <row r="16" spans="1:12" x14ac:dyDescent="0.3">
      <c r="A16" t="s">
        <v>15</v>
      </c>
      <c r="B16">
        <v>1</v>
      </c>
      <c r="C16">
        <v>915</v>
      </c>
      <c r="D16">
        <v>0</v>
      </c>
      <c r="E16">
        <v>0</v>
      </c>
      <c r="F16">
        <v>0</v>
      </c>
      <c r="G16">
        <v>0</v>
      </c>
      <c r="H16">
        <v>1</v>
      </c>
      <c r="I16">
        <v>915</v>
      </c>
      <c r="J16">
        <v>12</v>
      </c>
      <c r="K16">
        <v>4</v>
      </c>
      <c r="L16">
        <f>SUMIFS('Status of Nuc globally'!$V$2:$V$862,'Status of Nuc globally'!$A$2:$A$862,'Reactors life'!$A16)</f>
        <v>0</v>
      </c>
    </row>
    <row r="17" spans="1:12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4</v>
      </c>
      <c r="G17">
        <v>1423</v>
      </c>
      <c r="H17">
        <v>4</v>
      </c>
      <c r="I17">
        <v>1423</v>
      </c>
      <c r="J17">
        <v>80</v>
      </c>
      <c r="K17">
        <v>8</v>
      </c>
      <c r="L17">
        <f>SUMIFS('Status of Nuc globally'!$V$2:$V$862,'Status of Nuc globally'!$A$2:$A$862,'Reactors life'!$A17)</f>
        <v>80.717808219178082</v>
      </c>
    </row>
    <row r="18" spans="1:12" x14ac:dyDescent="0.3">
      <c r="A18" t="s">
        <v>16</v>
      </c>
      <c r="B18">
        <v>12</v>
      </c>
      <c r="C18">
        <v>11046</v>
      </c>
      <c r="D18">
        <v>21</v>
      </c>
      <c r="E18">
        <v>20633</v>
      </c>
      <c r="F18">
        <v>27</v>
      </c>
      <c r="G18">
        <v>17119</v>
      </c>
      <c r="H18">
        <v>60</v>
      </c>
      <c r="I18">
        <v>48798</v>
      </c>
      <c r="J18">
        <v>1734</v>
      </c>
      <c r="K18">
        <v>6</v>
      </c>
      <c r="L18">
        <f>SUMIFS('Status of Nuc globally'!$V$2:$V$862,'Status of Nuc globally'!$A$2:$A$862,'Reactors life'!$A18)</f>
        <v>2283.5178082191769</v>
      </c>
    </row>
    <row r="19" spans="1:12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52</v>
      </c>
      <c r="H19">
        <v>1</v>
      </c>
      <c r="I19">
        <v>52</v>
      </c>
      <c r="J19">
        <v>25</v>
      </c>
      <c r="K19">
        <v>10</v>
      </c>
      <c r="L19">
        <f>SUMIFS('Status of Nuc globally'!$V$2:$V$862,'Status of Nuc globally'!$A$2:$A$862,'Reactors life'!$A19)</f>
        <v>51.534246575342465</v>
      </c>
    </row>
    <row r="20" spans="1:12" x14ac:dyDescent="0.3">
      <c r="A20" t="s">
        <v>18</v>
      </c>
      <c r="B20">
        <v>26</v>
      </c>
      <c r="C20">
        <v>25825</v>
      </c>
      <c r="D20">
        <v>0</v>
      </c>
      <c r="E20">
        <v>0</v>
      </c>
      <c r="F20">
        <v>2</v>
      </c>
      <c r="G20">
        <v>1237</v>
      </c>
      <c r="H20">
        <v>28</v>
      </c>
      <c r="I20">
        <v>27062</v>
      </c>
      <c r="J20">
        <v>669</v>
      </c>
      <c r="K20">
        <v>10</v>
      </c>
      <c r="L20">
        <f>SUMIFS('Status of Nuc globally'!$V$2:$V$862,'Status of Nuc globally'!$A$2:$A$862,'Reactors life'!$A20)</f>
        <v>77.052054794520544</v>
      </c>
    </row>
    <row r="21" spans="1:12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2370</v>
      </c>
      <c r="H21">
        <v>2</v>
      </c>
      <c r="I21">
        <v>2370</v>
      </c>
      <c r="J21">
        <v>43</v>
      </c>
      <c r="K21">
        <v>6</v>
      </c>
      <c r="L21">
        <f>SUMIFS('Status of Nuc globally'!$V$2:$V$862,'Status of Nuc globally'!$A$2:$A$862,'Reactors life'!$A21)</f>
        <v>43.367123287671234</v>
      </c>
    </row>
    <row r="22" spans="1:12" x14ac:dyDescent="0.3">
      <c r="A22" t="s">
        <v>20</v>
      </c>
      <c r="B22">
        <v>2</v>
      </c>
      <c r="C22">
        <v>1552</v>
      </c>
      <c r="D22">
        <v>0</v>
      </c>
      <c r="E22">
        <v>0</v>
      </c>
      <c r="F22">
        <v>0</v>
      </c>
      <c r="G22">
        <v>0</v>
      </c>
      <c r="H22">
        <v>2</v>
      </c>
      <c r="I22">
        <v>1552</v>
      </c>
      <c r="J22">
        <v>63</v>
      </c>
      <c r="K22">
        <v>11</v>
      </c>
      <c r="L22">
        <f>SUMIFS('Status of Nuc globally'!$V$2:$V$862,'Status of Nuc globally'!$A$2:$A$862,'Reactors life'!$A22)</f>
        <v>0</v>
      </c>
    </row>
    <row r="23" spans="1:12" x14ac:dyDescent="0.3">
      <c r="A23" t="s">
        <v>21</v>
      </c>
      <c r="B23">
        <v>1</v>
      </c>
      <c r="C23">
        <v>482</v>
      </c>
      <c r="D23">
        <v>0</v>
      </c>
      <c r="E23">
        <v>0</v>
      </c>
      <c r="F23">
        <v>1</v>
      </c>
      <c r="G23">
        <v>55</v>
      </c>
      <c r="H23">
        <v>2</v>
      </c>
      <c r="I23">
        <v>537</v>
      </c>
      <c r="J23">
        <v>79</v>
      </c>
      <c r="K23">
        <v>0</v>
      </c>
      <c r="L23">
        <f>SUMIFS('Status of Nuc globally'!$V$2:$V$862,'Status of Nuc globally'!$A$2:$A$862,'Reactors life'!$A23)</f>
        <v>28.432876712328767</v>
      </c>
    </row>
    <row r="24" spans="1:12" x14ac:dyDescent="0.3">
      <c r="A24" t="s">
        <v>22</v>
      </c>
      <c r="B24">
        <v>6</v>
      </c>
      <c r="C24">
        <v>3262</v>
      </c>
      <c r="D24">
        <v>0</v>
      </c>
      <c r="E24">
        <v>0</v>
      </c>
      <c r="F24">
        <v>1</v>
      </c>
      <c r="G24">
        <v>90</v>
      </c>
      <c r="H24">
        <v>7</v>
      </c>
      <c r="I24">
        <v>3352</v>
      </c>
      <c r="J24">
        <v>104</v>
      </c>
      <c r="K24">
        <v>9</v>
      </c>
      <c r="L24">
        <f>SUMIFS('Status of Nuc globally'!$V$2:$V$862,'Status of Nuc globally'!$A$2:$A$862,'Reactors life'!$A24)</f>
        <v>49.868493150684934</v>
      </c>
    </row>
    <row r="25" spans="1:12" x14ac:dyDescent="0.3">
      <c r="A25" t="s">
        <v>23</v>
      </c>
      <c r="B25">
        <v>2</v>
      </c>
      <c r="C25">
        <v>1300</v>
      </c>
      <c r="D25">
        <v>0</v>
      </c>
      <c r="E25">
        <v>0</v>
      </c>
      <c r="F25">
        <v>0</v>
      </c>
      <c r="G25">
        <v>0</v>
      </c>
      <c r="H25">
        <v>2</v>
      </c>
      <c r="I25">
        <v>1300</v>
      </c>
      <c r="J25">
        <v>43</v>
      </c>
      <c r="K25">
        <v>11</v>
      </c>
      <c r="L25">
        <f>SUMIFS('Status of Nuc globally'!$V$2:$V$862,'Status of Nuc globally'!$A$2:$A$862,'Reactors life'!$A25)</f>
        <v>0</v>
      </c>
    </row>
    <row r="26" spans="1:12" x14ac:dyDescent="0.3">
      <c r="A26" t="s">
        <v>24</v>
      </c>
      <c r="B26">
        <v>37</v>
      </c>
      <c r="C26">
        <v>27727</v>
      </c>
      <c r="D26">
        <v>0</v>
      </c>
      <c r="E26">
        <v>0</v>
      </c>
      <c r="F26">
        <v>10</v>
      </c>
      <c r="G26">
        <v>3957</v>
      </c>
      <c r="H26">
        <v>47</v>
      </c>
      <c r="I26">
        <v>31684</v>
      </c>
      <c r="J26">
        <v>1484</v>
      </c>
      <c r="K26">
        <v>7</v>
      </c>
      <c r="L26">
        <f>SUMIFS('Status of Nuc globally'!$V$2:$V$862,'Status of Nuc globally'!$A$2:$A$862,'Reactors life'!$A26)</f>
        <v>358.3369863013699</v>
      </c>
    </row>
    <row r="27" spans="1:12" x14ac:dyDescent="0.3">
      <c r="A27" t="s">
        <v>25</v>
      </c>
      <c r="B27">
        <v>5</v>
      </c>
      <c r="C27">
        <v>2308</v>
      </c>
      <c r="D27">
        <v>0</v>
      </c>
      <c r="E27">
        <v>0</v>
      </c>
      <c r="F27">
        <v>3</v>
      </c>
      <c r="G27">
        <v>909</v>
      </c>
      <c r="H27">
        <v>8</v>
      </c>
      <c r="I27">
        <v>3217</v>
      </c>
      <c r="J27">
        <v>189</v>
      </c>
      <c r="K27">
        <v>7</v>
      </c>
      <c r="L27">
        <f>SUMIFS('Status of Nuc globally'!$V$2:$V$862,'Status of Nuc globally'!$A$2:$A$862,'Reactors life'!$A27)</f>
        <v>0</v>
      </c>
    </row>
    <row r="28" spans="1:12" x14ac:dyDescent="0.3">
      <c r="A28" t="s">
        <v>26</v>
      </c>
      <c r="B28">
        <v>1</v>
      </c>
      <c r="C28">
        <v>688</v>
      </c>
      <c r="D28">
        <v>0</v>
      </c>
      <c r="E28">
        <v>0</v>
      </c>
      <c r="F28">
        <v>0</v>
      </c>
      <c r="G28">
        <v>0</v>
      </c>
      <c r="H28">
        <v>1</v>
      </c>
      <c r="I28">
        <v>688</v>
      </c>
      <c r="J28">
        <v>42</v>
      </c>
      <c r="K28">
        <v>3</v>
      </c>
      <c r="L28">
        <f>SUMIFS('Status of Nuc globally'!$V$2:$V$862,'Status of Nuc globally'!$A$2:$A$862,'Reactors life'!$A28)</f>
        <v>0</v>
      </c>
    </row>
    <row r="29" spans="1:12" x14ac:dyDescent="0.3">
      <c r="A29" t="s">
        <v>27</v>
      </c>
      <c r="B29">
        <v>2</v>
      </c>
      <c r="C29">
        <v>1854</v>
      </c>
      <c r="D29">
        <v>0</v>
      </c>
      <c r="E29">
        <v>0</v>
      </c>
      <c r="F29">
        <v>0</v>
      </c>
      <c r="G29">
        <v>0</v>
      </c>
      <c r="H29">
        <v>2</v>
      </c>
      <c r="I29">
        <v>1854</v>
      </c>
      <c r="J29">
        <v>78</v>
      </c>
      <c r="K29">
        <v>3</v>
      </c>
      <c r="L29">
        <f>SUMIFS('Status of Nuc globally'!$V$2:$V$862,'Status of Nuc globally'!$A$2:$A$862,'Reactors life'!$A29)</f>
        <v>0</v>
      </c>
    </row>
    <row r="30" spans="1:12" x14ac:dyDescent="0.3">
      <c r="A30" t="s">
        <v>28</v>
      </c>
      <c r="B30">
        <v>7</v>
      </c>
      <c r="C30">
        <v>7123</v>
      </c>
      <c r="D30">
        <v>0</v>
      </c>
      <c r="E30">
        <v>0</v>
      </c>
      <c r="F30">
        <v>3</v>
      </c>
      <c r="G30">
        <v>1067</v>
      </c>
      <c r="H30">
        <v>10</v>
      </c>
      <c r="I30">
        <v>8190</v>
      </c>
      <c r="J30">
        <v>371</v>
      </c>
      <c r="K30">
        <v>1</v>
      </c>
      <c r="L30">
        <f>SUMIFS('Status of Nuc globally'!$V$2:$V$862,'Status of Nuc globally'!$A$2:$A$862,'Reactors life'!$A30)</f>
        <v>102.40547945205479</v>
      </c>
    </row>
    <row r="31" spans="1:12" x14ac:dyDescent="0.3">
      <c r="A31" t="s">
        <v>29</v>
      </c>
      <c r="B31">
        <v>6</v>
      </c>
      <c r="C31">
        <v>6944</v>
      </c>
      <c r="D31">
        <v>0</v>
      </c>
      <c r="E31">
        <v>0</v>
      </c>
      <c r="F31">
        <v>7</v>
      </c>
      <c r="G31">
        <v>4054</v>
      </c>
      <c r="H31">
        <v>13</v>
      </c>
      <c r="I31">
        <v>10998</v>
      </c>
      <c r="J31">
        <v>492</v>
      </c>
      <c r="K31">
        <v>0</v>
      </c>
      <c r="L31">
        <f>SUMIFS('Status of Nuc globally'!$V$2:$V$862,'Status of Nuc globally'!$A$2:$A$862,'Reactors life'!$A31)</f>
        <v>242.42465753424653</v>
      </c>
    </row>
    <row r="32" spans="1:12" x14ac:dyDescent="0.3">
      <c r="A32" t="s">
        <v>30</v>
      </c>
      <c r="B32">
        <v>4</v>
      </c>
      <c r="C32">
        <v>2973</v>
      </c>
      <c r="D32">
        <v>0</v>
      </c>
      <c r="E32">
        <v>0</v>
      </c>
      <c r="F32">
        <v>2</v>
      </c>
      <c r="G32">
        <v>379</v>
      </c>
      <c r="H32">
        <v>6</v>
      </c>
      <c r="I32">
        <v>3352</v>
      </c>
      <c r="J32">
        <v>240</v>
      </c>
      <c r="K32">
        <v>11</v>
      </c>
      <c r="L32">
        <f>SUMIFS('Status of Nuc globally'!$V$2:$V$862,'Status of Nuc globally'!$A$2:$A$862,'Reactors life'!$A32)</f>
        <v>49.454794520547949</v>
      </c>
    </row>
    <row r="33" spans="1:12" x14ac:dyDescent="0.3">
      <c r="A33" t="s">
        <v>31</v>
      </c>
      <c r="B33">
        <v>3</v>
      </c>
      <c r="C33">
        <v>4011</v>
      </c>
      <c r="D33">
        <v>0</v>
      </c>
      <c r="E33">
        <v>0</v>
      </c>
      <c r="F33">
        <v>0</v>
      </c>
      <c r="G33">
        <v>0</v>
      </c>
      <c r="H33">
        <v>3</v>
      </c>
      <c r="I33">
        <v>4011</v>
      </c>
      <c r="J33">
        <v>7</v>
      </c>
      <c r="K33">
        <v>0</v>
      </c>
      <c r="L33">
        <f>SUMIFS('Status of Nuc globally'!$V$2:$V$862,'Status of Nuc globally'!$A$2:$A$862,'Reactors life'!$A33)</f>
        <v>0</v>
      </c>
    </row>
    <row r="34" spans="1:12" x14ac:dyDescent="0.3">
      <c r="A34" t="s">
        <v>32</v>
      </c>
      <c r="B34">
        <v>9</v>
      </c>
      <c r="C34">
        <v>5883</v>
      </c>
      <c r="D34">
        <v>0</v>
      </c>
      <c r="E34">
        <v>0</v>
      </c>
      <c r="F34">
        <v>36</v>
      </c>
      <c r="G34">
        <v>7755</v>
      </c>
      <c r="H34">
        <v>45</v>
      </c>
      <c r="I34">
        <v>13638</v>
      </c>
      <c r="J34">
        <v>1667</v>
      </c>
      <c r="K34">
        <v>9</v>
      </c>
      <c r="L34">
        <f>SUMIFS('Status of Nuc globally'!$V$2:$V$862,'Status of Nuc globally'!$A$2:$A$862,'Reactors life'!$A34)</f>
        <v>2672.4164383561642</v>
      </c>
    </row>
    <row r="35" spans="1:12" x14ac:dyDescent="0.3">
      <c r="A35" t="s">
        <v>33</v>
      </c>
      <c r="B35">
        <v>15</v>
      </c>
      <c r="C35">
        <v>13107</v>
      </c>
      <c r="D35">
        <v>0</v>
      </c>
      <c r="E35">
        <v>0</v>
      </c>
      <c r="F35">
        <v>4</v>
      </c>
      <c r="G35">
        <v>3515</v>
      </c>
      <c r="H35">
        <v>19</v>
      </c>
      <c r="I35">
        <v>16622</v>
      </c>
      <c r="J35">
        <v>578</v>
      </c>
      <c r="K35">
        <v>6</v>
      </c>
      <c r="L35">
        <f>SUMIFS('Status of Nuc globally'!$V$2:$V$862,'Status of Nuc globally'!$A$2:$A$862,'Reactors life'!$A35)</f>
        <v>53.369863013698634</v>
      </c>
    </row>
    <row r="36" spans="1:12" x14ac:dyDescent="0.3">
      <c r="A36" t="s">
        <v>34</v>
      </c>
      <c r="B36">
        <v>93</v>
      </c>
      <c r="C36">
        <v>95835</v>
      </c>
      <c r="D36">
        <v>0</v>
      </c>
      <c r="E36">
        <v>0</v>
      </c>
      <c r="F36">
        <v>41</v>
      </c>
      <c r="G36">
        <v>19976</v>
      </c>
      <c r="H36">
        <v>134</v>
      </c>
      <c r="I36">
        <v>115811</v>
      </c>
      <c r="J36">
        <v>4879</v>
      </c>
      <c r="K36">
        <v>7</v>
      </c>
      <c r="L36">
        <f>SUMIFS('Status of Nuc globally'!$V$2:$V$862,'Status of Nuc globally'!$A$2:$A$862,'Reactors life'!$A36)</f>
        <v>1865.813698630137</v>
      </c>
    </row>
    <row r="37" spans="1:12" x14ac:dyDescent="0.3">
      <c r="A37" t="s">
        <v>41</v>
      </c>
      <c r="B37">
        <v>413</v>
      </c>
      <c r="C37">
        <v>371539</v>
      </c>
      <c r="D37">
        <v>25</v>
      </c>
      <c r="E37">
        <v>21272</v>
      </c>
      <c r="F37">
        <v>209</v>
      </c>
      <c r="G37">
        <v>105095</v>
      </c>
      <c r="H37">
        <v>647</v>
      </c>
      <c r="I37">
        <v>497906</v>
      </c>
      <c r="J37">
        <v>19751</v>
      </c>
      <c r="K37">
        <v>7</v>
      </c>
      <c r="L37">
        <f>SUM(L2:L36)</f>
        <v>9675.6602739726004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5CB7-B27A-4D68-B3DB-59C52C014D04}">
  <sheetPr>
    <tabColor theme="4"/>
  </sheetPr>
  <dimension ref="A1:P41"/>
  <sheetViews>
    <sheetView topLeftCell="A8" workbookViewId="0">
      <selection activeCell="O39" sqref="O39"/>
    </sheetView>
  </sheetViews>
  <sheetFormatPr defaultRowHeight="14.4" x14ac:dyDescent="0.3"/>
  <sheetData>
    <row r="1" spans="1:16" x14ac:dyDescent="0.3">
      <c r="A1" t="s">
        <v>0</v>
      </c>
      <c r="B1" t="s">
        <v>42</v>
      </c>
      <c r="D1" t="s">
        <v>43</v>
      </c>
      <c r="F1" t="s">
        <v>46</v>
      </c>
      <c r="H1" t="s">
        <v>47</v>
      </c>
      <c r="J1" t="s">
        <v>48</v>
      </c>
      <c r="L1" t="s">
        <v>45</v>
      </c>
      <c r="N1" t="s">
        <v>49</v>
      </c>
      <c r="P1" t="s">
        <v>2757</v>
      </c>
    </row>
    <row r="2" spans="1:16" x14ac:dyDescent="0.3">
      <c r="B2" t="s">
        <v>35</v>
      </c>
      <c r="C2" t="s">
        <v>36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</row>
    <row r="3" spans="1:16" x14ac:dyDescent="0.3">
      <c r="A3" t="s">
        <v>1</v>
      </c>
      <c r="B3">
        <v>1</v>
      </c>
      <c r="C3">
        <v>25</v>
      </c>
      <c r="N3">
        <v>1</v>
      </c>
      <c r="O3">
        <v>25</v>
      </c>
      <c r="P3" t="s">
        <v>2751</v>
      </c>
    </row>
    <row r="4" spans="1:16" x14ac:dyDescent="0.3">
      <c r="A4" t="s">
        <v>54</v>
      </c>
      <c r="B4">
        <v>2</v>
      </c>
      <c r="C4">
        <v>2160</v>
      </c>
      <c r="N4">
        <v>2</v>
      </c>
      <c r="O4">
        <v>2160</v>
      </c>
      <c r="P4" t="s">
        <v>2751</v>
      </c>
    </row>
    <row r="5" spans="1:16" x14ac:dyDescent="0.3">
      <c r="A5" t="s">
        <v>5</v>
      </c>
      <c r="B5">
        <v>1</v>
      </c>
      <c r="C5">
        <v>1340</v>
      </c>
      <c r="N5">
        <v>1</v>
      </c>
      <c r="O5">
        <v>1340</v>
      </c>
      <c r="P5" t="s">
        <v>2751</v>
      </c>
    </row>
    <row r="6" spans="1:16" x14ac:dyDescent="0.3">
      <c r="A6" t="s">
        <v>8</v>
      </c>
      <c r="B6">
        <v>22</v>
      </c>
      <c r="C6">
        <v>23664</v>
      </c>
      <c r="J6">
        <v>2</v>
      </c>
      <c r="K6">
        <v>1284</v>
      </c>
      <c r="N6">
        <v>24</v>
      </c>
      <c r="O6">
        <v>24948</v>
      </c>
      <c r="P6" t="s">
        <v>2751</v>
      </c>
    </row>
    <row r="7" spans="1:16" x14ac:dyDescent="0.3">
      <c r="A7" t="s">
        <v>55</v>
      </c>
      <c r="B7">
        <v>3</v>
      </c>
      <c r="C7">
        <v>3300</v>
      </c>
      <c r="N7">
        <v>3</v>
      </c>
      <c r="O7">
        <v>3300</v>
      </c>
      <c r="P7" t="s">
        <v>2751</v>
      </c>
    </row>
    <row r="8" spans="1:16" x14ac:dyDescent="0.3">
      <c r="A8" t="s">
        <v>11</v>
      </c>
      <c r="B8">
        <v>1</v>
      </c>
      <c r="C8">
        <v>1630</v>
      </c>
      <c r="N8">
        <v>1</v>
      </c>
      <c r="O8">
        <v>1630</v>
      </c>
      <c r="P8" t="s">
        <v>2751</v>
      </c>
    </row>
    <row r="9" spans="1:16" x14ac:dyDescent="0.3">
      <c r="A9" t="s">
        <v>14</v>
      </c>
      <c r="B9">
        <v>4</v>
      </c>
      <c r="C9">
        <v>3668</v>
      </c>
      <c r="F9">
        <v>3</v>
      </c>
      <c r="G9">
        <v>1890</v>
      </c>
      <c r="J9">
        <v>1</v>
      </c>
      <c r="K9">
        <v>470</v>
      </c>
      <c r="N9">
        <v>8</v>
      </c>
      <c r="O9">
        <v>6028</v>
      </c>
      <c r="P9" t="s">
        <v>2751</v>
      </c>
    </row>
    <row r="10" spans="1:16" x14ac:dyDescent="0.3">
      <c r="A10" t="s">
        <v>15</v>
      </c>
      <c r="B10">
        <v>1</v>
      </c>
      <c r="C10">
        <v>974</v>
      </c>
      <c r="N10">
        <v>1</v>
      </c>
      <c r="O10">
        <v>974</v>
      </c>
      <c r="P10" t="s">
        <v>2751</v>
      </c>
    </row>
    <row r="11" spans="1:16" x14ac:dyDescent="0.3">
      <c r="A11" t="s">
        <v>16</v>
      </c>
      <c r="D11">
        <v>2</v>
      </c>
      <c r="E11">
        <v>2653</v>
      </c>
      <c r="N11">
        <v>2</v>
      </c>
      <c r="O11">
        <v>2653</v>
      </c>
      <c r="P11" t="s">
        <v>2751</v>
      </c>
    </row>
    <row r="12" spans="1:16" x14ac:dyDescent="0.3">
      <c r="A12" t="s">
        <v>18</v>
      </c>
      <c r="B12">
        <v>2</v>
      </c>
      <c r="C12">
        <v>2680</v>
      </c>
      <c r="N12">
        <v>2</v>
      </c>
      <c r="O12">
        <v>2680</v>
      </c>
      <c r="P12" t="s">
        <v>2751</v>
      </c>
    </row>
    <row r="13" spans="1:16" x14ac:dyDescent="0.3">
      <c r="A13" t="s">
        <v>24</v>
      </c>
      <c r="B13">
        <v>2</v>
      </c>
      <c r="C13">
        <v>2400</v>
      </c>
      <c r="J13">
        <v>1</v>
      </c>
      <c r="K13">
        <v>300</v>
      </c>
      <c r="N13">
        <v>3</v>
      </c>
      <c r="O13">
        <v>2700</v>
      </c>
      <c r="P13" t="s">
        <v>2751</v>
      </c>
    </row>
    <row r="14" spans="1:16" x14ac:dyDescent="0.3">
      <c r="A14" t="s">
        <v>25</v>
      </c>
      <c r="B14">
        <v>1</v>
      </c>
      <c r="C14">
        <v>440</v>
      </c>
      <c r="N14">
        <v>1</v>
      </c>
      <c r="O14">
        <v>440</v>
      </c>
      <c r="P14" t="s">
        <v>2751</v>
      </c>
    </row>
    <row r="15" spans="1:16" x14ac:dyDescent="0.3">
      <c r="A15" t="s">
        <v>56</v>
      </c>
      <c r="B15">
        <v>4</v>
      </c>
      <c r="C15">
        <v>4456</v>
      </c>
      <c r="N15">
        <v>4</v>
      </c>
      <c r="O15">
        <v>4456</v>
      </c>
      <c r="P15" t="s">
        <v>2751</v>
      </c>
    </row>
    <row r="16" spans="1:16" x14ac:dyDescent="0.3">
      <c r="A16" t="s">
        <v>31</v>
      </c>
      <c r="B16">
        <v>1</v>
      </c>
      <c r="C16">
        <v>1310</v>
      </c>
      <c r="N16">
        <v>1</v>
      </c>
      <c r="O16">
        <v>1310</v>
      </c>
      <c r="P16" t="s">
        <v>2751</v>
      </c>
    </row>
    <row r="17" spans="1:16" x14ac:dyDescent="0.3">
      <c r="A17" t="s">
        <v>32</v>
      </c>
      <c r="B17">
        <v>2</v>
      </c>
      <c r="C17">
        <v>3260</v>
      </c>
      <c r="N17">
        <v>2</v>
      </c>
      <c r="O17">
        <v>3260</v>
      </c>
      <c r="P17" t="s">
        <v>2751</v>
      </c>
    </row>
    <row r="18" spans="1:16" x14ac:dyDescent="0.3">
      <c r="A18" t="s">
        <v>33</v>
      </c>
      <c r="B18">
        <v>2</v>
      </c>
      <c r="C18">
        <v>2070</v>
      </c>
      <c r="N18">
        <v>2</v>
      </c>
      <c r="O18">
        <v>2070</v>
      </c>
      <c r="P18" t="s">
        <v>2751</v>
      </c>
    </row>
    <row r="19" spans="1:16" x14ac:dyDescent="0.3">
      <c r="A19" t="s">
        <v>34</v>
      </c>
      <c r="B19">
        <v>1</v>
      </c>
      <c r="C19">
        <v>1117</v>
      </c>
      <c r="N19">
        <v>1</v>
      </c>
      <c r="O19">
        <v>1117</v>
      </c>
      <c r="P19" t="s">
        <v>2751</v>
      </c>
    </row>
    <row r="20" spans="1:16" x14ac:dyDescent="0.3">
      <c r="A20" t="s">
        <v>1</v>
      </c>
      <c r="B20">
        <v>1</v>
      </c>
      <c r="C20">
        <v>25</v>
      </c>
      <c r="N20">
        <v>1</v>
      </c>
      <c r="O20">
        <v>25</v>
      </c>
      <c r="P20" t="s">
        <v>2758</v>
      </c>
    </row>
    <row r="21" spans="1:16" x14ac:dyDescent="0.3">
      <c r="A21" t="s">
        <v>54</v>
      </c>
      <c r="B21">
        <v>2</v>
      </c>
      <c r="C21">
        <v>2160</v>
      </c>
      <c r="N21">
        <v>2</v>
      </c>
      <c r="O21">
        <v>2160</v>
      </c>
      <c r="P21" t="s">
        <v>2758</v>
      </c>
    </row>
    <row r="22" spans="1:16" x14ac:dyDescent="0.3">
      <c r="A22" t="s">
        <v>5</v>
      </c>
      <c r="B22">
        <v>1</v>
      </c>
      <c r="C22">
        <v>1340</v>
      </c>
      <c r="N22">
        <v>1</v>
      </c>
      <c r="O22">
        <v>1340</v>
      </c>
      <c r="P22" t="s">
        <v>2758</v>
      </c>
    </row>
    <row r="23" spans="1:16" x14ac:dyDescent="0.3">
      <c r="A23" t="s">
        <v>8</v>
      </c>
      <c r="B23">
        <v>22</v>
      </c>
      <c r="C23">
        <v>23664</v>
      </c>
      <c r="J23">
        <v>2</v>
      </c>
      <c r="K23">
        <v>1284</v>
      </c>
      <c r="N23">
        <v>24</v>
      </c>
      <c r="O23">
        <v>24948</v>
      </c>
      <c r="P23" t="s">
        <v>2758</v>
      </c>
    </row>
    <row r="24" spans="1:16" x14ac:dyDescent="0.3">
      <c r="A24" t="s">
        <v>55</v>
      </c>
      <c r="B24">
        <v>3</v>
      </c>
      <c r="C24">
        <v>3300</v>
      </c>
      <c r="N24">
        <v>3</v>
      </c>
      <c r="O24">
        <v>3300</v>
      </c>
      <c r="P24" t="s">
        <v>2758</v>
      </c>
    </row>
    <row r="25" spans="1:16" x14ac:dyDescent="0.3">
      <c r="A25" t="s">
        <v>11</v>
      </c>
      <c r="B25">
        <v>1</v>
      </c>
      <c r="C25">
        <v>1630</v>
      </c>
      <c r="N25">
        <v>1</v>
      </c>
      <c r="O25">
        <v>1630</v>
      </c>
      <c r="P25" t="s">
        <v>2758</v>
      </c>
    </row>
    <row r="26" spans="1:16" x14ac:dyDescent="0.3">
      <c r="A26" t="s">
        <v>14</v>
      </c>
      <c r="B26">
        <v>4</v>
      </c>
      <c r="C26">
        <v>3668</v>
      </c>
      <c r="F26">
        <v>3</v>
      </c>
      <c r="G26">
        <v>1890</v>
      </c>
      <c r="J26">
        <v>1</v>
      </c>
      <c r="K26">
        <v>470</v>
      </c>
      <c r="N26">
        <v>8</v>
      </c>
      <c r="O26">
        <v>6028</v>
      </c>
      <c r="P26" t="s">
        <v>2758</v>
      </c>
    </row>
    <row r="27" spans="1:16" x14ac:dyDescent="0.3">
      <c r="A27" t="s">
        <v>15</v>
      </c>
      <c r="B27">
        <v>1</v>
      </c>
      <c r="C27">
        <v>974</v>
      </c>
      <c r="N27">
        <v>1</v>
      </c>
      <c r="O27">
        <v>974</v>
      </c>
      <c r="P27" t="s">
        <v>2758</v>
      </c>
    </row>
    <row r="28" spans="1:16" x14ac:dyDescent="0.3">
      <c r="A28" t="s">
        <v>16</v>
      </c>
      <c r="D28">
        <v>2</v>
      </c>
      <c r="E28">
        <v>2653</v>
      </c>
      <c r="N28">
        <v>2</v>
      </c>
      <c r="O28">
        <v>2653</v>
      </c>
      <c r="P28" t="s">
        <v>2758</v>
      </c>
    </row>
    <row r="29" spans="1:16" x14ac:dyDescent="0.3">
      <c r="A29" t="s">
        <v>18</v>
      </c>
      <c r="B29">
        <v>2</v>
      </c>
      <c r="C29">
        <v>2680</v>
      </c>
      <c r="N29">
        <v>2</v>
      </c>
      <c r="O29">
        <v>2680</v>
      </c>
      <c r="P29" t="s">
        <v>2758</v>
      </c>
    </row>
    <row r="30" spans="1:16" x14ac:dyDescent="0.3">
      <c r="A30" t="s">
        <v>24</v>
      </c>
      <c r="B30">
        <v>2</v>
      </c>
      <c r="C30">
        <v>2400</v>
      </c>
      <c r="J30">
        <v>1</v>
      </c>
      <c r="K30">
        <v>300</v>
      </c>
      <c r="N30">
        <v>3</v>
      </c>
      <c r="O30">
        <v>2700</v>
      </c>
      <c r="P30" t="s">
        <v>2758</v>
      </c>
    </row>
    <row r="31" spans="1:16" x14ac:dyDescent="0.3">
      <c r="A31" t="s">
        <v>25</v>
      </c>
      <c r="B31">
        <v>1</v>
      </c>
      <c r="C31">
        <v>440</v>
      </c>
      <c r="N31">
        <v>1</v>
      </c>
      <c r="O31">
        <v>440</v>
      </c>
      <c r="P31" t="s">
        <v>2758</v>
      </c>
    </row>
    <row r="32" spans="1:16" x14ac:dyDescent="0.3">
      <c r="A32" t="s">
        <v>56</v>
      </c>
      <c r="B32">
        <v>4</v>
      </c>
      <c r="C32">
        <v>4456</v>
      </c>
      <c r="N32">
        <v>4</v>
      </c>
      <c r="O32">
        <v>4456</v>
      </c>
      <c r="P32" t="s">
        <v>2758</v>
      </c>
    </row>
    <row r="33" spans="1:16" x14ac:dyDescent="0.3">
      <c r="A33" t="s">
        <v>31</v>
      </c>
      <c r="B33">
        <v>1</v>
      </c>
      <c r="C33">
        <v>1310</v>
      </c>
      <c r="N33">
        <v>1</v>
      </c>
      <c r="O33">
        <v>1310</v>
      </c>
      <c r="P33" t="s">
        <v>2758</v>
      </c>
    </row>
    <row r="34" spans="1:16" x14ac:dyDescent="0.3">
      <c r="A34" t="s">
        <v>32</v>
      </c>
      <c r="B34">
        <v>2</v>
      </c>
      <c r="C34">
        <v>3260</v>
      </c>
      <c r="N34">
        <v>2</v>
      </c>
      <c r="O34">
        <v>3260</v>
      </c>
      <c r="P34" t="s">
        <v>2758</v>
      </c>
    </row>
    <row r="35" spans="1:16" x14ac:dyDescent="0.3">
      <c r="A35" t="s">
        <v>33</v>
      </c>
      <c r="B35">
        <v>2</v>
      </c>
      <c r="C35">
        <v>2070</v>
      </c>
      <c r="N35">
        <v>2</v>
      </c>
      <c r="O35">
        <v>2070</v>
      </c>
      <c r="P35" t="s">
        <v>2758</v>
      </c>
    </row>
    <row r="36" spans="1:16" x14ac:dyDescent="0.3">
      <c r="A36" t="s">
        <v>34</v>
      </c>
      <c r="B36">
        <v>1</v>
      </c>
      <c r="C36">
        <v>1117</v>
      </c>
      <c r="N36">
        <v>1</v>
      </c>
      <c r="O36">
        <v>1117</v>
      </c>
      <c r="P36" t="s">
        <v>2758</v>
      </c>
    </row>
    <row r="39" spans="1:16" x14ac:dyDescent="0.3">
      <c r="O39">
        <f>SUM(O3:O19)</f>
        <v>61091</v>
      </c>
    </row>
    <row r="40" spans="1:16" x14ac:dyDescent="0.3">
      <c r="O40">
        <f>O39*8.76</f>
        <v>535157.16</v>
      </c>
    </row>
    <row r="41" spans="1:16" x14ac:dyDescent="0.3">
      <c r="O41">
        <v>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9669-4506-44B2-B34D-A6D417FDC096}">
  <sheetPr>
    <tabColor theme="4"/>
  </sheetPr>
  <dimension ref="A1:AA38"/>
  <sheetViews>
    <sheetView workbookViewId="0">
      <selection activeCell="Y14" sqref="Y14"/>
    </sheetView>
  </sheetViews>
  <sheetFormatPr defaultRowHeight="14.4" x14ac:dyDescent="0.3"/>
  <sheetData>
    <row r="1" spans="1:27" x14ac:dyDescent="0.3">
      <c r="A1" t="s">
        <v>0</v>
      </c>
      <c r="C1" t="s">
        <v>37</v>
      </c>
    </row>
    <row r="2" spans="1:27" x14ac:dyDescent="0.3">
      <c r="C2">
        <v>1995</v>
      </c>
      <c r="E2">
        <v>2000</v>
      </c>
      <c r="G2">
        <v>2005</v>
      </c>
      <c r="I2">
        <v>2010</v>
      </c>
      <c r="M2">
        <v>2015</v>
      </c>
      <c r="Q2">
        <v>2020</v>
      </c>
      <c r="U2">
        <v>2022</v>
      </c>
      <c r="Y2">
        <v>2023</v>
      </c>
    </row>
    <row r="3" spans="1:27" x14ac:dyDescent="0.3">
      <c r="C3" t="s">
        <v>38</v>
      </c>
      <c r="D3" t="s">
        <v>39</v>
      </c>
      <c r="E3" t="s">
        <v>38</v>
      </c>
      <c r="F3" t="s">
        <v>39</v>
      </c>
      <c r="G3" t="s">
        <v>38</v>
      </c>
      <c r="H3" t="s">
        <v>39</v>
      </c>
      <c r="I3" t="s">
        <v>38</v>
      </c>
      <c r="K3" t="s">
        <v>39</v>
      </c>
      <c r="M3" t="s">
        <v>38</v>
      </c>
      <c r="O3" t="s">
        <v>39</v>
      </c>
      <c r="Q3" t="s">
        <v>38</v>
      </c>
      <c r="S3" t="s">
        <v>39</v>
      </c>
      <c r="U3" t="s">
        <v>38</v>
      </c>
      <c r="W3" t="s">
        <v>39</v>
      </c>
      <c r="Y3" t="s">
        <v>38</v>
      </c>
      <c r="AA3" t="s">
        <v>39</v>
      </c>
    </row>
    <row r="4" spans="1:27" x14ac:dyDescent="0.3">
      <c r="A4" t="s">
        <v>1</v>
      </c>
      <c r="C4">
        <v>6.57</v>
      </c>
      <c r="D4">
        <v>11.8</v>
      </c>
      <c r="E4">
        <v>5.74</v>
      </c>
      <c r="F4">
        <v>7.3</v>
      </c>
      <c r="G4">
        <v>6.37</v>
      </c>
      <c r="H4">
        <v>6.9</v>
      </c>
      <c r="I4">
        <v>6.69</v>
      </c>
      <c r="K4">
        <v>5.9</v>
      </c>
      <c r="M4">
        <v>6.52</v>
      </c>
      <c r="O4">
        <v>4.8</v>
      </c>
      <c r="Q4">
        <v>10.01</v>
      </c>
      <c r="S4">
        <v>7.5</v>
      </c>
      <c r="U4">
        <v>7.47</v>
      </c>
      <c r="W4">
        <v>5.4</v>
      </c>
      <c r="Y4">
        <v>8.9600000000000009</v>
      </c>
      <c r="AA4">
        <v>6.3</v>
      </c>
    </row>
    <row r="5" spans="1:27" x14ac:dyDescent="0.3">
      <c r="A5" t="s">
        <v>2</v>
      </c>
      <c r="C5">
        <v>0</v>
      </c>
      <c r="D5" t="s">
        <v>40</v>
      </c>
      <c r="E5">
        <v>1.84</v>
      </c>
      <c r="F5">
        <v>33</v>
      </c>
      <c r="G5">
        <v>2.5</v>
      </c>
      <c r="H5">
        <v>42.7</v>
      </c>
      <c r="I5">
        <v>2.29</v>
      </c>
      <c r="K5">
        <v>39.4</v>
      </c>
      <c r="M5">
        <v>2.57</v>
      </c>
      <c r="O5">
        <v>34.5</v>
      </c>
      <c r="Q5">
        <v>2.5499999999999998</v>
      </c>
      <c r="S5">
        <v>34.5</v>
      </c>
      <c r="U5">
        <v>2.63</v>
      </c>
      <c r="W5">
        <v>31</v>
      </c>
      <c r="Y5">
        <v>2.5099999999999998</v>
      </c>
      <c r="AA5">
        <v>31.1</v>
      </c>
    </row>
    <row r="6" spans="1:27" x14ac:dyDescent="0.3">
      <c r="A6" t="s">
        <v>3</v>
      </c>
      <c r="C6">
        <v>0</v>
      </c>
      <c r="D6" t="s">
        <v>40</v>
      </c>
      <c r="E6">
        <v>0</v>
      </c>
      <c r="F6" t="s">
        <v>40</v>
      </c>
      <c r="G6">
        <v>0</v>
      </c>
      <c r="H6" t="s">
        <v>40</v>
      </c>
      <c r="I6">
        <v>0</v>
      </c>
      <c r="K6" t="s">
        <v>40</v>
      </c>
      <c r="M6">
        <v>0</v>
      </c>
      <c r="O6" t="s">
        <v>40</v>
      </c>
      <c r="Q6">
        <v>0.34</v>
      </c>
      <c r="S6">
        <v>1</v>
      </c>
      <c r="U6">
        <v>4.41</v>
      </c>
      <c r="W6">
        <v>11.9</v>
      </c>
      <c r="Y6">
        <v>11</v>
      </c>
      <c r="AA6">
        <v>28.6</v>
      </c>
    </row>
    <row r="7" spans="1:27" x14ac:dyDescent="0.3">
      <c r="A7" t="s">
        <v>4</v>
      </c>
      <c r="C7">
        <v>39.299999999999997</v>
      </c>
      <c r="D7">
        <v>55.5</v>
      </c>
      <c r="E7">
        <v>45.81</v>
      </c>
      <c r="F7">
        <v>56.8</v>
      </c>
      <c r="G7">
        <v>45.34</v>
      </c>
      <c r="H7">
        <v>55.6</v>
      </c>
      <c r="I7">
        <v>45.73</v>
      </c>
      <c r="K7">
        <v>50</v>
      </c>
      <c r="M7">
        <v>24.83</v>
      </c>
      <c r="O7">
        <v>37.5</v>
      </c>
      <c r="Q7">
        <v>32.79</v>
      </c>
      <c r="S7">
        <v>39.1</v>
      </c>
      <c r="U7">
        <v>41.74</v>
      </c>
      <c r="W7">
        <v>46.4</v>
      </c>
      <c r="Y7">
        <v>31.29</v>
      </c>
      <c r="AA7">
        <v>41.2</v>
      </c>
    </row>
    <row r="8" spans="1:27" x14ac:dyDescent="0.3">
      <c r="A8" t="s">
        <v>5</v>
      </c>
      <c r="C8">
        <v>2.33</v>
      </c>
      <c r="D8">
        <v>1</v>
      </c>
      <c r="E8">
        <v>5.59</v>
      </c>
      <c r="F8">
        <v>1.9</v>
      </c>
      <c r="G8">
        <v>9.1999999999999993</v>
      </c>
      <c r="H8">
        <v>2.5</v>
      </c>
      <c r="I8">
        <v>13.77</v>
      </c>
      <c r="K8">
        <v>3.1</v>
      </c>
      <c r="M8">
        <v>13.89</v>
      </c>
      <c r="O8">
        <v>2.8</v>
      </c>
      <c r="Q8">
        <v>13.24</v>
      </c>
      <c r="S8">
        <v>2.5</v>
      </c>
      <c r="U8">
        <v>13.74</v>
      </c>
      <c r="W8">
        <v>2.5</v>
      </c>
      <c r="Y8">
        <v>13.7</v>
      </c>
      <c r="AA8">
        <v>2.2000000000000002</v>
      </c>
    </row>
    <row r="9" spans="1:27" x14ac:dyDescent="0.3">
      <c r="A9" t="s">
        <v>6</v>
      </c>
      <c r="C9">
        <v>16.22</v>
      </c>
      <c r="D9">
        <v>46.4</v>
      </c>
      <c r="E9">
        <v>16.79</v>
      </c>
      <c r="F9">
        <v>45</v>
      </c>
      <c r="G9">
        <v>17.38</v>
      </c>
      <c r="H9">
        <v>44.1</v>
      </c>
      <c r="I9">
        <v>14.24</v>
      </c>
      <c r="K9">
        <v>33.1</v>
      </c>
      <c r="M9">
        <v>14.7</v>
      </c>
      <c r="O9">
        <v>31.3</v>
      </c>
      <c r="Q9">
        <v>15.94</v>
      </c>
      <c r="S9">
        <v>40.799999999999997</v>
      </c>
      <c r="U9">
        <v>15.78</v>
      </c>
      <c r="W9">
        <v>32.6</v>
      </c>
      <c r="Y9">
        <v>15.49</v>
      </c>
      <c r="AA9">
        <v>40.4</v>
      </c>
    </row>
    <row r="10" spans="1:27" x14ac:dyDescent="0.3">
      <c r="A10" t="s">
        <v>7</v>
      </c>
      <c r="C10">
        <v>93.98</v>
      </c>
      <c r="D10">
        <v>17.3</v>
      </c>
      <c r="E10">
        <v>69.12</v>
      </c>
      <c r="F10">
        <v>11.8</v>
      </c>
      <c r="G10">
        <v>86.83</v>
      </c>
      <c r="H10">
        <v>14.5</v>
      </c>
      <c r="I10">
        <v>85.5</v>
      </c>
      <c r="K10">
        <v>15.1</v>
      </c>
      <c r="M10">
        <v>95.64</v>
      </c>
      <c r="O10">
        <v>16.600000000000001</v>
      </c>
      <c r="Q10">
        <v>92.17</v>
      </c>
      <c r="S10">
        <v>14.6</v>
      </c>
      <c r="U10">
        <v>81.72</v>
      </c>
      <c r="W10">
        <v>12.9</v>
      </c>
      <c r="Y10">
        <v>83.47</v>
      </c>
      <c r="AA10">
        <v>13.7</v>
      </c>
    </row>
    <row r="11" spans="1:27" x14ac:dyDescent="0.3">
      <c r="A11" t="s">
        <v>8</v>
      </c>
      <c r="C11">
        <v>12.13</v>
      </c>
      <c r="D11">
        <v>1.2</v>
      </c>
      <c r="E11">
        <v>16.02</v>
      </c>
      <c r="F11">
        <v>1.2</v>
      </c>
      <c r="G11">
        <v>50.33</v>
      </c>
      <c r="H11">
        <v>2</v>
      </c>
      <c r="I11">
        <v>70.959999999999994</v>
      </c>
      <c r="K11">
        <v>1.8</v>
      </c>
      <c r="M11">
        <v>161.19999999999999</v>
      </c>
      <c r="O11">
        <v>3</v>
      </c>
      <c r="Q11">
        <v>344.75</v>
      </c>
      <c r="S11">
        <v>4.9000000000000004</v>
      </c>
      <c r="U11">
        <v>395.35</v>
      </c>
      <c r="W11">
        <v>5</v>
      </c>
      <c r="Y11">
        <v>406.48</v>
      </c>
      <c r="AA11">
        <v>4.9000000000000004</v>
      </c>
    </row>
    <row r="12" spans="1:27" x14ac:dyDescent="0.3">
      <c r="A12" t="s">
        <v>9</v>
      </c>
      <c r="C12">
        <v>12.23</v>
      </c>
      <c r="D12">
        <v>20</v>
      </c>
      <c r="E12">
        <v>12.71</v>
      </c>
      <c r="F12">
        <v>18.7</v>
      </c>
      <c r="G12">
        <v>23.25</v>
      </c>
      <c r="H12">
        <v>30.5</v>
      </c>
      <c r="I12">
        <v>26.44</v>
      </c>
      <c r="K12">
        <v>33.299999999999997</v>
      </c>
      <c r="M12">
        <v>25.34</v>
      </c>
      <c r="O12">
        <v>32.5</v>
      </c>
      <c r="Q12">
        <v>28.37</v>
      </c>
      <c r="S12">
        <v>37.299999999999997</v>
      </c>
      <c r="U12">
        <v>29.31</v>
      </c>
      <c r="W12">
        <v>36.700000000000003</v>
      </c>
      <c r="Y12">
        <v>28.73</v>
      </c>
      <c r="AA12">
        <v>40</v>
      </c>
    </row>
    <row r="13" spans="1:27" x14ac:dyDescent="0.3">
      <c r="A13" t="s">
        <v>10</v>
      </c>
      <c r="C13">
        <v>18.13</v>
      </c>
      <c r="D13">
        <v>29.9</v>
      </c>
      <c r="E13">
        <v>21.58</v>
      </c>
      <c r="F13">
        <v>32.200000000000003</v>
      </c>
      <c r="G13">
        <v>22.36</v>
      </c>
      <c r="H13">
        <v>32.9</v>
      </c>
      <c r="I13">
        <v>21.89</v>
      </c>
      <c r="K13">
        <v>28.4</v>
      </c>
      <c r="M13">
        <v>22.33</v>
      </c>
      <c r="O13">
        <v>33.700000000000003</v>
      </c>
      <c r="Q13">
        <v>22.35</v>
      </c>
      <c r="S13">
        <v>33.9</v>
      </c>
      <c r="U13">
        <v>24.24</v>
      </c>
      <c r="W13">
        <v>35</v>
      </c>
      <c r="Y13">
        <v>32.76</v>
      </c>
      <c r="AA13">
        <v>42</v>
      </c>
    </row>
    <row r="14" spans="1:27" x14ac:dyDescent="0.3">
      <c r="A14" t="s">
        <v>11</v>
      </c>
      <c r="C14">
        <v>358.71</v>
      </c>
      <c r="D14">
        <v>76.099999999999994</v>
      </c>
      <c r="E14">
        <v>395.39</v>
      </c>
      <c r="F14">
        <v>76.400000000000006</v>
      </c>
      <c r="G14">
        <v>431.18</v>
      </c>
      <c r="H14">
        <v>78.5</v>
      </c>
      <c r="I14">
        <v>410.09</v>
      </c>
      <c r="K14">
        <v>74.099999999999994</v>
      </c>
      <c r="M14">
        <v>419.04</v>
      </c>
      <c r="O14">
        <v>76.3</v>
      </c>
      <c r="Q14">
        <v>338.74</v>
      </c>
      <c r="S14">
        <v>70.599999999999994</v>
      </c>
      <c r="U14">
        <v>282.08999999999997</v>
      </c>
      <c r="W14">
        <v>62.6</v>
      </c>
      <c r="Y14">
        <v>323.77</v>
      </c>
      <c r="AA14">
        <v>64.8</v>
      </c>
    </row>
    <row r="15" spans="1:27" x14ac:dyDescent="0.3">
      <c r="A15" t="s">
        <v>12</v>
      </c>
      <c r="C15">
        <v>146.13</v>
      </c>
      <c r="D15">
        <v>29.6</v>
      </c>
      <c r="E15">
        <v>160.66</v>
      </c>
      <c r="F15">
        <v>30.6</v>
      </c>
      <c r="G15">
        <v>154.61000000000001</v>
      </c>
      <c r="H15">
        <v>26.6</v>
      </c>
      <c r="I15">
        <v>133.01</v>
      </c>
      <c r="K15">
        <v>22.6</v>
      </c>
      <c r="M15">
        <v>86.81</v>
      </c>
      <c r="O15">
        <v>14.1</v>
      </c>
      <c r="Q15">
        <v>60.92</v>
      </c>
      <c r="S15">
        <v>11.3</v>
      </c>
      <c r="U15">
        <v>31.89</v>
      </c>
      <c r="W15">
        <v>5.8</v>
      </c>
      <c r="Y15">
        <v>6.72</v>
      </c>
      <c r="AA15">
        <v>1.4</v>
      </c>
    </row>
    <row r="16" spans="1:27" x14ac:dyDescent="0.3">
      <c r="A16" t="s">
        <v>13</v>
      </c>
      <c r="C16">
        <v>13.2</v>
      </c>
      <c r="D16">
        <v>42.3</v>
      </c>
      <c r="E16">
        <v>13.35</v>
      </c>
      <c r="F16">
        <v>40.6</v>
      </c>
      <c r="G16">
        <v>13.02</v>
      </c>
      <c r="H16">
        <v>37.200000000000003</v>
      </c>
      <c r="I16">
        <v>14.66</v>
      </c>
      <c r="K16">
        <v>42.1</v>
      </c>
      <c r="M16">
        <v>14.96</v>
      </c>
      <c r="O16">
        <v>52.7</v>
      </c>
      <c r="Q16">
        <v>15.18</v>
      </c>
      <c r="S16">
        <v>48</v>
      </c>
      <c r="U16">
        <v>14.95</v>
      </c>
      <c r="W16">
        <v>47</v>
      </c>
      <c r="Y16">
        <v>15.09</v>
      </c>
      <c r="AA16">
        <v>48.8</v>
      </c>
    </row>
    <row r="17" spans="1:27" x14ac:dyDescent="0.3">
      <c r="A17" t="s">
        <v>14</v>
      </c>
      <c r="C17">
        <v>6.99</v>
      </c>
      <c r="D17">
        <v>1.9</v>
      </c>
      <c r="E17">
        <v>14.23</v>
      </c>
      <c r="F17">
        <v>3.1</v>
      </c>
      <c r="G17">
        <v>15.73</v>
      </c>
      <c r="H17">
        <v>2.8</v>
      </c>
      <c r="I17">
        <v>20.48</v>
      </c>
      <c r="K17">
        <v>2.8</v>
      </c>
      <c r="M17">
        <v>34.64</v>
      </c>
      <c r="O17">
        <v>3.5</v>
      </c>
      <c r="Q17">
        <v>40.369999999999997</v>
      </c>
      <c r="S17">
        <v>3.3</v>
      </c>
      <c r="U17">
        <v>41.97</v>
      </c>
      <c r="W17">
        <v>3.1</v>
      </c>
      <c r="Y17">
        <v>44.65</v>
      </c>
      <c r="AA17">
        <v>3.1</v>
      </c>
    </row>
    <row r="18" spans="1:27" x14ac:dyDescent="0.3">
      <c r="A18" t="s">
        <v>15</v>
      </c>
      <c r="C18">
        <v>0</v>
      </c>
      <c r="D18" t="s">
        <v>40</v>
      </c>
      <c r="E18">
        <v>0</v>
      </c>
      <c r="F18" t="s">
        <v>40</v>
      </c>
      <c r="G18">
        <v>0</v>
      </c>
      <c r="H18" t="s">
        <v>40</v>
      </c>
      <c r="I18">
        <v>0</v>
      </c>
      <c r="K18" t="s">
        <v>40</v>
      </c>
      <c r="M18">
        <v>3.2</v>
      </c>
      <c r="O18">
        <v>1.3</v>
      </c>
      <c r="Q18">
        <v>5.79</v>
      </c>
      <c r="S18">
        <v>1.7</v>
      </c>
      <c r="U18">
        <v>6.01</v>
      </c>
      <c r="W18">
        <v>1.7</v>
      </c>
      <c r="Y18">
        <v>6.07</v>
      </c>
      <c r="AA18">
        <v>1.7</v>
      </c>
    </row>
    <row r="19" spans="1:27" x14ac:dyDescent="0.3">
      <c r="A19" t="s">
        <v>16</v>
      </c>
      <c r="C19">
        <v>275.51</v>
      </c>
      <c r="D19">
        <v>33.4</v>
      </c>
      <c r="E19">
        <v>306.24</v>
      </c>
      <c r="F19">
        <v>33.799999999999997</v>
      </c>
      <c r="G19">
        <v>280.5</v>
      </c>
      <c r="H19">
        <v>29.3</v>
      </c>
      <c r="I19">
        <v>280.25</v>
      </c>
      <c r="K19">
        <v>29.2</v>
      </c>
      <c r="M19">
        <v>4.3499999999999996</v>
      </c>
      <c r="O19">
        <v>0.5</v>
      </c>
      <c r="Q19">
        <v>43.1</v>
      </c>
      <c r="S19">
        <v>5.0999999999999996</v>
      </c>
      <c r="U19">
        <v>51.91</v>
      </c>
      <c r="W19">
        <v>6.1</v>
      </c>
      <c r="Y19">
        <v>77.540000000000006</v>
      </c>
      <c r="AA19">
        <v>5.6</v>
      </c>
    </row>
    <row r="20" spans="1:27" x14ac:dyDescent="0.3">
      <c r="A20" t="s">
        <v>17</v>
      </c>
      <c r="C20">
        <v>0.08</v>
      </c>
      <c r="D20">
        <v>0.1</v>
      </c>
      <c r="E20">
        <v>0</v>
      </c>
      <c r="F20">
        <v>0</v>
      </c>
      <c r="G20">
        <v>0</v>
      </c>
      <c r="H20" t="s">
        <v>40</v>
      </c>
      <c r="I20">
        <v>0</v>
      </c>
      <c r="K20">
        <v>0</v>
      </c>
      <c r="M20">
        <v>0</v>
      </c>
      <c r="O20">
        <v>0</v>
      </c>
      <c r="Q20">
        <v>0</v>
      </c>
      <c r="S20" t="s">
        <v>40</v>
      </c>
      <c r="U20">
        <v>0</v>
      </c>
      <c r="W20" t="s">
        <v>40</v>
      </c>
      <c r="Y20">
        <v>0</v>
      </c>
      <c r="AA20" t="s">
        <v>40</v>
      </c>
    </row>
    <row r="21" spans="1:27" x14ac:dyDescent="0.3">
      <c r="A21" t="s">
        <v>18</v>
      </c>
      <c r="C21">
        <v>60.21</v>
      </c>
      <c r="D21">
        <v>36.1</v>
      </c>
      <c r="E21">
        <v>103.54</v>
      </c>
      <c r="F21">
        <v>40.700000000000003</v>
      </c>
      <c r="G21">
        <v>137.59</v>
      </c>
      <c r="H21">
        <v>44.7</v>
      </c>
      <c r="I21">
        <v>141.88999999999999</v>
      </c>
      <c r="K21">
        <v>32.200000000000003</v>
      </c>
      <c r="M21">
        <v>157.19999999999999</v>
      </c>
      <c r="O21">
        <v>31.7</v>
      </c>
      <c r="Q21">
        <v>152.58000000000001</v>
      </c>
      <c r="S21">
        <v>29.6</v>
      </c>
      <c r="U21">
        <v>167.51</v>
      </c>
      <c r="W21">
        <v>30.4</v>
      </c>
      <c r="Y21">
        <v>171.64</v>
      </c>
      <c r="AA21">
        <v>31.5</v>
      </c>
    </row>
    <row r="22" spans="1:27" x14ac:dyDescent="0.3">
      <c r="A22" t="s">
        <v>19</v>
      </c>
      <c r="C22">
        <v>10.64</v>
      </c>
      <c r="D22">
        <v>86.1</v>
      </c>
      <c r="E22">
        <v>7.42</v>
      </c>
      <c r="F22">
        <v>73.900000000000006</v>
      </c>
      <c r="G22">
        <v>9.5399999999999991</v>
      </c>
      <c r="H22">
        <v>70.3</v>
      </c>
      <c r="I22">
        <v>0</v>
      </c>
      <c r="K22">
        <v>0</v>
      </c>
      <c r="M22">
        <v>0</v>
      </c>
      <c r="O22">
        <v>0</v>
      </c>
      <c r="Q22">
        <v>0</v>
      </c>
      <c r="S22" t="s">
        <v>40</v>
      </c>
      <c r="U22">
        <v>0</v>
      </c>
      <c r="W22" t="s">
        <v>40</v>
      </c>
      <c r="Y22">
        <v>0</v>
      </c>
      <c r="AA22" t="s">
        <v>40</v>
      </c>
    </row>
    <row r="23" spans="1:27" x14ac:dyDescent="0.3">
      <c r="A23" t="s">
        <v>20</v>
      </c>
      <c r="C23">
        <v>7.53</v>
      </c>
      <c r="D23">
        <v>6</v>
      </c>
      <c r="E23">
        <v>7.92</v>
      </c>
      <c r="F23">
        <v>3.9</v>
      </c>
      <c r="G23">
        <v>10.32</v>
      </c>
      <c r="H23">
        <v>5</v>
      </c>
      <c r="I23">
        <v>5.59</v>
      </c>
      <c r="K23">
        <v>3.6</v>
      </c>
      <c r="M23">
        <v>11.18</v>
      </c>
      <c r="O23">
        <v>6.8</v>
      </c>
      <c r="Q23">
        <v>10.86</v>
      </c>
      <c r="S23">
        <v>4.9000000000000004</v>
      </c>
      <c r="U23">
        <v>10.54</v>
      </c>
      <c r="W23">
        <v>4.5</v>
      </c>
      <c r="Y23">
        <v>12.04</v>
      </c>
      <c r="AA23">
        <v>4.9000000000000004</v>
      </c>
    </row>
    <row r="24" spans="1:27" x14ac:dyDescent="0.3">
      <c r="A24" t="s">
        <v>21</v>
      </c>
      <c r="C24">
        <v>3.78</v>
      </c>
      <c r="D24">
        <v>4.9000000000000004</v>
      </c>
      <c r="E24">
        <v>3.7</v>
      </c>
      <c r="F24">
        <v>4.3</v>
      </c>
      <c r="G24">
        <v>3.77</v>
      </c>
      <c r="H24">
        <v>3.9</v>
      </c>
      <c r="I24">
        <v>3.75</v>
      </c>
      <c r="K24">
        <v>3.4</v>
      </c>
      <c r="M24">
        <v>3.86</v>
      </c>
      <c r="O24">
        <v>3.7</v>
      </c>
      <c r="Q24">
        <v>3.89</v>
      </c>
      <c r="S24">
        <v>3.2</v>
      </c>
      <c r="U24">
        <v>3.93</v>
      </c>
      <c r="W24">
        <v>3.3</v>
      </c>
      <c r="Y24">
        <v>3.77</v>
      </c>
      <c r="AA24">
        <v>3.4</v>
      </c>
    </row>
    <row r="25" spans="1:27" x14ac:dyDescent="0.3">
      <c r="A25" t="s">
        <v>22</v>
      </c>
      <c r="C25">
        <v>0.46</v>
      </c>
      <c r="D25">
        <v>0.9</v>
      </c>
      <c r="E25">
        <v>0.9</v>
      </c>
      <c r="F25">
        <v>1.6</v>
      </c>
      <c r="G25">
        <v>2.41</v>
      </c>
      <c r="H25">
        <v>2.8</v>
      </c>
      <c r="I25">
        <v>2.56</v>
      </c>
      <c r="K25">
        <v>2.6</v>
      </c>
      <c r="M25">
        <v>4.33</v>
      </c>
      <c r="O25">
        <v>4.4000000000000004</v>
      </c>
      <c r="Q25">
        <v>9.64</v>
      </c>
      <c r="S25">
        <v>7.1</v>
      </c>
      <c r="U25">
        <v>22.22</v>
      </c>
      <c r="W25">
        <v>16.2</v>
      </c>
      <c r="Y25">
        <v>22.38</v>
      </c>
      <c r="AA25">
        <v>17.399999999999999</v>
      </c>
    </row>
    <row r="26" spans="1:27" x14ac:dyDescent="0.3">
      <c r="A26" t="s">
        <v>23</v>
      </c>
      <c r="C26">
        <v>0</v>
      </c>
      <c r="D26" t="s">
        <v>40</v>
      </c>
      <c r="E26">
        <v>5.05</v>
      </c>
      <c r="F26">
        <v>10.9</v>
      </c>
      <c r="G26">
        <v>5.1100000000000003</v>
      </c>
      <c r="H26">
        <v>8.6</v>
      </c>
      <c r="I26">
        <v>10.7</v>
      </c>
      <c r="K26">
        <v>19.5</v>
      </c>
      <c r="M26">
        <v>10.71</v>
      </c>
      <c r="O26">
        <v>17.3</v>
      </c>
      <c r="Q26">
        <v>10.58</v>
      </c>
      <c r="S26">
        <v>19.899999999999999</v>
      </c>
      <c r="U26">
        <v>10.220000000000001</v>
      </c>
      <c r="W26">
        <v>19.399999999999999</v>
      </c>
      <c r="Y26">
        <v>10.31</v>
      </c>
      <c r="AA26">
        <v>18.899999999999999</v>
      </c>
    </row>
    <row r="27" spans="1:27" x14ac:dyDescent="0.3">
      <c r="A27" t="s">
        <v>24</v>
      </c>
      <c r="C27">
        <v>91.59</v>
      </c>
      <c r="D27">
        <v>11.8</v>
      </c>
      <c r="E27">
        <v>120.1</v>
      </c>
      <c r="F27">
        <v>15</v>
      </c>
      <c r="G27">
        <v>137.63999999999999</v>
      </c>
      <c r="H27">
        <v>15.8</v>
      </c>
      <c r="I27">
        <v>159.41</v>
      </c>
      <c r="K27">
        <v>17.100000000000001</v>
      </c>
      <c r="M27">
        <v>182.81</v>
      </c>
      <c r="O27">
        <v>18.600000000000001</v>
      </c>
      <c r="Q27">
        <v>201.82</v>
      </c>
      <c r="S27">
        <v>20.6</v>
      </c>
      <c r="U27">
        <v>209.52</v>
      </c>
      <c r="W27">
        <v>19.600000000000001</v>
      </c>
      <c r="Y27">
        <v>203.96</v>
      </c>
      <c r="AA27">
        <v>18.399999999999999</v>
      </c>
    </row>
    <row r="28" spans="1:27" x14ac:dyDescent="0.3">
      <c r="A28" t="s">
        <v>25</v>
      </c>
      <c r="C28">
        <v>11.35</v>
      </c>
      <c r="D28">
        <v>44.1</v>
      </c>
      <c r="E28">
        <v>15.17</v>
      </c>
      <c r="F28">
        <v>53.4</v>
      </c>
      <c r="G28">
        <v>16.34</v>
      </c>
      <c r="H28">
        <v>56.1</v>
      </c>
      <c r="I28">
        <v>13.54</v>
      </c>
      <c r="K28">
        <v>51.8</v>
      </c>
      <c r="M28">
        <v>14.08</v>
      </c>
      <c r="O28">
        <v>55.9</v>
      </c>
      <c r="Q28">
        <v>14.36</v>
      </c>
      <c r="S28">
        <v>53.1</v>
      </c>
      <c r="U28">
        <v>14.83</v>
      </c>
      <c r="W28">
        <v>59.2</v>
      </c>
      <c r="Y28">
        <v>17</v>
      </c>
      <c r="AA28">
        <v>61.3</v>
      </c>
    </row>
    <row r="29" spans="1:27" x14ac:dyDescent="0.3">
      <c r="A29" t="s">
        <v>26</v>
      </c>
      <c r="C29">
        <v>4.57</v>
      </c>
      <c r="D29">
        <v>39.5</v>
      </c>
      <c r="E29">
        <v>4.55</v>
      </c>
      <c r="F29">
        <v>37.4</v>
      </c>
      <c r="G29">
        <v>5.61</v>
      </c>
      <c r="H29">
        <v>42.4</v>
      </c>
      <c r="I29">
        <v>5.38</v>
      </c>
      <c r="K29">
        <v>37.299999999999997</v>
      </c>
      <c r="M29">
        <v>5.37</v>
      </c>
      <c r="O29">
        <v>38</v>
      </c>
      <c r="Q29">
        <v>6.04</v>
      </c>
      <c r="S29">
        <v>37.799999999999997</v>
      </c>
      <c r="U29">
        <v>5.31</v>
      </c>
      <c r="W29">
        <v>42.8</v>
      </c>
      <c r="Y29">
        <v>5.33</v>
      </c>
      <c r="AA29">
        <v>36.799999999999997</v>
      </c>
    </row>
    <row r="30" spans="1:27" x14ac:dyDescent="0.3">
      <c r="A30" t="s">
        <v>27</v>
      </c>
      <c r="C30">
        <v>11.29</v>
      </c>
      <c r="D30">
        <v>6.5</v>
      </c>
      <c r="E30">
        <v>13</v>
      </c>
      <c r="F30">
        <v>6.6</v>
      </c>
      <c r="G30">
        <v>12.24</v>
      </c>
      <c r="H30">
        <v>5.5</v>
      </c>
      <c r="I30">
        <v>12.9</v>
      </c>
      <c r="K30">
        <v>5.2</v>
      </c>
      <c r="M30">
        <v>10.97</v>
      </c>
      <c r="O30">
        <v>4.7</v>
      </c>
      <c r="Q30">
        <v>11.62</v>
      </c>
      <c r="S30">
        <v>5.9</v>
      </c>
      <c r="U30">
        <v>10.119999999999999</v>
      </c>
      <c r="W30">
        <v>4.9000000000000004</v>
      </c>
      <c r="Y30">
        <v>8.15</v>
      </c>
      <c r="AA30">
        <v>4.4000000000000004</v>
      </c>
    </row>
    <row r="31" spans="1:27" x14ac:dyDescent="0.3">
      <c r="A31" t="s">
        <v>28</v>
      </c>
      <c r="C31">
        <v>53.49</v>
      </c>
      <c r="D31">
        <v>34.1</v>
      </c>
      <c r="E31">
        <v>59.49</v>
      </c>
      <c r="F31">
        <v>27.6</v>
      </c>
      <c r="G31">
        <v>54.99</v>
      </c>
      <c r="H31">
        <v>19.600000000000001</v>
      </c>
      <c r="I31">
        <v>59.26</v>
      </c>
      <c r="K31">
        <v>20.100000000000001</v>
      </c>
      <c r="M31">
        <v>54.76</v>
      </c>
      <c r="O31">
        <v>20.3</v>
      </c>
      <c r="Q31">
        <v>55.8</v>
      </c>
      <c r="S31">
        <v>22.2</v>
      </c>
      <c r="U31">
        <v>56.15</v>
      </c>
      <c r="W31">
        <v>20.3</v>
      </c>
      <c r="Y31">
        <v>54.37</v>
      </c>
      <c r="AA31">
        <v>20.3</v>
      </c>
    </row>
    <row r="32" spans="1:27" x14ac:dyDescent="0.3">
      <c r="A32" t="s">
        <v>29</v>
      </c>
      <c r="C32">
        <v>67.17</v>
      </c>
      <c r="D32">
        <v>46.6</v>
      </c>
      <c r="E32">
        <v>54.81</v>
      </c>
      <c r="F32">
        <v>39</v>
      </c>
      <c r="G32">
        <v>69.58</v>
      </c>
      <c r="H32">
        <v>44.9</v>
      </c>
      <c r="I32">
        <v>55.73</v>
      </c>
      <c r="K32">
        <v>38.1</v>
      </c>
      <c r="M32">
        <v>54.46</v>
      </c>
      <c r="O32">
        <v>34.299999999999997</v>
      </c>
      <c r="Q32">
        <v>47.36</v>
      </c>
      <c r="S32">
        <v>29.4</v>
      </c>
      <c r="U32">
        <v>50.02</v>
      </c>
      <c r="W32">
        <v>29.4</v>
      </c>
      <c r="Y32">
        <v>46.65</v>
      </c>
      <c r="AA32">
        <v>28.6</v>
      </c>
    </row>
    <row r="33" spans="1:27" x14ac:dyDescent="0.3">
      <c r="A33" t="s">
        <v>30</v>
      </c>
      <c r="C33">
        <v>23.58</v>
      </c>
      <c r="D33">
        <v>39.9</v>
      </c>
      <c r="E33">
        <v>25.05</v>
      </c>
      <c r="F33">
        <v>38.200000000000003</v>
      </c>
      <c r="G33">
        <v>22.11</v>
      </c>
      <c r="H33">
        <v>38</v>
      </c>
      <c r="I33">
        <v>25.34</v>
      </c>
      <c r="K33">
        <v>38</v>
      </c>
      <c r="M33">
        <v>22.16</v>
      </c>
      <c r="O33">
        <v>33.5</v>
      </c>
      <c r="Q33">
        <v>23.05</v>
      </c>
      <c r="S33">
        <v>32.9</v>
      </c>
      <c r="U33">
        <v>23.18</v>
      </c>
      <c r="W33">
        <v>36.4</v>
      </c>
      <c r="Y33">
        <v>23.4</v>
      </c>
      <c r="AA33">
        <v>32.4</v>
      </c>
    </row>
    <row r="34" spans="1:27" x14ac:dyDescent="0.3">
      <c r="A34" t="s">
        <v>31</v>
      </c>
      <c r="C34">
        <v>0</v>
      </c>
      <c r="D34" t="s">
        <v>40</v>
      </c>
      <c r="E34">
        <v>0</v>
      </c>
      <c r="F34" t="s">
        <v>40</v>
      </c>
      <c r="G34">
        <v>0</v>
      </c>
      <c r="H34" t="s">
        <v>40</v>
      </c>
      <c r="I34">
        <v>0</v>
      </c>
      <c r="K34" t="s">
        <v>40</v>
      </c>
      <c r="M34">
        <v>0</v>
      </c>
      <c r="O34" t="s">
        <v>40</v>
      </c>
      <c r="Q34">
        <v>1.56</v>
      </c>
      <c r="S34">
        <v>1.1000000000000001</v>
      </c>
      <c r="U34">
        <v>19.3</v>
      </c>
      <c r="W34">
        <v>12.4</v>
      </c>
      <c r="Y34">
        <v>31.21</v>
      </c>
      <c r="AA34">
        <v>19.7</v>
      </c>
    </row>
    <row r="35" spans="1:27" x14ac:dyDescent="0.3">
      <c r="A35" t="s">
        <v>32</v>
      </c>
      <c r="C35">
        <v>70.64</v>
      </c>
      <c r="D35">
        <v>25.4</v>
      </c>
      <c r="E35">
        <v>72.989999999999995</v>
      </c>
      <c r="F35">
        <v>21.9</v>
      </c>
      <c r="G35">
        <v>75.34</v>
      </c>
      <c r="H35">
        <v>20</v>
      </c>
      <c r="I35">
        <v>56.85</v>
      </c>
      <c r="K35">
        <v>15.6</v>
      </c>
      <c r="M35">
        <v>63.89</v>
      </c>
      <c r="O35">
        <v>18.899999999999999</v>
      </c>
      <c r="Q35">
        <v>45.67</v>
      </c>
      <c r="S35">
        <v>14.5</v>
      </c>
      <c r="U35">
        <v>43.6</v>
      </c>
      <c r="W35">
        <v>14.2</v>
      </c>
      <c r="Y35">
        <v>37.28</v>
      </c>
      <c r="AA35">
        <v>12.5</v>
      </c>
    </row>
    <row r="36" spans="1:27" x14ac:dyDescent="0.3">
      <c r="A36" t="s">
        <v>33</v>
      </c>
      <c r="C36">
        <v>65.78</v>
      </c>
      <c r="D36">
        <v>37.799999999999997</v>
      </c>
      <c r="E36">
        <v>72.56</v>
      </c>
      <c r="F36">
        <v>47.3</v>
      </c>
      <c r="G36">
        <v>83.4</v>
      </c>
      <c r="H36">
        <v>48.5</v>
      </c>
      <c r="I36">
        <v>83.95</v>
      </c>
      <c r="K36">
        <v>48.1</v>
      </c>
      <c r="M36">
        <v>82.41</v>
      </c>
      <c r="O36">
        <v>56.5</v>
      </c>
      <c r="Q36">
        <v>71.55</v>
      </c>
      <c r="S36">
        <v>51.2</v>
      </c>
      <c r="U36">
        <v>0</v>
      </c>
      <c r="W36" t="s">
        <v>40</v>
      </c>
      <c r="Y36">
        <v>0</v>
      </c>
      <c r="AA36" t="s">
        <v>40</v>
      </c>
    </row>
    <row r="37" spans="1:27" x14ac:dyDescent="0.3">
      <c r="A37" t="s">
        <v>34</v>
      </c>
      <c r="C37">
        <v>673.52</v>
      </c>
      <c r="D37">
        <v>22.5</v>
      </c>
      <c r="E37">
        <v>755.55</v>
      </c>
      <c r="F37">
        <v>19.8</v>
      </c>
      <c r="G37">
        <v>783.35</v>
      </c>
      <c r="H37">
        <v>19.3</v>
      </c>
      <c r="I37">
        <v>807.08</v>
      </c>
      <c r="K37">
        <v>19.600000000000001</v>
      </c>
      <c r="M37">
        <v>798.01</v>
      </c>
      <c r="O37">
        <v>19.5</v>
      </c>
      <c r="Q37">
        <v>789.92</v>
      </c>
      <c r="S37">
        <v>19.7</v>
      </c>
      <c r="U37">
        <v>772.22</v>
      </c>
      <c r="W37">
        <v>18.2</v>
      </c>
      <c r="Y37">
        <v>779.19</v>
      </c>
      <c r="AA37">
        <v>18.600000000000001</v>
      </c>
    </row>
    <row r="38" spans="1:27" x14ac:dyDescent="0.3">
      <c r="A38" t="s">
        <v>41</v>
      </c>
      <c r="C38">
        <v>2190.94</v>
      </c>
      <c r="E38">
        <v>2443.85</v>
      </c>
      <c r="G38">
        <v>2626.34</v>
      </c>
      <c r="I38">
        <v>2629.82</v>
      </c>
      <c r="M38">
        <v>2441.34</v>
      </c>
      <c r="Q38">
        <v>2553.2399999999998</v>
      </c>
      <c r="U38">
        <v>2486.83</v>
      </c>
      <c r="Y38">
        <v>2552.0700000000002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C95-C394-4EB9-B15A-BD0F0579EDCB}">
  <sheetPr>
    <tabColor theme="4"/>
  </sheetPr>
  <dimension ref="A1:H25"/>
  <sheetViews>
    <sheetView workbookViewId="0">
      <selection activeCell="A8" sqref="A8:A22"/>
    </sheetView>
  </sheetViews>
  <sheetFormatPr defaultRowHeight="14.4" x14ac:dyDescent="0.3"/>
  <cols>
    <col min="2" max="2" width="36.88671875" bestFit="1" customWidth="1"/>
    <col min="3" max="3" width="16.33203125" bestFit="1" customWidth="1"/>
    <col min="4" max="4" width="22.44140625" bestFit="1" customWidth="1"/>
    <col min="5" max="5" width="14.33203125" bestFit="1" customWidth="1"/>
    <col min="6" max="7" width="15.44140625" bestFit="1" customWidth="1"/>
    <col min="8" max="8" width="11" bestFit="1" customWidth="1"/>
  </cols>
  <sheetData>
    <row r="1" spans="1:8" x14ac:dyDescent="0.3">
      <c r="A1" t="s">
        <v>2692</v>
      </c>
    </row>
    <row r="4" spans="1:8" x14ac:dyDescent="0.3">
      <c r="A4" t="s">
        <v>2030</v>
      </c>
      <c r="B4" t="s">
        <v>2693</v>
      </c>
    </row>
    <row r="5" spans="1:8" x14ac:dyDescent="0.3">
      <c r="A5" t="s">
        <v>2694</v>
      </c>
      <c r="B5" t="s">
        <v>2695</v>
      </c>
      <c r="C5" t="s">
        <v>2696</v>
      </c>
      <c r="D5" t="s">
        <v>2697</v>
      </c>
      <c r="E5" t="s">
        <v>2698</v>
      </c>
      <c r="F5" t="s">
        <v>2699</v>
      </c>
      <c r="G5" t="s">
        <v>2700</v>
      </c>
      <c r="H5" t="s">
        <v>2701</v>
      </c>
    </row>
    <row r="6" spans="1:8" x14ac:dyDescent="0.3">
      <c r="C6" t="s">
        <v>2702</v>
      </c>
      <c r="D6" t="s">
        <v>2703</v>
      </c>
      <c r="E6" t="s">
        <v>2704</v>
      </c>
      <c r="F6" t="s">
        <v>2705</v>
      </c>
      <c r="G6" t="s">
        <v>2706</v>
      </c>
      <c r="H6" t="s">
        <v>2707</v>
      </c>
    </row>
    <row r="7" spans="1:8" x14ac:dyDescent="0.3">
      <c r="A7" t="s">
        <v>42</v>
      </c>
      <c r="B7">
        <v>310</v>
      </c>
      <c r="C7">
        <v>81.2</v>
      </c>
      <c r="D7">
        <v>12.5</v>
      </c>
      <c r="E7">
        <v>82.7</v>
      </c>
      <c r="F7">
        <v>3.4</v>
      </c>
      <c r="G7">
        <v>83.1</v>
      </c>
      <c r="H7">
        <v>80.599999999999994</v>
      </c>
    </row>
    <row r="8" spans="1:8" x14ac:dyDescent="0.3">
      <c r="A8" t="s">
        <v>2708</v>
      </c>
      <c r="B8">
        <v>39</v>
      </c>
      <c r="C8">
        <v>88.3</v>
      </c>
      <c r="D8">
        <v>9.4</v>
      </c>
      <c r="E8">
        <v>89.4</v>
      </c>
      <c r="F8">
        <v>0.9</v>
      </c>
      <c r="G8">
        <v>88.1</v>
      </c>
      <c r="H8">
        <v>86.5</v>
      </c>
    </row>
    <row r="9" spans="1:8" x14ac:dyDescent="0.3">
      <c r="A9" t="s">
        <v>2709</v>
      </c>
      <c r="B9">
        <v>271</v>
      </c>
      <c r="C9">
        <v>80.8</v>
      </c>
      <c r="D9">
        <v>12.7</v>
      </c>
      <c r="E9">
        <v>82.3</v>
      </c>
      <c r="F9">
        <v>3.6</v>
      </c>
      <c r="G9">
        <v>82.3</v>
      </c>
      <c r="H9">
        <v>80.2</v>
      </c>
    </row>
    <row r="10" spans="1:8" x14ac:dyDescent="0.3">
      <c r="A10" t="s">
        <v>43</v>
      </c>
      <c r="B10">
        <v>44</v>
      </c>
      <c r="C10">
        <v>92.2</v>
      </c>
      <c r="D10">
        <v>6.1</v>
      </c>
      <c r="E10">
        <v>92.6</v>
      </c>
      <c r="F10">
        <v>1.3</v>
      </c>
      <c r="G10">
        <v>92.6</v>
      </c>
      <c r="H10">
        <v>91.3</v>
      </c>
    </row>
    <row r="11" spans="1:8" x14ac:dyDescent="0.3">
      <c r="A11" t="s">
        <v>2710</v>
      </c>
      <c r="B11">
        <v>0</v>
      </c>
    </row>
    <row r="12" spans="1:8" x14ac:dyDescent="0.3">
      <c r="A12" t="s">
        <v>2711</v>
      </c>
      <c r="B12">
        <v>44</v>
      </c>
      <c r="C12">
        <v>92.2</v>
      </c>
      <c r="D12">
        <v>6.1</v>
      </c>
      <c r="E12">
        <v>92.6</v>
      </c>
      <c r="F12">
        <v>1.3</v>
      </c>
      <c r="G12">
        <v>92.6</v>
      </c>
      <c r="H12">
        <v>91.3</v>
      </c>
    </row>
    <row r="13" spans="1:8" x14ac:dyDescent="0.3">
      <c r="A13" t="s">
        <v>46</v>
      </c>
      <c r="B13">
        <v>47</v>
      </c>
      <c r="C13">
        <v>75.099999999999994</v>
      </c>
      <c r="D13">
        <v>20.5</v>
      </c>
      <c r="E13">
        <v>75.900000000000006</v>
      </c>
      <c r="F13">
        <v>3.5</v>
      </c>
      <c r="G13">
        <v>79.900000000000006</v>
      </c>
      <c r="H13">
        <v>75.400000000000006</v>
      </c>
    </row>
    <row r="14" spans="1:8" x14ac:dyDescent="0.3">
      <c r="A14" t="s">
        <v>2712</v>
      </c>
      <c r="B14">
        <v>26</v>
      </c>
      <c r="C14">
        <v>81.3</v>
      </c>
      <c r="D14">
        <v>13.1</v>
      </c>
      <c r="E14">
        <v>82.6</v>
      </c>
      <c r="F14">
        <v>3.1</v>
      </c>
      <c r="G14">
        <v>83.9</v>
      </c>
      <c r="H14">
        <v>81.599999999999994</v>
      </c>
    </row>
    <row r="15" spans="1:8" x14ac:dyDescent="0.3">
      <c r="A15" t="s">
        <v>2713</v>
      </c>
      <c r="B15">
        <v>21</v>
      </c>
      <c r="C15">
        <v>71.599999999999994</v>
      </c>
      <c r="D15">
        <v>24.6</v>
      </c>
      <c r="E15">
        <v>72.099999999999994</v>
      </c>
      <c r="F15">
        <v>3.7</v>
      </c>
      <c r="G15">
        <v>74.900000000000006</v>
      </c>
      <c r="H15">
        <v>72</v>
      </c>
    </row>
    <row r="16" spans="1:8" x14ac:dyDescent="0.3">
      <c r="A16" t="s">
        <v>47</v>
      </c>
      <c r="B16">
        <v>12</v>
      </c>
      <c r="C16">
        <v>77.900000000000006</v>
      </c>
      <c r="D16">
        <v>19.3</v>
      </c>
      <c r="E16">
        <v>78.7</v>
      </c>
      <c r="F16">
        <v>2</v>
      </c>
      <c r="G16">
        <v>80.900000000000006</v>
      </c>
      <c r="H16">
        <v>78.8</v>
      </c>
    </row>
    <row r="17" spans="1:8" x14ac:dyDescent="0.3">
      <c r="A17" t="s">
        <v>2714</v>
      </c>
      <c r="B17">
        <v>3</v>
      </c>
      <c r="C17">
        <v>83.3</v>
      </c>
      <c r="D17">
        <v>16.7</v>
      </c>
      <c r="E17">
        <v>83.3</v>
      </c>
      <c r="F17">
        <v>0</v>
      </c>
      <c r="G17">
        <v>82</v>
      </c>
      <c r="H17">
        <v>30.5</v>
      </c>
    </row>
    <row r="18" spans="1:8" x14ac:dyDescent="0.3">
      <c r="A18" t="s">
        <v>2715</v>
      </c>
      <c r="B18">
        <v>9</v>
      </c>
      <c r="C18">
        <v>77.900000000000006</v>
      </c>
      <c r="D18">
        <v>19.3</v>
      </c>
      <c r="E18">
        <v>78.7</v>
      </c>
      <c r="F18">
        <v>2.1</v>
      </c>
      <c r="G18">
        <v>80.400000000000006</v>
      </c>
      <c r="H18">
        <v>79</v>
      </c>
    </row>
    <row r="19" spans="1:8" x14ac:dyDescent="0.3">
      <c r="A19" t="s">
        <v>44</v>
      </c>
      <c r="B19">
        <v>14</v>
      </c>
      <c r="C19">
        <v>66.2</v>
      </c>
      <c r="D19">
        <v>16.8</v>
      </c>
      <c r="E19">
        <v>67</v>
      </c>
      <c r="F19">
        <v>8.6999999999999993</v>
      </c>
      <c r="G19">
        <v>71.400000000000006</v>
      </c>
      <c r="H19">
        <v>66</v>
      </c>
    </row>
    <row r="20" spans="1:8" x14ac:dyDescent="0.3">
      <c r="A20" t="s">
        <v>48</v>
      </c>
      <c r="B20">
        <v>2</v>
      </c>
      <c r="C20">
        <v>65.400000000000006</v>
      </c>
      <c r="D20">
        <v>27.7</v>
      </c>
      <c r="E20">
        <v>66.400000000000006</v>
      </c>
      <c r="F20">
        <v>8.1</v>
      </c>
      <c r="G20">
        <v>70.2</v>
      </c>
      <c r="H20">
        <v>66.099999999999994</v>
      </c>
    </row>
    <row r="21" spans="1:8" x14ac:dyDescent="0.3">
      <c r="A21" t="s">
        <v>41</v>
      </c>
      <c r="B21">
        <v>429</v>
      </c>
      <c r="C21">
        <v>81.8</v>
      </c>
      <c r="D21">
        <v>12.5</v>
      </c>
      <c r="E21">
        <v>83.1</v>
      </c>
      <c r="F21">
        <v>3.2</v>
      </c>
      <c r="G21">
        <v>83.3</v>
      </c>
      <c r="H21">
        <v>81.2</v>
      </c>
    </row>
    <row r="23" spans="1:8" x14ac:dyDescent="0.3">
      <c r="A23" t="s">
        <v>50</v>
      </c>
    </row>
    <row r="24" spans="1:8" x14ac:dyDescent="0.3">
      <c r="A24" t="s">
        <v>2716</v>
      </c>
    </row>
    <row r="25" spans="1:8" x14ac:dyDescent="0.3">
      <c r="A25" t="s">
        <v>2717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A19C-6775-44EB-9F95-D56AD04C4735}">
  <sheetPr>
    <tabColor theme="4"/>
  </sheetPr>
  <dimension ref="A1:F24"/>
  <sheetViews>
    <sheetView workbookViewId="0">
      <selection activeCell="F23" sqref="F23"/>
    </sheetView>
  </sheetViews>
  <sheetFormatPr defaultRowHeight="14.4" x14ac:dyDescent="0.3"/>
  <cols>
    <col min="2" max="2" width="15" bestFit="1" customWidth="1"/>
    <col min="3" max="3" width="43.21875" bestFit="1" customWidth="1"/>
    <col min="4" max="4" width="17.77734375" bestFit="1" customWidth="1"/>
    <col min="5" max="5" width="20.109375" bestFit="1" customWidth="1"/>
    <col min="6" max="6" width="17.44140625" customWidth="1"/>
  </cols>
  <sheetData>
    <row r="1" spans="1:6" x14ac:dyDescent="0.3">
      <c r="A1" t="s">
        <v>2718</v>
      </c>
    </row>
    <row r="4" spans="1:6" x14ac:dyDescent="0.3">
      <c r="A4" t="s">
        <v>2719</v>
      </c>
      <c r="B4" t="s">
        <v>2695</v>
      </c>
      <c r="C4" t="s">
        <v>2720</v>
      </c>
      <c r="D4" t="s">
        <v>2721</v>
      </c>
      <c r="E4" t="s">
        <v>2722</v>
      </c>
      <c r="F4" t="s">
        <v>2723</v>
      </c>
    </row>
    <row r="5" spans="1:6" x14ac:dyDescent="0.3">
      <c r="A5" t="s">
        <v>42</v>
      </c>
      <c r="B5">
        <v>306</v>
      </c>
      <c r="C5">
        <v>1354</v>
      </c>
      <c r="D5">
        <v>72.900000000000006</v>
      </c>
      <c r="E5">
        <v>21.7</v>
      </c>
      <c r="F5">
        <v>5.4</v>
      </c>
    </row>
    <row r="6" spans="1:6" x14ac:dyDescent="0.3">
      <c r="A6" t="s">
        <v>2708</v>
      </c>
      <c r="B6">
        <v>39</v>
      </c>
      <c r="C6">
        <v>957</v>
      </c>
      <c r="D6">
        <v>87.4</v>
      </c>
      <c r="E6">
        <v>8.3000000000000007</v>
      </c>
      <c r="F6">
        <v>4.3</v>
      </c>
    </row>
    <row r="7" spans="1:6" x14ac:dyDescent="0.3">
      <c r="A7" t="s">
        <v>2709</v>
      </c>
      <c r="B7">
        <v>267</v>
      </c>
      <c r="C7">
        <v>1412</v>
      </c>
      <c r="D7">
        <v>71.400000000000006</v>
      </c>
      <c r="E7">
        <v>23.1</v>
      </c>
      <c r="F7">
        <v>5.5</v>
      </c>
    </row>
    <row r="8" spans="1:6" x14ac:dyDescent="0.3">
      <c r="A8" t="s">
        <v>43</v>
      </c>
      <c r="B8">
        <v>42</v>
      </c>
      <c r="C8">
        <v>564</v>
      </c>
      <c r="D8">
        <v>90.1</v>
      </c>
      <c r="E8">
        <v>9.1999999999999993</v>
      </c>
      <c r="F8">
        <v>0.7</v>
      </c>
    </row>
    <row r="9" spans="1:6" x14ac:dyDescent="0.3">
      <c r="A9" t="s">
        <v>2710</v>
      </c>
      <c r="B9">
        <v>0</v>
      </c>
      <c r="D9">
        <v>0</v>
      </c>
      <c r="E9">
        <v>0</v>
      </c>
      <c r="F9">
        <v>0</v>
      </c>
    </row>
    <row r="10" spans="1:6" x14ac:dyDescent="0.3">
      <c r="A10" t="s">
        <v>2711</v>
      </c>
      <c r="B10">
        <v>42</v>
      </c>
      <c r="C10">
        <v>564</v>
      </c>
      <c r="D10">
        <v>90.1</v>
      </c>
      <c r="E10">
        <v>9.1999999999999993</v>
      </c>
      <c r="F10">
        <v>0.7</v>
      </c>
    </row>
    <row r="11" spans="1:6" x14ac:dyDescent="0.3">
      <c r="A11" t="s">
        <v>46</v>
      </c>
      <c r="B11">
        <v>46</v>
      </c>
      <c r="C11">
        <v>1835</v>
      </c>
      <c r="D11">
        <v>90.8</v>
      </c>
      <c r="E11">
        <v>8.6999999999999993</v>
      </c>
      <c r="F11">
        <v>0.5</v>
      </c>
    </row>
    <row r="12" spans="1:6" x14ac:dyDescent="0.3">
      <c r="A12" t="s">
        <v>2712</v>
      </c>
      <c r="B12">
        <v>25</v>
      </c>
      <c r="C12">
        <v>1476</v>
      </c>
      <c r="D12">
        <v>84.3</v>
      </c>
      <c r="E12">
        <v>15</v>
      </c>
      <c r="F12">
        <v>0.7</v>
      </c>
    </row>
    <row r="13" spans="1:6" x14ac:dyDescent="0.3">
      <c r="A13" t="s">
        <v>2713</v>
      </c>
      <c r="B13">
        <v>21</v>
      </c>
      <c r="C13">
        <v>2262</v>
      </c>
      <c r="D13">
        <v>95.9</v>
      </c>
      <c r="E13">
        <v>3.9</v>
      </c>
      <c r="F13">
        <v>0.2</v>
      </c>
    </row>
    <row r="14" spans="1:6" x14ac:dyDescent="0.3">
      <c r="A14" t="s">
        <v>47</v>
      </c>
      <c r="B14">
        <v>11</v>
      </c>
      <c r="C14">
        <v>1535</v>
      </c>
      <c r="D14">
        <v>97.3</v>
      </c>
      <c r="E14">
        <v>2.7</v>
      </c>
      <c r="F14">
        <v>0</v>
      </c>
    </row>
    <row r="15" spans="1:6" x14ac:dyDescent="0.3">
      <c r="A15" t="s">
        <v>2714</v>
      </c>
      <c r="B15">
        <v>3</v>
      </c>
      <c r="C15">
        <v>1038</v>
      </c>
      <c r="D15">
        <v>98.7</v>
      </c>
      <c r="E15">
        <v>1.3</v>
      </c>
      <c r="F15">
        <v>0</v>
      </c>
    </row>
    <row r="16" spans="1:6" x14ac:dyDescent="0.3">
      <c r="A16" t="s">
        <v>2715</v>
      </c>
      <c r="B16">
        <v>8</v>
      </c>
      <c r="C16">
        <v>1721</v>
      </c>
      <c r="D16">
        <v>97</v>
      </c>
      <c r="E16">
        <v>3</v>
      </c>
      <c r="F16">
        <v>0</v>
      </c>
    </row>
    <row r="17" spans="1:6" x14ac:dyDescent="0.3">
      <c r="A17" t="s">
        <v>44</v>
      </c>
      <c r="B17">
        <v>8</v>
      </c>
      <c r="C17">
        <v>2300</v>
      </c>
      <c r="D17">
        <v>67.5</v>
      </c>
      <c r="E17">
        <v>31.2</v>
      </c>
      <c r="F17">
        <v>1.3</v>
      </c>
    </row>
    <row r="18" spans="1:6" x14ac:dyDescent="0.3">
      <c r="A18" t="s">
        <v>48</v>
      </c>
      <c r="B18">
        <v>2</v>
      </c>
      <c r="C18">
        <v>2731</v>
      </c>
      <c r="D18">
        <v>95.9</v>
      </c>
      <c r="E18">
        <v>4.0999999999999996</v>
      </c>
      <c r="F18">
        <v>0</v>
      </c>
    </row>
    <row r="19" spans="1:6" x14ac:dyDescent="0.3">
      <c r="A19" t="s">
        <v>2724</v>
      </c>
      <c r="B19">
        <v>415</v>
      </c>
      <c r="C19">
        <v>1357</v>
      </c>
      <c r="D19">
        <v>77</v>
      </c>
      <c r="E19">
        <v>18.8</v>
      </c>
      <c r="F19">
        <v>4.2</v>
      </c>
    </row>
    <row r="21" spans="1:6" x14ac:dyDescent="0.3">
      <c r="A21" t="s">
        <v>50</v>
      </c>
    </row>
    <row r="22" spans="1:6" x14ac:dyDescent="0.3">
      <c r="A22" t="s">
        <v>2725</v>
      </c>
    </row>
    <row r="23" spans="1:6" x14ac:dyDescent="0.3">
      <c r="A23" t="s">
        <v>2726</v>
      </c>
    </row>
    <row r="24" spans="1:6" x14ac:dyDescent="0.3">
      <c r="A24" t="s">
        <v>2727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B140-3E47-4FE9-960B-BC1D87FD2AE4}">
  <sheetPr>
    <tabColor theme="4"/>
  </sheetPr>
  <dimension ref="A1:I22"/>
  <sheetViews>
    <sheetView workbookViewId="0">
      <selection activeCell="B18" sqref="B18"/>
    </sheetView>
  </sheetViews>
  <sheetFormatPr defaultRowHeight="14.4" x14ac:dyDescent="0.3"/>
  <cols>
    <col min="1" max="1" width="147.44140625" bestFit="1" customWidth="1"/>
    <col min="2" max="2" width="19.44140625" bestFit="1" customWidth="1"/>
    <col min="4" max="4" width="9" bestFit="1" customWidth="1"/>
    <col min="6" max="6" width="21.88671875" bestFit="1" customWidth="1"/>
  </cols>
  <sheetData>
    <row r="1" spans="1:9" x14ac:dyDescent="0.3">
      <c r="A1" t="s">
        <v>2728</v>
      </c>
    </row>
    <row r="4" spans="1:9" x14ac:dyDescent="0.3">
      <c r="A4" t="s">
        <v>2729</v>
      </c>
      <c r="B4" t="s">
        <v>2730</v>
      </c>
      <c r="F4" t="s">
        <v>2731</v>
      </c>
    </row>
    <row r="5" spans="1:9" x14ac:dyDescent="0.3">
      <c r="B5" t="s">
        <v>2732</v>
      </c>
      <c r="D5" t="s">
        <v>2733</v>
      </c>
      <c r="F5" t="s">
        <v>2732</v>
      </c>
      <c r="H5" t="s">
        <v>2733</v>
      </c>
    </row>
    <row r="6" spans="1:9" x14ac:dyDescent="0.3">
      <c r="B6" t="s">
        <v>2734</v>
      </c>
      <c r="C6" t="s">
        <v>2735</v>
      </c>
      <c r="D6" t="s">
        <v>2736</v>
      </c>
      <c r="E6" t="s">
        <v>2735</v>
      </c>
      <c r="F6" t="s">
        <v>2734</v>
      </c>
      <c r="G6" t="s">
        <v>2735</v>
      </c>
      <c r="H6" t="s">
        <v>2736</v>
      </c>
      <c r="I6" t="s">
        <v>2735</v>
      </c>
    </row>
    <row r="7" spans="1:9" x14ac:dyDescent="0.3">
      <c r="A7" t="s">
        <v>2737</v>
      </c>
      <c r="F7">
        <v>94537</v>
      </c>
      <c r="G7">
        <v>98.29</v>
      </c>
      <c r="H7">
        <v>86550</v>
      </c>
      <c r="I7">
        <v>97.76</v>
      </c>
    </row>
    <row r="8" spans="1:9" x14ac:dyDescent="0.3">
      <c r="A8" t="s">
        <v>2738</v>
      </c>
      <c r="B8">
        <v>31668</v>
      </c>
      <c r="C8">
        <v>8.17</v>
      </c>
      <c r="D8">
        <v>33345</v>
      </c>
      <c r="E8">
        <v>7.54</v>
      </c>
    </row>
    <row r="9" spans="1:9" x14ac:dyDescent="0.3">
      <c r="A9" t="s">
        <v>2739</v>
      </c>
      <c r="B9">
        <v>296055</v>
      </c>
      <c r="C9">
        <v>76.42</v>
      </c>
      <c r="D9">
        <v>317596</v>
      </c>
      <c r="E9">
        <v>71.84</v>
      </c>
    </row>
    <row r="10" spans="1:9" x14ac:dyDescent="0.3">
      <c r="A10" t="s">
        <v>2740</v>
      </c>
      <c r="B10">
        <v>26234</v>
      </c>
      <c r="C10">
        <v>6.77</v>
      </c>
      <c r="D10">
        <v>44141</v>
      </c>
      <c r="E10">
        <v>9.98</v>
      </c>
    </row>
    <row r="11" spans="1:9" x14ac:dyDescent="0.3">
      <c r="A11" t="s">
        <v>2741</v>
      </c>
      <c r="B11">
        <v>1184</v>
      </c>
      <c r="C11">
        <v>0.31</v>
      </c>
      <c r="D11">
        <v>947</v>
      </c>
      <c r="E11">
        <v>0.21</v>
      </c>
      <c r="F11">
        <v>240</v>
      </c>
      <c r="G11">
        <v>0.25</v>
      </c>
      <c r="H11">
        <v>800</v>
      </c>
      <c r="I11">
        <v>0.9</v>
      </c>
    </row>
    <row r="12" spans="1:9" x14ac:dyDescent="0.3">
      <c r="A12" t="s">
        <v>2742</v>
      </c>
      <c r="B12">
        <v>15615</v>
      </c>
      <c r="C12">
        <v>4.03</v>
      </c>
      <c r="D12">
        <v>17756</v>
      </c>
      <c r="E12">
        <v>4.0199999999999996</v>
      </c>
    </row>
    <row r="13" spans="1:9" x14ac:dyDescent="0.3">
      <c r="A13" t="s">
        <v>2743</v>
      </c>
      <c r="B13">
        <v>13547</v>
      </c>
      <c r="C13">
        <v>3.5</v>
      </c>
      <c r="D13">
        <v>23283</v>
      </c>
      <c r="E13">
        <v>5.27</v>
      </c>
    </row>
    <row r="14" spans="1:9" x14ac:dyDescent="0.3">
      <c r="A14" t="s">
        <v>2744</v>
      </c>
      <c r="B14">
        <v>454</v>
      </c>
      <c r="C14">
        <v>0.12</v>
      </c>
      <c r="D14">
        <v>2230</v>
      </c>
      <c r="E14">
        <v>0.5</v>
      </c>
      <c r="F14">
        <v>1</v>
      </c>
      <c r="H14">
        <v>2</v>
      </c>
    </row>
    <row r="15" spans="1:9" x14ac:dyDescent="0.3">
      <c r="A15" t="s">
        <v>2745</v>
      </c>
      <c r="F15">
        <v>1286</v>
      </c>
      <c r="G15">
        <v>1.34</v>
      </c>
      <c r="H15">
        <v>1001</v>
      </c>
      <c r="I15">
        <v>1.1299999999999999</v>
      </c>
    </row>
    <row r="16" spans="1:9" x14ac:dyDescent="0.3">
      <c r="A16" t="s">
        <v>2746</v>
      </c>
      <c r="F16">
        <v>1</v>
      </c>
      <c r="H16">
        <v>1</v>
      </c>
    </row>
    <row r="17" spans="1:9" x14ac:dyDescent="0.3">
      <c r="A17" t="s">
        <v>2747</v>
      </c>
      <c r="B17">
        <v>2663</v>
      </c>
      <c r="C17">
        <v>0.69</v>
      </c>
      <c r="D17">
        <v>2792</v>
      </c>
      <c r="E17">
        <v>0.63</v>
      </c>
      <c r="F17">
        <v>114</v>
      </c>
      <c r="G17">
        <v>0.12</v>
      </c>
      <c r="H17">
        <v>174</v>
      </c>
      <c r="I17">
        <v>0.2</v>
      </c>
    </row>
    <row r="18" spans="1:9" x14ac:dyDescent="0.3">
      <c r="A18" t="s">
        <v>41</v>
      </c>
      <c r="B18">
        <v>387420</v>
      </c>
      <c r="C18">
        <v>100</v>
      </c>
      <c r="D18">
        <v>442090</v>
      </c>
      <c r="E18">
        <v>100</v>
      </c>
      <c r="F18">
        <v>96179</v>
      </c>
      <c r="G18">
        <v>100</v>
      </c>
      <c r="H18">
        <v>88528</v>
      </c>
      <c r="I18">
        <v>100</v>
      </c>
    </row>
    <row r="20" spans="1:9" x14ac:dyDescent="0.3">
      <c r="A20" t="s">
        <v>50</v>
      </c>
    </row>
    <row r="21" spans="1:9" x14ac:dyDescent="0.3">
      <c r="A21" t="s">
        <v>2748</v>
      </c>
    </row>
    <row r="22" spans="1:9" x14ac:dyDescent="0.3">
      <c r="A22" t="s">
        <v>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EBBB-E68B-4081-80B5-9E741E46335B}">
  <sheetPr>
    <tabColor rgb="FF92D050"/>
  </sheetPr>
  <dimension ref="A1:N68"/>
  <sheetViews>
    <sheetView workbookViewId="0"/>
  </sheetViews>
  <sheetFormatPr defaultRowHeight="14.4" x14ac:dyDescent="0.3"/>
  <sheetData>
    <row r="1" spans="1:14" x14ac:dyDescent="0.3">
      <c r="A1" t="s">
        <v>303</v>
      </c>
    </row>
    <row r="4" spans="1:14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66</v>
      </c>
      <c r="L4" t="s">
        <v>112</v>
      </c>
      <c r="M4" t="s">
        <v>67</v>
      </c>
      <c r="N4" t="s">
        <v>68</v>
      </c>
    </row>
    <row r="5" spans="1:14" x14ac:dyDescent="0.3">
      <c r="F5" t="s">
        <v>69</v>
      </c>
      <c r="G5" t="s">
        <v>70</v>
      </c>
      <c r="H5" t="s">
        <v>71</v>
      </c>
      <c r="J5" t="s">
        <v>72</v>
      </c>
      <c r="K5" t="s">
        <v>73</v>
      </c>
      <c r="L5" t="s">
        <v>304</v>
      </c>
      <c r="M5" t="s">
        <v>74</v>
      </c>
      <c r="N5" t="s">
        <v>75</v>
      </c>
    </row>
    <row r="6" spans="1:14" x14ac:dyDescent="0.3">
      <c r="A6" t="s">
        <v>1</v>
      </c>
      <c r="B6" t="s">
        <v>305</v>
      </c>
      <c r="C6" t="s">
        <v>306</v>
      </c>
      <c r="D6" t="s">
        <v>78</v>
      </c>
      <c r="E6" t="s">
        <v>307</v>
      </c>
      <c r="F6">
        <v>100</v>
      </c>
      <c r="G6">
        <v>29</v>
      </c>
      <c r="H6">
        <v>25</v>
      </c>
      <c r="I6" t="s">
        <v>308</v>
      </c>
      <c r="J6" t="s">
        <v>308</v>
      </c>
      <c r="K6" t="s">
        <v>309</v>
      </c>
    </row>
    <row r="7" spans="1:14" x14ac:dyDescent="0.3">
      <c r="A7" t="s">
        <v>54</v>
      </c>
      <c r="B7" t="s">
        <v>310</v>
      </c>
      <c r="C7" t="s">
        <v>311</v>
      </c>
      <c r="D7" t="s">
        <v>78</v>
      </c>
      <c r="E7" t="s">
        <v>312</v>
      </c>
      <c r="F7">
        <v>3200</v>
      </c>
      <c r="G7">
        <v>1200</v>
      </c>
      <c r="H7">
        <v>1080</v>
      </c>
      <c r="I7" t="s">
        <v>313</v>
      </c>
      <c r="J7" t="s">
        <v>208</v>
      </c>
      <c r="K7" t="s">
        <v>314</v>
      </c>
    </row>
    <row r="8" spans="1:14" x14ac:dyDescent="0.3">
      <c r="B8" t="s">
        <v>315</v>
      </c>
      <c r="C8" t="s">
        <v>316</v>
      </c>
      <c r="D8" t="s">
        <v>78</v>
      </c>
      <c r="E8" t="s">
        <v>312</v>
      </c>
      <c r="F8">
        <v>3200</v>
      </c>
      <c r="G8">
        <v>1200</v>
      </c>
      <c r="H8">
        <v>1080</v>
      </c>
      <c r="I8" t="s">
        <v>313</v>
      </c>
      <c r="J8" t="s">
        <v>208</v>
      </c>
      <c r="K8" t="s">
        <v>317</v>
      </c>
    </row>
    <row r="9" spans="1:14" x14ac:dyDescent="0.3">
      <c r="A9" t="s">
        <v>5</v>
      </c>
      <c r="B9" t="s">
        <v>318</v>
      </c>
      <c r="C9" t="s">
        <v>319</v>
      </c>
      <c r="D9" t="s">
        <v>78</v>
      </c>
      <c r="E9" t="s">
        <v>320</v>
      </c>
      <c r="F9">
        <v>3900</v>
      </c>
      <c r="G9">
        <v>1405</v>
      </c>
      <c r="H9">
        <v>1340</v>
      </c>
      <c r="I9" t="s">
        <v>321</v>
      </c>
      <c r="J9" t="s">
        <v>322</v>
      </c>
      <c r="K9" t="s">
        <v>323</v>
      </c>
      <c r="L9" t="s">
        <v>324</v>
      </c>
      <c r="M9" t="s">
        <v>324</v>
      </c>
      <c r="N9" t="s">
        <v>325</v>
      </c>
    </row>
    <row r="10" spans="1:14" x14ac:dyDescent="0.3">
      <c r="A10" t="s">
        <v>8</v>
      </c>
      <c r="B10" t="s">
        <v>326</v>
      </c>
      <c r="C10" t="s">
        <v>327</v>
      </c>
      <c r="D10" t="s">
        <v>78</v>
      </c>
      <c r="E10" t="s">
        <v>90</v>
      </c>
      <c r="F10">
        <v>3190</v>
      </c>
      <c r="G10">
        <v>1198</v>
      </c>
      <c r="H10">
        <v>1000</v>
      </c>
      <c r="I10" t="s">
        <v>328</v>
      </c>
      <c r="J10" t="s">
        <v>122</v>
      </c>
      <c r="K10" t="s">
        <v>329</v>
      </c>
    </row>
    <row r="11" spans="1:14" x14ac:dyDescent="0.3">
      <c r="B11" t="s">
        <v>330</v>
      </c>
      <c r="C11" t="s">
        <v>331</v>
      </c>
      <c r="D11" t="s">
        <v>78</v>
      </c>
      <c r="E11" t="s">
        <v>90</v>
      </c>
      <c r="F11">
        <v>3190</v>
      </c>
      <c r="G11">
        <v>1198</v>
      </c>
      <c r="H11">
        <v>1000</v>
      </c>
      <c r="I11" t="s">
        <v>328</v>
      </c>
      <c r="J11" t="s">
        <v>122</v>
      </c>
      <c r="K11" t="s">
        <v>332</v>
      </c>
    </row>
    <row r="12" spans="1:14" x14ac:dyDescent="0.3">
      <c r="B12" t="s">
        <v>149</v>
      </c>
      <c r="C12" t="s">
        <v>150</v>
      </c>
      <c r="D12" t="s">
        <v>78</v>
      </c>
      <c r="E12" t="s">
        <v>90</v>
      </c>
      <c r="F12">
        <v>3150</v>
      </c>
      <c r="G12">
        <v>1180</v>
      </c>
      <c r="H12">
        <v>1000</v>
      </c>
      <c r="I12" t="s">
        <v>121</v>
      </c>
      <c r="J12" t="s">
        <v>122</v>
      </c>
      <c r="K12" t="s">
        <v>151</v>
      </c>
      <c r="L12" t="s">
        <v>152</v>
      </c>
      <c r="M12" t="s">
        <v>152</v>
      </c>
      <c r="N12" t="s">
        <v>333</v>
      </c>
    </row>
    <row r="13" spans="1:14" x14ac:dyDescent="0.3">
      <c r="B13" t="s">
        <v>334</v>
      </c>
      <c r="C13" t="s">
        <v>335</v>
      </c>
      <c r="D13" t="s">
        <v>78</v>
      </c>
      <c r="E13" t="s">
        <v>79</v>
      </c>
      <c r="F13">
        <v>3400</v>
      </c>
      <c r="G13">
        <v>1253</v>
      </c>
      <c r="H13">
        <v>1161</v>
      </c>
      <c r="I13" t="s">
        <v>80</v>
      </c>
      <c r="J13" t="s">
        <v>81</v>
      </c>
      <c r="K13" t="s">
        <v>336</v>
      </c>
    </row>
    <row r="14" spans="1:14" x14ac:dyDescent="0.3">
      <c r="B14" t="s">
        <v>76</v>
      </c>
      <c r="C14" t="s">
        <v>77</v>
      </c>
      <c r="D14" t="s">
        <v>78</v>
      </c>
      <c r="E14" t="s">
        <v>79</v>
      </c>
      <c r="F14">
        <v>3400</v>
      </c>
      <c r="G14">
        <v>1253</v>
      </c>
      <c r="H14">
        <v>1161</v>
      </c>
      <c r="I14" t="s">
        <v>80</v>
      </c>
      <c r="J14" t="s">
        <v>81</v>
      </c>
      <c r="K14" t="s">
        <v>82</v>
      </c>
    </row>
    <row r="15" spans="1:14" x14ac:dyDescent="0.3">
      <c r="B15" t="s">
        <v>83</v>
      </c>
      <c r="C15" t="s">
        <v>84</v>
      </c>
      <c r="D15" t="s">
        <v>78</v>
      </c>
      <c r="E15" t="s">
        <v>79</v>
      </c>
      <c r="F15">
        <v>3400</v>
      </c>
      <c r="G15">
        <v>1224</v>
      </c>
      <c r="H15">
        <v>1224</v>
      </c>
      <c r="I15" t="s">
        <v>85</v>
      </c>
      <c r="J15" t="s">
        <v>86</v>
      </c>
      <c r="K15" t="s">
        <v>87</v>
      </c>
    </row>
    <row r="16" spans="1:14" x14ac:dyDescent="0.3">
      <c r="B16" t="s">
        <v>337</v>
      </c>
      <c r="C16" t="s">
        <v>338</v>
      </c>
      <c r="D16" t="s">
        <v>78</v>
      </c>
      <c r="E16" t="s">
        <v>339</v>
      </c>
      <c r="F16">
        <v>385</v>
      </c>
      <c r="G16">
        <v>125</v>
      </c>
      <c r="H16">
        <v>100</v>
      </c>
      <c r="I16" t="s">
        <v>340</v>
      </c>
      <c r="J16" t="s">
        <v>122</v>
      </c>
      <c r="K16" t="s">
        <v>341</v>
      </c>
    </row>
    <row r="17" spans="2:11" x14ac:dyDescent="0.3">
      <c r="B17" t="s">
        <v>342</v>
      </c>
      <c r="C17" t="s">
        <v>343</v>
      </c>
      <c r="D17" t="s">
        <v>78</v>
      </c>
      <c r="E17" t="s">
        <v>90</v>
      </c>
      <c r="F17">
        <v>3180</v>
      </c>
      <c r="G17">
        <v>1200</v>
      </c>
      <c r="H17">
        <v>1116</v>
      </c>
      <c r="I17" t="s">
        <v>91</v>
      </c>
      <c r="J17" t="s">
        <v>122</v>
      </c>
      <c r="K17" t="s">
        <v>344</v>
      </c>
    </row>
    <row r="18" spans="2:11" x14ac:dyDescent="0.3">
      <c r="B18" t="s">
        <v>88</v>
      </c>
      <c r="C18" t="s">
        <v>89</v>
      </c>
      <c r="D18" t="s">
        <v>78</v>
      </c>
      <c r="E18" t="s">
        <v>90</v>
      </c>
      <c r="F18">
        <v>3180</v>
      </c>
      <c r="G18">
        <v>1200</v>
      </c>
      <c r="H18">
        <v>1116</v>
      </c>
      <c r="I18" t="s">
        <v>91</v>
      </c>
      <c r="J18" t="s">
        <v>92</v>
      </c>
      <c r="K18" t="s">
        <v>93</v>
      </c>
    </row>
    <row r="19" spans="2:11" x14ac:dyDescent="0.3">
      <c r="B19" t="s">
        <v>345</v>
      </c>
      <c r="C19" t="s">
        <v>346</v>
      </c>
      <c r="D19" t="s">
        <v>78</v>
      </c>
      <c r="E19" t="s">
        <v>347</v>
      </c>
      <c r="F19">
        <v>3180</v>
      </c>
      <c r="G19">
        <v>1210</v>
      </c>
      <c r="H19">
        <v>1117</v>
      </c>
      <c r="I19" t="s">
        <v>348</v>
      </c>
      <c r="J19" t="s">
        <v>122</v>
      </c>
      <c r="K19" t="s">
        <v>349</v>
      </c>
    </row>
    <row r="20" spans="2:11" x14ac:dyDescent="0.3">
      <c r="B20" t="s">
        <v>350</v>
      </c>
      <c r="C20" t="s">
        <v>351</v>
      </c>
      <c r="D20" t="s">
        <v>78</v>
      </c>
      <c r="E20" t="s">
        <v>347</v>
      </c>
      <c r="F20">
        <v>3180</v>
      </c>
      <c r="G20">
        <v>1210</v>
      </c>
      <c r="H20">
        <v>1117</v>
      </c>
      <c r="I20" t="s">
        <v>348</v>
      </c>
      <c r="J20" t="s">
        <v>122</v>
      </c>
      <c r="K20" t="s">
        <v>332</v>
      </c>
    </row>
    <row r="21" spans="2:11" x14ac:dyDescent="0.3">
      <c r="B21" t="s">
        <v>352</v>
      </c>
      <c r="C21" t="s">
        <v>353</v>
      </c>
      <c r="D21" t="s">
        <v>78</v>
      </c>
      <c r="E21" t="s">
        <v>79</v>
      </c>
      <c r="F21">
        <v>3400</v>
      </c>
      <c r="G21">
        <v>1251</v>
      </c>
      <c r="H21">
        <v>1163</v>
      </c>
      <c r="I21" t="s">
        <v>96</v>
      </c>
      <c r="J21" t="s">
        <v>97</v>
      </c>
      <c r="K21" t="s">
        <v>354</v>
      </c>
    </row>
    <row r="22" spans="2:11" x14ac:dyDescent="0.3">
      <c r="B22" t="s">
        <v>94</v>
      </c>
      <c r="C22" t="s">
        <v>95</v>
      </c>
      <c r="D22" t="s">
        <v>78</v>
      </c>
      <c r="E22" t="s">
        <v>79</v>
      </c>
      <c r="F22">
        <v>3400</v>
      </c>
      <c r="G22">
        <v>1251</v>
      </c>
      <c r="H22">
        <v>1163</v>
      </c>
      <c r="I22" t="s">
        <v>96</v>
      </c>
      <c r="J22" t="s">
        <v>97</v>
      </c>
      <c r="K22" t="s">
        <v>98</v>
      </c>
    </row>
    <row r="23" spans="2:11" x14ac:dyDescent="0.3">
      <c r="B23" t="s">
        <v>355</v>
      </c>
      <c r="C23" t="s">
        <v>356</v>
      </c>
      <c r="D23" t="s">
        <v>78</v>
      </c>
      <c r="E23" t="s">
        <v>90</v>
      </c>
      <c r="F23">
        <v>3190</v>
      </c>
      <c r="G23">
        <v>1202</v>
      </c>
      <c r="H23">
        <v>1116</v>
      </c>
      <c r="I23" t="s">
        <v>357</v>
      </c>
      <c r="J23" t="s">
        <v>102</v>
      </c>
      <c r="K23" t="s">
        <v>358</v>
      </c>
    </row>
    <row r="24" spans="2:11" x14ac:dyDescent="0.3">
      <c r="B24" t="s">
        <v>359</v>
      </c>
      <c r="C24" t="s">
        <v>360</v>
      </c>
      <c r="D24" t="s">
        <v>78</v>
      </c>
      <c r="E24" t="s">
        <v>90</v>
      </c>
      <c r="F24">
        <v>3190</v>
      </c>
      <c r="G24">
        <v>1202</v>
      </c>
      <c r="H24">
        <v>1116</v>
      </c>
      <c r="I24" t="s">
        <v>357</v>
      </c>
      <c r="J24" t="s">
        <v>122</v>
      </c>
      <c r="K24" t="s">
        <v>361</v>
      </c>
    </row>
    <row r="25" spans="2:11" x14ac:dyDescent="0.3">
      <c r="B25" t="s">
        <v>362</v>
      </c>
      <c r="C25" t="s">
        <v>363</v>
      </c>
      <c r="D25" t="s">
        <v>78</v>
      </c>
      <c r="E25" t="s">
        <v>364</v>
      </c>
      <c r="F25">
        <v>3200</v>
      </c>
      <c r="G25">
        <v>1265</v>
      </c>
      <c r="H25">
        <v>1171</v>
      </c>
      <c r="I25" t="s">
        <v>365</v>
      </c>
      <c r="J25" t="s">
        <v>366</v>
      </c>
      <c r="K25" t="s">
        <v>367</v>
      </c>
    </row>
    <row r="26" spans="2:11" x14ac:dyDescent="0.3">
      <c r="B26" t="s">
        <v>368</v>
      </c>
      <c r="C26" t="s">
        <v>369</v>
      </c>
      <c r="D26" t="s">
        <v>78</v>
      </c>
      <c r="E26" t="s">
        <v>364</v>
      </c>
      <c r="F26">
        <v>3200</v>
      </c>
      <c r="G26">
        <v>1265</v>
      </c>
      <c r="H26">
        <v>1171</v>
      </c>
      <c r="I26" t="s">
        <v>365</v>
      </c>
      <c r="J26" t="s">
        <v>366</v>
      </c>
      <c r="K26" t="s">
        <v>370</v>
      </c>
    </row>
    <row r="27" spans="2:11" x14ac:dyDescent="0.3">
      <c r="B27" t="s">
        <v>371</v>
      </c>
      <c r="C27" t="s">
        <v>372</v>
      </c>
      <c r="D27" t="s">
        <v>269</v>
      </c>
      <c r="E27" t="s">
        <v>373</v>
      </c>
      <c r="F27">
        <v>1882</v>
      </c>
      <c r="G27">
        <v>682</v>
      </c>
      <c r="H27">
        <v>642</v>
      </c>
      <c r="I27" t="s">
        <v>374</v>
      </c>
      <c r="J27" t="s">
        <v>375</v>
      </c>
      <c r="K27" t="s">
        <v>376</v>
      </c>
    </row>
    <row r="28" spans="2:11" x14ac:dyDescent="0.3">
      <c r="B28" t="s">
        <v>377</v>
      </c>
      <c r="C28" t="s">
        <v>378</v>
      </c>
      <c r="D28" t="s">
        <v>269</v>
      </c>
      <c r="E28" t="s">
        <v>373</v>
      </c>
      <c r="F28">
        <v>1882</v>
      </c>
      <c r="G28">
        <v>682</v>
      </c>
      <c r="H28">
        <v>642</v>
      </c>
      <c r="I28" t="s">
        <v>374</v>
      </c>
      <c r="J28" t="s">
        <v>375</v>
      </c>
      <c r="K28" t="s">
        <v>349</v>
      </c>
    </row>
    <row r="29" spans="2:11" x14ac:dyDescent="0.3">
      <c r="B29" t="s">
        <v>99</v>
      </c>
      <c r="C29" t="s">
        <v>100</v>
      </c>
      <c r="D29" t="s">
        <v>78</v>
      </c>
      <c r="E29" t="s">
        <v>79</v>
      </c>
      <c r="F29">
        <v>2905</v>
      </c>
      <c r="G29">
        <v>1290</v>
      </c>
      <c r="H29">
        <v>1000</v>
      </c>
      <c r="I29" t="s">
        <v>101</v>
      </c>
      <c r="J29" t="s">
        <v>102</v>
      </c>
      <c r="K29" t="s">
        <v>103</v>
      </c>
    </row>
    <row r="30" spans="2:11" x14ac:dyDescent="0.3">
      <c r="B30" t="s">
        <v>379</v>
      </c>
      <c r="C30" t="s">
        <v>380</v>
      </c>
      <c r="D30" t="s">
        <v>78</v>
      </c>
      <c r="E30" t="s">
        <v>364</v>
      </c>
      <c r="F30">
        <v>3200</v>
      </c>
      <c r="G30">
        <v>1274</v>
      </c>
      <c r="H30">
        <v>1200</v>
      </c>
      <c r="I30" t="s">
        <v>101</v>
      </c>
      <c r="J30" t="s">
        <v>381</v>
      </c>
      <c r="K30" t="s">
        <v>341</v>
      </c>
    </row>
    <row r="31" spans="2:11" x14ac:dyDescent="0.3">
      <c r="B31" t="s">
        <v>382</v>
      </c>
      <c r="C31" t="s">
        <v>383</v>
      </c>
      <c r="D31" t="s">
        <v>78</v>
      </c>
      <c r="E31" t="s">
        <v>364</v>
      </c>
      <c r="F31">
        <v>3200</v>
      </c>
      <c r="G31">
        <v>1274</v>
      </c>
      <c r="H31">
        <v>1200</v>
      </c>
      <c r="I31" t="s">
        <v>101</v>
      </c>
      <c r="J31" t="s">
        <v>366</v>
      </c>
      <c r="K31" t="s">
        <v>384</v>
      </c>
    </row>
    <row r="32" spans="2:11" x14ac:dyDescent="0.3">
      <c r="B32" t="s">
        <v>385</v>
      </c>
      <c r="C32" t="s">
        <v>386</v>
      </c>
      <c r="D32" t="s">
        <v>78</v>
      </c>
      <c r="E32" t="s">
        <v>90</v>
      </c>
      <c r="F32">
        <v>3190</v>
      </c>
      <c r="G32">
        <v>1212</v>
      </c>
      <c r="H32">
        <v>1126</v>
      </c>
      <c r="I32" t="s">
        <v>198</v>
      </c>
      <c r="J32" t="s">
        <v>122</v>
      </c>
      <c r="K32" t="s">
        <v>387</v>
      </c>
    </row>
    <row r="33" spans="1:14" x14ac:dyDescent="0.3">
      <c r="B33" t="s">
        <v>388</v>
      </c>
      <c r="C33" t="s">
        <v>389</v>
      </c>
      <c r="D33" t="s">
        <v>78</v>
      </c>
      <c r="E33" t="s">
        <v>90</v>
      </c>
      <c r="F33">
        <v>3190</v>
      </c>
      <c r="G33">
        <v>1212</v>
      </c>
      <c r="H33">
        <v>1126</v>
      </c>
      <c r="I33" t="s">
        <v>198</v>
      </c>
      <c r="J33" t="s">
        <v>122</v>
      </c>
      <c r="K33" t="s">
        <v>390</v>
      </c>
    </row>
    <row r="34" spans="1:14" x14ac:dyDescent="0.3">
      <c r="A34" t="s">
        <v>55</v>
      </c>
      <c r="B34" t="s">
        <v>391</v>
      </c>
      <c r="C34" t="s">
        <v>392</v>
      </c>
      <c r="D34" t="s">
        <v>78</v>
      </c>
      <c r="E34" t="s">
        <v>106</v>
      </c>
      <c r="F34">
        <v>3200</v>
      </c>
      <c r="G34">
        <v>1200</v>
      </c>
      <c r="H34">
        <v>1100</v>
      </c>
      <c r="I34" t="s">
        <v>107</v>
      </c>
      <c r="J34" t="s">
        <v>108</v>
      </c>
      <c r="K34" t="s">
        <v>336</v>
      </c>
    </row>
    <row r="35" spans="1:14" x14ac:dyDescent="0.3">
      <c r="B35" t="s">
        <v>393</v>
      </c>
      <c r="C35" t="s">
        <v>394</v>
      </c>
      <c r="D35" t="s">
        <v>78</v>
      </c>
      <c r="E35" t="s">
        <v>106</v>
      </c>
      <c r="F35">
        <v>3200</v>
      </c>
      <c r="G35">
        <v>1200</v>
      </c>
      <c r="H35">
        <v>1100</v>
      </c>
      <c r="I35" t="s">
        <v>107</v>
      </c>
      <c r="J35" t="s">
        <v>108</v>
      </c>
      <c r="K35" t="s">
        <v>395</v>
      </c>
    </row>
    <row r="36" spans="1:14" x14ac:dyDescent="0.3">
      <c r="B36" t="s">
        <v>104</v>
      </c>
      <c r="C36" t="s">
        <v>105</v>
      </c>
      <c r="D36" t="s">
        <v>78</v>
      </c>
      <c r="E36" t="s">
        <v>106</v>
      </c>
      <c r="F36">
        <v>3200</v>
      </c>
      <c r="G36">
        <v>1200</v>
      </c>
      <c r="H36">
        <v>1100</v>
      </c>
      <c r="I36" t="s">
        <v>107</v>
      </c>
      <c r="J36" t="s">
        <v>108</v>
      </c>
      <c r="K36" t="s">
        <v>109</v>
      </c>
    </row>
    <row r="37" spans="1:14" x14ac:dyDescent="0.3">
      <c r="A37" t="s">
        <v>11</v>
      </c>
      <c r="B37" t="s">
        <v>396</v>
      </c>
      <c r="C37" t="s">
        <v>397</v>
      </c>
      <c r="D37" t="s">
        <v>78</v>
      </c>
      <c r="E37" t="s">
        <v>398</v>
      </c>
      <c r="F37">
        <v>4300</v>
      </c>
      <c r="G37">
        <v>1650</v>
      </c>
      <c r="H37">
        <v>1630</v>
      </c>
      <c r="I37" t="s">
        <v>399</v>
      </c>
      <c r="J37" t="s">
        <v>400</v>
      </c>
      <c r="K37" t="s">
        <v>401</v>
      </c>
    </row>
    <row r="38" spans="1:14" x14ac:dyDescent="0.3">
      <c r="A38" t="s">
        <v>14</v>
      </c>
      <c r="B38" t="s">
        <v>153</v>
      </c>
      <c r="C38" t="s">
        <v>154</v>
      </c>
      <c r="D38" t="s">
        <v>155</v>
      </c>
      <c r="E38" t="s">
        <v>156</v>
      </c>
      <c r="F38">
        <v>2166</v>
      </c>
      <c r="G38">
        <v>700</v>
      </c>
      <c r="H38">
        <v>630</v>
      </c>
      <c r="I38" t="s">
        <v>157</v>
      </c>
      <c r="J38" t="s">
        <v>157</v>
      </c>
      <c r="K38" t="s">
        <v>158</v>
      </c>
      <c r="L38" t="s">
        <v>132</v>
      </c>
      <c r="M38" t="s">
        <v>159</v>
      </c>
      <c r="N38" t="s">
        <v>169</v>
      </c>
    </row>
    <row r="39" spans="1:14" x14ac:dyDescent="0.3">
      <c r="B39" t="s">
        <v>402</v>
      </c>
      <c r="C39" t="s">
        <v>403</v>
      </c>
      <c r="D39" t="s">
        <v>78</v>
      </c>
      <c r="E39" t="s">
        <v>404</v>
      </c>
      <c r="F39">
        <v>3000</v>
      </c>
      <c r="G39">
        <v>1000</v>
      </c>
      <c r="H39">
        <v>917</v>
      </c>
      <c r="I39" t="s">
        <v>157</v>
      </c>
      <c r="J39" t="s">
        <v>108</v>
      </c>
      <c r="K39" t="s">
        <v>405</v>
      </c>
    </row>
    <row r="40" spans="1:14" x14ac:dyDescent="0.3">
      <c r="B40" t="s">
        <v>406</v>
      </c>
      <c r="C40" t="s">
        <v>407</v>
      </c>
      <c r="D40" t="s">
        <v>78</v>
      </c>
      <c r="E40" t="s">
        <v>404</v>
      </c>
      <c r="F40">
        <v>3000</v>
      </c>
      <c r="G40">
        <v>1000</v>
      </c>
      <c r="H40">
        <v>917</v>
      </c>
      <c r="I40" t="s">
        <v>157</v>
      </c>
      <c r="J40" t="s">
        <v>108</v>
      </c>
      <c r="K40" t="s">
        <v>408</v>
      </c>
    </row>
    <row r="41" spans="1:14" x14ac:dyDescent="0.3">
      <c r="B41" t="s">
        <v>409</v>
      </c>
      <c r="C41" t="s">
        <v>410</v>
      </c>
      <c r="D41" t="s">
        <v>78</v>
      </c>
      <c r="E41" t="s">
        <v>411</v>
      </c>
      <c r="F41">
        <v>3000</v>
      </c>
      <c r="G41">
        <v>1000</v>
      </c>
      <c r="H41">
        <v>917</v>
      </c>
      <c r="I41" t="s">
        <v>157</v>
      </c>
      <c r="J41" t="s">
        <v>108</v>
      </c>
      <c r="K41" t="s">
        <v>412</v>
      </c>
    </row>
    <row r="42" spans="1:14" x14ac:dyDescent="0.3">
      <c r="B42" t="s">
        <v>413</v>
      </c>
      <c r="C42" t="s">
        <v>414</v>
      </c>
      <c r="D42" t="s">
        <v>78</v>
      </c>
      <c r="E42" t="s">
        <v>411</v>
      </c>
      <c r="F42">
        <v>3000</v>
      </c>
      <c r="G42">
        <v>1000</v>
      </c>
      <c r="H42">
        <v>917</v>
      </c>
      <c r="I42" t="s">
        <v>157</v>
      </c>
      <c r="J42" t="s">
        <v>108</v>
      </c>
      <c r="K42" t="s">
        <v>332</v>
      </c>
    </row>
    <row r="43" spans="1:14" x14ac:dyDescent="0.3">
      <c r="B43" t="s">
        <v>415</v>
      </c>
      <c r="C43" t="s">
        <v>416</v>
      </c>
      <c r="D43" t="s">
        <v>269</v>
      </c>
      <c r="E43" t="s">
        <v>417</v>
      </c>
      <c r="F43">
        <v>1253</v>
      </c>
      <c r="G43">
        <v>500</v>
      </c>
      <c r="H43">
        <v>470</v>
      </c>
      <c r="I43" t="s">
        <v>418</v>
      </c>
      <c r="K43" t="s">
        <v>419</v>
      </c>
    </row>
    <row r="44" spans="1:14" x14ac:dyDescent="0.3">
      <c r="B44" t="s">
        <v>420</v>
      </c>
      <c r="C44" t="s">
        <v>421</v>
      </c>
      <c r="D44" t="s">
        <v>155</v>
      </c>
      <c r="E44" t="s">
        <v>422</v>
      </c>
      <c r="F44">
        <v>2177</v>
      </c>
      <c r="G44">
        <v>700</v>
      </c>
      <c r="H44">
        <v>630</v>
      </c>
      <c r="I44" t="s">
        <v>157</v>
      </c>
      <c r="J44" t="s">
        <v>157</v>
      </c>
      <c r="K44" t="s">
        <v>423</v>
      </c>
    </row>
    <row r="45" spans="1:14" x14ac:dyDescent="0.3">
      <c r="B45" t="s">
        <v>424</v>
      </c>
      <c r="C45" t="s">
        <v>425</v>
      </c>
      <c r="D45" t="s">
        <v>155</v>
      </c>
      <c r="E45" t="s">
        <v>422</v>
      </c>
      <c r="F45">
        <v>2177</v>
      </c>
      <c r="G45">
        <v>700</v>
      </c>
      <c r="H45">
        <v>630</v>
      </c>
      <c r="I45" t="s">
        <v>157</v>
      </c>
      <c r="J45" t="s">
        <v>157</v>
      </c>
      <c r="K45" t="s">
        <v>426</v>
      </c>
    </row>
    <row r="46" spans="1:14" x14ac:dyDescent="0.3">
      <c r="A46" t="s">
        <v>15</v>
      </c>
      <c r="B46" t="s">
        <v>427</v>
      </c>
      <c r="C46" t="s">
        <v>428</v>
      </c>
      <c r="D46" t="s">
        <v>78</v>
      </c>
      <c r="E46" t="s">
        <v>429</v>
      </c>
      <c r="F46">
        <v>3012</v>
      </c>
      <c r="G46">
        <v>1057</v>
      </c>
      <c r="H46">
        <v>974</v>
      </c>
      <c r="I46" t="s">
        <v>226</v>
      </c>
      <c r="J46" t="s">
        <v>108</v>
      </c>
      <c r="K46" t="s">
        <v>430</v>
      </c>
    </row>
    <row r="47" spans="1:14" x14ac:dyDescent="0.3">
      <c r="A47" t="s">
        <v>16</v>
      </c>
      <c r="B47" t="s">
        <v>431</v>
      </c>
      <c r="C47" t="s">
        <v>432</v>
      </c>
      <c r="D47" t="s">
        <v>232</v>
      </c>
      <c r="E47" t="s">
        <v>233</v>
      </c>
      <c r="F47">
        <v>3926</v>
      </c>
      <c r="G47">
        <v>1383</v>
      </c>
      <c r="H47">
        <v>1328</v>
      </c>
      <c r="I47" t="s">
        <v>433</v>
      </c>
      <c r="J47" t="s">
        <v>238</v>
      </c>
      <c r="K47" t="s">
        <v>323</v>
      </c>
    </row>
    <row r="48" spans="1:14" x14ac:dyDescent="0.3">
      <c r="B48" t="s">
        <v>434</v>
      </c>
      <c r="C48" t="s">
        <v>435</v>
      </c>
      <c r="D48" t="s">
        <v>232</v>
      </c>
      <c r="E48" t="s">
        <v>233</v>
      </c>
      <c r="F48">
        <v>3926</v>
      </c>
      <c r="G48">
        <v>1373</v>
      </c>
      <c r="H48">
        <v>1325</v>
      </c>
      <c r="I48" t="s">
        <v>246</v>
      </c>
      <c r="J48" t="s">
        <v>436</v>
      </c>
      <c r="K48" t="s">
        <v>437</v>
      </c>
    </row>
    <row r="49" spans="1:14" x14ac:dyDescent="0.3">
      <c r="A49" t="s">
        <v>18</v>
      </c>
      <c r="B49" t="s">
        <v>438</v>
      </c>
      <c r="C49" t="s">
        <v>439</v>
      </c>
      <c r="D49" t="s">
        <v>78</v>
      </c>
      <c r="E49" t="s">
        <v>128</v>
      </c>
      <c r="F49">
        <v>3983</v>
      </c>
      <c r="G49">
        <v>1400</v>
      </c>
      <c r="H49">
        <v>1340</v>
      </c>
      <c r="I49" t="s">
        <v>129</v>
      </c>
      <c r="J49" t="s">
        <v>130</v>
      </c>
      <c r="K49" t="s">
        <v>440</v>
      </c>
    </row>
    <row r="50" spans="1:14" x14ac:dyDescent="0.3">
      <c r="B50" t="s">
        <v>441</v>
      </c>
      <c r="C50" t="s">
        <v>442</v>
      </c>
      <c r="D50" t="s">
        <v>78</v>
      </c>
      <c r="E50" t="s">
        <v>128</v>
      </c>
      <c r="F50">
        <v>3983</v>
      </c>
      <c r="G50">
        <v>1400</v>
      </c>
      <c r="H50">
        <v>1340</v>
      </c>
      <c r="I50" t="s">
        <v>129</v>
      </c>
      <c r="J50" t="s">
        <v>130</v>
      </c>
      <c r="K50" t="s">
        <v>443</v>
      </c>
    </row>
    <row r="51" spans="1:14" x14ac:dyDescent="0.3">
      <c r="A51" t="s">
        <v>24</v>
      </c>
      <c r="B51" t="s">
        <v>444</v>
      </c>
      <c r="C51" t="s">
        <v>445</v>
      </c>
      <c r="D51" t="s">
        <v>269</v>
      </c>
      <c r="E51" t="s">
        <v>445</v>
      </c>
      <c r="F51">
        <v>700</v>
      </c>
      <c r="G51">
        <v>320</v>
      </c>
      <c r="H51">
        <v>300</v>
      </c>
      <c r="I51" t="s">
        <v>446</v>
      </c>
      <c r="J51" t="s">
        <v>40</v>
      </c>
      <c r="K51" t="s">
        <v>412</v>
      </c>
    </row>
    <row r="52" spans="1:14" x14ac:dyDescent="0.3">
      <c r="B52" t="s">
        <v>447</v>
      </c>
      <c r="C52" t="s">
        <v>448</v>
      </c>
      <c r="D52" t="s">
        <v>78</v>
      </c>
      <c r="E52" t="s">
        <v>264</v>
      </c>
      <c r="F52">
        <v>3300</v>
      </c>
      <c r="G52">
        <v>1255</v>
      </c>
      <c r="H52">
        <v>1200</v>
      </c>
      <c r="I52" t="s">
        <v>261</v>
      </c>
      <c r="J52" t="s">
        <v>208</v>
      </c>
      <c r="K52" t="s">
        <v>449</v>
      </c>
      <c r="L52" t="s">
        <v>450</v>
      </c>
      <c r="M52" t="s">
        <v>451</v>
      </c>
      <c r="N52" t="s">
        <v>452</v>
      </c>
    </row>
    <row r="53" spans="1:14" x14ac:dyDescent="0.3">
      <c r="B53" t="s">
        <v>453</v>
      </c>
      <c r="C53" t="s">
        <v>454</v>
      </c>
      <c r="D53" t="s">
        <v>78</v>
      </c>
      <c r="E53" t="s">
        <v>264</v>
      </c>
      <c r="F53">
        <v>3300</v>
      </c>
      <c r="G53">
        <v>1255</v>
      </c>
      <c r="H53">
        <v>1200</v>
      </c>
      <c r="I53" t="s">
        <v>261</v>
      </c>
      <c r="J53" t="s">
        <v>208</v>
      </c>
      <c r="K53" t="s">
        <v>455</v>
      </c>
      <c r="L53" t="s">
        <v>456</v>
      </c>
      <c r="M53" t="s">
        <v>457</v>
      </c>
      <c r="N53" t="s">
        <v>458</v>
      </c>
    </row>
    <row r="54" spans="1:14" x14ac:dyDescent="0.3">
      <c r="A54" t="s">
        <v>25</v>
      </c>
      <c r="B54" t="s">
        <v>160</v>
      </c>
      <c r="C54" t="s">
        <v>161</v>
      </c>
      <c r="D54" t="s">
        <v>78</v>
      </c>
      <c r="E54" t="s">
        <v>135</v>
      </c>
      <c r="F54">
        <v>1375</v>
      </c>
      <c r="G54">
        <v>471</v>
      </c>
      <c r="H54">
        <v>440</v>
      </c>
      <c r="I54" t="s">
        <v>136</v>
      </c>
      <c r="J54" t="s">
        <v>137</v>
      </c>
      <c r="K54" t="s">
        <v>138</v>
      </c>
      <c r="L54" t="s">
        <v>162</v>
      </c>
      <c r="M54" t="s">
        <v>163</v>
      </c>
      <c r="N54" t="s">
        <v>459</v>
      </c>
    </row>
    <row r="55" spans="1:14" x14ac:dyDescent="0.3">
      <c r="A55" t="s">
        <v>56</v>
      </c>
      <c r="B55" t="s">
        <v>460</v>
      </c>
      <c r="C55" t="s">
        <v>461</v>
      </c>
      <c r="D55" t="s">
        <v>78</v>
      </c>
      <c r="E55" t="s">
        <v>462</v>
      </c>
      <c r="F55">
        <v>3200</v>
      </c>
      <c r="G55">
        <v>1200</v>
      </c>
      <c r="H55">
        <v>1114</v>
      </c>
      <c r="I55" t="s">
        <v>463</v>
      </c>
      <c r="J55" t="s">
        <v>208</v>
      </c>
      <c r="K55" t="s">
        <v>449</v>
      </c>
    </row>
    <row r="56" spans="1:14" x14ac:dyDescent="0.3">
      <c r="B56" t="s">
        <v>464</v>
      </c>
      <c r="C56" t="s">
        <v>465</v>
      </c>
      <c r="D56" t="s">
        <v>78</v>
      </c>
      <c r="E56" t="s">
        <v>462</v>
      </c>
      <c r="F56">
        <v>3200</v>
      </c>
      <c r="G56">
        <v>1200</v>
      </c>
      <c r="H56">
        <v>1114</v>
      </c>
      <c r="I56" t="s">
        <v>466</v>
      </c>
      <c r="J56" t="s">
        <v>208</v>
      </c>
      <c r="K56" t="s">
        <v>467</v>
      </c>
    </row>
    <row r="57" spans="1:14" x14ac:dyDescent="0.3">
      <c r="B57" t="s">
        <v>468</v>
      </c>
      <c r="C57" t="s">
        <v>469</v>
      </c>
      <c r="D57" t="s">
        <v>78</v>
      </c>
      <c r="E57" t="s">
        <v>462</v>
      </c>
      <c r="F57">
        <v>3200</v>
      </c>
      <c r="G57">
        <v>1200</v>
      </c>
      <c r="H57">
        <v>1114</v>
      </c>
      <c r="I57" t="s">
        <v>466</v>
      </c>
      <c r="J57" t="s">
        <v>208</v>
      </c>
      <c r="K57" t="s">
        <v>329</v>
      </c>
    </row>
    <row r="58" spans="1:14" x14ac:dyDescent="0.3">
      <c r="B58" t="s">
        <v>470</v>
      </c>
      <c r="C58" t="s">
        <v>471</v>
      </c>
      <c r="D58" t="s">
        <v>78</v>
      </c>
      <c r="E58" t="s">
        <v>462</v>
      </c>
      <c r="F58">
        <v>3200</v>
      </c>
      <c r="G58">
        <v>1200</v>
      </c>
      <c r="H58">
        <v>1114</v>
      </c>
      <c r="I58" t="s">
        <v>466</v>
      </c>
      <c r="J58" t="s">
        <v>208</v>
      </c>
      <c r="K58" t="s">
        <v>336</v>
      </c>
    </row>
    <row r="59" spans="1:14" x14ac:dyDescent="0.3">
      <c r="A59" t="s">
        <v>31</v>
      </c>
      <c r="B59" t="s">
        <v>164</v>
      </c>
      <c r="C59" t="s">
        <v>165</v>
      </c>
      <c r="D59" t="s">
        <v>78</v>
      </c>
      <c r="E59" t="s">
        <v>128</v>
      </c>
      <c r="F59">
        <v>3983</v>
      </c>
      <c r="G59">
        <v>1417</v>
      </c>
      <c r="H59">
        <v>1310</v>
      </c>
      <c r="I59" t="s">
        <v>166</v>
      </c>
      <c r="J59" t="s">
        <v>167</v>
      </c>
      <c r="K59" t="s">
        <v>168</v>
      </c>
      <c r="L59" t="s">
        <v>169</v>
      </c>
      <c r="M59" t="s">
        <v>169</v>
      </c>
    </row>
    <row r="60" spans="1:14" x14ac:dyDescent="0.3">
      <c r="A60" t="s">
        <v>32</v>
      </c>
      <c r="B60" t="s">
        <v>472</v>
      </c>
      <c r="C60" t="s">
        <v>473</v>
      </c>
      <c r="D60" t="s">
        <v>78</v>
      </c>
      <c r="E60" t="s">
        <v>474</v>
      </c>
      <c r="F60">
        <v>4524</v>
      </c>
      <c r="G60">
        <v>1720</v>
      </c>
      <c r="H60">
        <v>1630</v>
      </c>
      <c r="I60" t="s">
        <v>475</v>
      </c>
      <c r="J60" t="s">
        <v>476</v>
      </c>
      <c r="K60" t="s">
        <v>477</v>
      </c>
    </row>
    <row r="61" spans="1:14" x14ac:dyDescent="0.3">
      <c r="B61" t="s">
        <v>478</v>
      </c>
      <c r="C61" t="s">
        <v>479</v>
      </c>
      <c r="D61" t="s">
        <v>78</v>
      </c>
      <c r="E61" t="s">
        <v>474</v>
      </c>
      <c r="F61">
        <v>4524</v>
      </c>
      <c r="G61">
        <v>1720</v>
      </c>
      <c r="H61">
        <v>1630</v>
      </c>
      <c r="I61" t="s">
        <v>475</v>
      </c>
      <c r="J61" t="s">
        <v>476</v>
      </c>
      <c r="K61" t="s">
        <v>358</v>
      </c>
    </row>
    <row r="62" spans="1:14" x14ac:dyDescent="0.3">
      <c r="A62" t="s">
        <v>33</v>
      </c>
      <c r="B62" t="s">
        <v>480</v>
      </c>
      <c r="C62" t="s">
        <v>481</v>
      </c>
      <c r="D62" t="s">
        <v>78</v>
      </c>
      <c r="E62" t="s">
        <v>482</v>
      </c>
      <c r="F62">
        <v>3132</v>
      </c>
      <c r="G62">
        <v>1089</v>
      </c>
      <c r="H62">
        <v>1035</v>
      </c>
      <c r="I62" t="s">
        <v>483</v>
      </c>
      <c r="J62" t="s">
        <v>108</v>
      </c>
      <c r="K62" t="s">
        <v>484</v>
      </c>
    </row>
    <row r="63" spans="1:14" x14ac:dyDescent="0.3">
      <c r="B63" t="s">
        <v>485</v>
      </c>
      <c r="C63" t="s">
        <v>486</v>
      </c>
      <c r="D63" t="s">
        <v>78</v>
      </c>
      <c r="E63" t="s">
        <v>482</v>
      </c>
      <c r="F63">
        <v>3132</v>
      </c>
      <c r="G63">
        <v>1089</v>
      </c>
      <c r="H63">
        <v>1035</v>
      </c>
      <c r="I63" t="s">
        <v>483</v>
      </c>
      <c r="J63" t="s">
        <v>108</v>
      </c>
      <c r="K63" t="s">
        <v>487</v>
      </c>
    </row>
    <row r="64" spans="1:14" x14ac:dyDescent="0.3">
      <c r="A64" t="s">
        <v>34</v>
      </c>
      <c r="B64" t="s">
        <v>170</v>
      </c>
      <c r="C64" t="s">
        <v>171</v>
      </c>
      <c r="D64" t="s">
        <v>78</v>
      </c>
      <c r="E64" t="s">
        <v>142</v>
      </c>
      <c r="F64">
        <v>3400</v>
      </c>
      <c r="G64">
        <v>1250</v>
      </c>
      <c r="H64">
        <v>1117</v>
      </c>
      <c r="I64" t="s">
        <v>143</v>
      </c>
      <c r="J64" t="s">
        <v>144</v>
      </c>
      <c r="K64" t="s">
        <v>172</v>
      </c>
      <c r="L64" t="s">
        <v>159</v>
      </c>
      <c r="M64" t="s">
        <v>169</v>
      </c>
    </row>
    <row r="66" spans="1:1" x14ac:dyDescent="0.3">
      <c r="A66" t="s">
        <v>50</v>
      </c>
    </row>
    <row r="67" spans="1:1" x14ac:dyDescent="0.3">
      <c r="A67" t="s">
        <v>488</v>
      </c>
    </row>
    <row r="68" spans="1:1" x14ac:dyDescent="0.3">
      <c r="A68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11D4-4B7D-435D-A715-BECBCF4FFC87}">
  <sheetPr>
    <tabColor rgb="FF92D050"/>
  </sheetPr>
  <dimension ref="A1:R424"/>
  <sheetViews>
    <sheetView workbookViewId="0"/>
  </sheetViews>
  <sheetFormatPr defaultRowHeight="14.4" x14ac:dyDescent="0.3"/>
  <sheetData>
    <row r="1" spans="1:17" x14ac:dyDescent="0.3">
      <c r="A1" t="s">
        <v>490</v>
      </c>
    </row>
    <row r="4" spans="1:17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491</v>
      </c>
      <c r="L4" t="s">
        <v>67</v>
      </c>
      <c r="M4" t="s">
        <v>492</v>
      </c>
      <c r="N4" t="s">
        <v>493</v>
      </c>
      <c r="O4" t="s">
        <v>495</v>
      </c>
      <c r="Q4" t="s">
        <v>496</v>
      </c>
    </row>
    <row r="5" spans="1:17" x14ac:dyDescent="0.3">
      <c r="F5" t="s">
        <v>69</v>
      </c>
      <c r="G5" t="s">
        <v>70</v>
      </c>
      <c r="H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494</v>
      </c>
      <c r="O5" t="s">
        <v>494</v>
      </c>
    </row>
    <row r="6" spans="1:17" x14ac:dyDescent="0.3">
      <c r="A6" t="s">
        <v>1</v>
      </c>
      <c r="B6" t="s">
        <v>497</v>
      </c>
      <c r="C6" t="s">
        <v>498</v>
      </c>
      <c r="D6" t="s">
        <v>155</v>
      </c>
      <c r="E6" t="s">
        <v>499</v>
      </c>
      <c r="F6">
        <v>1179</v>
      </c>
      <c r="G6">
        <v>362</v>
      </c>
      <c r="H6">
        <v>340</v>
      </c>
      <c r="I6" t="s">
        <v>500</v>
      </c>
      <c r="J6" t="s">
        <v>501</v>
      </c>
      <c r="K6" t="s">
        <v>502</v>
      </c>
      <c r="L6" t="s">
        <v>503</v>
      </c>
      <c r="M6" t="s">
        <v>504</v>
      </c>
      <c r="N6">
        <v>74.400000000000006</v>
      </c>
      <c r="O6">
        <v>75.400000000000006</v>
      </c>
      <c r="Q6" t="s">
        <v>277</v>
      </c>
    </row>
    <row r="7" spans="1:17" x14ac:dyDescent="0.3">
      <c r="B7" t="s">
        <v>505</v>
      </c>
      <c r="C7" t="s">
        <v>506</v>
      </c>
      <c r="D7" t="s">
        <v>155</v>
      </c>
      <c r="E7" t="s">
        <v>507</v>
      </c>
      <c r="F7">
        <v>2064</v>
      </c>
      <c r="G7">
        <v>656</v>
      </c>
      <c r="H7">
        <v>608</v>
      </c>
      <c r="I7" t="s">
        <v>500</v>
      </c>
      <c r="J7" t="s">
        <v>508</v>
      </c>
      <c r="K7" t="s">
        <v>503</v>
      </c>
      <c r="L7" t="s">
        <v>509</v>
      </c>
      <c r="M7" t="s">
        <v>510</v>
      </c>
      <c r="N7">
        <v>79.099999999999994</v>
      </c>
      <c r="O7">
        <v>79.5</v>
      </c>
      <c r="Q7" t="s">
        <v>277</v>
      </c>
    </row>
    <row r="8" spans="1:17" x14ac:dyDescent="0.3">
      <c r="B8" t="s">
        <v>511</v>
      </c>
      <c r="C8" t="s">
        <v>512</v>
      </c>
      <c r="D8" t="s">
        <v>155</v>
      </c>
      <c r="E8" t="s">
        <v>499</v>
      </c>
      <c r="F8">
        <v>2160</v>
      </c>
      <c r="G8">
        <v>745</v>
      </c>
      <c r="H8">
        <v>693</v>
      </c>
      <c r="I8" t="s">
        <v>500</v>
      </c>
      <c r="J8" t="s">
        <v>501</v>
      </c>
      <c r="K8" t="s">
        <v>513</v>
      </c>
      <c r="L8" t="s">
        <v>514</v>
      </c>
      <c r="M8" t="s">
        <v>515</v>
      </c>
      <c r="N8">
        <v>45.8</v>
      </c>
      <c r="O8">
        <v>45.9</v>
      </c>
      <c r="Q8" t="s">
        <v>277</v>
      </c>
    </row>
    <row r="9" spans="1:17" x14ac:dyDescent="0.3">
      <c r="A9" t="s">
        <v>2</v>
      </c>
      <c r="B9" t="s">
        <v>516</v>
      </c>
      <c r="C9" t="s">
        <v>517</v>
      </c>
      <c r="D9" t="s">
        <v>78</v>
      </c>
      <c r="E9" t="s">
        <v>518</v>
      </c>
      <c r="F9">
        <v>1375</v>
      </c>
      <c r="G9">
        <v>448</v>
      </c>
      <c r="H9">
        <v>416</v>
      </c>
      <c r="I9" t="s">
        <v>519</v>
      </c>
      <c r="J9" t="s">
        <v>520</v>
      </c>
      <c r="K9" t="s">
        <v>521</v>
      </c>
      <c r="L9" t="s">
        <v>522</v>
      </c>
      <c r="M9" t="s">
        <v>523</v>
      </c>
      <c r="N9">
        <v>65.2</v>
      </c>
      <c r="O9">
        <v>67.400000000000006</v>
      </c>
      <c r="Q9" t="s">
        <v>277</v>
      </c>
    </row>
    <row r="10" spans="1:17" x14ac:dyDescent="0.3">
      <c r="A10" t="s">
        <v>3</v>
      </c>
      <c r="B10" t="s">
        <v>524</v>
      </c>
      <c r="C10" t="s">
        <v>525</v>
      </c>
      <c r="D10" t="s">
        <v>78</v>
      </c>
      <c r="E10" t="s">
        <v>116</v>
      </c>
      <c r="F10">
        <v>3200</v>
      </c>
      <c r="G10">
        <v>1194</v>
      </c>
      <c r="H10">
        <v>1110</v>
      </c>
      <c r="I10" t="s">
        <v>117</v>
      </c>
      <c r="J10" t="s">
        <v>108</v>
      </c>
      <c r="K10" t="s">
        <v>172</v>
      </c>
      <c r="L10" t="s">
        <v>526</v>
      </c>
      <c r="M10" t="s">
        <v>412</v>
      </c>
      <c r="N10">
        <v>61.4</v>
      </c>
      <c r="O10">
        <v>61.9</v>
      </c>
      <c r="Q10" t="s">
        <v>277</v>
      </c>
    </row>
    <row r="11" spans="1:17" x14ac:dyDescent="0.3">
      <c r="B11" t="s">
        <v>114</v>
      </c>
      <c r="C11" t="s">
        <v>115</v>
      </c>
      <c r="D11" t="s">
        <v>78</v>
      </c>
      <c r="E11" t="s">
        <v>116</v>
      </c>
      <c r="F11">
        <v>3200</v>
      </c>
      <c r="G11">
        <v>1194</v>
      </c>
      <c r="H11">
        <v>1110</v>
      </c>
      <c r="I11" t="s">
        <v>117</v>
      </c>
      <c r="J11" t="s">
        <v>108</v>
      </c>
      <c r="K11" t="s">
        <v>118</v>
      </c>
      <c r="L11" t="s">
        <v>109</v>
      </c>
      <c r="M11" t="s">
        <v>103</v>
      </c>
      <c r="N11">
        <v>84.6</v>
      </c>
      <c r="O11">
        <v>84.6</v>
      </c>
      <c r="Q11" t="s">
        <v>277</v>
      </c>
    </row>
    <row r="12" spans="1:17" x14ac:dyDescent="0.3">
      <c r="A12" t="s">
        <v>4</v>
      </c>
      <c r="B12" t="s">
        <v>527</v>
      </c>
      <c r="C12" t="s">
        <v>528</v>
      </c>
      <c r="D12" t="s">
        <v>78</v>
      </c>
      <c r="E12" t="s">
        <v>529</v>
      </c>
      <c r="F12">
        <v>1311</v>
      </c>
      <c r="G12">
        <v>454</v>
      </c>
      <c r="H12">
        <v>445</v>
      </c>
      <c r="I12" t="s">
        <v>530</v>
      </c>
      <c r="J12" t="s">
        <v>531</v>
      </c>
      <c r="K12" t="s">
        <v>532</v>
      </c>
      <c r="L12" t="s">
        <v>533</v>
      </c>
      <c r="M12" t="s">
        <v>534</v>
      </c>
      <c r="N12">
        <v>83.9</v>
      </c>
      <c r="O12">
        <v>84.7</v>
      </c>
      <c r="Q12" t="s">
        <v>277</v>
      </c>
    </row>
    <row r="13" spans="1:17" x14ac:dyDescent="0.3">
      <c r="B13" t="s">
        <v>535</v>
      </c>
      <c r="C13" t="s">
        <v>536</v>
      </c>
      <c r="D13" t="s">
        <v>78</v>
      </c>
      <c r="E13" t="s">
        <v>537</v>
      </c>
      <c r="F13">
        <v>2873</v>
      </c>
      <c r="G13">
        <v>1009</v>
      </c>
      <c r="H13">
        <v>962</v>
      </c>
      <c r="I13" t="s">
        <v>538</v>
      </c>
      <c r="J13" t="s">
        <v>539</v>
      </c>
      <c r="K13" t="s">
        <v>540</v>
      </c>
      <c r="L13" t="s">
        <v>541</v>
      </c>
      <c r="M13" t="s">
        <v>542</v>
      </c>
      <c r="N13">
        <v>80.099999999999994</v>
      </c>
      <c r="O13">
        <v>82.1</v>
      </c>
      <c r="Q13" t="s">
        <v>277</v>
      </c>
    </row>
    <row r="14" spans="1:17" x14ac:dyDescent="0.3">
      <c r="B14" t="s">
        <v>543</v>
      </c>
      <c r="C14" t="s">
        <v>544</v>
      </c>
      <c r="D14" t="s">
        <v>78</v>
      </c>
      <c r="E14" t="s">
        <v>529</v>
      </c>
      <c r="F14">
        <v>1311</v>
      </c>
      <c r="G14">
        <v>454</v>
      </c>
      <c r="H14">
        <v>445</v>
      </c>
      <c r="I14" t="s">
        <v>530</v>
      </c>
      <c r="J14" t="s">
        <v>531</v>
      </c>
      <c r="K14" t="s">
        <v>545</v>
      </c>
      <c r="L14" t="s">
        <v>546</v>
      </c>
      <c r="M14" t="s">
        <v>547</v>
      </c>
      <c r="N14">
        <v>81.599999999999994</v>
      </c>
      <c r="O14">
        <v>82.3</v>
      </c>
      <c r="Q14" t="s">
        <v>277</v>
      </c>
    </row>
    <row r="15" spans="1:17" x14ac:dyDescent="0.3">
      <c r="B15" t="s">
        <v>548</v>
      </c>
      <c r="C15" t="s">
        <v>549</v>
      </c>
      <c r="D15" t="s">
        <v>78</v>
      </c>
      <c r="E15" t="s">
        <v>550</v>
      </c>
      <c r="F15">
        <v>2988</v>
      </c>
      <c r="G15">
        <v>1090</v>
      </c>
      <c r="H15">
        <v>1026</v>
      </c>
      <c r="I15" t="s">
        <v>530</v>
      </c>
      <c r="J15" t="s">
        <v>531</v>
      </c>
      <c r="K15" t="s">
        <v>551</v>
      </c>
      <c r="L15" t="s">
        <v>552</v>
      </c>
      <c r="M15" t="s">
        <v>553</v>
      </c>
      <c r="N15">
        <v>83.9</v>
      </c>
      <c r="O15">
        <v>84.6</v>
      </c>
      <c r="Q15" t="s">
        <v>277</v>
      </c>
    </row>
    <row r="16" spans="1:17" x14ac:dyDescent="0.3">
      <c r="B16" t="s">
        <v>554</v>
      </c>
      <c r="C16" t="s">
        <v>555</v>
      </c>
      <c r="D16" t="s">
        <v>78</v>
      </c>
      <c r="E16" t="s">
        <v>550</v>
      </c>
      <c r="F16">
        <v>3000</v>
      </c>
      <c r="G16">
        <v>1089</v>
      </c>
      <c r="H16">
        <v>1030</v>
      </c>
      <c r="I16" t="s">
        <v>538</v>
      </c>
      <c r="J16" t="s">
        <v>531</v>
      </c>
      <c r="K16" t="s">
        <v>556</v>
      </c>
      <c r="L16" t="s">
        <v>557</v>
      </c>
      <c r="M16" t="s">
        <v>558</v>
      </c>
      <c r="N16">
        <v>86.1</v>
      </c>
      <c r="O16">
        <v>87.4</v>
      </c>
      <c r="Q16" t="s">
        <v>277</v>
      </c>
    </row>
    <row r="17" spans="1:17" x14ac:dyDescent="0.3">
      <c r="A17" t="s">
        <v>5</v>
      </c>
      <c r="B17" t="s">
        <v>559</v>
      </c>
      <c r="C17" t="s">
        <v>560</v>
      </c>
      <c r="D17" t="s">
        <v>78</v>
      </c>
      <c r="E17" t="s">
        <v>529</v>
      </c>
      <c r="F17">
        <v>1882</v>
      </c>
      <c r="G17">
        <v>640</v>
      </c>
      <c r="H17">
        <v>609</v>
      </c>
      <c r="I17" t="s">
        <v>321</v>
      </c>
      <c r="J17" t="s">
        <v>144</v>
      </c>
      <c r="K17" t="s">
        <v>561</v>
      </c>
      <c r="L17" t="s">
        <v>562</v>
      </c>
      <c r="M17" t="s">
        <v>563</v>
      </c>
      <c r="N17">
        <v>64.7</v>
      </c>
      <c r="O17">
        <v>69.3</v>
      </c>
      <c r="Q17" t="s">
        <v>277</v>
      </c>
    </row>
    <row r="18" spans="1:17" x14ac:dyDescent="0.3">
      <c r="B18" t="s">
        <v>564</v>
      </c>
      <c r="C18" t="s">
        <v>565</v>
      </c>
      <c r="D18" t="s">
        <v>78</v>
      </c>
      <c r="E18" t="s">
        <v>320</v>
      </c>
      <c r="F18">
        <v>3764</v>
      </c>
      <c r="G18">
        <v>1350</v>
      </c>
      <c r="H18">
        <v>1275</v>
      </c>
      <c r="I18" t="s">
        <v>321</v>
      </c>
      <c r="J18" t="s">
        <v>322</v>
      </c>
      <c r="K18" t="s">
        <v>566</v>
      </c>
      <c r="L18" t="s">
        <v>567</v>
      </c>
      <c r="M18" t="s">
        <v>568</v>
      </c>
      <c r="N18">
        <v>86.2</v>
      </c>
      <c r="O18">
        <v>87.3</v>
      </c>
      <c r="Q18" t="s">
        <v>277</v>
      </c>
    </row>
    <row r="19" spans="1:17" x14ac:dyDescent="0.3">
      <c r="A19" t="s">
        <v>6</v>
      </c>
      <c r="B19" t="s">
        <v>569</v>
      </c>
      <c r="C19" t="s">
        <v>570</v>
      </c>
      <c r="D19" t="s">
        <v>78</v>
      </c>
      <c r="E19" t="s">
        <v>571</v>
      </c>
      <c r="F19">
        <v>3120</v>
      </c>
      <c r="G19">
        <v>1040</v>
      </c>
      <c r="H19">
        <v>1003</v>
      </c>
      <c r="I19" t="s">
        <v>572</v>
      </c>
      <c r="J19" t="s">
        <v>573</v>
      </c>
      <c r="K19" t="s">
        <v>574</v>
      </c>
      <c r="L19" t="s">
        <v>575</v>
      </c>
      <c r="M19" t="s">
        <v>576</v>
      </c>
      <c r="N19">
        <v>74.2</v>
      </c>
      <c r="O19">
        <v>76.2</v>
      </c>
      <c r="Q19" t="s">
        <v>577</v>
      </c>
    </row>
    <row r="20" spans="1:17" x14ac:dyDescent="0.3">
      <c r="B20" t="s">
        <v>578</v>
      </c>
      <c r="C20" t="s">
        <v>579</v>
      </c>
      <c r="D20" t="s">
        <v>78</v>
      </c>
      <c r="E20" t="s">
        <v>571</v>
      </c>
      <c r="F20">
        <v>3120</v>
      </c>
      <c r="G20">
        <v>1040</v>
      </c>
      <c r="H20">
        <v>1003</v>
      </c>
      <c r="I20" t="s">
        <v>572</v>
      </c>
      <c r="J20" t="s">
        <v>573</v>
      </c>
      <c r="K20" t="s">
        <v>562</v>
      </c>
      <c r="L20" t="s">
        <v>580</v>
      </c>
      <c r="M20" t="s">
        <v>581</v>
      </c>
      <c r="N20">
        <v>79.5</v>
      </c>
      <c r="O20">
        <v>81.099999999999994</v>
      </c>
      <c r="Q20" t="s">
        <v>577</v>
      </c>
    </row>
    <row r="21" spans="1:17" x14ac:dyDescent="0.3">
      <c r="A21" t="s">
        <v>7</v>
      </c>
      <c r="B21" t="s">
        <v>582</v>
      </c>
      <c r="C21" t="s">
        <v>583</v>
      </c>
      <c r="D21" t="s">
        <v>155</v>
      </c>
      <c r="E21" t="s">
        <v>584</v>
      </c>
      <c r="F21">
        <v>2550</v>
      </c>
      <c r="G21">
        <v>865</v>
      </c>
      <c r="H21">
        <v>770</v>
      </c>
      <c r="I21" t="s">
        <v>585</v>
      </c>
      <c r="J21" t="s">
        <v>586</v>
      </c>
      <c r="K21" t="s">
        <v>587</v>
      </c>
      <c r="L21" t="s">
        <v>588</v>
      </c>
      <c r="M21" t="s">
        <v>589</v>
      </c>
      <c r="N21">
        <v>72.900000000000006</v>
      </c>
      <c r="O21">
        <v>73.5</v>
      </c>
      <c r="Q21" t="s">
        <v>277</v>
      </c>
    </row>
    <row r="22" spans="1:17" x14ac:dyDescent="0.3">
      <c r="B22" t="s">
        <v>590</v>
      </c>
      <c r="C22" t="s">
        <v>591</v>
      </c>
      <c r="D22" t="s">
        <v>155</v>
      </c>
      <c r="E22" t="s">
        <v>584</v>
      </c>
      <c r="F22">
        <v>2550</v>
      </c>
      <c r="G22">
        <v>868</v>
      </c>
      <c r="H22">
        <v>807</v>
      </c>
      <c r="I22" t="s">
        <v>585</v>
      </c>
      <c r="J22" t="s">
        <v>586</v>
      </c>
      <c r="K22" t="s">
        <v>592</v>
      </c>
      <c r="L22" t="s">
        <v>551</v>
      </c>
      <c r="M22" t="s">
        <v>593</v>
      </c>
      <c r="N22">
        <v>74.7</v>
      </c>
      <c r="O22">
        <v>75.400000000000006</v>
      </c>
      <c r="Q22" t="s">
        <v>277</v>
      </c>
    </row>
    <row r="23" spans="1:17" x14ac:dyDescent="0.3">
      <c r="B23" t="s">
        <v>594</v>
      </c>
      <c r="C23" t="s">
        <v>595</v>
      </c>
      <c r="D23" t="s">
        <v>155</v>
      </c>
      <c r="E23" t="s">
        <v>596</v>
      </c>
      <c r="F23">
        <v>1744</v>
      </c>
      <c r="G23">
        <v>540</v>
      </c>
      <c r="H23">
        <v>516</v>
      </c>
      <c r="I23" t="s">
        <v>597</v>
      </c>
      <c r="J23" t="s">
        <v>586</v>
      </c>
      <c r="K23" t="s">
        <v>598</v>
      </c>
      <c r="L23" t="s">
        <v>599</v>
      </c>
      <c r="M23" t="s">
        <v>600</v>
      </c>
      <c r="N23">
        <v>74.5</v>
      </c>
      <c r="O23">
        <v>75.2</v>
      </c>
      <c r="Q23" t="s">
        <v>277</v>
      </c>
    </row>
    <row r="24" spans="1:17" x14ac:dyDescent="0.3">
      <c r="B24" t="s">
        <v>601</v>
      </c>
      <c r="C24" t="s">
        <v>602</v>
      </c>
      <c r="D24" t="s">
        <v>155</v>
      </c>
      <c r="E24" t="s">
        <v>596</v>
      </c>
      <c r="F24">
        <v>1744</v>
      </c>
      <c r="G24">
        <v>540</v>
      </c>
      <c r="H24">
        <v>516</v>
      </c>
      <c r="I24" t="s">
        <v>597</v>
      </c>
      <c r="J24" t="s">
        <v>586</v>
      </c>
      <c r="K24" t="s">
        <v>542</v>
      </c>
      <c r="L24" t="s">
        <v>603</v>
      </c>
      <c r="M24" t="s">
        <v>604</v>
      </c>
      <c r="N24">
        <v>78.5</v>
      </c>
      <c r="O24">
        <v>79.3</v>
      </c>
      <c r="Q24" t="s">
        <v>277</v>
      </c>
    </row>
    <row r="25" spans="1:17" x14ac:dyDescent="0.3">
      <c r="B25" t="s">
        <v>605</v>
      </c>
      <c r="C25" t="s">
        <v>606</v>
      </c>
      <c r="D25" t="s">
        <v>155</v>
      </c>
      <c r="E25" t="s">
        <v>596</v>
      </c>
      <c r="F25">
        <v>1744</v>
      </c>
      <c r="G25">
        <v>540</v>
      </c>
      <c r="H25">
        <v>516</v>
      </c>
      <c r="I25" t="s">
        <v>597</v>
      </c>
      <c r="J25" t="s">
        <v>586</v>
      </c>
      <c r="K25" t="s">
        <v>607</v>
      </c>
      <c r="L25" t="s">
        <v>608</v>
      </c>
      <c r="M25" t="s">
        <v>563</v>
      </c>
      <c r="N25">
        <v>78.7</v>
      </c>
      <c r="O25">
        <v>79.3</v>
      </c>
      <c r="Q25" t="s">
        <v>277</v>
      </c>
    </row>
    <row r="26" spans="1:17" x14ac:dyDescent="0.3">
      <c r="B26" t="s">
        <v>609</v>
      </c>
      <c r="C26" t="s">
        <v>610</v>
      </c>
      <c r="D26" t="s">
        <v>155</v>
      </c>
      <c r="E26" t="s">
        <v>596</v>
      </c>
      <c r="F26">
        <v>1744</v>
      </c>
      <c r="G26">
        <v>540</v>
      </c>
      <c r="H26">
        <v>516</v>
      </c>
      <c r="I26" t="s">
        <v>597</v>
      </c>
      <c r="J26" t="s">
        <v>586</v>
      </c>
      <c r="K26" t="s">
        <v>611</v>
      </c>
      <c r="L26" t="s">
        <v>612</v>
      </c>
      <c r="M26" t="s">
        <v>613</v>
      </c>
      <c r="N26">
        <v>75.400000000000006</v>
      </c>
      <c r="O26">
        <v>76.099999999999994</v>
      </c>
      <c r="Q26" t="s">
        <v>277</v>
      </c>
    </row>
    <row r="27" spans="1:17" x14ac:dyDescent="0.3">
      <c r="B27" t="s">
        <v>614</v>
      </c>
      <c r="C27" t="s">
        <v>615</v>
      </c>
      <c r="D27" t="s">
        <v>155</v>
      </c>
      <c r="E27" t="s">
        <v>507</v>
      </c>
      <c r="F27">
        <v>2180</v>
      </c>
      <c r="G27">
        <v>705</v>
      </c>
      <c r="H27">
        <v>660</v>
      </c>
      <c r="I27" t="s">
        <v>616</v>
      </c>
      <c r="J27" t="s">
        <v>508</v>
      </c>
      <c r="K27" t="s">
        <v>617</v>
      </c>
      <c r="L27" t="s">
        <v>618</v>
      </c>
      <c r="M27" t="s">
        <v>619</v>
      </c>
      <c r="N27">
        <v>72.400000000000006</v>
      </c>
      <c r="O27">
        <v>73.099999999999994</v>
      </c>
      <c r="Q27" t="s">
        <v>277</v>
      </c>
    </row>
    <row r="28" spans="1:17" x14ac:dyDescent="0.3">
      <c r="B28" t="s">
        <v>620</v>
      </c>
      <c r="C28" t="s">
        <v>621</v>
      </c>
      <c r="D28" t="s">
        <v>155</v>
      </c>
      <c r="E28" t="s">
        <v>622</v>
      </c>
      <c r="F28">
        <v>2832</v>
      </c>
      <c r="G28">
        <v>872</v>
      </c>
      <c r="H28">
        <v>817</v>
      </c>
      <c r="I28" t="s">
        <v>585</v>
      </c>
      <c r="J28" t="s">
        <v>586</v>
      </c>
      <c r="K28" t="s">
        <v>623</v>
      </c>
      <c r="L28" t="s">
        <v>624</v>
      </c>
      <c r="M28" t="s">
        <v>625</v>
      </c>
      <c r="N28">
        <v>85.7</v>
      </c>
      <c r="O28">
        <v>86.2</v>
      </c>
      <c r="Q28" t="s">
        <v>277</v>
      </c>
    </row>
    <row r="29" spans="1:17" x14ac:dyDescent="0.3">
      <c r="B29" t="s">
        <v>626</v>
      </c>
      <c r="C29" t="s">
        <v>627</v>
      </c>
      <c r="D29" t="s">
        <v>155</v>
      </c>
      <c r="E29" t="s">
        <v>622</v>
      </c>
      <c r="F29">
        <v>2690</v>
      </c>
      <c r="G29">
        <v>891</v>
      </c>
      <c r="H29">
        <v>817</v>
      </c>
      <c r="I29" t="s">
        <v>585</v>
      </c>
      <c r="J29" t="s">
        <v>586</v>
      </c>
      <c r="K29" t="s">
        <v>628</v>
      </c>
      <c r="L29" t="s">
        <v>629</v>
      </c>
      <c r="M29" t="s">
        <v>630</v>
      </c>
      <c r="N29">
        <v>75.8</v>
      </c>
      <c r="O29">
        <v>76.400000000000006</v>
      </c>
      <c r="Q29" t="s">
        <v>277</v>
      </c>
    </row>
    <row r="30" spans="1:17" x14ac:dyDescent="0.3">
      <c r="B30" t="s">
        <v>631</v>
      </c>
      <c r="C30" t="s">
        <v>632</v>
      </c>
      <c r="D30" t="s">
        <v>155</v>
      </c>
      <c r="E30" t="s">
        <v>622</v>
      </c>
      <c r="F30">
        <v>2832</v>
      </c>
      <c r="G30">
        <v>872</v>
      </c>
      <c r="H30">
        <v>817</v>
      </c>
      <c r="I30" t="s">
        <v>585</v>
      </c>
      <c r="J30" t="s">
        <v>586</v>
      </c>
      <c r="K30" t="s">
        <v>633</v>
      </c>
      <c r="L30" t="s">
        <v>613</v>
      </c>
      <c r="M30" t="s">
        <v>634</v>
      </c>
      <c r="N30">
        <v>86.3</v>
      </c>
      <c r="O30">
        <v>86.9</v>
      </c>
      <c r="Q30" t="s">
        <v>277</v>
      </c>
    </row>
    <row r="31" spans="1:17" x14ac:dyDescent="0.3">
      <c r="B31" t="s">
        <v>635</v>
      </c>
      <c r="C31" t="s">
        <v>636</v>
      </c>
      <c r="D31" t="s">
        <v>155</v>
      </c>
      <c r="E31" t="s">
        <v>622</v>
      </c>
      <c r="F31">
        <v>2690</v>
      </c>
      <c r="G31">
        <v>872</v>
      </c>
      <c r="H31">
        <v>817</v>
      </c>
      <c r="I31" t="s">
        <v>585</v>
      </c>
      <c r="J31" t="s">
        <v>586</v>
      </c>
      <c r="K31" t="s">
        <v>637</v>
      </c>
      <c r="L31" t="s">
        <v>638</v>
      </c>
      <c r="M31" t="s">
        <v>639</v>
      </c>
      <c r="N31">
        <v>84</v>
      </c>
      <c r="O31">
        <v>84.8</v>
      </c>
      <c r="Q31" t="s">
        <v>277</v>
      </c>
    </row>
    <row r="32" spans="1:17" x14ac:dyDescent="0.3">
      <c r="B32" t="s">
        <v>640</v>
      </c>
      <c r="C32" t="s">
        <v>641</v>
      </c>
      <c r="D32" t="s">
        <v>155</v>
      </c>
      <c r="E32" t="s">
        <v>642</v>
      </c>
      <c r="F32">
        <v>2776</v>
      </c>
      <c r="G32">
        <v>934</v>
      </c>
      <c r="H32">
        <v>878</v>
      </c>
      <c r="I32" t="s">
        <v>597</v>
      </c>
      <c r="J32" t="s">
        <v>586</v>
      </c>
      <c r="K32" t="s">
        <v>562</v>
      </c>
      <c r="L32" t="s">
        <v>643</v>
      </c>
      <c r="M32" t="s">
        <v>644</v>
      </c>
      <c r="N32">
        <v>80</v>
      </c>
      <c r="O32">
        <v>81</v>
      </c>
      <c r="Q32" t="s">
        <v>277</v>
      </c>
    </row>
    <row r="33" spans="1:17" x14ac:dyDescent="0.3">
      <c r="B33" t="s">
        <v>645</v>
      </c>
      <c r="C33" t="s">
        <v>646</v>
      </c>
      <c r="D33" t="s">
        <v>155</v>
      </c>
      <c r="E33" t="s">
        <v>642</v>
      </c>
      <c r="F33">
        <v>2776</v>
      </c>
      <c r="G33">
        <v>934</v>
      </c>
      <c r="H33">
        <v>878</v>
      </c>
      <c r="I33" t="s">
        <v>597</v>
      </c>
      <c r="J33" t="s">
        <v>586</v>
      </c>
      <c r="K33" t="s">
        <v>647</v>
      </c>
      <c r="L33" t="s">
        <v>648</v>
      </c>
      <c r="M33" t="s">
        <v>649</v>
      </c>
      <c r="N33">
        <v>72.099999999999994</v>
      </c>
      <c r="O33">
        <v>73.099999999999994</v>
      </c>
      <c r="Q33" t="s">
        <v>277</v>
      </c>
    </row>
    <row r="34" spans="1:17" x14ac:dyDescent="0.3">
      <c r="B34" t="s">
        <v>650</v>
      </c>
      <c r="C34" t="s">
        <v>651</v>
      </c>
      <c r="D34" t="s">
        <v>155</v>
      </c>
      <c r="E34" t="s">
        <v>642</v>
      </c>
      <c r="F34">
        <v>2776</v>
      </c>
      <c r="G34">
        <v>934</v>
      </c>
      <c r="H34">
        <v>878</v>
      </c>
      <c r="I34" t="s">
        <v>597</v>
      </c>
      <c r="J34" t="s">
        <v>586</v>
      </c>
      <c r="K34" t="s">
        <v>630</v>
      </c>
      <c r="L34" t="s">
        <v>652</v>
      </c>
      <c r="M34" t="s">
        <v>653</v>
      </c>
      <c r="N34">
        <v>78.5</v>
      </c>
      <c r="O34">
        <v>79.3</v>
      </c>
      <c r="Q34" t="s">
        <v>277</v>
      </c>
    </row>
    <row r="35" spans="1:17" x14ac:dyDescent="0.3">
      <c r="B35" t="s">
        <v>654</v>
      </c>
      <c r="C35" t="s">
        <v>655</v>
      </c>
      <c r="D35" t="s">
        <v>155</v>
      </c>
      <c r="E35" t="s">
        <v>642</v>
      </c>
      <c r="F35">
        <v>2776</v>
      </c>
      <c r="G35">
        <v>934</v>
      </c>
      <c r="H35">
        <v>878</v>
      </c>
      <c r="I35" t="s">
        <v>597</v>
      </c>
      <c r="J35" t="s">
        <v>586</v>
      </c>
      <c r="K35" t="s">
        <v>553</v>
      </c>
      <c r="L35" t="s">
        <v>656</v>
      </c>
      <c r="M35" t="s">
        <v>657</v>
      </c>
      <c r="N35">
        <v>84.8</v>
      </c>
      <c r="O35">
        <v>85.4</v>
      </c>
      <c r="Q35" t="s">
        <v>277</v>
      </c>
    </row>
    <row r="36" spans="1:17" x14ac:dyDescent="0.3">
      <c r="B36" t="s">
        <v>658</v>
      </c>
      <c r="C36" t="s">
        <v>659</v>
      </c>
      <c r="D36" t="s">
        <v>155</v>
      </c>
      <c r="E36" t="s">
        <v>660</v>
      </c>
      <c r="F36">
        <v>1744</v>
      </c>
      <c r="G36">
        <v>542</v>
      </c>
      <c r="H36">
        <v>515</v>
      </c>
      <c r="I36" t="s">
        <v>597</v>
      </c>
      <c r="J36" t="s">
        <v>586</v>
      </c>
      <c r="K36" t="s">
        <v>661</v>
      </c>
      <c r="L36" t="s">
        <v>662</v>
      </c>
      <c r="M36" t="s">
        <v>663</v>
      </c>
      <c r="N36">
        <v>68.5</v>
      </c>
      <c r="O36">
        <v>68.7</v>
      </c>
      <c r="Q36" t="s">
        <v>277</v>
      </c>
    </row>
    <row r="37" spans="1:17" x14ac:dyDescent="0.3">
      <c r="B37" t="s">
        <v>664</v>
      </c>
      <c r="C37" t="s">
        <v>665</v>
      </c>
      <c r="D37" t="s">
        <v>155</v>
      </c>
      <c r="E37" t="s">
        <v>660</v>
      </c>
      <c r="F37">
        <v>1744</v>
      </c>
      <c r="G37">
        <v>542</v>
      </c>
      <c r="H37">
        <v>515</v>
      </c>
      <c r="I37" t="s">
        <v>597</v>
      </c>
      <c r="J37" t="s">
        <v>586</v>
      </c>
      <c r="K37" t="s">
        <v>502</v>
      </c>
      <c r="L37" t="s">
        <v>666</v>
      </c>
      <c r="M37" t="s">
        <v>667</v>
      </c>
      <c r="N37">
        <v>68.7</v>
      </c>
      <c r="O37">
        <v>69.099999999999994</v>
      </c>
      <c r="Q37" t="s">
        <v>277</v>
      </c>
    </row>
    <row r="38" spans="1:17" x14ac:dyDescent="0.3">
      <c r="B38" t="s">
        <v>668</v>
      </c>
      <c r="C38" t="s">
        <v>669</v>
      </c>
      <c r="D38" t="s">
        <v>155</v>
      </c>
      <c r="E38" t="s">
        <v>670</v>
      </c>
      <c r="F38">
        <v>2620</v>
      </c>
      <c r="G38">
        <v>868</v>
      </c>
      <c r="H38">
        <v>811</v>
      </c>
      <c r="I38" t="s">
        <v>585</v>
      </c>
      <c r="J38" t="s">
        <v>586</v>
      </c>
      <c r="K38" t="s">
        <v>671</v>
      </c>
      <c r="L38" t="s">
        <v>672</v>
      </c>
      <c r="M38" t="s">
        <v>673</v>
      </c>
      <c r="N38">
        <v>73.900000000000006</v>
      </c>
      <c r="O38">
        <v>74.3</v>
      </c>
      <c r="Q38" t="s">
        <v>277</v>
      </c>
    </row>
    <row r="39" spans="1:17" x14ac:dyDescent="0.3">
      <c r="B39" t="s">
        <v>674</v>
      </c>
      <c r="C39" t="s">
        <v>675</v>
      </c>
      <c r="D39" t="s">
        <v>155</v>
      </c>
      <c r="E39" t="s">
        <v>670</v>
      </c>
      <c r="F39">
        <v>2620</v>
      </c>
      <c r="G39">
        <v>836</v>
      </c>
      <c r="H39">
        <v>777</v>
      </c>
      <c r="I39" t="s">
        <v>585</v>
      </c>
      <c r="J39" t="s">
        <v>586</v>
      </c>
      <c r="K39" t="s">
        <v>676</v>
      </c>
      <c r="L39" t="s">
        <v>611</v>
      </c>
      <c r="M39" t="s">
        <v>673</v>
      </c>
      <c r="N39">
        <v>71.3</v>
      </c>
      <c r="O39">
        <v>71.8</v>
      </c>
      <c r="Q39" t="s">
        <v>277</v>
      </c>
    </row>
    <row r="40" spans="1:17" x14ac:dyDescent="0.3">
      <c r="A40" t="s">
        <v>8</v>
      </c>
      <c r="B40" t="s">
        <v>677</v>
      </c>
      <c r="C40" t="s">
        <v>678</v>
      </c>
      <c r="D40" t="s">
        <v>78</v>
      </c>
      <c r="E40" t="s">
        <v>679</v>
      </c>
      <c r="F40">
        <v>966</v>
      </c>
      <c r="G40">
        <v>330</v>
      </c>
      <c r="H40">
        <v>326</v>
      </c>
      <c r="I40" t="s">
        <v>680</v>
      </c>
      <c r="J40" t="s">
        <v>374</v>
      </c>
      <c r="K40" t="s">
        <v>681</v>
      </c>
      <c r="L40" t="s">
        <v>682</v>
      </c>
      <c r="M40" t="s">
        <v>683</v>
      </c>
      <c r="N40">
        <v>83.1</v>
      </c>
      <c r="O40">
        <v>84</v>
      </c>
      <c r="Q40" t="s">
        <v>277</v>
      </c>
    </row>
    <row r="41" spans="1:17" x14ac:dyDescent="0.3">
      <c r="B41" t="s">
        <v>684</v>
      </c>
      <c r="C41" t="s">
        <v>685</v>
      </c>
      <c r="D41" t="s">
        <v>78</v>
      </c>
      <c r="E41" t="s">
        <v>686</v>
      </c>
      <c r="F41">
        <v>3000</v>
      </c>
      <c r="G41">
        <v>1060</v>
      </c>
      <c r="H41">
        <v>1000</v>
      </c>
      <c r="I41" t="s">
        <v>365</v>
      </c>
      <c r="J41" t="s">
        <v>687</v>
      </c>
      <c r="K41" t="s">
        <v>688</v>
      </c>
      <c r="L41" t="s">
        <v>689</v>
      </c>
      <c r="M41" t="s">
        <v>690</v>
      </c>
      <c r="N41">
        <v>88</v>
      </c>
      <c r="O41">
        <v>88.2</v>
      </c>
      <c r="Q41" t="s">
        <v>277</v>
      </c>
    </row>
    <row r="42" spans="1:17" x14ac:dyDescent="0.3">
      <c r="B42" t="s">
        <v>691</v>
      </c>
      <c r="C42" t="s">
        <v>692</v>
      </c>
      <c r="D42" t="s">
        <v>78</v>
      </c>
      <c r="E42" t="s">
        <v>686</v>
      </c>
      <c r="F42">
        <v>3000</v>
      </c>
      <c r="G42">
        <v>1060</v>
      </c>
      <c r="H42">
        <v>1000</v>
      </c>
      <c r="I42" t="s">
        <v>365</v>
      </c>
      <c r="J42" t="s">
        <v>687</v>
      </c>
      <c r="K42" t="s">
        <v>693</v>
      </c>
      <c r="L42" t="s">
        <v>690</v>
      </c>
      <c r="M42" t="s">
        <v>694</v>
      </c>
      <c r="N42">
        <v>90.1</v>
      </c>
      <c r="O42">
        <v>90.4</v>
      </c>
      <c r="Q42" t="s">
        <v>277</v>
      </c>
    </row>
    <row r="43" spans="1:17" x14ac:dyDescent="0.3">
      <c r="B43" t="s">
        <v>695</v>
      </c>
      <c r="C43" t="s">
        <v>696</v>
      </c>
      <c r="D43" t="s">
        <v>78</v>
      </c>
      <c r="E43" t="s">
        <v>185</v>
      </c>
      <c r="F43">
        <v>2905</v>
      </c>
      <c r="G43">
        <v>1086</v>
      </c>
      <c r="H43">
        <v>1007</v>
      </c>
      <c r="I43" t="s">
        <v>697</v>
      </c>
      <c r="J43" t="s">
        <v>102</v>
      </c>
      <c r="K43" t="s">
        <v>698</v>
      </c>
      <c r="L43" t="s">
        <v>699</v>
      </c>
      <c r="M43" t="s">
        <v>700</v>
      </c>
      <c r="N43">
        <v>88.7</v>
      </c>
      <c r="O43">
        <v>89</v>
      </c>
      <c r="Q43" t="s">
        <v>277</v>
      </c>
    </row>
    <row r="44" spans="1:17" x14ac:dyDescent="0.3">
      <c r="B44" t="s">
        <v>701</v>
      </c>
      <c r="C44" t="s">
        <v>702</v>
      </c>
      <c r="D44" t="s">
        <v>78</v>
      </c>
      <c r="E44" t="s">
        <v>185</v>
      </c>
      <c r="F44">
        <v>2905</v>
      </c>
      <c r="G44">
        <v>1086</v>
      </c>
      <c r="H44">
        <v>1007</v>
      </c>
      <c r="I44" t="s">
        <v>697</v>
      </c>
      <c r="J44" t="s">
        <v>102</v>
      </c>
      <c r="K44" t="s">
        <v>703</v>
      </c>
      <c r="L44" t="s">
        <v>704</v>
      </c>
      <c r="M44" t="s">
        <v>705</v>
      </c>
      <c r="N44">
        <v>90.5</v>
      </c>
      <c r="O44">
        <v>91</v>
      </c>
      <c r="Q44" t="s">
        <v>277</v>
      </c>
    </row>
    <row r="45" spans="1:17" x14ac:dyDescent="0.3">
      <c r="B45" t="s">
        <v>706</v>
      </c>
      <c r="C45" t="s">
        <v>707</v>
      </c>
      <c r="D45" t="s">
        <v>78</v>
      </c>
      <c r="E45" t="s">
        <v>708</v>
      </c>
      <c r="F45">
        <v>1930</v>
      </c>
      <c r="G45">
        <v>660</v>
      </c>
      <c r="H45">
        <v>623</v>
      </c>
      <c r="I45" t="s">
        <v>680</v>
      </c>
      <c r="J45" t="s">
        <v>374</v>
      </c>
      <c r="K45" t="s">
        <v>709</v>
      </c>
      <c r="L45" t="s">
        <v>710</v>
      </c>
      <c r="M45" t="s">
        <v>711</v>
      </c>
      <c r="N45">
        <v>91.7</v>
      </c>
      <c r="O45">
        <v>91.8</v>
      </c>
      <c r="Q45" t="s">
        <v>277</v>
      </c>
    </row>
    <row r="46" spans="1:17" x14ac:dyDescent="0.3">
      <c r="B46" t="s">
        <v>712</v>
      </c>
      <c r="C46" t="s">
        <v>713</v>
      </c>
      <c r="D46" t="s">
        <v>78</v>
      </c>
      <c r="E46" t="s">
        <v>708</v>
      </c>
      <c r="F46">
        <v>1930</v>
      </c>
      <c r="G46">
        <v>660</v>
      </c>
      <c r="H46">
        <v>623</v>
      </c>
      <c r="I46" t="s">
        <v>680</v>
      </c>
      <c r="J46" t="s">
        <v>374</v>
      </c>
      <c r="K46" t="s">
        <v>714</v>
      </c>
      <c r="L46" t="s">
        <v>715</v>
      </c>
      <c r="M46" t="s">
        <v>716</v>
      </c>
      <c r="N46">
        <v>91.6</v>
      </c>
      <c r="O46">
        <v>91.8</v>
      </c>
      <c r="Q46" t="s">
        <v>277</v>
      </c>
    </row>
    <row r="47" spans="1:17" x14ac:dyDescent="0.3">
      <c r="B47" t="s">
        <v>717</v>
      </c>
      <c r="C47" t="s">
        <v>718</v>
      </c>
      <c r="D47" t="s">
        <v>78</v>
      </c>
      <c r="E47" t="s">
        <v>185</v>
      </c>
      <c r="F47">
        <v>2905</v>
      </c>
      <c r="G47">
        <v>1119</v>
      </c>
      <c r="H47">
        <v>1061</v>
      </c>
      <c r="I47" t="s">
        <v>719</v>
      </c>
      <c r="J47" t="s">
        <v>102</v>
      </c>
      <c r="K47" t="s">
        <v>694</v>
      </c>
      <c r="L47" t="s">
        <v>720</v>
      </c>
      <c r="M47" t="s">
        <v>131</v>
      </c>
      <c r="N47">
        <v>88.1</v>
      </c>
      <c r="O47">
        <v>89.3</v>
      </c>
      <c r="Q47" t="s">
        <v>277</v>
      </c>
    </row>
    <row r="48" spans="1:17" x14ac:dyDescent="0.3">
      <c r="B48" t="s">
        <v>721</v>
      </c>
      <c r="C48" t="s">
        <v>722</v>
      </c>
      <c r="D48" t="s">
        <v>78</v>
      </c>
      <c r="E48" t="s">
        <v>185</v>
      </c>
      <c r="F48">
        <v>2905</v>
      </c>
      <c r="G48">
        <v>1119</v>
      </c>
      <c r="H48">
        <v>1061</v>
      </c>
      <c r="I48" t="s">
        <v>719</v>
      </c>
      <c r="J48" t="s">
        <v>102</v>
      </c>
      <c r="K48" t="s">
        <v>723</v>
      </c>
      <c r="L48" t="s">
        <v>172</v>
      </c>
      <c r="M48" t="s">
        <v>724</v>
      </c>
      <c r="N48">
        <v>87.7</v>
      </c>
      <c r="O48">
        <v>89.1</v>
      </c>
      <c r="Q48" t="s">
        <v>277</v>
      </c>
    </row>
    <row r="49" spans="2:17" x14ac:dyDescent="0.3">
      <c r="B49" t="s">
        <v>725</v>
      </c>
      <c r="C49" t="s">
        <v>726</v>
      </c>
      <c r="D49" t="s">
        <v>78</v>
      </c>
      <c r="E49" t="s">
        <v>185</v>
      </c>
      <c r="F49">
        <v>2905</v>
      </c>
      <c r="G49">
        <v>1089</v>
      </c>
      <c r="H49">
        <v>1018</v>
      </c>
      <c r="I49" t="s">
        <v>727</v>
      </c>
      <c r="J49" t="s">
        <v>102</v>
      </c>
      <c r="K49" t="s">
        <v>728</v>
      </c>
      <c r="L49" t="s">
        <v>729</v>
      </c>
      <c r="M49" t="s">
        <v>730</v>
      </c>
      <c r="N49">
        <v>88.6</v>
      </c>
      <c r="O49">
        <v>88.6</v>
      </c>
      <c r="Q49" t="s">
        <v>277</v>
      </c>
    </row>
    <row r="50" spans="2:17" x14ac:dyDescent="0.3">
      <c r="B50" t="s">
        <v>731</v>
      </c>
      <c r="C50" t="s">
        <v>732</v>
      </c>
      <c r="D50" t="s">
        <v>78</v>
      </c>
      <c r="E50" t="s">
        <v>185</v>
      </c>
      <c r="F50">
        <v>2905</v>
      </c>
      <c r="G50">
        <v>1089</v>
      </c>
      <c r="H50">
        <v>1018</v>
      </c>
      <c r="I50" t="s">
        <v>727</v>
      </c>
      <c r="J50" t="s">
        <v>733</v>
      </c>
      <c r="K50" t="s">
        <v>734</v>
      </c>
      <c r="L50" t="s">
        <v>735</v>
      </c>
      <c r="M50" t="s">
        <v>724</v>
      </c>
      <c r="N50">
        <v>92.5</v>
      </c>
      <c r="O50">
        <v>92.6</v>
      </c>
      <c r="Q50" t="s">
        <v>277</v>
      </c>
    </row>
    <row r="51" spans="2:17" x14ac:dyDescent="0.3">
      <c r="B51" t="s">
        <v>736</v>
      </c>
      <c r="C51" t="s">
        <v>737</v>
      </c>
      <c r="D51" t="s">
        <v>78</v>
      </c>
      <c r="E51" t="s">
        <v>738</v>
      </c>
      <c r="F51">
        <v>2905</v>
      </c>
      <c r="G51">
        <v>984</v>
      </c>
      <c r="H51">
        <v>944</v>
      </c>
      <c r="I51" t="s">
        <v>697</v>
      </c>
      <c r="J51" t="s">
        <v>400</v>
      </c>
      <c r="K51" t="s">
        <v>739</v>
      </c>
      <c r="L51" t="s">
        <v>740</v>
      </c>
      <c r="M51" t="s">
        <v>741</v>
      </c>
      <c r="N51">
        <v>87.2</v>
      </c>
      <c r="O51">
        <v>89.3</v>
      </c>
      <c r="Q51" t="s">
        <v>277</v>
      </c>
    </row>
    <row r="52" spans="2:17" x14ac:dyDescent="0.3">
      <c r="B52" t="s">
        <v>742</v>
      </c>
      <c r="C52" t="s">
        <v>743</v>
      </c>
      <c r="D52" t="s">
        <v>78</v>
      </c>
      <c r="E52" t="s">
        <v>744</v>
      </c>
      <c r="F52">
        <v>2905</v>
      </c>
      <c r="G52">
        <v>1089</v>
      </c>
      <c r="H52">
        <v>1000</v>
      </c>
      <c r="I52" t="s">
        <v>745</v>
      </c>
      <c r="J52" t="s">
        <v>746</v>
      </c>
      <c r="K52" t="s">
        <v>734</v>
      </c>
      <c r="L52" t="s">
        <v>747</v>
      </c>
      <c r="M52" t="s">
        <v>748</v>
      </c>
      <c r="N52">
        <v>91.1</v>
      </c>
      <c r="O52">
        <v>91.4</v>
      </c>
      <c r="Q52" t="s">
        <v>277</v>
      </c>
    </row>
    <row r="53" spans="2:17" x14ac:dyDescent="0.3">
      <c r="B53" t="s">
        <v>749</v>
      </c>
      <c r="C53" t="s">
        <v>750</v>
      </c>
      <c r="D53" t="s">
        <v>78</v>
      </c>
      <c r="E53" t="s">
        <v>744</v>
      </c>
      <c r="F53">
        <v>2905</v>
      </c>
      <c r="G53">
        <v>1089</v>
      </c>
      <c r="H53">
        <v>1000</v>
      </c>
      <c r="I53" t="s">
        <v>745</v>
      </c>
      <c r="J53" t="s">
        <v>746</v>
      </c>
      <c r="K53" t="s">
        <v>751</v>
      </c>
      <c r="L53" t="s">
        <v>309</v>
      </c>
      <c r="M53" t="s">
        <v>752</v>
      </c>
      <c r="N53">
        <v>90.5</v>
      </c>
      <c r="O53">
        <v>90.9</v>
      </c>
      <c r="Q53" t="s">
        <v>277</v>
      </c>
    </row>
    <row r="54" spans="2:17" x14ac:dyDescent="0.3">
      <c r="B54" t="s">
        <v>753</v>
      </c>
      <c r="C54" t="s">
        <v>754</v>
      </c>
      <c r="D54" t="s">
        <v>78</v>
      </c>
      <c r="E54" t="s">
        <v>185</v>
      </c>
      <c r="F54">
        <v>2905</v>
      </c>
      <c r="G54">
        <v>1086</v>
      </c>
      <c r="H54">
        <v>1000</v>
      </c>
      <c r="I54" t="s">
        <v>755</v>
      </c>
      <c r="J54" t="s">
        <v>122</v>
      </c>
      <c r="K54" t="s">
        <v>756</v>
      </c>
      <c r="L54" t="s">
        <v>757</v>
      </c>
      <c r="M54" t="s">
        <v>758</v>
      </c>
      <c r="N54">
        <v>91.7</v>
      </c>
      <c r="O54">
        <v>91.8</v>
      </c>
      <c r="Q54" t="s">
        <v>277</v>
      </c>
    </row>
    <row r="55" spans="2:17" x14ac:dyDescent="0.3">
      <c r="B55" t="s">
        <v>759</v>
      </c>
      <c r="C55" t="s">
        <v>760</v>
      </c>
      <c r="D55" t="s">
        <v>78</v>
      </c>
      <c r="E55" t="s">
        <v>185</v>
      </c>
      <c r="F55">
        <v>2905</v>
      </c>
      <c r="G55">
        <v>1086</v>
      </c>
      <c r="H55">
        <v>1000</v>
      </c>
      <c r="I55" t="s">
        <v>755</v>
      </c>
      <c r="J55" t="s">
        <v>122</v>
      </c>
      <c r="K55" t="s">
        <v>751</v>
      </c>
      <c r="L55" t="s">
        <v>761</v>
      </c>
      <c r="M55" t="s">
        <v>762</v>
      </c>
      <c r="N55">
        <v>91.8</v>
      </c>
      <c r="O55">
        <v>91.9</v>
      </c>
      <c r="Q55" t="s">
        <v>277</v>
      </c>
    </row>
    <row r="56" spans="2:17" x14ac:dyDescent="0.3">
      <c r="B56" t="s">
        <v>763</v>
      </c>
      <c r="C56" t="s">
        <v>764</v>
      </c>
      <c r="D56" t="s">
        <v>78</v>
      </c>
      <c r="E56" t="s">
        <v>185</v>
      </c>
      <c r="F56">
        <v>2905</v>
      </c>
      <c r="G56">
        <v>1089</v>
      </c>
      <c r="H56">
        <v>1012</v>
      </c>
      <c r="I56" t="s">
        <v>680</v>
      </c>
      <c r="J56" t="s">
        <v>746</v>
      </c>
      <c r="K56" t="s">
        <v>756</v>
      </c>
      <c r="L56" t="s">
        <v>748</v>
      </c>
      <c r="M56" t="s">
        <v>765</v>
      </c>
      <c r="N56">
        <v>92</v>
      </c>
      <c r="O56">
        <v>92.6</v>
      </c>
      <c r="Q56" t="s">
        <v>277</v>
      </c>
    </row>
    <row r="57" spans="2:17" x14ac:dyDescent="0.3">
      <c r="B57" t="s">
        <v>766</v>
      </c>
      <c r="C57" t="s">
        <v>767</v>
      </c>
      <c r="D57" t="s">
        <v>78</v>
      </c>
      <c r="E57" t="s">
        <v>185</v>
      </c>
      <c r="F57">
        <v>2905</v>
      </c>
      <c r="G57">
        <v>1089</v>
      </c>
      <c r="H57">
        <v>1012</v>
      </c>
      <c r="I57" t="s">
        <v>680</v>
      </c>
      <c r="J57" t="s">
        <v>746</v>
      </c>
      <c r="K57" t="s">
        <v>768</v>
      </c>
      <c r="L57" t="s">
        <v>769</v>
      </c>
      <c r="M57" t="s">
        <v>770</v>
      </c>
      <c r="N57">
        <v>92.3</v>
      </c>
      <c r="O57">
        <v>92.9</v>
      </c>
      <c r="Q57" t="s">
        <v>277</v>
      </c>
    </row>
    <row r="58" spans="2:17" x14ac:dyDescent="0.3">
      <c r="B58" t="s">
        <v>771</v>
      </c>
      <c r="C58" t="s">
        <v>772</v>
      </c>
      <c r="D58" t="s">
        <v>78</v>
      </c>
      <c r="E58" t="s">
        <v>185</v>
      </c>
      <c r="F58">
        <v>2905</v>
      </c>
      <c r="G58">
        <v>1119</v>
      </c>
      <c r="H58">
        <v>1061</v>
      </c>
      <c r="I58" t="s">
        <v>719</v>
      </c>
      <c r="J58" t="s">
        <v>102</v>
      </c>
      <c r="K58" t="s">
        <v>773</v>
      </c>
      <c r="L58" t="s">
        <v>761</v>
      </c>
      <c r="M58" t="s">
        <v>309</v>
      </c>
      <c r="N58">
        <v>89.3</v>
      </c>
      <c r="O58">
        <v>90.9</v>
      </c>
      <c r="Q58" t="s">
        <v>277</v>
      </c>
    </row>
    <row r="59" spans="2:17" x14ac:dyDescent="0.3">
      <c r="B59" t="s">
        <v>774</v>
      </c>
      <c r="C59" t="s">
        <v>775</v>
      </c>
      <c r="D59" t="s">
        <v>78</v>
      </c>
      <c r="E59" t="s">
        <v>185</v>
      </c>
      <c r="F59">
        <v>2905</v>
      </c>
      <c r="G59">
        <v>1119</v>
      </c>
      <c r="H59">
        <v>1061</v>
      </c>
      <c r="I59" t="s">
        <v>719</v>
      </c>
      <c r="J59" t="s">
        <v>102</v>
      </c>
      <c r="K59" t="s">
        <v>776</v>
      </c>
      <c r="L59" t="s">
        <v>777</v>
      </c>
      <c r="M59" t="s">
        <v>778</v>
      </c>
      <c r="N59">
        <v>89.3</v>
      </c>
      <c r="O59">
        <v>90.7</v>
      </c>
      <c r="Q59" t="s">
        <v>277</v>
      </c>
    </row>
    <row r="60" spans="2:17" x14ac:dyDescent="0.3">
      <c r="B60" t="s">
        <v>779</v>
      </c>
      <c r="C60" t="s">
        <v>780</v>
      </c>
      <c r="D60" t="s">
        <v>78</v>
      </c>
      <c r="E60" t="s">
        <v>142</v>
      </c>
      <c r="F60">
        <v>3400</v>
      </c>
      <c r="G60">
        <v>1251</v>
      </c>
      <c r="H60">
        <v>1157</v>
      </c>
      <c r="I60" t="s">
        <v>96</v>
      </c>
      <c r="J60" t="s">
        <v>781</v>
      </c>
      <c r="K60" t="s">
        <v>782</v>
      </c>
      <c r="L60" t="s">
        <v>783</v>
      </c>
      <c r="M60" t="s">
        <v>443</v>
      </c>
      <c r="N60">
        <v>91.9</v>
      </c>
      <c r="O60">
        <v>92.8</v>
      </c>
      <c r="Q60" t="s">
        <v>277</v>
      </c>
    </row>
    <row r="61" spans="2:17" x14ac:dyDescent="0.3">
      <c r="B61" t="s">
        <v>784</v>
      </c>
      <c r="C61" t="s">
        <v>785</v>
      </c>
      <c r="D61" t="s">
        <v>78</v>
      </c>
      <c r="E61" t="s">
        <v>142</v>
      </c>
      <c r="F61">
        <v>3400</v>
      </c>
      <c r="G61">
        <v>1251</v>
      </c>
      <c r="H61">
        <v>1157</v>
      </c>
      <c r="I61" t="s">
        <v>96</v>
      </c>
      <c r="J61" t="s">
        <v>781</v>
      </c>
      <c r="K61" t="s">
        <v>786</v>
      </c>
      <c r="L61" t="s">
        <v>787</v>
      </c>
      <c r="M61" t="s">
        <v>788</v>
      </c>
      <c r="N61">
        <v>76.099999999999994</v>
      </c>
      <c r="O61">
        <v>77.2</v>
      </c>
      <c r="Q61" t="s">
        <v>277</v>
      </c>
    </row>
    <row r="62" spans="2:17" x14ac:dyDescent="0.3">
      <c r="B62" t="s">
        <v>789</v>
      </c>
      <c r="C62" t="s">
        <v>790</v>
      </c>
      <c r="D62" t="s">
        <v>78</v>
      </c>
      <c r="E62" t="s">
        <v>738</v>
      </c>
      <c r="F62">
        <v>2905</v>
      </c>
      <c r="G62">
        <v>984</v>
      </c>
      <c r="H62">
        <v>944</v>
      </c>
      <c r="I62" t="s">
        <v>697</v>
      </c>
      <c r="J62" t="s">
        <v>400</v>
      </c>
      <c r="K62" t="s">
        <v>791</v>
      </c>
      <c r="L62" t="s">
        <v>741</v>
      </c>
      <c r="M62" t="s">
        <v>792</v>
      </c>
      <c r="N62">
        <v>86.4</v>
      </c>
      <c r="O62">
        <v>87.4</v>
      </c>
      <c r="Q62" t="s">
        <v>277</v>
      </c>
    </row>
    <row r="63" spans="2:17" x14ac:dyDescent="0.3">
      <c r="B63" t="s">
        <v>793</v>
      </c>
      <c r="C63" t="s">
        <v>794</v>
      </c>
      <c r="D63" t="s">
        <v>78</v>
      </c>
      <c r="E63" t="s">
        <v>142</v>
      </c>
      <c r="F63">
        <v>3415</v>
      </c>
      <c r="G63">
        <v>1250</v>
      </c>
      <c r="H63">
        <v>1170</v>
      </c>
      <c r="I63" t="s">
        <v>80</v>
      </c>
      <c r="J63" t="s">
        <v>144</v>
      </c>
      <c r="K63" t="s">
        <v>795</v>
      </c>
      <c r="L63" t="s">
        <v>787</v>
      </c>
      <c r="M63" t="s">
        <v>796</v>
      </c>
      <c r="N63">
        <v>91.7</v>
      </c>
      <c r="O63">
        <v>92.6</v>
      </c>
      <c r="Q63" t="s">
        <v>577</v>
      </c>
    </row>
    <row r="64" spans="2:17" x14ac:dyDescent="0.3">
      <c r="B64" t="s">
        <v>797</v>
      </c>
      <c r="C64" t="s">
        <v>798</v>
      </c>
      <c r="D64" t="s">
        <v>78</v>
      </c>
      <c r="E64" t="s">
        <v>142</v>
      </c>
      <c r="F64">
        <v>3415</v>
      </c>
      <c r="G64">
        <v>1250</v>
      </c>
      <c r="H64">
        <v>1170</v>
      </c>
      <c r="I64" t="s">
        <v>80</v>
      </c>
      <c r="J64" t="s">
        <v>144</v>
      </c>
      <c r="K64" t="s">
        <v>799</v>
      </c>
      <c r="L64" t="s">
        <v>796</v>
      </c>
      <c r="M64" t="s">
        <v>800</v>
      </c>
      <c r="N64">
        <v>93.3</v>
      </c>
      <c r="O64">
        <v>94</v>
      </c>
      <c r="Q64" t="s">
        <v>577</v>
      </c>
    </row>
    <row r="65" spans="2:17" x14ac:dyDescent="0.3">
      <c r="B65" t="s">
        <v>801</v>
      </c>
      <c r="C65" t="s">
        <v>802</v>
      </c>
      <c r="D65" t="s">
        <v>78</v>
      </c>
      <c r="E65" t="s">
        <v>474</v>
      </c>
      <c r="F65">
        <v>4590</v>
      </c>
      <c r="G65">
        <v>1750</v>
      </c>
      <c r="H65">
        <v>1660</v>
      </c>
      <c r="I65" t="s">
        <v>803</v>
      </c>
      <c r="J65" t="s">
        <v>476</v>
      </c>
      <c r="K65" t="s">
        <v>804</v>
      </c>
      <c r="L65" t="s">
        <v>783</v>
      </c>
      <c r="M65" t="s">
        <v>477</v>
      </c>
      <c r="N65">
        <v>52.5</v>
      </c>
      <c r="O65">
        <v>53.1</v>
      </c>
      <c r="Q65" t="s">
        <v>277</v>
      </c>
    </row>
    <row r="66" spans="2:17" x14ac:dyDescent="0.3">
      <c r="B66" t="s">
        <v>805</v>
      </c>
      <c r="C66" t="s">
        <v>806</v>
      </c>
      <c r="D66" t="s">
        <v>78</v>
      </c>
      <c r="E66" t="s">
        <v>474</v>
      </c>
      <c r="F66">
        <v>4590</v>
      </c>
      <c r="G66">
        <v>1750</v>
      </c>
      <c r="H66">
        <v>1660</v>
      </c>
      <c r="I66" t="s">
        <v>803</v>
      </c>
      <c r="J66" t="s">
        <v>476</v>
      </c>
      <c r="K66" t="s">
        <v>807</v>
      </c>
      <c r="L66" t="s">
        <v>808</v>
      </c>
      <c r="M66" t="s">
        <v>430</v>
      </c>
      <c r="N66">
        <v>81.900000000000006</v>
      </c>
      <c r="O66">
        <v>82.9</v>
      </c>
      <c r="Q66" t="s">
        <v>277</v>
      </c>
    </row>
    <row r="67" spans="2:17" x14ac:dyDescent="0.3">
      <c r="B67" t="s">
        <v>809</v>
      </c>
      <c r="C67" t="s">
        <v>810</v>
      </c>
      <c r="D67" t="s">
        <v>78</v>
      </c>
      <c r="E67" t="s">
        <v>185</v>
      </c>
      <c r="F67">
        <v>2905</v>
      </c>
      <c r="G67">
        <v>1089</v>
      </c>
      <c r="H67">
        <v>1018</v>
      </c>
      <c r="I67" t="s">
        <v>727</v>
      </c>
      <c r="J67" t="s">
        <v>122</v>
      </c>
      <c r="K67" t="s">
        <v>811</v>
      </c>
      <c r="L67" t="s">
        <v>761</v>
      </c>
      <c r="M67" t="s">
        <v>762</v>
      </c>
      <c r="N67">
        <v>92.5</v>
      </c>
      <c r="O67">
        <v>92.5</v>
      </c>
      <c r="Q67" t="s">
        <v>277</v>
      </c>
    </row>
    <row r="68" spans="2:17" x14ac:dyDescent="0.3">
      <c r="B68" t="s">
        <v>812</v>
      </c>
      <c r="C68" t="s">
        <v>813</v>
      </c>
      <c r="D68" t="s">
        <v>78</v>
      </c>
      <c r="E68" t="s">
        <v>185</v>
      </c>
      <c r="F68">
        <v>2905</v>
      </c>
      <c r="G68">
        <v>1089</v>
      </c>
      <c r="H68">
        <v>1018</v>
      </c>
      <c r="I68" t="s">
        <v>727</v>
      </c>
      <c r="J68" t="s">
        <v>122</v>
      </c>
      <c r="K68" t="s">
        <v>700</v>
      </c>
      <c r="L68" t="s">
        <v>814</v>
      </c>
      <c r="M68" t="s">
        <v>815</v>
      </c>
      <c r="N68">
        <v>92.5</v>
      </c>
      <c r="O68">
        <v>92.5</v>
      </c>
      <c r="Q68" t="s">
        <v>277</v>
      </c>
    </row>
    <row r="69" spans="2:17" x14ac:dyDescent="0.3">
      <c r="B69" t="s">
        <v>816</v>
      </c>
      <c r="C69" t="s">
        <v>817</v>
      </c>
      <c r="D69" t="s">
        <v>78</v>
      </c>
      <c r="E69" t="s">
        <v>708</v>
      </c>
      <c r="F69">
        <v>1930</v>
      </c>
      <c r="G69">
        <v>650</v>
      </c>
      <c r="H69">
        <v>601</v>
      </c>
      <c r="I69" t="s">
        <v>340</v>
      </c>
      <c r="J69" t="s">
        <v>102</v>
      </c>
      <c r="K69" t="s">
        <v>807</v>
      </c>
      <c r="L69" t="s">
        <v>818</v>
      </c>
      <c r="M69" t="s">
        <v>123</v>
      </c>
      <c r="N69">
        <v>90.4</v>
      </c>
      <c r="O69">
        <v>90.5</v>
      </c>
      <c r="Q69" t="s">
        <v>277</v>
      </c>
    </row>
    <row r="70" spans="2:17" x14ac:dyDescent="0.3">
      <c r="B70" t="s">
        <v>819</v>
      </c>
      <c r="C70" t="s">
        <v>820</v>
      </c>
      <c r="D70" t="s">
        <v>78</v>
      </c>
      <c r="E70" t="s">
        <v>708</v>
      </c>
      <c r="F70">
        <v>1930</v>
      </c>
      <c r="G70">
        <v>650</v>
      </c>
      <c r="H70">
        <v>601</v>
      </c>
      <c r="I70" t="s">
        <v>340</v>
      </c>
      <c r="J70" t="s">
        <v>102</v>
      </c>
      <c r="K70" t="s">
        <v>158</v>
      </c>
      <c r="L70" t="s">
        <v>778</v>
      </c>
      <c r="M70" t="s">
        <v>821</v>
      </c>
      <c r="N70">
        <v>90.6</v>
      </c>
      <c r="O70">
        <v>90.7</v>
      </c>
      <c r="Q70" t="s">
        <v>277</v>
      </c>
    </row>
    <row r="71" spans="2:17" x14ac:dyDescent="0.3">
      <c r="B71" t="s">
        <v>822</v>
      </c>
      <c r="C71" t="s">
        <v>823</v>
      </c>
      <c r="D71" t="s">
        <v>78</v>
      </c>
      <c r="E71" t="s">
        <v>185</v>
      </c>
      <c r="F71">
        <v>2905</v>
      </c>
      <c r="G71">
        <v>1086</v>
      </c>
      <c r="H71">
        <v>1000</v>
      </c>
      <c r="I71" t="s">
        <v>121</v>
      </c>
      <c r="J71" t="s">
        <v>102</v>
      </c>
      <c r="K71" t="s">
        <v>699</v>
      </c>
      <c r="L71" t="s">
        <v>752</v>
      </c>
      <c r="M71" t="s">
        <v>824</v>
      </c>
      <c r="N71">
        <v>92.7</v>
      </c>
      <c r="O71">
        <v>92.7</v>
      </c>
      <c r="Q71" t="s">
        <v>277</v>
      </c>
    </row>
    <row r="72" spans="2:17" x14ac:dyDescent="0.3">
      <c r="B72" t="s">
        <v>825</v>
      </c>
      <c r="C72" t="s">
        <v>826</v>
      </c>
      <c r="D72" t="s">
        <v>78</v>
      </c>
      <c r="E72" t="s">
        <v>185</v>
      </c>
      <c r="F72">
        <v>2905</v>
      </c>
      <c r="G72">
        <v>1086</v>
      </c>
      <c r="H72">
        <v>1000</v>
      </c>
      <c r="I72" t="s">
        <v>121</v>
      </c>
      <c r="J72" t="s">
        <v>102</v>
      </c>
      <c r="K72" t="s">
        <v>827</v>
      </c>
      <c r="L72" t="s">
        <v>815</v>
      </c>
      <c r="M72" t="s">
        <v>828</v>
      </c>
      <c r="N72">
        <v>92.8</v>
      </c>
      <c r="O72">
        <v>92.9</v>
      </c>
      <c r="Q72" t="s">
        <v>277</v>
      </c>
    </row>
    <row r="73" spans="2:17" x14ac:dyDescent="0.3">
      <c r="B73" t="s">
        <v>829</v>
      </c>
      <c r="C73" t="s">
        <v>830</v>
      </c>
      <c r="D73" t="s">
        <v>78</v>
      </c>
      <c r="E73" t="s">
        <v>708</v>
      </c>
      <c r="F73">
        <v>1930</v>
      </c>
      <c r="G73">
        <v>650</v>
      </c>
      <c r="H73">
        <v>623</v>
      </c>
      <c r="I73" t="s">
        <v>680</v>
      </c>
      <c r="J73" t="s">
        <v>374</v>
      </c>
      <c r="K73" t="s">
        <v>831</v>
      </c>
      <c r="L73" t="s">
        <v>832</v>
      </c>
      <c r="M73" t="s">
        <v>833</v>
      </c>
      <c r="N73">
        <v>85.3</v>
      </c>
      <c r="O73">
        <v>85.4</v>
      </c>
      <c r="Q73" t="s">
        <v>277</v>
      </c>
    </row>
    <row r="74" spans="2:17" x14ac:dyDescent="0.3">
      <c r="B74" t="s">
        <v>834</v>
      </c>
      <c r="C74" t="s">
        <v>835</v>
      </c>
      <c r="D74" t="s">
        <v>78</v>
      </c>
      <c r="E74" t="s">
        <v>185</v>
      </c>
      <c r="F74">
        <v>2905</v>
      </c>
      <c r="G74">
        <v>1086</v>
      </c>
      <c r="H74">
        <v>1000</v>
      </c>
      <c r="I74" t="s">
        <v>755</v>
      </c>
      <c r="J74" t="s">
        <v>122</v>
      </c>
      <c r="K74" t="s">
        <v>158</v>
      </c>
      <c r="L74" t="s">
        <v>752</v>
      </c>
      <c r="M74" t="s">
        <v>824</v>
      </c>
      <c r="N74">
        <v>92.5</v>
      </c>
      <c r="O74">
        <v>92.7</v>
      </c>
      <c r="Q74" t="s">
        <v>277</v>
      </c>
    </row>
    <row r="75" spans="2:17" x14ac:dyDescent="0.3">
      <c r="B75" t="s">
        <v>836</v>
      </c>
      <c r="C75" t="s">
        <v>837</v>
      </c>
      <c r="D75" t="s">
        <v>78</v>
      </c>
      <c r="E75" t="s">
        <v>185</v>
      </c>
      <c r="F75">
        <v>2905</v>
      </c>
      <c r="G75">
        <v>1086</v>
      </c>
      <c r="H75">
        <v>1000</v>
      </c>
      <c r="I75" t="s">
        <v>755</v>
      </c>
      <c r="J75" t="s">
        <v>122</v>
      </c>
      <c r="K75" t="s">
        <v>838</v>
      </c>
      <c r="L75" t="s">
        <v>839</v>
      </c>
      <c r="M75" t="s">
        <v>840</v>
      </c>
      <c r="N75">
        <v>92.2</v>
      </c>
      <c r="O75">
        <v>92.3</v>
      </c>
      <c r="Q75" t="s">
        <v>277</v>
      </c>
    </row>
    <row r="76" spans="2:17" x14ac:dyDescent="0.3">
      <c r="B76" t="s">
        <v>841</v>
      </c>
      <c r="C76" t="s">
        <v>842</v>
      </c>
      <c r="D76" t="s">
        <v>78</v>
      </c>
      <c r="E76" t="s">
        <v>744</v>
      </c>
      <c r="F76">
        <v>2905</v>
      </c>
      <c r="G76">
        <v>1089</v>
      </c>
      <c r="H76">
        <v>1000</v>
      </c>
      <c r="I76" t="s">
        <v>745</v>
      </c>
      <c r="J76" t="s">
        <v>746</v>
      </c>
      <c r="K76" t="s">
        <v>827</v>
      </c>
      <c r="L76" t="s">
        <v>843</v>
      </c>
      <c r="M76" t="s">
        <v>828</v>
      </c>
      <c r="N76">
        <v>91.1</v>
      </c>
      <c r="O76">
        <v>91.6</v>
      </c>
      <c r="Q76" t="s">
        <v>277</v>
      </c>
    </row>
    <row r="77" spans="2:17" x14ac:dyDescent="0.3">
      <c r="B77" t="s">
        <v>844</v>
      </c>
      <c r="C77" t="s">
        <v>845</v>
      </c>
      <c r="D77" t="s">
        <v>78</v>
      </c>
      <c r="E77" t="s">
        <v>744</v>
      </c>
      <c r="F77">
        <v>2905</v>
      </c>
      <c r="G77">
        <v>1089</v>
      </c>
      <c r="H77">
        <v>1000</v>
      </c>
      <c r="I77" t="s">
        <v>745</v>
      </c>
      <c r="J77" t="s">
        <v>746</v>
      </c>
      <c r="K77" t="s">
        <v>838</v>
      </c>
      <c r="L77" t="s">
        <v>846</v>
      </c>
      <c r="M77" t="s">
        <v>847</v>
      </c>
      <c r="N77">
        <v>86.6</v>
      </c>
      <c r="O77">
        <v>87</v>
      </c>
      <c r="Q77" t="s">
        <v>277</v>
      </c>
    </row>
    <row r="78" spans="2:17" x14ac:dyDescent="0.3">
      <c r="B78" t="s">
        <v>848</v>
      </c>
      <c r="C78" t="s">
        <v>849</v>
      </c>
      <c r="D78" t="s">
        <v>850</v>
      </c>
      <c r="E78" t="s">
        <v>851</v>
      </c>
      <c r="F78">
        <v>500</v>
      </c>
      <c r="G78">
        <v>211</v>
      </c>
      <c r="H78">
        <v>150</v>
      </c>
      <c r="I78" t="s">
        <v>852</v>
      </c>
      <c r="J78" t="s">
        <v>853</v>
      </c>
      <c r="K78" t="s">
        <v>729</v>
      </c>
      <c r="L78" t="s">
        <v>332</v>
      </c>
      <c r="M78" t="s">
        <v>132</v>
      </c>
      <c r="N78">
        <v>100</v>
      </c>
      <c r="O78">
        <v>100</v>
      </c>
      <c r="Q78" t="s">
        <v>277</v>
      </c>
    </row>
    <row r="79" spans="2:17" x14ac:dyDescent="0.3">
      <c r="B79" t="s">
        <v>854</v>
      </c>
      <c r="C79" t="s">
        <v>855</v>
      </c>
      <c r="D79" t="s">
        <v>78</v>
      </c>
      <c r="E79" t="s">
        <v>856</v>
      </c>
      <c r="F79">
        <v>3000</v>
      </c>
      <c r="G79">
        <v>1126</v>
      </c>
      <c r="H79">
        <v>1060</v>
      </c>
      <c r="I79" t="s">
        <v>365</v>
      </c>
      <c r="J79" t="s">
        <v>687</v>
      </c>
      <c r="K79" t="s">
        <v>729</v>
      </c>
      <c r="L79" t="s">
        <v>376</v>
      </c>
      <c r="M79" t="s">
        <v>857</v>
      </c>
      <c r="N79">
        <v>88.6</v>
      </c>
      <c r="O79">
        <v>89.3</v>
      </c>
      <c r="Q79" t="s">
        <v>277</v>
      </c>
    </row>
    <row r="80" spans="2:17" x14ac:dyDescent="0.3">
      <c r="B80" t="s">
        <v>858</v>
      </c>
      <c r="C80" t="s">
        <v>859</v>
      </c>
      <c r="D80" t="s">
        <v>78</v>
      </c>
      <c r="E80" t="s">
        <v>856</v>
      </c>
      <c r="F80">
        <v>3000</v>
      </c>
      <c r="G80">
        <v>1126</v>
      </c>
      <c r="H80">
        <v>1060</v>
      </c>
      <c r="I80" t="s">
        <v>365</v>
      </c>
      <c r="J80" t="s">
        <v>687</v>
      </c>
      <c r="K80" t="s">
        <v>860</v>
      </c>
      <c r="L80" t="s">
        <v>796</v>
      </c>
      <c r="M80" t="s">
        <v>477</v>
      </c>
      <c r="N80">
        <v>92.3</v>
      </c>
      <c r="O80">
        <v>92.3</v>
      </c>
      <c r="Q80" t="s">
        <v>277</v>
      </c>
    </row>
    <row r="81" spans="1:17" x14ac:dyDescent="0.3">
      <c r="B81" t="s">
        <v>861</v>
      </c>
      <c r="C81" t="s">
        <v>862</v>
      </c>
      <c r="D81" t="s">
        <v>78</v>
      </c>
      <c r="E81" t="s">
        <v>863</v>
      </c>
      <c r="F81">
        <v>2905</v>
      </c>
      <c r="G81">
        <v>1086</v>
      </c>
      <c r="H81">
        <v>1000</v>
      </c>
      <c r="I81" t="s">
        <v>755</v>
      </c>
      <c r="J81" t="s">
        <v>122</v>
      </c>
      <c r="K81" t="s">
        <v>860</v>
      </c>
      <c r="L81" t="s">
        <v>864</v>
      </c>
      <c r="M81" t="s">
        <v>317</v>
      </c>
      <c r="N81">
        <v>92</v>
      </c>
      <c r="O81">
        <v>92.1</v>
      </c>
      <c r="Q81" t="s">
        <v>277</v>
      </c>
    </row>
    <row r="82" spans="1:17" x14ac:dyDescent="0.3">
      <c r="B82" t="s">
        <v>865</v>
      </c>
      <c r="C82" t="s">
        <v>866</v>
      </c>
      <c r="D82" t="s">
        <v>78</v>
      </c>
      <c r="E82" t="s">
        <v>863</v>
      </c>
      <c r="F82">
        <v>2905</v>
      </c>
      <c r="G82">
        <v>1086</v>
      </c>
      <c r="H82">
        <v>1000</v>
      </c>
      <c r="I82" t="s">
        <v>755</v>
      </c>
      <c r="J82" t="s">
        <v>122</v>
      </c>
      <c r="K82" t="s">
        <v>757</v>
      </c>
      <c r="L82" t="s">
        <v>808</v>
      </c>
      <c r="M82" t="s">
        <v>867</v>
      </c>
      <c r="N82">
        <v>92.3</v>
      </c>
      <c r="O82">
        <v>92.3</v>
      </c>
      <c r="Q82" t="s">
        <v>277</v>
      </c>
    </row>
    <row r="83" spans="1:17" x14ac:dyDescent="0.3">
      <c r="B83" t="s">
        <v>868</v>
      </c>
      <c r="C83" t="s">
        <v>869</v>
      </c>
      <c r="D83" t="s">
        <v>78</v>
      </c>
      <c r="E83" t="s">
        <v>863</v>
      </c>
      <c r="F83">
        <v>2905</v>
      </c>
      <c r="G83">
        <v>1119</v>
      </c>
      <c r="H83">
        <v>1061</v>
      </c>
      <c r="I83" t="s">
        <v>719</v>
      </c>
      <c r="J83" t="s">
        <v>102</v>
      </c>
      <c r="K83" t="s">
        <v>761</v>
      </c>
      <c r="L83" t="s">
        <v>412</v>
      </c>
      <c r="M83" t="s">
        <v>341</v>
      </c>
      <c r="N83">
        <v>93.5</v>
      </c>
      <c r="O83">
        <v>95</v>
      </c>
      <c r="Q83" t="s">
        <v>277</v>
      </c>
    </row>
    <row r="84" spans="1:17" x14ac:dyDescent="0.3">
      <c r="B84" t="s">
        <v>870</v>
      </c>
      <c r="C84" t="s">
        <v>871</v>
      </c>
      <c r="D84" t="s">
        <v>78</v>
      </c>
      <c r="E84" t="s">
        <v>708</v>
      </c>
      <c r="F84">
        <v>1930</v>
      </c>
      <c r="G84">
        <v>650</v>
      </c>
      <c r="H84">
        <v>623</v>
      </c>
      <c r="I84" t="s">
        <v>680</v>
      </c>
      <c r="J84" t="s">
        <v>374</v>
      </c>
      <c r="K84" t="s">
        <v>872</v>
      </c>
      <c r="L84" t="s">
        <v>873</v>
      </c>
      <c r="M84" t="s">
        <v>874</v>
      </c>
      <c r="N84">
        <v>89.4</v>
      </c>
      <c r="O84">
        <v>89.5</v>
      </c>
      <c r="Q84" t="s">
        <v>277</v>
      </c>
    </row>
    <row r="85" spans="1:17" x14ac:dyDescent="0.3">
      <c r="B85" t="s">
        <v>875</v>
      </c>
      <c r="C85" t="s">
        <v>876</v>
      </c>
      <c r="D85" t="s">
        <v>78</v>
      </c>
      <c r="E85" t="s">
        <v>863</v>
      </c>
      <c r="F85">
        <v>2905</v>
      </c>
      <c r="G85">
        <v>1119</v>
      </c>
      <c r="H85">
        <v>1061</v>
      </c>
      <c r="I85" t="s">
        <v>719</v>
      </c>
      <c r="J85" t="s">
        <v>102</v>
      </c>
      <c r="K85" t="s">
        <v>168</v>
      </c>
      <c r="L85" t="s">
        <v>384</v>
      </c>
      <c r="M85" t="s">
        <v>354</v>
      </c>
      <c r="N85">
        <v>89.7</v>
      </c>
      <c r="O85">
        <v>91.2</v>
      </c>
      <c r="Q85" t="s">
        <v>277</v>
      </c>
    </row>
    <row r="86" spans="1:17" x14ac:dyDescent="0.3">
      <c r="B86" t="s">
        <v>877</v>
      </c>
      <c r="C86" t="s">
        <v>878</v>
      </c>
      <c r="D86" t="s">
        <v>78</v>
      </c>
      <c r="E86" t="s">
        <v>90</v>
      </c>
      <c r="F86">
        <v>3050</v>
      </c>
      <c r="G86">
        <v>1161</v>
      </c>
      <c r="H86">
        <v>1075</v>
      </c>
      <c r="I86" t="s">
        <v>745</v>
      </c>
      <c r="J86" t="s">
        <v>746</v>
      </c>
      <c r="K86" t="s">
        <v>879</v>
      </c>
      <c r="L86" t="s">
        <v>526</v>
      </c>
      <c r="M86" t="s">
        <v>880</v>
      </c>
      <c r="N86">
        <v>85.5</v>
      </c>
      <c r="O86">
        <v>86.6</v>
      </c>
      <c r="Q86" t="s">
        <v>277</v>
      </c>
    </row>
    <row r="87" spans="1:17" x14ac:dyDescent="0.3">
      <c r="B87" t="s">
        <v>881</v>
      </c>
      <c r="C87" t="s">
        <v>882</v>
      </c>
      <c r="D87" t="s">
        <v>78</v>
      </c>
      <c r="E87" t="s">
        <v>90</v>
      </c>
      <c r="F87">
        <v>3060</v>
      </c>
      <c r="G87">
        <v>1150</v>
      </c>
      <c r="H87">
        <v>1075</v>
      </c>
      <c r="I87" t="s">
        <v>745</v>
      </c>
      <c r="J87" t="s">
        <v>746</v>
      </c>
      <c r="K87" t="s">
        <v>123</v>
      </c>
      <c r="L87" t="s">
        <v>883</v>
      </c>
      <c r="M87" t="s">
        <v>884</v>
      </c>
      <c r="N87">
        <v>86.1</v>
      </c>
      <c r="O87">
        <v>87.8</v>
      </c>
      <c r="Q87" t="s">
        <v>277</v>
      </c>
    </row>
    <row r="88" spans="1:17" x14ac:dyDescent="0.3">
      <c r="B88" t="s">
        <v>885</v>
      </c>
      <c r="C88" t="s">
        <v>886</v>
      </c>
      <c r="D88" t="s">
        <v>78</v>
      </c>
      <c r="E88" t="s">
        <v>744</v>
      </c>
      <c r="F88">
        <v>2905</v>
      </c>
      <c r="G88">
        <v>1118</v>
      </c>
      <c r="H88">
        <v>1060</v>
      </c>
      <c r="I88" t="s">
        <v>365</v>
      </c>
      <c r="J88" t="s">
        <v>733</v>
      </c>
      <c r="K88" t="s">
        <v>123</v>
      </c>
      <c r="L88" t="s">
        <v>887</v>
      </c>
      <c r="M88" t="s">
        <v>390</v>
      </c>
      <c r="N88">
        <v>91.6</v>
      </c>
      <c r="O88">
        <v>92.7</v>
      </c>
      <c r="Q88" t="s">
        <v>277</v>
      </c>
    </row>
    <row r="89" spans="1:17" x14ac:dyDescent="0.3">
      <c r="B89" t="s">
        <v>888</v>
      </c>
      <c r="C89" t="s">
        <v>889</v>
      </c>
      <c r="D89" t="s">
        <v>78</v>
      </c>
      <c r="E89" t="s">
        <v>744</v>
      </c>
      <c r="F89">
        <v>2905</v>
      </c>
      <c r="G89">
        <v>1118</v>
      </c>
      <c r="H89">
        <v>1060</v>
      </c>
      <c r="I89" t="s">
        <v>365</v>
      </c>
      <c r="J89" t="s">
        <v>122</v>
      </c>
      <c r="K89" t="s">
        <v>843</v>
      </c>
      <c r="L89" t="s">
        <v>367</v>
      </c>
      <c r="M89" t="s">
        <v>412</v>
      </c>
      <c r="N89">
        <v>91.8</v>
      </c>
      <c r="O89">
        <v>92.4</v>
      </c>
      <c r="Q89" t="s">
        <v>277</v>
      </c>
    </row>
    <row r="90" spans="1:17" x14ac:dyDescent="0.3">
      <c r="B90" t="s">
        <v>119</v>
      </c>
      <c r="C90" t="s">
        <v>120</v>
      </c>
      <c r="D90" t="s">
        <v>78</v>
      </c>
      <c r="E90" t="s">
        <v>90</v>
      </c>
      <c r="F90">
        <v>3150</v>
      </c>
      <c r="G90">
        <v>1180</v>
      </c>
      <c r="H90">
        <v>1000</v>
      </c>
      <c r="I90" t="s">
        <v>121</v>
      </c>
      <c r="J90" t="s">
        <v>122</v>
      </c>
      <c r="K90" t="s">
        <v>123</v>
      </c>
      <c r="L90" t="s">
        <v>125</v>
      </c>
      <c r="M90" t="s">
        <v>98</v>
      </c>
      <c r="N90">
        <v>98.2</v>
      </c>
      <c r="O90">
        <v>98.2</v>
      </c>
      <c r="Q90" t="s">
        <v>277</v>
      </c>
    </row>
    <row r="91" spans="1:17" x14ac:dyDescent="0.3">
      <c r="B91" t="s">
        <v>890</v>
      </c>
      <c r="C91" t="s">
        <v>891</v>
      </c>
      <c r="D91" t="s">
        <v>78</v>
      </c>
      <c r="E91" t="s">
        <v>738</v>
      </c>
      <c r="F91">
        <v>2905</v>
      </c>
      <c r="G91">
        <v>990</v>
      </c>
      <c r="H91">
        <v>950</v>
      </c>
      <c r="I91" t="s">
        <v>697</v>
      </c>
      <c r="J91" t="s">
        <v>400</v>
      </c>
      <c r="K91" t="s">
        <v>892</v>
      </c>
      <c r="L91" t="s">
        <v>832</v>
      </c>
      <c r="M91" t="s">
        <v>893</v>
      </c>
      <c r="N91">
        <v>89.7</v>
      </c>
      <c r="O91">
        <v>90.1</v>
      </c>
      <c r="Q91" t="s">
        <v>277</v>
      </c>
    </row>
    <row r="92" spans="1:17" x14ac:dyDescent="0.3">
      <c r="B92" t="s">
        <v>894</v>
      </c>
      <c r="C92" t="s">
        <v>895</v>
      </c>
      <c r="D92" t="s">
        <v>78</v>
      </c>
      <c r="E92" t="s">
        <v>738</v>
      </c>
      <c r="F92">
        <v>2905</v>
      </c>
      <c r="G92">
        <v>990</v>
      </c>
      <c r="H92">
        <v>950</v>
      </c>
      <c r="I92" t="s">
        <v>697</v>
      </c>
      <c r="J92" t="s">
        <v>400</v>
      </c>
      <c r="K92" t="s">
        <v>896</v>
      </c>
      <c r="L92" t="s">
        <v>897</v>
      </c>
      <c r="M92" t="s">
        <v>898</v>
      </c>
      <c r="N92">
        <v>90.2</v>
      </c>
      <c r="O92">
        <v>90.6</v>
      </c>
      <c r="Q92" t="s">
        <v>277</v>
      </c>
    </row>
    <row r="93" spans="1:17" x14ac:dyDescent="0.3">
      <c r="B93" t="s">
        <v>899</v>
      </c>
      <c r="C93" t="s">
        <v>900</v>
      </c>
      <c r="D93" t="s">
        <v>155</v>
      </c>
      <c r="E93" t="s">
        <v>507</v>
      </c>
      <c r="F93">
        <v>2064</v>
      </c>
      <c r="G93">
        <v>728</v>
      </c>
      <c r="H93">
        <v>677</v>
      </c>
      <c r="I93" t="s">
        <v>680</v>
      </c>
      <c r="J93" t="s">
        <v>508</v>
      </c>
      <c r="K93" t="s">
        <v>901</v>
      </c>
      <c r="L93" t="s">
        <v>902</v>
      </c>
      <c r="M93" t="s">
        <v>903</v>
      </c>
      <c r="N93">
        <v>90.2</v>
      </c>
      <c r="O93">
        <v>90.7</v>
      </c>
      <c r="Q93" t="s">
        <v>277</v>
      </c>
    </row>
    <row r="94" spans="1:17" x14ac:dyDescent="0.3">
      <c r="B94" t="s">
        <v>904</v>
      </c>
      <c r="C94" t="s">
        <v>905</v>
      </c>
      <c r="D94" t="s">
        <v>155</v>
      </c>
      <c r="E94" t="s">
        <v>507</v>
      </c>
      <c r="F94">
        <v>2064</v>
      </c>
      <c r="G94">
        <v>728</v>
      </c>
      <c r="H94">
        <v>677</v>
      </c>
      <c r="I94" t="s">
        <v>680</v>
      </c>
      <c r="J94" t="s">
        <v>508</v>
      </c>
      <c r="K94" t="s">
        <v>906</v>
      </c>
      <c r="L94" t="s">
        <v>907</v>
      </c>
      <c r="M94" t="s">
        <v>908</v>
      </c>
      <c r="N94">
        <v>91.5</v>
      </c>
      <c r="O94">
        <v>91.9</v>
      </c>
      <c r="Q94" t="s">
        <v>277</v>
      </c>
    </row>
    <row r="95" spans="1:17" x14ac:dyDescent="0.3">
      <c r="A95" t="s">
        <v>9</v>
      </c>
      <c r="B95" t="s">
        <v>909</v>
      </c>
      <c r="C95" t="s">
        <v>910</v>
      </c>
      <c r="D95" t="s">
        <v>78</v>
      </c>
      <c r="E95" t="s">
        <v>571</v>
      </c>
      <c r="F95">
        <v>3120</v>
      </c>
      <c r="G95">
        <v>1082</v>
      </c>
      <c r="H95">
        <v>1027</v>
      </c>
      <c r="I95" t="s">
        <v>911</v>
      </c>
      <c r="J95" t="s">
        <v>137</v>
      </c>
      <c r="K95" t="s">
        <v>487</v>
      </c>
      <c r="L95" t="s">
        <v>912</v>
      </c>
      <c r="M95" t="s">
        <v>913</v>
      </c>
      <c r="N95">
        <v>76.5</v>
      </c>
      <c r="O95">
        <v>76.8</v>
      </c>
      <c r="Q95" t="s">
        <v>577</v>
      </c>
    </row>
    <row r="96" spans="1:17" x14ac:dyDescent="0.3">
      <c r="B96" t="s">
        <v>914</v>
      </c>
      <c r="C96" t="s">
        <v>915</v>
      </c>
      <c r="D96" t="s">
        <v>78</v>
      </c>
      <c r="E96" t="s">
        <v>571</v>
      </c>
      <c r="F96">
        <v>3120</v>
      </c>
      <c r="G96">
        <v>1082</v>
      </c>
      <c r="H96">
        <v>1029</v>
      </c>
      <c r="I96" t="s">
        <v>911</v>
      </c>
      <c r="J96" t="s">
        <v>137</v>
      </c>
      <c r="K96" t="s">
        <v>487</v>
      </c>
      <c r="L96" t="s">
        <v>903</v>
      </c>
      <c r="M96" t="s">
        <v>916</v>
      </c>
      <c r="N96">
        <v>78.599999999999994</v>
      </c>
      <c r="O96">
        <v>78.7</v>
      </c>
      <c r="Q96" t="s">
        <v>577</v>
      </c>
    </row>
    <row r="97" spans="1:17" x14ac:dyDescent="0.3">
      <c r="B97" t="s">
        <v>917</v>
      </c>
      <c r="C97" t="s">
        <v>918</v>
      </c>
      <c r="D97" t="s">
        <v>78</v>
      </c>
      <c r="E97" t="s">
        <v>135</v>
      </c>
      <c r="F97">
        <v>1444</v>
      </c>
      <c r="G97">
        <v>500</v>
      </c>
      <c r="H97">
        <v>468</v>
      </c>
      <c r="I97" t="s">
        <v>911</v>
      </c>
      <c r="J97" t="s">
        <v>137</v>
      </c>
      <c r="K97" t="s">
        <v>593</v>
      </c>
      <c r="L97" t="s">
        <v>625</v>
      </c>
      <c r="M97" t="s">
        <v>919</v>
      </c>
      <c r="N97">
        <v>83</v>
      </c>
      <c r="O97">
        <v>84</v>
      </c>
      <c r="Q97" t="s">
        <v>277</v>
      </c>
    </row>
    <row r="98" spans="1:17" x14ac:dyDescent="0.3">
      <c r="B98" t="s">
        <v>920</v>
      </c>
      <c r="C98" t="s">
        <v>921</v>
      </c>
      <c r="D98" t="s">
        <v>78</v>
      </c>
      <c r="E98" t="s">
        <v>135</v>
      </c>
      <c r="F98">
        <v>1444</v>
      </c>
      <c r="G98">
        <v>500</v>
      </c>
      <c r="H98">
        <v>471</v>
      </c>
      <c r="I98" t="s">
        <v>911</v>
      </c>
      <c r="J98" t="s">
        <v>137</v>
      </c>
      <c r="K98" t="s">
        <v>593</v>
      </c>
      <c r="L98" t="s">
        <v>612</v>
      </c>
      <c r="M98" t="s">
        <v>484</v>
      </c>
      <c r="N98">
        <v>81.599999999999994</v>
      </c>
      <c r="O98">
        <v>82.6</v>
      </c>
      <c r="Q98" t="s">
        <v>277</v>
      </c>
    </row>
    <row r="99" spans="1:17" x14ac:dyDescent="0.3">
      <c r="B99" t="s">
        <v>922</v>
      </c>
      <c r="C99" t="s">
        <v>923</v>
      </c>
      <c r="D99" t="s">
        <v>78</v>
      </c>
      <c r="E99" t="s">
        <v>135</v>
      </c>
      <c r="F99">
        <v>1444</v>
      </c>
      <c r="G99">
        <v>500</v>
      </c>
      <c r="H99">
        <v>468</v>
      </c>
      <c r="I99" t="s">
        <v>911</v>
      </c>
      <c r="J99" t="s">
        <v>137</v>
      </c>
      <c r="K99" t="s">
        <v>924</v>
      </c>
      <c r="L99" t="s">
        <v>925</v>
      </c>
      <c r="M99" t="s">
        <v>926</v>
      </c>
      <c r="N99">
        <v>81.7</v>
      </c>
      <c r="O99">
        <v>83.3</v>
      </c>
      <c r="Q99" t="s">
        <v>277</v>
      </c>
    </row>
    <row r="100" spans="1:17" x14ac:dyDescent="0.3">
      <c r="B100" t="s">
        <v>927</v>
      </c>
      <c r="C100" t="s">
        <v>928</v>
      </c>
      <c r="D100" t="s">
        <v>78</v>
      </c>
      <c r="E100" t="s">
        <v>135</v>
      </c>
      <c r="F100">
        <v>1444</v>
      </c>
      <c r="G100">
        <v>500</v>
      </c>
      <c r="H100">
        <v>471</v>
      </c>
      <c r="I100" t="s">
        <v>911</v>
      </c>
      <c r="J100" t="s">
        <v>137</v>
      </c>
      <c r="K100" t="s">
        <v>924</v>
      </c>
      <c r="L100" t="s">
        <v>929</v>
      </c>
      <c r="M100" t="s">
        <v>930</v>
      </c>
      <c r="N100">
        <v>83.4</v>
      </c>
      <c r="O100">
        <v>84.3</v>
      </c>
      <c r="Q100" t="s">
        <v>277</v>
      </c>
    </row>
    <row r="101" spans="1:17" x14ac:dyDescent="0.3">
      <c r="A101" t="s">
        <v>10</v>
      </c>
      <c r="B101" t="s">
        <v>931</v>
      </c>
      <c r="C101" t="s">
        <v>932</v>
      </c>
      <c r="D101" t="s">
        <v>78</v>
      </c>
      <c r="E101" t="s">
        <v>135</v>
      </c>
      <c r="F101">
        <v>1500</v>
      </c>
      <c r="G101">
        <v>531</v>
      </c>
      <c r="H101">
        <v>507</v>
      </c>
      <c r="I101" t="s">
        <v>933</v>
      </c>
      <c r="J101" t="s">
        <v>573</v>
      </c>
      <c r="K101" t="s">
        <v>561</v>
      </c>
      <c r="L101" t="s">
        <v>934</v>
      </c>
      <c r="M101" t="s">
        <v>935</v>
      </c>
      <c r="N101">
        <v>88.1</v>
      </c>
      <c r="O101">
        <v>88.8</v>
      </c>
      <c r="Q101" t="s">
        <v>277</v>
      </c>
    </row>
    <row r="102" spans="1:17" x14ac:dyDescent="0.3">
      <c r="B102" t="s">
        <v>936</v>
      </c>
      <c r="C102" t="s">
        <v>937</v>
      </c>
      <c r="D102" t="s">
        <v>78</v>
      </c>
      <c r="E102" t="s">
        <v>135</v>
      </c>
      <c r="F102">
        <v>1500</v>
      </c>
      <c r="G102">
        <v>531</v>
      </c>
      <c r="H102">
        <v>507</v>
      </c>
      <c r="I102" t="s">
        <v>933</v>
      </c>
      <c r="J102" t="s">
        <v>573</v>
      </c>
      <c r="K102" t="s">
        <v>938</v>
      </c>
      <c r="L102" t="s">
        <v>939</v>
      </c>
      <c r="M102" t="s">
        <v>940</v>
      </c>
      <c r="N102">
        <v>89.5</v>
      </c>
      <c r="O102">
        <v>90.4</v>
      </c>
      <c r="Q102" t="s">
        <v>277</v>
      </c>
    </row>
    <row r="103" spans="1:17" x14ac:dyDescent="0.3">
      <c r="B103" t="s">
        <v>941</v>
      </c>
      <c r="C103" t="s">
        <v>942</v>
      </c>
      <c r="D103" t="s">
        <v>232</v>
      </c>
      <c r="E103" t="s">
        <v>943</v>
      </c>
      <c r="F103">
        <v>2500</v>
      </c>
      <c r="G103">
        <v>920</v>
      </c>
      <c r="H103">
        <v>890</v>
      </c>
      <c r="I103" t="s">
        <v>944</v>
      </c>
      <c r="J103" t="s">
        <v>945</v>
      </c>
      <c r="K103" t="s">
        <v>946</v>
      </c>
      <c r="L103" t="s">
        <v>947</v>
      </c>
      <c r="M103" t="s">
        <v>948</v>
      </c>
      <c r="N103">
        <v>92.8</v>
      </c>
      <c r="O103">
        <v>93.2</v>
      </c>
      <c r="Q103" t="s">
        <v>277</v>
      </c>
    </row>
    <row r="104" spans="1:17" x14ac:dyDescent="0.3">
      <c r="B104" t="s">
        <v>949</v>
      </c>
      <c r="C104" t="s">
        <v>950</v>
      </c>
      <c r="D104" t="s">
        <v>232</v>
      </c>
      <c r="E104" t="s">
        <v>943</v>
      </c>
      <c r="F104">
        <v>2500</v>
      </c>
      <c r="G104">
        <v>920</v>
      </c>
      <c r="H104">
        <v>890</v>
      </c>
      <c r="I104" t="s">
        <v>944</v>
      </c>
      <c r="J104" t="s">
        <v>945</v>
      </c>
      <c r="K104" t="s">
        <v>951</v>
      </c>
      <c r="L104" t="s">
        <v>952</v>
      </c>
      <c r="M104" t="s">
        <v>953</v>
      </c>
      <c r="N104">
        <v>93</v>
      </c>
      <c r="O104">
        <v>93.5</v>
      </c>
      <c r="Q104" t="s">
        <v>277</v>
      </c>
    </row>
    <row r="105" spans="1:17" x14ac:dyDescent="0.3">
      <c r="B105" t="s">
        <v>954</v>
      </c>
      <c r="C105" t="s">
        <v>955</v>
      </c>
      <c r="D105" t="s">
        <v>78</v>
      </c>
      <c r="E105" t="s">
        <v>398</v>
      </c>
      <c r="F105">
        <v>4300</v>
      </c>
      <c r="G105">
        <v>1660</v>
      </c>
      <c r="H105">
        <v>1600</v>
      </c>
      <c r="I105" t="s">
        <v>944</v>
      </c>
      <c r="J105" t="s">
        <v>400</v>
      </c>
      <c r="K105" t="s">
        <v>956</v>
      </c>
      <c r="L105" t="s">
        <v>884</v>
      </c>
      <c r="M105" t="s">
        <v>109</v>
      </c>
      <c r="N105">
        <v>96.3</v>
      </c>
      <c r="O105">
        <v>96.9</v>
      </c>
      <c r="Q105" t="s">
        <v>277</v>
      </c>
    </row>
    <row r="106" spans="1:17" x14ac:dyDescent="0.3">
      <c r="A106" t="s">
        <v>11</v>
      </c>
      <c r="B106" t="s">
        <v>957</v>
      </c>
      <c r="C106" t="s">
        <v>958</v>
      </c>
      <c r="D106" t="s">
        <v>78</v>
      </c>
      <c r="E106" t="s">
        <v>959</v>
      </c>
      <c r="F106">
        <v>2785</v>
      </c>
      <c r="G106">
        <v>945</v>
      </c>
      <c r="H106">
        <v>910</v>
      </c>
      <c r="I106" t="s">
        <v>399</v>
      </c>
      <c r="J106" t="s">
        <v>400</v>
      </c>
      <c r="K106" t="s">
        <v>960</v>
      </c>
      <c r="L106" t="s">
        <v>623</v>
      </c>
      <c r="M106" t="s">
        <v>924</v>
      </c>
      <c r="N106">
        <v>71.599999999999994</v>
      </c>
      <c r="O106">
        <v>73.8</v>
      </c>
      <c r="Q106" t="s">
        <v>277</v>
      </c>
    </row>
    <row r="107" spans="1:17" x14ac:dyDescent="0.3">
      <c r="B107" t="s">
        <v>961</v>
      </c>
      <c r="C107" t="s">
        <v>962</v>
      </c>
      <c r="D107" t="s">
        <v>78</v>
      </c>
      <c r="E107" t="s">
        <v>959</v>
      </c>
      <c r="F107">
        <v>2785</v>
      </c>
      <c r="G107">
        <v>945</v>
      </c>
      <c r="H107">
        <v>910</v>
      </c>
      <c r="I107" t="s">
        <v>399</v>
      </c>
      <c r="J107" t="s">
        <v>400</v>
      </c>
      <c r="K107" t="s">
        <v>963</v>
      </c>
      <c r="L107" t="s">
        <v>947</v>
      </c>
      <c r="M107" t="s">
        <v>924</v>
      </c>
      <c r="N107">
        <v>70.900000000000006</v>
      </c>
      <c r="O107">
        <v>73.3</v>
      </c>
      <c r="Q107" t="s">
        <v>277</v>
      </c>
    </row>
    <row r="108" spans="1:17" x14ac:dyDescent="0.3">
      <c r="B108" t="s">
        <v>964</v>
      </c>
      <c r="C108" t="s">
        <v>965</v>
      </c>
      <c r="D108" t="s">
        <v>78</v>
      </c>
      <c r="E108" t="s">
        <v>959</v>
      </c>
      <c r="F108">
        <v>2785</v>
      </c>
      <c r="G108">
        <v>917</v>
      </c>
      <c r="H108">
        <v>880</v>
      </c>
      <c r="I108" t="s">
        <v>399</v>
      </c>
      <c r="J108" t="s">
        <v>400</v>
      </c>
      <c r="K108" t="s">
        <v>504</v>
      </c>
      <c r="L108" t="s">
        <v>924</v>
      </c>
      <c r="M108" t="s">
        <v>637</v>
      </c>
      <c r="N108">
        <v>73.8</v>
      </c>
      <c r="O108">
        <v>75.900000000000006</v>
      </c>
      <c r="Q108" t="s">
        <v>277</v>
      </c>
    </row>
    <row r="109" spans="1:17" x14ac:dyDescent="0.3">
      <c r="B109" t="s">
        <v>966</v>
      </c>
      <c r="C109" t="s">
        <v>967</v>
      </c>
      <c r="D109" t="s">
        <v>78</v>
      </c>
      <c r="E109" t="s">
        <v>959</v>
      </c>
      <c r="F109">
        <v>2785</v>
      </c>
      <c r="G109">
        <v>917</v>
      </c>
      <c r="H109">
        <v>880</v>
      </c>
      <c r="I109" t="s">
        <v>399</v>
      </c>
      <c r="J109" t="s">
        <v>400</v>
      </c>
      <c r="K109" t="s">
        <v>968</v>
      </c>
      <c r="L109" t="s">
        <v>637</v>
      </c>
      <c r="M109" t="s">
        <v>522</v>
      </c>
      <c r="N109">
        <v>72.2</v>
      </c>
      <c r="O109">
        <v>74.5</v>
      </c>
      <c r="Q109" t="s">
        <v>277</v>
      </c>
    </row>
    <row r="110" spans="1:17" x14ac:dyDescent="0.3">
      <c r="B110" t="s">
        <v>969</v>
      </c>
      <c r="C110" t="s">
        <v>970</v>
      </c>
      <c r="D110" t="s">
        <v>78</v>
      </c>
      <c r="E110" t="s">
        <v>971</v>
      </c>
      <c r="F110">
        <v>2785</v>
      </c>
      <c r="G110">
        <v>956</v>
      </c>
      <c r="H110">
        <v>915</v>
      </c>
      <c r="I110" t="s">
        <v>399</v>
      </c>
      <c r="J110" t="s">
        <v>400</v>
      </c>
      <c r="K110" t="s">
        <v>972</v>
      </c>
      <c r="L110" t="s">
        <v>940</v>
      </c>
      <c r="M110" t="s">
        <v>973</v>
      </c>
      <c r="N110">
        <v>75.2</v>
      </c>
      <c r="O110">
        <v>77.3</v>
      </c>
      <c r="Q110" t="s">
        <v>277</v>
      </c>
    </row>
    <row r="111" spans="1:17" x14ac:dyDescent="0.3">
      <c r="B111" t="s">
        <v>974</v>
      </c>
      <c r="C111" t="s">
        <v>975</v>
      </c>
      <c r="D111" t="s">
        <v>78</v>
      </c>
      <c r="E111" t="s">
        <v>976</v>
      </c>
      <c r="F111">
        <v>2785</v>
      </c>
      <c r="G111">
        <v>955</v>
      </c>
      <c r="H111">
        <v>915</v>
      </c>
      <c r="I111" t="s">
        <v>399</v>
      </c>
      <c r="J111" t="s">
        <v>400</v>
      </c>
      <c r="K111" t="s">
        <v>598</v>
      </c>
      <c r="L111" t="s">
        <v>523</v>
      </c>
      <c r="M111" t="s">
        <v>977</v>
      </c>
      <c r="N111">
        <v>75.3</v>
      </c>
      <c r="O111">
        <v>78.2</v>
      </c>
      <c r="Q111" t="s">
        <v>277</v>
      </c>
    </row>
    <row r="112" spans="1:17" x14ac:dyDescent="0.3">
      <c r="B112" t="s">
        <v>978</v>
      </c>
      <c r="C112" t="s">
        <v>979</v>
      </c>
      <c r="D112" t="s">
        <v>78</v>
      </c>
      <c r="E112" t="s">
        <v>976</v>
      </c>
      <c r="F112">
        <v>2785</v>
      </c>
      <c r="G112">
        <v>955</v>
      </c>
      <c r="H112">
        <v>915</v>
      </c>
      <c r="I112" t="s">
        <v>399</v>
      </c>
      <c r="J112" t="s">
        <v>400</v>
      </c>
      <c r="K112" t="s">
        <v>980</v>
      </c>
      <c r="L112" t="s">
        <v>981</v>
      </c>
      <c r="M112" t="s">
        <v>977</v>
      </c>
      <c r="N112">
        <v>75.099999999999994</v>
      </c>
      <c r="O112">
        <v>78.599999999999994</v>
      </c>
      <c r="Q112" t="s">
        <v>277</v>
      </c>
    </row>
    <row r="113" spans="2:17" x14ac:dyDescent="0.3">
      <c r="B113" t="s">
        <v>982</v>
      </c>
      <c r="C113" t="s">
        <v>983</v>
      </c>
      <c r="D113" t="s">
        <v>78</v>
      </c>
      <c r="E113" t="s">
        <v>976</v>
      </c>
      <c r="F113">
        <v>2785</v>
      </c>
      <c r="G113">
        <v>951</v>
      </c>
      <c r="H113">
        <v>910</v>
      </c>
      <c r="I113" t="s">
        <v>399</v>
      </c>
      <c r="J113" t="s">
        <v>400</v>
      </c>
      <c r="K113" t="s">
        <v>534</v>
      </c>
      <c r="L113" t="s">
        <v>984</v>
      </c>
      <c r="M113" t="s">
        <v>939</v>
      </c>
      <c r="N113">
        <v>72.5</v>
      </c>
      <c r="O113">
        <v>74.7</v>
      </c>
      <c r="Q113" t="s">
        <v>277</v>
      </c>
    </row>
    <row r="114" spans="2:17" x14ac:dyDescent="0.3">
      <c r="B114" t="s">
        <v>985</v>
      </c>
      <c r="C114" t="s">
        <v>986</v>
      </c>
      <c r="D114" t="s">
        <v>78</v>
      </c>
      <c r="E114" t="s">
        <v>976</v>
      </c>
      <c r="F114">
        <v>2785</v>
      </c>
      <c r="G114">
        <v>951</v>
      </c>
      <c r="H114">
        <v>910</v>
      </c>
      <c r="I114" t="s">
        <v>399</v>
      </c>
      <c r="J114" t="s">
        <v>400</v>
      </c>
      <c r="K114" t="s">
        <v>541</v>
      </c>
      <c r="L114" t="s">
        <v>981</v>
      </c>
      <c r="M114" t="s">
        <v>977</v>
      </c>
      <c r="N114">
        <v>76</v>
      </c>
      <c r="O114">
        <v>78.099999999999994</v>
      </c>
      <c r="Q114" t="s">
        <v>277</v>
      </c>
    </row>
    <row r="115" spans="2:17" x14ac:dyDescent="0.3">
      <c r="B115" t="s">
        <v>987</v>
      </c>
      <c r="C115" t="s">
        <v>988</v>
      </c>
      <c r="D115" t="s">
        <v>78</v>
      </c>
      <c r="E115" t="s">
        <v>976</v>
      </c>
      <c r="F115">
        <v>2785</v>
      </c>
      <c r="G115">
        <v>937</v>
      </c>
      <c r="H115">
        <v>890</v>
      </c>
      <c r="I115" t="s">
        <v>399</v>
      </c>
      <c r="J115" t="s">
        <v>400</v>
      </c>
      <c r="K115" t="s">
        <v>534</v>
      </c>
      <c r="L115" t="s">
        <v>984</v>
      </c>
      <c r="M115" t="s">
        <v>989</v>
      </c>
      <c r="N115">
        <v>74.400000000000006</v>
      </c>
      <c r="O115">
        <v>77.7</v>
      </c>
      <c r="Q115" t="s">
        <v>277</v>
      </c>
    </row>
    <row r="116" spans="2:17" x14ac:dyDescent="0.3">
      <c r="B116" t="s">
        <v>990</v>
      </c>
      <c r="C116" t="s">
        <v>991</v>
      </c>
      <c r="D116" t="s">
        <v>78</v>
      </c>
      <c r="E116" t="s">
        <v>971</v>
      </c>
      <c r="F116">
        <v>2785</v>
      </c>
      <c r="G116">
        <v>956</v>
      </c>
      <c r="H116">
        <v>915</v>
      </c>
      <c r="I116" t="s">
        <v>399</v>
      </c>
      <c r="J116" t="s">
        <v>400</v>
      </c>
      <c r="K116" t="s">
        <v>992</v>
      </c>
      <c r="L116" t="s">
        <v>993</v>
      </c>
      <c r="M116" t="s">
        <v>973</v>
      </c>
      <c r="N116">
        <v>72.2</v>
      </c>
      <c r="O116">
        <v>76</v>
      </c>
      <c r="Q116" t="s">
        <v>277</v>
      </c>
    </row>
    <row r="117" spans="2:17" x14ac:dyDescent="0.3">
      <c r="B117" t="s">
        <v>994</v>
      </c>
      <c r="C117" t="s">
        <v>995</v>
      </c>
      <c r="D117" t="s">
        <v>78</v>
      </c>
      <c r="E117" t="s">
        <v>976</v>
      </c>
      <c r="F117">
        <v>2785</v>
      </c>
      <c r="G117">
        <v>955</v>
      </c>
      <c r="H117">
        <v>915</v>
      </c>
      <c r="I117" t="s">
        <v>399</v>
      </c>
      <c r="J117" t="s">
        <v>400</v>
      </c>
      <c r="K117" t="s">
        <v>996</v>
      </c>
      <c r="L117" t="s">
        <v>997</v>
      </c>
      <c r="M117" t="s">
        <v>998</v>
      </c>
      <c r="N117">
        <v>75.8</v>
      </c>
      <c r="O117">
        <v>79.400000000000006</v>
      </c>
      <c r="Q117" t="s">
        <v>277</v>
      </c>
    </row>
    <row r="118" spans="2:17" x14ac:dyDescent="0.3">
      <c r="B118" t="s">
        <v>999</v>
      </c>
      <c r="C118" t="s">
        <v>1000</v>
      </c>
      <c r="D118" t="s">
        <v>78</v>
      </c>
      <c r="E118" t="s">
        <v>976</v>
      </c>
      <c r="F118">
        <v>2785</v>
      </c>
      <c r="G118">
        <v>955</v>
      </c>
      <c r="H118">
        <v>915</v>
      </c>
      <c r="I118" t="s">
        <v>399</v>
      </c>
      <c r="J118" t="s">
        <v>400</v>
      </c>
      <c r="K118" t="s">
        <v>617</v>
      </c>
      <c r="L118" t="s">
        <v>993</v>
      </c>
      <c r="M118" t="s">
        <v>1001</v>
      </c>
      <c r="N118">
        <v>78.5</v>
      </c>
      <c r="O118">
        <v>81.8</v>
      </c>
      <c r="Q118" t="s">
        <v>277</v>
      </c>
    </row>
    <row r="119" spans="2:17" x14ac:dyDescent="0.3">
      <c r="B119" t="s">
        <v>1002</v>
      </c>
      <c r="C119" t="s">
        <v>1003</v>
      </c>
      <c r="D119" t="s">
        <v>78</v>
      </c>
      <c r="E119" t="s">
        <v>976</v>
      </c>
      <c r="F119">
        <v>2785</v>
      </c>
      <c r="G119">
        <v>951</v>
      </c>
      <c r="H119">
        <v>910</v>
      </c>
      <c r="I119" t="s">
        <v>399</v>
      </c>
      <c r="J119" t="s">
        <v>400</v>
      </c>
      <c r="K119" t="s">
        <v>547</v>
      </c>
      <c r="L119" t="s">
        <v>977</v>
      </c>
      <c r="M119" t="s">
        <v>993</v>
      </c>
      <c r="N119">
        <v>76.2</v>
      </c>
      <c r="O119">
        <v>77.7</v>
      </c>
      <c r="Q119" t="s">
        <v>277</v>
      </c>
    </row>
    <row r="120" spans="2:17" x14ac:dyDescent="0.3">
      <c r="B120" t="s">
        <v>1004</v>
      </c>
      <c r="C120" t="s">
        <v>1005</v>
      </c>
      <c r="D120" t="s">
        <v>78</v>
      </c>
      <c r="E120" t="s">
        <v>976</v>
      </c>
      <c r="F120">
        <v>2785</v>
      </c>
      <c r="G120">
        <v>951</v>
      </c>
      <c r="H120">
        <v>910</v>
      </c>
      <c r="I120" t="s">
        <v>399</v>
      </c>
      <c r="J120" t="s">
        <v>400</v>
      </c>
      <c r="K120" t="s">
        <v>1006</v>
      </c>
      <c r="L120" t="s">
        <v>993</v>
      </c>
      <c r="M120" t="s">
        <v>1007</v>
      </c>
      <c r="N120">
        <v>78.099999999999994</v>
      </c>
      <c r="O120">
        <v>79.599999999999994</v>
      </c>
      <c r="Q120" t="s">
        <v>277</v>
      </c>
    </row>
    <row r="121" spans="2:17" x14ac:dyDescent="0.3">
      <c r="B121" t="s">
        <v>1008</v>
      </c>
      <c r="C121" t="s">
        <v>1009</v>
      </c>
      <c r="D121" t="s">
        <v>78</v>
      </c>
      <c r="E121" t="s">
        <v>976</v>
      </c>
      <c r="F121">
        <v>2785</v>
      </c>
      <c r="G121">
        <v>937</v>
      </c>
      <c r="H121">
        <v>890</v>
      </c>
      <c r="I121" t="s">
        <v>399</v>
      </c>
      <c r="J121" t="s">
        <v>400</v>
      </c>
      <c r="K121" t="s">
        <v>996</v>
      </c>
      <c r="L121" t="s">
        <v>977</v>
      </c>
      <c r="M121" t="s">
        <v>997</v>
      </c>
      <c r="N121">
        <v>76.099999999999994</v>
      </c>
      <c r="O121">
        <v>77.900000000000006</v>
      </c>
      <c r="Q121" t="s">
        <v>277</v>
      </c>
    </row>
    <row r="122" spans="2:17" x14ac:dyDescent="0.3">
      <c r="B122" t="s">
        <v>1010</v>
      </c>
      <c r="C122" t="s">
        <v>1011</v>
      </c>
      <c r="D122" t="s">
        <v>78</v>
      </c>
      <c r="E122" t="s">
        <v>976</v>
      </c>
      <c r="F122">
        <v>2785</v>
      </c>
      <c r="G122">
        <v>937</v>
      </c>
      <c r="H122">
        <v>890</v>
      </c>
      <c r="I122" t="s">
        <v>399</v>
      </c>
      <c r="J122" t="s">
        <v>400</v>
      </c>
      <c r="K122" t="s">
        <v>1012</v>
      </c>
      <c r="L122" t="s">
        <v>940</v>
      </c>
      <c r="M122" t="s">
        <v>998</v>
      </c>
      <c r="N122">
        <v>77.599999999999994</v>
      </c>
      <c r="O122">
        <v>79.3</v>
      </c>
      <c r="Q122" t="s">
        <v>277</v>
      </c>
    </row>
    <row r="123" spans="2:17" x14ac:dyDescent="0.3">
      <c r="B123" t="s">
        <v>1013</v>
      </c>
      <c r="C123" t="s">
        <v>1014</v>
      </c>
      <c r="D123" t="s">
        <v>78</v>
      </c>
      <c r="E123" t="s">
        <v>976</v>
      </c>
      <c r="F123">
        <v>2785</v>
      </c>
      <c r="G123">
        <v>937</v>
      </c>
      <c r="H123">
        <v>890</v>
      </c>
      <c r="I123" t="s">
        <v>399</v>
      </c>
      <c r="J123" t="s">
        <v>400</v>
      </c>
      <c r="K123" t="s">
        <v>547</v>
      </c>
      <c r="L123" t="s">
        <v>1015</v>
      </c>
      <c r="M123" t="s">
        <v>1001</v>
      </c>
      <c r="N123">
        <v>75.400000000000006</v>
      </c>
      <c r="O123">
        <v>77.7</v>
      </c>
      <c r="Q123" t="s">
        <v>277</v>
      </c>
    </row>
    <row r="124" spans="2:17" x14ac:dyDescent="0.3">
      <c r="B124" t="s">
        <v>1016</v>
      </c>
      <c r="C124" t="s">
        <v>1017</v>
      </c>
      <c r="D124" t="s">
        <v>78</v>
      </c>
      <c r="E124" t="s">
        <v>976</v>
      </c>
      <c r="F124">
        <v>2785</v>
      </c>
      <c r="G124">
        <v>951</v>
      </c>
      <c r="H124">
        <v>910</v>
      </c>
      <c r="I124" t="s">
        <v>399</v>
      </c>
      <c r="J124" t="s">
        <v>400</v>
      </c>
      <c r="K124" t="s">
        <v>672</v>
      </c>
      <c r="L124" t="s">
        <v>993</v>
      </c>
      <c r="M124" t="s">
        <v>1018</v>
      </c>
      <c r="N124">
        <v>75.599999999999994</v>
      </c>
      <c r="O124">
        <v>78.8</v>
      </c>
      <c r="Q124" t="s">
        <v>277</v>
      </c>
    </row>
    <row r="125" spans="2:17" x14ac:dyDescent="0.3">
      <c r="B125" t="s">
        <v>1019</v>
      </c>
      <c r="C125" t="s">
        <v>1020</v>
      </c>
      <c r="D125" t="s">
        <v>78</v>
      </c>
      <c r="E125" t="s">
        <v>976</v>
      </c>
      <c r="F125">
        <v>2785</v>
      </c>
      <c r="G125">
        <v>951</v>
      </c>
      <c r="H125">
        <v>910</v>
      </c>
      <c r="I125" t="s">
        <v>399</v>
      </c>
      <c r="J125" t="s">
        <v>400</v>
      </c>
      <c r="K125" t="s">
        <v>672</v>
      </c>
      <c r="L125" t="s">
        <v>953</v>
      </c>
      <c r="M125" t="s">
        <v>619</v>
      </c>
      <c r="N125">
        <v>79.3</v>
      </c>
      <c r="O125">
        <v>81.3</v>
      </c>
      <c r="Q125" t="s">
        <v>277</v>
      </c>
    </row>
    <row r="126" spans="2:17" x14ac:dyDescent="0.3">
      <c r="B126" t="s">
        <v>1021</v>
      </c>
      <c r="C126" t="s">
        <v>1022</v>
      </c>
      <c r="D126" t="s">
        <v>78</v>
      </c>
      <c r="E126" t="s">
        <v>976</v>
      </c>
      <c r="F126">
        <v>2785</v>
      </c>
      <c r="G126">
        <v>951</v>
      </c>
      <c r="H126">
        <v>910</v>
      </c>
      <c r="I126" t="s">
        <v>399</v>
      </c>
      <c r="J126" t="s">
        <v>400</v>
      </c>
      <c r="K126" t="s">
        <v>1023</v>
      </c>
      <c r="L126" t="s">
        <v>973</v>
      </c>
      <c r="M126" t="s">
        <v>603</v>
      </c>
      <c r="N126">
        <v>78.599999999999994</v>
      </c>
      <c r="O126">
        <v>80.5</v>
      </c>
      <c r="Q126" t="s">
        <v>277</v>
      </c>
    </row>
    <row r="127" spans="2:17" x14ac:dyDescent="0.3">
      <c r="B127" t="s">
        <v>1024</v>
      </c>
      <c r="C127" t="s">
        <v>1025</v>
      </c>
      <c r="D127" t="s">
        <v>78</v>
      </c>
      <c r="E127" t="s">
        <v>976</v>
      </c>
      <c r="F127">
        <v>2785</v>
      </c>
      <c r="G127">
        <v>951</v>
      </c>
      <c r="H127">
        <v>910</v>
      </c>
      <c r="I127" t="s">
        <v>399</v>
      </c>
      <c r="J127" t="s">
        <v>400</v>
      </c>
      <c r="K127" t="s">
        <v>1023</v>
      </c>
      <c r="L127" t="s">
        <v>600</v>
      </c>
      <c r="M127" t="s">
        <v>1026</v>
      </c>
      <c r="N127">
        <v>78</v>
      </c>
      <c r="O127">
        <v>81</v>
      </c>
      <c r="Q127" t="s">
        <v>277</v>
      </c>
    </row>
    <row r="128" spans="2:17" x14ac:dyDescent="0.3">
      <c r="B128" t="s">
        <v>1027</v>
      </c>
      <c r="C128" t="s">
        <v>1028</v>
      </c>
      <c r="D128" t="s">
        <v>78</v>
      </c>
      <c r="E128" t="s">
        <v>1029</v>
      </c>
      <c r="F128">
        <v>3817</v>
      </c>
      <c r="G128">
        <v>1382</v>
      </c>
      <c r="H128">
        <v>1330</v>
      </c>
      <c r="I128" t="s">
        <v>399</v>
      </c>
      <c r="J128" t="s">
        <v>400</v>
      </c>
      <c r="K128" t="s">
        <v>1030</v>
      </c>
      <c r="L128" t="s">
        <v>629</v>
      </c>
      <c r="M128" t="s">
        <v>1031</v>
      </c>
      <c r="N128">
        <v>75.7</v>
      </c>
      <c r="O128">
        <v>78.3</v>
      </c>
      <c r="Q128" t="s">
        <v>277</v>
      </c>
    </row>
    <row r="129" spans="2:17" x14ac:dyDescent="0.3">
      <c r="B129" t="s">
        <v>1032</v>
      </c>
      <c r="C129" t="s">
        <v>1033</v>
      </c>
      <c r="D129" t="s">
        <v>78</v>
      </c>
      <c r="E129" t="s">
        <v>1029</v>
      </c>
      <c r="F129">
        <v>3817</v>
      </c>
      <c r="G129">
        <v>1382</v>
      </c>
      <c r="H129">
        <v>1330</v>
      </c>
      <c r="I129" t="s">
        <v>399</v>
      </c>
      <c r="J129" t="s">
        <v>400</v>
      </c>
      <c r="K129" t="s">
        <v>628</v>
      </c>
      <c r="L129" t="s">
        <v>630</v>
      </c>
      <c r="M129" t="s">
        <v>1031</v>
      </c>
      <c r="N129">
        <v>67.099999999999994</v>
      </c>
      <c r="O129">
        <v>69.599999999999994</v>
      </c>
      <c r="Q129" t="s">
        <v>277</v>
      </c>
    </row>
    <row r="130" spans="2:17" x14ac:dyDescent="0.3">
      <c r="B130" t="s">
        <v>1034</v>
      </c>
      <c r="C130" t="s">
        <v>1035</v>
      </c>
      <c r="D130" t="s">
        <v>78</v>
      </c>
      <c r="E130" t="s">
        <v>1029</v>
      </c>
      <c r="F130">
        <v>3817</v>
      </c>
      <c r="G130">
        <v>1382</v>
      </c>
      <c r="H130">
        <v>1330</v>
      </c>
      <c r="I130" t="s">
        <v>399</v>
      </c>
      <c r="J130" t="s">
        <v>400</v>
      </c>
      <c r="K130" t="s">
        <v>1036</v>
      </c>
      <c r="L130" t="s">
        <v>558</v>
      </c>
      <c r="M130" t="s">
        <v>613</v>
      </c>
      <c r="N130">
        <v>72.099999999999994</v>
      </c>
      <c r="O130">
        <v>74.599999999999994</v>
      </c>
      <c r="Q130" t="s">
        <v>277</v>
      </c>
    </row>
    <row r="131" spans="2:17" x14ac:dyDescent="0.3">
      <c r="B131" t="s">
        <v>1037</v>
      </c>
      <c r="C131" t="s">
        <v>1038</v>
      </c>
      <c r="D131" t="s">
        <v>78</v>
      </c>
      <c r="E131" t="s">
        <v>1029</v>
      </c>
      <c r="F131">
        <v>3817</v>
      </c>
      <c r="G131">
        <v>1382</v>
      </c>
      <c r="H131">
        <v>1330</v>
      </c>
      <c r="I131" t="s">
        <v>399</v>
      </c>
      <c r="J131" t="s">
        <v>400</v>
      </c>
      <c r="K131" t="s">
        <v>952</v>
      </c>
      <c r="L131" t="s">
        <v>634</v>
      </c>
      <c r="M131" t="s">
        <v>1039</v>
      </c>
      <c r="N131">
        <v>75.8</v>
      </c>
      <c r="O131">
        <v>78</v>
      </c>
      <c r="Q131" t="s">
        <v>277</v>
      </c>
    </row>
    <row r="132" spans="2:17" x14ac:dyDescent="0.3">
      <c r="B132" t="s">
        <v>1040</v>
      </c>
      <c r="C132" t="s">
        <v>1041</v>
      </c>
      <c r="D132" t="s">
        <v>78</v>
      </c>
      <c r="E132" t="s">
        <v>971</v>
      </c>
      <c r="F132">
        <v>2785</v>
      </c>
      <c r="G132">
        <v>954</v>
      </c>
      <c r="H132">
        <v>905</v>
      </c>
      <c r="I132" t="s">
        <v>399</v>
      </c>
      <c r="J132" t="s">
        <v>400</v>
      </c>
      <c r="K132" t="s">
        <v>1042</v>
      </c>
      <c r="L132" t="s">
        <v>1043</v>
      </c>
      <c r="M132" t="s">
        <v>604</v>
      </c>
      <c r="N132">
        <v>74.8</v>
      </c>
      <c r="O132">
        <v>77.099999999999994</v>
      </c>
      <c r="Q132" t="s">
        <v>277</v>
      </c>
    </row>
    <row r="133" spans="2:17" x14ac:dyDescent="0.3">
      <c r="B133" t="s">
        <v>1044</v>
      </c>
      <c r="C133" t="s">
        <v>1045</v>
      </c>
      <c r="D133" t="s">
        <v>78</v>
      </c>
      <c r="E133" t="s">
        <v>971</v>
      </c>
      <c r="F133">
        <v>2785</v>
      </c>
      <c r="G133">
        <v>954</v>
      </c>
      <c r="H133">
        <v>905</v>
      </c>
      <c r="I133" t="s">
        <v>399</v>
      </c>
      <c r="J133" t="s">
        <v>400</v>
      </c>
      <c r="K133" t="s">
        <v>1042</v>
      </c>
      <c r="L133" t="s">
        <v>603</v>
      </c>
      <c r="M133" t="s">
        <v>1046</v>
      </c>
      <c r="N133">
        <v>76.3</v>
      </c>
      <c r="O133">
        <v>78.5</v>
      </c>
      <c r="Q133" t="s">
        <v>277</v>
      </c>
    </row>
    <row r="134" spans="2:17" x14ac:dyDescent="0.3">
      <c r="B134" t="s">
        <v>1047</v>
      </c>
      <c r="C134" t="s">
        <v>1048</v>
      </c>
      <c r="D134" t="s">
        <v>78</v>
      </c>
      <c r="E134" t="s">
        <v>971</v>
      </c>
      <c r="F134">
        <v>2785</v>
      </c>
      <c r="G134">
        <v>956</v>
      </c>
      <c r="H134">
        <v>915</v>
      </c>
      <c r="I134" t="s">
        <v>399</v>
      </c>
      <c r="J134" t="s">
        <v>400</v>
      </c>
      <c r="K134" t="s">
        <v>1049</v>
      </c>
      <c r="L134" t="s">
        <v>509</v>
      </c>
      <c r="M134" t="s">
        <v>1050</v>
      </c>
      <c r="N134">
        <v>75.7</v>
      </c>
      <c r="O134">
        <v>78.400000000000006</v>
      </c>
      <c r="Q134" t="s">
        <v>277</v>
      </c>
    </row>
    <row r="135" spans="2:17" x14ac:dyDescent="0.3">
      <c r="B135" t="s">
        <v>1051</v>
      </c>
      <c r="C135" t="s">
        <v>1052</v>
      </c>
      <c r="D135" t="s">
        <v>78</v>
      </c>
      <c r="E135" t="s">
        <v>971</v>
      </c>
      <c r="F135">
        <v>2785</v>
      </c>
      <c r="G135">
        <v>956</v>
      </c>
      <c r="H135">
        <v>915</v>
      </c>
      <c r="I135" t="s">
        <v>399</v>
      </c>
      <c r="J135" t="s">
        <v>400</v>
      </c>
      <c r="K135" t="s">
        <v>556</v>
      </c>
      <c r="L135" t="s">
        <v>630</v>
      </c>
      <c r="M135" t="s">
        <v>552</v>
      </c>
      <c r="N135">
        <v>76.599999999999994</v>
      </c>
      <c r="O135">
        <v>80</v>
      </c>
      <c r="Q135" t="s">
        <v>277</v>
      </c>
    </row>
    <row r="136" spans="2:17" x14ac:dyDescent="0.3">
      <c r="B136" t="s">
        <v>1053</v>
      </c>
      <c r="C136" t="s">
        <v>1054</v>
      </c>
      <c r="D136" t="s">
        <v>78</v>
      </c>
      <c r="E136" t="s">
        <v>971</v>
      </c>
      <c r="F136">
        <v>2785</v>
      </c>
      <c r="G136">
        <v>956</v>
      </c>
      <c r="H136">
        <v>915</v>
      </c>
      <c r="I136" t="s">
        <v>399</v>
      </c>
      <c r="J136" t="s">
        <v>400</v>
      </c>
      <c r="K136" t="s">
        <v>1055</v>
      </c>
      <c r="L136" t="s">
        <v>1056</v>
      </c>
      <c r="M136" t="s">
        <v>630</v>
      </c>
      <c r="N136">
        <v>76.5</v>
      </c>
      <c r="O136">
        <v>80.099999999999994</v>
      </c>
      <c r="Q136" t="s">
        <v>277</v>
      </c>
    </row>
    <row r="137" spans="2:17" x14ac:dyDescent="0.3">
      <c r="B137" t="s">
        <v>1057</v>
      </c>
      <c r="C137" t="s">
        <v>1058</v>
      </c>
      <c r="D137" t="s">
        <v>78</v>
      </c>
      <c r="E137" t="s">
        <v>971</v>
      </c>
      <c r="F137">
        <v>2785</v>
      </c>
      <c r="G137">
        <v>956</v>
      </c>
      <c r="H137">
        <v>915</v>
      </c>
      <c r="I137" t="s">
        <v>399</v>
      </c>
      <c r="J137" t="s">
        <v>400</v>
      </c>
      <c r="K137" t="s">
        <v>948</v>
      </c>
      <c r="L137" t="s">
        <v>1059</v>
      </c>
      <c r="M137" t="s">
        <v>625</v>
      </c>
      <c r="N137">
        <v>74.900000000000006</v>
      </c>
      <c r="O137">
        <v>78</v>
      </c>
      <c r="Q137" t="s">
        <v>277</v>
      </c>
    </row>
    <row r="138" spans="2:17" x14ac:dyDescent="0.3">
      <c r="B138" t="s">
        <v>1060</v>
      </c>
      <c r="C138" t="s">
        <v>1061</v>
      </c>
      <c r="D138" t="s">
        <v>78</v>
      </c>
      <c r="E138" t="s">
        <v>1029</v>
      </c>
      <c r="F138">
        <v>3817</v>
      </c>
      <c r="G138">
        <v>1382</v>
      </c>
      <c r="H138">
        <v>1330</v>
      </c>
      <c r="I138" t="s">
        <v>399</v>
      </c>
      <c r="J138" t="s">
        <v>400</v>
      </c>
      <c r="K138" t="s">
        <v>1062</v>
      </c>
      <c r="L138" t="s">
        <v>1031</v>
      </c>
      <c r="M138" t="s">
        <v>926</v>
      </c>
      <c r="N138">
        <v>66.8</v>
      </c>
      <c r="O138">
        <v>69.900000000000006</v>
      </c>
      <c r="Q138" t="s">
        <v>277</v>
      </c>
    </row>
    <row r="139" spans="2:17" x14ac:dyDescent="0.3">
      <c r="B139" t="s">
        <v>1063</v>
      </c>
      <c r="C139" t="s">
        <v>1064</v>
      </c>
      <c r="D139" t="s">
        <v>78</v>
      </c>
      <c r="E139" t="s">
        <v>1029</v>
      </c>
      <c r="F139">
        <v>3817</v>
      </c>
      <c r="G139">
        <v>1382</v>
      </c>
      <c r="H139">
        <v>1330</v>
      </c>
      <c r="I139" t="s">
        <v>399</v>
      </c>
      <c r="J139" t="s">
        <v>400</v>
      </c>
      <c r="K139" t="s">
        <v>523</v>
      </c>
      <c r="L139" t="s">
        <v>1065</v>
      </c>
      <c r="M139" t="s">
        <v>638</v>
      </c>
      <c r="N139">
        <v>72.3</v>
      </c>
      <c r="O139">
        <v>74.3</v>
      </c>
      <c r="Q139" t="s">
        <v>277</v>
      </c>
    </row>
    <row r="140" spans="2:17" x14ac:dyDescent="0.3">
      <c r="B140" t="s">
        <v>1066</v>
      </c>
      <c r="C140" t="s">
        <v>1067</v>
      </c>
      <c r="D140" t="s">
        <v>78</v>
      </c>
      <c r="E140" t="s">
        <v>1029</v>
      </c>
      <c r="F140">
        <v>3817</v>
      </c>
      <c r="G140">
        <v>1381</v>
      </c>
      <c r="H140">
        <v>1335</v>
      </c>
      <c r="I140" t="s">
        <v>399</v>
      </c>
      <c r="J140" t="s">
        <v>400</v>
      </c>
      <c r="K140" t="s">
        <v>593</v>
      </c>
      <c r="L140" t="s">
        <v>1068</v>
      </c>
      <c r="M140" t="s">
        <v>1069</v>
      </c>
      <c r="N140">
        <v>74.599999999999994</v>
      </c>
      <c r="O140">
        <v>77.3</v>
      </c>
      <c r="Q140" t="s">
        <v>277</v>
      </c>
    </row>
    <row r="141" spans="2:17" x14ac:dyDescent="0.3">
      <c r="B141" t="s">
        <v>1070</v>
      </c>
      <c r="C141" t="s">
        <v>1071</v>
      </c>
      <c r="D141" t="s">
        <v>78</v>
      </c>
      <c r="E141" t="s">
        <v>1029</v>
      </c>
      <c r="F141">
        <v>3817</v>
      </c>
      <c r="G141">
        <v>1381</v>
      </c>
      <c r="H141">
        <v>1335</v>
      </c>
      <c r="I141" t="s">
        <v>399</v>
      </c>
      <c r="J141" t="s">
        <v>400</v>
      </c>
      <c r="K141" t="s">
        <v>637</v>
      </c>
      <c r="L141" t="s">
        <v>1065</v>
      </c>
      <c r="M141" t="s">
        <v>638</v>
      </c>
      <c r="N141">
        <v>75.5</v>
      </c>
      <c r="O141">
        <v>78.3</v>
      </c>
      <c r="Q141" t="s">
        <v>277</v>
      </c>
    </row>
    <row r="142" spans="2:17" x14ac:dyDescent="0.3">
      <c r="B142" t="s">
        <v>1072</v>
      </c>
      <c r="C142" t="s">
        <v>1073</v>
      </c>
      <c r="D142" t="s">
        <v>78</v>
      </c>
      <c r="E142" t="s">
        <v>1029</v>
      </c>
      <c r="F142">
        <v>3817</v>
      </c>
      <c r="G142">
        <v>1362</v>
      </c>
      <c r="H142">
        <v>1300</v>
      </c>
      <c r="I142" t="s">
        <v>399</v>
      </c>
      <c r="J142" t="s">
        <v>400</v>
      </c>
      <c r="K142" t="s">
        <v>948</v>
      </c>
      <c r="L142" t="s">
        <v>925</v>
      </c>
      <c r="M142" t="s">
        <v>1074</v>
      </c>
      <c r="N142">
        <v>71.7</v>
      </c>
      <c r="O142">
        <v>73.8</v>
      </c>
      <c r="Q142" t="s">
        <v>277</v>
      </c>
    </row>
    <row r="143" spans="2:17" x14ac:dyDescent="0.3">
      <c r="B143" t="s">
        <v>1075</v>
      </c>
      <c r="C143" t="s">
        <v>1076</v>
      </c>
      <c r="D143" t="s">
        <v>78</v>
      </c>
      <c r="E143" t="s">
        <v>976</v>
      </c>
      <c r="F143">
        <v>2785</v>
      </c>
      <c r="G143">
        <v>951</v>
      </c>
      <c r="H143">
        <v>910</v>
      </c>
      <c r="I143" t="s">
        <v>399</v>
      </c>
      <c r="J143" t="s">
        <v>400</v>
      </c>
      <c r="K143" t="s">
        <v>948</v>
      </c>
      <c r="L143" t="s">
        <v>1046</v>
      </c>
      <c r="M143" t="s">
        <v>563</v>
      </c>
      <c r="N143">
        <v>76</v>
      </c>
      <c r="O143">
        <v>77.7</v>
      </c>
      <c r="Q143" t="s">
        <v>277</v>
      </c>
    </row>
    <row r="144" spans="2:17" x14ac:dyDescent="0.3">
      <c r="B144" t="s">
        <v>1077</v>
      </c>
      <c r="C144" t="s">
        <v>1078</v>
      </c>
      <c r="D144" t="s">
        <v>78</v>
      </c>
      <c r="E144" t="s">
        <v>976</v>
      </c>
      <c r="F144">
        <v>2785</v>
      </c>
      <c r="G144">
        <v>951</v>
      </c>
      <c r="H144">
        <v>910</v>
      </c>
      <c r="I144" t="s">
        <v>399</v>
      </c>
      <c r="J144" t="s">
        <v>400</v>
      </c>
      <c r="K144" t="s">
        <v>948</v>
      </c>
      <c r="L144" t="s">
        <v>1068</v>
      </c>
      <c r="M144" t="s">
        <v>1079</v>
      </c>
      <c r="N144">
        <v>77.599999999999994</v>
      </c>
      <c r="O144">
        <v>79.2</v>
      </c>
      <c r="Q144" t="s">
        <v>277</v>
      </c>
    </row>
    <row r="145" spans="2:17" x14ac:dyDescent="0.3">
      <c r="B145" t="s">
        <v>1080</v>
      </c>
      <c r="C145" t="s">
        <v>1081</v>
      </c>
      <c r="D145" t="s">
        <v>78</v>
      </c>
      <c r="E145" t="s">
        <v>1029</v>
      </c>
      <c r="F145">
        <v>3817</v>
      </c>
      <c r="G145">
        <v>1362</v>
      </c>
      <c r="H145">
        <v>1300</v>
      </c>
      <c r="I145" t="s">
        <v>399</v>
      </c>
      <c r="J145" t="s">
        <v>400</v>
      </c>
      <c r="K145" t="s">
        <v>574</v>
      </c>
      <c r="L145" t="s">
        <v>1082</v>
      </c>
      <c r="M145" t="s">
        <v>1083</v>
      </c>
      <c r="N145">
        <v>76.400000000000006</v>
      </c>
      <c r="O145">
        <v>78.8</v>
      </c>
      <c r="Q145" t="s">
        <v>277</v>
      </c>
    </row>
    <row r="146" spans="2:17" x14ac:dyDescent="0.3">
      <c r="B146" t="s">
        <v>1084</v>
      </c>
      <c r="C146" t="s">
        <v>1085</v>
      </c>
      <c r="D146" t="s">
        <v>78</v>
      </c>
      <c r="E146" t="s">
        <v>1029</v>
      </c>
      <c r="F146">
        <v>3817</v>
      </c>
      <c r="G146">
        <v>1363</v>
      </c>
      <c r="H146">
        <v>1310</v>
      </c>
      <c r="I146" t="s">
        <v>399</v>
      </c>
      <c r="J146" t="s">
        <v>400</v>
      </c>
      <c r="K146" t="s">
        <v>523</v>
      </c>
      <c r="L146" t="s">
        <v>1086</v>
      </c>
      <c r="M146" t="s">
        <v>1087</v>
      </c>
      <c r="N146">
        <v>75.099999999999994</v>
      </c>
      <c r="O146">
        <v>76.7</v>
      </c>
      <c r="Q146" t="s">
        <v>277</v>
      </c>
    </row>
    <row r="147" spans="2:17" x14ac:dyDescent="0.3">
      <c r="B147" t="s">
        <v>1088</v>
      </c>
      <c r="C147" t="s">
        <v>1089</v>
      </c>
      <c r="D147" t="s">
        <v>78</v>
      </c>
      <c r="E147" t="s">
        <v>1029</v>
      </c>
      <c r="F147">
        <v>3817</v>
      </c>
      <c r="G147">
        <v>1363</v>
      </c>
      <c r="H147">
        <v>1310</v>
      </c>
      <c r="I147" t="s">
        <v>399</v>
      </c>
      <c r="J147" t="s">
        <v>400</v>
      </c>
      <c r="K147" t="s">
        <v>981</v>
      </c>
      <c r="L147" t="s">
        <v>1090</v>
      </c>
      <c r="M147" t="s">
        <v>1091</v>
      </c>
      <c r="N147">
        <v>76.5</v>
      </c>
      <c r="O147">
        <v>78.5</v>
      </c>
      <c r="Q147" t="s">
        <v>277</v>
      </c>
    </row>
    <row r="148" spans="2:17" x14ac:dyDescent="0.3">
      <c r="B148" t="s">
        <v>1092</v>
      </c>
      <c r="C148" t="s">
        <v>1093</v>
      </c>
      <c r="D148" t="s">
        <v>78</v>
      </c>
      <c r="E148" t="s">
        <v>971</v>
      </c>
      <c r="F148">
        <v>2785</v>
      </c>
      <c r="G148">
        <v>954</v>
      </c>
      <c r="H148">
        <v>905</v>
      </c>
      <c r="I148" t="s">
        <v>399</v>
      </c>
      <c r="J148" t="s">
        <v>400</v>
      </c>
      <c r="K148" t="s">
        <v>1094</v>
      </c>
      <c r="L148" t="s">
        <v>1095</v>
      </c>
      <c r="M148" t="s">
        <v>638</v>
      </c>
      <c r="N148">
        <v>75.8</v>
      </c>
      <c r="O148">
        <v>77.400000000000006</v>
      </c>
      <c r="Q148" t="s">
        <v>277</v>
      </c>
    </row>
    <row r="149" spans="2:17" x14ac:dyDescent="0.3">
      <c r="B149" t="s">
        <v>1096</v>
      </c>
      <c r="C149" t="s">
        <v>1097</v>
      </c>
      <c r="D149" t="s">
        <v>78</v>
      </c>
      <c r="E149" t="s">
        <v>971</v>
      </c>
      <c r="F149">
        <v>2785</v>
      </c>
      <c r="G149">
        <v>954</v>
      </c>
      <c r="H149">
        <v>905</v>
      </c>
      <c r="I149" t="s">
        <v>399</v>
      </c>
      <c r="J149" t="s">
        <v>400</v>
      </c>
      <c r="K149" t="s">
        <v>997</v>
      </c>
      <c r="L149" t="s">
        <v>575</v>
      </c>
      <c r="M149" t="s">
        <v>791</v>
      </c>
      <c r="N149">
        <v>78.400000000000006</v>
      </c>
      <c r="O149">
        <v>80.7</v>
      </c>
      <c r="Q149" t="s">
        <v>277</v>
      </c>
    </row>
    <row r="150" spans="2:17" x14ac:dyDescent="0.3">
      <c r="B150" t="s">
        <v>1098</v>
      </c>
      <c r="C150" t="s">
        <v>1099</v>
      </c>
      <c r="D150" t="s">
        <v>78</v>
      </c>
      <c r="E150" t="s">
        <v>1029</v>
      </c>
      <c r="F150">
        <v>3817</v>
      </c>
      <c r="G150">
        <v>1363</v>
      </c>
      <c r="H150">
        <v>1310</v>
      </c>
      <c r="I150" t="s">
        <v>399</v>
      </c>
      <c r="J150" t="s">
        <v>400</v>
      </c>
      <c r="K150" t="s">
        <v>998</v>
      </c>
      <c r="L150" t="s">
        <v>1086</v>
      </c>
      <c r="M150" t="s">
        <v>1083</v>
      </c>
      <c r="N150">
        <v>77.3</v>
      </c>
      <c r="O150">
        <v>79.400000000000006</v>
      </c>
      <c r="Q150" t="s">
        <v>277</v>
      </c>
    </row>
    <row r="151" spans="2:17" x14ac:dyDescent="0.3">
      <c r="B151" t="s">
        <v>1100</v>
      </c>
      <c r="C151" t="s">
        <v>1101</v>
      </c>
      <c r="D151" t="s">
        <v>78</v>
      </c>
      <c r="E151" t="s">
        <v>1029</v>
      </c>
      <c r="F151">
        <v>3817</v>
      </c>
      <c r="G151">
        <v>1363</v>
      </c>
      <c r="H151">
        <v>1310</v>
      </c>
      <c r="I151" t="s">
        <v>399</v>
      </c>
      <c r="J151" t="s">
        <v>400</v>
      </c>
      <c r="K151" t="s">
        <v>1102</v>
      </c>
      <c r="L151" t="s">
        <v>576</v>
      </c>
      <c r="M151" t="s">
        <v>1103</v>
      </c>
      <c r="N151">
        <v>79.5</v>
      </c>
      <c r="O151">
        <v>81.8</v>
      </c>
      <c r="Q151" t="s">
        <v>277</v>
      </c>
    </row>
    <row r="152" spans="2:17" x14ac:dyDescent="0.3">
      <c r="B152" t="s">
        <v>1104</v>
      </c>
      <c r="C152" t="s">
        <v>1105</v>
      </c>
      <c r="D152" t="s">
        <v>78</v>
      </c>
      <c r="E152" t="s">
        <v>1029</v>
      </c>
      <c r="F152">
        <v>3817</v>
      </c>
      <c r="G152">
        <v>1362</v>
      </c>
      <c r="H152">
        <v>1300</v>
      </c>
      <c r="I152" t="s">
        <v>399</v>
      </c>
      <c r="J152" t="s">
        <v>400</v>
      </c>
      <c r="K152" t="s">
        <v>1106</v>
      </c>
      <c r="L152" t="s">
        <v>1107</v>
      </c>
      <c r="M152" t="s">
        <v>1108</v>
      </c>
      <c r="N152">
        <v>75.3</v>
      </c>
      <c r="O152">
        <v>77.599999999999994</v>
      </c>
      <c r="Q152" t="s">
        <v>277</v>
      </c>
    </row>
    <row r="153" spans="2:17" x14ac:dyDescent="0.3">
      <c r="B153" t="s">
        <v>1109</v>
      </c>
      <c r="C153" t="s">
        <v>1110</v>
      </c>
      <c r="D153" t="s">
        <v>78</v>
      </c>
      <c r="E153" t="s">
        <v>1029</v>
      </c>
      <c r="F153">
        <v>3817</v>
      </c>
      <c r="G153">
        <v>1363</v>
      </c>
      <c r="H153">
        <v>1310</v>
      </c>
      <c r="I153" t="s">
        <v>399</v>
      </c>
      <c r="J153" t="s">
        <v>400</v>
      </c>
      <c r="K153" t="s">
        <v>1043</v>
      </c>
      <c r="L153" t="s">
        <v>1111</v>
      </c>
      <c r="M153" t="s">
        <v>1108</v>
      </c>
      <c r="N153">
        <v>78.2</v>
      </c>
      <c r="O153">
        <v>81.099999999999994</v>
      </c>
      <c r="Q153" t="s">
        <v>277</v>
      </c>
    </row>
    <row r="154" spans="2:17" x14ac:dyDescent="0.3">
      <c r="B154" t="s">
        <v>1112</v>
      </c>
      <c r="C154" t="s">
        <v>1113</v>
      </c>
      <c r="D154" t="s">
        <v>78</v>
      </c>
      <c r="E154" t="s">
        <v>1114</v>
      </c>
      <c r="F154">
        <v>4270</v>
      </c>
      <c r="G154">
        <v>1560</v>
      </c>
      <c r="H154">
        <v>1500</v>
      </c>
      <c r="I154" t="s">
        <v>399</v>
      </c>
      <c r="J154" t="s">
        <v>400</v>
      </c>
      <c r="K154" t="s">
        <v>510</v>
      </c>
      <c r="L154" t="s">
        <v>1115</v>
      </c>
      <c r="M154" t="s">
        <v>1116</v>
      </c>
      <c r="N154">
        <v>73.7</v>
      </c>
      <c r="O154">
        <v>77.3</v>
      </c>
      <c r="Q154" t="s">
        <v>277</v>
      </c>
    </row>
    <row r="155" spans="2:17" x14ac:dyDescent="0.3">
      <c r="B155" t="s">
        <v>1117</v>
      </c>
      <c r="C155" t="s">
        <v>1118</v>
      </c>
      <c r="D155" t="s">
        <v>78</v>
      </c>
      <c r="E155" t="s">
        <v>1029</v>
      </c>
      <c r="F155">
        <v>3817</v>
      </c>
      <c r="G155">
        <v>1382</v>
      </c>
      <c r="H155">
        <v>1330</v>
      </c>
      <c r="I155" t="s">
        <v>399</v>
      </c>
      <c r="J155" t="s">
        <v>400</v>
      </c>
      <c r="K155" t="s">
        <v>618</v>
      </c>
      <c r="L155" t="s">
        <v>1119</v>
      </c>
      <c r="M155" t="s">
        <v>643</v>
      </c>
      <c r="N155">
        <v>76.900000000000006</v>
      </c>
      <c r="O155">
        <v>78.3</v>
      </c>
      <c r="Q155" t="s">
        <v>277</v>
      </c>
    </row>
    <row r="156" spans="2:17" x14ac:dyDescent="0.3">
      <c r="B156" t="s">
        <v>1120</v>
      </c>
      <c r="C156" t="s">
        <v>1121</v>
      </c>
      <c r="D156" t="s">
        <v>78</v>
      </c>
      <c r="E156" t="s">
        <v>1029</v>
      </c>
      <c r="F156">
        <v>3817</v>
      </c>
      <c r="G156">
        <v>1382</v>
      </c>
      <c r="H156">
        <v>1330</v>
      </c>
      <c r="I156" t="s">
        <v>399</v>
      </c>
      <c r="J156" t="s">
        <v>400</v>
      </c>
      <c r="K156" t="s">
        <v>1046</v>
      </c>
      <c r="L156" t="s">
        <v>1122</v>
      </c>
      <c r="M156" t="s">
        <v>644</v>
      </c>
      <c r="N156">
        <v>80.7</v>
      </c>
      <c r="O156">
        <v>82</v>
      </c>
      <c r="Q156" t="s">
        <v>277</v>
      </c>
    </row>
    <row r="157" spans="2:17" x14ac:dyDescent="0.3">
      <c r="B157" t="s">
        <v>1123</v>
      </c>
      <c r="C157" t="s">
        <v>1124</v>
      </c>
      <c r="D157" t="s">
        <v>78</v>
      </c>
      <c r="E157" t="s">
        <v>1029</v>
      </c>
      <c r="F157">
        <v>3817</v>
      </c>
      <c r="G157">
        <v>1362</v>
      </c>
      <c r="H157">
        <v>1300</v>
      </c>
      <c r="I157" t="s">
        <v>399</v>
      </c>
      <c r="J157" t="s">
        <v>400</v>
      </c>
      <c r="K157" t="s">
        <v>1125</v>
      </c>
      <c r="L157" t="s">
        <v>1126</v>
      </c>
      <c r="M157" t="s">
        <v>1127</v>
      </c>
      <c r="N157">
        <v>80.2</v>
      </c>
      <c r="O157">
        <v>82.7</v>
      </c>
      <c r="Q157" t="s">
        <v>277</v>
      </c>
    </row>
    <row r="158" spans="2:17" x14ac:dyDescent="0.3">
      <c r="B158" t="s">
        <v>1128</v>
      </c>
      <c r="C158" t="s">
        <v>1129</v>
      </c>
      <c r="D158" t="s">
        <v>78</v>
      </c>
      <c r="E158" t="s">
        <v>1029</v>
      </c>
      <c r="F158">
        <v>3817</v>
      </c>
      <c r="G158">
        <v>1363</v>
      </c>
      <c r="H158">
        <v>1310</v>
      </c>
      <c r="I158" t="s">
        <v>399</v>
      </c>
      <c r="J158" t="s">
        <v>400</v>
      </c>
      <c r="K158" t="s">
        <v>1059</v>
      </c>
      <c r="L158" t="s">
        <v>657</v>
      </c>
      <c r="M158" t="s">
        <v>1130</v>
      </c>
      <c r="N158">
        <v>81.5</v>
      </c>
      <c r="O158">
        <v>83.4</v>
      </c>
      <c r="Q158" t="s">
        <v>277</v>
      </c>
    </row>
    <row r="159" spans="2:17" x14ac:dyDescent="0.3">
      <c r="B159" t="s">
        <v>1131</v>
      </c>
      <c r="C159" t="s">
        <v>1132</v>
      </c>
      <c r="D159" t="s">
        <v>78</v>
      </c>
      <c r="E159" t="s">
        <v>1114</v>
      </c>
      <c r="F159">
        <v>4270</v>
      </c>
      <c r="G159">
        <v>1560</v>
      </c>
      <c r="H159">
        <v>1500</v>
      </c>
      <c r="I159" t="s">
        <v>399</v>
      </c>
      <c r="J159" t="s">
        <v>400</v>
      </c>
      <c r="K159" t="s">
        <v>1031</v>
      </c>
      <c r="L159" t="s">
        <v>872</v>
      </c>
      <c r="M159" t="s">
        <v>693</v>
      </c>
      <c r="N159">
        <v>72</v>
      </c>
      <c r="O159">
        <v>79.400000000000006</v>
      </c>
      <c r="Q159" t="s">
        <v>277</v>
      </c>
    </row>
    <row r="160" spans="2:17" x14ac:dyDescent="0.3">
      <c r="B160" t="s">
        <v>1133</v>
      </c>
      <c r="C160" t="s">
        <v>1134</v>
      </c>
      <c r="D160" t="s">
        <v>78</v>
      </c>
      <c r="E160" t="s">
        <v>1114</v>
      </c>
      <c r="F160">
        <v>4270</v>
      </c>
      <c r="G160">
        <v>1561</v>
      </c>
      <c r="H160">
        <v>1495</v>
      </c>
      <c r="I160" t="s">
        <v>399</v>
      </c>
      <c r="J160" t="s">
        <v>400</v>
      </c>
      <c r="K160" t="s">
        <v>1135</v>
      </c>
      <c r="L160" t="s">
        <v>1136</v>
      </c>
      <c r="M160" t="s">
        <v>1137</v>
      </c>
      <c r="N160">
        <v>72.3</v>
      </c>
      <c r="O160">
        <v>74.900000000000006</v>
      </c>
      <c r="Q160" t="s">
        <v>277</v>
      </c>
    </row>
    <row r="161" spans="1:17" x14ac:dyDescent="0.3">
      <c r="B161" t="s">
        <v>1138</v>
      </c>
      <c r="C161" t="s">
        <v>1139</v>
      </c>
      <c r="D161" t="s">
        <v>78</v>
      </c>
      <c r="E161" t="s">
        <v>1114</v>
      </c>
      <c r="F161">
        <v>4270</v>
      </c>
      <c r="G161">
        <v>1561</v>
      </c>
      <c r="H161">
        <v>1495</v>
      </c>
      <c r="I161" t="s">
        <v>399</v>
      </c>
      <c r="J161" t="s">
        <v>400</v>
      </c>
      <c r="K161" t="s">
        <v>1140</v>
      </c>
      <c r="L161" t="s">
        <v>1141</v>
      </c>
      <c r="M161" t="s">
        <v>833</v>
      </c>
      <c r="N161">
        <v>72.2</v>
      </c>
      <c r="O161">
        <v>76.7</v>
      </c>
      <c r="Q161" t="s">
        <v>277</v>
      </c>
    </row>
    <row r="162" spans="1:17" x14ac:dyDescent="0.3">
      <c r="A162" t="s">
        <v>13</v>
      </c>
      <c r="B162" t="s">
        <v>1142</v>
      </c>
      <c r="C162" t="s">
        <v>1143</v>
      </c>
      <c r="D162" t="s">
        <v>78</v>
      </c>
      <c r="E162" t="s">
        <v>135</v>
      </c>
      <c r="F162">
        <v>1485</v>
      </c>
      <c r="G162">
        <v>509</v>
      </c>
      <c r="H162">
        <v>479</v>
      </c>
      <c r="I162" t="s">
        <v>1144</v>
      </c>
      <c r="J162" t="s">
        <v>573</v>
      </c>
      <c r="K162" t="s">
        <v>533</v>
      </c>
      <c r="L162" t="s">
        <v>599</v>
      </c>
      <c r="M162" t="s">
        <v>973</v>
      </c>
      <c r="N162">
        <v>86.7</v>
      </c>
      <c r="O162">
        <v>86.9</v>
      </c>
      <c r="Q162" t="s">
        <v>277</v>
      </c>
    </row>
    <row r="163" spans="1:17" x14ac:dyDescent="0.3">
      <c r="B163" t="s">
        <v>1145</v>
      </c>
      <c r="C163" t="s">
        <v>1146</v>
      </c>
      <c r="D163" t="s">
        <v>78</v>
      </c>
      <c r="E163" t="s">
        <v>135</v>
      </c>
      <c r="F163">
        <v>1485</v>
      </c>
      <c r="G163">
        <v>506</v>
      </c>
      <c r="H163">
        <v>479</v>
      </c>
      <c r="I163" t="s">
        <v>1144</v>
      </c>
      <c r="J163" t="s">
        <v>573</v>
      </c>
      <c r="K163" t="s">
        <v>533</v>
      </c>
      <c r="L163" t="s">
        <v>630</v>
      </c>
      <c r="M163" t="s">
        <v>608</v>
      </c>
      <c r="N163">
        <v>83.3</v>
      </c>
      <c r="O163">
        <v>83.6</v>
      </c>
      <c r="Q163" t="s">
        <v>577</v>
      </c>
    </row>
    <row r="164" spans="1:17" x14ac:dyDescent="0.3">
      <c r="B164" t="s">
        <v>1147</v>
      </c>
      <c r="C164" t="s">
        <v>1148</v>
      </c>
      <c r="D164" t="s">
        <v>78</v>
      </c>
      <c r="E164" t="s">
        <v>135</v>
      </c>
      <c r="F164">
        <v>1485</v>
      </c>
      <c r="G164">
        <v>506</v>
      </c>
      <c r="H164">
        <v>479</v>
      </c>
      <c r="I164" t="s">
        <v>1144</v>
      </c>
      <c r="J164" t="s">
        <v>573</v>
      </c>
      <c r="K164" t="s">
        <v>948</v>
      </c>
      <c r="L164" t="s">
        <v>1149</v>
      </c>
      <c r="M164" t="s">
        <v>926</v>
      </c>
      <c r="N164">
        <v>87.4</v>
      </c>
      <c r="O164">
        <v>87.8</v>
      </c>
      <c r="Q164" t="s">
        <v>577</v>
      </c>
    </row>
    <row r="165" spans="1:17" x14ac:dyDescent="0.3">
      <c r="B165" t="s">
        <v>1150</v>
      </c>
      <c r="C165" t="s">
        <v>1151</v>
      </c>
      <c r="D165" t="s">
        <v>78</v>
      </c>
      <c r="E165" t="s">
        <v>135</v>
      </c>
      <c r="F165">
        <v>1485</v>
      </c>
      <c r="G165">
        <v>506</v>
      </c>
      <c r="H165">
        <v>479</v>
      </c>
      <c r="I165" t="s">
        <v>1144</v>
      </c>
      <c r="J165" t="s">
        <v>573</v>
      </c>
      <c r="K165" t="s">
        <v>948</v>
      </c>
      <c r="L165" t="s">
        <v>739</v>
      </c>
      <c r="M165" t="s">
        <v>575</v>
      </c>
      <c r="N165">
        <v>88.5</v>
      </c>
      <c r="O165">
        <v>88.9</v>
      </c>
      <c r="Q165" t="s">
        <v>577</v>
      </c>
    </row>
    <row r="166" spans="1:17" x14ac:dyDescent="0.3">
      <c r="A166" t="s">
        <v>14</v>
      </c>
      <c r="B166" t="s">
        <v>1152</v>
      </c>
      <c r="C166" t="s">
        <v>1153</v>
      </c>
      <c r="D166" t="s">
        <v>155</v>
      </c>
      <c r="E166" t="s">
        <v>422</v>
      </c>
      <c r="F166">
        <v>801</v>
      </c>
      <c r="G166">
        <v>220</v>
      </c>
      <c r="H166">
        <v>202</v>
      </c>
      <c r="I166" t="s">
        <v>157</v>
      </c>
      <c r="J166" t="s">
        <v>157</v>
      </c>
      <c r="K166" t="s">
        <v>552</v>
      </c>
      <c r="L166" t="s">
        <v>1154</v>
      </c>
      <c r="M166" t="s">
        <v>1155</v>
      </c>
      <c r="N166">
        <v>71.8</v>
      </c>
      <c r="O166">
        <v>79.8</v>
      </c>
      <c r="Q166" t="s">
        <v>277</v>
      </c>
    </row>
    <row r="167" spans="1:17" x14ac:dyDescent="0.3">
      <c r="B167" t="s">
        <v>1156</v>
      </c>
      <c r="C167" t="s">
        <v>1157</v>
      </c>
      <c r="D167" t="s">
        <v>155</v>
      </c>
      <c r="E167" t="s">
        <v>422</v>
      </c>
      <c r="F167">
        <v>801</v>
      </c>
      <c r="G167">
        <v>220</v>
      </c>
      <c r="H167">
        <v>202</v>
      </c>
      <c r="I167" t="s">
        <v>157</v>
      </c>
      <c r="J167" t="s">
        <v>157</v>
      </c>
      <c r="K167" t="s">
        <v>1158</v>
      </c>
      <c r="L167" t="s">
        <v>1159</v>
      </c>
      <c r="M167" t="s">
        <v>1160</v>
      </c>
      <c r="N167">
        <v>76.8</v>
      </c>
      <c r="O167">
        <v>86.3</v>
      </c>
      <c r="Q167" t="s">
        <v>1161</v>
      </c>
    </row>
    <row r="168" spans="1:17" x14ac:dyDescent="0.3">
      <c r="B168" t="s">
        <v>1162</v>
      </c>
      <c r="C168" t="s">
        <v>1163</v>
      </c>
      <c r="D168" t="s">
        <v>155</v>
      </c>
      <c r="E168" t="s">
        <v>422</v>
      </c>
      <c r="F168">
        <v>801</v>
      </c>
      <c r="G168">
        <v>220</v>
      </c>
      <c r="H168">
        <v>202</v>
      </c>
      <c r="I168" t="s">
        <v>157</v>
      </c>
      <c r="J168" t="s">
        <v>157</v>
      </c>
      <c r="K168" t="s">
        <v>649</v>
      </c>
      <c r="L168" t="s">
        <v>1164</v>
      </c>
      <c r="M168" t="s">
        <v>912</v>
      </c>
      <c r="N168">
        <v>81.900000000000006</v>
      </c>
      <c r="O168">
        <v>91</v>
      </c>
      <c r="Q168" t="s">
        <v>1161</v>
      </c>
    </row>
    <row r="169" spans="1:17" x14ac:dyDescent="0.3">
      <c r="B169" t="s">
        <v>1165</v>
      </c>
      <c r="C169" t="s">
        <v>1166</v>
      </c>
      <c r="D169" t="s">
        <v>155</v>
      </c>
      <c r="E169" t="s">
        <v>422</v>
      </c>
      <c r="F169">
        <v>801</v>
      </c>
      <c r="G169">
        <v>220</v>
      </c>
      <c r="H169">
        <v>202</v>
      </c>
      <c r="I169" t="s">
        <v>157</v>
      </c>
      <c r="J169" t="s">
        <v>157</v>
      </c>
      <c r="K169" t="s">
        <v>1167</v>
      </c>
      <c r="L169" t="s">
        <v>1168</v>
      </c>
      <c r="M169" t="s">
        <v>1164</v>
      </c>
      <c r="N169">
        <v>78.599999999999994</v>
      </c>
      <c r="O169">
        <v>92</v>
      </c>
      <c r="Q169" t="s">
        <v>277</v>
      </c>
    </row>
    <row r="170" spans="1:17" x14ac:dyDescent="0.3">
      <c r="B170" t="s">
        <v>1169</v>
      </c>
      <c r="C170" t="s">
        <v>1170</v>
      </c>
      <c r="D170" t="s">
        <v>155</v>
      </c>
      <c r="E170" t="s">
        <v>422</v>
      </c>
      <c r="F170">
        <v>801</v>
      </c>
      <c r="G170">
        <v>220</v>
      </c>
      <c r="H170">
        <v>202</v>
      </c>
      <c r="I170" t="s">
        <v>157</v>
      </c>
      <c r="J170" t="s">
        <v>157</v>
      </c>
      <c r="K170" t="s">
        <v>1171</v>
      </c>
      <c r="L170" t="s">
        <v>1141</v>
      </c>
      <c r="M170" t="s">
        <v>1159</v>
      </c>
      <c r="N170">
        <v>78.099999999999994</v>
      </c>
      <c r="O170">
        <v>91</v>
      </c>
      <c r="Q170" t="s">
        <v>277</v>
      </c>
    </row>
    <row r="171" spans="1:17" x14ac:dyDescent="0.3">
      <c r="B171" t="s">
        <v>1172</v>
      </c>
      <c r="C171" t="s">
        <v>1173</v>
      </c>
      <c r="D171" t="s">
        <v>155</v>
      </c>
      <c r="E171" t="s">
        <v>422</v>
      </c>
      <c r="F171">
        <v>800</v>
      </c>
      <c r="G171">
        <v>220</v>
      </c>
      <c r="H171">
        <v>202</v>
      </c>
      <c r="I171" t="s">
        <v>157</v>
      </c>
      <c r="J171" t="s">
        <v>157</v>
      </c>
      <c r="K171" t="s">
        <v>1174</v>
      </c>
      <c r="L171" t="s">
        <v>1175</v>
      </c>
      <c r="M171" t="s">
        <v>690</v>
      </c>
      <c r="N171">
        <v>75.2</v>
      </c>
      <c r="O171">
        <v>85.4</v>
      </c>
      <c r="Q171" t="s">
        <v>277</v>
      </c>
    </row>
    <row r="172" spans="1:17" x14ac:dyDescent="0.3">
      <c r="B172" t="s">
        <v>1176</v>
      </c>
      <c r="C172" t="s">
        <v>1177</v>
      </c>
      <c r="D172" t="s">
        <v>155</v>
      </c>
      <c r="E172" t="s">
        <v>422</v>
      </c>
      <c r="F172">
        <v>800</v>
      </c>
      <c r="G172">
        <v>220</v>
      </c>
      <c r="H172">
        <v>202</v>
      </c>
      <c r="I172" t="s">
        <v>157</v>
      </c>
      <c r="J172" t="s">
        <v>157</v>
      </c>
      <c r="K172" t="s">
        <v>893</v>
      </c>
      <c r="L172" t="s">
        <v>1178</v>
      </c>
      <c r="M172" t="s">
        <v>1178</v>
      </c>
      <c r="N172">
        <v>87.1</v>
      </c>
      <c r="O172">
        <v>91.8</v>
      </c>
      <c r="Q172" t="s">
        <v>277</v>
      </c>
    </row>
    <row r="173" spans="1:17" x14ac:dyDescent="0.3">
      <c r="B173" t="s">
        <v>1179</v>
      </c>
      <c r="C173" t="s">
        <v>1180</v>
      </c>
      <c r="D173" t="s">
        <v>155</v>
      </c>
      <c r="E173" t="s">
        <v>422</v>
      </c>
      <c r="F173">
        <v>801</v>
      </c>
      <c r="G173">
        <v>220</v>
      </c>
      <c r="H173">
        <v>202</v>
      </c>
      <c r="I173" t="s">
        <v>157</v>
      </c>
      <c r="J173" t="s">
        <v>157</v>
      </c>
      <c r="K173" t="s">
        <v>897</v>
      </c>
      <c r="L173" t="s">
        <v>786</v>
      </c>
      <c r="M173" t="s">
        <v>1181</v>
      </c>
      <c r="N173">
        <v>90.4</v>
      </c>
      <c r="O173">
        <v>90.7</v>
      </c>
      <c r="Q173" t="s">
        <v>277</v>
      </c>
    </row>
    <row r="174" spans="1:17" x14ac:dyDescent="0.3">
      <c r="B174" t="s">
        <v>1182</v>
      </c>
      <c r="C174" t="s">
        <v>1183</v>
      </c>
      <c r="D174" t="s">
        <v>155</v>
      </c>
      <c r="E174" t="s">
        <v>422</v>
      </c>
      <c r="F174">
        <v>801</v>
      </c>
      <c r="G174">
        <v>220</v>
      </c>
      <c r="H174">
        <v>202</v>
      </c>
      <c r="I174" t="s">
        <v>157</v>
      </c>
      <c r="J174" t="s">
        <v>157</v>
      </c>
      <c r="K174" t="s">
        <v>898</v>
      </c>
      <c r="L174" t="s">
        <v>1184</v>
      </c>
      <c r="M174" t="s">
        <v>1184</v>
      </c>
      <c r="N174">
        <v>82.1</v>
      </c>
      <c r="O174">
        <v>82.5</v>
      </c>
      <c r="Q174" t="s">
        <v>277</v>
      </c>
    </row>
    <row r="175" spans="1:17" x14ac:dyDescent="0.3">
      <c r="B175" t="s">
        <v>1185</v>
      </c>
      <c r="C175" t="s">
        <v>1186</v>
      </c>
      <c r="D175" t="s">
        <v>155</v>
      </c>
      <c r="E175" t="s">
        <v>422</v>
      </c>
      <c r="F175">
        <v>1730</v>
      </c>
      <c r="G175">
        <v>540</v>
      </c>
      <c r="H175">
        <v>490</v>
      </c>
      <c r="I175" t="s">
        <v>157</v>
      </c>
      <c r="J175" t="s">
        <v>157</v>
      </c>
      <c r="K175" t="s">
        <v>1116</v>
      </c>
      <c r="L175" t="s">
        <v>703</v>
      </c>
      <c r="M175" t="s">
        <v>1187</v>
      </c>
      <c r="N175">
        <v>80.8</v>
      </c>
      <c r="O175">
        <v>89.1</v>
      </c>
      <c r="Q175" t="s">
        <v>277</v>
      </c>
    </row>
    <row r="176" spans="1:17" x14ac:dyDescent="0.3">
      <c r="B176" t="s">
        <v>1188</v>
      </c>
      <c r="C176" t="s">
        <v>1189</v>
      </c>
      <c r="D176" t="s">
        <v>155</v>
      </c>
      <c r="E176" t="s">
        <v>422</v>
      </c>
      <c r="F176">
        <v>1730</v>
      </c>
      <c r="G176">
        <v>540</v>
      </c>
      <c r="H176">
        <v>490</v>
      </c>
      <c r="I176" t="s">
        <v>157</v>
      </c>
      <c r="J176" t="s">
        <v>157</v>
      </c>
      <c r="K176" t="s">
        <v>1159</v>
      </c>
      <c r="L176" t="s">
        <v>1190</v>
      </c>
      <c r="M176" t="s">
        <v>1191</v>
      </c>
      <c r="N176">
        <v>73.599999999999994</v>
      </c>
      <c r="O176">
        <v>84.8</v>
      </c>
      <c r="Q176" t="s">
        <v>277</v>
      </c>
    </row>
    <row r="177" spans="1:17" x14ac:dyDescent="0.3">
      <c r="B177" t="s">
        <v>1192</v>
      </c>
      <c r="C177" t="s">
        <v>1193</v>
      </c>
      <c r="D177" t="s">
        <v>78</v>
      </c>
      <c r="E177" t="s">
        <v>404</v>
      </c>
      <c r="F177">
        <v>3000</v>
      </c>
      <c r="G177">
        <v>1000</v>
      </c>
      <c r="H177">
        <v>932</v>
      </c>
      <c r="I177" t="s">
        <v>157</v>
      </c>
      <c r="J177" t="s">
        <v>1194</v>
      </c>
      <c r="K177" t="s">
        <v>1174</v>
      </c>
      <c r="L177" t="s">
        <v>1195</v>
      </c>
      <c r="M177" t="s">
        <v>765</v>
      </c>
      <c r="N177">
        <v>63.5</v>
      </c>
      <c r="O177">
        <v>64.599999999999994</v>
      </c>
      <c r="Q177" t="s">
        <v>277</v>
      </c>
    </row>
    <row r="178" spans="1:17" x14ac:dyDescent="0.3">
      <c r="B178" t="s">
        <v>1196</v>
      </c>
      <c r="C178" t="s">
        <v>1197</v>
      </c>
      <c r="D178" t="s">
        <v>78</v>
      </c>
      <c r="E178" t="s">
        <v>404</v>
      </c>
      <c r="F178">
        <v>3000</v>
      </c>
      <c r="G178">
        <v>1000</v>
      </c>
      <c r="H178">
        <v>932</v>
      </c>
      <c r="I178" t="s">
        <v>157</v>
      </c>
      <c r="J178" t="s">
        <v>1194</v>
      </c>
      <c r="K178" t="s">
        <v>1198</v>
      </c>
      <c r="L178" t="s">
        <v>821</v>
      </c>
      <c r="M178" t="s">
        <v>840</v>
      </c>
      <c r="N178">
        <v>61.7</v>
      </c>
      <c r="O178">
        <v>62.1</v>
      </c>
      <c r="Q178" t="s">
        <v>277</v>
      </c>
    </row>
    <row r="179" spans="1:17" x14ac:dyDescent="0.3">
      <c r="B179" t="s">
        <v>1199</v>
      </c>
      <c r="C179" t="s">
        <v>1200</v>
      </c>
      <c r="D179" t="s">
        <v>155</v>
      </c>
      <c r="E179" t="s">
        <v>156</v>
      </c>
      <c r="F179">
        <v>2166</v>
      </c>
      <c r="G179">
        <v>700</v>
      </c>
      <c r="H179">
        <v>630</v>
      </c>
      <c r="I179" t="s">
        <v>157</v>
      </c>
      <c r="J179" t="s">
        <v>157</v>
      </c>
      <c r="K179" t="s">
        <v>158</v>
      </c>
      <c r="L179" t="s">
        <v>880</v>
      </c>
      <c r="M179" t="s">
        <v>1201</v>
      </c>
      <c r="N179">
        <v>94.6</v>
      </c>
      <c r="O179">
        <v>94.6</v>
      </c>
      <c r="Q179" t="s">
        <v>277</v>
      </c>
    </row>
    <row r="180" spans="1:17" x14ac:dyDescent="0.3">
      <c r="B180" t="s">
        <v>1202</v>
      </c>
      <c r="C180" t="s">
        <v>1203</v>
      </c>
      <c r="D180" t="s">
        <v>155</v>
      </c>
      <c r="E180" t="s">
        <v>422</v>
      </c>
      <c r="F180">
        <v>693</v>
      </c>
      <c r="G180">
        <v>200</v>
      </c>
      <c r="H180">
        <v>187</v>
      </c>
      <c r="I180" t="s">
        <v>157</v>
      </c>
      <c r="J180" t="s">
        <v>1204</v>
      </c>
      <c r="K180" t="s">
        <v>1205</v>
      </c>
      <c r="L180" t="s">
        <v>939</v>
      </c>
      <c r="M180" t="s">
        <v>1206</v>
      </c>
      <c r="N180">
        <v>59.6</v>
      </c>
      <c r="O180">
        <v>63.1</v>
      </c>
      <c r="Q180" t="s">
        <v>1161</v>
      </c>
    </row>
    <row r="181" spans="1:17" x14ac:dyDescent="0.3">
      <c r="B181" t="s">
        <v>1207</v>
      </c>
      <c r="C181" t="s">
        <v>1208</v>
      </c>
      <c r="D181" t="s">
        <v>155</v>
      </c>
      <c r="E181" t="s">
        <v>422</v>
      </c>
      <c r="F181">
        <v>801</v>
      </c>
      <c r="G181">
        <v>220</v>
      </c>
      <c r="H181">
        <v>205</v>
      </c>
      <c r="I181" t="s">
        <v>157</v>
      </c>
      <c r="J181" t="s">
        <v>157</v>
      </c>
      <c r="K181" t="s">
        <v>1209</v>
      </c>
      <c r="L181" t="s">
        <v>558</v>
      </c>
      <c r="M181" t="s">
        <v>484</v>
      </c>
      <c r="N181">
        <v>63.7</v>
      </c>
      <c r="O181">
        <v>74.2</v>
      </c>
      <c r="Q181" t="s">
        <v>1210</v>
      </c>
    </row>
    <row r="182" spans="1:17" x14ac:dyDescent="0.3">
      <c r="B182" t="s">
        <v>1211</v>
      </c>
      <c r="C182" t="s">
        <v>1212</v>
      </c>
      <c r="D182" t="s">
        <v>155</v>
      </c>
      <c r="E182" t="s">
        <v>422</v>
      </c>
      <c r="F182">
        <v>801</v>
      </c>
      <c r="G182">
        <v>220</v>
      </c>
      <c r="H182">
        <v>202</v>
      </c>
      <c r="I182" t="s">
        <v>157</v>
      </c>
      <c r="J182" t="s">
        <v>157</v>
      </c>
      <c r="K182" t="s">
        <v>1213</v>
      </c>
      <c r="L182" t="s">
        <v>1214</v>
      </c>
      <c r="M182" t="s">
        <v>1215</v>
      </c>
      <c r="N182">
        <v>64.2</v>
      </c>
      <c r="O182">
        <v>74.7</v>
      </c>
      <c r="Q182" t="s">
        <v>277</v>
      </c>
    </row>
    <row r="183" spans="1:17" x14ac:dyDescent="0.3">
      <c r="B183" t="s">
        <v>1216</v>
      </c>
      <c r="C183" t="s">
        <v>1217</v>
      </c>
      <c r="D183" t="s">
        <v>155</v>
      </c>
      <c r="E183" t="s">
        <v>422</v>
      </c>
      <c r="F183">
        <v>801</v>
      </c>
      <c r="G183">
        <v>220</v>
      </c>
      <c r="H183">
        <v>202</v>
      </c>
      <c r="I183" t="s">
        <v>157</v>
      </c>
      <c r="J183" t="s">
        <v>157</v>
      </c>
      <c r="K183" t="s">
        <v>1218</v>
      </c>
      <c r="L183" t="s">
        <v>1127</v>
      </c>
      <c r="M183" t="s">
        <v>1219</v>
      </c>
      <c r="N183">
        <v>66</v>
      </c>
      <c r="O183">
        <v>75.8</v>
      </c>
      <c r="Q183" t="s">
        <v>277</v>
      </c>
    </row>
    <row r="184" spans="1:17" x14ac:dyDescent="0.3">
      <c r="B184" t="s">
        <v>1220</v>
      </c>
      <c r="C184" t="s">
        <v>1221</v>
      </c>
      <c r="D184" t="s">
        <v>155</v>
      </c>
      <c r="E184" t="s">
        <v>422</v>
      </c>
      <c r="F184">
        <v>801</v>
      </c>
      <c r="G184">
        <v>220</v>
      </c>
      <c r="H184">
        <v>202</v>
      </c>
      <c r="I184" t="s">
        <v>157</v>
      </c>
      <c r="J184" t="s">
        <v>157</v>
      </c>
      <c r="K184" t="s">
        <v>624</v>
      </c>
      <c r="L184" t="s">
        <v>644</v>
      </c>
      <c r="M184" t="s">
        <v>1222</v>
      </c>
      <c r="N184">
        <v>64.400000000000006</v>
      </c>
      <c r="O184">
        <v>69</v>
      </c>
      <c r="Q184" t="s">
        <v>277</v>
      </c>
    </row>
    <row r="185" spans="1:17" x14ac:dyDescent="0.3">
      <c r="A185" t="s">
        <v>15</v>
      </c>
      <c r="B185" t="s">
        <v>1223</v>
      </c>
      <c r="C185" t="s">
        <v>1224</v>
      </c>
      <c r="D185" t="s">
        <v>78</v>
      </c>
      <c r="E185" t="s">
        <v>1225</v>
      </c>
      <c r="F185">
        <v>3000</v>
      </c>
      <c r="G185">
        <v>1000</v>
      </c>
      <c r="H185">
        <v>915</v>
      </c>
      <c r="I185" t="s">
        <v>226</v>
      </c>
      <c r="J185" t="s">
        <v>108</v>
      </c>
      <c r="K185" t="s">
        <v>617</v>
      </c>
      <c r="L185" t="s">
        <v>426</v>
      </c>
      <c r="M185" t="s">
        <v>860</v>
      </c>
      <c r="N185">
        <v>73.7</v>
      </c>
      <c r="O185">
        <v>74.3</v>
      </c>
      <c r="Q185" t="s">
        <v>277</v>
      </c>
    </row>
    <row r="186" spans="1:17" x14ac:dyDescent="0.3">
      <c r="A186" t="s">
        <v>16</v>
      </c>
      <c r="B186" t="s">
        <v>1226</v>
      </c>
      <c r="C186" t="s">
        <v>1227</v>
      </c>
      <c r="D186" t="s">
        <v>78</v>
      </c>
      <c r="E186" t="s">
        <v>1228</v>
      </c>
      <c r="F186">
        <v>2440</v>
      </c>
      <c r="G186">
        <v>826</v>
      </c>
      <c r="H186">
        <v>780</v>
      </c>
      <c r="I186" t="s">
        <v>167</v>
      </c>
      <c r="J186" t="s">
        <v>256</v>
      </c>
      <c r="K186" t="s">
        <v>1229</v>
      </c>
      <c r="L186" t="s">
        <v>1230</v>
      </c>
      <c r="M186" t="s">
        <v>951</v>
      </c>
      <c r="N186">
        <v>68.900000000000006</v>
      </c>
      <c r="O186">
        <v>69</v>
      </c>
      <c r="Q186" t="s">
        <v>277</v>
      </c>
    </row>
    <row r="187" spans="1:17" x14ac:dyDescent="0.3">
      <c r="B187" t="s">
        <v>1231</v>
      </c>
      <c r="C187" t="s">
        <v>1232</v>
      </c>
      <c r="D187" t="s">
        <v>78</v>
      </c>
      <c r="E187" t="s">
        <v>1228</v>
      </c>
      <c r="F187">
        <v>2440</v>
      </c>
      <c r="G187">
        <v>826</v>
      </c>
      <c r="H187">
        <v>780</v>
      </c>
      <c r="I187" t="s">
        <v>167</v>
      </c>
      <c r="J187" t="s">
        <v>256</v>
      </c>
      <c r="K187" t="s">
        <v>938</v>
      </c>
      <c r="L187" t="s">
        <v>1233</v>
      </c>
      <c r="M187" t="s">
        <v>1213</v>
      </c>
      <c r="N187">
        <v>55</v>
      </c>
      <c r="O187">
        <v>55</v>
      </c>
      <c r="Q187" t="s">
        <v>277</v>
      </c>
    </row>
    <row r="188" spans="1:17" x14ac:dyDescent="0.3">
      <c r="B188" t="s">
        <v>1234</v>
      </c>
      <c r="C188" t="s">
        <v>1235</v>
      </c>
      <c r="D188" t="s">
        <v>78</v>
      </c>
      <c r="E188" t="s">
        <v>1228</v>
      </c>
      <c r="F188">
        <v>2660</v>
      </c>
      <c r="G188">
        <v>890</v>
      </c>
      <c r="H188">
        <v>846</v>
      </c>
      <c r="I188" t="s">
        <v>252</v>
      </c>
      <c r="J188" t="s">
        <v>256</v>
      </c>
      <c r="K188" t="s">
        <v>1062</v>
      </c>
      <c r="L188" t="s">
        <v>1125</v>
      </c>
      <c r="M188" t="s">
        <v>1236</v>
      </c>
      <c r="N188">
        <v>72.400000000000006</v>
      </c>
      <c r="O188">
        <v>72.400000000000006</v>
      </c>
      <c r="Q188" t="s">
        <v>277</v>
      </c>
    </row>
    <row r="189" spans="1:17" x14ac:dyDescent="0.3">
      <c r="B189" t="s">
        <v>1237</v>
      </c>
      <c r="C189" t="s">
        <v>1238</v>
      </c>
      <c r="D189" t="s">
        <v>78</v>
      </c>
      <c r="E189" t="s">
        <v>1228</v>
      </c>
      <c r="F189">
        <v>2660</v>
      </c>
      <c r="G189">
        <v>870</v>
      </c>
      <c r="H189">
        <v>830</v>
      </c>
      <c r="I189" t="s">
        <v>167</v>
      </c>
      <c r="J189" t="s">
        <v>256</v>
      </c>
      <c r="K189" t="s">
        <v>977</v>
      </c>
      <c r="L189" t="s">
        <v>1056</v>
      </c>
      <c r="M189" t="s">
        <v>563</v>
      </c>
      <c r="N189">
        <v>70.8</v>
      </c>
      <c r="O189">
        <v>70.8</v>
      </c>
      <c r="Q189" t="s">
        <v>1210</v>
      </c>
    </row>
    <row r="190" spans="1:17" x14ac:dyDescent="0.3">
      <c r="B190" t="s">
        <v>1239</v>
      </c>
      <c r="C190" t="s">
        <v>1240</v>
      </c>
      <c r="D190" t="s">
        <v>78</v>
      </c>
      <c r="E190" t="s">
        <v>1228</v>
      </c>
      <c r="F190">
        <v>2660</v>
      </c>
      <c r="G190">
        <v>870</v>
      </c>
      <c r="H190">
        <v>830</v>
      </c>
      <c r="I190" t="s">
        <v>167</v>
      </c>
      <c r="J190" t="s">
        <v>256</v>
      </c>
      <c r="K190" t="s">
        <v>1241</v>
      </c>
      <c r="L190" t="s">
        <v>608</v>
      </c>
      <c r="M190" t="s">
        <v>557</v>
      </c>
      <c r="N190">
        <v>72</v>
      </c>
      <c r="O190">
        <v>72</v>
      </c>
      <c r="Q190" t="s">
        <v>1210</v>
      </c>
    </row>
    <row r="191" spans="1:17" x14ac:dyDescent="0.3">
      <c r="B191" t="s">
        <v>1242</v>
      </c>
      <c r="C191" t="s">
        <v>1243</v>
      </c>
      <c r="D191" t="s">
        <v>78</v>
      </c>
      <c r="E191" t="s">
        <v>1228</v>
      </c>
      <c r="F191">
        <v>2660</v>
      </c>
      <c r="G191">
        <v>890</v>
      </c>
      <c r="H191">
        <v>846</v>
      </c>
      <c r="I191" t="s">
        <v>252</v>
      </c>
      <c r="J191" t="s">
        <v>256</v>
      </c>
      <c r="K191" t="s">
        <v>1007</v>
      </c>
      <c r="L191" t="s">
        <v>552</v>
      </c>
      <c r="M191" t="s">
        <v>1244</v>
      </c>
      <c r="N191">
        <v>73.2</v>
      </c>
      <c r="O191">
        <v>73.2</v>
      </c>
      <c r="Q191" t="s">
        <v>277</v>
      </c>
    </row>
    <row r="192" spans="1:17" x14ac:dyDescent="0.3">
      <c r="B192" t="s">
        <v>1245</v>
      </c>
      <c r="C192" t="s">
        <v>1246</v>
      </c>
      <c r="D192" t="s">
        <v>78</v>
      </c>
      <c r="E192" t="s">
        <v>1247</v>
      </c>
      <c r="F192">
        <v>3423</v>
      </c>
      <c r="G192">
        <v>1180</v>
      </c>
      <c r="H192">
        <v>1127</v>
      </c>
      <c r="I192" t="s">
        <v>252</v>
      </c>
      <c r="J192" t="s">
        <v>256</v>
      </c>
      <c r="K192" t="s">
        <v>1087</v>
      </c>
      <c r="L192" t="s">
        <v>657</v>
      </c>
      <c r="M192" t="s">
        <v>1130</v>
      </c>
      <c r="N192">
        <v>62.3</v>
      </c>
      <c r="O192">
        <v>62.3</v>
      </c>
      <c r="Q192" t="s">
        <v>1210</v>
      </c>
    </row>
    <row r="193" spans="1:17" x14ac:dyDescent="0.3">
      <c r="B193" t="s">
        <v>1248</v>
      </c>
      <c r="C193" t="s">
        <v>1249</v>
      </c>
      <c r="D193" t="s">
        <v>78</v>
      </c>
      <c r="E193" t="s">
        <v>1247</v>
      </c>
      <c r="F193">
        <v>3423</v>
      </c>
      <c r="G193">
        <v>1180</v>
      </c>
      <c r="H193">
        <v>1127</v>
      </c>
      <c r="I193" t="s">
        <v>252</v>
      </c>
      <c r="J193" t="s">
        <v>256</v>
      </c>
      <c r="K193" t="s">
        <v>1219</v>
      </c>
      <c r="L193" t="s">
        <v>1250</v>
      </c>
      <c r="M193" t="s">
        <v>1251</v>
      </c>
      <c r="N193">
        <v>63.6</v>
      </c>
      <c r="O193">
        <v>63.6</v>
      </c>
      <c r="Q193" t="s">
        <v>1210</v>
      </c>
    </row>
    <row r="194" spans="1:17" x14ac:dyDescent="0.3">
      <c r="B194" t="s">
        <v>1252</v>
      </c>
      <c r="C194" t="s">
        <v>1253</v>
      </c>
      <c r="D194" t="s">
        <v>78</v>
      </c>
      <c r="E194" t="s">
        <v>1228</v>
      </c>
      <c r="F194">
        <v>2660</v>
      </c>
      <c r="G194">
        <v>890</v>
      </c>
      <c r="H194">
        <v>846</v>
      </c>
      <c r="I194" t="s">
        <v>1254</v>
      </c>
      <c r="J194" t="s">
        <v>256</v>
      </c>
      <c r="K194" t="s">
        <v>649</v>
      </c>
      <c r="L194" t="s">
        <v>1130</v>
      </c>
      <c r="M194" t="s">
        <v>1255</v>
      </c>
      <c r="N194">
        <v>65.7</v>
      </c>
      <c r="O194">
        <v>65.7</v>
      </c>
      <c r="Q194" t="s">
        <v>1256</v>
      </c>
    </row>
    <row r="195" spans="1:17" x14ac:dyDescent="0.3">
      <c r="B195" t="s">
        <v>1257</v>
      </c>
      <c r="C195" t="s">
        <v>1258</v>
      </c>
      <c r="D195" t="s">
        <v>78</v>
      </c>
      <c r="E195" t="s">
        <v>1247</v>
      </c>
      <c r="F195">
        <v>3423</v>
      </c>
      <c r="G195">
        <v>1180</v>
      </c>
      <c r="H195">
        <v>1127</v>
      </c>
      <c r="I195" t="s">
        <v>167</v>
      </c>
      <c r="J195" t="s">
        <v>256</v>
      </c>
      <c r="K195" t="s">
        <v>1086</v>
      </c>
      <c r="L195" t="s">
        <v>1259</v>
      </c>
      <c r="M195" t="s">
        <v>682</v>
      </c>
      <c r="N195">
        <v>65.7</v>
      </c>
      <c r="O195">
        <v>65.8</v>
      </c>
      <c r="Q195" t="s">
        <v>1210</v>
      </c>
    </row>
    <row r="196" spans="1:17" x14ac:dyDescent="0.3">
      <c r="B196" t="s">
        <v>1260</v>
      </c>
      <c r="C196" t="s">
        <v>1261</v>
      </c>
      <c r="D196" t="s">
        <v>78</v>
      </c>
      <c r="E196" t="s">
        <v>1247</v>
      </c>
      <c r="F196">
        <v>3423</v>
      </c>
      <c r="G196">
        <v>1180</v>
      </c>
      <c r="H196">
        <v>1127</v>
      </c>
      <c r="I196" t="s">
        <v>167</v>
      </c>
      <c r="J196" t="s">
        <v>256</v>
      </c>
      <c r="K196" t="s">
        <v>1087</v>
      </c>
      <c r="L196" t="s">
        <v>1262</v>
      </c>
      <c r="M196" t="s">
        <v>653</v>
      </c>
      <c r="N196">
        <v>69.8</v>
      </c>
      <c r="O196">
        <v>69.8</v>
      </c>
      <c r="Q196" t="s">
        <v>1210</v>
      </c>
    </row>
    <row r="197" spans="1:17" x14ac:dyDescent="0.3">
      <c r="B197" t="s">
        <v>1263</v>
      </c>
      <c r="C197" t="s">
        <v>1264</v>
      </c>
      <c r="D197" t="s">
        <v>78</v>
      </c>
      <c r="E197" t="s">
        <v>1228</v>
      </c>
      <c r="F197">
        <v>2440</v>
      </c>
      <c r="G197">
        <v>826</v>
      </c>
      <c r="H197">
        <v>780</v>
      </c>
      <c r="I197" t="s">
        <v>167</v>
      </c>
      <c r="J197" t="s">
        <v>781</v>
      </c>
      <c r="K197" t="s">
        <v>1265</v>
      </c>
      <c r="L197" t="s">
        <v>503</v>
      </c>
      <c r="M197" t="s">
        <v>598</v>
      </c>
      <c r="N197">
        <v>69.8</v>
      </c>
      <c r="O197">
        <v>69.8</v>
      </c>
      <c r="Q197" t="s">
        <v>277</v>
      </c>
    </row>
    <row r="198" spans="1:17" x14ac:dyDescent="0.3">
      <c r="A198" t="s">
        <v>18</v>
      </c>
      <c r="B198" t="s">
        <v>1266</v>
      </c>
      <c r="C198" t="s">
        <v>1267</v>
      </c>
      <c r="D198" t="s">
        <v>78</v>
      </c>
      <c r="E198" t="s">
        <v>1268</v>
      </c>
      <c r="F198">
        <v>2775</v>
      </c>
      <c r="G198">
        <v>1011</v>
      </c>
      <c r="H198">
        <v>967</v>
      </c>
      <c r="I198" t="s">
        <v>129</v>
      </c>
      <c r="J198" t="s">
        <v>400</v>
      </c>
      <c r="K198" t="s">
        <v>1269</v>
      </c>
      <c r="L198" t="s">
        <v>1270</v>
      </c>
      <c r="M198" t="s">
        <v>1167</v>
      </c>
      <c r="N198">
        <v>86.2</v>
      </c>
      <c r="O198">
        <v>86.5</v>
      </c>
      <c r="Q198" t="s">
        <v>277</v>
      </c>
    </row>
    <row r="199" spans="1:17" x14ac:dyDescent="0.3">
      <c r="B199" t="s">
        <v>1271</v>
      </c>
      <c r="C199" t="s">
        <v>1272</v>
      </c>
      <c r="D199" t="s">
        <v>78</v>
      </c>
      <c r="E199" t="s">
        <v>1273</v>
      </c>
      <c r="F199">
        <v>2825</v>
      </c>
      <c r="G199">
        <v>1041</v>
      </c>
      <c r="H199">
        <v>986</v>
      </c>
      <c r="I199" t="s">
        <v>129</v>
      </c>
      <c r="J199" t="s">
        <v>1274</v>
      </c>
      <c r="K199" t="s">
        <v>1171</v>
      </c>
      <c r="L199" t="s">
        <v>1275</v>
      </c>
      <c r="M199" t="s">
        <v>1154</v>
      </c>
      <c r="N199">
        <v>78.5</v>
      </c>
      <c r="O199">
        <v>78.599999999999994</v>
      </c>
      <c r="Q199" t="s">
        <v>277</v>
      </c>
    </row>
    <row r="200" spans="1:17" x14ac:dyDescent="0.3">
      <c r="B200" t="s">
        <v>1276</v>
      </c>
      <c r="C200" t="s">
        <v>1277</v>
      </c>
      <c r="D200" t="s">
        <v>78</v>
      </c>
      <c r="E200" t="s">
        <v>1273</v>
      </c>
      <c r="F200">
        <v>2825</v>
      </c>
      <c r="G200">
        <v>1041</v>
      </c>
      <c r="H200">
        <v>970</v>
      </c>
      <c r="I200" t="s">
        <v>129</v>
      </c>
      <c r="J200" t="s">
        <v>1274</v>
      </c>
      <c r="K200" t="s">
        <v>1119</v>
      </c>
      <c r="L200" t="s">
        <v>1278</v>
      </c>
      <c r="M200" t="s">
        <v>1279</v>
      </c>
      <c r="N200">
        <v>71.400000000000006</v>
      </c>
      <c r="O200">
        <v>71.5</v>
      </c>
      <c r="Q200" t="s">
        <v>277</v>
      </c>
    </row>
    <row r="201" spans="1:17" x14ac:dyDescent="0.3">
      <c r="B201" t="s">
        <v>1280</v>
      </c>
      <c r="C201" t="s">
        <v>1281</v>
      </c>
      <c r="D201" t="s">
        <v>78</v>
      </c>
      <c r="E201" t="s">
        <v>1273</v>
      </c>
      <c r="F201">
        <v>2825</v>
      </c>
      <c r="G201">
        <v>1051</v>
      </c>
      <c r="H201">
        <v>997</v>
      </c>
      <c r="I201" t="s">
        <v>129</v>
      </c>
      <c r="J201" t="s">
        <v>130</v>
      </c>
      <c r="K201" t="s">
        <v>1282</v>
      </c>
      <c r="L201" t="s">
        <v>1283</v>
      </c>
      <c r="M201" t="s">
        <v>1284</v>
      </c>
      <c r="N201">
        <v>85.2</v>
      </c>
      <c r="O201">
        <v>85.4</v>
      </c>
      <c r="Q201" t="s">
        <v>277</v>
      </c>
    </row>
    <row r="202" spans="1:17" x14ac:dyDescent="0.3">
      <c r="B202" t="s">
        <v>1285</v>
      </c>
      <c r="C202" t="s">
        <v>1286</v>
      </c>
      <c r="D202" t="s">
        <v>78</v>
      </c>
      <c r="E202" t="s">
        <v>1273</v>
      </c>
      <c r="F202">
        <v>2825</v>
      </c>
      <c r="G202">
        <v>1052</v>
      </c>
      <c r="H202">
        <v>999</v>
      </c>
      <c r="I202" t="s">
        <v>129</v>
      </c>
      <c r="J202" t="s">
        <v>130</v>
      </c>
      <c r="K202" t="s">
        <v>1287</v>
      </c>
      <c r="L202" t="s">
        <v>1288</v>
      </c>
      <c r="M202" t="s">
        <v>1141</v>
      </c>
      <c r="N202">
        <v>80.7</v>
      </c>
      <c r="O202">
        <v>80.8</v>
      </c>
      <c r="Q202" t="s">
        <v>277</v>
      </c>
    </row>
    <row r="203" spans="1:17" x14ac:dyDescent="0.3">
      <c r="B203" t="s">
        <v>1289</v>
      </c>
      <c r="C203" t="s">
        <v>1290</v>
      </c>
      <c r="D203" t="s">
        <v>155</v>
      </c>
      <c r="E203" t="s">
        <v>507</v>
      </c>
      <c r="F203">
        <v>2061</v>
      </c>
      <c r="G203">
        <v>624</v>
      </c>
      <c r="H203">
        <v>601</v>
      </c>
      <c r="I203" t="s">
        <v>129</v>
      </c>
      <c r="J203" t="s">
        <v>1291</v>
      </c>
      <c r="K203" t="s">
        <v>1130</v>
      </c>
      <c r="L203" t="s">
        <v>1292</v>
      </c>
      <c r="M203" t="s">
        <v>1293</v>
      </c>
      <c r="N203">
        <v>85.4</v>
      </c>
      <c r="O203">
        <v>86.7</v>
      </c>
      <c r="Q203" t="s">
        <v>277</v>
      </c>
    </row>
    <row r="204" spans="1:17" x14ac:dyDescent="0.3">
      <c r="B204" t="s">
        <v>1294</v>
      </c>
      <c r="C204" t="s">
        <v>1295</v>
      </c>
      <c r="D204" t="s">
        <v>155</v>
      </c>
      <c r="E204" t="s">
        <v>507</v>
      </c>
      <c r="F204">
        <v>2061</v>
      </c>
      <c r="G204">
        <v>589</v>
      </c>
      <c r="H204">
        <v>567</v>
      </c>
      <c r="I204" t="s">
        <v>129</v>
      </c>
      <c r="J204" t="s">
        <v>1291</v>
      </c>
      <c r="K204" t="s">
        <v>1296</v>
      </c>
      <c r="L204" t="s">
        <v>1297</v>
      </c>
      <c r="M204" t="s">
        <v>688</v>
      </c>
      <c r="N204">
        <v>90.6</v>
      </c>
      <c r="O204">
        <v>91.4</v>
      </c>
      <c r="Q204" t="s">
        <v>277</v>
      </c>
    </row>
    <row r="205" spans="1:17" x14ac:dyDescent="0.3">
      <c r="B205" t="s">
        <v>1298</v>
      </c>
      <c r="C205" t="s">
        <v>1299</v>
      </c>
      <c r="D205" t="s">
        <v>78</v>
      </c>
      <c r="E205" t="s">
        <v>1273</v>
      </c>
      <c r="F205">
        <v>2825</v>
      </c>
      <c r="G205">
        <v>1051</v>
      </c>
      <c r="H205">
        <v>992</v>
      </c>
      <c r="I205" t="s">
        <v>129</v>
      </c>
      <c r="J205" t="s">
        <v>130</v>
      </c>
      <c r="K205" t="s">
        <v>1300</v>
      </c>
      <c r="L205" t="s">
        <v>1301</v>
      </c>
      <c r="M205" t="s">
        <v>893</v>
      </c>
      <c r="N205">
        <v>78.5</v>
      </c>
      <c r="O205">
        <v>78.7</v>
      </c>
      <c r="Q205" t="s">
        <v>277</v>
      </c>
    </row>
    <row r="206" spans="1:17" x14ac:dyDescent="0.3">
      <c r="B206" t="s">
        <v>1302</v>
      </c>
      <c r="C206" t="s">
        <v>1303</v>
      </c>
      <c r="D206" t="s">
        <v>78</v>
      </c>
      <c r="E206" t="s">
        <v>1273</v>
      </c>
      <c r="F206">
        <v>2825</v>
      </c>
      <c r="G206">
        <v>1053</v>
      </c>
      <c r="H206">
        <v>993</v>
      </c>
      <c r="I206" t="s">
        <v>129</v>
      </c>
      <c r="J206" t="s">
        <v>130</v>
      </c>
      <c r="K206" t="s">
        <v>896</v>
      </c>
      <c r="L206" t="s">
        <v>897</v>
      </c>
      <c r="M206" t="s">
        <v>903</v>
      </c>
      <c r="N206">
        <v>84.8</v>
      </c>
      <c r="O206">
        <v>85.1</v>
      </c>
      <c r="Q206" t="s">
        <v>277</v>
      </c>
    </row>
    <row r="207" spans="1:17" x14ac:dyDescent="0.3">
      <c r="B207" t="s">
        <v>1304</v>
      </c>
      <c r="C207" t="s">
        <v>1305</v>
      </c>
      <c r="D207" t="s">
        <v>78</v>
      </c>
      <c r="E207" t="s">
        <v>1273</v>
      </c>
      <c r="F207">
        <v>2825</v>
      </c>
      <c r="G207">
        <v>1049</v>
      </c>
      <c r="H207">
        <v>998</v>
      </c>
      <c r="I207" t="s">
        <v>129</v>
      </c>
      <c r="J207" t="s">
        <v>130</v>
      </c>
      <c r="K207" t="s">
        <v>688</v>
      </c>
      <c r="L207" t="s">
        <v>1306</v>
      </c>
      <c r="M207" t="s">
        <v>1307</v>
      </c>
      <c r="N207">
        <v>88.2</v>
      </c>
      <c r="O207">
        <v>88.4</v>
      </c>
      <c r="Q207" t="s">
        <v>277</v>
      </c>
    </row>
    <row r="208" spans="1:17" x14ac:dyDescent="0.3">
      <c r="B208" t="s">
        <v>1308</v>
      </c>
      <c r="C208" t="s">
        <v>1309</v>
      </c>
      <c r="D208" t="s">
        <v>78</v>
      </c>
      <c r="E208" t="s">
        <v>1310</v>
      </c>
      <c r="F208">
        <v>1882</v>
      </c>
      <c r="G208">
        <v>681</v>
      </c>
      <c r="H208">
        <v>640</v>
      </c>
      <c r="I208" t="s">
        <v>129</v>
      </c>
      <c r="J208" t="s">
        <v>144</v>
      </c>
      <c r="K208" t="s">
        <v>588</v>
      </c>
      <c r="L208" t="s">
        <v>509</v>
      </c>
      <c r="M208" t="s">
        <v>1269</v>
      </c>
      <c r="N208">
        <v>82.5</v>
      </c>
      <c r="O208">
        <v>82.8</v>
      </c>
      <c r="Q208" t="s">
        <v>277</v>
      </c>
    </row>
    <row r="209" spans="1:17" x14ac:dyDescent="0.3">
      <c r="B209" t="s">
        <v>1311</v>
      </c>
      <c r="C209" t="s">
        <v>1312</v>
      </c>
      <c r="D209" t="s">
        <v>78</v>
      </c>
      <c r="E209" t="s">
        <v>1273</v>
      </c>
      <c r="F209">
        <v>2825</v>
      </c>
      <c r="G209">
        <v>1049</v>
      </c>
      <c r="H209">
        <v>997</v>
      </c>
      <c r="I209" t="s">
        <v>129</v>
      </c>
      <c r="J209" t="s">
        <v>130</v>
      </c>
      <c r="K209" t="s">
        <v>693</v>
      </c>
      <c r="L209" t="s">
        <v>1313</v>
      </c>
      <c r="M209" t="s">
        <v>1314</v>
      </c>
      <c r="N209">
        <v>88.5</v>
      </c>
      <c r="O209">
        <v>88.6</v>
      </c>
      <c r="Q209" t="s">
        <v>277</v>
      </c>
    </row>
    <row r="210" spans="1:17" x14ac:dyDescent="0.3">
      <c r="B210" t="s">
        <v>1315</v>
      </c>
      <c r="C210" t="s">
        <v>1316</v>
      </c>
      <c r="D210" t="s">
        <v>78</v>
      </c>
      <c r="E210" t="s">
        <v>1273</v>
      </c>
      <c r="F210">
        <v>2825</v>
      </c>
      <c r="G210">
        <v>1048</v>
      </c>
      <c r="H210">
        <v>996</v>
      </c>
      <c r="I210" t="s">
        <v>129</v>
      </c>
      <c r="J210" t="s">
        <v>130</v>
      </c>
      <c r="K210" t="s">
        <v>703</v>
      </c>
      <c r="L210" t="s">
        <v>710</v>
      </c>
      <c r="M210" t="s">
        <v>1317</v>
      </c>
      <c r="N210">
        <v>77</v>
      </c>
      <c r="O210">
        <v>78</v>
      </c>
      <c r="Q210" t="s">
        <v>277</v>
      </c>
    </row>
    <row r="211" spans="1:17" x14ac:dyDescent="0.3">
      <c r="B211" t="s">
        <v>1318</v>
      </c>
      <c r="C211" t="s">
        <v>1319</v>
      </c>
      <c r="D211" t="s">
        <v>78</v>
      </c>
      <c r="E211" t="s">
        <v>1273</v>
      </c>
      <c r="F211">
        <v>2825</v>
      </c>
      <c r="G211">
        <v>1047</v>
      </c>
      <c r="H211">
        <v>996</v>
      </c>
      <c r="I211" t="s">
        <v>129</v>
      </c>
      <c r="J211" t="s">
        <v>130</v>
      </c>
      <c r="K211" t="s">
        <v>1320</v>
      </c>
      <c r="L211" t="s">
        <v>1321</v>
      </c>
      <c r="M211" t="s">
        <v>1322</v>
      </c>
      <c r="N211">
        <v>83.9</v>
      </c>
      <c r="O211">
        <v>84.9</v>
      </c>
      <c r="Q211" t="s">
        <v>277</v>
      </c>
    </row>
    <row r="212" spans="1:17" x14ac:dyDescent="0.3">
      <c r="B212" t="s">
        <v>1323</v>
      </c>
      <c r="C212" t="s">
        <v>1324</v>
      </c>
      <c r="D212" t="s">
        <v>78</v>
      </c>
      <c r="E212" t="s">
        <v>1273</v>
      </c>
      <c r="F212">
        <v>2825</v>
      </c>
      <c r="G212">
        <v>1048</v>
      </c>
      <c r="H212">
        <v>997</v>
      </c>
      <c r="I212" t="s">
        <v>129</v>
      </c>
      <c r="J212" t="s">
        <v>130</v>
      </c>
      <c r="K212" t="s">
        <v>1325</v>
      </c>
      <c r="L212" t="s">
        <v>1321</v>
      </c>
      <c r="M212" t="s">
        <v>1322</v>
      </c>
      <c r="N212">
        <v>82.8</v>
      </c>
      <c r="O212">
        <v>83.1</v>
      </c>
      <c r="Q212" t="s">
        <v>277</v>
      </c>
    </row>
    <row r="213" spans="1:17" x14ac:dyDescent="0.3">
      <c r="B213" t="s">
        <v>1326</v>
      </c>
      <c r="C213" t="s">
        <v>1327</v>
      </c>
      <c r="D213" t="s">
        <v>78</v>
      </c>
      <c r="E213" t="s">
        <v>1273</v>
      </c>
      <c r="F213">
        <v>2825</v>
      </c>
      <c r="G213">
        <v>1048</v>
      </c>
      <c r="H213">
        <v>993</v>
      </c>
      <c r="I213" t="s">
        <v>129</v>
      </c>
      <c r="J213" t="s">
        <v>130</v>
      </c>
      <c r="K213" t="s">
        <v>1328</v>
      </c>
      <c r="L213" t="s">
        <v>770</v>
      </c>
      <c r="M213" t="s">
        <v>168</v>
      </c>
      <c r="N213">
        <v>85.3</v>
      </c>
      <c r="O213">
        <v>85.5</v>
      </c>
      <c r="Q213" t="s">
        <v>277</v>
      </c>
    </row>
    <row r="214" spans="1:17" x14ac:dyDescent="0.3">
      <c r="B214" t="s">
        <v>1329</v>
      </c>
      <c r="C214" t="s">
        <v>1330</v>
      </c>
      <c r="D214" t="s">
        <v>78</v>
      </c>
      <c r="E214" t="s">
        <v>128</v>
      </c>
      <c r="F214">
        <v>3983</v>
      </c>
      <c r="G214">
        <v>1488</v>
      </c>
      <c r="H214">
        <v>1416</v>
      </c>
      <c r="I214" t="s">
        <v>129</v>
      </c>
      <c r="J214" t="s">
        <v>130</v>
      </c>
      <c r="K214" t="s">
        <v>1331</v>
      </c>
      <c r="L214" t="s">
        <v>824</v>
      </c>
      <c r="M214" t="s">
        <v>151</v>
      </c>
      <c r="N214">
        <v>79.2</v>
      </c>
      <c r="O214">
        <v>79.3</v>
      </c>
      <c r="Q214" t="s">
        <v>277</v>
      </c>
    </row>
    <row r="215" spans="1:17" x14ac:dyDescent="0.3">
      <c r="B215" t="s">
        <v>1332</v>
      </c>
      <c r="C215" t="s">
        <v>1333</v>
      </c>
      <c r="D215" t="s">
        <v>78</v>
      </c>
      <c r="E215" t="s">
        <v>128</v>
      </c>
      <c r="F215">
        <v>3983</v>
      </c>
      <c r="G215">
        <v>1491</v>
      </c>
      <c r="H215">
        <v>1418</v>
      </c>
      <c r="I215" t="s">
        <v>129</v>
      </c>
      <c r="J215" t="s">
        <v>130</v>
      </c>
      <c r="K215" t="s">
        <v>776</v>
      </c>
      <c r="L215" t="s">
        <v>1334</v>
      </c>
      <c r="M215" t="s">
        <v>1335</v>
      </c>
      <c r="N215">
        <v>84.1</v>
      </c>
      <c r="O215">
        <v>84.3</v>
      </c>
      <c r="Q215" t="s">
        <v>277</v>
      </c>
    </row>
    <row r="216" spans="1:17" x14ac:dyDescent="0.3">
      <c r="B216" t="s">
        <v>1336</v>
      </c>
      <c r="C216" t="s">
        <v>1337</v>
      </c>
      <c r="D216" t="s">
        <v>78</v>
      </c>
      <c r="E216" t="s">
        <v>128</v>
      </c>
      <c r="F216">
        <v>3983</v>
      </c>
      <c r="G216">
        <v>1455</v>
      </c>
      <c r="H216">
        <v>1414</v>
      </c>
      <c r="I216" t="s">
        <v>129</v>
      </c>
      <c r="J216" t="s">
        <v>130</v>
      </c>
      <c r="K216" t="s">
        <v>1322</v>
      </c>
      <c r="L216" t="s">
        <v>354</v>
      </c>
      <c r="M216" t="s">
        <v>124</v>
      </c>
      <c r="N216">
        <v>99.3</v>
      </c>
      <c r="O216">
        <v>99.7</v>
      </c>
      <c r="Q216" t="s">
        <v>277</v>
      </c>
    </row>
    <row r="217" spans="1:17" x14ac:dyDescent="0.3">
      <c r="B217" t="s">
        <v>126</v>
      </c>
      <c r="C217" t="s">
        <v>127</v>
      </c>
      <c r="D217" t="s">
        <v>78</v>
      </c>
      <c r="E217" t="s">
        <v>128</v>
      </c>
      <c r="F217">
        <v>3983</v>
      </c>
      <c r="G217">
        <v>1455</v>
      </c>
      <c r="H217">
        <v>1340</v>
      </c>
      <c r="I217" t="s">
        <v>129</v>
      </c>
      <c r="J217" t="s">
        <v>130</v>
      </c>
      <c r="K217" t="s">
        <v>131</v>
      </c>
      <c r="L217" t="s">
        <v>132</v>
      </c>
      <c r="M217" t="s">
        <v>152</v>
      </c>
      <c r="N217">
        <v>0</v>
      </c>
      <c r="O217">
        <v>0</v>
      </c>
      <c r="Q217" t="s">
        <v>277</v>
      </c>
    </row>
    <row r="218" spans="1:17" x14ac:dyDescent="0.3">
      <c r="B218" t="s">
        <v>1338</v>
      </c>
      <c r="C218" t="s">
        <v>1339</v>
      </c>
      <c r="D218" t="s">
        <v>155</v>
      </c>
      <c r="E218" t="s">
        <v>507</v>
      </c>
      <c r="F218">
        <v>2061</v>
      </c>
      <c r="G218">
        <v>599</v>
      </c>
      <c r="H218">
        <v>576</v>
      </c>
      <c r="I218" t="s">
        <v>129</v>
      </c>
      <c r="J218" t="s">
        <v>1291</v>
      </c>
      <c r="K218" t="s">
        <v>1340</v>
      </c>
      <c r="L218" t="s">
        <v>872</v>
      </c>
      <c r="M218" t="s">
        <v>1251</v>
      </c>
      <c r="N218">
        <v>87.8</v>
      </c>
      <c r="O218">
        <v>88.9</v>
      </c>
      <c r="Q218" t="s">
        <v>277</v>
      </c>
    </row>
    <row r="219" spans="1:17" x14ac:dyDescent="0.3">
      <c r="B219" t="s">
        <v>1341</v>
      </c>
      <c r="C219" t="s">
        <v>1342</v>
      </c>
      <c r="D219" t="s">
        <v>78</v>
      </c>
      <c r="E219" t="s">
        <v>1310</v>
      </c>
      <c r="F219">
        <v>2912</v>
      </c>
      <c r="G219">
        <v>1046</v>
      </c>
      <c r="H219">
        <v>1011</v>
      </c>
      <c r="I219" t="s">
        <v>129</v>
      </c>
      <c r="J219" t="s">
        <v>144</v>
      </c>
      <c r="K219" t="s">
        <v>948</v>
      </c>
      <c r="L219" t="s">
        <v>563</v>
      </c>
      <c r="M219" t="s">
        <v>558</v>
      </c>
      <c r="N219">
        <v>82.2</v>
      </c>
      <c r="O219">
        <v>82.5</v>
      </c>
      <c r="Q219" t="s">
        <v>277</v>
      </c>
    </row>
    <row r="220" spans="1:17" x14ac:dyDescent="0.3">
      <c r="B220" t="s">
        <v>1343</v>
      </c>
      <c r="C220" t="s">
        <v>1344</v>
      </c>
      <c r="D220" t="s">
        <v>78</v>
      </c>
      <c r="E220" t="s">
        <v>1310</v>
      </c>
      <c r="F220">
        <v>2912</v>
      </c>
      <c r="G220">
        <v>1046</v>
      </c>
      <c r="H220">
        <v>1012</v>
      </c>
      <c r="I220" t="s">
        <v>129</v>
      </c>
      <c r="J220" t="s">
        <v>144</v>
      </c>
      <c r="K220" t="s">
        <v>1345</v>
      </c>
      <c r="L220" t="s">
        <v>1031</v>
      </c>
      <c r="M220" t="s">
        <v>634</v>
      </c>
      <c r="N220">
        <v>83</v>
      </c>
      <c r="O220">
        <v>83.4</v>
      </c>
      <c r="Q220" t="s">
        <v>277</v>
      </c>
    </row>
    <row r="221" spans="1:17" x14ac:dyDescent="0.3">
      <c r="B221" t="s">
        <v>1346</v>
      </c>
      <c r="C221" t="s">
        <v>1347</v>
      </c>
      <c r="D221" t="s">
        <v>78</v>
      </c>
      <c r="E221" t="s">
        <v>1310</v>
      </c>
      <c r="F221">
        <v>2787</v>
      </c>
      <c r="G221">
        <v>1025</v>
      </c>
      <c r="H221">
        <v>995</v>
      </c>
      <c r="I221" t="s">
        <v>129</v>
      </c>
      <c r="J221" t="s">
        <v>144</v>
      </c>
      <c r="K221" t="s">
        <v>993</v>
      </c>
      <c r="L221" t="s">
        <v>484</v>
      </c>
      <c r="M221" t="s">
        <v>1348</v>
      </c>
      <c r="N221">
        <v>83.9</v>
      </c>
      <c r="O221">
        <v>84.3</v>
      </c>
      <c r="Q221" t="s">
        <v>277</v>
      </c>
    </row>
    <row r="222" spans="1:17" x14ac:dyDescent="0.3">
      <c r="B222" t="s">
        <v>1349</v>
      </c>
      <c r="C222" t="s">
        <v>1350</v>
      </c>
      <c r="D222" t="s">
        <v>78</v>
      </c>
      <c r="E222" t="s">
        <v>1310</v>
      </c>
      <c r="F222">
        <v>2787</v>
      </c>
      <c r="G222">
        <v>1024</v>
      </c>
      <c r="H222">
        <v>988</v>
      </c>
      <c r="I222" t="s">
        <v>129</v>
      </c>
      <c r="J222" t="s">
        <v>144</v>
      </c>
      <c r="K222" t="s">
        <v>1018</v>
      </c>
      <c r="L222" t="s">
        <v>925</v>
      </c>
      <c r="M222" t="s">
        <v>929</v>
      </c>
      <c r="N222">
        <v>82.3</v>
      </c>
      <c r="O222">
        <v>82.5</v>
      </c>
      <c r="Q222" t="s">
        <v>277</v>
      </c>
    </row>
    <row r="223" spans="1:17" x14ac:dyDescent="0.3">
      <c r="B223" t="s">
        <v>1351</v>
      </c>
      <c r="C223" t="s">
        <v>1352</v>
      </c>
      <c r="D223" t="s">
        <v>78</v>
      </c>
      <c r="E223" t="s">
        <v>1268</v>
      </c>
      <c r="F223">
        <v>2775</v>
      </c>
      <c r="G223">
        <v>1014</v>
      </c>
      <c r="H223">
        <v>966</v>
      </c>
      <c r="I223" t="s">
        <v>129</v>
      </c>
      <c r="J223" t="s">
        <v>400</v>
      </c>
      <c r="K223" t="s">
        <v>1353</v>
      </c>
      <c r="L223" t="s">
        <v>791</v>
      </c>
      <c r="M223" t="s">
        <v>1354</v>
      </c>
      <c r="N223">
        <v>85.2</v>
      </c>
      <c r="O223">
        <v>85.6</v>
      </c>
      <c r="Q223" t="s">
        <v>277</v>
      </c>
    </row>
    <row r="224" spans="1:17" x14ac:dyDescent="0.3">
      <c r="A224" t="s">
        <v>20</v>
      </c>
      <c r="B224" t="s">
        <v>1355</v>
      </c>
      <c r="C224" t="s">
        <v>1356</v>
      </c>
      <c r="D224" t="s">
        <v>232</v>
      </c>
      <c r="E224" t="s">
        <v>1357</v>
      </c>
      <c r="F224">
        <v>2317</v>
      </c>
      <c r="G224">
        <v>805</v>
      </c>
      <c r="H224">
        <v>777</v>
      </c>
      <c r="I224" t="s">
        <v>1358</v>
      </c>
      <c r="J224" t="s">
        <v>1359</v>
      </c>
      <c r="K224" t="s">
        <v>611</v>
      </c>
      <c r="L224" t="s">
        <v>1270</v>
      </c>
      <c r="M224" t="s">
        <v>1107</v>
      </c>
      <c r="N224">
        <v>80.400000000000006</v>
      </c>
      <c r="O224">
        <v>81.8</v>
      </c>
      <c r="Q224" t="s">
        <v>277</v>
      </c>
    </row>
    <row r="225" spans="1:17" x14ac:dyDescent="0.3">
      <c r="B225" t="s">
        <v>1360</v>
      </c>
      <c r="C225" t="s">
        <v>1361</v>
      </c>
      <c r="D225" t="s">
        <v>232</v>
      </c>
      <c r="E225" t="s">
        <v>1357</v>
      </c>
      <c r="F225">
        <v>2317</v>
      </c>
      <c r="G225">
        <v>803</v>
      </c>
      <c r="H225">
        <v>775</v>
      </c>
      <c r="I225" t="s">
        <v>1358</v>
      </c>
      <c r="J225" t="s">
        <v>1359</v>
      </c>
      <c r="K225" t="s">
        <v>1362</v>
      </c>
      <c r="L225" t="s">
        <v>1363</v>
      </c>
      <c r="M225" t="s">
        <v>1364</v>
      </c>
      <c r="N225">
        <v>83.1</v>
      </c>
      <c r="O225">
        <v>84.1</v>
      </c>
      <c r="Q225" t="s">
        <v>277</v>
      </c>
    </row>
    <row r="226" spans="1:17" x14ac:dyDescent="0.3">
      <c r="A226" t="s">
        <v>21</v>
      </c>
      <c r="B226" t="s">
        <v>1365</v>
      </c>
      <c r="C226" t="s">
        <v>1366</v>
      </c>
      <c r="D226" t="s">
        <v>78</v>
      </c>
      <c r="E226" t="s">
        <v>1367</v>
      </c>
      <c r="F226">
        <v>1366</v>
      </c>
      <c r="G226">
        <v>515</v>
      </c>
      <c r="H226">
        <v>482</v>
      </c>
      <c r="I226" t="s">
        <v>1368</v>
      </c>
      <c r="J226" t="s">
        <v>1369</v>
      </c>
      <c r="K226" t="s">
        <v>532</v>
      </c>
      <c r="L226" t="s">
        <v>1370</v>
      </c>
      <c r="M226" t="s">
        <v>1371</v>
      </c>
      <c r="N226">
        <v>85.1</v>
      </c>
      <c r="O226">
        <v>85.6</v>
      </c>
      <c r="Q226" t="s">
        <v>277</v>
      </c>
    </row>
    <row r="227" spans="1:17" x14ac:dyDescent="0.3">
      <c r="A227" t="s">
        <v>22</v>
      </c>
      <c r="B227" t="s">
        <v>1372</v>
      </c>
      <c r="C227" t="s">
        <v>1373</v>
      </c>
      <c r="D227" t="s">
        <v>78</v>
      </c>
      <c r="E227" t="s">
        <v>679</v>
      </c>
      <c r="F227">
        <v>999</v>
      </c>
      <c r="G227">
        <v>325</v>
      </c>
      <c r="H227">
        <v>300</v>
      </c>
      <c r="I227" t="s">
        <v>1374</v>
      </c>
      <c r="J227" t="s">
        <v>374</v>
      </c>
      <c r="K227" t="s">
        <v>740</v>
      </c>
      <c r="L227" t="s">
        <v>1160</v>
      </c>
      <c r="M227" t="s">
        <v>693</v>
      </c>
      <c r="N227">
        <v>79</v>
      </c>
      <c r="O227">
        <v>79.599999999999994</v>
      </c>
      <c r="Q227" t="s">
        <v>277</v>
      </c>
    </row>
    <row r="228" spans="1:17" x14ac:dyDescent="0.3">
      <c r="B228" t="s">
        <v>1375</v>
      </c>
      <c r="C228" t="s">
        <v>1376</v>
      </c>
      <c r="D228" t="s">
        <v>78</v>
      </c>
      <c r="E228" t="s">
        <v>679</v>
      </c>
      <c r="F228">
        <v>999</v>
      </c>
      <c r="G228">
        <v>325</v>
      </c>
      <c r="H228">
        <v>300</v>
      </c>
      <c r="I228" t="s">
        <v>1374</v>
      </c>
      <c r="J228" t="s">
        <v>374</v>
      </c>
      <c r="K228" t="s">
        <v>698</v>
      </c>
      <c r="L228" t="s">
        <v>1377</v>
      </c>
      <c r="M228" t="s">
        <v>704</v>
      </c>
      <c r="N228">
        <v>86.9</v>
      </c>
      <c r="O228">
        <v>87.3</v>
      </c>
      <c r="Q228" t="s">
        <v>277</v>
      </c>
    </row>
    <row r="229" spans="1:17" x14ac:dyDescent="0.3">
      <c r="B229" t="s">
        <v>1378</v>
      </c>
      <c r="C229" t="s">
        <v>1379</v>
      </c>
      <c r="D229" t="s">
        <v>78</v>
      </c>
      <c r="E229" t="s">
        <v>679</v>
      </c>
      <c r="F229">
        <v>999</v>
      </c>
      <c r="G229">
        <v>340</v>
      </c>
      <c r="H229">
        <v>315</v>
      </c>
      <c r="I229" t="s">
        <v>1374</v>
      </c>
      <c r="J229" t="s">
        <v>374</v>
      </c>
      <c r="K229" t="s">
        <v>704</v>
      </c>
      <c r="L229" t="s">
        <v>828</v>
      </c>
      <c r="M229" t="s">
        <v>151</v>
      </c>
      <c r="N229">
        <v>88.2</v>
      </c>
      <c r="O229">
        <v>89.7</v>
      </c>
      <c r="Q229" t="s">
        <v>277</v>
      </c>
    </row>
    <row r="230" spans="1:17" x14ac:dyDescent="0.3">
      <c r="B230" t="s">
        <v>1380</v>
      </c>
      <c r="C230" t="s">
        <v>1381</v>
      </c>
      <c r="D230" t="s">
        <v>78</v>
      </c>
      <c r="E230" t="s">
        <v>679</v>
      </c>
      <c r="F230">
        <v>999</v>
      </c>
      <c r="G230">
        <v>340</v>
      </c>
      <c r="H230">
        <v>313</v>
      </c>
      <c r="I230" t="s">
        <v>1374</v>
      </c>
      <c r="J230" t="s">
        <v>374</v>
      </c>
      <c r="K230" t="s">
        <v>716</v>
      </c>
      <c r="L230" t="s">
        <v>405</v>
      </c>
      <c r="M230" t="s">
        <v>847</v>
      </c>
      <c r="N230">
        <v>90.2</v>
      </c>
      <c r="O230">
        <v>91.4</v>
      </c>
      <c r="Q230" t="s">
        <v>277</v>
      </c>
    </row>
    <row r="231" spans="1:17" x14ac:dyDescent="0.3">
      <c r="B231" t="s">
        <v>1382</v>
      </c>
      <c r="C231" t="s">
        <v>1383</v>
      </c>
      <c r="D231" t="s">
        <v>78</v>
      </c>
      <c r="E231" t="s">
        <v>1384</v>
      </c>
      <c r="F231">
        <v>3060</v>
      </c>
      <c r="G231">
        <v>1100</v>
      </c>
      <c r="H231">
        <v>1017</v>
      </c>
      <c r="I231" t="s">
        <v>1374</v>
      </c>
      <c r="J231" t="s">
        <v>1385</v>
      </c>
      <c r="K231" t="s">
        <v>309</v>
      </c>
      <c r="L231" t="s">
        <v>329</v>
      </c>
      <c r="M231" t="s">
        <v>367</v>
      </c>
      <c r="N231">
        <v>77.2</v>
      </c>
      <c r="O231">
        <v>79.2</v>
      </c>
      <c r="Q231" t="s">
        <v>277</v>
      </c>
    </row>
    <row r="232" spans="1:17" x14ac:dyDescent="0.3">
      <c r="B232" t="s">
        <v>1386</v>
      </c>
      <c r="C232" t="s">
        <v>1387</v>
      </c>
      <c r="D232" t="s">
        <v>78</v>
      </c>
      <c r="E232" t="s">
        <v>1384</v>
      </c>
      <c r="F232">
        <v>3060</v>
      </c>
      <c r="G232">
        <v>1100</v>
      </c>
      <c r="H232">
        <v>1017</v>
      </c>
      <c r="I232" t="s">
        <v>1374</v>
      </c>
      <c r="J232" t="s">
        <v>1385</v>
      </c>
      <c r="K232" t="s">
        <v>515</v>
      </c>
      <c r="L232" t="s">
        <v>884</v>
      </c>
      <c r="M232" t="s">
        <v>1388</v>
      </c>
      <c r="N232">
        <v>90.6</v>
      </c>
      <c r="O232">
        <v>90.9</v>
      </c>
      <c r="Q232" t="s">
        <v>277</v>
      </c>
    </row>
    <row r="233" spans="1:17" x14ac:dyDescent="0.3">
      <c r="A233" t="s">
        <v>23</v>
      </c>
      <c r="B233" t="s">
        <v>1389</v>
      </c>
      <c r="C233" t="s">
        <v>1390</v>
      </c>
      <c r="D233" t="s">
        <v>155</v>
      </c>
      <c r="E233" t="s">
        <v>507</v>
      </c>
      <c r="F233">
        <v>2180</v>
      </c>
      <c r="G233">
        <v>706</v>
      </c>
      <c r="H233">
        <v>650</v>
      </c>
      <c r="I233" t="s">
        <v>1391</v>
      </c>
      <c r="J233" t="s">
        <v>508</v>
      </c>
      <c r="K233" t="s">
        <v>1392</v>
      </c>
      <c r="L233" t="s">
        <v>1393</v>
      </c>
      <c r="M233" t="s">
        <v>1394</v>
      </c>
      <c r="N233">
        <v>89.7</v>
      </c>
      <c r="O233">
        <v>90.9</v>
      </c>
      <c r="Q233" t="s">
        <v>577</v>
      </c>
    </row>
    <row r="234" spans="1:17" x14ac:dyDescent="0.3">
      <c r="B234" t="s">
        <v>1395</v>
      </c>
      <c r="C234" t="s">
        <v>1396</v>
      </c>
      <c r="D234" t="s">
        <v>155</v>
      </c>
      <c r="E234" t="s">
        <v>507</v>
      </c>
      <c r="F234">
        <v>2180</v>
      </c>
      <c r="G234">
        <v>705</v>
      </c>
      <c r="H234">
        <v>650</v>
      </c>
      <c r="I234" t="s">
        <v>1391</v>
      </c>
      <c r="J234" t="s">
        <v>508</v>
      </c>
      <c r="K234" t="s">
        <v>1269</v>
      </c>
      <c r="L234" t="s">
        <v>694</v>
      </c>
      <c r="M234" t="s">
        <v>1325</v>
      </c>
      <c r="N234">
        <v>93.5</v>
      </c>
      <c r="O234">
        <v>94.3</v>
      </c>
      <c r="Q234" t="s">
        <v>577</v>
      </c>
    </row>
    <row r="235" spans="1:17" x14ac:dyDescent="0.3">
      <c r="A235" t="s">
        <v>24</v>
      </c>
      <c r="B235" t="s">
        <v>1397</v>
      </c>
      <c r="C235" t="s">
        <v>1398</v>
      </c>
      <c r="D235" t="s">
        <v>78</v>
      </c>
      <c r="E235" t="s">
        <v>1399</v>
      </c>
      <c r="F235">
        <v>1375</v>
      </c>
      <c r="G235">
        <v>417</v>
      </c>
      <c r="H235">
        <v>385</v>
      </c>
      <c r="I235" t="s">
        <v>261</v>
      </c>
      <c r="J235" t="s">
        <v>208</v>
      </c>
      <c r="K235" t="s">
        <v>1400</v>
      </c>
      <c r="L235" t="s">
        <v>1401</v>
      </c>
      <c r="M235" t="s">
        <v>1402</v>
      </c>
      <c r="N235">
        <v>78.2</v>
      </c>
      <c r="O235">
        <v>79.5</v>
      </c>
      <c r="Q235" t="s">
        <v>1403</v>
      </c>
    </row>
    <row r="236" spans="1:17" x14ac:dyDescent="0.3">
      <c r="B236" t="s">
        <v>1404</v>
      </c>
      <c r="C236" t="s">
        <v>1405</v>
      </c>
      <c r="D236" t="s">
        <v>269</v>
      </c>
      <c r="E236" t="s">
        <v>1406</v>
      </c>
      <c r="F236">
        <v>2100</v>
      </c>
      <c r="G236">
        <v>885</v>
      </c>
      <c r="H236">
        <v>820</v>
      </c>
      <c r="I236" t="s">
        <v>261</v>
      </c>
      <c r="J236" t="s">
        <v>208</v>
      </c>
      <c r="K236" t="s">
        <v>1407</v>
      </c>
      <c r="L236" t="s">
        <v>123</v>
      </c>
      <c r="M236" t="s">
        <v>828</v>
      </c>
      <c r="N236">
        <v>67.099999999999994</v>
      </c>
      <c r="O236">
        <v>68.400000000000006</v>
      </c>
      <c r="Q236" t="s">
        <v>277</v>
      </c>
    </row>
    <row r="237" spans="1:17" x14ac:dyDescent="0.3">
      <c r="B237" t="s">
        <v>1408</v>
      </c>
      <c r="C237" t="s">
        <v>1409</v>
      </c>
      <c r="D237" t="s">
        <v>78</v>
      </c>
      <c r="E237" t="s">
        <v>1410</v>
      </c>
      <c r="F237">
        <v>1375</v>
      </c>
      <c r="G237">
        <v>440</v>
      </c>
      <c r="H237">
        <v>411</v>
      </c>
      <c r="I237" t="s">
        <v>261</v>
      </c>
      <c r="J237" t="s">
        <v>208</v>
      </c>
      <c r="K237" t="s">
        <v>1411</v>
      </c>
      <c r="L237" t="s">
        <v>667</v>
      </c>
      <c r="M237" t="s">
        <v>1412</v>
      </c>
      <c r="N237">
        <v>72.7</v>
      </c>
      <c r="O237">
        <v>77.7</v>
      </c>
      <c r="Q237" t="s">
        <v>1403</v>
      </c>
    </row>
    <row r="238" spans="1:17" x14ac:dyDescent="0.3">
      <c r="B238" t="s">
        <v>1413</v>
      </c>
      <c r="C238" t="s">
        <v>1414</v>
      </c>
      <c r="D238" t="s">
        <v>78</v>
      </c>
      <c r="E238" t="s">
        <v>1410</v>
      </c>
      <c r="F238">
        <v>1375</v>
      </c>
      <c r="G238">
        <v>440</v>
      </c>
      <c r="H238">
        <v>411</v>
      </c>
      <c r="I238" t="s">
        <v>261</v>
      </c>
      <c r="J238" t="s">
        <v>208</v>
      </c>
      <c r="K238" t="s">
        <v>1411</v>
      </c>
      <c r="L238" t="s">
        <v>980</v>
      </c>
      <c r="M238" t="s">
        <v>534</v>
      </c>
      <c r="N238">
        <v>73.5</v>
      </c>
      <c r="O238">
        <v>77.8</v>
      </c>
      <c r="Q238" t="s">
        <v>1403</v>
      </c>
    </row>
    <row r="239" spans="1:17" x14ac:dyDescent="0.3">
      <c r="B239" t="s">
        <v>1415</v>
      </c>
      <c r="C239" t="s">
        <v>1416</v>
      </c>
      <c r="D239" t="s">
        <v>1417</v>
      </c>
      <c r="E239" t="s">
        <v>1418</v>
      </c>
      <c r="F239">
        <v>62</v>
      </c>
      <c r="G239">
        <v>12</v>
      </c>
      <c r="H239">
        <v>11</v>
      </c>
      <c r="I239" t="s">
        <v>261</v>
      </c>
      <c r="J239" t="s">
        <v>208</v>
      </c>
      <c r="K239" t="s">
        <v>1419</v>
      </c>
      <c r="L239" t="s">
        <v>980</v>
      </c>
      <c r="M239" t="s">
        <v>534</v>
      </c>
      <c r="N239">
        <v>73.5</v>
      </c>
      <c r="O239">
        <v>81.8</v>
      </c>
      <c r="Q239" t="s">
        <v>577</v>
      </c>
    </row>
    <row r="240" spans="1:17" x14ac:dyDescent="0.3">
      <c r="B240" t="s">
        <v>1420</v>
      </c>
      <c r="C240" t="s">
        <v>1421</v>
      </c>
      <c r="D240" t="s">
        <v>1417</v>
      </c>
      <c r="E240" t="s">
        <v>1418</v>
      </c>
      <c r="F240">
        <v>62</v>
      </c>
      <c r="G240">
        <v>12</v>
      </c>
      <c r="H240">
        <v>11</v>
      </c>
      <c r="I240" t="s">
        <v>261</v>
      </c>
      <c r="J240" t="s">
        <v>208</v>
      </c>
      <c r="K240" t="s">
        <v>1419</v>
      </c>
      <c r="L240" t="s">
        <v>547</v>
      </c>
      <c r="M240" t="s">
        <v>1233</v>
      </c>
      <c r="N240">
        <v>73.599999999999994</v>
      </c>
      <c r="O240">
        <v>82</v>
      </c>
      <c r="Q240" t="s">
        <v>577</v>
      </c>
    </row>
    <row r="241" spans="2:17" x14ac:dyDescent="0.3">
      <c r="B241" t="s">
        <v>1422</v>
      </c>
      <c r="C241" t="s">
        <v>1423</v>
      </c>
      <c r="D241" t="s">
        <v>1417</v>
      </c>
      <c r="E241" t="s">
        <v>1418</v>
      </c>
      <c r="F241">
        <v>62</v>
      </c>
      <c r="G241">
        <v>12</v>
      </c>
      <c r="H241">
        <v>11</v>
      </c>
      <c r="I241" t="s">
        <v>261</v>
      </c>
      <c r="J241" t="s">
        <v>208</v>
      </c>
      <c r="K241" t="s">
        <v>1419</v>
      </c>
      <c r="L241" t="s">
        <v>1213</v>
      </c>
      <c r="M241" t="s">
        <v>672</v>
      </c>
      <c r="N241">
        <v>72.3</v>
      </c>
      <c r="O241">
        <v>80.3</v>
      </c>
      <c r="Q241" t="s">
        <v>577</v>
      </c>
    </row>
    <row r="242" spans="2:17" x14ac:dyDescent="0.3">
      <c r="B242" t="s">
        <v>1424</v>
      </c>
      <c r="C242" t="s">
        <v>1425</v>
      </c>
      <c r="D242" t="s">
        <v>78</v>
      </c>
      <c r="E242" t="s">
        <v>1426</v>
      </c>
      <c r="F242">
        <v>150</v>
      </c>
      <c r="G242">
        <v>35</v>
      </c>
      <c r="H242">
        <v>32</v>
      </c>
      <c r="I242" t="s">
        <v>261</v>
      </c>
      <c r="J242" t="s">
        <v>208</v>
      </c>
      <c r="K242" t="s">
        <v>1175</v>
      </c>
      <c r="L242" t="s">
        <v>358</v>
      </c>
      <c r="M242" t="s">
        <v>1427</v>
      </c>
      <c r="N242">
        <v>61.7</v>
      </c>
      <c r="O242">
        <v>61.7</v>
      </c>
      <c r="Q242" t="s">
        <v>277</v>
      </c>
    </row>
    <row r="243" spans="2:17" x14ac:dyDescent="0.3">
      <c r="B243" t="s">
        <v>1428</v>
      </c>
      <c r="C243" t="s">
        <v>1429</v>
      </c>
      <c r="D243" t="s">
        <v>78</v>
      </c>
      <c r="E243" t="s">
        <v>1426</v>
      </c>
      <c r="F243">
        <v>150</v>
      </c>
      <c r="G243">
        <v>35</v>
      </c>
      <c r="H243">
        <v>32</v>
      </c>
      <c r="I243" t="s">
        <v>261</v>
      </c>
      <c r="J243" t="s">
        <v>208</v>
      </c>
      <c r="K243" t="s">
        <v>1175</v>
      </c>
      <c r="L243" t="s">
        <v>358</v>
      </c>
      <c r="M243" t="s">
        <v>1427</v>
      </c>
      <c r="N243">
        <v>64.900000000000006</v>
      </c>
      <c r="O243">
        <v>64.900000000000006</v>
      </c>
      <c r="Q243" t="s">
        <v>277</v>
      </c>
    </row>
    <row r="244" spans="2:17" x14ac:dyDescent="0.3">
      <c r="B244" t="s">
        <v>1430</v>
      </c>
      <c r="C244" t="s">
        <v>1431</v>
      </c>
      <c r="D244" t="s">
        <v>78</v>
      </c>
      <c r="E244" t="s">
        <v>1432</v>
      </c>
      <c r="F244">
        <v>3200</v>
      </c>
      <c r="G244">
        <v>1180</v>
      </c>
      <c r="H244">
        <v>1100</v>
      </c>
      <c r="I244" t="s">
        <v>261</v>
      </c>
      <c r="J244" t="s">
        <v>208</v>
      </c>
      <c r="K244" t="s">
        <v>1433</v>
      </c>
      <c r="L244" t="s">
        <v>821</v>
      </c>
      <c r="M244" t="s">
        <v>1434</v>
      </c>
      <c r="N244">
        <v>76.2</v>
      </c>
      <c r="O244">
        <v>78.400000000000006</v>
      </c>
      <c r="Q244" t="s">
        <v>277</v>
      </c>
    </row>
    <row r="245" spans="2:17" x14ac:dyDescent="0.3">
      <c r="B245" t="s">
        <v>1435</v>
      </c>
      <c r="C245" t="s">
        <v>1436</v>
      </c>
      <c r="D245" t="s">
        <v>78</v>
      </c>
      <c r="E245" t="s">
        <v>1432</v>
      </c>
      <c r="F245">
        <v>3200</v>
      </c>
      <c r="G245">
        <v>1181</v>
      </c>
      <c r="H245">
        <v>1101</v>
      </c>
      <c r="I245" t="s">
        <v>261</v>
      </c>
      <c r="J245" t="s">
        <v>208</v>
      </c>
      <c r="K245" t="s">
        <v>768</v>
      </c>
      <c r="L245" t="s">
        <v>455</v>
      </c>
      <c r="M245" t="s">
        <v>387</v>
      </c>
      <c r="N245">
        <v>81.7</v>
      </c>
      <c r="O245">
        <v>83.9</v>
      </c>
      <c r="Q245" t="s">
        <v>277</v>
      </c>
    </row>
    <row r="246" spans="2:17" x14ac:dyDescent="0.3">
      <c r="B246" t="s">
        <v>1437</v>
      </c>
      <c r="C246" t="s">
        <v>1438</v>
      </c>
      <c r="D246" t="s">
        <v>78</v>
      </c>
      <c r="E246" t="s">
        <v>116</v>
      </c>
      <c r="F246">
        <v>3200</v>
      </c>
      <c r="G246">
        <v>1188</v>
      </c>
      <c r="H246">
        <v>1101</v>
      </c>
      <c r="I246" t="s">
        <v>261</v>
      </c>
      <c r="J246" t="s">
        <v>208</v>
      </c>
      <c r="K246" t="s">
        <v>1331</v>
      </c>
      <c r="L246" t="s">
        <v>1439</v>
      </c>
      <c r="M246" t="s">
        <v>796</v>
      </c>
      <c r="N246">
        <v>73.7</v>
      </c>
      <c r="O246">
        <v>74.8</v>
      </c>
      <c r="Q246" t="s">
        <v>277</v>
      </c>
    </row>
    <row r="247" spans="2:17" x14ac:dyDescent="0.3">
      <c r="B247" t="s">
        <v>1440</v>
      </c>
      <c r="C247" t="s">
        <v>1441</v>
      </c>
      <c r="D247" t="s">
        <v>78</v>
      </c>
      <c r="E247" t="s">
        <v>116</v>
      </c>
      <c r="F247">
        <v>3200</v>
      </c>
      <c r="G247">
        <v>1188</v>
      </c>
      <c r="H247">
        <v>1101</v>
      </c>
      <c r="I247" t="s">
        <v>261</v>
      </c>
      <c r="J247" t="s">
        <v>208</v>
      </c>
      <c r="K247" t="s">
        <v>807</v>
      </c>
      <c r="L247" t="s">
        <v>361</v>
      </c>
      <c r="M247" t="s">
        <v>329</v>
      </c>
      <c r="N247">
        <v>84.5</v>
      </c>
      <c r="O247">
        <v>86.1</v>
      </c>
      <c r="Q247" t="s">
        <v>277</v>
      </c>
    </row>
    <row r="248" spans="2:17" x14ac:dyDescent="0.3">
      <c r="B248" t="s">
        <v>1442</v>
      </c>
      <c r="C248" t="s">
        <v>1443</v>
      </c>
      <c r="D248" t="s">
        <v>78</v>
      </c>
      <c r="E248" t="s">
        <v>1444</v>
      </c>
      <c r="F248">
        <v>3000</v>
      </c>
      <c r="G248">
        <v>1000</v>
      </c>
      <c r="H248">
        <v>950</v>
      </c>
      <c r="I248" t="s">
        <v>261</v>
      </c>
      <c r="J248" t="s">
        <v>208</v>
      </c>
      <c r="K248" t="s">
        <v>503</v>
      </c>
      <c r="L248" t="s">
        <v>523</v>
      </c>
      <c r="M248" t="s">
        <v>997</v>
      </c>
      <c r="N248">
        <v>67.8</v>
      </c>
      <c r="O248">
        <v>68.599999999999994</v>
      </c>
      <c r="Q248" t="s">
        <v>1403</v>
      </c>
    </row>
    <row r="249" spans="2:17" x14ac:dyDescent="0.3">
      <c r="B249" t="s">
        <v>1445</v>
      </c>
      <c r="C249" t="s">
        <v>1446</v>
      </c>
      <c r="D249" t="s">
        <v>269</v>
      </c>
      <c r="E249" t="s">
        <v>1447</v>
      </c>
      <c r="F249">
        <v>1470</v>
      </c>
      <c r="G249">
        <v>600</v>
      </c>
      <c r="H249">
        <v>560</v>
      </c>
      <c r="I249" t="s">
        <v>261</v>
      </c>
      <c r="J249" t="s">
        <v>208</v>
      </c>
      <c r="K249" t="s">
        <v>1448</v>
      </c>
      <c r="L249" t="s">
        <v>1345</v>
      </c>
      <c r="M249" t="s">
        <v>1001</v>
      </c>
      <c r="N249">
        <v>75.400000000000006</v>
      </c>
      <c r="O249">
        <v>75.900000000000006</v>
      </c>
      <c r="Q249" t="s">
        <v>1403</v>
      </c>
    </row>
    <row r="250" spans="2:17" x14ac:dyDescent="0.3">
      <c r="B250" t="s">
        <v>1449</v>
      </c>
      <c r="C250" t="s">
        <v>1450</v>
      </c>
      <c r="D250" t="s">
        <v>1417</v>
      </c>
      <c r="E250" t="s">
        <v>1451</v>
      </c>
      <c r="F250">
        <v>3200</v>
      </c>
      <c r="G250">
        <v>1000</v>
      </c>
      <c r="H250">
        <v>925</v>
      </c>
      <c r="I250" t="s">
        <v>261</v>
      </c>
      <c r="J250" t="s">
        <v>208</v>
      </c>
      <c r="K250" t="s">
        <v>1452</v>
      </c>
      <c r="L250" t="s">
        <v>593</v>
      </c>
      <c r="M250" t="s">
        <v>1453</v>
      </c>
      <c r="N250">
        <v>64.8</v>
      </c>
      <c r="O250">
        <v>66.7</v>
      </c>
      <c r="Q250" t="s">
        <v>1403</v>
      </c>
    </row>
    <row r="251" spans="2:17" x14ac:dyDescent="0.3">
      <c r="B251" t="s">
        <v>1454</v>
      </c>
      <c r="C251" t="s">
        <v>1455</v>
      </c>
      <c r="D251" t="s">
        <v>1417</v>
      </c>
      <c r="E251" t="s">
        <v>1451</v>
      </c>
      <c r="F251">
        <v>3200</v>
      </c>
      <c r="G251">
        <v>1000</v>
      </c>
      <c r="H251">
        <v>925</v>
      </c>
      <c r="I251" t="s">
        <v>261</v>
      </c>
      <c r="J251" t="s">
        <v>208</v>
      </c>
      <c r="K251" t="s">
        <v>542</v>
      </c>
      <c r="L251" t="s">
        <v>599</v>
      </c>
      <c r="M251" t="s">
        <v>1125</v>
      </c>
      <c r="N251">
        <v>74.099999999999994</v>
      </c>
      <c r="O251">
        <v>75.8</v>
      </c>
      <c r="Q251" t="s">
        <v>1403</v>
      </c>
    </row>
    <row r="252" spans="2:17" x14ac:dyDescent="0.3">
      <c r="B252" t="s">
        <v>1456</v>
      </c>
      <c r="C252" t="s">
        <v>1457</v>
      </c>
      <c r="D252" t="s">
        <v>1417</v>
      </c>
      <c r="E252" t="s">
        <v>1451</v>
      </c>
      <c r="F252">
        <v>3200</v>
      </c>
      <c r="G252">
        <v>1000</v>
      </c>
      <c r="H252">
        <v>925</v>
      </c>
      <c r="I252" t="s">
        <v>261</v>
      </c>
      <c r="J252" t="s">
        <v>208</v>
      </c>
      <c r="K252" t="s">
        <v>1458</v>
      </c>
      <c r="L252" t="s">
        <v>919</v>
      </c>
      <c r="M252" t="s">
        <v>553</v>
      </c>
      <c r="N252">
        <v>76.3</v>
      </c>
      <c r="O252">
        <v>78.099999999999994</v>
      </c>
      <c r="Q252" t="s">
        <v>1403</v>
      </c>
    </row>
    <row r="253" spans="2:17" x14ac:dyDescent="0.3">
      <c r="B253" t="s">
        <v>1459</v>
      </c>
      <c r="C253" t="s">
        <v>1460</v>
      </c>
      <c r="D253" t="s">
        <v>78</v>
      </c>
      <c r="E253" t="s">
        <v>1461</v>
      </c>
      <c r="F253">
        <v>3000</v>
      </c>
      <c r="G253">
        <v>1000</v>
      </c>
      <c r="H253">
        <v>950</v>
      </c>
      <c r="I253" t="s">
        <v>261</v>
      </c>
      <c r="J253" t="s">
        <v>208</v>
      </c>
      <c r="K253" t="s">
        <v>934</v>
      </c>
      <c r="L253" t="s">
        <v>1056</v>
      </c>
      <c r="M253" t="s">
        <v>557</v>
      </c>
      <c r="N253">
        <v>75.400000000000006</v>
      </c>
      <c r="O253">
        <v>76</v>
      </c>
      <c r="Q253" t="s">
        <v>1403</v>
      </c>
    </row>
    <row r="254" spans="2:17" x14ac:dyDescent="0.3">
      <c r="B254" t="s">
        <v>1462</v>
      </c>
      <c r="C254" t="s">
        <v>1463</v>
      </c>
      <c r="D254" t="s">
        <v>78</v>
      </c>
      <c r="E254" t="s">
        <v>1461</v>
      </c>
      <c r="F254">
        <v>3000</v>
      </c>
      <c r="G254">
        <v>1000</v>
      </c>
      <c r="H254">
        <v>950</v>
      </c>
      <c r="I254" t="s">
        <v>261</v>
      </c>
      <c r="J254" t="s">
        <v>208</v>
      </c>
      <c r="K254" t="s">
        <v>1464</v>
      </c>
      <c r="L254" t="s">
        <v>926</v>
      </c>
      <c r="M254" t="s">
        <v>638</v>
      </c>
      <c r="N254">
        <v>78.2</v>
      </c>
      <c r="O254">
        <v>80</v>
      </c>
      <c r="Q254" t="s">
        <v>1403</v>
      </c>
    </row>
    <row r="255" spans="2:17" x14ac:dyDescent="0.3">
      <c r="B255" t="s">
        <v>1465</v>
      </c>
      <c r="C255" t="s">
        <v>1466</v>
      </c>
      <c r="D255" t="s">
        <v>78</v>
      </c>
      <c r="E255" t="s">
        <v>135</v>
      </c>
      <c r="F255">
        <v>1375</v>
      </c>
      <c r="G255">
        <v>440</v>
      </c>
      <c r="H255">
        <v>411</v>
      </c>
      <c r="I255" t="s">
        <v>261</v>
      </c>
      <c r="J255" t="s">
        <v>208</v>
      </c>
      <c r="K255" t="s">
        <v>1467</v>
      </c>
      <c r="L255" t="s">
        <v>1241</v>
      </c>
      <c r="M255" t="s">
        <v>599</v>
      </c>
      <c r="N255">
        <v>76.8</v>
      </c>
      <c r="O255">
        <v>82.3</v>
      </c>
      <c r="Q255" t="s">
        <v>1403</v>
      </c>
    </row>
    <row r="256" spans="2:17" x14ac:dyDescent="0.3">
      <c r="B256" t="s">
        <v>1468</v>
      </c>
      <c r="C256" t="s">
        <v>1469</v>
      </c>
      <c r="D256" t="s">
        <v>78</v>
      </c>
      <c r="E256" t="s">
        <v>135</v>
      </c>
      <c r="F256">
        <v>1375</v>
      </c>
      <c r="G256">
        <v>440</v>
      </c>
      <c r="H256">
        <v>411</v>
      </c>
      <c r="I256" t="s">
        <v>261</v>
      </c>
      <c r="J256" t="s">
        <v>208</v>
      </c>
      <c r="K256" t="s">
        <v>1470</v>
      </c>
      <c r="L256" t="s">
        <v>1059</v>
      </c>
      <c r="M256" t="s">
        <v>624</v>
      </c>
      <c r="N256">
        <v>76.900000000000006</v>
      </c>
      <c r="O256">
        <v>82.3</v>
      </c>
      <c r="Q256" t="s">
        <v>1403</v>
      </c>
    </row>
    <row r="257" spans="1:17" x14ac:dyDescent="0.3">
      <c r="B257" t="s">
        <v>1471</v>
      </c>
      <c r="C257" t="s">
        <v>1472</v>
      </c>
      <c r="D257" t="s">
        <v>1417</v>
      </c>
      <c r="E257" t="s">
        <v>1451</v>
      </c>
      <c r="F257">
        <v>3200</v>
      </c>
      <c r="G257">
        <v>1000</v>
      </c>
      <c r="H257">
        <v>925</v>
      </c>
      <c r="I257" t="s">
        <v>261</v>
      </c>
      <c r="J257" t="s">
        <v>208</v>
      </c>
      <c r="K257" t="s">
        <v>1412</v>
      </c>
      <c r="L257" t="s">
        <v>1062</v>
      </c>
      <c r="M257" t="s">
        <v>1473</v>
      </c>
      <c r="N257">
        <v>73.8</v>
      </c>
      <c r="O257">
        <v>74.599999999999994</v>
      </c>
      <c r="Q257" t="s">
        <v>1403</v>
      </c>
    </row>
    <row r="258" spans="1:17" x14ac:dyDescent="0.3">
      <c r="B258" t="s">
        <v>1474</v>
      </c>
      <c r="C258" t="s">
        <v>1475</v>
      </c>
      <c r="D258" t="s">
        <v>1417</v>
      </c>
      <c r="E258" t="s">
        <v>1451</v>
      </c>
      <c r="F258">
        <v>3200</v>
      </c>
      <c r="G258">
        <v>1000</v>
      </c>
      <c r="H258">
        <v>925</v>
      </c>
      <c r="I258" t="s">
        <v>261</v>
      </c>
      <c r="J258" t="s">
        <v>208</v>
      </c>
      <c r="K258" t="s">
        <v>534</v>
      </c>
      <c r="L258" t="s">
        <v>997</v>
      </c>
      <c r="M258" t="s">
        <v>1015</v>
      </c>
      <c r="N258">
        <v>75</v>
      </c>
      <c r="O258">
        <v>75.900000000000006</v>
      </c>
      <c r="Q258" t="s">
        <v>1403</v>
      </c>
    </row>
    <row r="259" spans="1:17" x14ac:dyDescent="0.3">
      <c r="B259" t="s">
        <v>1476</v>
      </c>
      <c r="C259" t="s">
        <v>1477</v>
      </c>
      <c r="D259" t="s">
        <v>78</v>
      </c>
      <c r="E259" t="s">
        <v>571</v>
      </c>
      <c r="F259">
        <v>3200</v>
      </c>
      <c r="G259">
        <v>1000</v>
      </c>
      <c r="H259">
        <v>950</v>
      </c>
      <c r="I259" t="s">
        <v>261</v>
      </c>
      <c r="J259" t="s">
        <v>208</v>
      </c>
      <c r="K259" t="s">
        <v>1079</v>
      </c>
      <c r="L259" t="s">
        <v>1478</v>
      </c>
      <c r="M259" t="s">
        <v>1479</v>
      </c>
      <c r="N259">
        <v>84.8</v>
      </c>
      <c r="O259">
        <v>84.9</v>
      </c>
      <c r="Q259" t="s">
        <v>1403</v>
      </c>
    </row>
    <row r="260" spans="1:17" x14ac:dyDescent="0.3">
      <c r="B260" t="s">
        <v>1480</v>
      </c>
      <c r="C260" t="s">
        <v>1481</v>
      </c>
      <c r="D260" t="s">
        <v>78</v>
      </c>
      <c r="E260" t="s">
        <v>571</v>
      </c>
      <c r="F260">
        <v>3200</v>
      </c>
      <c r="G260">
        <v>1000</v>
      </c>
      <c r="H260">
        <v>950</v>
      </c>
      <c r="I260" t="s">
        <v>261</v>
      </c>
      <c r="J260" t="s">
        <v>208</v>
      </c>
      <c r="K260" t="s">
        <v>1348</v>
      </c>
      <c r="L260" t="s">
        <v>715</v>
      </c>
      <c r="M260" t="s">
        <v>729</v>
      </c>
      <c r="N260">
        <v>89.1</v>
      </c>
      <c r="O260">
        <v>89.1</v>
      </c>
      <c r="Q260" t="s">
        <v>1403</v>
      </c>
    </row>
    <row r="261" spans="1:17" x14ac:dyDescent="0.3">
      <c r="B261" t="s">
        <v>1482</v>
      </c>
      <c r="C261" t="s">
        <v>1483</v>
      </c>
      <c r="D261" t="s">
        <v>1417</v>
      </c>
      <c r="E261" t="s">
        <v>1451</v>
      </c>
      <c r="F261">
        <v>3200</v>
      </c>
      <c r="G261">
        <v>1000</v>
      </c>
      <c r="H261">
        <v>925</v>
      </c>
      <c r="I261" t="s">
        <v>261</v>
      </c>
      <c r="J261" t="s">
        <v>208</v>
      </c>
      <c r="K261" t="s">
        <v>1023</v>
      </c>
      <c r="L261" t="s">
        <v>1026</v>
      </c>
      <c r="M261" t="s">
        <v>1484</v>
      </c>
      <c r="N261">
        <v>74</v>
      </c>
      <c r="O261">
        <v>75.2</v>
      </c>
      <c r="Q261" t="s">
        <v>1403</v>
      </c>
    </row>
    <row r="262" spans="1:17" x14ac:dyDescent="0.3">
      <c r="B262" t="s">
        <v>1485</v>
      </c>
      <c r="C262" t="s">
        <v>1486</v>
      </c>
      <c r="D262" t="s">
        <v>1417</v>
      </c>
      <c r="E262" t="s">
        <v>1451</v>
      </c>
      <c r="F262">
        <v>3200</v>
      </c>
      <c r="G262">
        <v>1000</v>
      </c>
      <c r="H262">
        <v>925</v>
      </c>
      <c r="I262" t="s">
        <v>261</v>
      </c>
      <c r="J262" t="s">
        <v>208</v>
      </c>
      <c r="K262" t="s">
        <v>998</v>
      </c>
      <c r="L262" t="s">
        <v>1031</v>
      </c>
      <c r="M262" t="s">
        <v>613</v>
      </c>
      <c r="N262">
        <v>77.3</v>
      </c>
      <c r="O262">
        <v>78.3</v>
      </c>
      <c r="Q262" t="s">
        <v>1403</v>
      </c>
    </row>
    <row r="263" spans="1:17" x14ac:dyDescent="0.3">
      <c r="B263" t="s">
        <v>1487</v>
      </c>
      <c r="C263" t="s">
        <v>1488</v>
      </c>
      <c r="D263" t="s">
        <v>78</v>
      </c>
      <c r="E263" t="s">
        <v>571</v>
      </c>
      <c r="F263">
        <v>3200</v>
      </c>
      <c r="G263">
        <v>1041</v>
      </c>
      <c r="H263">
        <v>989</v>
      </c>
      <c r="I263" t="s">
        <v>261</v>
      </c>
      <c r="J263" t="s">
        <v>208</v>
      </c>
      <c r="K263" t="s">
        <v>647</v>
      </c>
      <c r="L263" t="s">
        <v>1489</v>
      </c>
      <c r="M263" t="s">
        <v>1301</v>
      </c>
      <c r="N263">
        <v>88</v>
      </c>
      <c r="O263">
        <v>88.4</v>
      </c>
      <c r="Q263" t="s">
        <v>277</v>
      </c>
    </row>
    <row r="264" spans="1:17" x14ac:dyDescent="0.3">
      <c r="B264" t="s">
        <v>1490</v>
      </c>
      <c r="C264" t="s">
        <v>1491</v>
      </c>
      <c r="D264" t="s">
        <v>78</v>
      </c>
      <c r="E264" t="s">
        <v>571</v>
      </c>
      <c r="F264">
        <v>3200</v>
      </c>
      <c r="G264">
        <v>1000</v>
      </c>
      <c r="H264">
        <v>950</v>
      </c>
      <c r="I264" t="s">
        <v>261</v>
      </c>
      <c r="J264" t="s">
        <v>208</v>
      </c>
      <c r="K264" t="s">
        <v>600</v>
      </c>
      <c r="L264" t="s">
        <v>1184</v>
      </c>
      <c r="M264" t="s">
        <v>827</v>
      </c>
      <c r="N264">
        <v>89.9</v>
      </c>
      <c r="O264">
        <v>90.2</v>
      </c>
      <c r="Q264" t="s">
        <v>277</v>
      </c>
    </row>
    <row r="265" spans="1:17" x14ac:dyDescent="0.3">
      <c r="B265" t="s">
        <v>1492</v>
      </c>
      <c r="C265" t="s">
        <v>1493</v>
      </c>
      <c r="D265" t="s">
        <v>78</v>
      </c>
      <c r="E265" t="s">
        <v>571</v>
      </c>
      <c r="F265">
        <v>3000</v>
      </c>
      <c r="G265">
        <v>1000</v>
      </c>
      <c r="H265">
        <v>950</v>
      </c>
      <c r="I265" t="s">
        <v>261</v>
      </c>
      <c r="J265" t="s">
        <v>208</v>
      </c>
      <c r="K265" t="s">
        <v>795</v>
      </c>
      <c r="L265" t="s">
        <v>765</v>
      </c>
      <c r="M265" t="s">
        <v>1494</v>
      </c>
      <c r="N265">
        <v>86.2</v>
      </c>
      <c r="O265">
        <v>87</v>
      </c>
      <c r="Q265" t="s">
        <v>277</v>
      </c>
    </row>
    <row r="266" spans="1:17" x14ac:dyDescent="0.3">
      <c r="B266" t="s">
        <v>1495</v>
      </c>
      <c r="C266" t="s">
        <v>1496</v>
      </c>
      <c r="D266" t="s">
        <v>78</v>
      </c>
      <c r="E266" t="s">
        <v>571</v>
      </c>
      <c r="F266">
        <v>3000</v>
      </c>
      <c r="G266">
        <v>1030</v>
      </c>
      <c r="H266">
        <v>979</v>
      </c>
      <c r="I266" t="s">
        <v>261</v>
      </c>
      <c r="J266" t="s">
        <v>208</v>
      </c>
      <c r="K266" t="s">
        <v>799</v>
      </c>
      <c r="L266" t="s">
        <v>857</v>
      </c>
      <c r="M266" t="s">
        <v>443</v>
      </c>
      <c r="N266">
        <v>91.4</v>
      </c>
      <c r="O266">
        <v>93</v>
      </c>
      <c r="Q266" t="s">
        <v>277</v>
      </c>
    </row>
    <row r="267" spans="1:17" x14ac:dyDescent="0.3">
      <c r="B267" t="s">
        <v>1497</v>
      </c>
      <c r="C267" t="s">
        <v>1498</v>
      </c>
      <c r="D267" t="s">
        <v>1417</v>
      </c>
      <c r="E267" t="s">
        <v>1451</v>
      </c>
      <c r="F267">
        <v>3200</v>
      </c>
      <c r="G267">
        <v>1000</v>
      </c>
      <c r="H267">
        <v>925</v>
      </c>
      <c r="I267" t="s">
        <v>261</v>
      </c>
      <c r="J267" t="s">
        <v>208</v>
      </c>
      <c r="K267" t="s">
        <v>1056</v>
      </c>
      <c r="L267" t="s">
        <v>648</v>
      </c>
      <c r="M267" t="s">
        <v>649</v>
      </c>
      <c r="N267">
        <v>79.3</v>
      </c>
      <c r="O267">
        <v>80.8</v>
      </c>
      <c r="Q267" t="s">
        <v>1403</v>
      </c>
    </row>
    <row r="268" spans="1:17" x14ac:dyDescent="0.3">
      <c r="B268" t="s">
        <v>1499</v>
      </c>
      <c r="C268" t="s">
        <v>1500</v>
      </c>
      <c r="D268" t="s">
        <v>78</v>
      </c>
      <c r="E268" t="s">
        <v>571</v>
      </c>
      <c r="F268">
        <v>3000</v>
      </c>
      <c r="G268">
        <v>1000</v>
      </c>
      <c r="H268">
        <v>950</v>
      </c>
      <c r="I268" t="s">
        <v>261</v>
      </c>
      <c r="J268" t="s">
        <v>208</v>
      </c>
      <c r="K268" t="s">
        <v>977</v>
      </c>
      <c r="L268" t="s">
        <v>1031</v>
      </c>
      <c r="M268" t="s">
        <v>1069</v>
      </c>
      <c r="N268">
        <v>75.599999999999994</v>
      </c>
      <c r="O268">
        <v>77.3</v>
      </c>
      <c r="Q268" t="s">
        <v>1403</v>
      </c>
    </row>
    <row r="269" spans="1:17" x14ac:dyDescent="0.3">
      <c r="B269" t="s">
        <v>1501</v>
      </c>
      <c r="C269" t="s">
        <v>1502</v>
      </c>
      <c r="D269" t="s">
        <v>78</v>
      </c>
      <c r="E269" t="s">
        <v>571</v>
      </c>
      <c r="F269">
        <v>3000</v>
      </c>
      <c r="G269">
        <v>1000</v>
      </c>
      <c r="H269">
        <v>950</v>
      </c>
      <c r="I269" t="s">
        <v>261</v>
      </c>
      <c r="J269" t="s">
        <v>208</v>
      </c>
      <c r="K269" t="s">
        <v>1015</v>
      </c>
      <c r="L269" t="s">
        <v>1086</v>
      </c>
      <c r="M269" t="s">
        <v>1503</v>
      </c>
      <c r="N269">
        <v>75.099999999999994</v>
      </c>
      <c r="O269">
        <v>77.3</v>
      </c>
      <c r="Q269" t="s">
        <v>1403</v>
      </c>
    </row>
    <row r="270" spans="1:17" x14ac:dyDescent="0.3">
      <c r="B270" t="s">
        <v>1504</v>
      </c>
      <c r="C270" t="s">
        <v>1505</v>
      </c>
      <c r="D270" t="s">
        <v>78</v>
      </c>
      <c r="E270" t="s">
        <v>571</v>
      </c>
      <c r="F270">
        <v>3000</v>
      </c>
      <c r="G270">
        <v>1000</v>
      </c>
      <c r="H270">
        <v>950</v>
      </c>
      <c r="I270" t="s">
        <v>261</v>
      </c>
      <c r="J270" t="s">
        <v>208</v>
      </c>
      <c r="K270" t="s">
        <v>1043</v>
      </c>
      <c r="L270" t="s">
        <v>576</v>
      </c>
      <c r="M270" t="s">
        <v>1270</v>
      </c>
      <c r="N270">
        <v>77.599999999999994</v>
      </c>
      <c r="O270">
        <v>80.3</v>
      </c>
      <c r="Q270" t="s">
        <v>1403</v>
      </c>
    </row>
    <row r="271" spans="1:17" x14ac:dyDescent="0.3">
      <c r="B271" t="s">
        <v>1506</v>
      </c>
      <c r="C271" t="s">
        <v>1507</v>
      </c>
      <c r="D271" t="s">
        <v>78</v>
      </c>
      <c r="E271" t="s">
        <v>571</v>
      </c>
      <c r="F271">
        <v>3200</v>
      </c>
      <c r="G271">
        <v>1000</v>
      </c>
      <c r="H271">
        <v>950</v>
      </c>
      <c r="I271" t="s">
        <v>261</v>
      </c>
      <c r="J271" t="s">
        <v>208</v>
      </c>
      <c r="K271" t="s">
        <v>1050</v>
      </c>
      <c r="L271" t="s">
        <v>656</v>
      </c>
      <c r="M271" t="s">
        <v>581</v>
      </c>
      <c r="N271">
        <v>81.599999999999994</v>
      </c>
      <c r="O271">
        <v>84.5</v>
      </c>
      <c r="Q271" t="s">
        <v>1403</v>
      </c>
    </row>
    <row r="272" spans="1:17" x14ac:dyDescent="0.3">
      <c r="A272" t="s">
        <v>25</v>
      </c>
      <c r="B272" t="s">
        <v>133</v>
      </c>
      <c r="C272" t="s">
        <v>134</v>
      </c>
      <c r="D272" t="s">
        <v>78</v>
      </c>
      <c r="E272" t="s">
        <v>135</v>
      </c>
      <c r="F272">
        <v>1375</v>
      </c>
      <c r="G272">
        <v>471</v>
      </c>
      <c r="H272">
        <v>440</v>
      </c>
      <c r="I272" t="s">
        <v>136</v>
      </c>
      <c r="J272" t="s">
        <v>137</v>
      </c>
      <c r="K272" t="s">
        <v>138</v>
      </c>
      <c r="L272" t="s">
        <v>125</v>
      </c>
      <c r="N272">
        <v>0</v>
      </c>
      <c r="O272">
        <v>0</v>
      </c>
      <c r="Q272" t="s">
        <v>277</v>
      </c>
    </row>
    <row r="273" spans="1:17" x14ac:dyDescent="0.3">
      <c r="B273" t="s">
        <v>1508</v>
      </c>
      <c r="C273" t="s">
        <v>1509</v>
      </c>
      <c r="D273" t="s">
        <v>78</v>
      </c>
      <c r="E273" t="s">
        <v>135</v>
      </c>
      <c r="F273">
        <v>1471</v>
      </c>
      <c r="G273">
        <v>500</v>
      </c>
      <c r="H273">
        <v>466</v>
      </c>
      <c r="I273" t="s">
        <v>136</v>
      </c>
      <c r="J273" t="s">
        <v>137</v>
      </c>
      <c r="K273" t="s">
        <v>1213</v>
      </c>
      <c r="L273" t="s">
        <v>1046</v>
      </c>
      <c r="M273" t="s">
        <v>625</v>
      </c>
      <c r="N273">
        <v>82.1</v>
      </c>
      <c r="O273">
        <v>85.4</v>
      </c>
      <c r="Q273" t="s">
        <v>1403</v>
      </c>
    </row>
    <row r="274" spans="1:17" x14ac:dyDescent="0.3">
      <c r="B274" t="s">
        <v>1510</v>
      </c>
      <c r="C274" t="s">
        <v>1511</v>
      </c>
      <c r="D274" t="s">
        <v>78</v>
      </c>
      <c r="E274" t="s">
        <v>135</v>
      </c>
      <c r="F274">
        <v>1471</v>
      </c>
      <c r="G274">
        <v>500</v>
      </c>
      <c r="H274">
        <v>466</v>
      </c>
      <c r="I274" t="s">
        <v>136</v>
      </c>
      <c r="J274" t="s">
        <v>137</v>
      </c>
      <c r="K274" t="s">
        <v>1213</v>
      </c>
      <c r="L274" t="s">
        <v>1068</v>
      </c>
      <c r="M274" t="s">
        <v>1031</v>
      </c>
      <c r="N274">
        <v>83.1</v>
      </c>
      <c r="O274">
        <v>86.2</v>
      </c>
      <c r="Q274" t="s">
        <v>1403</v>
      </c>
    </row>
    <row r="275" spans="1:17" x14ac:dyDescent="0.3">
      <c r="B275" t="s">
        <v>1512</v>
      </c>
      <c r="C275" t="s">
        <v>1513</v>
      </c>
      <c r="D275" t="s">
        <v>78</v>
      </c>
      <c r="E275" t="s">
        <v>135</v>
      </c>
      <c r="F275">
        <v>1471</v>
      </c>
      <c r="G275">
        <v>500</v>
      </c>
      <c r="H275">
        <v>467</v>
      </c>
      <c r="I275" t="s">
        <v>136</v>
      </c>
      <c r="J275" t="s">
        <v>137</v>
      </c>
      <c r="K275" t="s">
        <v>1026</v>
      </c>
      <c r="L275" t="s">
        <v>1293</v>
      </c>
      <c r="M275" t="s">
        <v>1514</v>
      </c>
      <c r="N275">
        <v>87.3</v>
      </c>
      <c r="O275">
        <v>88.9</v>
      </c>
      <c r="Q275" t="s">
        <v>277</v>
      </c>
    </row>
    <row r="276" spans="1:17" x14ac:dyDescent="0.3">
      <c r="B276" t="s">
        <v>1515</v>
      </c>
      <c r="C276" t="s">
        <v>1516</v>
      </c>
      <c r="D276" t="s">
        <v>78</v>
      </c>
      <c r="E276" t="s">
        <v>135</v>
      </c>
      <c r="F276">
        <v>1471</v>
      </c>
      <c r="G276">
        <v>500</v>
      </c>
      <c r="H276">
        <v>469</v>
      </c>
      <c r="I276" t="s">
        <v>136</v>
      </c>
      <c r="J276" t="s">
        <v>137</v>
      </c>
      <c r="K276" t="s">
        <v>1026</v>
      </c>
      <c r="L276" t="s">
        <v>1141</v>
      </c>
      <c r="M276" t="s">
        <v>1517</v>
      </c>
      <c r="N276">
        <v>87.8</v>
      </c>
      <c r="O276">
        <v>89.1</v>
      </c>
      <c r="Q276" t="s">
        <v>277</v>
      </c>
    </row>
    <row r="277" spans="1:17" x14ac:dyDescent="0.3">
      <c r="A277" t="s">
        <v>26</v>
      </c>
      <c r="B277" t="s">
        <v>1518</v>
      </c>
      <c r="C277" t="s">
        <v>1519</v>
      </c>
      <c r="D277" t="s">
        <v>78</v>
      </c>
      <c r="E277" t="s">
        <v>529</v>
      </c>
      <c r="F277">
        <v>1994</v>
      </c>
      <c r="G277">
        <v>727</v>
      </c>
      <c r="H277">
        <v>688</v>
      </c>
      <c r="I277" t="s">
        <v>1520</v>
      </c>
      <c r="J277" t="s">
        <v>144</v>
      </c>
      <c r="K277" t="s">
        <v>541</v>
      </c>
      <c r="L277" t="s">
        <v>1007</v>
      </c>
      <c r="M277" t="s">
        <v>1353</v>
      </c>
      <c r="N277">
        <v>86.5</v>
      </c>
      <c r="O277">
        <v>87.5</v>
      </c>
      <c r="Q277" t="s">
        <v>277</v>
      </c>
    </row>
    <row r="278" spans="1:17" x14ac:dyDescent="0.3">
      <c r="A278" t="s">
        <v>27</v>
      </c>
      <c r="B278" t="s">
        <v>1521</v>
      </c>
      <c r="C278" t="s">
        <v>1522</v>
      </c>
      <c r="D278" t="s">
        <v>78</v>
      </c>
      <c r="E278" t="s">
        <v>976</v>
      </c>
      <c r="F278">
        <v>2775</v>
      </c>
      <c r="G278">
        <v>964</v>
      </c>
      <c r="H278">
        <v>924</v>
      </c>
      <c r="I278" t="s">
        <v>1523</v>
      </c>
      <c r="J278" t="s">
        <v>400</v>
      </c>
      <c r="K278" t="s">
        <v>992</v>
      </c>
      <c r="L278" t="s">
        <v>1050</v>
      </c>
      <c r="M278" t="s">
        <v>1236</v>
      </c>
      <c r="N278">
        <v>72.2</v>
      </c>
      <c r="O278">
        <v>75.3</v>
      </c>
      <c r="Q278" t="s">
        <v>277</v>
      </c>
    </row>
    <row r="279" spans="1:17" x14ac:dyDescent="0.3">
      <c r="B279" t="s">
        <v>1524</v>
      </c>
      <c r="C279" t="s">
        <v>1525</v>
      </c>
      <c r="D279" t="s">
        <v>78</v>
      </c>
      <c r="E279" t="s">
        <v>976</v>
      </c>
      <c r="F279">
        <v>2775</v>
      </c>
      <c r="G279">
        <v>970</v>
      </c>
      <c r="H279">
        <v>930</v>
      </c>
      <c r="I279" t="s">
        <v>1523</v>
      </c>
      <c r="J279" t="s">
        <v>400</v>
      </c>
      <c r="K279" t="s">
        <v>992</v>
      </c>
      <c r="L279" t="s">
        <v>553</v>
      </c>
      <c r="M279" t="s">
        <v>1244</v>
      </c>
      <c r="N279">
        <v>73.599999999999994</v>
      </c>
      <c r="O279">
        <v>79.2</v>
      </c>
      <c r="Q279" t="s">
        <v>277</v>
      </c>
    </row>
    <row r="280" spans="1:17" x14ac:dyDescent="0.3">
      <c r="A280" t="s">
        <v>28</v>
      </c>
      <c r="B280" t="s">
        <v>1526</v>
      </c>
      <c r="C280" t="s">
        <v>1527</v>
      </c>
      <c r="D280" t="s">
        <v>232</v>
      </c>
      <c r="E280" t="s">
        <v>1528</v>
      </c>
      <c r="F280">
        <v>3237</v>
      </c>
      <c r="G280">
        <v>1102</v>
      </c>
      <c r="H280">
        <v>1064</v>
      </c>
      <c r="I280" t="s">
        <v>1529</v>
      </c>
      <c r="J280" t="s">
        <v>1359</v>
      </c>
      <c r="K280" t="s">
        <v>1012</v>
      </c>
      <c r="L280" t="s">
        <v>1059</v>
      </c>
      <c r="M280" t="s">
        <v>681</v>
      </c>
      <c r="N280">
        <v>87.4</v>
      </c>
      <c r="O280">
        <v>88.4</v>
      </c>
      <c r="Q280" t="s">
        <v>277</v>
      </c>
    </row>
    <row r="281" spans="1:17" x14ac:dyDescent="0.3">
      <c r="B281" t="s">
        <v>1530</v>
      </c>
      <c r="C281" t="s">
        <v>1531</v>
      </c>
      <c r="D281" t="s">
        <v>78</v>
      </c>
      <c r="E281" t="s">
        <v>1532</v>
      </c>
      <c r="F281">
        <v>3010</v>
      </c>
      <c r="G281">
        <v>1066</v>
      </c>
      <c r="H281">
        <v>1003</v>
      </c>
      <c r="I281" t="s">
        <v>1533</v>
      </c>
      <c r="J281" t="s">
        <v>322</v>
      </c>
      <c r="K281" t="s">
        <v>1453</v>
      </c>
      <c r="L281" t="s">
        <v>1534</v>
      </c>
      <c r="M281" t="s">
        <v>1535</v>
      </c>
      <c r="N281">
        <v>87.3</v>
      </c>
      <c r="O281">
        <v>87.9</v>
      </c>
      <c r="Q281" t="s">
        <v>277</v>
      </c>
    </row>
    <row r="282" spans="1:17" x14ac:dyDescent="0.3">
      <c r="B282" t="s">
        <v>1536</v>
      </c>
      <c r="C282" t="s">
        <v>1537</v>
      </c>
      <c r="D282" t="s">
        <v>78</v>
      </c>
      <c r="E282" t="s">
        <v>550</v>
      </c>
      <c r="F282">
        <v>2941</v>
      </c>
      <c r="G282">
        <v>1087</v>
      </c>
      <c r="H282">
        <v>1047</v>
      </c>
      <c r="I282" t="s">
        <v>1538</v>
      </c>
      <c r="J282" t="s">
        <v>144</v>
      </c>
      <c r="K282" t="s">
        <v>977</v>
      </c>
      <c r="L282" t="s">
        <v>1539</v>
      </c>
      <c r="M282" t="s">
        <v>1540</v>
      </c>
      <c r="N282">
        <v>82.9</v>
      </c>
      <c r="O282">
        <v>83.9</v>
      </c>
      <c r="Q282" t="s">
        <v>277</v>
      </c>
    </row>
    <row r="283" spans="1:17" x14ac:dyDescent="0.3">
      <c r="B283" t="s">
        <v>1541</v>
      </c>
      <c r="C283" t="s">
        <v>1542</v>
      </c>
      <c r="D283" t="s">
        <v>78</v>
      </c>
      <c r="E283" t="s">
        <v>550</v>
      </c>
      <c r="F283">
        <v>2947</v>
      </c>
      <c r="G283">
        <v>1049</v>
      </c>
      <c r="H283">
        <v>1011</v>
      </c>
      <c r="I283" t="s">
        <v>1533</v>
      </c>
      <c r="J283" t="s">
        <v>144</v>
      </c>
      <c r="K283" t="s">
        <v>1370</v>
      </c>
      <c r="L283" t="s">
        <v>998</v>
      </c>
      <c r="M283" t="s">
        <v>1125</v>
      </c>
      <c r="N283">
        <v>86.3</v>
      </c>
      <c r="O283">
        <v>87.4</v>
      </c>
      <c r="Q283" t="s">
        <v>277</v>
      </c>
    </row>
    <row r="284" spans="1:17" x14ac:dyDescent="0.3">
      <c r="B284" t="s">
        <v>1543</v>
      </c>
      <c r="C284" t="s">
        <v>1544</v>
      </c>
      <c r="D284" t="s">
        <v>78</v>
      </c>
      <c r="E284" t="s">
        <v>550</v>
      </c>
      <c r="F284">
        <v>2947</v>
      </c>
      <c r="G284">
        <v>1044</v>
      </c>
      <c r="H284">
        <v>1006</v>
      </c>
      <c r="I284" t="s">
        <v>1533</v>
      </c>
      <c r="J284" t="s">
        <v>144</v>
      </c>
      <c r="K284" t="s">
        <v>1370</v>
      </c>
      <c r="L284" t="s">
        <v>1026</v>
      </c>
      <c r="M284" t="s">
        <v>1236</v>
      </c>
      <c r="N284">
        <v>87.9</v>
      </c>
      <c r="O284">
        <v>89</v>
      </c>
      <c r="Q284" t="s">
        <v>277</v>
      </c>
    </row>
    <row r="285" spans="1:17" x14ac:dyDescent="0.3">
      <c r="B285" t="s">
        <v>1545</v>
      </c>
      <c r="C285" t="s">
        <v>1546</v>
      </c>
      <c r="D285" t="s">
        <v>78</v>
      </c>
      <c r="E285" t="s">
        <v>550</v>
      </c>
      <c r="F285">
        <v>2941</v>
      </c>
      <c r="G285">
        <v>1033</v>
      </c>
      <c r="H285">
        <v>995</v>
      </c>
      <c r="I285" t="s">
        <v>1538</v>
      </c>
      <c r="J285" t="s">
        <v>144</v>
      </c>
      <c r="K285" t="s">
        <v>1547</v>
      </c>
      <c r="L285" t="s">
        <v>973</v>
      </c>
      <c r="M285" t="s">
        <v>624</v>
      </c>
      <c r="N285">
        <v>85.5</v>
      </c>
      <c r="O285">
        <v>86.3</v>
      </c>
      <c r="Q285" t="s">
        <v>277</v>
      </c>
    </row>
    <row r="286" spans="1:17" x14ac:dyDescent="0.3">
      <c r="B286" t="s">
        <v>1548</v>
      </c>
      <c r="C286" t="s">
        <v>1549</v>
      </c>
      <c r="D286" t="s">
        <v>78</v>
      </c>
      <c r="E286" t="s">
        <v>550</v>
      </c>
      <c r="F286">
        <v>2941</v>
      </c>
      <c r="G286">
        <v>1027</v>
      </c>
      <c r="H286">
        <v>997</v>
      </c>
      <c r="I286" t="s">
        <v>1538</v>
      </c>
      <c r="J286" t="s">
        <v>144</v>
      </c>
      <c r="K286" t="s">
        <v>541</v>
      </c>
      <c r="L286" t="s">
        <v>1079</v>
      </c>
      <c r="M286" t="s">
        <v>484</v>
      </c>
      <c r="N286">
        <v>87.5</v>
      </c>
      <c r="O286">
        <v>88.5</v>
      </c>
      <c r="Q286" t="s">
        <v>277</v>
      </c>
    </row>
    <row r="287" spans="1:17" x14ac:dyDescent="0.3">
      <c r="A287" t="s">
        <v>29</v>
      </c>
      <c r="B287" t="s">
        <v>1550</v>
      </c>
      <c r="C287" t="s">
        <v>1551</v>
      </c>
      <c r="D287" t="s">
        <v>78</v>
      </c>
      <c r="E287" t="s">
        <v>550</v>
      </c>
      <c r="F287">
        <v>3300</v>
      </c>
      <c r="G287">
        <v>1178</v>
      </c>
      <c r="H287">
        <v>1130</v>
      </c>
      <c r="I287" t="s">
        <v>1552</v>
      </c>
      <c r="J287" t="s">
        <v>144</v>
      </c>
      <c r="K287" t="s">
        <v>1553</v>
      </c>
      <c r="L287" t="s">
        <v>1106</v>
      </c>
      <c r="M287" t="s">
        <v>603</v>
      </c>
      <c r="N287">
        <v>81.5</v>
      </c>
      <c r="O287">
        <v>83.8</v>
      </c>
      <c r="Q287" t="s">
        <v>277</v>
      </c>
    </row>
    <row r="288" spans="1:17" x14ac:dyDescent="0.3">
      <c r="B288" t="s">
        <v>1554</v>
      </c>
      <c r="C288" t="s">
        <v>1555</v>
      </c>
      <c r="D288" t="s">
        <v>232</v>
      </c>
      <c r="E288" t="s">
        <v>943</v>
      </c>
      <c r="F288">
        <v>3253</v>
      </c>
      <c r="G288">
        <v>1160</v>
      </c>
      <c r="H288">
        <v>1121</v>
      </c>
      <c r="I288" t="s">
        <v>1556</v>
      </c>
      <c r="J288" t="s">
        <v>1557</v>
      </c>
      <c r="K288" t="s">
        <v>1230</v>
      </c>
      <c r="L288" t="s">
        <v>940</v>
      </c>
      <c r="M288" t="s">
        <v>513</v>
      </c>
      <c r="N288">
        <v>82.8</v>
      </c>
      <c r="O288">
        <v>84.6</v>
      </c>
      <c r="Q288" t="s">
        <v>277</v>
      </c>
    </row>
    <row r="289" spans="1:17" x14ac:dyDescent="0.3">
      <c r="B289" t="s">
        <v>1558</v>
      </c>
      <c r="C289" t="s">
        <v>1559</v>
      </c>
      <c r="D289" t="s">
        <v>232</v>
      </c>
      <c r="E289" t="s">
        <v>1560</v>
      </c>
      <c r="F289">
        <v>3900</v>
      </c>
      <c r="G289">
        <v>1450</v>
      </c>
      <c r="H289">
        <v>1400</v>
      </c>
      <c r="I289" t="s">
        <v>1561</v>
      </c>
      <c r="J289" t="s">
        <v>1557</v>
      </c>
      <c r="K289" t="s">
        <v>523</v>
      </c>
      <c r="L289" t="s">
        <v>681</v>
      </c>
      <c r="M289" t="s">
        <v>1068</v>
      </c>
      <c r="N289">
        <v>81</v>
      </c>
      <c r="O289">
        <v>82.3</v>
      </c>
      <c r="Q289" t="s">
        <v>277</v>
      </c>
    </row>
    <row r="290" spans="1:17" x14ac:dyDescent="0.3">
      <c r="B290" t="s">
        <v>1562</v>
      </c>
      <c r="C290" t="s">
        <v>1563</v>
      </c>
      <c r="D290" t="s">
        <v>232</v>
      </c>
      <c r="E290" t="s">
        <v>1560</v>
      </c>
      <c r="F290">
        <v>3300</v>
      </c>
      <c r="G290">
        <v>1208</v>
      </c>
      <c r="H290">
        <v>1172</v>
      </c>
      <c r="I290" t="s">
        <v>1556</v>
      </c>
      <c r="J290" t="s">
        <v>1557</v>
      </c>
      <c r="K290" t="s">
        <v>593</v>
      </c>
      <c r="L290" t="s">
        <v>681</v>
      </c>
      <c r="M290" t="s">
        <v>1068</v>
      </c>
      <c r="N290">
        <v>85.7</v>
      </c>
      <c r="O290">
        <v>87.8</v>
      </c>
      <c r="Q290" t="s">
        <v>277</v>
      </c>
    </row>
    <row r="291" spans="1:17" x14ac:dyDescent="0.3">
      <c r="B291" t="s">
        <v>1564</v>
      </c>
      <c r="C291" t="s">
        <v>1565</v>
      </c>
      <c r="D291" t="s">
        <v>78</v>
      </c>
      <c r="E291" t="s">
        <v>550</v>
      </c>
      <c r="F291">
        <v>3135</v>
      </c>
      <c r="G291">
        <v>1128</v>
      </c>
      <c r="H291">
        <v>1081</v>
      </c>
      <c r="I291" t="s">
        <v>1552</v>
      </c>
      <c r="J291" t="s">
        <v>144</v>
      </c>
      <c r="K291" t="s">
        <v>592</v>
      </c>
      <c r="L291" t="s">
        <v>989</v>
      </c>
      <c r="M291" t="s">
        <v>647</v>
      </c>
      <c r="N291">
        <v>78.5</v>
      </c>
      <c r="O291">
        <v>80.599999999999994</v>
      </c>
      <c r="Q291" t="s">
        <v>277</v>
      </c>
    </row>
    <row r="292" spans="1:17" x14ac:dyDescent="0.3">
      <c r="B292" t="s">
        <v>1566</v>
      </c>
      <c r="C292" t="s">
        <v>1567</v>
      </c>
      <c r="D292" t="s">
        <v>232</v>
      </c>
      <c r="E292" t="s">
        <v>943</v>
      </c>
      <c r="F292">
        <v>3075</v>
      </c>
      <c r="G292">
        <v>1078</v>
      </c>
      <c r="H292">
        <v>1040</v>
      </c>
      <c r="I292" t="s">
        <v>1556</v>
      </c>
      <c r="J292" t="s">
        <v>1557</v>
      </c>
      <c r="K292" t="s">
        <v>667</v>
      </c>
      <c r="L292" t="s">
        <v>1473</v>
      </c>
      <c r="M292" t="s">
        <v>977</v>
      </c>
      <c r="N292">
        <v>84.7</v>
      </c>
      <c r="O292">
        <v>86.6</v>
      </c>
      <c r="Q292" t="s">
        <v>277</v>
      </c>
    </row>
    <row r="293" spans="1:17" x14ac:dyDescent="0.3">
      <c r="A293" t="s">
        <v>30</v>
      </c>
      <c r="B293" t="s">
        <v>1568</v>
      </c>
      <c r="C293" t="s">
        <v>1569</v>
      </c>
      <c r="D293" t="s">
        <v>78</v>
      </c>
      <c r="E293" t="s">
        <v>529</v>
      </c>
      <c r="F293">
        <v>1130</v>
      </c>
      <c r="G293">
        <v>380</v>
      </c>
      <c r="H293">
        <v>365</v>
      </c>
      <c r="I293" t="s">
        <v>1570</v>
      </c>
      <c r="J293" t="s">
        <v>144</v>
      </c>
      <c r="K293" t="s">
        <v>1571</v>
      </c>
      <c r="L293" t="s">
        <v>532</v>
      </c>
      <c r="M293" t="s">
        <v>1572</v>
      </c>
      <c r="N293">
        <v>80.8</v>
      </c>
      <c r="O293">
        <v>81.2</v>
      </c>
      <c r="Q293" t="s">
        <v>577</v>
      </c>
    </row>
    <row r="294" spans="1:17" x14ac:dyDescent="0.3">
      <c r="B294" t="s">
        <v>1573</v>
      </c>
      <c r="C294" t="s">
        <v>1574</v>
      </c>
      <c r="D294" t="s">
        <v>78</v>
      </c>
      <c r="E294" t="s">
        <v>529</v>
      </c>
      <c r="F294">
        <v>1130</v>
      </c>
      <c r="G294">
        <v>380</v>
      </c>
      <c r="H294">
        <v>365</v>
      </c>
      <c r="I294" t="s">
        <v>1570</v>
      </c>
      <c r="J294" t="s">
        <v>144</v>
      </c>
      <c r="K294" t="s">
        <v>1575</v>
      </c>
      <c r="L294" t="s">
        <v>1576</v>
      </c>
      <c r="M294" t="s">
        <v>1577</v>
      </c>
      <c r="N294">
        <v>87.6</v>
      </c>
      <c r="O294">
        <v>87.8</v>
      </c>
      <c r="Q294" t="s">
        <v>577</v>
      </c>
    </row>
    <row r="295" spans="1:17" x14ac:dyDescent="0.3">
      <c r="B295" t="s">
        <v>1578</v>
      </c>
      <c r="C295" t="s">
        <v>1579</v>
      </c>
      <c r="D295" t="s">
        <v>78</v>
      </c>
      <c r="E295" t="s">
        <v>1580</v>
      </c>
      <c r="F295">
        <v>3002</v>
      </c>
      <c r="G295">
        <v>1060</v>
      </c>
      <c r="H295">
        <v>1010</v>
      </c>
      <c r="I295" t="s">
        <v>1581</v>
      </c>
      <c r="J295" t="s">
        <v>322</v>
      </c>
      <c r="K295" t="s">
        <v>1412</v>
      </c>
      <c r="L295" t="s">
        <v>1036</v>
      </c>
      <c r="M295" t="s">
        <v>1582</v>
      </c>
      <c r="N295">
        <v>89</v>
      </c>
      <c r="O295">
        <v>89.9</v>
      </c>
      <c r="Q295" t="s">
        <v>1161</v>
      </c>
    </row>
    <row r="296" spans="1:17" x14ac:dyDescent="0.3">
      <c r="B296" t="s">
        <v>1583</v>
      </c>
      <c r="C296" t="s">
        <v>1584</v>
      </c>
      <c r="D296" t="s">
        <v>232</v>
      </c>
      <c r="E296" t="s">
        <v>1585</v>
      </c>
      <c r="F296">
        <v>3600</v>
      </c>
      <c r="G296">
        <v>1275</v>
      </c>
      <c r="H296">
        <v>1233</v>
      </c>
      <c r="I296" t="s">
        <v>1586</v>
      </c>
      <c r="J296" t="s">
        <v>1587</v>
      </c>
      <c r="K296" t="s">
        <v>1588</v>
      </c>
      <c r="L296" t="s">
        <v>1056</v>
      </c>
      <c r="M296" t="s">
        <v>624</v>
      </c>
      <c r="N296">
        <v>82.4</v>
      </c>
      <c r="O296">
        <v>84</v>
      </c>
      <c r="Q296" t="s">
        <v>277</v>
      </c>
    </row>
    <row r="297" spans="1:17" x14ac:dyDescent="0.3">
      <c r="A297" t="s">
        <v>31</v>
      </c>
      <c r="B297" t="s">
        <v>1589</v>
      </c>
      <c r="C297" t="s">
        <v>1590</v>
      </c>
      <c r="D297" t="s">
        <v>78</v>
      </c>
      <c r="E297" t="s">
        <v>128</v>
      </c>
      <c r="F297">
        <v>3983</v>
      </c>
      <c r="G297">
        <v>1417</v>
      </c>
      <c r="H297">
        <v>1337</v>
      </c>
      <c r="I297" t="s">
        <v>166</v>
      </c>
      <c r="J297" t="s">
        <v>167</v>
      </c>
      <c r="K297" t="s">
        <v>1322</v>
      </c>
      <c r="L297" t="s">
        <v>887</v>
      </c>
      <c r="M297" t="s">
        <v>1591</v>
      </c>
      <c r="N297">
        <v>81.099999999999994</v>
      </c>
      <c r="O297">
        <v>81.7</v>
      </c>
      <c r="Q297" t="s">
        <v>277</v>
      </c>
    </row>
    <row r="298" spans="1:17" x14ac:dyDescent="0.3">
      <c r="B298" t="s">
        <v>1592</v>
      </c>
      <c r="C298" t="s">
        <v>1593</v>
      </c>
      <c r="D298" t="s">
        <v>78</v>
      </c>
      <c r="E298" t="s">
        <v>128</v>
      </c>
      <c r="F298">
        <v>3983</v>
      </c>
      <c r="G298">
        <v>1417</v>
      </c>
      <c r="H298">
        <v>1337</v>
      </c>
      <c r="I298" t="s">
        <v>166</v>
      </c>
      <c r="J298" t="s">
        <v>167</v>
      </c>
      <c r="K298" t="s">
        <v>730</v>
      </c>
      <c r="L298" t="s">
        <v>1594</v>
      </c>
      <c r="M298" t="s">
        <v>884</v>
      </c>
      <c r="N298">
        <v>92</v>
      </c>
      <c r="O298">
        <v>92.5</v>
      </c>
      <c r="Q298" t="s">
        <v>277</v>
      </c>
    </row>
    <row r="299" spans="1:17" x14ac:dyDescent="0.3">
      <c r="B299" t="s">
        <v>1595</v>
      </c>
      <c r="C299" t="s">
        <v>1596</v>
      </c>
      <c r="D299" t="s">
        <v>78</v>
      </c>
      <c r="E299" t="s">
        <v>128</v>
      </c>
      <c r="F299">
        <v>3983</v>
      </c>
      <c r="G299">
        <v>1417</v>
      </c>
      <c r="H299">
        <v>1337</v>
      </c>
      <c r="I299" t="s">
        <v>166</v>
      </c>
      <c r="J299" t="s">
        <v>167</v>
      </c>
      <c r="K299" t="s">
        <v>1597</v>
      </c>
      <c r="L299" t="s">
        <v>139</v>
      </c>
      <c r="M299" t="s">
        <v>1598</v>
      </c>
      <c r="N299">
        <v>96.8</v>
      </c>
      <c r="O299">
        <v>97.4</v>
      </c>
      <c r="Q299" t="s">
        <v>277</v>
      </c>
    </row>
    <row r="300" spans="1:17" x14ac:dyDescent="0.3">
      <c r="A300" t="s">
        <v>32</v>
      </c>
      <c r="B300" t="s">
        <v>1599</v>
      </c>
      <c r="C300" t="s">
        <v>1600</v>
      </c>
      <c r="D300" t="s">
        <v>1601</v>
      </c>
      <c r="E300" t="s">
        <v>1602</v>
      </c>
      <c r="F300">
        <v>1500</v>
      </c>
      <c r="G300">
        <v>655</v>
      </c>
      <c r="H300">
        <v>590</v>
      </c>
      <c r="I300" t="s">
        <v>1603</v>
      </c>
      <c r="J300" t="s">
        <v>1604</v>
      </c>
      <c r="K300" t="s">
        <v>1605</v>
      </c>
      <c r="L300" t="s">
        <v>973</v>
      </c>
      <c r="M300" t="s">
        <v>1270</v>
      </c>
      <c r="N300">
        <v>70.2</v>
      </c>
      <c r="O300">
        <v>70.3</v>
      </c>
      <c r="Q300" t="s">
        <v>277</v>
      </c>
    </row>
    <row r="301" spans="1:17" x14ac:dyDescent="0.3">
      <c r="B301" t="s">
        <v>1606</v>
      </c>
      <c r="C301" t="s">
        <v>1607</v>
      </c>
      <c r="D301" t="s">
        <v>1601</v>
      </c>
      <c r="E301" t="s">
        <v>1602</v>
      </c>
      <c r="F301">
        <v>1500</v>
      </c>
      <c r="G301">
        <v>655</v>
      </c>
      <c r="H301">
        <v>595</v>
      </c>
      <c r="I301" t="s">
        <v>1603</v>
      </c>
      <c r="J301" t="s">
        <v>1604</v>
      </c>
      <c r="K301" t="s">
        <v>1605</v>
      </c>
      <c r="L301" t="s">
        <v>1059</v>
      </c>
      <c r="M301" t="s">
        <v>1270</v>
      </c>
      <c r="N301">
        <v>71.099999999999994</v>
      </c>
      <c r="O301">
        <v>71.3</v>
      </c>
      <c r="Q301" t="s">
        <v>277</v>
      </c>
    </row>
    <row r="302" spans="1:17" x14ac:dyDescent="0.3">
      <c r="B302" t="s">
        <v>1608</v>
      </c>
      <c r="C302" t="s">
        <v>1609</v>
      </c>
      <c r="D302" t="s">
        <v>1601</v>
      </c>
      <c r="E302" t="s">
        <v>1602</v>
      </c>
      <c r="F302">
        <v>1500</v>
      </c>
      <c r="G302">
        <v>625</v>
      </c>
      <c r="H302">
        <v>485</v>
      </c>
      <c r="I302" t="s">
        <v>1603</v>
      </c>
      <c r="J302" t="s">
        <v>1604</v>
      </c>
      <c r="K302" t="s">
        <v>676</v>
      </c>
      <c r="L302" t="s">
        <v>1269</v>
      </c>
      <c r="M302" t="s">
        <v>1270</v>
      </c>
      <c r="N302">
        <v>68.3</v>
      </c>
      <c r="O302">
        <v>68.599999999999994</v>
      </c>
      <c r="Q302" t="s">
        <v>277</v>
      </c>
    </row>
    <row r="303" spans="1:17" x14ac:dyDescent="0.3">
      <c r="B303" t="s">
        <v>1610</v>
      </c>
      <c r="C303" t="s">
        <v>1611</v>
      </c>
      <c r="D303" t="s">
        <v>1601</v>
      </c>
      <c r="E303" t="s">
        <v>1602</v>
      </c>
      <c r="F303">
        <v>1500</v>
      </c>
      <c r="G303">
        <v>625</v>
      </c>
      <c r="H303">
        <v>575</v>
      </c>
      <c r="I303" t="s">
        <v>1603</v>
      </c>
      <c r="J303" t="s">
        <v>1604</v>
      </c>
      <c r="K303" t="s">
        <v>676</v>
      </c>
      <c r="L303" t="s">
        <v>1059</v>
      </c>
      <c r="M303" t="s">
        <v>1270</v>
      </c>
      <c r="N303">
        <v>66.900000000000006</v>
      </c>
      <c r="O303">
        <v>67.400000000000006</v>
      </c>
      <c r="Q303" t="s">
        <v>277</v>
      </c>
    </row>
    <row r="304" spans="1:17" x14ac:dyDescent="0.3">
      <c r="B304" t="s">
        <v>1612</v>
      </c>
      <c r="C304" t="s">
        <v>1613</v>
      </c>
      <c r="D304" t="s">
        <v>1601</v>
      </c>
      <c r="E304" t="s">
        <v>1602</v>
      </c>
      <c r="F304">
        <v>1550</v>
      </c>
      <c r="G304">
        <v>680</v>
      </c>
      <c r="H304">
        <v>620</v>
      </c>
      <c r="I304" t="s">
        <v>1603</v>
      </c>
      <c r="J304" t="s">
        <v>1604</v>
      </c>
      <c r="K304" t="s">
        <v>981</v>
      </c>
      <c r="L304" t="s">
        <v>1090</v>
      </c>
      <c r="M304" t="s">
        <v>1270</v>
      </c>
      <c r="N304">
        <v>78.599999999999994</v>
      </c>
      <c r="O304">
        <v>79.2</v>
      </c>
      <c r="Q304" t="s">
        <v>277</v>
      </c>
    </row>
    <row r="305" spans="1:17" x14ac:dyDescent="0.3">
      <c r="B305" t="s">
        <v>1614</v>
      </c>
      <c r="C305" t="s">
        <v>1615</v>
      </c>
      <c r="D305" t="s">
        <v>1601</v>
      </c>
      <c r="E305" t="s">
        <v>1602</v>
      </c>
      <c r="F305">
        <v>1550</v>
      </c>
      <c r="G305">
        <v>680</v>
      </c>
      <c r="H305">
        <v>620</v>
      </c>
      <c r="I305" t="s">
        <v>1603</v>
      </c>
      <c r="J305" t="s">
        <v>1604</v>
      </c>
      <c r="K305" t="s">
        <v>981</v>
      </c>
      <c r="L305" t="s">
        <v>1616</v>
      </c>
      <c r="M305" t="s">
        <v>1270</v>
      </c>
      <c r="N305">
        <v>77.5</v>
      </c>
      <c r="O305">
        <v>78.3</v>
      </c>
      <c r="Q305" t="s">
        <v>277</v>
      </c>
    </row>
    <row r="306" spans="1:17" x14ac:dyDescent="0.3">
      <c r="B306" t="s">
        <v>1617</v>
      </c>
      <c r="C306" t="s">
        <v>1618</v>
      </c>
      <c r="D306" t="s">
        <v>1601</v>
      </c>
      <c r="E306" t="s">
        <v>1602</v>
      </c>
      <c r="F306">
        <v>1623</v>
      </c>
      <c r="G306">
        <v>682</v>
      </c>
      <c r="H306">
        <v>595</v>
      </c>
      <c r="I306" t="s">
        <v>1603</v>
      </c>
      <c r="J306" t="s">
        <v>1619</v>
      </c>
      <c r="K306" t="s">
        <v>981</v>
      </c>
      <c r="L306" t="s">
        <v>1534</v>
      </c>
      <c r="M306" t="s">
        <v>1534</v>
      </c>
      <c r="N306">
        <v>77.5</v>
      </c>
      <c r="O306">
        <v>79</v>
      </c>
      <c r="Q306" t="s">
        <v>277</v>
      </c>
    </row>
    <row r="307" spans="1:17" x14ac:dyDescent="0.3">
      <c r="B307" t="s">
        <v>1620</v>
      </c>
      <c r="C307" t="s">
        <v>1621</v>
      </c>
      <c r="D307" t="s">
        <v>1601</v>
      </c>
      <c r="E307" t="s">
        <v>1602</v>
      </c>
      <c r="F307">
        <v>1623</v>
      </c>
      <c r="G307">
        <v>682</v>
      </c>
      <c r="H307">
        <v>605</v>
      </c>
      <c r="I307" t="s">
        <v>1603</v>
      </c>
      <c r="J307" t="s">
        <v>1619</v>
      </c>
      <c r="K307" t="s">
        <v>981</v>
      </c>
      <c r="L307" t="s">
        <v>1622</v>
      </c>
      <c r="M307" t="s">
        <v>1622</v>
      </c>
      <c r="N307">
        <v>76.5</v>
      </c>
      <c r="O307">
        <v>77.5</v>
      </c>
      <c r="Q307" t="s">
        <v>277</v>
      </c>
    </row>
    <row r="308" spans="1:17" x14ac:dyDescent="0.3">
      <c r="B308" t="s">
        <v>1623</v>
      </c>
      <c r="C308" t="s">
        <v>1624</v>
      </c>
      <c r="D308" t="s">
        <v>78</v>
      </c>
      <c r="E308" t="s">
        <v>1625</v>
      </c>
      <c r="F308">
        <v>3425</v>
      </c>
      <c r="G308">
        <v>1250</v>
      </c>
      <c r="H308">
        <v>1198</v>
      </c>
      <c r="I308" t="s">
        <v>1603</v>
      </c>
      <c r="J308" t="s">
        <v>1626</v>
      </c>
      <c r="K308" t="s">
        <v>1090</v>
      </c>
      <c r="L308" t="s">
        <v>1627</v>
      </c>
      <c r="M308" t="s">
        <v>1155</v>
      </c>
      <c r="N308">
        <v>83.8</v>
      </c>
      <c r="O308">
        <v>84.6</v>
      </c>
      <c r="Q308" t="s">
        <v>277</v>
      </c>
    </row>
    <row r="309" spans="1:17" x14ac:dyDescent="0.3">
      <c r="A309" t="s">
        <v>33</v>
      </c>
      <c r="B309" t="s">
        <v>1628</v>
      </c>
      <c r="C309" t="s">
        <v>1629</v>
      </c>
      <c r="D309" t="s">
        <v>78</v>
      </c>
      <c r="E309" t="s">
        <v>571</v>
      </c>
      <c r="F309">
        <v>3000</v>
      </c>
      <c r="G309">
        <v>1000</v>
      </c>
      <c r="H309">
        <v>950</v>
      </c>
      <c r="I309" t="s">
        <v>483</v>
      </c>
      <c r="J309" t="s">
        <v>1630</v>
      </c>
      <c r="K309" t="s">
        <v>1244</v>
      </c>
      <c r="L309" t="s">
        <v>1631</v>
      </c>
      <c r="M309" t="s">
        <v>1632</v>
      </c>
      <c r="N309">
        <v>73.400000000000006</v>
      </c>
      <c r="O309">
        <v>75.3</v>
      </c>
      <c r="Q309" t="s">
        <v>577</v>
      </c>
    </row>
    <row r="310" spans="1:17" x14ac:dyDescent="0.3">
      <c r="B310" t="s">
        <v>1633</v>
      </c>
      <c r="C310" t="s">
        <v>1634</v>
      </c>
      <c r="D310" t="s">
        <v>78</v>
      </c>
      <c r="E310" t="s">
        <v>571</v>
      </c>
      <c r="F310">
        <v>3000</v>
      </c>
      <c r="G310">
        <v>1000</v>
      </c>
      <c r="H310">
        <v>950</v>
      </c>
      <c r="I310" t="s">
        <v>483</v>
      </c>
      <c r="J310" t="s">
        <v>1630</v>
      </c>
      <c r="K310" t="s">
        <v>1039</v>
      </c>
      <c r="L310" t="s">
        <v>1635</v>
      </c>
      <c r="M310" t="s">
        <v>1636</v>
      </c>
      <c r="N310">
        <v>78.599999999999994</v>
      </c>
      <c r="O310">
        <v>80.7</v>
      </c>
      <c r="Q310" t="s">
        <v>577</v>
      </c>
    </row>
    <row r="311" spans="1:17" x14ac:dyDescent="0.3">
      <c r="B311" t="s">
        <v>1637</v>
      </c>
      <c r="C311" t="s">
        <v>1638</v>
      </c>
      <c r="D311" t="s">
        <v>78</v>
      </c>
      <c r="E311" t="s">
        <v>135</v>
      </c>
      <c r="F311">
        <v>1375</v>
      </c>
      <c r="G311">
        <v>420</v>
      </c>
      <c r="H311">
        <v>381</v>
      </c>
      <c r="I311" t="s">
        <v>483</v>
      </c>
      <c r="J311" t="s">
        <v>1630</v>
      </c>
      <c r="K311" t="s">
        <v>1639</v>
      </c>
      <c r="L311" t="s">
        <v>977</v>
      </c>
      <c r="M311" t="s">
        <v>647</v>
      </c>
      <c r="N311">
        <v>79.2</v>
      </c>
      <c r="O311">
        <v>80</v>
      </c>
      <c r="Q311" t="s">
        <v>577</v>
      </c>
    </row>
    <row r="312" spans="1:17" x14ac:dyDescent="0.3">
      <c r="B312" t="s">
        <v>1640</v>
      </c>
      <c r="C312" t="s">
        <v>1641</v>
      </c>
      <c r="D312" t="s">
        <v>78</v>
      </c>
      <c r="E312" t="s">
        <v>135</v>
      </c>
      <c r="F312">
        <v>1375</v>
      </c>
      <c r="G312">
        <v>415</v>
      </c>
      <c r="H312">
        <v>376</v>
      </c>
      <c r="I312" t="s">
        <v>483</v>
      </c>
      <c r="J312" t="s">
        <v>1630</v>
      </c>
      <c r="K312" t="s">
        <v>1371</v>
      </c>
      <c r="L312" t="s">
        <v>1018</v>
      </c>
      <c r="M312" t="s">
        <v>953</v>
      </c>
      <c r="N312">
        <v>80.400000000000006</v>
      </c>
      <c r="O312">
        <v>81.5</v>
      </c>
      <c r="Q312" t="s">
        <v>577</v>
      </c>
    </row>
    <row r="313" spans="1:17" x14ac:dyDescent="0.3">
      <c r="B313" t="s">
        <v>1642</v>
      </c>
      <c r="C313" t="s">
        <v>1643</v>
      </c>
      <c r="D313" t="s">
        <v>78</v>
      </c>
      <c r="E313" t="s">
        <v>571</v>
      </c>
      <c r="F313">
        <v>3000</v>
      </c>
      <c r="G313">
        <v>1000</v>
      </c>
      <c r="H313">
        <v>950</v>
      </c>
      <c r="I313" t="s">
        <v>483</v>
      </c>
      <c r="J313" t="s">
        <v>1630</v>
      </c>
      <c r="K313" t="s">
        <v>952</v>
      </c>
      <c r="L313" t="s">
        <v>926</v>
      </c>
      <c r="M313" t="s">
        <v>639</v>
      </c>
      <c r="N313">
        <v>69</v>
      </c>
      <c r="O313">
        <v>71</v>
      </c>
      <c r="Q313" t="s">
        <v>577</v>
      </c>
    </row>
    <row r="314" spans="1:17" x14ac:dyDescent="0.3">
      <c r="B314" t="s">
        <v>1644</v>
      </c>
      <c r="C314" t="s">
        <v>1645</v>
      </c>
      <c r="D314" t="s">
        <v>78</v>
      </c>
      <c r="E314" t="s">
        <v>571</v>
      </c>
      <c r="F314">
        <v>3000</v>
      </c>
      <c r="G314">
        <v>1000</v>
      </c>
      <c r="H314">
        <v>950</v>
      </c>
      <c r="I314" t="s">
        <v>483</v>
      </c>
      <c r="J314" t="s">
        <v>1630</v>
      </c>
      <c r="K314" t="s">
        <v>1001</v>
      </c>
      <c r="L314" t="s">
        <v>1539</v>
      </c>
      <c r="M314" t="s">
        <v>1535</v>
      </c>
      <c r="N314">
        <v>71.5</v>
      </c>
      <c r="O314">
        <v>72.7</v>
      </c>
      <c r="Q314" t="s">
        <v>577</v>
      </c>
    </row>
    <row r="315" spans="1:17" x14ac:dyDescent="0.3">
      <c r="B315" t="s">
        <v>1646</v>
      </c>
      <c r="C315" t="s">
        <v>1647</v>
      </c>
      <c r="D315" t="s">
        <v>78</v>
      </c>
      <c r="E315" t="s">
        <v>571</v>
      </c>
      <c r="F315">
        <v>3000</v>
      </c>
      <c r="G315">
        <v>1000</v>
      </c>
      <c r="H315">
        <v>950</v>
      </c>
      <c r="I315" t="s">
        <v>483</v>
      </c>
      <c r="J315" t="s">
        <v>1630</v>
      </c>
      <c r="K315" t="s">
        <v>625</v>
      </c>
      <c r="L315" t="s">
        <v>1648</v>
      </c>
      <c r="M315" t="s">
        <v>698</v>
      </c>
      <c r="N315">
        <v>78.3</v>
      </c>
      <c r="O315">
        <v>79.8</v>
      </c>
      <c r="Q315" t="s">
        <v>577</v>
      </c>
    </row>
    <row r="316" spans="1:17" x14ac:dyDescent="0.3">
      <c r="B316" t="s">
        <v>1649</v>
      </c>
      <c r="C316" t="s">
        <v>1650</v>
      </c>
      <c r="D316" t="s">
        <v>78</v>
      </c>
      <c r="E316" t="s">
        <v>1651</v>
      </c>
      <c r="F316">
        <v>3000</v>
      </c>
      <c r="G316">
        <v>1000</v>
      </c>
      <c r="H316">
        <v>950</v>
      </c>
      <c r="I316" t="s">
        <v>483</v>
      </c>
      <c r="J316" t="s">
        <v>1652</v>
      </c>
      <c r="K316" t="s">
        <v>1470</v>
      </c>
      <c r="L316" t="s">
        <v>599</v>
      </c>
      <c r="M316" t="s">
        <v>1653</v>
      </c>
      <c r="N316">
        <v>68</v>
      </c>
      <c r="O316">
        <v>70.400000000000006</v>
      </c>
      <c r="Q316" t="s">
        <v>577</v>
      </c>
    </row>
    <row r="317" spans="1:17" x14ac:dyDescent="0.3">
      <c r="B317" t="s">
        <v>1654</v>
      </c>
      <c r="C317" t="s">
        <v>1655</v>
      </c>
      <c r="D317" t="s">
        <v>78</v>
      </c>
      <c r="E317" t="s">
        <v>1461</v>
      </c>
      <c r="F317">
        <v>3000</v>
      </c>
      <c r="G317">
        <v>1000</v>
      </c>
      <c r="H317">
        <v>950</v>
      </c>
      <c r="I317" t="s">
        <v>483</v>
      </c>
      <c r="J317" t="s">
        <v>1652</v>
      </c>
      <c r="K317" t="s">
        <v>513</v>
      </c>
      <c r="L317" t="s">
        <v>563</v>
      </c>
      <c r="M317" t="s">
        <v>552</v>
      </c>
      <c r="N317">
        <v>65.2</v>
      </c>
      <c r="O317">
        <v>67.599999999999994</v>
      </c>
      <c r="Q317" t="s">
        <v>577</v>
      </c>
    </row>
    <row r="318" spans="1:17" x14ac:dyDescent="0.3">
      <c r="B318" t="s">
        <v>1656</v>
      </c>
      <c r="C318" t="s">
        <v>1657</v>
      </c>
      <c r="D318" t="s">
        <v>78</v>
      </c>
      <c r="E318" t="s">
        <v>571</v>
      </c>
      <c r="F318">
        <v>3000</v>
      </c>
      <c r="G318">
        <v>1000</v>
      </c>
      <c r="H318">
        <v>950</v>
      </c>
      <c r="I318" t="s">
        <v>483</v>
      </c>
      <c r="J318" t="s">
        <v>1652</v>
      </c>
      <c r="K318" t="s">
        <v>608</v>
      </c>
      <c r="L318" t="s">
        <v>1167</v>
      </c>
      <c r="M318" t="s">
        <v>1171</v>
      </c>
      <c r="N318">
        <v>68.3</v>
      </c>
      <c r="O318">
        <v>71.8</v>
      </c>
      <c r="Q318" t="s">
        <v>577</v>
      </c>
    </row>
    <row r="319" spans="1:17" x14ac:dyDescent="0.3">
      <c r="B319" t="s">
        <v>1658</v>
      </c>
      <c r="C319" t="s">
        <v>1659</v>
      </c>
      <c r="D319" t="s">
        <v>78</v>
      </c>
      <c r="E319" t="s">
        <v>571</v>
      </c>
      <c r="F319">
        <v>3000</v>
      </c>
      <c r="G319">
        <v>1000</v>
      </c>
      <c r="H319">
        <v>950</v>
      </c>
      <c r="I319" t="s">
        <v>483</v>
      </c>
      <c r="J319" t="s">
        <v>1630</v>
      </c>
      <c r="K319" t="s">
        <v>1345</v>
      </c>
      <c r="L319" t="s">
        <v>624</v>
      </c>
      <c r="M319" t="s">
        <v>1031</v>
      </c>
      <c r="N319">
        <v>66.7</v>
      </c>
      <c r="O319">
        <v>68.900000000000006</v>
      </c>
      <c r="Q319" t="s">
        <v>577</v>
      </c>
    </row>
    <row r="320" spans="1:17" x14ac:dyDescent="0.3">
      <c r="B320" t="s">
        <v>1660</v>
      </c>
      <c r="C320" t="s">
        <v>1661</v>
      </c>
      <c r="D320" t="s">
        <v>78</v>
      </c>
      <c r="E320" t="s">
        <v>571</v>
      </c>
      <c r="F320">
        <v>3000</v>
      </c>
      <c r="G320">
        <v>1000</v>
      </c>
      <c r="H320">
        <v>950</v>
      </c>
      <c r="I320" t="s">
        <v>483</v>
      </c>
      <c r="J320" t="s">
        <v>1630</v>
      </c>
      <c r="K320" t="s">
        <v>940</v>
      </c>
      <c r="L320" t="s">
        <v>553</v>
      </c>
      <c r="M320" t="s">
        <v>613</v>
      </c>
      <c r="N320">
        <v>68.5</v>
      </c>
      <c r="O320">
        <v>71</v>
      </c>
      <c r="Q320" t="s">
        <v>577</v>
      </c>
    </row>
    <row r="321" spans="1:17" x14ac:dyDescent="0.3">
      <c r="B321" t="s">
        <v>1662</v>
      </c>
      <c r="C321" t="s">
        <v>1663</v>
      </c>
      <c r="D321" t="s">
        <v>78</v>
      </c>
      <c r="E321" t="s">
        <v>571</v>
      </c>
      <c r="F321">
        <v>3000</v>
      </c>
      <c r="G321">
        <v>1000</v>
      </c>
      <c r="H321">
        <v>950</v>
      </c>
      <c r="I321" t="s">
        <v>483</v>
      </c>
      <c r="J321" t="s">
        <v>1652</v>
      </c>
      <c r="K321" t="s">
        <v>1348</v>
      </c>
      <c r="L321" t="s">
        <v>419</v>
      </c>
      <c r="M321" t="s">
        <v>709</v>
      </c>
      <c r="N321">
        <v>76</v>
      </c>
      <c r="O321">
        <v>78.099999999999994</v>
      </c>
      <c r="Q321" t="s">
        <v>577</v>
      </c>
    </row>
    <row r="322" spans="1:17" x14ac:dyDescent="0.3">
      <c r="B322" t="s">
        <v>1664</v>
      </c>
      <c r="C322" t="s">
        <v>1665</v>
      </c>
      <c r="D322" t="s">
        <v>78</v>
      </c>
      <c r="E322" t="s">
        <v>571</v>
      </c>
      <c r="F322">
        <v>3000</v>
      </c>
      <c r="G322">
        <v>1000</v>
      </c>
      <c r="H322">
        <v>950</v>
      </c>
      <c r="I322" t="s">
        <v>483</v>
      </c>
      <c r="J322" t="s">
        <v>1630</v>
      </c>
      <c r="K322" t="s">
        <v>562</v>
      </c>
      <c r="L322" t="s">
        <v>926</v>
      </c>
      <c r="M322" t="s">
        <v>638</v>
      </c>
      <c r="N322">
        <v>71.400000000000006</v>
      </c>
      <c r="O322">
        <v>74.099999999999994</v>
      </c>
      <c r="Q322" t="s">
        <v>577</v>
      </c>
    </row>
    <row r="323" spans="1:17" x14ac:dyDescent="0.3">
      <c r="B323" t="s">
        <v>1666</v>
      </c>
      <c r="C323" t="s">
        <v>1667</v>
      </c>
      <c r="D323" t="s">
        <v>78</v>
      </c>
      <c r="E323" t="s">
        <v>571</v>
      </c>
      <c r="F323">
        <v>3000</v>
      </c>
      <c r="G323">
        <v>1000</v>
      </c>
      <c r="H323">
        <v>950</v>
      </c>
      <c r="I323" t="s">
        <v>483</v>
      </c>
      <c r="J323" t="s">
        <v>1630</v>
      </c>
      <c r="K323" t="s">
        <v>509</v>
      </c>
      <c r="L323" t="s">
        <v>1539</v>
      </c>
      <c r="M323" t="s">
        <v>791</v>
      </c>
      <c r="N323">
        <v>73</v>
      </c>
      <c r="O323">
        <v>75.2</v>
      </c>
      <c r="Q323" t="s">
        <v>577</v>
      </c>
    </row>
    <row r="324" spans="1:17" x14ac:dyDescent="0.3">
      <c r="A324" t="s">
        <v>34</v>
      </c>
      <c r="B324" t="s">
        <v>1668</v>
      </c>
      <c r="C324" t="s">
        <v>1669</v>
      </c>
      <c r="D324" t="s">
        <v>232</v>
      </c>
      <c r="E324" t="s">
        <v>1670</v>
      </c>
      <c r="F324">
        <v>1850</v>
      </c>
      <c r="G324">
        <v>642</v>
      </c>
      <c r="H324">
        <v>613</v>
      </c>
      <c r="I324" t="s">
        <v>1671</v>
      </c>
      <c r="J324" t="s">
        <v>1359</v>
      </c>
      <c r="K324" t="s">
        <v>1672</v>
      </c>
      <c r="L324" t="s">
        <v>1673</v>
      </c>
      <c r="M324" t="s">
        <v>1572</v>
      </c>
      <c r="N324">
        <v>79.8</v>
      </c>
      <c r="O324">
        <v>79.8</v>
      </c>
      <c r="Q324" t="s">
        <v>277</v>
      </c>
    </row>
    <row r="325" spans="1:17" x14ac:dyDescent="0.3">
      <c r="B325" t="s">
        <v>1674</v>
      </c>
      <c r="C325" t="s">
        <v>1675</v>
      </c>
      <c r="D325" t="s">
        <v>232</v>
      </c>
      <c r="E325" t="s">
        <v>1676</v>
      </c>
      <c r="F325">
        <v>2957</v>
      </c>
      <c r="G325">
        <v>950</v>
      </c>
      <c r="H325">
        <v>894</v>
      </c>
      <c r="I325" t="s">
        <v>1671</v>
      </c>
      <c r="J325" t="s">
        <v>1359</v>
      </c>
      <c r="K325" t="s">
        <v>1677</v>
      </c>
      <c r="L325" t="s">
        <v>1265</v>
      </c>
      <c r="M325" t="s">
        <v>540</v>
      </c>
      <c r="N325">
        <v>83</v>
      </c>
      <c r="O325">
        <v>83</v>
      </c>
      <c r="Q325" t="s">
        <v>277</v>
      </c>
    </row>
    <row r="326" spans="1:17" x14ac:dyDescent="0.3">
      <c r="B326" t="s">
        <v>1678</v>
      </c>
      <c r="C326" t="s">
        <v>1679</v>
      </c>
      <c r="D326" t="s">
        <v>78</v>
      </c>
      <c r="E326" t="s">
        <v>1680</v>
      </c>
      <c r="F326">
        <v>1775</v>
      </c>
      <c r="G326">
        <v>608</v>
      </c>
      <c r="H326">
        <v>560</v>
      </c>
      <c r="I326" t="s">
        <v>1671</v>
      </c>
      <c r="J326" t="s">
        <v>144</v>
      </c>
      <c r="K326" t="s">
        <v>1681</v>
      </c>
      <c r="L326" t="s">
        <v>1572</v>
      </c>
      <c r="M326" t="s">
        <v>1682</v>
      </c>
      <c r="N326">
        <v>87.8</v>
      </c>
      <c r="O326">
        <v>87.8</v>
      </c>
      <c r="Q326" t="s">
        <v>277</v>
      </c>
    </row>
    <row r="327" spans="1:17" x14ac:dyDescent="0.3">
      <c r="B327" t="s">
        <v>1683</v>
      </c>
      <c r="C327" t="s">
        <v>1684</v>
      </c>
      <c r="D327" t="s">
        <v>232</v>
      </c>
      <c r="E327" t="s">
        <v>1676</v>
      </c>
      <c r="F327">
        <v>2957</v>
      </c>
      <c r="G327">
        <v>935</v>
      </c>
      <c r="H327">
        <v>879</v>
      </c>
      <c r="I327" t="s">
        <v>1671</v>
      </c>
      <c r="J327" t="s">
        <v>1359</v>
      </c>
      <c r="K327" t="s">
        <v>1685</v>
      </c>
      <c r="L327" t="s">
        <v>663</v>
      </c>
      <c r="M327" t="s">
        <v>1686</v>
      </c>
      <c r="N327">
        <v>80.599999999999994</v>
      </c>
      <c r="O327">
        <v>80.599999999999994</v>
      </c>
      <c r="Q327" t="s">
        <v>277</v>
      </c>
    </row>
    <row r="328" spans="1:17" x14ac:dyDescent="0.3">
      <c r="B328" t="s">
        <v>1687</v>
      </c>
      <c r="C328" t="s">
        <v>1688</v>
      </c>
      <c r="D328" t="s">
        <v>78</v>
      </c>
      <c r="E328" t="s">
        <v>1689</v>
      </c>
      <c r="F328">
        <v>2644</v>
      </c>
      <c r="G328">
        <v>829</v>
      </c>
      <c r="H328">
        <v>837</v>
      </c>
      <c r="I328" t="s">
        <v>1690</v>
      </c>
      <c r="J328" t="s">
        <v>144</v>
      </c>
      <c r="K328" t="s">
        <v>1691</v>
      </c>
      <c r="L328" t="s">
        <v>960</v>
      </c>
      <c r="M328" t="s">
        <v>1401</v>
      </c>
      <c r="N328">
        <v>80.900000000000006</v>
      </c>
      <c r="O328">
        <v>81</v>
      </c>
      <c r="Q328" t="s">
        <v>277</v>
      </c>
    </row>
    <row r="329" spans="1:17" x14ac:dyDescent="0.3">
      <c r="B329" t="s">
        <v>1692</v>
      </c>
      <c r="C329" t="s">
        <v>1693</v>
      </c>
      <c r="D329" t="s">
        <v>78</v>
      </c>
      <c r="E329" t="s">
        <v>1689</v>
      </c>
      <c r="F329">
        <v>2644</v>
      </c>
      <c r="G329">
        <v>829</v>
      </c>
      <c r="H329">
        <v>821</v>
      </c>
      <c r="I329" t="s">
        <v>1690</v>
      </c>
      <c r="J329" t="s">
        <v>144</v>
      </c>
      <c r="K329" t="s">
        <v>1691</v>
      </c>
      <c r="L329" t="s">
        <v>667</v>
      </c>
      <c r="M329" t="s">
        <v>963</v>
      </c>
      <c r="N329">
        <v>81.2</v>
      </c>
      <c r="O329">
        <v>81.3</v>
      </c>
      <c r="Q329" t="s">
        <v>277</v>
      </c>
    </row>
    <row r="330" spans="1:17" x14ac:dyDescent="0.3">
      <c r="B330" t="s">
        <v>1694</v>
      </c>
      <c r="C330" t="s">
        <v>1695</v>
      </c>
      <c r="D330" t="s">
        <v>232</v>
      </c>
      <c r="E330" t="s">
        <v>1676</v>
      </c>
      <c r="F330">
        <v>2957</v>
      </c>
      <c r="G330">
        <v>940</v>
      </c>
      <c r="H330">
        <v>908</v>
      </c>
      <c r="I330" t="s">
        <v>1671</v>
      </c>
      <c r="J330" t="s">
        <v>1359</v>
      </c>
      <c r="K330" t="s">
        <v>1696</v>
      </c>
      <c r="L330" t="s">
        <v>1697</v>
      </c>
      <c r="M330" t="s">
        <v>1698</v>
      </c>
      <c r="N330">
        <v>83.2</v>
      </c>
      <c r="O330">
        <v>83.2</v>
      </c>
      <c r="Q330" t="s">
        <v>277</v>
      </c>
    </row>
    <row r="331" spans="1:17" x14ac:dyDescent="0.3">
      <c r="B331" t="s">
        <v>1699</v>
      </c>
      <c r="C331" t="s">
        <v>1700</v>
      </c>
      <c r="D331" t="s">
        <v>232</v>
      </c>
      <c r="E331" t="s">
        <v>1701</v>
      </c>
      <c r="F331">
        <v>3458</v>
      </c>
      <c r="G331">
        <v>1256</v>
      </c>
      <c r="H331">
        <v>1200</v>
      </c>
      <c r="I331" t="s">
        <v>1702</v>
      </c>
      <c r="J331" t="s">
        <v>1359</v>
      </c>
      <c r="K331" t="s">
        <v>1703</v>
      </c>
      <c r="L331" t="s">
        <v>1371</v>
      </c>
      <c r="M331" t="s">
        <v>980</v>
      </c>
      <c r="N331">
        <v>79.400000000000006</v>
      </c>
      <c r="O331">
        <v>79.7</v>
      </c>
      <c r="Q331" t="s">
        <v>277</v>
      </c>
    </row>
    <row r="332" spans="1:17" x14ac:dyDescent="0.3">
      <c r="B332" t="s">
        <v>1704</v>
      </c>
      <c r="C332" t="s">
        <v>1705</v>
      </c>
      <c r="D332" t="s">
        <v>232</v>
      </c>
      <c r="E332" t="s">
        <v>1701</v>
      </c>
      <c r="F332">
        <v>3458</v>
      </c>
      <c r="G332">
        <v>1259</v>
      </c>
      <c r="H332">
        <v>1200</v>
      </c>
      <c r="I332" t="s">
        <v>1702</v>
      </c>
      <c r="J332" t="s">
        <v>1359</v>
      </c>
      <c r="K332" t="s">
        <v>1703</v>
      </c>
      <c r="L332" t="s">
        <v>533</v>
      </c>
      <c r="M332" t="s">
        <v>541</v>
      </c>
      <c r="N332">
        <v>83.8</v>
      </c>
      <c r="O332">
        <v>84</v>
      </c>
      <c r="Q332" t="s">
        <v>277</v>
      </c>
    </row>
    <row r="333" spans="1:17" x14ac:dyDescent="0.3">
      <c r="B333" t="s">
        <v>1706</v>
      </c>
      <c r="C333" t="s">
        <v>1707</v>
      </c>
      <c r="D333" t="s">
        <v>78</v>
      </c>
      <c r="E333" t="s">
        <v>1689</v>
      </c>
      <c r="F333">
        <v>2339</v>
      </c>
      <c r="G333">
        <v>780</v>
      </c>
      <c r="H333">
        <v>741</v>
      </c>
      <c r="I333" t="s">
        <v>1708</v>
      </c>
      <c r="J333" t="s">
        <v>144</v>
      </c>
      <c r="K333" t="s">
        <v>1691</v>
      </c>
      <c r="L333" t="s">
        <v>1709</v>
      </c>
      <c r="M333" t="s">
        <v>1229</v>
      </c>
      <c r="N333">
        <v>81.7</v>
      </c>
      <c r="O333">
        <v>81.8</v>
      </c>
      <c r="Q333" t="s">
        <v>277</v>
      </c>
    </row>
    <row r="334" spans="1:17" x14ac:dyDescent="0.3">
      <c r="B334" t="s">
        <v>1710</v>
      </c>
      <c r="C334" t="s">
        <v>1711</v>
      </c>
      <c r="D334" t="s">
        <v>232</v>
      </c>
      <c r="E334" t="s">
        <v>1676</v>
      </c>
      <c r="F334">
        <v>2004</v>
      </c>
      <c r="G334">
        <v>691</v>
      </c>
      <c r="H334">
        <v>628</v>
      </c>
      <c r="I334" t="s">
        <v>1712</v>
      </c>
      <c r="J334" t="s">
        <v>1359</v>
      </c>
      <c r="K334" t="s">
        <v>1713</v>
      </c>
      <c r="L334" t="s">
        <v>1229</v>
      </c>
      <c r="M334" t="s">
        <v>671</v>
      </c>
      <c r="N334">
        <v>86.4</v>
      </c>
      <c r="O334">
        <v>86.4</v>
      </c>
      <c r="Q334" t="s">
        <v>277</v>
      </c>
    </row>
    <row r="335" spans="1:17" x14ac:dyDescent="0.3">
      <c r="B335" t="s">
        <v>1714</v>
      </c>
      <c r="C335" t="s">
        <v>1715</v>
      </c>
      <c r="D335" t="s">
        <v>232</v>
      </c>
      <c r="E335" t="s">
        <v>1676</v>
      </c>
      <c r="F335">
        <v>2957</v>
      </c>
      <c r="G335">
        <v>940</v>
      </c>
      <c r="H335">
        <v>911</v>
      </c>
      <c r="I335" t="s">
        <v>1671</v>
      </c>
      <c r="J335" t="s">
        <v>1359</v>
      </c>
      <c r="K335" t="s">
        <v>1696</v>
      </c>
      <c r="L335" t="s">
        <v>1716</v>
      </c>
      <c r="M335" t="s">
        <v>1402</v>
      </c>
      <c r="N335">
        <v>82</v>
      </c>
      <c r="O335">
        <v>82.5</v>
      </c>
      <c r="Q335" t="s">
        <v>277</v>
      </c>
    </row>
    <row r="336" spans="1:17" x14ac:dyDescent="0.3">
      <c r="B336" t="s">
        <v>1717</v>
      </c>
      <c r="C336" t="s">
        <v>1718</v>
      </c>
      <c r="D336" t="s">
        <v>78</v>
      </c>
      <c r="E336" t="s">
        <v>1680</v>
      </c>
      <c r="F336">
        <v>1800</v>
      </c>
      <c r="G336">
        <v>640</v>
      </c>
      <c r="H336">
        <v>591</v>
      </c>
      <c r="I336" t="s">
        <v>1719</v>
      </c>
      <c r="J336" t="s">
        <v>144</v>
      </c>
      <c r="K336" t="s">
        <v>1400</v>
      </c>
      <c r="L336" t="s">
        <v>1720</v>
      </c>
      <c r="M336" t="s">
        <v>676</v>
      </c>
      <c r="N336">
        <v>86.2</v>
      </c>
      <c r="O336">
        <v>86.5</v>
      </c>
      <c r="Q336" t="s">
        <v>277</v>
      </c>
    </row>
    <row r="337" spans="2:17" x14ac:dyDescent="0.3">
      <c r="B337" t="s">
        <v>1721</v>
      </c>
      <c r="C337" t="s">
        <v>1722</v>
      </c>
      <c r="D337" t="s">
        <v>78</v>
      </c>
      <c r="E337" t="s">
        <v>1723</v>
      </c>
      <c r="F337">
        <v>2568</v>
      </c>
      <c r="G337">
        <v>891</v>
      </c>
      <c r="H337">
        <v>847</v>
      </c>
      <c r="I337" t="s">
        <v>1724</v>
      </c>
      <c r="J337" t="s">
        <v>1725</v>
      </c>
      <c r="K337" t="s">
        <v>1726</v>
      </c>
      <c r="L337" t="s">
        <v>666</v>
      </c>
      <c r="M337" t="s">
        <v>1370</v>
      </c>
      <c r="N337">
        <v>83.5</v>
      </c>
      <c r="O337">
        <v>83.7</v>
      </c>
      <c r="Q337" t="s">
        <v>277</v>
      </c>
    </row>
    <row r="338" spans="2:17" x14ac:dyDescent="0.3">
      <c r="B338" t="s">
        <v>1727</v>
      </c>
      <c r="C338" t="s">
        <v>1728</v>
      </c>
      <c r="D338" t="s">
        <v>78</v>
      </c>
      <c r="E338" t="s">
        <v>1723</v>
      </c>
      <c r="F338">
        <v>2568</v>
      </c>
      <c r="G338">
        <v>891</v>
      </c>
      <c r="H338">
        <v>848</v>
      </c>
      <c r="I338" t="s">
        <v>1724</v>
      </c>
      <c r="J338" t="s">
        <v>1725</v>
      </c>
      <c r="K338" t="s">
        <v>1726</v>
      </c>
      <c r="L338" t="s">
        <v>1412</v>
      </c>
      <c r="M338" t="s">
        <v>1729</v>
      </c>
      <c r="N338">
        <v>85.1</v>
      </c>
      <c r="O338">
        <v>85.2</v>
      </c>
      <c r="Q338" t="s">
        <v>277</v>
      </c>
    </row>
    <row r="339" spans="2:17" x14ac:dyDescent="0.3">
      <c r="B339" t="s">
        <v>1730</v>
      </c>
      <c r="C339" t="s">
        <v>1731</v>
      </c>
      <c r="D339" t="s">
        <v>78</v>
      </c>
      <c r="E339" t="s">
        <v>1732</v>
      </c>
      <c r="F339">
        <v>3459</v>
      </c>
      <c r="G339">
        <v>1254</v>
      </c>
      <c r="H339">
        <v>1169</v>
      </c>
      <c r="I339" t="s">
        <v>1733</v>
      </c>
      <c r="J339" t="s">
        <v>144</v>
      </c>
      <c r="K339" t="s">
        <v>1734</v>
      </c>
      <c r="L339" t="s">
        <v>1213</v>
      </c>
      <c r="M339" t="s">
        <v>1362</v>
      </c>
      <c r="N339">
        <v>74.400000000000006</v>
      </c>
      <c r="O339">
        <v>74.5</v>
      </c>
      <c r="Q339" t="s">
        <v>277</v>
      </c>
    </row>
    <row r="340" spans="2:17" x14ac:dyDescent="0.3">
      <c r="B340" t="s">
        <v>1735</v>
      </c>
      <c r="C340" t="s">
        <v>1736</v>
      </c>
      <c r="D340" t="s">
        <v>78</v>
      </c>
      <c r="E340" t="s">
        <v>1732</v>
      </c>
      <c r="F340">
        <v>3411</v>
      </c>
      <c r="G340">
        <v>1197</v>
      </c>
      <c r="H340">
        <v>1138</v>
      </c>
      <c r="I340" t="s">
        <v>1737</v>
      </c>
      <c r="J340" t="s">
        <v>144</v>
      </c>
      <c r="K340" t="s">
        <v>1205</v>
      </c>
      <c r="L340" t="s">
        <v>608</v>
      </c>
      <c r="M340" t="s">
        <v>919</v>
      </c>
      <c r="N340">
        <v>88.4</v>
      </c>
      <c r="O340">
        <v>88.5</v>
      </c>
      <c r="Q340" t="s">
        <v>277</v>
      </c>
    </row>
    <row r="341" spans="2:17" x14ac:dyDescent="0.3">
      <c r="B341" t="s">
        <v>1738</v>
      </c>
      <c r="C341" t="s">
        <v>1739</v>
      </c>
      <c r="D341" t="s">
        <v>232</v>
      </c>
      <c r="E341" t="s">
        <v>1701</v>
      </c>
      <c r="F341">
        <v>3951</v>
      </c>
      <c r="G341">
        <v>1412</v>
      </c>
      <c r="H341">
        <v>1300</v>
      </c>
      <c r="I341" t="s">
        <v>1671</v>
      </c>
      <c r="J341" t="s">
        <v>1359</v>
      </c>
      <c r="K341" t="s">
        <v>1575</v>
      </c>
      <c r="L341" t="s">
        <v>946</v>
      </c>
      <c r="M341" t="s">
        <v>968</v>
      </c>
      <c r="N341">
        <v>81.099999999999994</v>
      </c>
      <c r="O341">
        <v>81.2</v>
      </c>
      <c r="Q341" t="s">
        <v>277</v>
      </c>
    </row>
    <row r="342" spans="2:17" x14ac:dyDescent="0.3">
      <c r="B342" t="s">
        <v>1740</v>
      </c>
      <c r="C342" t="s">
        <v>1741</v>
      </c>
      <c r="D342" t="s">
        <v>232</v>
      </c>
      <c r="E342" t="s">
        <v>1701</v>
      </c>
      <c r="F342">
        <v>3951</v>
      </c>
      <c r="G342">
        <v>1412</v>
      </c>
      <c r="H342">
        <v>1331</v>
      </c>
      <c r="I342" t="s">
        <v>1671</v>
      </c>
      <c r="J342" t="s">
        <v>1359</v>
      </c>
      <c r="K342" t="s">
        <v>1575</v>
      </c>
      <c r="L342" t="s">
        <v>1729</v>
      </c>
      <c r="M342" t="s">
        <v>980</v>
      </c>
      <c r="N342">
        <v>81.400000000000006</v>
      </c>
      <c r="O342">
        <v>81.5</v>
      </c>
      <c r="Q342" t="s">
        <v>277</v>
      </c>
    </row>
    <row r="343" spans="2:17" x14ac:dyDescent="0.3">
      <c r="B343" t="s">
        <v>1742</v>
      </c>
      <c r="C343" t="s">
        <v>1743</v>
      </c>
      <c r="D343" t="s">
        <v>78</v>
      </c>
      <c r="E343" t="s">
        <v>1744</v>
      </c>
      <c r="F343">
        <v>2587</v>
      </c>
      <c r="G343">
        <v>890</v>
      </c>
      <c r="H343">
        <v>838</v>
      </c>
      <c r="I343" t="s">
        <v>1745</v>
      </c>
      <c r="J343" t="s">
        <v>144</v>
      </c>
      <c r="K343" t="s">
        <v>1746</v>
      </c>
      <c r="L343" t="s">
        <v>587</v>
      </c>
      <c r="M343" t="s">
        <v>1401</v>
      </c>
      <c r="N343">
        <v>80.099999999999994</v>
      </c>
      <c r="O343">
        <v>80.099999999999994</v>
      </c>
      <c r="Q343" t="s">
        <v>277</v>
      </c>
    </row>
    <row r="344" spans="2:17" x14ac:dyDescent="0.3">
      <c r="B344" t="s">
        <v>1747</v>
      </c>
      <c r="C344" t="s">
        <v>1748</v>
      </c>
      <c r="D344" t="s">
        <v>78</v>
      </c>
      <c r="E344" t="s">
        <v>1744</v>
      </c>
      <c r="F344">
        <v>2587</v>
      </c>
      <c r="G344">
        <v>890</v>
      </c>
      <c r="H344">
        <v>838</v>
      </c>
      <c r="I344" t="s">
        <v>1745</v>
      </c>
      <c r="J344" t="s">
        <v>144</v>
      </c>
      <c r="K344" t="s">
        <v>1746</v>
      </c>
      <c r="L344" t="s">
        <v>1402</v>
      </c>
      <c r="M344" t="s">
        <v>666</v>
      </c>
      <c r="N344">
        <v>80.5</v>
      </c>
      <c r="O344">
        <v>80.5</v>
      </c>
      <c r="Q344" t="s">
        <v>277</v>
      </c>
    </row>
    <row r="345" spans="2:17" x14ac:dyDescent="0.3">
      <c r="B345" t="s">
        <v>1749</v>
      </c>
      <c r="C345" t="s">
        <v>1750</v>
      </c>
      <c r="D345" t="s">
        <v>78</v>
      </c>
      <c r="E345" t="s">
        <v>1680</v>
      </c>
      <c r="F345">
        <v>1677</v>
      </c>
      <c r="G345">
        <v>566</v>
      </c>
      <c r="H345">
        <v>522</v>
      </c>
      <c r="I345" t="s">
        <v>1712</v>
      </c>
      <c r="J345" t="s">
        <v>144</v>
      </c>
      <c r="K345" t="s">
        <v>1746</v>
      </c>
      <c r="L345" t="s">
        <v>1412</v>
      </c>
      <c r="M345" t="s">
        <v>1412</v>
      </c>
      <c r="N345">
        <v>87.8</v>
      </c>
      <c r="O345">
        <v>87.9</v>
      </c>
      <c r="Q345" t="s">
        <v>277</v>
      </c>
    </row>
    <row r="346" spans="2:17" x14ac:dyDescent="0.3">
      <c r="B346" t="s">
        <v>1751</v>
      </c>
      <c r="C346" t="s">
        <v>1752</v>
      </c>
      <c r="D346" t="s">
        <v>78</v>
      </c>
      <c r="E346" t="s">
        <v>1723</v>
      </c>
      <c r="F346">
        <v>2568</v>
      </c>
      <c r="G346">
        <v>900</v>
      </c>
      <c r="H346">
        <v>859</v>
      </c>
      <c r="I346" t="s">
        <v>1724</v>
      </c>
      <c r="J346" t="s">
        <v>1725</v>
      </c>
      <c r="K346" t="s">
        <v>1726</v>
      </c>
      <c r="L346" t="s">
        <v>1729</v>
      </c>
      <c r="M346" t="s">
        <v>980</v>
      </c>
      <c r="N346">
        <v>84.4</v>
      </c>
      <c r="O346">
        <v>84.6</v>
      </c>
      <c r="Q346" t="s">
        <v>277</v>
      </c>
    </row>
    <row r="347" spans="2:17" x14ac:dyDescent="0.3">
      <c r="B347" t="s">
        <v>1753</v>
      </c>
      <c r="C347" t="s">
        <v>1754</v>
      </c>
      <c r="D347" t="s">
        <v>232</v>
      </c>
      <c r="E347" t="s">
        <v>1701</v>
      </c>
      <c r="F347">
        <v>3458</v>
      </c>
      <c r="G347">
        <v>1260</v>
      </c>
      <c r="H347">
        <v>1210</v>
      </c>
      <c r="I347" t="s">
        <v>1702</v>
      </c>
      <c r="J347" t="s">
        <v>1359</v>
      </c>
      <c r="K347" t="s">
        <v>1755</v>
      </c>
      <c r="L347" t="s">
        <v>611</v>
      </c>
      <c r="M347" t="s">
        <v>1042</v>
      </c>
      <c r="N347">
        <v>85.8</v>
      </c>
      <c r="O347">
        <v>86.1</v>
      </c>
      <c r="Q347" t="s">
        <v>277</v>
      </c>
    </row>
    <row r="348" spans="2:17" x14ac:dyDescent="0.3">
      <c r="B348" t="s">
        <v>1756</v>
      </c>
      <c r="C348" t="s">
        <v>1757</v>
      </c>
      <c r="D348" t="s">
        <v>232</v>
      </c>
      <c r="E348" t="s">
        <v>1701</v>
      </c>
      <c r="F348">
        <v>2419</v>
      </c>
      <c r="G348">
        <v>801</v>
      </c>
      <c r="H348">
        <v>769</v>
      </c>
      <c r="I348" t="s">
        <v>1758</v>
      </c>
      <c r="J348" t="s">
        <v>1359</v>
      </c>
      <c r="K348" t="s">
        <v>1746</v>
      </c>
      <c r="L348" t="s">
        <v>1547</v>
      </c>
      <c r="M348" t="s">
        <v>968</v>
      </c>
      <c r="N348">
        <v>80.599999999999994</v>
      </c>
      <c r="O348">
        <v>80.7</v>
      </c>
      <c r="Q348" t="s">
        <v>277</v>
      </c>
    </row>
    <row r="349" spans="2:17" x14ac:dyDescent="0.3">
      <c r="B349" t="s">
        <v>1759</v>
      </c>
      <c r="C349" t="s">
        <v>1760</v>
      </c>
      <c r="D349" t="s">
        <v>78</v>
      </c>
      <c r="E349" t="s">
        <v>1680</v>
      </c>
      <c r="F349">
        <v>1800</v>
      </c>
      <c r="G349">
        <v>640</v>
      </c>
      <c r="H349">
        <v>591</v>
      </c>
      <c r="I349" t="s">
        <v>1719</v>
      </c>
      <c r="J349" t="s">
        <v>144</v>
      </c>
      <c r="K349" t="s">
        <v>1755</v>
      </c>
      <c r="L349" t="s">
        <v>938</v>
      </c>
      <c r="M349" t="s">
        <v>1209</v>
      </c>
      <c r="N349">
        <v>87.3</v>
      </c>
      <c r="O349">
        <v>87.3</v>
      </c>
      <c r="Q349" t="s">
        <v>277</v>
      </c>
    </row>
    <row r="350" spans="2:17" x14ac:dyDescent="0.3">
      <c r="B350" t="s">
        <v>1761</v>
      </c>
      <c r="C350" t="s">
        <v>1762</v>
      </c>
      <c r="D350" t="s">
        <v>78</v>
      </c>
      <c r="E350" t="s">
        <v>1680</v>
      </c>
      <c r="F350">
        <v>1677</v>
      </c>
      <c r="G350">
        <v>560</v>
      </c>
      <c r="H350">
        <v>519</v>
      </c>
      <c r="I350" t="s">
        <v>1712</v>
      </c>
      <c r="J350" t="s">
        <v>144</v>
      </c>
      <c r="K350" t="s">
        <v>1763</v>
      </c>
      <c r="L350" t="s">
        <v>980</v>
      </c>
      <c r="M350" t="s">
        <v>980</v>
      </c>
      <c r="N350">
        <v>88.3</v>
      </c>
      <c r="O350">
        <v>88.3</v>
      </c>
      <c r="Q350" t="s">
        <v>277</v>
      </c>
    </row>
    <row r="351" spans="2:17" x14ac:dyDescent="0.3">
      <c r="B351" t="s">
        <v>1764</v>
      </c>
      <c r="C351" t="s">
        <v>1765</v>
      </c>
      <c r="D351" t="s">
        <v>78</v>
      </c>
      <c r="E351" t="s">
        <v>1732</v>
      </c>
      <c r="F351">
        <v>3459</v>
      </c>
      <c r="G351">
        <v>1200</v>
      </c>
      <c r="H351">
        <v>1158</v>
      </c>
      <c r="I351" t="s">
        <v>1733</v>
      </c>
      <c r="J351" t="s">
        <v>144</v>
      </c>
      <c r="K351" t="s">
        <v>1734</v>
      </c>
      <c r="L351" t="s">
        <v>993</v>
      </c>
      <c r="M351" t="s">
        <v>1007</v>
      </c>
      <c r="N351">
        <v>77.3</v>
      </c>
      <c r="O351">
        <v>77.3</v>
      </c>
      <c r="Q351" t="s">
        <v>277</v>
      </c>
    </row>
    <row r="352" spans="2:17" x14ac:dyDescent="0.3">
      <c r="B352" t="s">
        <v>1766</v>
      </c>
      <c r="C352" t="s">
        <v>1767</v>
      </c>
      <c r="D352" t="s">
        <v>78</v>
      </c>
      <c r="E352" t="s">
        <v>1723</v>
      </c>
      <c r="F352">
        <v>2568</v>
      </c>
      <c r="G352">
        <v>903</v>
      </c>
      <c r="H352">
        <v>836</v>
      </c>
      <c r="I352" t="s">
        <v>1758</v>
      </c>
      <c r="J352" t="s">
        <v>1725</v>
      </c>
      <c r="K352" t="s">
        <v>1605</v>
      </c>
      <c r="L352" t="s">
        <v>533</v>
      </c>
      <c r="M352" t="s">
        <v>980</v>
      </c>
      <c r="N352">
        <v>81.900000000000006</v>
      </c>
      <c r="O352">
        <v>82.2</v>
      </c>
      <c r="Q352" t="s">
        <v>277</v>
      </c>
    </row>
    <row r="353" spans="2:17" x14ac:dyDescent="0.3">
      <c r="B353" t="s">
        <v>1768</v>
      </c>
      <c r="C353" t="s">
        <v>1769</v>
      </c>
      <c r="D353" t="s">
        <v>78</v>
      </c>
      <c r="E353" t="s">
        <v>1770</v>
      </c>
      <c r="F353">
        <v>3304</v>
      </c>
      <c r="G353">
        <v>1131</v>
      </c>
      <c r="H353">
        <v>1030</v>
      </c>
      <c r="I353" t="s">
        <v>1771</v>
      </c>
      <c r="J353" t="s">
        <v>144</v>
      </c>
      <c r="K353" t="s">
        <v>1772</v>
      </c>
      <c r="L353" t="s">
        <v>534</v>
      </c>
      <c r="M353" t="s">
        <v>546</v>
      </c>
      <c r="N353">
        <v>74</v>
      </c>
      <c r="O353">
        <v>74.099999999999994</v>
      </c>
      <c r="Q353" t="s">
        <v>277</v>
      </c>
    </row>
    <row r="354" spans="2:17" x14ac:dyDescent="0.3">
      <c r="B354" t="s">
        <v>1773</v>
      </c>
      <c r="C354" t="s">
        <v>1774</v>
      </c>
      <c r="D354" t="s">
        <v>78</v>
      </c>
      <c r="E354" t="s">
        <v>1770</v>
      </c>
      <c r="F354">
        <v>3468</v>
      </c>
      <c r="G354">
        <v>1231</v>
      </c>
      <c r="H354">
        <v>1168</v>
      </c>
      <c r="I354" t="s">
        <v>1771</v>
      </c>
      <c r="J354" t="s">
        <v>144</v>
      </c>
      <c r="K354" t="s">
        <v>1772</v>
      </c>
      <c r="L354" t="s">
        <v>1775</v>
      </c>
      <c r="M354" t="s">
        <v>1776</v>
      </c>
      <c r="N354">
        <v>75.5</v>
      </c>
      <c r="O354">
        <v>75.7</v>
      </c>
      <c r="Q354" t="s">
        <v>277</v>
      </c>
    </row>
    <row r="355" spans="2:17" x14ac:dyDescent="0.3">
      <c r="B355" t="s">
        <v>1777</v>
      </c>
      <c r="C355" t="s">
        <v>1778</v>
      </c>
      <c r="D355" t="s">
        <v>78</v>
      </c>
      <c r="E355" t="s">
        <v>1779</v>
      </c>
      <c r="F355">
        <v>2737</v>
      </c>
      <c r="G355">
        <v>918</v>
      </c>
      <c r="H355">
        <v>877</v>
      </c>
      <c r="I355" t="s">
        <v>1671</v>
      </c>
      <c r="J355" t="s">
        <v>1780</v>
      </c>
      <c r="K355" t="s">
        <v>1746</v>
      </c>
      <c r="L355" t="s">
        <v>1230</v>
      </c>
      <c r="M355" t="s">
        <v>617</v>
      </c>
      <c r="N355">
        <v>82.9</v>
      </c>
      <c r="O355">
        <v>83.1</v>
      </c>
      <c r="Q355" t="s">
        <v>277</v>
      </c>
    </row>
    <row r="356" spans="2:17" x14ac:dyDescent="0.3">
      <c r="B356" t="s">
        <v>1781</v>
      </c>
      <c r="C356" t="s">
        <v>1782</v>
      </c>
      <c r="D356" t="s">
        <v>78</v>
      </c>
      <c r="E356" t="s">
        <v>1779</v>
      </c>
      <c r="F356">
        <v>2737</v>
      </c>
      <c r="G356">
        <v>911</v>
      </c>
      <c r="H356">
        <v>855</v>
      </c>
      <c r="I356" t="s">
        <v>1671</v>
      </c>
      <c r="J356" t="s">
        <v>1780</v>
      </c>
      <c r="K356" t="s">
        <v>1746</v>
      </c>
      <c r="L356" t="s">
        <v>1213</v>
      </c>
      <c r="M356" t="s">
        <v>1467</v>
      </c>
      <c r="N356">
        <v>85.8</v>
      </c>
      <c r="O356">
        <v>85.9</v>
      </c>
      <c r="Q356" t="s">
        <v>277</v>
      </c>
    </row>
    <row r="357" spans="2:17" x14ac:dyDescent="0.3">
      <c r="B357" t="s">
        <v>1783</v>
      </c>
      <c r="C357" t="s">
        <v>1784</v>
      </c>
      <c r="D357" t="s">
        <v>232</v>
      </c>
      <c r="E357" t="s">
        <v>1701</v>
      </c>
      <c r="F357">
        <v>2804</v>
      </c>
      <c r="G357">
        <v>911</v>
      </c>
      <c r="H357">
        <v>876</v>
      </c>
      <c r="I357" t="s">
        <v>143</v>
      </c>
      <c r="J357" t="s">
        <v>1359</v>
      </c>
      <c r="K357" t="s">
        <v>1734</v>
      </c>
      <c r="L357" t="s">
        <v>598</v>
      </c>
      <c r="M357" t="s">
        <v>547</v>
      </c>
      <c r="N357">
        <v>84.5</v>
      </c>
      <c r="O357">
        <v>84.5</v>
      </c>
      <c r="Q357" t="s">
        <v>277</v>
      </c>
    </row>
    <row r="358" spans="2:17" x14ac:dyDescent="0.3">
      <c r="B358" t="s">
        <v>1785</v>
      </c>
      <c r="C358" t="s">
        <v>1786</v>
      </c>
      <c r="D358" t="s">
        <v>78</v>
      </c>
      <c r="E358" t="s">
        <v>1732</v>
      </c>
      <c r="F358">
        <v>3411</v>
      </c>
      <c r="G358">
        <v>1197</v>
      </c>
      <c r="H358">
        <v>1118</v>
      </c>
      <c r="I358" t="s">
        <v>1737</v>
      </c>
      <c r="J358" t="s">
        <v>144</v>
      </c>
      <c r="K358" t="s">
        <v>676</v>
      </c>
      <c r="L358" t="s">
        <v>1079</v>
      </c>
      <c r="M358" t="s">
        <v>484</v>
      </c>
      <c r="N358">
        <v>88.6</v>
      </c>
      <c r="O358">
        <v>88.7</v>
      </c>
      <c r="Q358" t="s">
        <v>277</v>
      </c>
    </row>
    <row r="359" spans="2:17" x14ac:dyDescent="0.3">
      <c r="B359" t="s">
        <v>1787</v>
      </c>
      <c r="C359" t="s">
        <v>1788</v>
      </c>
      <c r="D359" t="s">
        <v>232</v>
      </c>
      <c r="E359" t="s">
        <v>1701</v>
      </c>
      <c r="F359">
        <v>2923</v>
      </c>
      <c r="G359">
        <v>960</v>
      </c>
      <c r="H359">
        <v>932</v>
      </c>
      <c r="I359" t="s">
        <v>1708</v>
      </c>
      <c r="J359" t="s">
        <v>1359</v>
      </c>
      <c r="K359" t="s">
        <v>1789</v>
      </c>
      <c r="L359" t="s">
        <v>996</v>
      </c>
      <c r="M359" t="s">
        <v>951</v>
      </c>
      <c r="N359">
        <v>79.2</v>
      </c>
      <c r="O359">
        <v>79.5</v>
      </c>
      <c r="Q359" t="s">
        <v>277</v>
      </c>
    </row>
    <row r="360" spans="2:17" x14ac:dyDescent="0.3">
      <c r="B360" t="s">
        <v>1790</v>
      </c>
      <c r="C360" t="s">
        <v>1791</v>
      </c>
      <c r="D360" t="s">
        <v>232</v>
      </c>
      <c r="E360" t="s">
        <v>1701</v>
      </c>
      <c r="F360">
        <v>2923</v>
      </c>
      <c r="G360">
        <v>990</v>
      </c>
      <c r="H360">
        <v>938</v>
      </c>
      <c r="I360" t="s">
        <v>1708</v>
      </c>
      <c r="J360" t="s">
        <v>1359</v>
      </c>
      <c r="K360" t="s">
        <v>1789</v>
      </c>
      <c r="L360" t="s">
        <v>1213</v>
      </c>
      <c r="M360" t="s">
        <v>1042</v>
      </c>
      <c r="N360">
        <v>80.099999999999994</v>
      </c>
      <c r="O360">
        <v>80.400000000000006</v>
      </c>
      <c r="Q360" t="s">
        <v>277</v>
      </c>
    </row>
    <row r="361" spans="2:17" x14ac:dyDescent="0.3">
      <c r="B361" t="s">
        <v>1792</v>
      </c>
      <c r="C361" t="s">
        <v>1793</v>
      </c>
      <c r="D361" t="s">
        <v>78</v>
      </c>
      <c r="E361" t="s">
        <v>1794</v>
      </c>
      <c r="F361">
        <v>3455</v>
      </c>
      <c r="G361">
        <v>1221</v>
      </c>
      <c r="H361">
        <v>1152</v>
      </c>
      <c r="I361" t="s">
        <v>1702</v>
      </c>
      <c r="J361" t="s">
        <v>144</v>
      </c>
      <c r="K361" t="s">
        <v>1411</v>
      </c>
      <c r="L361" t="s">
        <v>574</v>
      </c>
      <c r="M361" t="s">
        <v>513</v>
      </c>
      <c r="N361">
        <v>78.2</v>
      </c>
      <c r="O361">
        <v>78.3</v>
      </c>
      <c r="Q361" t="s">
        <v>277</v>
      </c>
    </row>
    <row r="362" spans="2:17" x14ac:dyDescent="0.3">
      <c r="B362" t="s">
        <v>1795</v>
      </c>
      <c r="C362" t="s">
        <v>1796</v>
      </c>
      <c r="D362" t="s">
        <v>78</v>
      </c>
      <c r="E362" t="s">
        <v>1794</v>
      </c>
      <c r="F362">
        <v>3455</v>
      </c>
      <c r="G362">
        <v>1200</v>
      </c>
      <c r="H362">
        <v>1139</v>
      </c>
      <c r="I362" t="s">
        <v>1702</v>
      </c>
      <c r="J362" t="s">
        <v>144</v>
      </c>
      <c r="K362" t="s">
        <v>1411</v>
      </c>
      <c r="L362" t="s">
        <v>1018</v>
      </c>
      <c r="M362" t="s">
        <v>1106</v>
      </c>
      <c r="N362">
        <v>81.3</v>
      </c>
      <c r="O362">
        <v>81.3</v>
      </c>
      <c r="Q362" t="s">
        <v>277</v>
      </c>
    </row>
    <row r="363" spans="2:17" x14ac:dyDescent="0.3">
      <c r="B363" t="s">
        <v>1797</v>
      </c>
      <c r="C363" t="s">
        <v>1798</v>
      </c>
      <c r="D363" t="s">
        <v>232</v>
      </c>
      <c r="E363" t="s">
        <v>1701</v>
      </c>
      <c r="F363">
        <v>2536</v>
      </c>
      <c r="G363">
        <v>849</v>
      </c>
      <c r="H363">
        <v>813</v>
      </c>
      <c r="I363" t="s">
        <v>1671</v>
      </c>
      <c r="J363" t="s">
        <v>1359</v>
      </c>
      <c r="K363" t="s">
        <v>1734</v>
      </c>
      <c r="L363" t="s">
        <v>534</v>
      </c>
      <c r="M363" t="s">
        <v>521</v>
      </c>
      <c r="N363">
        <v>82.4</v>
      </c>
      <c r="O363">
        <v>82.6</v>
      </c>
      <c r="Q363" t="s">
        <v>277</v>
      </c>
    </row>
    <row r="364" spans="2:17" x14ac:dyDescent="0.3">
      <c r="B364" t="s">
        <v>1799</v>
      </c>
      <c r="C364" t="s">
        <v>1800</v>
      </c>
      <c r="D364" t="s">
        <v>78</v>
      </c>
      <c r="E364" t="s">
        <v>1744</v>
      </c>
      <c r="F364">
        <v>2900</v>
      </c>
      <c r="G364">
        <v>959</v>
      </c>
      <c r="H364">
        <v>908</v>
      </c>
      <c r="I364" t="s">
        <v>1801</v>
      </c>
      <c r="J364" t="s">
        <v>144</v>
      </c>
      <c r="K364" t="s">
        <v>540</v>
      </c>
      <c r="L364" t="s">
        <v>1458</v>
      </c>
      <c r="M364" t="s">
        <v>1802</v>
      </c>
      <c r="N364">
        <v>79.400000000000006</v>
      </c>
      <c r="O364">
        <v>79.400000000000006</v>
      </c>
      <c r="Q364" t="s">
        <v>277</v>
      </c>
    </row>
    <row r="365" spans="2:17" x14ac:dyDescent="0.3">
      <c r="B365" t="s">
        <v>1803</v>
      </c>
      <c r="C365" t="s">
        <v>1804</v>
      </c>
      <c r="D365" t="s">
        <v>78</v>
      </c>
      <c r="E365" t="s">
        <v>1779</v>
      </c>
      <c r="F365">
        <v>3020</v>
      </c>
      <c r="G365">
        <v>1045</v>
      </c>
      <c r="H365">
        <v>981</v>
      </c>
      <c r="I365" t="s">
        <v>1690</v>
      </c>
      <c r="J365" t="s">
        <v>1780</v>
      </c>
      <c r="K365" t="s">
        <v>1682</v>
      </c>
      <c r="L365" t="s">
        <v>972</v>
      </c>
      <c r="M365" t="s">
        <v>1213</v>
      </c>
      <c r="N365">
        <v>84.2</v>
      </c>
      <c r="O365">
        <v>84.4</v>
      </c>
      <c r="Q365" t="s">
        <v>277</v>
      </c>
    </row>
    <row r="366" spans="2:17" x14ac:dyDescent="0.3">
      <c r="B366" t="s">
        <v>1805</v>
      </c>
      <c r="C366" t="s">
        <v>1806</v>
      </c>
      <c r="D366" t="s">
        <v>78</v>
      </c>
      <c r="E366" t="s">
        <v>1779</v>
      </c>
      <c r="F366">
        <v>2700</v>
      </c>
      <c r="G366">
        <v>918</v>
      </c>
      <c r="H366">
        <v>869</v>
      </c>
      <c r="I366" t="s">
        <v>1745</v>
      </c>
      <c r="J366" t="s">
        <v>1780</v>
      </c>
      <c r="K366" t="s">
        <v>1673</v>
      </c>
      <c r="L366" t="s">
        <v>951</v>
      </c>
      <c r="M366" t="s">
        <v>547</v>
      </c>
      <c r="N366">
        <v>73.599999999999994</v>
      </c>
      <c r="O366">
        <v>74.099999999999994</v>
      </c>
      <c r="Q366" t="s">
        <v>277</v>
      </c>
    </row>
    <row r="367" spans="2:17" x14ac:dyDescent="0.3">
      <c r="B367" t="s">
        <v>1807</v>
      </c>
      <c r="C367" t="s">
        <v>1808</v>
      </c>
      <c r="D367" t="s">
        <v>78</v>
      </c>
      <c r="E367" t="s">
        <v>1744</v>
      </c>
      <c r="F367">
        <v>2940</v>
      </c>
      <c r="G367">
        <v>990</v>
      </c>
      <c r="H367">
        <v>948</v>
      </c>
      <c r="I367" t="s">
        <v>1745</v>
      </c>
      <c r="J367" t="s">
        <v>144</v>
      </c>
      <c r="K367" t="s">
        <v>1809</v>
      </c>
      <c r="L367" t="s">
        <v>1023</v>
      </c>
      <c r="M367" t="s">
        <v>1810</v>
      </c>
      <c r="N367">
        <v>85.1</v>
      </c>
      <c r="O367">
        <v>85.6</v>
      </c>
      <c r="Q367" t="s">
        <v>277</v>
      </c>
    </row>
    <row r="368" spans="2:17" x14ac:dyDescent="0.3">
      <c r="B368" t="s">
        <v>1811</v>
      </c>
      <c r="C368" t="s">
        <v>1812</v>
      </c>
      <c r="D368" t="s">
        <v>78</v>
      </c>
      <c r="E368" t="s">
        <v>1744</v>
      </c>
      <c r="F368">
        <v>2940</v>
      </c>
      <c r="G368">
        <v>1011</v>
      </c>
      <c r="H368">
        <v>944</v>
      </c>
      <c r="I368" t="s">
        <v>1745</v>
      </c>
      <c r="J368" t="s">
        <v>144</v>
      </c>
      <c r="K368" t="s">
        <v>1809</v>
      </c>
      <c r="L368" t="s">
        <v>981</v>
      </c>
      <c r="M368" t="s">
        <v>977</v>
      </c>
      <c r="N368">
        <v>87.1</v>
      </c>
      <c r="O368">
        <v>87.7</v>
      </c>
      <c r="Q368" t="s">
        <v>277</v>
      </c>
    </row>
    <row r="369" spans="2:17" x14ac:dyDescent="0.3">
      <c r="B369" t="s">
        <v>1813</v>
      </c>
      <c r="C369" t="s">
        <v>1814</v>
      </c>
      <c r="D369" t="s">
        <v>232</v>
      </c>
      <c r="E369" t="s">
        <v>1701</v>
      </c>
      <c r="F369">
        <v>3486</v>
      </c>
      <c r="G369">
        <v>1198</v>
      </c>
      <c r="H369">
        <v>1115</v>
      </c>
      <c r="I369" t="s">
        <v>1815</v>
      </c>
      <c r="J369" t="s">
        <v>1359</v>
      </c>
      <c r="K369" t="s">
        <v>592</v>
      </c>
      <c r="L369" t="s">
        <v>1149</v>
      </c>
      <c r="M369" t="s">
        <v>1503</v>
      </c>
      <c r="N369">
        <v>80.8</v>
      </c>
      <c r="O369">
        <v>80.8</v>
      </c>
      <c r="Q369" t="s">
        <v>277</v>
      </c>
    </row>
    <row r="370" spans="2:17" x14ac:dyDescent="0.3">
      <c r="B370" t="s">
        <v>1816</v>
      </c>
      <c r="C370" t="s">
        <v>1817</v>
      </c>
      <c r="D370" t="s">
        <v>78</v>
      </c>
      <c r="E370" t="s">
        <v>1818</v>
      </c>
      <c r="F370">
        <v>2817</v>
      </c>
      <c r="G370">
        <v>925</v>
      </c>
      <c r="H370">
        <v>894</v>
      </c>
      <c r="I370" t="s">
        <v>1801</v>
      </c>
      <c r="J370" t="s">
        <v>1725</v>
      </c>
      <c r="K370" t="s">
        <v>1709</v>
      </c>
      <c r="L370" t="s">
        <v>1030</v>
      </c>
      <c r="M370" t="s">
        <v>1776</v>
      </c>
      <c r="N370">
        <v>75.5</v>
      </c>
      <c r="O370">
        <v>75.5</v>
      </c>
      <c r="Q370" t="s">
        <v>277</v>
      </c>
    </row>
    <row r="371" spans="2:17" x14ac:dyDescent="0.3">
      <c r="B371" t="s">
        <v>1819</v>
      </c>
      <c r="C371" t="s">
        <v>1820</v>
      </c>
      <c r="D371" t="s">
        <v>78</v>
      </c>
      <c r="E371" t="s">
        <v>1689</v>
      </c>
      <c r="F371">
        <v>2775</v>
      </c>
      <c r="G371">
        <v>918</v>
      </c>
      <c r="H371">
        <v>874</v>
      </c>
      <c r="I371" t="s">
        <v>143</v>
      </c>
      <c r="J371" t="s">
        <v>144</v>
      </c>
      <c r="K371" t="s">
        <v>1821</v>
      </c>
      <c r="L371" t="s">
        <v>1030</v>
      </c>
      <c r="M371" t="s">
        <v>588</v>
      </c>
      <c r="N371">
        <v>86</v>
      </c>
      <c r="O371">
        <v>86.1</v>
      </c>
      <c r="Q371" t="s">
        <v>277</v>
      </c>
    </row>
    <row r="372" spans="2:17" x14ac:dyDescent="0.3">
      <c r="B372" t="s">
        <v>1822</v>
      </c>
      <c r="C372" t="s">
        <v>1823</v>
      </c>
      <c r="D372" t="s">
        <v>232</v>
      </c>
      <c r="E372" t="s">
        <v>1824</v>
      </c>
      <c r="F372">
        <v>3515</v>
      </c>
      <c r="G372">
        <v>1194</v>
      </c>
      <c r="H372">
        <v>1134</v>
      </c>
      <c r="I372" t="s">
        <v>1671</v>
      </c>
      <c r="J372" t="s">
        <v>1359</v>
      </c>
      <c r="K372" t="s">
        <v>504</v>
      </c>
      <c r="L372" t="s">
        <v>552</v>
      </c>
      <c r="M372" t="s">
        <v>613</v>
      </c>
      <c r="N372">
        <v>92.1</v>
      </c>
      <c r="O372">
        <v>92.1</v>
      </c>
      <c r="Q372" t="s">
        <v>277</v>
      </c>
    </row>
    <row r="373" spans="2:17" x14ac:dyDescent="0.3">
      <c r="B373" t="s">
        <v>1825</v>
      </c>
      <c r="C373" t="s">
        <v>1826</v>
      </c>
      <c r="D373" t="s">
        <v>232</v>
      </c>
      <c r="E373" t="s">
        <v>1824</v>
      </c>
      <c r="F373">
        <v>3515</v>
      </c>
      <c r="G373">
        <v>1194</v>
      </c>
      <c r="H373">
        <v>1134</v>
      </c>
      <c r="I373" t="s">
        <v>1671</v>
      </c>
      <c r="J373" t="s">
        <v>1359</v>
      </c>
      <c r="K373" t="s">
        <v>504</v>
      </c>
      <c r="L373" t="s">
        <v>1167</v>
      </c>
      <c r="M373" t="s">
        <v>648</v>
      </c>
      <c r="N373">
        <v>94.1</v>
      </c>
      <c r="O373">
        <v>94.1</v>
      </c>
      <c r="Q373" t="s">
        <v>277</v>
      </c>
    </row>
    <row r="374" spans="2:17" x14ac:dyDescent="0.3">
      <c r="B374" t="s">
        <v>1827</v>
      </c>
      <c r="C374" t="s">
        <v>1828</v>
      </c>
      <c r="D374" t="s">
        <v>232</v>
      </c>
      <c r="E374" t="s">
        <v>1701</v>
      </c>
      <c r="F374">
        <v>3840</v>
      </c>
      <c r="G374">
        <v>1240</v>
      </c>
      <c r="H374">
        <v>1172</v>
      </c>
      <c r="I374" t="s">
        <v>1733</v>
      </c>
      <c r="J374" t="s">
        <v>1359</v>
      </c>
      <c r="K374" t="s">
        <v>607</v>
      </c>
      <c r="L374" t="s">
        <v>1348</v>
      </c>
      <c r="M374" t="s">
        <v>926</v>
      </c>
      <c r="N374">
        <v>89</v>
      </c>
      <c r="O374">
        <v>89</v>
      </c>
      <c r="Q374" t="s">
        <v>277</v>
      </c>
    </row>
    <row r="375" spans="2:17" x14ac:dyDescent="0.3">
      <c r="B375" t="s">
        <v>1829</v>
      </c>
      <c r="C375" t="s">
        <v>1830</v>
      </c>
      <c r="D375" t="s">
        <v>78</v>
      </c>
      <c r="E375" t="s">
        <v>1689</v>
      </c>
      <c r="F375">
        <v>2775</v>
      </c>
      <c r="G375">
        <v>928</v>
      </c>
      <c r="H375">
        <v>883</v>
      </c>
      <c r="I375" t="s">
        <v>143</v>
      </c>
      <c r="J375" t="s">
        <v>144</v>
      </c>
      <c r="K375" t="s">
        <v>1821</v>
      </c>
      <c r="L375" t="s">
        <v>998</v>
      </c>
      <c r="M375" t="s">
        <v>513</v>
      </c>
      <c r="N375">
        <v>89.4</v>
      </c>
      <c r="O375">
        <v>89.4</v>
      </c>
      <c r="Q375" t="s">
        <v>277</v>
      </c>
    </row>
    <row r="376" spans="2:17" x14ac:dyDescent="0.3">
      <c r="B376" t="s">
        <v>1831</v>
      </c>
      <c r="C376" t="s">
        <v>1832</v>
      </c>
      <c r="D376" t="s">
        <v>232</v>
      </c>
      <c r="E376" t="s">
        <v>1701</v>
      </c>
      <c r="F376">
        <v>2804</v>
      </c>
      <c r="G376">
        <v>921</v>
      </c>
      <c r="H376">
        <v>883</v>
      </c>
      <c r="I376" t="s">
        <v>143</v>
      </c>
      <c r="J376" t="s">
        <v>1359</v>
      </c>
      <c r="K376" t="s">
        <v>1833</v>
      </c>
      <c r="L376" t="s">
        <v>947</v>
      </c>
      <c r="M376" t="s">
        <v>1834</v>
      </c>
      <c r="N376">
        <v>86</v>
      </c>
      <c r="O376">
        <v>86</v>
      </c>
      <c r="Q376" t="s">
        <v>277</v>
      </c>
    </row>
    <row r="377" spans="2:17" x14ac:dyDescent="0.3">
      <c r="B377" t="s">
        <v>1835</v>
      </c>
      <c r="C377" t="s">
        <v>1836</v>
      </c>
      <c r="D377" t="s">
        <v>78</v>
      </c>
      <c r="E377" t="s">
        <v>1779</v>
      </c>
      <c r="F377">
        <v>3026</v>
      </c>
      <c r="G377">
        <v>1065</v>
      </c>
      <c r="H377">
        <v>988</v>
      </c>
      <c r="I377" t="s">
        <v>1758</v>
      </c>
      <c r="J377" t="s">
        <v>1780</v>
      </c>
      <c r="K377" t="s">
        <v>1837</v>
      </c>
      <c r="L377" t="s">
        <v>551</v>
      </c>
      <c r="M377" t="s">
        <v>984</v>
      </c>
      <c r="N377">
        <v>84.6</v>
      </c>
      <c r="O377">
        <v>84.7</v>
      </c>
      <c r="Q377" t="s">
        <v>277</v>
      </c>
    </row>
    <row r="378" spans="2:17" x14ac:dyDescent="0.3">
      <c r="B378" t="s">
        <v>1838</v>
      </c>
      <c r="C378" t="s">
        <v>1839</v>
      </c>
      <c r="D378" t="s">
        <v>78</v>
      </c>
      <c r="E378" t="s">
        <v>1794</v>
      </c>
      <c r="F378">
        <v>3411</v>
      </c>
      <c r="G378">
        <v>1215</v>
      </c>
      <c r="H378">
        <v>1158</v>
      </c>
      <c r="I378" t="s">
        <v>1724</v>
      </c>
      <c r="J378" t="s">
        <v>144</v>
      </c>
      <c r="K378" t="s">
        <v>662</v>
      </c>
      <c r="L378" t="s">
        <v>647</v>
      </c>
      <c r="M378" t="s">
        <v>1018</v>
      </c>
      <c r="N378">
        <v>84.8</v>
      </c>
      <c r="O378">
        <v>85</v>
      </c>
      <c r="Q378" t="s">
        <v>277</v>
      </c>
    </row>
    <row r="379" spans="2:17" x14ac:dyDescent="0.3">
      <c r="B379" t="s">
        <v>1840</v>
      </c>
      <c r="C379" t="s">
        <v>1841</v>
      </c>
      <c r="D379" t="s">
        <v>78</v>
      </c>
      <c r="E379" t="s">
        <v>1794</v>
      </c>
      <c r="F379">
        <v>3411</v>
      </c>
      <c r="G379">
        <v>1215</v>
      </c>
      <c r="H379">
        <v>1158</v>
      </c>
      <c r="I379" t="s">
        <v>1724</v>
      </c>
      <c r="J379" t="s">
        <v>144</v>
      </c>
      <c r="K379" t="s">
        <v>662</v>
      </c>
      <c r="L379" t="s">
        <v>600</v>
      </c>
      <c r="M379" t="s">
        <v>1484</v>
      </c>
      <c r="N379">
        <v>87.4</v>
      </c>
      <c r="O379">
        <v>87.4</v>
      </c>
      <c r="Q379" t="s">
        <v>277</v>
      </c>
    </row>
    <row r="380" spans="2:17" x14ac:dyDescent="0.3">
      <c r="B380" t="s">
        <v>1842</v>
      </c>
      <c r="C380" t="s">
        <v>1843</v>
      </c>
      <c r="D380" t="s">
        <v>232</v>
      </c>
      <c r="E380" t="s">
        <v>1844</v>
      </c>
      <c r="F380">
        <v>3546</v>
      </c>
      <c r="G380">
        <v>1207</v>
      </c>
      <c r="H380">
        <v>1137</v>
      </c>
      <c r="I380" t="s">
        <v>1671</v>
      </c>
      <c r="J380" t="s">
        <v>1359</v>
      </c>
      <c r="K380" t="s">
        <v>963</v>
      </c>
      <c r="L380" t="s">
        <v>618</v>
      </c>
      <c r="M380" t="s">
        <v>510</v>
      </c>
      <c r="N380">
        <v>83.3</v>
      </c>
      <c r="O380">
        <v>83.3</v>
      </c>
      <c r="Q380" t="s">
        <v>277</v>
      </c>
    </row>
    <row r="381" spans="2:17" x14ac:dyDescent="0.3">
      <c r="B381" t="s">
        <v>1845</v>
      </c>
      <c r="C381" t="s">
        <v>1846</v>
      </c>
      <c r="D381" t="s">
        <v>232</v>
      </c>
      <c r="E381" t="s">
        <v>1844</v>
      </c>
      <c r="F381">
        <v>3546</v>
      </c>
      <c r="G381">
        <v>1207</v>
      </c>
      <c r="H381">
        <v>1140</v>
      </c>
      <c r="I381" t="s">
        <v>1671</v>
      </c>
      <c r="J381" t="s">
        <v>1359</v>
      </c>
      <c r="K381" t="s">
        <v>963</v>
      </c>
      <c r="L381" t="s">
        <v>1050</v>
      </c>
      <c r="M381" t="s">
        <v>1059</v>
      </c>
      <c r="N381">
        <v>82.5</v>
      </c>
      <c r="O381">
        <v>82.5</v>
      </c>
      <c r="Q381" t="s">
        <v>277</v>
      </c>
    </row>
    <row r="382" spans="2:17" x14ac:dyDescent="0.3">
      <c r="B382" t="s">
        <v>1847</v>
      </c>
      <c r="C382" t="s">
        <v>1848</v>
      </c>
      <c r="D382" t="s">
        <v>78</v>
      </c>
      <c r="E382" t="s">
        <v>1779</v>
      </c>
      <c r="F382">
        <v>3716</v>
      </c>
      <c r="G382">
        <v>1250</v>
      </c>
      <c r="H382">
        <v>1168</v>
      </c>
      <c r="I382" t="s">
        <v>1758</v>
      </c>
      <c r="J382" t="s">
        <v>1780</v>
      </c>
      <c r="K382" t="s">
        <v>598</v>
      </c>
      <c r="L382" t="s">
        <v>681</v>
      </c>
      <c r="M382" t="s">
        <v>558</v>
      </c>
      <c r="N382">
        <v>87.3</v>
      </c>
      <c r="O382">
        <v>87.6</v>
      </c>
      <c r="Q382" t="s">
        <v>277</v>
      </c>
    </row>
    <row r="383" spans="2:17" x14ac:dyDescent="0.3">
      <c r="B383" t="s">
        <v>1849</v>
      </c>
      <c r="C383" t="s">
        <v>1850</v>
      </c>
      <c r="D383" t="s">
        <v>232</v>
      </c>
      <c r="E383" t="s">
        <v>1824</v>
      </c>
      <c r="F383">
        <v>3952</v>
      </c>
      <c r="G383">
        <v>1330</v>
      </c>
      <c r="H383">
        <v>1257</v>
      </c>
      <c r="I383" t="s">
        <v>1851</v>
      </c>
      <c r="J383" t="s">
        <v>1359</v>
      </c>
      <c r="K383" t="s">
        <v>1553</v>
      </c>
      <c r="L383" t="s">
        <v>1043</v>
      </c>
      <c r="M383" t="s">
        <v>1852</v>
      </c>
      <c r="N383">
        <v>86.5</v>
      </c>
      <c r="O383">
        <v>86.5</v>
      </c>
      <c r="Q383" t="s">
        <v>277</v>
      </c>
    </row>
    <row r="384" spans="2:17" x14ac:dyDescent="0.3">
      <c r="B384" t="s">
        <v>1853</v>
      </c>
      <c r="C384" t="s">
        <v>1854</v>
      </c>
      <c r="D384" t="s">
        <v>232</v>
      </c>
      <c r="E384" t="s">
        <v>1824</v>
      </c>
      <c r="F384">
        <v>3952</v>
      </c>
      <c r="G384">
        <v>1330</v>
      </c>
      <c r="H384">
        <v>1257</v>
      </c>
      <c r="I384" t="s">
        <v>1851</v>
      </c>
      <c r="J384" t="s">
        <v>1359</v>
      </c>
      <c r="K384" t="s">
        <v>1553</v>
      </c>
      <c r="L384" t="s">
        <v>1236</v>
      </c>
      <c r="M384" t="s">
        <v>625</v>
      </c>
      <c r="N384">
        <v>89</v>
      </c>
      <c r="O384">
        <v>89</v>
      </c>
      <c r="Q384" t="s">
        <v>277</v>
      </c>
    </row>
    <row r="385" spans="2:17" x14ac:dyDescent="0.3">
      <c r="B385" t="s">
        <v>1855</v>
      </c>
      <c r="C385" t="s">
        <v>1856</v>
      </c>
      <c r="D385" t="s">
        <v>78</v>
      </c>
      <c r="E385" t="s">
        <v>1779</v>
      </c>
      <c r="F385">
        <v>3020</v>
      </c>
      <c r="G385">
        <v>1050</v>
      </c>
      <c r="H385">
        <v>987</v>
      </c>
      <c r="I385" t="s">
        <v>1690</v>
      </c>
      <c r="J385" t="s">
        <v>1780</v>
      </c>
      <c r="K385" t="s">
        <v>1362</v>
      </c>
      <c r="L385" t="s">
        <v>1852</v>
      </c>
      <c r="M385" t="s">
        <v>973</v>
      </c>
      <c r="N385">
        <v>87.1</v>
      </c>
      <c r="O385">
        <v>87.5</v>
      </c>
      <c r="Q385" t="s">
        <v>277</v>
      </c>
    </row>
    <row r="386" spans="2:17" x14ac:dyDescent="0.3">
      <c r="B386" t="s">
        <v>1857</v>
      </c>
      <c r="C386" t="s">
        <v>1858</v>
      </c>
      <c r="D386" t="s">
        <v>78</v>
      </c>
      <c r="E386" t="s">
        <v>1794</v>
      </c>
      <c r="F386">
        <v>3459</v>
      </c>
      <c r="G386">
        <v>1210</v>
      </c>
      <c r="H386">
        <v>1157</v>
      </c>
      <c r="I386" t="s">
        <v>1702</v>
      </c>
      <c r="J386" t="s">
        <v>144</v>
      </c>
      <c r="K386" t="s">
        <v>1370</v>
      </c>
      <c r="L386" t="s">
        <v>1859</v>
      </c>
      <c r="M386" t="s">
        <v>1860</v>
      </c>
      <c r="N386">
        <v>90.5</v>
      </c>
      <c r="O386">
        <v>90.5</v>
      </c>
      <c r="Q386" t="s">
        <v>277</v>
      </c>
    </row>
    <row r="387" spans="2:17" x14ac:dyDescent="0.3">
      <c r="B387" t="s">
        <v>1861</v>
      </c>
      <c r="C387" t="s">
        <v>1862</v>
      </c>
      <c r="D387" t="s">
        <v>78</v>
      </c>
      <c r="E387" t="s">
        <v>1794</v>
      </c>
      <c r="F387">
        <v>3411</v>
      </c>
      <c r="G387">
        <v>1218</v>
      </c>
      <c r="H387">
        <v>1164</v>
      </c>
      <c r="I387" t="s">
        <v>1702</v>
      </c>
      <c r="J387" t="s">
        <v>144</v>
      </c>
      <c r="K387" t="s">
        <v>963</v>
      </c>
      <c r="L387" t="s">
        <v>778</v>
      </c>
      <c r="M387" t="s">
        <v>828</v>
      </c>
      <c r="N387">
        <v>84.3</v>
      </c>
      <c r="O387">
        <v>84.3</v>
      </c>
      <c r="Q387" t="s">
        <v>277</v>
      </c>
    </row>
    <row r="388" spans="2:17" x14ac:dyDescent="0.3">
      <c r="B388" t="s">
        <v>1863</v>
      </c>
      <c r="C388" t="s">
        <v>1864</v>
      </c>
      <c r="D388" t="s">
        <v>78</v>
      </c>
      <c r="E388" t="s">
        <v>1689</v>
      </c>
      <c r="F388">
        <v>2900</v>
      </c>
      <c r="G388">
        <v>1006</v>
      </c>
      <c r="H388">
        <v>973</v>
      </c>
      <c r="I388" t="s">
        <v>1865</v>
      </c>
      <c r="J388" t="s">
        <v>144</v>
      </c>
      <c r="K388" t="s">
        <v>1402</v>
      </c>
      <c r="L388" t="s">
        <v>1043</v>
      </c>
      <c r="M388" t="s">
        <v>510</v>
      </c>
      <c r="N388">
        <v>86.7</v>
      </c>
      <c r="O388">
        <v>86.7</v>
      </c>
      <c r="Q388" t="s">
        <v>277</v>
      </c>
    </row>
    <row r="389" spans="2:17" x14ac:dyDescent="0.3">
      <c r="B389" t="s">
        <v>1866</v>
      </c>
      <c r="C389" t="s">
        <v>1867</v>
      </c>
      <c r="D389" t="s">
        <v>232</v>
      </c>
      <c r="E389" t="s">
        <v>1844</v>
      </c>
      <c r="F389">
        <v>3486</v>
      </c>
      <c r="G389">
        <v>1190</v>
      </c>
      <c r="H389">
        <v>1131</v>
      </c>
      <c r="I389" t="s">
        <v>1868</v>
      </c>
      <c r="J389" t="s">
        <v>1359</v>
      </c>
      <c r="K389" t="s">
        <v>938</v>
      </c>
      <c r="L389" t="s">
        <v>1056</v>
      </c>
      <c r="M389" t="s">
        <v>624</v>
      </c>
      <c r="N389">
        <v>82.2</v>
      </c>
      <c r="O389">
        <v>82.8</v>
      </c>
      <c r="Q389" t="s">
        <v>277</v>
      </c>
    </row>
    <row r="390" spans="2:17" x14ac:dyDescent="0.3">
      <c r="B390" t="s">
        <v>1869</v>
      </c>
      <c r="C390" t="s">
        <v>1870</v>
      </c>
      <c r="D390" t="s">
        <v>78</v>
      </c>
      <c r="E390" t="s">
        <v>1689</v>
      </c>
      <c r="F390">
        <v>2900</v>
      </c>
      <c r="G390">
        <v>980</v>
      </c>
      <c r="H390">
        <v>964</v>
      </c>
      <c r="I390" t="s">
        <v>1708</v>
      </c>
      <c r="J390" t="s">
        <v>144</v>
      </c>
      <c r="K390" t="s">
        <v>628</v>
      </c>
      <c r="L390" t="s">
        <v>138</v>
      </c>
      <c r="M390" t="s">
        <v>639</v>
      </c>
      <c r="N390">
        <v>89.9</v>
      </c>
      <c r="O390">
        <v>90</v>
      </c>
      <c r="Q390" t="s">
        <v>277</v>
      </c>
    </row>
    <row r="391" spans="2:17" x14ac:dyDescent="0.3">
      <c r="B391" t="s">
        <v>1871</v>
      </c>
      <c r="C391" t="s">
        <v>1872</v>
      </c>
      <c r="D391" t="s">
        <v>232</v>
      </c>
      <c r="E391" t="s">
        <v>1844</v>
      </c>
      <c r="F391">
        <v>3988</v>
      </c>
      <c r="G391">
        <v>1320</v>
      </c>
      <c r="H391">
        <v>1277</v>
      </c>
      <c r="I391" t="s">
        <v>1671</v>
      </c>
      <c r="J391" t="s">
        <v>1359</v>
      </c>
      <c r="K391" t="s">
        <v>546</v>
      </c>
      <c r="L391" t="s">
        <v>739</v>
      </c>
      <c r="M391" t="s">
        <v>1540</v>
      </c>
      <c r="N391">
        <v>88.1</v>
      </c>
      <c r="O391">
        <v>88.1</v>
      </c>
      <c r="Q391" t="s">
        <v>277</v>
      </c>
    </row>
    <row r="392" spans="2:17" x14ac:dyDescent="0.3">
      <c r="B392" t="s">
        <v>1873</v>
      </c>
      <c r="C392" t="s">
        <v>1874</v>
      </c>
      <c r="D392" t="s">
        <v>78</v>
      </c>
      <c r="E392" t="s">
        <v>1744</v>
      </c>
      <c r="F392">
        <v>2900</v>
      </c>
      <c r="G392">
        <v>958</v>
      </c>
      <c r="H392">
        <v>905</v>
      </c>
      <c r="I392" t="s">
        <v>1801</v>
      </c>
      <c r="J392" t="s">
        <v>144</v>
      </c>
      <c r="K392" t="s">
        <v>1547</v>
      </c>
      <c r="L392" t="s">
        <v>739</v>
      </c>
      <c r="M392" t="s">
        <v>575</v>
      </c>
      <c r="N392">
        <v>89.1</v>
      </c>
      <c r="O392">
        <v>89.1</v>
      </c>
      <c r="Q392" t="s">
        <v>277</v>
      </c>
    </row>
    <row r="393" spans="2:17" x14ac:dyDescent="0.3">
      <c r="B393" t="s">
        <v>1875</v>
      </c>
      <c r="C393" t="s">
        <v>1876</v>
      </c>
      <c r="D393" t="s">
        <v>78</v>
      </c>
      <c r="E393" t="s">
        <v>1794</v>
      </c>
      <c r="F393">
        <v>3411</v>
      </c>
      <c r="G393">
        <v>1188</v>
      </c>
      <c r="H393">
        <v>1160</v>
      </c>
      <c r="I393" t="s">
        <v>1724</v>
      </c>
      <c r="J393" t="s">
        <v>144</v>
      </c>
      <c r="K393" t="s">
        <v>1547</v>
      </c>
      <c r="L393" t="s">
        <v>563</v>
      </c>
      <c r="M393" t="s">
        <v>557</v>
      </c>
      <c r="N393">
        <v>87.6</v>
      </c>
      <c r="O393">
        <v>87.6</v>
      </c>
      <c r="Q393" t="s">
        <v>277</v>
      </c>
    </row>
    <row r="394" spans="2:17" x14ac:dyDescent="0.3">
      <c r="B394" t="s">
        <v>1877</v>
      </c>
      <c r="C394" t="s">
        <v>1878</v>
      </c>
      <c r="D394" t="s">
        <v>78</v>
      </c>
      <c r="E394" t="s">
        <v>1794</v>
      </c>
      <c r="F394">
        <v>3411</v>
      </c>
      <c r="G394">
        <v>1188</v>
      </c>
      <c r="H394">
        <v>1150</v>
      </c>
      <c r="I394" t="s">
        <v>1724</v>
      </c>
      <c r="J394" t="s">
        <v>144</v>
      </c>
      <c r="K394" t="s">
        <v>1547</v>
      </c>
      <c r="L394" t="s">
        <v>1069</v>
      </c>
      <c r="M394" t="s">
        <v>1348</v>
      </c>
      <c r="N394">
        <v>88.4</v>
      </c>
      <c r="O394">
        <v>88.4</v>
      </c>
      <c r="Q394" t="s">
        <v>277</v>
      </c>
    </row>
    <row r="395" spans="2:17" x14ac:dyDescent="0.3">
      <c r="B395" t="s">
        <v>1879</v>
      </c>
      <c r="C395" t="s">
        <v>1880</v>
      </c>
      <c r="D395" t="s">
        <v>232</v>
      </c>
      <c r="E395" t="s">
        <v>1528</v>
      </c>
      <c r="F395">
        <v>4408</v>
      </c>
      <c r="G395">
        <v>1500</v>
      </c>
      <c r="H395">
        <v>1401</v>
      </c>
      <c r="I395" t="s">
        <v>1758</v>
      </c>
      <c r="J395" t="s">
        <v>1359</v>
      </c>
      <c r="K395" t="s">
        <v>1547</v>
      </c>
      <c r="L395" t="s">
        <v>1059</v>
      </c>
      <c r="M395" t="s">
        <v>553</v>
      </c>
      <c r="N395">
        <v>84.8</v>
      </c>
      <c r="O395">
        <v>85</v>
      </c>
      <c r="Q395" t="s">
        <v>277</v>
      </c>
    </row>
    <row r="396" spans="2:17" x14ac:dyDescent="0.3">
      <c r="B396" t="s">
        <v>1881</v>
      </c>
      <c r="C396" t="s">
        <v>1882</v>
      </c>
      <c r="D396" t="s">
        <v>78</v>
      </c>
      <c r="E396" t="s">
        <v>1883</v>
      </c>
      <c r="F396">
        <v>3650</v>
      </c>
      <c r="G396">
        <v>1280</v>
      </c>
      <c r="H396">
        <v>1210</v>
      </c>
      <c r="I396" t="s">
        <v>1745</v>
      </c>
      <c r="J396" t="s">
        <v>144</v>
      </c>
      <c r="K396" t="s">
        <v>533</v>
      </c>
      <c r="L396" t="s">
        <v>613</v>
      </c>
      <c r="M396" t="s">
        <v>634</v>
      </c>
      <c r="N396">
        <v>81.900000000000006</v>
      </c>
      <c r="O396">
        <v>81.900000000000006</v>
      </c>
      <c r="Q396" t="s">
        <v>277</v>
      </c>
    </row>
    <row r="397" spans="2:17" x14ac:dyDescent="0.3">
      <c r="B397" t="s">
        <v>1884</v>
      </c>
      <c r="C397" t="s">
        <v>1885</v>
      </c>
      <c r="D397" t="s">
        <v>78</v>
      </c>
      <c r="E397" t="s">
        <v>1732</v>
      </c>
      <c r="F397">
        <v>3626</v>
      </c>
      <c r="G397">
        <v>1229</v>
      </c>
      <c r="H397">
        <v>1150</v>
      </c>
      <c r="I397" t="s">
        <v>143</v>
      </c>
      <c r="J397" t="s">
        <v>144</v>
      </c>
      <c r="K397" t="s">
        <v>1470</v>
      </c>
      <c r="L397" t="s">
        <v>638</v>
      </c>
      <c r="M397" t="s">
        <v>929</v>
      </c>
      <c r="N397">
        <v>91.7</v>
      </c>
      <c r="O397">
        <v>91.8</v>
      </c>
      <c r="Q397" t="s">
        <v>277</v>
      </c>
    </row>
    <row r="398" spans="2:17" x14ac:dyDescent="0.3">
      <c r="B398" t="s">
        <v>1886</v>
      </c>
      <c r="C398" t="s">
        <v>1887</v>
      </c>
      <c r="D398" t="s">
        <v>78</v>
      </c>
      <c r="E398" t="s">
        <v>1732</v>
      </c>
      <c r="F398">
        <v>3626</v>
      </c>
      <c r="G398">
        <v>1229</v>
      </c>
      <c r="H398">
        <v>1152</v>
      </c>
      <c r="I398" t="s">
        <v>143</v>
      </c>
      <c r="J398" t="s">
        <v>144</v>
      </c>
      <c r="K398" t="s">
        <v>1470</v>
      </c>
      <c r="L398" t="s">
        <v>1270</v>
      </c>
      <c r="M398" t="s">
        <v>1103</v>
      </c>
      <c r="N398">
        <v>92.1</v>
      </c>
      <c r="O398">
        <v>92.1</v>
      </c>
      <c r="Q398" t="s">
        <v>277</v>
      </c>
    </row>
    <row r="399" spans="2:17" x14ac:dyDescent="0.3">
      <c r="B399" t="s">
        <v>1888</v>
      </c>
      <c r="C399" t="s">
        <v>1889</v>
      </c>
      <c r="D399" t="s">
        <v>232</v>
      </c>
      <c r="E399" t="s">
        <v>1528</v>
      </c>
      <c r="F399">
        <v>3758</v>
      </c>
      <c r="G399">
        <v>1303</v>
      </c>
      <c r="H399">
        <v>1240</v>
      </c>
      <c r="I399" t="s">
        <v>1801</v>
      </c>
      <c r="J399" t="s">
        <v>1359</v>
      </c>
      <c r="K399" t="s">
        <v>1890</v>
      </c>
      <c r="L399" t="s">
        <v>926</v>
      </c>
      <c r="M399" t="s">
        <v>575</v>
      </c>
      <c r="N399">
        <v>84.9</v>
      </c>
      <c r="O399">
        <v>84.9</v>
      </c>
      <c r="Q399" t="s">
        <v>277</v>
      </c>
    </row>
    <row r="400" spans="2:17" x14ac:dyDescent="0.3">
      <c r="B400" t="s">
        <v>1891</v>
      </c>
      <c r="C400" t="s">
        <v>1892</v>
      </c>
      <c r="D400" t="s">
        <v>78</v>
      </c>
      <c r="E400" t="s">
        <v>1732</v>
      </c>
      <c r="F400">
        <v>3648</v>
      </c>
      <c r="G400">
        <v>1296</v>
      </c>
      <c r="H400">
        <v>1246</v>
      </c>
      <c r="I400" t="s">
        <v>1719</v>
      </c>
      <c r="J400" t="s">
        <v>144</v>
      </c>
      <c r="K400" t="s">
        <v>992</v>
      </c>
      <c r="L400" t="s">
        <v>1119</v>
      </c>
      <c r="M400" t="s">
        <v>1893</v>
      </c>
      <c r="N400">
        <v>89.3</v>
      </c>
      <c r="O400">
        <v>89.4</v>
      </c>
      <c r="Q400" t="s">
        <v>277</v>
      </c>
    </row>
    <row r="401" spans="2:17" x14ac:dyDescent="0.3">
      <c r="B401" t="s">
        <v>1894</v>
      </c>
      <c r="C401" t="s">
        <v>1895</v>
      </c>
      <c r="D401" t="s">
        <v>78</v>
      </c>
      <c r="E401" t="s">
        <v>1732</v>
      </c>
      <c r="F401">
        <v>3612</v>
      </c>
      <c r="G401">
        <v>1259</v>
      </c>
      <c r="H401">
        <v>1205</v>
      </c>
      <c r="I401" t="s">
        <v>1896</v>
      </c>
      <c r="J401" t="s">
        <v>144</v>
      </c>
      <c r="K401" t="s">
        <v>980</v>
      </c>
      <c r="L401" t="s">
        <v>1897</v>
      </c>
      <c r="M401" t="s">
        <v>1893</v>
      </c>
      <c r="N401">
        <v>90.8</v>
      </c>
      <c r="O401">
        <v>90.8</v>
      </c>
      <c r="Q401" t="s">
        <v>277</v>
      </c>
    </row>
    <row r="402" spans="2:17" x14ac:dyDescent="0.3">
      <c r="B402" t="s">
        <v>1898</v>
      </c>
      <c r="C402" t="s">
        <v>1899</v>
      </c>
      <c r="D402" t="s">
        <v>78</v>
      </c>
      <c r="E402" t="s">
        <v>1732</v>
      </c>
      <c r="F402">
        <v>3612</v>
      </c>
      <c r="G402">
        <v>1250</v>
      </c>
      <c r="H402">
        <v>1195</v>
      </c>
      <c r="I402" t="s">
        <v>1896</v>
      </c>
      <c r="J402" t="s">
        <v>144</v>
      </c>
      <c r="K402" t="s">
        <v>980</v>
      </c>
      <c r="L402" t="s">
        <v>656</v>
      </c>
      <c r="M402" t="s">
        <v>740</v>
      </c>
      <c r="N402">
        <v>91.4</v>
      </c>
      <c r="O402">
        <v>91.4</v>
      </c>
      <c r="Q402" t="s">
        <v>277</v>
      </c>
    </row>
    <row r="403" spans="2:17" x14ac:dyDescent="0.3">
      <c r="B403" t="s">
        <v>1900</v>
      </c>
      <c r="C403" t="s">
        <v>1901</v>
      </c>
      <c r="D403" t="s">
        <v>78</v>
      </c>
      <c r="E403" t="s">
        <v>1732</v>
      </c>
      <c r="F403">
        <v>3645</v>
      </c>
      <c r="G403">
        <v>1242</v>
      </c>
      <c r="H403">
        <v>1164</v>
      </c>
      <c r="I403" t="s">
        <v>1671</v>
      </c>
      <c r="J403" t="s">
        <v>144</v>
      </c>
      <c r="K403" t="s">
        <v>996</v>
      </c>
      <c r="L403" t="s">
        <v>681</v>
      </c>
      <c r="M403" t="s">
        <v>558</v>
      </c>
      <c r="N403">
        <v>90.6</v>
      </c>
      <c r="O403">
        <v>90.7</v>
      </c>
      <c r="Q403" t="s">
        <v>277</v>
      </c>
    </row>
    <row r="404" spans="2:17" x14ac:dyDescent="0.3">
      <c r="B404" t="s">
        <v>1902</v>
      </c>
      <c r="C404" t="s">
        <v>1903</v>
      </c>
      <c r="D404" t="s">
        <v>78</v>
      </c>
      <c r="E404" t="s">
        <v>1732</v>
      </c>
      <c r="F404">
        <v>3645</v>
      </c>
      <c r="G404">
        <v>1210</v>
      </c>
      <c r="H404">
        <v>1136</v>
      </c>
      <c r="I404" t="s">
        <v>1671</v>
      </c>
      <c r="J404" t="s">
        <v>144</v>
      </c>
      <c r="K404" t="s">
        <v>996</v>
      </c>
      <c r="L404" t="s">
        <v>487</v>
      </c>
      <c r="M404" t="s">
        <v>739</v>
      </c>
      <c r="N404">
        <v>93.3</v>
      </c>
      <c r="O404">
        <v>93.3</v>
      </c>
      <c r="Q404" t="s">
        <v>277</v>
      </c>
    </row>
    <row r="405" spans="2:17" x14ac:dyDescent="0.3">
      <c r="B405" t="s">
        <v>1904</v>
      </c>
      <c r="C405" t="s">
        <v>1905</v>
      </c>
      <c r="D405" t="s">
        <v>78</v>
      </c>
      <c r="E405" t="s">
        <v>1732</v>
      </c>
      <c r="F405">
        <v>3645</v>
      </c>
      <c r="G405">
        <v>1270</v>
      </c>
      <c r="H405">
        <v>1194</v>
      </c>
      <c r="I405" t="s">
        <v>1671</v>
      </c>
      <c r="J405" t="s">
        <v>144</v>
      </c>
      <c r="K405" t="s">
        <v>546</v>
      </c>
      <c r="L405" t="s">
        <v>930</v>
      </c>
      <c r="M405" t="s">
        <v>1090</v>
      </c>
      <c r="N405">
        <v>91</v>
      </c>
      <c r="O405">
        <v>91</v>
      </c>
      <c r="Q405" t="s">
        <v>277</v>
      </c>
    </row>
    <row r="406" spans="2:17" x14ac:dyDescent="0.3">
      <c r="B406" t="s">
        <v>1906</v>
      </c>
      <c r="C406" t="s">
        <v>1907</v>
      </c>
      <c r="D406" t="s">
        <v>78</v>
      </c>
      <c r="E406" t="s">
        <v>1732</v>
      </c>
      <c r="F406">
        <v>3645</v>
      </c>
      <c r="G406">
        <v>1230</v>
      </c>
      <c r="H406">
        <v>1160</v>
      </c>
      <c r="I406" t="s">
        <v>1671</v>
      </c>
      <c r="J406" t="s">
        <v>144</v>
      </c>
      <c r="K406" t="s">
        <v>546</v>
      </c>
      <c r="L406" t="s">
        <v>1534</v>
      </c>
      <c r="M406" t="s">
        <v>1135</v>
      </c>
      <c r="N406">
        <v>92.8</v>
      </c>
      <c r="O406">
        <v>92.8</v>
      </c>
      <c r="Q406" t="s">
        <v>277</v>
      </c>
    </row>
    <row r="407" spans="2:17" x14ac:dyDescent="0.3">
      <c r="B407" t="s">
        <v>1908</v>
      </c>
      <c r="C407" t="s">
        <v>1909</v>
      </c>
      <c r="D407" t="s">
        <v>232</v>
      </c>
      <c r="E407" t="s">
        <v>1528</v>
      </c>
      <c r="F407">
        <v>3091</v>
      </c>
      <c r="G407">
        <v>1016</v>
      </c>
      <c r="H407">
        <v>967</v>
      </c>
      <c r="I407" t="s">
        <v>1758</v>
      </c>
      <c r="J407" t="s">
        <v>1359</v>
      </c>
      <c r="K407" t="s">
        <v>1042</v>
      </c>
      <c r="L407" t="s">
        <v>1031</v>
      </c>
      <c r="M407" t="s">
        <v>1039</v>
      </c>
      <c r="N407">
        <v>84.8</v>
      </c>
      <c r="O407">
        <v>85</v>
      </c>
      <c r="Q407" t="s">
        <v>277</v>
      </c>
    </row>
    <row r="408" spans="2:17" x14ac:dyDescent="0.3">
      <c r="B408" t="s">
        <v>1910</v>
      </c>
      <c r="C408" t="s">
        <v>1911</v>
      </c>
      <c r="D408" t="s">
        <v>232</v>
      </c>
      <c r="E408" t="s">
        <v>1528</v>
      </c>
      <c r="F408">
        <v>3473</v>
      </c>
      <c r="G408">
        <v>1098</v>
      </c>
      <c r="H408">
        <v>1062</v>
      </c>
      <c r="I408" t="s">
        <v>1671</v>
      </c>
      <c r="J408" t="s">
        <v>1359</v>
      </c>
      <c r="K408" t="s">
        <v>542</v>
      </c>
      <c r="L408" t="s">
        <v>1074</v>
      </c>
      <c r="M408" t="s">
        <v>575</v>
      </c>
      <c r="N408">
        <v>83</v>
      </c>
      <c r="O408">
        <v>83</v>
      </c>
      <c r="Q408" t="s">
        <v>277</v>
      </c>
    </row>
    <row r="409" spans="2:17" x14ac:dyDescent="0.3">
      <c r="B409" t="s">
        <v>1912</v>
      </c>
      <c r="C409" t="s">
        <v>1913</v>
      </c>
      <c r="D409" t="s">
        <v>78</v>
      </c>
      <c r="E409" t="s">
        <v>1732</v>
      </c>
      <c r="F409">
        <v>3565</v>
      </c>
      <c r="G409">
        <v>1285</v>
      </c>
      <c r="H409">
        <v>1200</v>
      </c>
      <c r="I409" t="s">
        <v>1914</v>
      </c>
      <c r="J409" t="s">
        <v>144</v>
      </c>
      <c r="K409" t="s">
        <v>935</v>
      </c>
      <c r="L409" t="s">
        <v>557</v>
      </c>
      <c r="M409" t="s">
        <v>558</v>
      </c>
      <c r="N409">
        <v>86.1</v>
      </c>
      <c r="O409">
        <v>86.2</v>
      </c>
      <c r="Q409" t="s">
        <v>277</v>
      </c>
    </row>
    <row r="410" spans="2:17" x14ac:dyDescent="0.3">
      <c r="B410" t="s">
        <v>1915</v>
      </c>
      <c r="C410" t="s">
        <v>1916</v>
      </c>
      <c r="D410" t="s">
        <v>78</v>
      </c>
      <c r="E410" t="s">
        <v>1732</v>
      </c>
      <c r="F410">
        <v>3565</v>
      </c>
      <c r="G410">
        <v>1275</v>
      </c>
      <c r="H410">
        <v>1215</v>
      </c>
      <c r="I410" t="s">
        <v>1917</v>
      </c>
      <c r="J410" t="s">
        <v>144</v>
      </c>
      <c r="K410" t="s">
        <v>1012</v>
      </c>
      <c r="L410" t="s">
        <v>1059</v>
      </c>
      <c r="M410" t="s">
        <v>624</v>
      </c>
      <c r="N410">
        <v>86.9</v>
      </c>
      <c r="O410">
        <v>86.9</v>
      </c>
      <c r="Q410" t="s">
        <v>277</v>
      </c>
    </row>
    <row r="411" spans="2:17" x14ac:dyDescent="0.3">
      <c r="B411" t="s">
        <v>1918</v>
      </c>
      <c r="C411" t="s">
        <v>1919</v>
      </c>
      <c r="D411" t="s">
        <v>78</v>
      </c>
      <c r="E411" t="s">
        <v>1732</v>
      </c>
      <c r="F411">
        <v>3853</v>
      </c>
      <c r="G411">
        <v>1354</v>
      </c>
      <c r="H411">
        <v>1280</v>
      </c>
      <c r="I411" t="s">
        <v>1920</v>
      </c>
      <c r="J411" t="s">
        <v>144</v>
      </c>
      <c r="K411" t="s">
        <v>547</v>
      </c>
      <c r="L411" t="s">
        <v>1540</v>
      </c>
      <c r="M411" t="s">
        <v>1535</v>
      </c>
      <c r="N411">
        <v>85.2</v>
      </c>
      <c r="O411">
        <v>85.2</v>
      </c>
      <c r="Q411" t="s">
        <v>277</v>
      </c>
    </row>
    <row r="412" spans="2:17" x14ac:dyDescent="0.3">
      <c r="B412" t="s">
        <v>1921</v>
      </c>
      <c r="C412" t="s">
        <v>1922</v>
      </c>
      <c r="D412" t="s">
        <v>78</v>
      </c>
      <c r="E412" t="s">
        <v>1732</v>
      </c>
      <c r="F412">
        <v>3853</v>
      </c>
      <c r="G412">
        <v>1354</v>
      </c>
      <c r="H412">
        <v>1280</v>
      </c>
      <c r="I412" t="s">
        <v>1920</v>
      </c>
      <c r="J412" t="s">
        <v>144</v>
      </c>
      <c r="K412" t="s">
        <v>547</v>
      </c>
      <c r="L412" t="s">
        <v>1270</v>
      </c>
      <c r="M412" t="s">
        <v>1923</v>
      </c>
      <c r="N412">
        <v>85.1</v>
      </c>
      <c r="O412">
        <v>85.1</v>
      </c>
      <c r="Q412" t="s">
        <v>277</v>
      </c>
    </row>
    <row r="413" spans="2:17" x14ac:dyDescent="0.3">
      <c r="B413" t="s">
        <v>140</v>
      </c>
      <c r="C413" t="s">
        <v>141</v>
      </c>
      <c r="D413" t="s">
        <v>78</v>
      </c>
      <c r="E413" t="s">
        <v>142</v>
      </c>
      <c r="F413">
        <v>3400</v>
      </c>
      <c r="G413">
        <v>1250</v>
      </c>
      <c r="H413">
        <v>1117</v>
      </c>
      <c r="I413" t="s">
        <v>143</v>
      </c>
      <c r="J413" t="s">
        <v>144</v>
      </c>
      <c r="K413" t="s">
        <v>145</v>
      </c>
      <c r="L413" t="s">
        <v>98</v>
      </c>
      <c r="M413" t="s">
        <v>1924</v>
      </c>
      <c r="N413">
        <v>100</v>
      </c>
      <c r="O413">
        <v>100</v>
      </c>
      <c r="Q413" t="s">
        <v>277</v>
      </c>
    </row>
    <row r="414" spans="2:17" x14ac:dyDescent="0.3">
      <c r="B414" t="s">
        <v>1925</v>
      </c>
      <c r="C414" t="s">
        <v>1926</v>
      </c>
      <c r="D414" t="s">
        <v>78</v>
      </c>
      <c r="E414" t="s">
        <v>1927</v>
      </c>
      <c r="F414">
        <v>3990</v>
      </c>
      <c r="G414">
        <v>1414</v>
      </c>
      <c r="H414">
        <v>1311</v>
      </c>
      <c r="I414" t="s">
        <v>1928</v>
      </c>
      <c r="J414" t="s">
        <v>1780</v>
      </c>
      <c r="K414" t="s">
        <v>972</v>
      </c>
      <c r="L414" t="s">
        <v>557</v>
      </c>
      <c r="M414" t="s">
        <v>612</v>
      </c>
      <c r="N414">
        <v>83.1</v>
      </c>
      <c r="O414">
        <v>83.2</v>
      </c>
      <c r="Q414" t="s">
        <v>277</v>
      </c>
    </row>
    <row r="415" spans="2:17" x14ac:dyDescent="0.3">
      <c r="B415" t="s">
        <v>1929</v>
      </c>
      <c r="C415" t="s">
        <v>1930</v>
      </c>
      <c r="D415" t="s">
        <v>78</v>
      </c>
      <c r="E415" t="s">
        <v>1927</v>
      </c>
      <c r="F415">
        <v>3990</v>
      </c>
      <c r="G415">
        <v>1414</v>
      </c>
      <c r="H415">
        <v>1314</v>
      </c>
      <c r="I415" t="s">
        <v>1928</v>
      </c>
      <c r="J415" t="s">
        <v>1780</v>
      </c>
      <c r="K415" t="s">
        <v>1458</v>
      </c>
      <c r="L415" t="s">
        <v>1069</v>
      </c>
      <c r="M415" t="s">
        <v>1149</v>
      </c>
      <c r="N415">
        <v>85</v>
      </c>
      <c r="O415">
        <v>85</v>
      </c>
      <c r="Q415" t="s">
        <v>277</v>
      </c>
    </row>
    <row r="416" spans="2:17" x14ac:dyDescent="0.3">
      <c r="B416" t="s">
        <v>1931</v>
      </c>
      <c r="C416" t="s">
        <v>1932</v>
      </c>
      <c r="D416" t="s">
        <v>78</v>
      </c>
      <c r="E416" t="s">
        <v>1927</v>
      </c>
      <c r="F416">
        <v>3990</v>
      </c>
      <c r="G416">
        <v>1414</v>
      </c>
      <c r="H416">
        <v>1312</v>
      </c>
      <c r="I416" t="s">
        <v>1928</v>
      </c>
      <c r="J416" t="s">
        <v>1780</v>
      </c>
      <c r="K416" t="s">
        <v>1458</v>
      </c>
      <c r="L416" t="s">
        <v>575</v>
      </c>
      <c r="M416" t="s">
        <v>1503</v>
      </c>
      <c r="N416">
        <v>86.8</v>
      </c>
      <c r="O416">
        <v>87</v>
      </c>
      <c r="Q416" t="s">
        <v>277</v>
      </c>
    </row>
    <row r="419" spans="1:18" x14ac:dyDescent="0.3">
      <c r="A419" t="s">
        <v>50</v>
      </c>
    </row>
    <row r="420" spans="1:18" x14ac:dyDescent="0.3">
      <c r="A420" t="s">
        <v>1933</v>
      </c>
    </row>
    <row r="421" spans="1:18" x14ac:dyDescent="0.3">
      <c r="A421" t="s">
        <v>1934</v>
      </c>
    </row>
    <row r="422" spans="1:18" x14ac:dyDescent="0.3">
      <c r="A422" t="s">
        <v>1935</v>
      </c>
    </row>
    <row r="423" spans="1:18" x14ac:dyDescent="0.3">
      <c r="A423" t="s">
        <v>1936</v>
      </c>
      <c r="B423" t="s">
        <v>1937</v>
      </c>
      <c r="C423" t="s">
        <v>1938</v>
      </c>
      <c r="D423" t="s">
        <v>78</v>
      </c>
      <c r="E423" t="s">
        <v>1939</v>
      </c>
      <c r="F423">
        <v>2822</v>
      </c>
      <c r="G423">
        <v>951</v>
      </c>
      <c r="H423">
        <v>936</v>
      </c>
      <c r="I423" t="s">
        <v>1940</v>
      </c>
      <c r="J423" t="s">
        <v>144</v>
      </c>
      <c r="K423" t="s">
        <v>1049</v>
      </c>
      <c r="L423" t="s">
        <v>1056</v>
      </c>
      <c r="M423" t="s">
        <v>1236</v>
      </c>
      <c r="N423">
        <v>87.2</v>
      </c>
      <c r="P423">
        <v>88.1</v>
      </c>
      <c r="R423" t="s">
        <v>277</v>
      </c>
    </row>
    <row r="424" spans="1:18" x14ac:dyDescent="0.3">
      <c r="B424" t="s">
        <v>1941</v>
      </c>
      <c r="C424" t="s">
        <v>1942</v>
      </c>
      <c r="D424" t="s">
        <v>78</v>
      </c>
      <c r="E424" t="s">
        <v>1939</v>
      </c>
      <c r="F424">
        <v>2822</v>
      </c>
      <c r="G424">
        <v>951</v>
      </c>
      <c r="H424">
        <v>938</v>
      </c>
      <c r="I424" t="s">
        <v>1940</v>
      </c>
      <c r="J424" t="s">
        <v>144</v>
      </c>
      <c r="K424" t="s">
        <v>1036</v>
      </c>
      <c r="L424" t="s">
        <v>625</v>
      </c>
      <c r="M424" t="s">
        <v>919</v>
      </c>
      <c r="N424">
        <v>86.7</v>
      </c>
      <c r="P424">
        <v>87.8</v>
      </c>
      <c r="R424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F622-8A37-42CF-B18D-834919EEB697}">
  <sheetPr>
    <tabColor rgb="FF92D050"/>
  </sheetPr>
  <dimension ref="A1:K54"/>
  <sheetViews>
    <sheetView workbookViewId="0"/>
  </sheetViews>
  <sheetFormatPr defaultRowHeight="14.4" x14ac:dyDescent="0.3"/>
  <sheetData>
    <row r="1" spans="1:11" x14ac:dyDescent="0.3">
      <c r="A1" t="s">
        <v>174</v>
      </c>
    </row>
    <row r="4" spans="1:11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175</v>
      </c>
    </row>
    <row r="5" spans="1:11" x14ac:dyDescent="0.3">
      <c r="F5" t="s">
        <v>69</v>
      </c>
      <c r="G5" t="s">
        <v>70</v>
      </c>
      <c r="H5" t="s">
        <v>71</v>
      </c>
      <c r="J5" t="s">
        <v>72</v>
      </c>
      <c r="K5" t="s">
        <v>176</v>
      </c>
    </row>
    <row r="6" spans="1:11" x14ac:dyDescent="0.3">
      <c r="A6" t="s">
        <v>8</v>
      </c>
      <c r="B6" t="s">
        <v>177</v>
      </c>
      <c r="C6" t="s">
        <v>178</v>
      </c>
      <c r="D6" t="s">
        <v>78</v>
      </c>
      <c r="H6">
        <v>1000</v>
      </c>
    </row>
    <row r="7" spans="1:11" x14ac:dyDescent="0.3">
      <c r="B7" t="s">
        <v>179</v>
      </c>
      <c r="C7" t="s">
        <v>180</v>
      </c>
      <c r="D7" t="s">
        <v>78</v>
      </c>
      <c r="H7">
        <v>1000</v>
      </c>
    </row>
    <row r="8" spans="1:11" x14ac:dyDescent="0.3">
      <c r="B8" t="s">
        <v>181</v>
      </c>
      <c r="C8" t="s">
        <v>182</v>
      </c>
      <c r="D8" t="s">
        <v>78</v>
      </c>
      <c r="E8" t="s">
        <v>79</v>
      </c>
      <c r="F8">
        <v>3400</v>
      </c>
      <c r="G8">
        <v>1224</v>
      </c>
      <c r="H8">
        <v>1224</v>
      </c>
      <c r="I8" t="s">
        <v>85</v>
      </c>
      <c r="J8" t="s">
        <v>122</v>
      </c>
      <c r="K8" t="s">
        <v>152</v>
      </c>
    </row>
    <row r="9" spans="1:11" x14ac:dyDescent="0.3">
      <c r="B9" t="s">
        <v>183</v>
      </c>
      <c r="C9" t="s">
        <v>184</v>
      </c>
      <c r="D9" t="s">
        <v>78</v>
      </c>
      <c r="E9" t="s">
        <v>185</v>
      </c>
      <c r="H9">
        <v>1000</v>
      </c>
      <c r="I9" t="s">
        <v>91</v>
      </c>
    </row>
    <row r="10" spans="1:11" x14ac:dyDescent="0.3">
      <c r="B10" t="s">
        <v>186</v>
      </c>
      <c r="C10" t="s">
        <v>187</v>
      </c>
      <c r="D10" t="s">
        <v>78</v>
      </c>
      <c r="E10" t="s">
        <v>185</v>
      </c>
      <c r="H10">
        <v>1000</v>
      </c>
      <c r="I10" t="s">
        <v>91</v>
      </c>
    </row>
    <row r="11" spans="1:11" x14ac:dyDescent="0.3">
      <c r="B11" t="s">
        <v>188</v>
      </c>
      <c r="C11" t="s">
        <v>189</v>
      </c>
      <c r="D11" t="s">
        <v>78</v>
      </c>
      <c r="E11" t="s">
        <v>190</v>
      </c>
      <c r="H11">
        <v>1534</v>
      </c>
      <c r="I11" t="s">
        <v>191</v>
      </c>
      <c r="J11" t="s">
        <v>81</v>
      </c>
    </row>
    <row r="12" spans="1:11" x14ac:dyDescent="0.3">
      <c r="B12" t="s">
        <v>192</v>
      </c>
      <c r="C12" t="s">
        <v>193</v>
      </c>
      <c r="D12" t="s">
        <v>78</v>
      </c>
      <c r="E12" t="s">
        <v>190</v>
      </c>
      <c r="H12">
        <v>1534</v>
      </c>
      <c r="I12" t="s">
        <v>191</v>
      </c>
      <c r="J12" t="s">
        <v>81</v>
      </c>
    </row>
    <row r="13" spans="1:11" x14ac:dyDescent="0.3">
      <c r="B13" t="s">
        <v>194</v>
      </c>
      <c r="C13" t="s">
        <v>195</v>
      </c>
      <c r="D13" t="s">
        <v>78</v>
      </c>
      <c r="E13" t="s">
        <v>185</v>
      </c>
      <c r="F13">
        <v>2905</v>
      </c>
      <c r="G13">
        <v>1290</v>
      </c>
      <c r="H13">
        <v>1000</v>
      </c>
      <c r="I13" t="s">
        <v>101</v>
      </c>
      <c r="J13" t="s">
        <v>102</v>
      </c>
    </row>
    <row r="14" spans="1:11" x14ac:dyDescent="0.3">
      <c r="B14" t="s">
        <v>196</v>
      </c>
      <c r="C14" t="s">
        <v>197</v>
      </c>
      <c r="D14" t="s">
        <v>78</v>
      </c>
      <c r="E14" t="s">
        <v>90</v>
      </c>
      <c r="F14">
        <v>3180</v>
      </c>
      <c r="G14">
        <v>1214</v>
      </c>
      <c r="H14">
        <v>1129</v>
      </c>
      <c r="I14" t="s">
        <v>198</v>
      </c>
      <c r="J14" t="s">
        <v>122</v>
      </c>
      <c r="K14" t="s">
        <v>159</v>
      </c>
    </row>
    <row r="15" spans="1:11" x14ac:dyDescent="0.3">
      <c r="B15" t="s">
        <v>199</v>
      </c>
      <c r="C15" t="s">
        <v>200</v>
      </c>
      <c r="D15" t="s">
        <v>78</v>
      </c>
      <c r="E15" t="s">
        <v>90</v>
      </c>
      <c r="F15">
        <v>3180</v>
      </c>
      <c r="G15">
        <v>1214</v>
      </c>
      <c r="H15">
        <v>1129</v>
      </c>
      <c r="I15" t="s">
        <v>198</v>
      </c>
      <c r="J15" t="s">
        <v>122</v>
      </c>
    </row>
    <row r="16" spans="1:11" x14ac:dyDescent="0.3">
      <c r="A16" t="s">
        <v>55</v>
      </c>
      <c r="B16" t="s">
        <v>201</v>
      </c>
      <c r="C16" t="s">
        <v>202</v>
      </c>
      <c r="D16" t="s">
        <v>78</v>
      </c>
      <c r="E16" t="s">
        <v>106</v>
      </c>
      <c r="F16">
        <v>3200</v>
      </c>
      <c r="G16">
        <v>1200</v>
      </c>
      <c r="H16">
        <v>1100</v>
      </c>
      <c r="I16" t="s">
        <v>107</v>
      </c>
      <c r="J16" t="s">
        <v>108</v>
      </c>
      <c r="K16" t="s">
        <v>203</v>
      </c>
    </row>
    <row r="17" spans="1:10" x14ac:dyDescent="0.3">
      <c r="A17" t="s">
        <v>10</v>
      </c>
      <c r="B17" t="s">
        <v>204</v>
      </c>
      <c r="C17" t="s">
        <v>205</v>
      </c>
      <c r="D17" t="s">
        <v>78</v>
      </c>
      <c r="E17" t="s">
        <v>206</v>
      </c>
      <c r="F17">
        <v>3200</v>
      </c>
      <c r="H17">
        <v>1200</v>
      </c>
      <c r="I17" t="s">
        <v>207</v>
      </c>
      <c r="J17" t="s">
        <v>208</v>
      </c>
    </row>
    <row r="18" spans="1:10" x14ac:dyDescent="0.3">
      <c r="A18" t="s">
        <v>13</v>
      </c>
      <c r="B18" t="s">
        <v>209</v>
      </c>
      <c r="C18" t="s">
        <v>210</v>
      </c>
      <c r="D18" t="s">
        <v>78</v>
      </c>
      <c r="E18" t="s">
        <v>211</v>
      </c>
      <c r="F18">
        <v>3200</v>
      </c>
      <c r="G18">
        <v>1265</v>
      </c>
      <c r="H18">
        <v>1185</v>
      </c>
      <c r="I18" t="s">
        <v>212</v>
      </c>
      <c r="J18" t="s">
        <v>208</v>
      </c>
    </row>
    <row r="19" spans="1:10" x14ac:dyDescent="0.3">
      <c r="B19" t="s">
        <v>213</v>
      </c>
      <c r="C19" t="s">
        <v>214</v>
      </c>
      <c r="D19" t="s">
        <v>78</v>
      </c>
      <c r="E19" t="s">
        <v>211</v>
      </c>
      <c r="F19">
        <v>3200</v>
      </c>
      <c r="G19">
        <v>1265</v>
      </c>
      <c r="H19">
        <v>1185</v>
      </c>
      <c r="I19" t="s">
        <v>212</v>
      </c>
      <c r="J19" t="s">
        <v>208</v>
      </c>
    </row>
    <row r="20" spans="1:10" x14ac:dyDescent="0.3">
      <c r="A20" t="s">
        <v>14</v>
      </c>
      <c r="B20" t="s">
        <v>215</v>
      </c>
      <c r="C20" t="s">
        <v>216</v>
      </c>
      <c r="D20" t="s">
        <v>155</v>
      </c>
      <c r="E20" t="s">
        <v>156</v>
      </c>
      <c r="G20">
        <v>700</v>
      </c>
      <c r="H20">
        <v>630</v>
      </c>
      <c r="I20" t="s">
        <v>157</v>
      </c>
    </row>
    <row r="21" spans="1:10" x14ac:dyDescent="0.3">
      <c r="B21" t="s">
        <v>217</v>
      </c>
      <c r="C21" t="s">
        <v>218</v>
      </c>
      <c r="D21" t="s">
        <v>155</v>
      </c>
      <c r="E21" t="s">
        <v>156</v>
      </c>
      <c r="G21">
        <v>700</v>
      </c>
      <c r="H21">
        <v>630</v>
      </c>
      <c r="I21" t="s">
        <v>157</v>
      </c>
    </row>
    <row r="22" spans="1:10" x14ac:dyDescent="0.3">
      <c r="B22" t="s">
        <v>219</v>
      </c>
      <c r="C22" t="s">
        <v>220</v>
      </c>
      <c r="D22" t="s">
        <v>155</v>
      </c>
      <c r="F22">
        <v>2166</v>
      </c>
      <c r="G22">
        <v>700</v>
      </c>
      <c r="H22">
        <v>630</v>
      </c>
      <c r="I22" t="s">
        <v>157</v>
      </c>
      <c r="J22" t="s">
        <v>157</v>
      </c>
    </row>
    <row r="23" spans="1:10" x14ac:dyDescent="0.3">
      <c r="B23" t="s">
        <v>221</v>
      </c>
      <c r="C23" t="s">
        <v>222</v>
      </c>
      <c r="D23" t="s">
        <v>155</v>
      </c>
      <c r="F23">
        <v>2166</v>
      </c>
      <c r="G23">
        <v>700</v>
      </c>
      <c r="H23">
        <v>630</v>
      </c>
      <c r="I23" t="s">
        <v>157</v>
      </c>
      <c r="J23" t="s">
        <v>157</v>
      </c>
    </row>
    <row r="24" spans="1:10" x14ac:dyDescent="0.3">
      <c r="A24" t="s">
        <v>15</v>
      </c>
      <c r="B24" t="s">
        <v>223</v>
      </c>
      <c r="C24" t="s">
        <v>224</v>
      </c>
      <c r="D24" t="s">
        <v>78</v>
      </c>
      <c r="E24" t="s">
        <v>225</v>
      </c>
      <c r="F24">
        <v>3000</v>
      </c>
      <c r="G24">
        <v>1000</v>
      </c>
      <c r="H24">
        <v>915</v>
      </c>
      <c r="I24" t="s">
        <v>226</v>
      </c>
      <c r="J24" t="s">
        <v>108</v>
      </c>
    </row>
    <row r="25" spans="1:10" x14ac:dyDescent="0.3">
      <c r="B25" t="s">
        <v>227</v>
      </c>
      <c r="C25" t="s">
        <v>228</v>
      </c>
      <c r="D25" t="s">
        <v>78</v>
      </c>
      <c r="E25" t="s">
        <v>229</v>
      </c>
      <c r="F25">
        <v>1113</v>
      </c>
      <c r="G25">
        <v>360</v>
      </c>
      <c r="H25">
        <v>330</v>
      </c>
      <c r="I25" t="s">
        <v>226</v>
      </c>
    </row>
    <row r="26" spans="1:10" x14ac:dyDescent="0.3">
      <c r="A26" t="s">
        <v>16</v>
      </c>
      <c r="B26" t="s">
        <v>230</v>
      </c>
      <c r="C26" t="s">
        <v>231</v>
      </c>
      <c r="D26" t="s">
        <v>232</v>
      </c>
      <c r="E26" t="s">
        <v>233</v>
      </c>
      <c r="F26">
        <v>3926</v>
      </c>
      <c r="G26">
        <v>1400</v>
      </c>
      <c r="H26">
        <v>1350</v>
      </c>
      <c r="I26" t="s">
        <v>234</v>
      </c>
    </row>
    <row r="27" spans="1:10" x14ac:dyDescent="0.3">
      <c r="B27" t="s">
        <v>235</v>
      </c>
      <c r="C27" t="s">
        <v>236</v>
      </c>
      <c r="D27" t="s">
        <v>232</v>
      </c>
      <c r="E27" t="s">
        <v>233</v>
      </c>
      <c r="F27">
        <v>3926</v>
      </c>
      <c r="G27">
        <v>1385</v>
      </c>
      <c r="H27">
        <v>1343</v>
      </c>
      <c r="I27" t="s">
        <v>237</v>
      </c>
      <c r="J27" t="s">
        <v>238</v>
      </c>
    </row>
    <row r="28" spans="1:10" x14ac:dyDescent="0.3">
      <c r="B28" t="s">
        <v>239</v>
      </c>
      <c r="C28" t="s">
        <v>240</v>
      </c>
      <c r="D28" t="s">
        <v>232</v>
      </c>
      <c r="E28" t="s">
        <v>233</v>
      </c>
      <c r="F28">
        <v>3926</v>
      </c>
      <c r="G28">
        <v>1385</v>
      </c>
      <c r="H28">
        <v>1343</v>
      </c>
      <c r="I28" t="s">
        <v>237</v>
      </c>
    </row>
    <row r="29" spans="1:10" x14ac:dyDescent="0.3">
      <c r="B29" t="s">
        <v>241</v>
      </c>
      <c r="C29" t="s">
        <v>242</v>
      </c>
      <c r="D29" t="s">
        <v>232</v>
      </c>
      <c r="E29" t="s">
        <v>233</v>
      </c>
      <c r="H29">
        <v>1067</v>
      </c>
      <c r="I29" t="s">
        <v>243</v>
      </c>
    </row>
    <row r="30" spans="1:10" x14ac:dyDescent="0.3">
      <c r="B30" t="s">
        <v>244</v>
      </c>
      <c r="C30" t="s">
        <v>245</v>
      </c>
      <c r="D30" t="s">
        <v>232</v>
      </c>
      <c r="E30" t="s">
        <v>233</v>
      </c>
      <c r="F30">
        <v>3926</v>
      </c>
      <c r="G30">
        <v>1373</v>
      </c>
      <c r="H30">
        <v>1325</v>
      </c>
      <c r="I30" t="s">
        <v>246</v>
      </c>
    </row>
    <row r="31" spans="1:10" x14ac:dyDescent="0.3">
      <c r="B31" t="s">
        <v>247</v>
      </c>
      <c r="C31" t="s">
        <v>248</v>
      </c>
      <c r="D31" t="s">
        <v>232</v>
      </c>
      <c r="E31" t="s">
        <v>233</v>
      </c>
      <c r="F31">
        <v>3926</v>
      </c>
      <c r="G31">
        <v>1373</v>
      </c>
      <c r="H31">
        <v>1325</v>
      </c>
      <c r="I31" t="s">
        <v>246</v>
      </c>
    </row>
    <row r="32" spans="1:10" x14ac:dyDescent="0.3">
      <c r="B32" t="s">
        <v>249</v>
      </c>
      <c r="C32" t="s">
        <v>250</v>
      </c>
      <c r="D32" t="s">
        <v>78</v>
      </c>
      <c r="E32" t="s">
        <v>251</v>
      </c>
      <c r="F32">
        <v>4466</v>
      </c>
      <c r="G32">
        <v>1590</v>
      </c>
      <c r="H32">
        <v>1590</v>
      </c>
      <c r="I32" t="s">
        <v>252</v>
      </c>
    </row>
    <row r="33" spans="1:11" x14ac:dyDescent="0.3">
      <c r="B33" t="s">
        <v>253</v>
      </c>
      <c r="C33" t="s">
        <v>254</v>
      </c>
      <c r="D33" t="s">
        <v>78</v>
      </c>
      <c r="E33" t="s">
        <v>251</v>
      </c>
      <c r="F33">
        <v>4466</v>
      </c>
      <c r="G33">
        <v>1538</v>
      </c>
      <c r="H33">
        <v>1475</v>
      </c>
      <c r="I33" t="s">
        <v>255</v>
      </c>
      <c r="J33" t="s">
        <v>256</v>
      </c>
    </row>
    <row r="34" spans="1:11" x14ac:dyDescent="0.3">
      <c r="B34" t="s">
        <v>257</v>
      </c>
      <c r="C34" t="s">
        <v>258</v>
      </c>
      <c r="D34" t="s">
        <v>78</v>
      </c>
      <c r="E34" t="s">
        <v>251</v>
      </c>
      <c r="F34">
        <v>4466</v>
      </c>
      <c r="G34">
        <v>1538</v>
      </c>
      <c r="H34">
        <v>1475</v>
      </c>
      <c r="I34" t="s">
        <v>255</v>
      </c>
      <c r="J34" t="s">
        <v>256</v>
      </c>
    </row>
    <row r="35" spans="1:11" x14ac:dyDescent="0.3">
      <c r="A35" t="s">
        <v>24</v>
      </c>
      <c r="B35" t="s">
        <v>259</v>
      </c>
      <c r="C35" t="s">
        <v>260</v>
      </c>
      <c r="D35" t="s">
        <v>78</v>
      </c>
      <c r="E35" t="s">
        <v>116</v>
      </c>
      <c r="F35">
        <v>3200</v>
      </c>
      <c r="G35">
        <v>1194</v>
      </c>
      <c r="H35">
        <v>1109</v>
      </c>
      <c r="I35" t="s">
        <v>261</v>
      </c>
      <c r="J35" t="s">
        <v>208</v>
      </c>
    </row>
    <row r="36" spans="1:11" x14ac:dyDescent="0.3">
      <c r="B36" t="s">
        <v>262</v>
      </c>
      <c r="C36" t="s">
        <v>263</v>
      </c>
      <c r="D36" t="s">
        <v>78</v>
      </c>
      <c r="E36" t="s">
        <v>264</v>
      </c>
      <c r="F36">
        <v>3300</v>
      </c>
      <c r="G36">
        <v>1255</v>
      </c>
      <c r="H36">
        <v>1115</v>
      </c>
      <c r="I36" t="s">
        <v>261</v>
      </c>
      <c r="J36" t="s">
        <v>208</v>
      </c>
    </row>
    <row r="37" spans="1:11" x14ac:dyDescent="0.3">
      <c r="B37" t="s">
        <v>265</v>
      </c>
      <c r="C37" t="s">
        <v>266</v>
      </c>
      <c r="D37" t="s">
        <v>78</v>
      </c>
      <c r="E37" t="s">
        <v>264</v>
      </c>
      <c r="F37">
        <v>3300</v>
      </c>
      <c r="G37">
        <v>1255</v>
      </c>
      <c r="H37">
        <v>1115</v>
      </c>
      <c r="I37" t="s">
        <v>261</v>
      </c>
      <c r="J37" t="s">
        <v>208</v>
      </c>
    </row>
    <row r="38" spans="1:11" x14ac:dyDescent="0.3">
      <c r="B38" t="s">
        <v>267</v>
      </c>
      <c r="C38" t="s">
        <v>268</v>
      </c>
      <c r="D38" t="s">
        <v>269</v>
      </c>
      <c r="E38" t="s">
        <v>270</v>
      </c>
      <c r="F38">
        <v>3000</v>
      </c>
      <c r="G38">
        <v>1220</v>
      </c>
      <c r="H38">
        <v>0</v>
      </c>
      <c r="I38" t="s">
        <v>261</v>
      </c>
      <c r="J38" t="s">
        <v>208</v>
      </c>
    </row>
    <row r="39" spans="1:11" x14ac:dyDescent="0.3">
      <c r="B39" t="s">
        <v>271</v>
      </c>
      <c r="C39" t="s">
        <v>272</v>
      </c>
      <c r="D39" t="s">
        <v>78</v>
      </c>
      <c r="E39" t="s">
        <v>264</v>
      </c>
      <c r="F39">
        <v>3300</v>
      </c>
      <c r="G39">
        <v>1255</v>
      </c>
      <c r="H39">
        <v>0</v>
      </c>
      <c r="I39" t="s">
        <v>261</v>
      </c>
      <c r="J39" t="s">
        <v>208</v>
      </c>
    </row>
    <row r="40" spans="1:11" x14ac:dyDescent="0.3">
      <c r="B40" t="s">
        <v>273</v>
      </c>
      <c r="C40" t="s">
        <v>274</v>
      </c>
      <c r="D40" t="s">
        <v>78</v>
      </c>
      <c r="E40" t="s">
        <v>264</v>
      </c>
      <c r="F40">
        <v>3300</v>
      </c>
      <c r="G40">
        <v>1255</v>
      </c>
      <c r="H40">
        <v>0</v>
      </c>
      <c r="I40" t="s">
        <v>261</v>
      </c>
      <c r="J40" t="s">
        <v>208</v>
      </c>
    </row>
    <row r="41" spans="1:11" x14ac:dyDescent="0.3">
      <c r="B41" t="s">
        <v>275</v>
      </c>
      <c r="C41" t="s">
        <v>276</v>
      </c>
      <c r="D41" t="s">
        <v>78</v>
      </c>
      <c r="E41" t="s">
        <v>277</v>
      </c>
      <c r="F41">
        <v>3200</v>
      </c>
      <c r="G41">
        <v>1200</v>
      </c>
      <c r="H41">
        <v>0</v>
      </c>
      <c r="I41" t="s">
        <v>261</v>
      </c>
      <c r="J41" t="s">
        <v>208</v>
      </c>
    </row>
    <row r="42" spans="1:11" x14ac:dyDescent="0.3">
      <c r="B42" t="s">
        <v>278</v>
      </c>
      <c r="C42" t="s">
        <v>279</v>
      </c>
      <c r="D42" t="s">
        <v>78</v>
      </c>
      <c r="E42" t="s">
        <v>277</v>
      </c>
      <c r="F42">
        <v>3200</v>
      </c>
      <c r="G42">
        <v>1200</v>
      </c>
      <c r="H42">
        <v>1100</v>
      </c>
      <c r="I42" t="s">
        <v>261</v>
      </c>
      <c r="J42" t="s">
        <v>208</v>
      </c>
    </row>
    <row r="43" spans="1:11" x14ac:dyDescent="0.3">
      <c r="B43" t="s">
        <v>280</v>
      </c>
      <c r="C43" t="s">
        <v>281</v>
      </c>
      <c r="D43" t="s">
        <v>78</v>
      </c>
      <c r="E43" t="s">
        <v>264</v>
      </c>
      <c r="F43">
        <v>3300</v>
      </c>
      <c r="G43">
        <v>1255</v>
      </c>
      <c r="H43">
        <v>1200</v>
      </c>
      <c r="I43" t="s">
        <v>261</v>
      </c>
      <c r="J43" t="s">
        <v>208</v>
      </c>
    </row>
    <row r="44" spans="1:11" x14ac:dyDescent="0.3">
      <c r="B44" t="s">
        <v>282</v>
      </c>
      <c r="C44" t="s">
        <v>283</v>
      </c>
      <c r="D44" t="s">
        <v>78</v>
      </c>
      <c r="E44" t="s">
        <v>264</v>
      </c>
      <c r="F44">
        <v>3300</v>
      </c>
      <c r="G44">
        <v>1255</v>
      </c>
      <c r="H44">
        <v>1200</v>
      </c>
      <c r="I44" t="s">
        <v>261</v>
      </c>
      <c r="J44" t="s">
        <v>208</v>
      </c>
      <c r="K44" t="s">
        <v>284</v>
      </c>
    </row>
    <row r="45" spans="1:11" x14ac:dyDescent="0.3">
      <c r="B45" t="s">
        <v>285</v>
      </c>
      <c r="C45" t="s">
        <v>286</v>
      </c>
      <c r="D45" t="s">
        <v>78</v>
      </c>
      <c r="E45" t="s">
        <v>116</v>
      </c>
      <c r="F45">
        <v>3200</v>
      </c>
      <c r="G45">
        <v>1199</v>
      </c>
      <c r="H45">
        <v>1150</v>
      </c>
      <c r="I45" t="s">
        <v>261</v>
      </c>
      <c r="J45" t="s">
        <v>208</v>
      </c>
      <c r="K45" t="s">
        <v>169</v>
      </c>
    </row>
    <row r="46" spans="1:11" x14ac:dyDescent="0.3">
      <c r="B46" t="s">
        <v>287</v>
      </c>
      <c r="C46" t="s">
        <v>288</v>
      </c>
      <c r="D46" t="s">
        <v>78</v>
      </c>
      <c r="E46" t="s">
        <v>116</v>
      </c>
      <c r="F46">
        <v>3200</v>
      </c>
      <c r="G46">
        <v>1199</v>
      </c>
      <c r="H46">
        <v>1150</v>
      </c>
      <c r="I46" t="s">
        <v>261</v>
      </c>
      <c r="J46" t="s">
        <v>208</v>
      </c>
      <c r="K46" t="s">
        <v>289</v>
      </c>
    </row>
    <row r="47" spans="1:11" x14ac:dyDescent="0.3">
      <c r="B47" t="s">
        <v>290</v>
      </c>
      <c r="C47" t="s">
        <v>291</v>
      </c>
      <c r="D47" t="s">
        <v>78</v>
      </c>
      <c r="F47">
        <v>3300</v>
      </c>
      <c r="G47">
        <v>1255</v>
      </c>
      <c r="H47">
        <v>1175</v>
      </c>
      <c r="I47" t="s">
        <v>261</v>
      </c>
      <c r="J47" t="s">
        <v>208</v>
      </c>
    </row>
    <row r="48" spans="1:11" x14ac:dyDescent="0.3">
      <c r="B48" t="s">
        <v>292</v>
      </c>
      <c r="C48" t="s">
        <v>293</v>
      </c>
      <c r="D48" t="s">
        <v>78</v>
      </c>
      <c r="F48">
        <v>3300</v>
      </c>
      <c r="G48">
        <v>1255</v>
      </c>
      <c r="H48">
        <v>1175</v>
      </c>
      <c r="I48" t="s">
        <v>261</v>
      </c>
      <c r="J48" t="s">
        <v>208</v>
      </c>
    </row>
    <row r="49" spans="1:10" x14ac:dyDescent="0.3">
      <c r="B49" t="s">
        <v>294</v>
      </c>
      <c r="C49" t="s">
        <v>295</v>
      </c>
      <c r="D49" t="s">
        <v>78</v>
      </c>
      <c r="E49" t="s">
        <v>264</v>
      </c>
      <c r="F49">
        <v>3300</v>
      </c>
      <c r="G49">
        <v>1255</v>
      </c>
      <c r="H49">
        <v>0</v>
      </c>
      <c r="I49" t="s">
        <v>261</v>
      </c>
      <c r="J49" t="s">
        <v>208</v>
      </c>
    </row>
    <row r="50" spans="1:10" x14ac:dyDescent="0.3">
      <c r="B50" t="s">
        <v>296</v>
      </c>
      <c r="C50" t="s">
        <v>297</v>
      </c>
      <c r="D50" t="s">
        <v>78</v>
      </c>
      <c r="E50" t="s">
        <v>264</v>
      </c>
      <c r="F50">
        <v>3300</v>
      </c>
      <c r="G50">
        <v>1255</v>
      </c>
      <c r="H50">
        <v>0</v>
      </c>
      <c r="I50" t="s">
        <v>261</v>
      </c>
      <c r="J50" t="s">
        <v>208</v>
      </c>
    </row>
    <row r="51" spans="1:10" x14ac:dyDescent="0.3">
      <c r="B51" t="s">
        <v>298</v>
      </c>
      <c r="C51" t="s">
        <v>299</v>
      </c>
      <c r="D51" t="s">
        <v>269</v>
      </c>
      <c r="E51" t="s">
        <v>270</v>
      </c>
      <c r="F51">
        <v>3000</v>
      </c>
      <c r="G51">
        <v>1220</v>
      </c>
      <c r="H51">
        <v>0</v>
      </c>
      <c r="I51" t="s">
        <v>261</v>
      </c>
      <c r="J51" t="s">
        <v>208</v>
      </c>
    </row>
    <row r="52" spans="1:10" x14ac:dyDescent="0.3">
      <c r="B52" t="s">
        <v>300</v>
      </c>
      <c r="C52" t="s">
        <v>301</v>
      </c>
      <c r="D52" t="s">
        <v>269</v>
      </c>
      <c r="E52" t="s">
        <v>270</v>
      </c>
      <c r="F52">
        <v>3000</v>
      </c>
      <c r="G52">
        <v>1220</v>
      </c>
      <c r="H52">
        <v>0</v>
      </c>
      <c r="I52" t="s">
        <v>261</v>
      </c>
      <c r="J52" t="s">
        <v>208</v>
      </c>
    </row>
    <row r="54" spans="1:10" x14ac:dyDescent="0.3">
      <c r="A5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2A7F-8DED-4A0B-B0E9-4D3603DFBFCD}">
  <sheetPr>
    <tabColor rgb="FF92D050"/>
  </sheetPr>
  <dimension ref="A1:Q38"/>
  <sheetViews>
    <sheetView workbookViewId="0">
      <selection activeCell="J37" sqref="J37"/>
    </sheetView>
  </sheetViews>
  <sheetFormatPr defaultRowHeight="14.4" x14ac:dyDescent="0.3"/>
  <sheetData>
    <row r="1" spans="1:17" x14ac:dyDescent="0.3">
      <c r="A1" t="s">
        <v>0</v>
      </c>
      <c r="B1" t="s">
        <v>42</v>
      </c>
      <c r="D1" t="s">
        <v>43</v>
      </c>
      <c r="F1" t="s">
        <v>44</v>
      </c>
      <c r="H1" t="s">
        <v>45</v>
      </c>
      <c r="J1" t="s">
        <v>46</v>
      </c>
      <c r="L1" t="s">
        <v>47</v>
      </c>
      <c r="N1" t="s">
        <v>48</v>
      </c>
      <c r="P1" t="s">
        <v>49</v>
      </c>
    </row>
    <row r="2" spans="1:17" x14ac:dyDescent="0.3">
      <c r="B2" t="s">
        <v>35</v>
      </c>
      <c r="C2" t="s">
        <v>36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  <c r="P2" t="s">
        <v>35</v>
      </c>
      <c r="Q2" t="s">
        <v>36</v>
      </c>
    </row>
    <row r="3" spans="1:17" x14ac:dyDescent="0.3">
      <c r="A3" t="s">
        <v>1</v>
      </c>
      <c r="J3">
        <v>3</v>
      </c>
      <c r="K3">
        <v>1641</v>
      </c>
      <c r="P3">
        <v>3</v>
      </c>
      <c r="Q3">
        <v>1641</v>
      </c>
    </row>
    <row r="4" spans="1:17" x14ac:dyDescent="0.3">
      <c r="A4" t="s">
        <v>2</v>
      </c>
      <c r="B4">
        <v>1</v>
      </c>
      <c r="C4">
        <v>416</v>
      </c>
      <c r="P4">
        <v>1</v>
      </c>
      <c r="Q4">
        <v>416</v>
      </c>
    </row>
    <row r="5" spans="1:17" x14ac:dyDescent="0.3">
      <c r="A5" t="s">
        <v>3</v>
      </c>
      <c r="B5">
        <v>2</v>
      </c>
      <c r="C5">
        <v>2220</v>
      </c>
      <c r="P5">
        <v>2</v>
      </c>
      <c r="Q5">
        <v>2220</v>
      </c>
    </row>
    <row r="6" spans="1:17" x14ac:dyDescent="0.3">
      <c r="A6" t="s">
        <v>4</v>
      </c>
      <c r="B6">
        <v>5</v>
      </c>
      <c r="C6">
        <v>3908</v>
      </c>
      <c r="P6">
        <v>5</v>
      </c>
      <c r="Q6">
        <v>3908</v>
      </c>
    </row>
    <row r="7" spans="1:17" x14ac:dyDescent="0.3">
      <c r="A7" t="s">
        <v>5</v>
      </c>
      <c r="B7">
        <v>2</v>
      </c>
      <c r="C7">
        <v>1884</v>
      </c>
      <c r="P7">
        <v>2</v>
      </c>
      <c r="Q7">
        <v>1884</v>
      </c>
    </row>
    <row r="8" spans="1:17" x14ac:dyDescent="0.3">
      <c r="A8" t="s">
        <v>6</v>
      </c>
      <c r="B8">
        <v>2</v>
      </c>
      <c r="C8">
        <v>2006</v>
      </c>
      <c r="P8">
        <v>2</v>
      </c>
      <c r="Q8">
        <v>2006</v>
      </c>
    </row>
    <row r="9" spans="1:17" x14ac:dyDescent="0.3">
      <c r="A9" t="s">
        <v>7</v>
      </c>
      <c r="J9">
        <v>19</v>
      </c>
      <c r="K9">
        <v>13699</v>
      </c>
      <c r="P9">
        <v>19</v>
      </c>
      <c r="Q9">
        <v>13699</v>
      </c>
    </row>
    <row r="10" spans="1:17" x14ac:dyDescent="0.3">
      <c r="A10" t="s">
        <v>8</v>
      </c>
      <c r="B10">
        <v>52</v>
      </c>
      <c r="C10">
        <v>51648</v>
      </c>
      <c r="H10">
        <v>1</v>
      </c>
      <c r="I10">
        <v>150</v>
      </c>
      <c r="J10">
        <v>2</v>
      </c>
      <c r="K10">
        <v>1354</v>
      </c>
      <c r="P10">
        <v>55</v>
      </c>
      <c r="Q10">
        <v>53152</v>
      </c>
    </row>
    <row r="11" spans="1:17" x14ac:dyDescent="0.3">
      <c r="A11" t="s">
        <v>9</v>
      </c>
      <c r="B11">
        <v>6</v>
      </c>
      <c r="C11">
        <v>3934</v>
      </c>
      <c r="P11">
        <v>6</v>
      </c>
      <c r="Q11">
        <v>3934</v>
      </c>
    </row>
    <row r="12" spans="1:17" x14ac:dyDescent="0.3">
      <c r="A12" t="s">
        <v>10</v>
      </c>
      <c r="B12">
        <v>3</v>
      </c>
      <c r="C12">
        <v>2614</v>
      </c>
      <c r="D12">
        <v>2</v>
      </c>
      <c r="E12">
        <v>1780</v>
      </c>
      <c r="P12">
        <v>5</v>
      </c>
      <c r="Q12">
        <v>4394</v>
      </c>
    </row>
    <row r="13" spans="1:17" x14ac:dyDescent="0.3">
      <c r="A13" t="s">
        <v>11</v>
      </c>
      <c r="B13">
        <v>56</v>
      </c>
      <c r="C13">
        <v>61370</v>
      </c>
      <c r="P13">
        <v>56</v>
      </c>
      <c r="Q13">
        <v>61370</v>
      </c>
    </row>
    <row r="14" spans="1:17" x14ac:dyDescent="0.3">
      <c r="A14" t="s">
        <v>13</v>
      </c>
      <c r="B14">
        <v>4</v>
      </c>
      <c r="C14">
        <v>1916</v>
      </c>
      <c r="P14">
        <v>4</v>
      </c>
      <c r="Q14">
        <v>1916</v>
      </c>
    </row>
    <row r="15" spans="1:17" x14ac:dyDescent="0.3">
      <c r="A15" t="s">
        <v>14</v>
      </c>
      <c r="B15">
        <v>2</v>
      </c>
      <c r="C15">
        <v>1864</v>
      </c>
      <c r="J15">
        <v>17</v>
      </c>
      <c r="K15">
        <v>4426</v>
      </c>
      <c r="P15">
        <v>19</v>
      </c>
      <c r="Q15">
        <v>6290</v>
      </c>
    </row>
    <row r="16" spans="1:17" x14ac:dyDescent="0.3">
      <c r="A16" t="s">
        <v>15</v>
      </c>
      <c r="B16">
        <v>1</v>
      </c>
      <c r="C16">
        <v>915</v>
      </c>
      <c r="P16">
        <v>1</v>
      </c>
      <c r="Q16">
        <v>915</v>
      </c>
    </row>
    <row r="17" spans="1:17" x14ac:dyDescent="0.3">
      <c r="A17" t="s">
        <v>16</v>
      </c>
      <c r="B17">
        <v>12</v>
      </c>
      <c r="C17">
        <v>11046</v>
      </c>
      <c r="P17">
        <v>12</v>
      </c>
      <c r="Q17">
        <v>11046</v>
      </c>
    </row>
    <row r="18" spans="1:17" x14ac:dyDescent="0.3">
      <c r="A18" t="s">
        <v>18</v>
      </c>
      <c r="B18">
        <v>23</v>
      </c>
      <c r="C18">
        <v>24081</v>
      </c>
      <c r="J18">
        <v>3</v>
      </c>
      <c r="K18">
        <v>1744</v>
      </c>
      <c r="P18">
        <v>26</v>
      </c>
      <c r="Q18">
        <v>25825</v>
      </c>
    </row>
    <row r="19" spans="1:17" x14ac:dyDescent="0.3">
      <c r="A19" t="s">
        <v>20</v>
      </c>
      <c r="D19">
        <v>2</v>
      </c>
      <c r="E19">
        <v>1552</v>
      </c>
      <c r="P19">
        <v>2</v>
      </c>
      <c r="Q19">
        <v>1552</v>
      </c>
    </row>
    <row r="20" spans="1:17" x14ac:dyDescent="0.3">
      <c r="A20" t="s">
        <v>21</v>
      </c>
      <c r="B20">
        <v>1</v>
      </c>
      <c r="C20">
        <v>482</v>
      </c>
      <c r="P20">
        <v>1</v>
      </c>
      <c r="Q20">
        <v>482</v>
      </c>
    </row>
    <row r="21" spans="1:17" x14ac:dyDescent="0.3">
      <c r="A21" t="s">
        <v>22</v>
      </c>
      <c r="B21">
        <v>6</v>
      </c>
      <c r="C21">
        <v>3262</v>
      </c>
      <c r="P21">
        <v>6</v>
      </c>
      <c r="Q21">
        <v>3262</v>
      </c>
    </row>
    <row r="22" spans="1:17" x14ac:dyDescent="0.3">
      <c r="A22" t="s">
        <v>23</v>
      </c>
      <c r="J22">
        <v>2</v>
      </c>
      <c r="K22">
        <v>1300</v>
      </c>
      <c r="P22">
        <v>2</v>
      </c>
      <c r="Q22">
        <v>1300</v>
      </c>
    </row>
    <row r="23" spans="1:17" x14ac:dyDescent="0.3">
      <c r="A23" t="s">
        <v>24</v>
      </c>
      <c r="B23">
        <v>24</v>
      </c>
      <c r="C23">
        <v>18914</v>
      </c>
      <c r="L23">
        <v>11</v>
      </c>
      <c r="M23">
        <v>7433</v>
      </c>
      <c r="N23">
        <v>2</v>
      </c>
      <c r="O23">
        <v>1380</v>
      </c>
      <c r="P23">
        <v>37</v>
      </c>
      <c r="Q23">
        <v>27727</v>
      </c>
    </row>
    <row r="24" spans="1:17" x14ac:dyDescent="0.3">
      <c r="A24" t="s">
        <v>25</v>
      </c>
      <c r="B24">
        <v>5</v>
      </c>
      <c r="C24">
        <v>2308</v>
      </c>
      <c r="P24">
        <v>5</v>
      </c>
      <c r="Q24">
        <v>2308</v>
      </c>
    </row>
    <row r="25" spans="1:17" x14ac:dyDescent="0.3">
      <c r="A25" t="s">
        <v>26</v>
      </c>
      <c r="B25">
        <v>1</v>
      </c>
      <c r="C25">
        <v>688</v>
      </c>
      <c r="P25">
        <v>1</v>
      </c>
      <c r="Q25">
        <v>688</v>
      </c>
    </row>
    <row r="26" spans="1:17" x14ac:dyDescent="0.3">
      <c r="A26" t="s">
        <v>27</v>
      </c>
      <c r="B26">
        <v>2</v>
      </c>
      <c r="C26">
        <v>1854</v>
      </c>
      <c r="P26">
        <v>2</v>
      </c>
      <c r="Q26">
        <v>1854</v>
      </c>
    </row>
    <row r="27" spans="1:17" x14ac:dyDescent="0.3">
      <c r="A27" t="s">
        <v>28</v>
      </c>
      <c r="B27">
        <v>6</v>
      </c>
      <c r="C27">
        <v>6059</v>
      </c>
      <c r="D27">
        <v>1</v>
      </c>
      <c r="E27">
        <v>1064</v>
      </c>
      <c r="P27">
        <v>7</v>
      </c>
      <c r="Q27">
        <v>7123</v>
      </c>
    </row>
    <row r="28" spans="1:17" x14ac:dyDescent="0.3">
      <c r="A28" t="s">
        <v>29</v>
      </c>
      <c r="B28">
        <v>2</v>
      </c>
      <c r="C28">
        <v>2211</v>
      </c>
      <c r="D28">
        <v>4</v>
      </c>
      <c r="E28">
        <v>4733</v>
      </c>
      <c r="P28">
        <v>6</v>
      </c>
      <c r="Q28">
        <v>6944</v>
      </c>
    </row>
    <row r="29" spans="1:17" x14ac:dyDescent="0.3">
      <c r="A29" t="s">
        <v>30</v>
      </c>
      <c r="B29">
        <v>3</v>
      </c>
      <c r="C29">
        <v>1740</v>
      </c>
      <c r="D29">
        <v>1</v>
      </c>
      <c r="E29">
        <v>1233</v>
      </c>
      <c r="P29">
        <v>4</v>
      </c>
      <c r="Q29">
        <v>2973</v>
      </c>
    </row>
    <row r="30" spans="1:17" x14ac:dyDescent="0.3">
      <c r="A30" t="s">
        <v>31</v>
      </c>
      <c r="B30">
        <v>3</v>
      </c>
      <c r="C30">
        <v>4011</v>
      </c>
      <c r="P30">
        <v>3</v>
      </c>
      <c r="Q30">
        <v>4011</v>
      </c>
    </row>
    <row r="31" spans="1:17" x14ac:dyDescent="0.3">
      <c r="A31" t="s">
        <v>32</v>
      </c>
      <c r="B31">
        <v>1</v>
      </c>
      <c r="C31">
        <v>1198</v>
      </c>
      <c r="F31">
        <v>8</v>
      </c>
      <c r="G31">
        <v>4685</v>
      </c>
      <c r="P31">
        <v>9</v>
      </c>
      <c r="Q31">
        <v>5883</v>
      </c>
    </row>
    <row r="32" spans="1:17" x14ac:dyDescent="0.3">
      <c r="A32" t="s">
        <v>33</v>
      </c>
      <c r="B32">
        <v>15</v>
      </c>
      <c r="C32">
        <v>13107</v>
      </c>
      <c r="P32">
        <v>15</v>
      </c>
      <c r="Q32">
        <v>13107</v>
      </c>
    </row>
    <row r="33" spans="1:17" x14ac:dyDescent="0.3">
      <c r="A33" t="s">
        <v>34</v>
      </c>
      <c r="B33">
        <v>62</v>
      </c>
      <c r="C33">
        <v>63126</v>
      </c>
      <c r="D33">
        <v>31</v>
      </c>
      <c r="E33">
        <v>32709</v>
      </c>
      <c r="P33">
        <v>93</v>
      </c>
      <c r="Q33">
        <v>95835</v>
      </c>
    </row>
    <row r="34" spans="1:17" x14ac:dyDescent="0.3">
      <c r="A34" t="s">
        <v>41</v>
      </c>
      <c r="B34">
        <v>304</v>
      </c>
      <c r="C34">
        <v>290656</v>
      </c>
      <c r="D34">
        <v>41</v>
      </c>
      <c r="E34">
        <v>43071</v>
      </c>
      <c r="F34">
        <v>8</v>
      </c>
      <c r="G34">
        <v>4685</v>
      </c>
      <c r="H34">
        <v>1</v>
      </c>
      <c r="I34">
        <v>150</v>
      </c>
      <c r="J34">
        <v>46</v>
      </c>
      <c r="K34">
        <v>24164</v>
      </c>
      <c r="L34">
        <v>11</v>
      </c>
      <c r="M34">
        <v>7433</v>
      </c>
      <c r="N34">
        <v>2</v>
      </c>
      <c r="O34">
        <v>1380</v>
      </c>
      <c r="P34">
        <v>413</v>
      </c>
      <c r="Q34">
        <v>371539</v>
      </c>
    </row>
    <row r="36" spans="1:17" x14ac:dyDescent="0.3">
      <c r="A36" t="s">
        <v>50</v>
      </c>
    </row>
    <row r="37" spans="1:17" x14ac:dyDescent="0.3">
      <c r="A37" t="s">
        <v>51</v>
      </c>
    </row>
    <row r="38" spans="1:17" x14ac:dyDescent="0.3">
      <c r="A38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A50-D4A4-449D-939E-120E049B8DE9}">
  <sheetPr>
    <tabColor rgb="FF92D050"/>
  </sheetPr>
  <dimension ref="A2:O24"/>
  <sheetViews>
    <sheetView workbookViewId="0">
      <selection activeCell="J37" sqref="J37"/>
    </sheetView>
  </sheetViews>
  <sheetFormatPr defaultRowHeight="14.4" x14ac:dyDescent="0.3"/>
  <sheetData>
    <row r="2" spans="1:15" x14ac:dyDescent="0.3">
      <c r="A2" t="s">
        <v>53</v>
      </c>
    </row>
    <row r="5" spans="1:15" x14ac:dyDescent="0.3">
      <c r="A5" t="s">
        <v>0</v>
      </c>
      <c r="B5" t="s">
        <v>42</v>
      </c>
      <c r="D5" t="s">
        <v>43</v>
      </c>
      <c r="F5" t="s">
        <v>46</v>
      </c>
      <c r="H5" t="s">
        <v>47</v>
      </c>
      <c r="J5" t="s">
        <v>48</v>
      </c>
      <c r="L5" t="s">
        <v>45</v>
      </c>
      <c r="N5" t="s">
        <v>49</v>
      </c>
    </row>
    <row r="6" spans="1:15" x14ac:dyDescent="0.3">
      <c r="B6" t="s">
        <v>35</v>
      </c>
      <c r="C6" t="s">
        <v>36</v>
      </c>
      <c r="D6" t="s">
        <v>35</v>
      </c>
      <c r="E6" t="s">
        <v>36</v>
      </c>
      <c r="F6" t="s">
        <v>35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35</v>
      </c>
      <c r="M6" t="s">
        <v>36</v>
      </c>
      <c r="N6" t="s">
        <v>35</v>
      </c>
      <c r="O6" t="s">
        <v>36</v>
      </c>
    </row>
    <row r="7" spans="1:15" x14ac:dyDescent="0.3">
      <c r="A7" t="s">
        <v>1</v>
      </c>
      <c r="B7">
        <v>1</v>
      </c>
      <c r="C7">
        <v>25</v>
      </c>
      <c r="N7">
        <v>1</v>
      </c>
      <c r="O7">
        <v>25</v>
      </c>
    </row>
    <row r="8" spans="1:15" x14ac:dyDescent="0.3">
      <c r="A8" t="s">
        <v>54</v>
      </c>
      <c r="B8">
        <v>2</v>
      </c>
      <c r="C8">
        <v>2160</v>
      </c>
      <c r="N8">
        <v>2</v>
      </c>
      <c r="O8">
        <v>2160</v>
      </c>
    </row>
    <row r="9" spans="1:15" x14ac:dyDescent="0.3">
      <c r="A9" t="s">
        <v>5</v>
      </c>
      <c r="B9">
        <v>1</v>
      </c>
      <c r="C9">
        <v>1340</v>
      </c>
      <c r="N9">
        <v>1</v>
      </c>
      <c r="O9">
        <v>1340</v>
      </c>
    </row>
    <row r="10" spans="1:15" x14ac:dyDescent="0.3">
      <c r="A10" t="s">
        <v>8</v>
      </c>
      <c r="B10">
        <v>22</v>
      </c>
      <c r="C10">
        <v>23664</v>
      </c>
      <c r="J10">
        <v>2</v>
      </c>
      <c r="K10">
        <v>1284</v>
      </c>
      <c r="N10">
        <v>24</v>
      </c>
      <c r="O10">
        <v>24948</v>
      </c>
    </row>
    <row r="11" spans="1:15" x14ac:dyDescent="0.3">
      <c r="A11" t="s">
        <v>55</v>
      </c>
      <c r="B11">
        <v>3</v>
      </c>
      <c r="C11">
        <v>3300</v>
      </c>
      <c r="N11">
        <v>3</v>
      </c>
      <c r="O11">
        <v>3300</v>
      </c>
    </row>
    <row r="12" spans="1:15" x14ac:dyDescent="0.3">
      <c r="A12" t="s">
        <v>11</v>
      </c>
      <c r="B12">
        <v>1</v>
      </c>
      <c r="C12">
        <v>1630</v>
      </c>
      <c r="N12">
        <v>1</v>
      </c>
      <c r="O12">
        <v>1630</v>
      </c>
    </row>
    <row r="13" spans="1:15" x14ac:dyDescent="0.3">
      <c r="A13" t="s">
        <v>14</v>
      </c>
      <c r="B13">
        <v>4</v>
      </c>
      <c r="C13">
        <v>3668</v>
      </c>
      <c r="F13">
        <v>3</v>
      </c>
      <c r="G13">
        <v>1890</v>
      </c>
      <c r="J13">
        <v>1</v>
      </c>
      <c r="K13">
        <v>470</v>
      </c>
      <c r="N13">
        <v>8</v>
      </c>
      <c r="O13">
        <v>6028</v>
      </c>
    </row>
    <row r="14" spans="1:15" x14ac:dyDescent="0.3">
      <c r="A14" t="s">
        <v>15</v>
      </c>
      <c r="B14">
        <v>1</v>
      </c>
      <c r="C14">
        <v>974</v>
      </c>
      <c r="N14">
        <v>1</v>
      </c>
      <c r="O14">
        <v>974</v>
      </c>
    </row>
    <row r="15" spans="1:15" x14ac:dyDescent="0.3">
      <c r="A15" t="s">
        <v>16</v>
      </c>
      <c r="D15">
        <v>2</v>
      </c>
      <c r="E15">
        <v>2653</v>
      </c>
      <c r="N15">
        <v>2</v>
      </c>
      <c r="O15">
        <v>2653</v>
      </c>
    </row>
    <row r="16" spans="1:15" x14ac:dyDescent="0.3">
      <c r="A16" t="s">
        <v>18</v>
      </c>
      <c r="B16">
        <v>2</v>
      </c>
      <c r="C16">
        <v>2680</v>
      </c>
      <c r="N16">
        <v>2</v>
      </c>
      <c r="O16">
        <v>2680</v>
      </c>
    </row>
    <row r="17" spans="1:15" x14ac:dyDescent="0.3">
      <c r="A17" t="s">
        <v>24</v>
      </c>
      <c r="B17">
        <v>2</v>
      </c>
      <c r="C17">
        <v>2400</v>
      </c>
      <c r="J17">
        <v>1</v>
      </c>
      <c r="K17">
        <v>300</v>
      </c>
      <c r="N17">
        <v>3</v>
      </c>
      <c r="O17">
        <v>2700</v>
      </c>
    </row>
    <row r="18" spans="1:15" x14ac:dyDescent="0.3">
      <c r="A18" t="s">
        <v>25</v>
      </c>
      <c r="B18">
        <v>1</v>
      </c>
      <c r="C18">
        <v>440</v>
      </c>
      <c r="N18">
        <v>1</v>
      </c>
      <c r="O18">
        <v>440</v>
      </c>
    </row>
    <row r="19" spans="1:15" x14ac:dyDescent="0.3">
      <c r="A19" t="s">
        <v>56</v>
      </c>
      <c r="B19">
        <v>4</v>
      </c>
      <c r="C19">
        <v>4456</v>
      </c>
      <c r="N19">
        <v>4</v>
      </c>
      <c r="O19">
        <v>4456</v>
      </c>
    </row>
    <row r="20" spans="1:15" x14ac:dyDescent="0.3">
      <c r="A20" t="s">
        <v>31</v>
      </c>
      <c r="B20">
        <v>1</v>
      </c>
      <c r="C20">
        <v>1310</v>
      </c>
      <c r="N20">
        <v>1</v>
      </c>
      <c r="O20">
        <v>1310</v>
      </c>
    </row>
    <row r="21" spans="1:15" x14ac:dyDescent="0.3">
      <c r="A21" t="s">
        <v>32</v>
      </c>
      <c r="B21">
        <v>2</v>
      </c>
      <c r="C21">
        <v>3260</v>
      </c>
      <c r="N21">
        <v>2</v>
      </c>
      <c r="O21">
        <v>3260</v>
      </c>
    </row>
    <row r="22" spans="1:15" x14ac:dyDescent="0.3">
      <c r="A22" t="s">
        <v>33</v>
      </c>
      <c r="B22">
        <v>2</v>
      </c>
      <c r="C22">
        <v>2070</v>
      </c>
      <c r="N22">
        <v>2</v>
      </c>
      <c r="O22">
        <v>2070</v>
      </c>
    </row>
    <row r="23" spans="1:15" x14ac:dyDescent="0.3">
      <c r="A23" t="s">
        <v>34</v>
      </c>
      <c r="B23">
        <v>1</v>
      </c>
      <c r="C23">
        <v>1117</v>
      </c>
      <c r="N23">
        <v>1</v>
      </c>
      <c r="O23">
        <v>1117</v>
      </c>
    </row>
    <row r="24" spans="1:15" x14ac:dyDescent="0.3">
      <c r="A24" t="s">
        <v>41</v>
      </c>
      <c r="B24">
        <v>50</v>
      </c>
      <c r="C24">
        <v>54494</v>
      </c>
      <c r="D24">
        <v>2</v>
      </c>
      <c r="E24">
        <v>2653</v>
      </c>
      <c r="F24">
        <v>3</v>
      </c>
      <c r="G24">
        <v>1890</v>
      </c>
      <c r="J24">
        <v>4</v>
      </c>
      <c r="K24">
        <v>2054</v>
      </c>
      <c r="N24">
        <v>59</v>
      </c>
      <c r="O24">
        <v>61091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5CF2-69EC-4F23-96AF-2414C45B2FC9}">
  <sheetPr>
    <tabColor rgb="FF92D050"/>
  </sheetPr>
  <dimension ref="A1:M13"/>
  <sheetViews>
    <sheetView workbookViewId="0"/>
  </sheetViews>
  <sheetFormatPr defaultRowHeight="14.4" x14ac:dyDescent="0.3"/>
  <sheetData>
    <row r="1" spans="1:13" x14ac:dyDescent="0.3">
      <c r="A1" t="s">
        <v>58</v>
      </c>
    </row>
    <row r="4" spans="1:13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</row>
    <row r="5" spans="1:13" x14ac:dyDescent="0.3">
      <c r="F5" t="s">
        <v>69</v>
      </c>
      <c r="G5" t="s">
        <v>70</v>
      </c>
      <c r="H5" t="s">
        <v>71</v>
      </c>
      <c r="J5" t="s">
        <v>72</v>
      </c>
      <c r="K5" t="s">
        <v>73</v>
      </c>
      <c r="L5" t="s">
        <v>74</v>
      </c>
      <c r="M5" t="s">
        <v>75</v>
      </c>
    </row>
    <row r="6" spans="1:13" x14ac:dyDescent="0.3">
      <c r="A6" t="s">
        <v>8</v>
      </c>
      <c r="B6" t="s">
        <v>76</v>
      </c>
      <c r="C6" t="s">
        <v>77</v>
      </c>
      <c r="D6" t="s">
        <v>78</v>
      </c>
      <c r="E6" t="s">
        <v>79</v>
      </c>
      <c r="F6">
        <v>3400</v>
      </c>
      <c r="G6">
        <v>1253</v>
      </c>
      <c r="H6">
        <v>1161</v>
      </c>
      <c r="I6" t="s">
        <v>80</v>
      </c>
      <c r="J6" t="s">
        <v>81</v>
      </c>
      <c r="K6" t="s">
        <v>82</v>
      </c>
    </row>
    <row r="7" spans="1:13" x14ac:dyDescent="0.3">
      <c r="B7" t="s">
        <v>83</v>
      </c>
      <c r="C7" t="s">
        <v>84</v>
      </c>
      <c r="D7" t="s">
        <v>78</v>
      </c>
      <c r="E7" t="s">
        <v>79</v>
      </c>
      <c r="F7">
        <v>3400</v>
      </c>
      <c r="G7">
        <v>1224</v>
      </c>
      <c r="H7">
        <v>1224</v>
      </c>
      <c r="I7" t="s">
        <v>85</v>
      </c>
      <c r="J7" t="s">
        <v>86</v>
      </c>
      <c r="K7" t="s">
        <v>87</v>
      </c>
    </row>
    <row r="8" spans="1:13" x14ac:dyDescent="0.3">
      <c r="B8" t="s">
        <v>88</v>
      </c>
      <c r="C8" t="s">
        <v>89</v>
      </c>
      <c r="D8" t="s">
        <v>78</v>
      </c>
      <c r="E8" t="s">
        <v>90</v>
      </c>
      <c r="F8">
        <v>3180</v>
      </c>
      <c r="G8">
        <v>1200</v>
      </c>
      <c r="H8">
        <v>1116</v>
      </c>
      <c r="I8" t="s">
        <v>91</v>
      </c>
      <c r="J8" t="s">
        <v>92</v>
      </c>
      <c r="K8" t="s">
        <v>93</v>
      </c>
    </row>
    <row r="9" spans="1:13" x14ac:dyDescent="0.3">
      <c r="B9" t="s">
        <v>94</v>
      </c>
      <c r="C9" t="s">
        <v>95</v>
      </c>
      <c r="D9" t="s">
        <v>78</v>
      </c>
      <c r="E9" t="s">
        <v>79</v>
      </c>
      <c r="F9">
        <v>3400</v>
      </c>
      <c r="G9">
        <v>1251</v>
      </c>
      <c r="H9">
        <v>1163</v>
      </c>
      <c r="I9" t="s">
        <v>96</v>
      </c>
      <c r="J9" t="s">
        <v>97</v>
      </c>
      <c r="K9" t="s">
        <v>98</v>
      </c>
    </row>
    <row r="10" spans="1:13" x14ac:dyDescent="0.3">
      <c r="B10" t="s">
        <v>99</v>
      </c>
      <c r="C10" t="s">
        <v>100</v>
      </c>
      <c r="D10" t="s">
        <v>78</v>
      </c>
      <c r="E10" t="s">
        <v>79</v>
      </c>
      <c r="F10">
        <v>2905</v>
      </c>
      <c r="G10">
        <v>1290</v>
      </c>
      <c r="H10">
        <v>1000</v>
      </c>
      <c r="I10" t="s">
        <v>101</v>
      </c>
      <c r="J10" t="s">
        <v>102</v>
      </c>
      <c r="K10" t="s">
        <v>103</v>
      </c>
    </row>
    <row r="11" spans="1:13" x14ac:dyDescent="0.3">
      <c r="A11" t="s">
        <v>55</v>
      </c>
      <c r="B11" t="s">
        <v>104</v>
      </c>
      <c r="C11" t="s">
        <v>105</v>
      </c>
      <c r="D11" t="s">
        <v>78</v>
      </c>
      <c r="E11" t="s">
        <v>106</v>
      </c>
      <c r="F11">
        <v>3200</v>
      </c>
      <c r="G11">
        <v>1200</v>
      </c>
      <c r="H11">
        <v>1100</v>
      </c>
      <c r="I11" t="s">
        <v>107</v>
      </c>
      <c r="J11" t="s">
        <v>108</v>
      </c>
      <c r="K11" t="s">
        <v>109</v>
      </c>
    </row>
    <row r="13" spans="1:13" x14ac:dyDescent="0.3">
      <c r="A13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2C-E5E1-45D3-A24D-D64142393C5D}">
  <sheetPr>
    <tabColor rgb="FF92D050"/>
  </sheetPr>
  <dimension ref="A1:M12"/>
  <sheetViews>
    <sheetView workbookViewId="0">
      <selection activeCell="H32" sqref="H32"/>
    </sheetView>
  </sheetViews>
  <sheetFormatPr defaultRowHeight="14.4" x14ac:dyDescent="0.3"/>
  <cols>
    <col min="3" max="3" width="27.88671875" customWidth="1"/>
  </cols>
  <sheetData>
    <row r="1" spans="1:13" x14ac:dyDescent="0.3">
      <c r="A1" t="s">
        <v>111</v>
      </c>
    </row>
    <row r="4" spans="1:13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66</v>
      </c>
      <c r="L4" t="s">
        <v>112</v>
      </c>
      <c r="M4" t="s">
        <v>67</v>
      </c>
    </row>
    <row r="5" spans="1:13" x14ac:dyDescent="0.3">
      <c r="F5" t="s">
        <v>69</v>
      </c>
      <c r="G5" t="s">
        <v>70</v>
      </c>
      <c r="H5" t="s">
        <v>71</v>
      </c>
      <c r="J5" t="s">
        <v>72</v>
      </c>
      <c r="K5" t="s">
        <v>73</v>
      </c>
      <c r="L5" t="s">
        <v>113</v>
      </c>
      <c r="M5" t="s">
        <v>74</v>
      </c>
    </row>
    <row r="6" spans="1:13" x14ac:dyDescent="0.3">
      <c r="A6" t="s">
        <v>3</v>
      </c>
      <c r="B6" t="s">
        <v>114</v>
      </c>
      <c r="C6" t="s">
        <v>115</v>
      </c>
      <c r="D6" t="s">
        <v>78</v>
      </c>
      <c r="E6" t="s">
        <v>116</v>
      </c>
      <c r="F6">
        <v>3200</v>
      </c>
      <c r="G6">
        <v>1194</v>
      </c>
      <c r="H6">
        <v>1110</v>
      </c>
      <c r="I6" t="s">
        <v>117</v>
      </c>
      <c r="J6" t="s">
        <v>108</v>
      </c>
      <c r="K6" t="s">
        <v>118</v>
      </c>
      <c r="L6" t="s">
        <v>98</v>
      </c>
      <c r="M6" t="s">
        <v>109</v>
      </c>
    </row>
    <row r="7" spans="1:13" x14ac:dyDescent="0.3">
      <c r="A7" t="s">
        <v>8</v>
      </c>
      <c r="B7" t="s">
        <v>119</v>
      </c>
      <c r="C7" t="s">
        <v>120</v>
      </c>
      <c r="D7" t="s">
        <v>78</v>
      </c>
      <c r="E7" t="s">
        <v>90</v>
      </c>
      <c r="F7">
        <v>3150</v>
      </c>
      <c r="G7">
        <v>1180</v>
      </c>
      <c r="H7">
        <v>1000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</row>
    <row r="8" spans="1:13" x14ac:dyDescent="0.3">
      <c r="A8" t="s">
        <v>18</v>
      </c>
      <c r="B8" t="s">
        <v>126</v>
      </c>
      <c r="C8" t="s">
        <v>127</v>
      </c>
      <c r="D8" t="s">
        <v>78</v>
      </c>
      <c r="E8" t="s">
        <v>128</v>
      </c>
      <c r="F8">
        <v>3983</v>
      </c>
      <c r="G8">
        <v>1455</v>
      </c>
      <c r="H8">
        <v>1340</v>
      </c>
      <c r="I8" t="s">
        <v>129</v>
      </c>
      <c r="J8" t="s">
        <v>130</v>
      </c>
      <c r="K8" t="s">
        <v>131</v>
      </c>
      <c r="L8" t="s">
        <v>132</v>
      </c>
      <c r="M8" t="s">
        <v>132</v>
      </c>
    </row>
    <row r="9" spans="1:13" x14ac:dyDescent="0.3">
      <c r="A9" t="s">
        <v>25</v>
      </c>
      <c r="B9" t="s">
        <v>133</v>
      </c>
      <c r="C9" t="s">
        <v>134</v>
      </c>
      <c r="D9" t="s">
        <v>78</v>
      </c>
      <c r="E9" t="s">
        <v>135</v>
      </c>
      <c r="F9">
        <v>1375</v>
      </c>
      <c r="G9">
        <v>471</v>
      </c>
      <c r="H9">
        <v>440</v>
      </c>
      <c r="I9" t="s">
        <v>136</v>
      </c>
      <c r="J9" t="s">
        <v>137</v>
      </c>
      <c r="K9" t="s">
        <v>138</v>
      </c>
      <c r="L9" t="s">
        <v>139</v>
      </c>
      <c r="M9" t="s">
        <v>125</v>
      </c>
    </row>
    <row r="10" spans="1:13" x14ac:dyDescent="0.3">
      <c r="A10" t="s">
        <v>34</v>
      </c>
      <c r="B10" t="s">
        <v>140</v>
      </c>
      <c r="C10" t="s">
        <v>141</v>
      </c>
      <c r="D10" t="s">
        <v>78</v>
      </c>
      <c r="E10" t="s">
        <v>142</v>
      </c>
      <c r="F10">
        <v>3400</v>
      </c>
      <c r="G10">
        <v>1250</v>
      </c>
      <c r="H10">
        <v>1117</v>
      </c>
      <c r="I10" t="s">
        <v>143</v>
      </c>
      <c r="J10" t="s">
        <v>144</v>
      </c>
      <c r="K10" t="s">
        <v>145</v>
      </c>
      <c r="L10" t="s">
        <v>98</v>
      </c>
      <c r="M10" t="s">
        <v>98</v>
      </c>
    </row>
    <row r="12" spans="1:13" x14ac:dyDescent="0.3">
      <c r="A1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D75F-B3EB-4F1F-B138-0A606C1A64AE}">
  <sheetPr>
    <tabColor rgb="FF92D050"/>
  </sheetPr>
  <dimension ref="A2:M13"/>
  <sheetViews>
    <sheetView workbookViewId="0"/>
  </sheetViews>
  <sheetFormatPr defaultRowHeight="14.4" x14ac:dyDescent="0.3"/>
  <sheetData>
    <row r="2" spans="1:13" x14ac:dyDescent="0.3">
      <c r="A2" t="s">
        <v>147</v>
      </c>
    </row>
    <row r="5" spans="1:13" x14ac:dyDescent="0.3">
      <c r="A5" t="s">
        <v>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I5" t="s">
        <v>64</v>
      </c>
      <c r="J5" t="s">
        <v>65</v>
      </c>
      <c r="K5" t="s">
        <v>66</v>
      </c>
      <c r="L5" t="s">
        <v>112</v>
      </c>
      <c r="M5" t="s">
        <v>148</v>
      </c>
    </row>
    <row r="6" spans="1:13" x14ac:dyDescent="0.3">
      <c r="F6" t="s">
        <v>69</v>
      </c>
      <c r="G6" t="s">
        <v>70</v>
      </c>
      <c r="H6" t="s">
        <v>71</v>
      </c>
      <c r="J6" t="s">
        <v>72</v>
      </c>
      <c r="K6" t="s">
        <v>73</v>
      </c>
      <c r="L6" t="s">
        <v>113</v>
      </c>
    </row>
    <row r="7" spans="1:13" x14ac:dyDescent="0.3">
      <c r="A7" t="s">
        <v>8</v>
      </c>
      <c r="B7" t="s">
        <v>149</v>
      </c>
      <c r="C7" t="s">
        <v>150</v>
      </c>
      <c r="D7" t="s">
        <v>78</v>
      </c>
      <c r="E7" t="s">
        <v>90</v>
      </c>
      <c r="F7">
        <v>3150</v>
      </c>
      <c r="G7">
        <v>1180</v>
      </c>
      <c r="H7">
        <v>1000</v>
      </c>
      <c r="I7" t="s">
        <v>121</v>
      </c>
      <c r="J7" t="s">
        <v>122</v>
      </c>
      <c r="K7" t="s">
        <v>151</v>
      </c>
      <c r="L7" t="s">
        <v>152</v>
      </c>
      <c r="M7" t="s">
        <v>152</v>
      </c>
    </row>
    <row r="8" spans="1:13" x14ac:dyDescent="0.3">
      <c r="A8" t="s">
        <v>14</v>
      </c>
      <c r="B8" t="s">
        <v>153</v>
      </c>
      <c r="C8" t="s">
        <v>154</v>
      </c>
      <c r="D8" t="s">
        <v>155</v>
      </c>
      <c r="E8" t="s">
        <v>156</v>
      </c>
      <c r="F8">
        <v>2166</v>
      </c>
      <c r="G8">
        <v>700</v>
      </c>
      <c r="H8">
        <v>630</v>
      </c>
      <c r="I8" t="s">
        <v>157</v>
      </c>
      <c r="J8" t="s">
        <v>157</v>
      </c>
      <c r="K8" t="s">
        <v>158</v>
      </c>
      <c r="L8" t="s">
        <v>132</v>
      </c>
      <c r="M8" t="s">
        <v>159</v>
      </c>
    </row>
    <row r="9" spans="1:13" x14ac:dyDescent="0.3">
      <c r="A9" t="s">
        <v>25</v>
      </c>
      <c r="B9" t="s">
        <v>160</v>
      </c>
      <c r="C9" t="s">
        <v>161</v>
      </c>
      <c r="D9" t="s">
        <v>78</v>
      </c>
      <c r="E9" t="s">
        <v>135</v>
      </c>
      <c r="F9">
        <v>1375</v>
      </c>
      <c r="G9">
        <v>471</v>
      </c>
      <c r="H9">
        <v>440</v>
      </c>
      <c r="I9" t="s">
        <v>136</v>
      </c>
      <c r="J9" t="s">
        <v>137</v>
      </c>
      <c r="K9" t="s">
        <v>138</v>
      </c>
      <c r="L9" t="s">
        <v>162</v>
      </c>
      <c r="M9" t="s">
        <v>163</v>
      </c>
    </row>
    <row r="10" spans="1:13" x14ac:dyDescent="0.3">
      <c r="A10" t="s">
        <v>31</v>
      </c>
      <c r="B10" t="s">
        <v>164</v>
      </c>
      <c r="C10" t="s">
        <v>165</v>
      </c>
      <c r="D10" t="s">
        <v>78</v>
      </c>
      <c r="E10" t="s">
        <v>128</v>
      </c>
      <c r="F10">
        <v>3983</v>
      </c>
      <c r="G10">
        <v>1417</v>
      </c>
      <c r="H10">
        <v>1310</v>
      </c>
      <c r="I10" t="s">
        <v>166</v>
      </c>
      <c r="J10" t="s">
        <v>167</v>
      </c>
      <c r="K10" t="s">
        <v>168</v>
      </c>
      <c r="L10" t="s">
        <v>169</v>
      </c>
      <c r="M10" t="s">
        <v>169</v>
      </c>
    </row>
    <row r="11" spans="1:13" x14ac:dyDescent="0.3">
      <c r="A11" t="s">
        <v>34</v>
      </c>
      <c r="B11" t="s">
        <v>170</v>
      </c>
      <c r="C11" t="s">
        <v>171</v>
      </c>
      <c r="D11" t="s">
        <v>78</v>
      </c>
      <c r="E11" t="s">
        <v>142</v>
      </c>
      <c r="F11">
        <v>3400</v>
      </c>
      <c r="G11">
        <v>1250</v>
      </c>
      <c r="H11">
        <v>1117</v>
      </c>
      <c r="I11" t="s">
        <v>143</v>
      </c>
      <c r="J11" t="s">
        <v>144</v>
      </c>
      <c r="K11" t="s">
        <v>172</v>
      </c>
      <c r="L11" t="s">
        <v>159</v>
      </c>
      <c r="M11" t="s">
        <v>169</v>
      </c>
    </row>
    <row r="13" spans="1:13" x14ac:dyDescent="0.3">
      <c r="A13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9981-D89C-4B6E-B6D4-EAEC7334F2AD}">
  <sheetPr>
    <tabColor rgb="FF92D050"/>
  </sheetPr>
  <dimension ref="A1:AK32"/>
  <sheetViews>
    <sheetView workbookViewId="0">
      <selection activeCell="N4" sqref="N4"/>
    </sheetView>
  </sheetViews>
  <sheetFormatPr defaultRowHeight="14.4" x14ac:dyDescent="0.3"/>
  <sheetData>
    <row r="1" spans="1:37" x14ac:dyDescent="0.3">
      <c r="A1" t="s">
        <v>1943</v>
      </c>
    </row>
    <row r="4" spans="1:37" x14ac:dyDescent="0.3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1944</v>
      </c>
    </row>
    <row r="5" spans="1:37" x14ac:dyDescent="0.3">
      <c r="F5" t="s">
        <v>69</v>
      </c>
      <c r="G5" t="s">
        <v>70</v>
      </c>
      <c r="H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1945</v>
      </c>
    </row>
    <row r="6" spans="1:37" x14ac:dyDescent="0.3">
      <c r="A6" t="s">
        <v>14</v>
      </c>
      <c r="B6" t="s">
        <v>1946</v>
      </c>
      <c r="C6" t="s">
        <v>1947</v>
      </c>
      <c r="D6" t="s">
        <v>155</v>
      </c>
      <c r="E6" t="s">
        <v>422</v>
      </c>
      <c r="F6">
        <v>801</v>
      </c>
      <c r="G6">
        <v>220</v>
      </c>
      <c r="H6">
        <v>205</v>
      </c>
      <c r="I6" t="s">
        <v>157</v>
      </c>
      <c r="J6" t="s">
        <v>157</v>
      </c>
      <c r="K6" t="s">
        <v>1948</v>
      </c>
      <c r="L6" t="s">
        <v>1269</v>
      </c>
      <c r="M6" t="s">
        <v>510</v>
      </c>
      <c r="N6" t="s">
        <v>1949</v>
      </c>
    </row>
    <row r="7" spans="1:37" x14ac:dyDescent="0.3">
      <c r="B7" t="s">
        <v>1950</v>
      </c>
      <c r="C7" t="s">
        <v>1951</v>
      </c>
      <c r="D7" t="s">
        <v>155</v>
      </c>
      <c r="E7" t="s">
        <v>422</v>
      </c>
      <c r="F7">
        <v>346</v>
      </c>
      <c r="G7">
        <v>100</v>
      </c>
      <c r="H7">
        <v>134</v>
      </c>
      <c r="I7" t="s">
        <v>157</v>
      </c>
      <c r="J7" t="s">
        <v>508</v>
      </c>
      <c r="K7" t="s">
        <v>1952</v>
      </c>
      <c r="L7" t="s">
        <v>960</v>
      </c>
      <c r="M7" t="s">
        <v>1412</v>
      </c>
      <c r="N7" t="s">
        <v>419</v>
      </c>
    </row>
    <row r="8" spans="1:37" x14ac:dyDescent="0.3">
      <c r="B8" t="s">
        <v>1953</v>
      </c>
      <c r="C8" t="s">
        <v>1954</v>
      </c>
      <c r="D8" t="s">
        <v>232</v>
      </c>
      <c r="E8" t="s">
        <v>1955</v>
      </c>
      <c r="F8">
        <v>530</v>
      </c>
      <c r="G8">
        <v>160</v>
      </c>
      <c r="H8">
        <v>150</v>
      </c>
      <c r="I8" t="s">
        <v>157</v>
      </c>
      <c r="J8" t="s">
        <v>1359</v>
      </c>
      <c r="K8" t="s">
        <v>1956</v>
      </c>
      <c r="L8" t="s">
        <v>1957</v>
      </c>
      <c r="M8" t="s">
        <v>1958</v>
      </c>
      <c r="N8" t="s">
        <v>1959</v>
      </c>
    </row>
    <row r="9" spans="1:37" x14ac:dyDescent="0.3">
      <c r="B9" t="s">
        <v>1960</v>
      </c>
      <c r="C9" t="s">
        <v>1961</v>
      </c>
      <c r="D9" t="s">
        <v>232</v>
      </c>
      <c r="E9" t="s">
        <v>1955</v>
      </c>
      <c r="F9">
        <v>530</v>
      </c>
      <c r="G9">
        <v>160</v>
      </c>
      <c r="H9">
        <v>150</v>
      </c>
      <c r="I9" t="s">
        <v>157</v>
      </c>
      <c r="J9" t="s">
        <v>1359</v>
      </c>
      <c r="K9" t="s">
        <v>1956</v>
      </c>
      <c r="L9" t="s">
        <v>1962</v>
      </c>
      <c r="M9" t="s">
        <v>1958</v>
      </c>
      <c r="N9" t="s">
        <v>1963</v>
      </c>
      <c r="W9" cm="1">
        <f t="array" ref="W9:W31">IF(B10:B30=U10:U32,1,0)</f>
        <v>0</v>
      </c>
      <c r="Y9" t="s">
        <v>1964</v>
      </c>
      <c r="Z9" t="s">
        <v>1965</v>
      </c>
      <c r="AA9" t="s">
        <v>232</v>
      </c>
      <c r="AB9" t="s">
        <v>1357</v>
      </c>
      <c r="AC9">
        <v>3293</v>
      </c>
      <c r="AD9">
        <v>1100</v>
      </c>
      <c r="AE9">
        <v>1056</v>
      </c>
      <c r="AF9" t="s">
        <v>234</v>
      </c>
      <c r="AG9" t="s">
        <v>1966</v>
      </c>
      <c r="AH9" t="s">
        <v>509</v>
      </c>
      <c r="AI9" t="s">
        <v>138</v>
      </c>
      <c r="AJ9" t="s">
        <v>739</v>
      </c>
      <c r="AK9" t="s">
        <v>158</v>
      </c>
    </row>
    <row r="10" spans="1:37" x14ac:dyDescent="0.3">
      <c r="A10" t="s">
        <v>16</v>
      </c>
      <c r="B10" t="s">
        <v>1964</v>
      </c>
      <c r="C10" t="s">
        <v>1965</v>
      </c>
      <c r="D10" t="s">
        <v>232</v>
      </c>
      <c r="E10" t="s">
        <v>1357</v>
      </c>
      <c r="F10">
        <v>3293</v>
      </c>
      <c r="G10">
        <v>1100</v>
      </c>
      <c r="H10">
        <v>1056</v>
      </c>
      <c r="I10" t="s">
        <v>234</v>
      </c>
      <c r="J10" t="s">
        <v>1966</v>
      </c>
      <c r="K10" t="s">
        <v>509</v>
      </c>
      <c r="L10" t="s">
        <v>138</v>
      </c>
      <c r="M10" t="s">
        <v>739</v>
      </c>
      <c r="N10" t="s">
        <v>158</v>
      </c>
      <c r="U10" t="s">
        <v>1226</v>
      </c>
      <c r="W10">
        <v>0</v>
      </c>
      <c r="Y10" t="s">
        <v>1967</v>
      </c>
      <c r="Z10" t="s">
        <v>1968</v>
      </c>
      <c r="AA10" t="s">
        <v>232</v>
      </c>
      <c r="AB10" t="s">
        <v>1357</v>
      </c>
      <c r="AC10">
        <v>3293</v>
      </c>
      <c r="AD10">
        <v>1137</v>
      </c>
      <c r="AE10">
        <v>1092</v>
      </c>
      <c r="AF10" t="s">
        <v>234</v>
      </c>
      <c r="AG10" t="s">
        <v>1966</v>
      </c>
      <c r="AH10" t="s">
        <v>1632</v>
      </c>
      <c r="AI10" t="s">
        <v>1969</v>
      </c>
      <c r="AJ10" t="s">
        <v>1970</v>
      </c>
      <c r="AK10" t="s">
        <v>704</v>
      </c>
    </row>
    <row r="11" spans="1:37" x14ac:dyDescent="0.3">
      <c r="B11" t="s">
        <v>1967</v>
      </c>
      <c r="C11" t="s">
        <v>1968</v>
      </c>
      <c r="D11" t="s">
        <v>232</v>
      </c>
      <c r="E11" t="s">
        <v>1357</v>
      </c>
      <c r="F11">
        <v>3293</v>
      </c>
      <c r="G11">
        <v>1137</v>
      </c>
      <c r="H11">
        <v>1092</v>
      </c>
      <c r="I11" t="s">
        <v>234</v>
      </c>
      <c r="J11" t="s">
        <v>1966</v>
      </c>
      <c r="K11" t="s">
        <v>1632</v>
      </c>
      <c r="L11" t="s">
        <v>1969</v>
      </c>
      <c r="M11" t="s">
        <v>1970</v>
      </c>
      <c r="N11" t="s">
        <v>704</v>
      </c>
      <c r="U11" t="s">
        <v>1231</v>
      </c>
      <c r="W11">
        <v>0</v>
      </c>
      <c r="Y11" t="s">
        <v>1971</v>
      </c>
      <c r="Z11" t="s">
        <v>1972</v>
      </c>
      <c r="AA11" t="s">
        <v>232</v>
      </c>
      <c r="AB11" t="s">
        <v>233</v>
      </c>
      <c r="AC11">
        <v>3926</v>
      </c>
      <c r="AD11">
        <v>1380</v>
      </c>
      <c r="AE11">
        <v>1325</v>
      </c>
      <c r="AF11" t="s">
        <v>234</v>
      </c>
      <c r="AG11" t="s">
        <v>1966</v>
      </c>
      <c r="AH11" t="s">
        <v>567</v>
      </c>
      <c r="AI11" t="s">
        <v>1973</v>
      </c>
      <c r="AJ11" t="s">
        <v>1313</v>
      </c>
      <c r="AK11" t="s">
        <v>704</v>
      </c>
    </row>
    <row r="12" spans="1:37" x14ac:dyDescent="0.3">
      <c r="B12" t="s">
        <v>1971</v>
      </c>
      <c r="C12" t="s">
        <v>1972</v>
      </c>
      <c r="D12" t="s">
        <v>232</v>
      </c>
      <c r="E12" t="s">
        <v>233</v>
      </c>
      <c r="F12">
        <v>3926</v>
      </c>
      <c r="G12">
        <v>1380</v>
      </c>
      <c r="H12">
        <v>1325</v>
      </c>
      <c r="I12" t="s">
        <v>234</v>
      </c>
      <c r="J12" t="s">
        <v>1966</v>
      </c>
      <c r="K12" t="s">
        <v>567</v>
      </c>
      <c r="L12" t="s">
        <v>1973</v>
      </c>
      <c r="M12" t="s">
        <v>1313</v>
      </c>
      <c r="N12" t="s">
        <v>704</v>
      </c>
      <c r="U12" t="s">
        <v>1234</v>
      </c>
      <c r="W12">
        <v>0</v>
      </c>
      <c r="Y12" t="s">
        <v>1974</v>
      </c>
      <c r="Z12" t="s">
        <v>1975</v>
      </c>
      <c r="AA12" t="s">
        <v>232</v>
      </c>
      <c r="AB12" t="s">
        <v>1357</v>
      </c>
      <c r="AC12">
        <v>3293</v>
      </c>
      <c r="AD12">
        <v>1100</v>
      </c>
      <c r="AE12">
        <v>1067</v>
      </c>
      <c r="AF12" t="s">
        <v>243</v>
      </c>
      <c r="AG12" t="s">
        <v>1966</v>
      </c>
      <c r="AH12" t="s">
        <v>1164</v>
      </c>
      <c r="AI12" t="s">
        <v>1976</v>
      </c>
      <c r="AJ12" t="s">
        <v>698</v>
      </c>
      <c r="AK12" t="s">
        <v>1377</v>
      </c>
    </row>
    <row r="13" spans="1:37" x14ac:dyDescent="0.3">
      <c r="B13" t="s">
        <v>1974</v>
      </c>
      <c r="C13" t="s">
        <v>1975</v>
      </c>
      <c r="D13" t="s">
        <v>232</v>
      </c>
      <c r="E13" t="s">
        <v>1357</v>
      </c>
      <c r="F13">
        <v>3293</v>
      </c>
      <c r="G13">
        <v>1100</v>
      </c>
      <c r="H13">
        <v>1067</v>
      </c>
      <c r="I13" t="s">
        <v>243</v>
      </c>
      <c r="J13" t="s">
        <v>1966</v>
      </c>
      <c r="K13" t="s">
        <v>1164</v>
      </c>
      <c r="L13" t="s">
        <v>1976</v>
      </c>
      <c r="M13" t="s">
        <v>698</v>
      </c>
      <c r="N13" t="s">
        <v>1377</v>
      </c>
      <c r="U13" t="s">
        <v>1237</v>
      </c>
      <c r="W13">
        <v>0</v>
      </c>
      <c r="Y13" t="s">
        <v>1977</v>
      </c>
      <c r="Z13" t="s">
        <v>1978</v>
      </c>
      <c r="AA13" t="s">
        <v>232</v>
      </c>
      <c r="AB13" t="s">
        <v>1357</v>
      </c>
      <c r="AC13">
        <v>3293</v>
      </c>
      <c r="AD13">
        <v>1100</v>
      </c>
      <c r="AE13">
        <v>1067</v>
      </c>
      <c r="AF13" t="s">
        <v>237</v>
      </c>
      <c r="AG13" t="s">
        <v>1966</v>
      </c>
      <c r="AH13" t="s">
        <v>1473</v>
      </c>
      <c r="AI13" t="s">
        <v>625</v>
      </c>
      <c r="AJ13" t="s">
        <v>558</v>
      </c>
      <c r="AK13" t="s">
        <v>705</v>
      </c>
    </row>
    <row r="14" spans="1:37" x14ac:dyDescent="0.3">
      <c r="B14" t="s">
        <v>1977</v>
      </c>
      <c r="C14" t="s">
        <v>1978</v>
      </c>
      <c r="D14" t="s">
        <v>232</v>
      </c>
      <c r="E14" t="s">
        <v>1357</v>
      </c>
      <c r="F14">
        <v>3293</v>
      </c>
      <c r="G14">
        <v>1100</v>
      </c>
      <c r="H14">
        <v>1067</v>
      </c>
      <c r="I14" t="s">
        <v>237</v>
      </c>
      <c r="J14" t="s">
        <v>1966</v>
      </c>
      <c r="K14" t="s">
        <v>1473</v>
      </c>
      <c r="L14" t="s">
        <v>625</v>
      </c>
      <c r="M14" t="s">
        <v>558</v>
      </c>
      <c r="N14" t="s">
        <v>705</v>
      </c>
      <c r="U14" t="s">
        <v>1239</v>
      </c>
      <c r="W14">
        <v>0</v>
      </c>
      <c r="Y14" t="s">
        <v>1979</v>
      </c>
      <c r="Z14" t="s">
        <v>1980</v>
      </c>
      <c r="AA14" t="s">
        <v>232</v>
      </c>
      <c r="AB14" t="s">
        <v>1357</v>
      </c>
      <c r="AC14">
        <v>3293</v>
      </c>
      <c r="AD14">
        <v>1100</v>
      </c>
      <c r="AE14">
        <v>1067</v>
      </c>
      <c r="AF14" t="s">
        <v>237</v>
      </c>
      <c r="AG14" t="s">
        <v>1966</v>
      </c>
      <c r="AH14" t="s">
        <v>1244</v>
      </c>
      <c r="AI14" t="s">
        <v>1158</v>
      </c>
      <c r="AJ14" t="s">
        <v>1981</v>
      </c>
      <c r="AK14" t="s">
        <v>1982</v>
      </c>
    </row>
    <row r="15" spans="1:37" x14ac:dyDescent="0.3">
      <c r="B15" t="s">
        <v>1979</v>
      </c>
      <c r="C15" t="s">
        <v>1980</v>
      </c>
      <c r="D15" t="s">
        <v>232</v>
      </c>
      <c r="E15" t="s">
        <v>1357</v>
      </c>
      <c r="F15">
        <v>3293</v>
      </c>
      <c r="G15">
        <v>1100</v>
      </c>
      <c r="H15">
        <v>1067</v>
      </c>
      <c r="I15" t="s">
        <v>237</v>
      </c>
      <c r="J15" t="s">
        <v>1966</v>
      </c>
      <c r="K15" t="s">
        <v>1244</v>
      </c>
      <c r="L15" t="s">
        <v>1158</v>
      </c>
      <c r="M15" t="s">
        <v>1981</v>
      </c>
      <c r="N15" t="s">
        <v>1982</v>
      </c>
      <c r="U15" t="s">
        <v>1242</v>
      </c>
      <c r="W15">
        <v>0</v>
      </c>
      <c r="Y15" t="s">
        <v>1983</v>
      </c>
      <c r="Z15" t="s">
        <v>1984</v>
      </c>
      <c r="AA15" t="s">
        <v>232</v>
      </c>
      <c r="AB15" t="s">
        <v>1357</v>
      </c>
      <c r="AC15">
        <v>3293</v>
      </c>
      <c r="AD15">
        <v>1100</v>
      </c>
      <c r="AE15">
        <v>1067</v>
      </c>
      <c r="AF15" t="s">
        <v>237</v>
      </c>
      <c r="AG15" t="s">
        <v>1966</v>
      </c>
      <c r="AH15" t="s">
        <v>1985</v>
      </c>
      <c r="AI15" t="s">
        <v>652</v>
      </c>
      <c r="AJ15" t="s">
        <v>740</v>
      </c>
      <c r="AK15" t="s">
        <v>1986</v>
      </c>
    </row>
    <row r="16" spans="1:37" x14ac:dyDescent="0.3">
      <c r="B16" t="s">
        <v>1983</v>
      </c>
      <c r="C16" t="s">
        <v>1984</v>
      </c>
      <c r="D16" t="s">
        <v>232</v>
      </c>
      <c r="E16" t="s">
        <v>1357</v>
      </c>
      <c r="F16">
        <v>3293</v>
      </c>
      <c r="G16">
        <v>1100</v>
      </c>
      <c r="H16">
        <v>1067</v>
      </c>
      <c r="I16" t="s">
        <v>237</v>
      </c>
      <c r="J16" t="s">
        <v>1966</v>
      </c>
      <c r="K16" t="s">
        <v>1985</v>
      </c>
      <c r="L16" t="s">
        <v>652</v>
      </c>
      <c r="M16" t="s">
        <v>740</v>
      </c>
      <c r="N16" t="s">
        <v>1986</v>
      </c>
      <c r="U16" t="s">
        <v>1245</v>
      </c>
      <c r="W16">
        <v>0</v>
      </c>
      <c r="Y16" t="s">
        <v>1987</v>
      </c>
      <c r="Z16" t="s">
        <v>1988</v>
      </c>
      <c r="AA16" t="s">
        <v>232</v>
      </c>
      <c r="AB16" t="s">
        <v>1357</v>
      </c>
      <c r="AC16">
        <v>3293</v>
      </c>
      <c r="AD16">
        <v>1100</v>
      </c>
      <c r="AE16">
        <v>1067</v>
      </c>
      <c r="AF16" t="s">
        <v>237</v>
      </c>
      <c r="AG16" t="s">
        <v>436</v>
      </c>
      <c r="AH16" t="s">
        <v>1989</v>
      </c>
      <c r="AI16" t="s">
        <v>581</v>
      </c>
      <c r="AJ16" t="s">
        <v>1990</v>
      </c>
      <c r="AK16" t="s">
        <v>728</v>
      </c>
    </row>
    <row r="17" spans="1:37" x14ac:dyDescent="0.3">
      <c r="B17" t="s">
        <v>1987</v>
      </c>
      <c r="C17" t="s">
        <v>1988</v>
      </c>
      <c r="D17" t="s">
        <v>232</v>
      </c>
      <c r="E17" t="s">
        <v>1357</v>
      </c>
      <c r="F17">
        <v>3293</v>
      </c>
      <c r="G17">
        <v>1100</v>
      </c>
      <c r="H17">
        <v>1067</v>
      </c>
      <c r="I17" t="s">
        <v>237</v>
      </c>
      <c r="J17" t="s">
        <v>436</v>
      </c>
      <c r="K17" t="s">
        <v>1989</v>
      </c>
      <c r="L17" t="s">
        <v>581</v>
      </c>
      <c r="M17" t="s">
        <v>1990</v>
      </c>
      <c r="N17" t="s">
        <v>728</v>
      </c>
      <c r="U17" t="s">
        <v>1248</v>
      </c>
      <c r="W17">
        <v>0</v>
      </c>
      <c r="Y17" t="s">
        <v>1991</v>
      </c>
      <c r="Z17" t="s">
        <v>1992</v>
      </c>
      <c r="AA17" t="s">
        <v>232</v>
      </c>
      <c r="AB17" t="s">
        <v>1357</v>
      </c>
      <c r="AC17">
        <v>3293</v>
      </c>
      <c r="AD17">
        <v>1100</v>
      </c>
      <c r="AE17">
        <v>1067</v>
      </c>
      <c r="AF17" t="s">
        <v>237</v>
      </c>
      <c r="AG17" t="s">
        <v>436</v>
      </c>
      <c r="AH17" t="s">
        <v>557</v>
      </c>
      <c r="AI17" t="s">
        <v>1167</v>
      </c>
      <c r="AJ17" t="s">
        <v>1897</v>
      </c>
      <c r="AK17" t="s">
        <v>1321</v>
      </c>
    </row>
    <row r="18" spans="1:37" x14ac:dyDescent="0.3">
      <c r="B18" t="s">
        <v>1991</v>
      </c>
      <c r="C18" t="s">
        <v>1992</v>
      </c>
      <c r="D18" t="s">
        <v>232</v>
      </c>
      <c r="E18" t="s">
        <v>1357</v>
      </c>
      <c r="F18">
        <v>3293</v>
      </c>
      <c r="G18">
        <v>1100</v>
      </c>
      <c r="H18">
        <v>1067</v>
      </c>
      <c r="I18" t="s">
        <v>237</v>
      </c>
      <c r="J18" t="s">
        <v>436</v>
      </c>
      <c r="K18" t="s">
        <v>557</v>
      </c>
      <c r="L18" t="s">
        <v>1167</v>
      </c>
      <c r="M18" t="s">
        <v>1897</v>
      </c>
      <c r="N18" t="s">
        <v>1321</v>
      </c>
      <c r="U18" t="s">
        <v>1252</v>
      </c>
      <c r="W18">
        <v>0</v>
      </c>
      <c r="Y18" t="s">
        <v>1993</v>
      </c>
      <c r="Z18" t="s">
        <v>1994</v>
      </c>
      <c r="AA18" t="s">
        <v>232</v>
      </c>
      <c r="AB18" t="s">
        <v>233</v>
      </c>
      <c r="AC18">
        <v>3926</v>
      </c>
      <c r="AD18">
        <v>1356</v>
      </c>
      <c r="AE18">
        <v>1315</v>
      </c>
      <c r="AF18" t="s">
        <v>237</v>
      </c>
      <c r="AG18" t="s">
        <v>1966</v>
      </c>
      <c r="AH18" t="s">
        <v>644</v>
      </c>
      <c r="AI18" t="s">
        <v>1279</v>
      </c>
      <c r="AJ18" t="s">
        <v>1250</v>
      </c>
      <c r="AK18" t="s">
        <v>1995</v>
      </c>
    </row>
    <row r="19" spans="1:37" x14ac:dyDescent="0.3">
      <c r="B19" t="s">
        <v>1993</v>
      </c>
      <c r="C19" t="s">
        <v>1994</v>
      </c>
      <c r="D19" t="s">
        <v>232</v>
      </c>
      <c r="E19" t="s">
        <v>233</v>
      </c>
      <c r="F19">
        <v>3926</v>
      </c>
      <c r="G19">
        <v>1356</v>
      </c>
      <c r="H19">
        <v>1315</v>
      </c>
      <c r="I19" t="s">
        <v>237</v>
      </c>
      <c r="J19" t="s">
        <v>1966</v>
      </c>
      <c r="K19" t="s">
        <v>644</v>
      </c>
      <c r="L19" t="s">
        <v>1279</v>
      </c>
      <c r="M19" t="s">
        <v>1250</v>
      </c>
      <c r="N19" t="s">
        <v>1995</v>
      </c>
      <c r="U19" t="s">
        <v>1257</v>
      </c>
      <c r="W19">
        <v>0</v>
      </c>
      <c r="Y19" t="s">
        <v>1996</v>
      </c>
      <c r="Z19" t="s">
        <v>1997</v>
      </c>
      <c r="AA19" t="s">
        <v>232</v>
      </c>
      <c r="AB19" t="s">
        <v>233</v>
      </c>
      <c r="AC19">
        <v>3926</v>
      </c>
      <c r="AD19">
        <v>1356</v>
      </c>
      <c r="AE19">
        <v>1315</v>
      </c>
      <c r="AF19" t="s">
        <v>237</v>
      </c>
      <c r="AG19" t="s">
        <v>436</v>
      </c>
      <c r="AH19" t="s">
        <v>1282</v>
      </c>
      <c r="AI19" t="s">
        <v>1394</v>
      </c>
      <c r="AJ19" t="s">
        <v>1251</v>
      </c>
      <c r="AK19" t="s">
        <v>705</v>
      </c>
    </row>
    <row r="20" spans="1:37" x14ac:dyDescent="0.3">
      <c r="B20" t="s">
        <v>1996</v>
      </c>
      <c r="C20" t="s">
        <v>1997</v>
      </c>
      <c r="D20" t="s">
        <v>232</v>
      </c>
      <c r="E20" t="s">
        <v>233</v>
      </c>
      <c r="F20">
        <v>3926</v>
      </c>
      <c r="G20">
        <v>1356</v>
      </c>
      <c r="H20">
        <v>1315</v>
      </c>
      <c r="I20" t="s">
        <v>237</v>
      </c>
      <c r="J20" t="s">
        <v>436</v>
      </c>
      <c r="K20" t="s">
        <v>1282</v>
      </c>
      <c r="L20" t="s">
        <v>1394</v>
      </c>
      <c r="M20" t="s">
        <v>1251</v>
      </c>
      <c r="N20" t="s">
        <v>705</v>
      </c>
      <c r="U20" t="s">
        <v>1260</v>
      </c>
      <c r="W20">
        <v>0</v>
      </c>
      <c r="Y20" t="s">
        <v>1998</v>
      </c>
      <c r="Z20" t="s">
        <v>1999</v>
      </c>
      <c r="AA20" t="s">
        <v>232</v>
      </c>
      <c r="AB20" t="s">
        <v>1357</v>
      </c>
      <c r="AC20">
        <v>2436</v>
      </c>
      <c r="AD20">
        <v>825</v>
      </c>
      <c r="AE20">
        <v>796</v>
      </c>
      <c r="AF20" t="s">
        <v>243</v>
      </c>
      <c r="AG20" t="s">
        <v>1966</v>
      </c>
      <c r="AH20" t="s">
        <v>1140</v>
      </c>
      <c r="AI20" t="s">
        <v>1255</v>
      </c>
      <c r="AJ20" t="s">
        <v>1278</v>
      </c>
      <c r="AK20" t="s">
        <v>1377</v>
      </c>
    </row>
    <row r="21" spans="1:37" x14ac:dyDescent="0.3">
      <c r="B21" t="s">
        <v>1998</v>
      </c>
      <c r="C21" t="s">
        <v>1999</v>
      </c>
      <c r="D21" t="s">
        <v>232</v>
      </c>
      <c r="E21" t="s">
        <v>1357</v>
      </c>
      <c r="F21">
        <v>2436</v>
      </c>
      <c r="G21">
        <v>825</v>
      </c>
      <c r="H21">
        <v>796</v>
      </c>
      <c r="I21" t="s">
        <v>243</v>
      </c>
      <c r="J21" t="s">
        <v>1966</v>
      </c>
      <c r="K21" t="s">
        <v>1140</v>
      </c>
      <c r="L21" t="s">
        <v>1255</v>
      </c>
      <c r="M21" t="s">
        <v>1278</v>
      </c>
      <c r="N21" t="s">
        <v>1377</v>
      </c>
      <c r="U21" t="s">
        <v>1263</v>
      </c>
      <c r="W21">
        <v>0</v>
      </c>
      <c r="Y21" t="s">
        <v>2000</v>
      </c>
      <c r="Z21" t="s">
        <v>2001</v>
      </c>
      <c r="AA21" t="s">
        <v>232</v>
      </c>
      <c r="AB21" t="s">
        <v>1357</v>
      </c>
      <c r="AC21">
        <v>2436</v>
      </c>
      <c r="AD21">
        <v>825</v>
      </c>
      <c r="AE21">
        <v>796</v>
      </c>
      <c r="AF21" t="s">
        <v>243</v>
      </c>
      <c r="AG21" t="s">
        <v>1966</v>
      </c>
      <c r="AH21" t="s">
        <v>1283</v>
      </c>
      <c r="AI21" t="s">
        <v>2002</v>
      </c>
      <c r="AJ21" t="s">
        <v>1137</v>
      </c>
      <c r="AK21" t="s">
        <v>1377</v>
      </c>
    </row>
    <row r="22" spans="1:37" x14ac:dyDescent="0.3">
      <c r="B22" t="s">
        <v>2000</v>
      </c>
      <c r="C22" t="s">
        <v>2001</v>
      </c>
      <c r="D22" t="s">
        <v>232</v>
      </c>
      <c r="E22" t="s">
        <v>1357</v>
      </c>
      <c r="F22">
        <v>2436</v>
      </c>
      <c r="G22">
        <v>825</v>
      </c>
      <c r="H22">
        <v>796</v>
      </c>
      <c r="I22" t="s">
        <v>243</v>
      </c>
      <c r="J22" t="s">
        <v>1966</v>
      </c>
      <c r="K22" t="s">
        <v>1283</v>
      </c>
      <c r="L22" t="s">
        <v>2002</v>
      </c>
      <c r="M22" t="s">
        <v>1137</v>
      </c>
      <c r="N22" t="s">
        <v>1377</v>
      </c>
      <c r="U22" t="s">
        <v>230</v>
      </c>
      <c r="W22">
        <v>0</v>
      </c>
      <c r="Y22" t="s">
        <v>2003</v>
      </c>
      <c r="Z22" t="s">
        <v>2004</v>
      </c>
      <c r="AA22" t="s">
        <v>232</v>
      </c>
      <c r="AB22" t="s">
        <v>1357</v>
      </c>
      <c r="AC22">
        <v>1593</v>
      </c>
      <c r="AD22">
        <v>540</v>
      </c>
      <c r="AE22">
        <v>505</v>
      </c>
      <c r="AF22" t="s">
        <v>2005</v>
      </c>
      <c r="AG22" t="s">
        <v>436</v>
      </c>
      <c r="AH22" t="s">
        <v>1214</v>
      </c>
      <c r="AI22" t="s">
        <v>1969</v>
      </c>
      <c r="AJ22" t="s">
        <v>1282</v>
      </c>
      <c r="AK22" t="s">
        <v>1377</v>
      </c>
    </row>
    <row r="23" spans="1:37" x14ac:dyDescent="0.3">
      <c r="B23" t="s">
        <v>2003</v>
      </c>
      <c r="C23" t="s">
        <v>2004</v>
      </c>
      <c r="D23" t="s">
        <v>232</v>
      </c>
      <c r="E23" t="s">
        <v>1357</v>
      </c>
      <c r="F23">
        <v>1593</v>
      </c>
      <c r="G23">
        <v>540</v>
      </c>
      <c r="H23">
        <v>505</v>
      </c>
      <c r="I23" t="s">
        <v>2005</v>
      </c>
      <c r="J23" t="s">
        <v>436</v>
      </c>
      <c r="K23" t="s">
        <v>1214</v>
      </c>
      <c r="L23" t="s">
        <v>1969</v>
      </c>
      <c r="M23" t="s">
        <v>1282</v>
      </c>
      <c r="N23" t="s">
        <v>1377</v>
      </c>
      <c r="U23" t="s">
        <v>235</v>
      </c>
      <c r="W23">
        <v>0</v>
      </c>
      <c r="Y23" t="s">
        <v>2006</v>
      </c>
      <c r="Z23" t="s">
        <v>2007</v>
      </c>
      <c r="AA23" t="s">
        <v>232</v>
      </c>
      <c r="AB23" t="s">
        <v>233</v>
      </c>
      <c r="AC23">
        <v>3926</v>
      </c>
      <c r="AD23">
        <v>1206</v>
      </c>
      <c r="AE23">
        <v>1108</v>
      </c>
      <c r="AF23" t="s">
        <v>2005</v>
      </c>
      <c r="AG23" t="s">
        <v>436</v>
      </c>
      <c r="AH23" t="s">
        <v>2008</v>
      </c>
      <c r="AI23" t="s">
        <v>2009</v>
      </c>
      <c r="AJ23" t="s">
        <v>2010</v>
      </c>
      <c r="AK23" t="s">
        <v>1377</v>
      </c>
    </row>
    <row r="24" spans="1:37" x14ac:dyDescent="0.3">
      <c r="B24" t="s">
        <v>2006</v>
      </c>
      <c r="C24" t="s">
        <v>2007</v>
      </c>
      <c r="D24" t="s">
        <v>232</v>
      </c>
      <c r="E24" t="s">
        <v>233</v>
      </c>
      <c r="F24">
        <v>3926</v>
      </c>
      <c r="G24">
        <v>1206</v>
      </c>
      <c r="H24">
        <v>1108</v>
      </c>
      <c r="I24" t="s">
        <v>2005</v>
      </c>
      <c r="J24" t="s">
        <v>436</v>
      </c>
      <c r="K24" t="s">
        <v>2008</v>
      </c>
      <c r="L24" t="s">
        <v>2009</v>
      </c>
      <c r="M24" t="s">
        <v>2010</v>
      </c>
      <c r="N24" t="s">
        <v>1377</v>
      </c>
      <c r="U24" t="s">
        <v>239</v>
      </c>
      <c r="W24">
        <v>0</v>
      </c>
      <c r="Y24" t="s">
        <v>2011</v>
      </c>
      <c r="Z24" t="s">
        <v>2012</v>
      </c>
      <c r="AA24" t="s">
        <v>232</v>
      </c>
      <c r="AB24" t="s">
        <v>1357</v>
      </c>
      <c r="AC24">
        <v>2436</v>
      </c>
      <c r="AD24">
        <v>820</v>
      </c>
      <c r="AE24">
        <v>789</v>
      </c>
      <c r="AF24" t="s">
        <v>246</v>
      </c>
      <c r="AG24" t="s">
        <v>436</v>
      </c>
      <c r="AH24" t="s">
        <v>625</v>
      </c>
      <c r="AI24" t="s">
        <v>1090</v>
      </c>
      <c r="AJ24" t="s">
        <v>1622</v>
      </c>
      <c r="AK24" t="s">
        <v>1321</v>
      </c>
    </row>
    <row r="25" spans="1:37" x14ac:dyDescent="0.3">
      <c r="B25" t="s">
        <v>2011</v>
      </c>
      <c r="C25" t="s">
        <v>2012</v>
      </c>
      <c r="D25" t="s">
        <v>232</v>
      </c>
      <c r="E25" t="s">
        <v>1357</v>
      </c>
      <c r="F25">
        <v>2436</v>
      </c>
      <c r="G25">
        <v>820</v>
      </c>
      <c r="H25">
        <v>789</v>
      </c>
      <c r="I25" t="s">
        <v>246</v>
      </c>
      <c r="J25" t="s">
        <v>436</v>
      </c>
      <c r="K25" t="s">
        <v>625</v>
      </c>
      <c r="L25" t="s">
        <v>1090</v>
      </c>
      <c r="M25" t="s">
        <v>1622</v>
      </c>
      <c r="N25" t="s">
        <v>1321</v>
      </c>
      <c r="U25" t="s">
        <v>241</v>
      </c>
      <c r="W25">
        <v>0</v>
      </c>
      <c r="Y25" t="s">
        <v>2013</v>
      </c>
      <c r="Z25" t="s">
        <v>2014</v>
      </c>
      <c r="AA25" t="s">
        <v>232</v>
      </c>
      <c r="AB25" t="s">
        <v>1357</v>
      </c>
      <c r="AC25">
        <v>3293</v>
      </c>
      <c r="AD25">
        <v>1100</v>
      </c>
      <c r="AE25">
        <v>1060</v>
      </c>
      <c r="AF25" t="s">
        <v>255</v>
      </c>
      <c r="AG25" t="s">
        <v>1359</v>
      </c>
      <c r="AH25" t="s">
        <v>1371</v>
      </c>
      <c r="AI25" t="s">
        <v>1775</v>
      </c>
      <c r="AJ25" t="s">
        <v>556</v>
      </c>
      <c r="AK25" t="s">
        <v>1377</v>
      </c>
    </row>
    <row r="26" spans="1:37" x14ac:dyDescent="0.3">
      <c r="B26" t="s">
        <v>2013</v>
      </c>
      <c r="C26" t="s">
        <v>2014</v>
      </c>
      <c r="D26" t="s">
        <v>232</v>
      </c>
      <c r="E26" t="s">
        <v>1357</v>
      </c>
      <c r="F26">
        <v>3293</v>
      </c>
      <c r="G26">
        <v>1100</v>
      </c>
      <c r="H26">
        <v>1060</v>
      </c>
      <c r="I26" t="s">
        <v>255</v>
      </c>
      <c r="J26" t="s">
        <v>1359</v>
      </c>
      <c r="K26" t="s">
        <v>1371</v>
      </c>
      <c r="L26" t="s">
        <v>1775</v>
      </c>
      <c r="M26" t="s">
        <v>556</v>
      </c>
      <c r="N26" t="s">
        <v>1377</v>
      </c>
      <c r="U26" t="s">
        <v>244</v>
      </c>
      <c r="W26">
        <v>0</v>
      </c>
      <c r="Y26" t="s">
        <v>2015</v>
      </c>
      <c r="Z26" t="s">
        <v>2016</v>
      </c>
      <c r="AA26" t="s">
        <v>78</v>
      </c>
      <c r="AB26" t="s">
        <v>2017</v>
      </c>
      <c r="AC26">
        <v>1650</v>
      </c>
      <c r="AD26">
        <v>579</v>
      </c>
      <c r="AE26">
        <v>550</v>
      </c>
      <c r="AF26" t="s">
        <v>2018</v>
      </c>
      <c r="AG26" t="s">
        <v>256</v>
      </c>
      <c r="AH26" t="s">
        <v>552</v>
      </c>
      <c r="AI26" t="s">
        <v>576</v>
      </c>
      <c r="AJ26" t="s">
        <v>1923</v>
      </c>
      <c r="AK26" t="s">
        <v>2019</v>
      </c>
    </row>
    <row r="27" spans="1:37" x14ac:dyDescent="0.3">
      <c r="B27" t="s">
        <v>2015</v>
      </c>
      <c r="C27" t="s">
        <v>2016</v>
      </c>
      <c r="D27" t="s">
        <v>78</v>
      </c>
      <c r="E27" t="s">
        <v>2017</v>
      </c>
      <c r="F27">
        <v>1650</v>
      </c>
      <c r="G27">
        <v>579</v>
      </c>
      <c r="H27">
        <v>550</v>
      </c>
      <c r="I27" t="s">
        <v>2018</v>
      </c>
      <c r="J27" t="s">
        <v>256</v>
      </c>
      <c r="K27" t="s">
        <v>552</v>
      </c>
      <c r="L27" t="s">
        <v>576</v>
      </c>
      <c r="M27" t="s">
        <v>1923</v>
      </c>
      <c r="N27" t="s">
        <v>2019</v>
      </c>
      <c r="U27" t="s">
        <v>247</v>
      </c>
      <c r="W27">
        <v>0</v>
      </c>
      <c r="Y27" t="s">
        <v>2020</v>
      </c>
      <c r="Z27" t="s">
        <v>2021</v>
      </c>
      <c r="AA27" t="s">
        <v>78</v>
      </c>
      <c r="AB27" t="s">
        <v>2017</v>
      </c>
      <c r="AC27">
        <v>1650</v>
      </c>
      <c r="AD27">
        <v>579</v>
      </c>
      <c r="AE27">
        <v>550</v>
      </c>
      <c r="AF27" t="s">
        <v>2018</v>
      </c>
      <c r="AG27" t="s">
        <v>256</v>
      </c>
      <c r="AH27" t="s">
        <v>557</v>
      </c>
      <c r="AI27" t="s">
        <v>1893</v>
      </c>
      <c r="AJ27" t="s">
        <v>1140</v>
      </c>
      <c r="AK27" t="s">
        <v>705</v>
      </c>
    </row>
    <row r="28" spans="1:37" x14ac:dyDescent="0.3">
      <c r="B28" t="s">
        <v>2020</v>
      </c>
      <c r="C28" t="s">
        <v>2021</v>
      </c>
      <c r="D28" t="s">
        <v>78</v>
      </c>
      <c r="E28" t="s">
        <v>2017</v>
      </c>
      <c r="F28">
        <v>1650</v>
      </c>
      <c r="G28">
        <v>579</v>
      </c>
      <c r="H28">
        <v>550</v>
      </c>
      <c r="I28" t="s">
        <v>2018</v>
      </c>
      <c r="J28" t="s">
        <v>256</v>
      </c>
      <c r="K28" t="s">
        <v>557</v>
      </c>
      <c r="L28" t="s">
        <v>1893</v>
      </c>
      <c r="M28" t="s">
        <v>1140</v>
      </c>
      <c r="N28" t="s">
        <v>705</v>
      </c>
      <c r="U28" t="s">
        <v>249</v>
      </c>
      <c r="W28">
        <v>0</v>
      </c>
      <c r="Y28" t="s">
        <v>2022</v>
      </c>
      <c r="Z28" t="s">
        <v>2023</v>
      </c>
      <c r="AA28" t="s">
        <v>78</v>
      </c>
      <c r="AB28" t="s">
        <v>1228</v>
      </c>
      <c r="AC28">
        <v>2660</v>
      </c>
      <c r="AD28">
        <v>912</v>
      </c>
      <c r="AE28">
        <v>866</v>
      </c>
      <c r="AF28" t="s">
        <v>2018</v>
      </c>
      <c r="AG28" t="s">
        <v>256</v>
      </c>
      <c r="AH28" t="s">
        <v>2024</v>
      </c>
      <c r="AI28" t="s">
        <v>773</v>
      </c>
      <c r="AJ28" t="s">
        <v>786</v>
      </c>
      <c r="AK28" t="s">
        <v>2025</v>
      </c>
    </row>
    <row r="29" spans="1:37" x14ac:dyDescent="0.3">
      <c r="B29" t="s">
        <v>2022</v>
      </c>
      <c r="C29" t="s">
        <v>2023</v>
      </c>
      <c r="D29" t="s">
        <v>78</v>
      </c>
      <c r="E29" t="s">
        <v>1228</v>
      </c>
      <c r="F29">
        <v>2660</v>
      </c>
      <c r="G29">
        <v>912</v>
      </c>
      <c r="H29">
        <v>866</v>
      </c>
      <c r="I29" t="s">
        <v>2018</v>
      </c>
      <c r="J29" t="s">
        <v>256</v>
      </c>
      <c r="K29" t="s">
        <v>2024</v>
      </c>
      <c r="L29" t="s">
        <v>773</v>
      </c>
      <c r="M29" t="s">
        <v>786</v>
      </c>
      <c r="N29" t="s">
        <v>2025</v>
      </c>
      <c r="U29" t="s">
        <v>253</v>
      </c>
      <c r="W29">
        <v>0</v>
      </c>
      <c r="Y29" t="s">
        <v>2026</v>
      </c>
      <c r="Z29" t="s">
        <v>2027</v>
      </c>
      <c r="AA29" t="s">
        <v>78</v>
      </c>
      <c r="AB29" t="s">
        <v>1247</v>
      </c>
      <c r="AC29">
        <v>3411</v>
      </c>
      <c r="AD29">
        <v>1160</v>
      </c>
      <c r="AE29">
        <v>1108</v>
      </c>
      <c r="AF29" t="s">
        <v>255</v>
      </c>
      <c r="AG29" t="s">
        <v>256</v>
      </c>
      <c r="AH29" t="s">
        <v>1043</v>
      </c>
      <c r="AI29" t="s">
        <v>1039</v>
      </c>
      <c r="AJ29" t="s">
        <v>487</v>
      </c>
      <c r="AK29" t="s">
        <v>704</v>
      </c>
    </row>
    <row r="30" spans="1:37" x14ac:dyDescent="0.3">
      <c r="B30" t="s">
        <v>2026</v>
      </c>
      <c r="C30" t="s">
        <v>2027</v>
      </c>
      <c r="D30" t="s">
        <v>78</v>
      </c>
      <c r="E30" t="s">
        <v>1247</v>
      </c>
      <c r="F30">
        <v>3411</v>
      </c>
      <c r="G30">
        <v>1160</v>
      </c>
      <c r="H30">
        <v>1108</v>
      </c>
      <c r="I30" t="s">
        <v>255</v>
      </c>
      <c r="J30" t="s">
        <v>256</v>
      </c>
      <c r="K30" t="s">
        <v>1043</v>
      </c>
      <c r="L30" t="s">
        <v>1039</v>
      </c>
      <c r="M30" t="s">
        <v>487</v>
      </c>
      <c r="N30" t="s">
        <v>704</v>
      </c>
      <c r="U30" t="s">
        <v>257</v>
      </c>
      <c r="W30" t="e">
        <v>#N/A</v>
      </c>
    </row>
    <row r="31" spans="1:37" x14ac:dyDescent="0.3">
      <c r="U31" t="s">
        <v>431</v>
      </c>
      <c r="W31" t="e">
        <v>#N/A</v>
      </c>
    </row>
    <row r="32" spans="1:37" x14ac:dyDescent="0.3">
      <c r="A32" t="s">
        <v>2028</v>
      </c>
      <c r="U32" t="s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7D34-1BA5-44F9-9EF3-049B1D265EAA}">
  <sheetPr>
    <tabColor rgb="FF92D050"/>
  </sheetPr>
  <dimension ref="A1:V217"/>
  <sheetViews>
    <sheetView topLeftCell="A175" workbookViewId="0">
      <selection activeCell="E170" sqref="E170:M210"/>
    </sheetView>
  </sheetViews>
  <sheetFormatPr defaultRowHeight="14.4" x14ac:dyDescent="0.3"/>
  <sheetData>
    <row r="1" spans="1:13" x14ac:dyDescent="0.3">
      <c r="A1" t="s">
        <v>2029</v>
      </c>
    </row>
    <row r="4" spans="1:13" x14ac:dyDescent="0.3">
      <c r="A4" t="s">
        <v>0</v>
      </c>
      <c r="B4" t="s">
        <v>2030</v>
      </c>
      <c r="D4" t="s">
        <v>61</v>
      </c>
      <c r="E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2031</v>
      </c>
    </row>
    <row r="5" spans="1:13" x14ac:dyDescent="0.3">
      <c r="B5" t="s">
        <v>59</v>
      </c>
      <c r="C5" t="s">
        <v>2032</v>
      </c>
      <c r="E5" t="s">
        <v>69</v>
      </c>
      <c r="F5" t="s">
        <v>70</v>
      </c>
      <c r="G5" t="s">
        <v>71</v>
      </c>
      <c r="I5" t="s">
        <v>72</v>
      </c>
      <c r="J5" t="s">
        <v>73</v>
      </c>
      <c r="K5" t="s">
        <v>74</v>
      </c>
      <c r="L5" t="s">
        <v>75</v>
      </c>
    </row>
    <row r="6" spans="1:13" x14ac:dyDescent="0.3">
      <c r="A6" t="s">
        <v>2</v>
      </c>
      <c r="B6" t="s">
        <v>2033</v>
      </c>
      <c r="C6" t="s">
        <v>2034</v>
      </c>
      <c r="D6" t="s">
        <v>78</v>
      </c>
      <c r="E6">
        <v>1375</v>
      </c>
      <c r="F6">
        <v>408</v>
      </c>
      <c r="G6">
        <v>376</v>
      </c>
      <c r="H6" t="s">
        <v>519</v>
      </c>
      <c r="I6" t="s">
        <v>520</v>
      </c>
      <c r="J6" t="s">
        <v>532</v>
      </c>
      <c r="K6" t="s">
        <v>1213</v>
      </c>
      <c r="L6" t="s">
        <v>2035</v>
      </c>
      <c r="M6" t="s">
        <v>1622</v>
      </c>
    </row>
    <row r="7" spans="1:13" x14ac:dyDescent="0.3">
      <c r="A7" t="s">
        <v>4</v>
      </c>
      <c r="B7" t="s">
        <v>2036</v>
      </c>
      <c r="C7" t="s">
        <v>2037</v>
      </c>
      <c r="D7" t="s">
        <v>78</v>
      </c>
      <c r="E7">
        <v>41</v>
      </c>
      <c r="F7">
        <v>12</v>
      </c>
      <c r="G7">
        <v>10</v>
      </c>
      <c r="H7" t="s">
        <v>2038</v>
      </c>
      <c r="I7" t="s">
        <v>144</v>
      </c>
      <c r="J7" t="s">
        <v>2039</v>
      </c>
      <c r="K7" t="s">
        <v>2040</v>
      </c>
      <c r="L7" t="s">
        <v>2040</v>
      </c>
      <c r="M7" t="s">
        <v>929</v>
      </c>
    </row>
    <row r="8" spans="1:13" x14ac:dyDescent="0.3">
      <c r="B8" t="s">
        <v>2041</v>
      </c>
      <c r="C8" t="s">
        <v>2042</v>
      </c>
      <c r="D8" t="s">
        <v>78</v>
      </c>
      <c r="E8">
        <v>3054</v>
      </c>
      <c r="F8">
        <v>1056</v>
      </c>
      <c r="G8">
        <v>1006</v>
      </c>
      <c r="H8" t="s">
        <v>530</v>
      </c>
      <c r="I8" t="s">
        <v>2043</v>
      </c>
      <c r="J8" t="s">
        <v>1230</v>
      </c>
      <c r="K8" t="s">
        <v>1106</v>
      </c>
      <c r="L8" t="s">
        <v>2044</v>
      </c>
      <c r="M8" t="s">
        <v>344</v>
      </c>
    </row>
    <row r="9" spans="1:13" x14ac:dyDescent="0.3">
      <c r="B9" t="s">
        <v>2045</v>
      </c>
      <c r="C9" t="s">
        <v>2046</v>
      </c>
      <c r="D9" t="s">
        <v>78</v>
      </c>
      <c r="E9">
        <v>3064</v>
      </c>
      <c r="F9">
        <v>1055</v>
      </c>
      <c r="G9">
        <v>1008</v>
      </c>
      <c r="H9" t="s">
        <v>538</v>
      </c>
      <c r="I9" t="s">
        <v>2043</v>
      </c>
      <c r="J9" t="s">
        <v>1006</v>
      </c>
      <c r="K9" t="s">
        <v>2044</v>
      </c>
      <c r="L9" t="s">
        <v>1852</v>
      </c>
      <c r="M9" t="s">
        <v>1598</v>
      </c>
    </row>
    <row r="10" spans="1:13" x14ac:dyDescent="0.3">
      <c r="A10" t="s">
        <v>6</v>
      </c>
      <c r="B10" t="s">
        <v>2047</v>
      </c>
      <c r="C10" t="s">
        <v>2048</v>
      </c>
      <c r="D10" t="s">
        <v>78</v>
      </c>
      <c r="E10">
        <v>1375</v>
      </c>
      <c r="F10">
        <v>440</v>
      </c>
      <c r="G10">
        <v>408</v>
      </c>
      <c r="H10" t="s">
        <v>572</v>
      </c>
      <c r="I10" t="s">
        <v>573</v>
      </c>
      <c r="J10" t="s">
        <v>1265</v>
      </c>
      <c r="K10" t="s">
        <v>968</v>
      </c>
      <c r="L10" t="s">
        <v>1890</v>
      </c>
      <c r="M10" t="s">
        <v>903</v>
      </c>
    </row>
    <row r="11" spans="1:13" x14ac:dyDescent="0.3">
      <c r="B11" t="s">
        <v>2049</v>
      </c>
      <c r="C11" t="s">
        <v>2050</v>
      </c>
      <c r="D11" t="s">
        <v>78</v>
      </c>
      <c r="E11">
        <v>1375</v>
      </c>
      <c r="F11">
        <v>440</v>
      </c>
      <c r="G11">
        <v>408</v>
      </c>
      <c r="H11" t="s">
        <v>572</v>
      </c>
      <c r="I11" t="s">
        <v>573</v>
      </c>
      <c r="J11" t="s">
        <v>1265</v>
      </c>
      <c r="K11" t="s">
        <v>546</v>
      </c>
      <c r="L11" t="s">
        <v>951</v>
      </c>
      <c r="M11" t="s">
        <v>903</v>
      </c>
    </row>
    <row r="12" spans="1:13" x14ac:dyDescent="0.3">
      <c r="B12" t="s">
        <v>2051</v>
      </c>
      <c r="C12" t="s">
        <v>2052</v>
      </c>
      <c r="D12" t="s">
        <v>78</v>
      </c>
      <c r="E12">
        <v>1375</v>
      </c>
      <c r="F12">
        <v>440</v>
      </c>
      <c r="G12">
        <v>408</v>
      </c>
      <c r="H12" t="s">
        <v>572</v>
      </c>
      <c r="I12" t="s">
        <v>573</v>
      </c>
      <c r="J12" t="s">
        <v>1371</v>
      </c>
      <c r="K12" t="s">
        <v>977</v>
      </c>
      <c r="L12" t="s">
        <v>940</v>
      </c>
      <c r="M12" t="s">
        <v>2053</v>
      </c>
    </row>
    <row r="13" spans="1:13" x14ac:dyDescent="0.3">
      <c r="B13" t="s">
        <v>2054</v>
      </c>
      <c r="C13" t="s">
        <v>2055</v>
      </c>
      <c r="D13" t="s">
        <v>78</v>
      </c>
      <c r="E13">
        <v>1375</v>
      </c>
      <c r="F13">
        <v>440</v>
      </c>
      <c r="G13">
        <v>408</v>
      </c>
      <c r="H13" t="s">
        <v>572</v>
      </c>
      <c r="I13" t="s">
        <v>573</v>
      </c>
      <c r="J13" t="s">
        <v>1371</v>
      </c>
      <c r="K13" t="s">
        <v>2056</v>
      </c>
      <c r="L13" t="s">
        <v>1106</v>
      </c>
      <c r="M13" t="s">
        <v>2053</v>
      </c>
    </row>
    <row r="14" spans="1:13" x14ac:dyDescent="0.3">
      <c r="A14" t="s">
        <v>7</v>
      </c>
      <c r="B14" t="s">
        <v>2057</v>
      </c>
      <c r="C14" t="s">
        <v>2058</v>
      </c>
      <c r="D14" t="s">
        <v>155</v>
      </c>
      <c r="E14">
        <v>704</v>
      </c>
      <c r="F14">
        <v>218</v>
      </c>
      <c r="G14">
        <v>206</v>
      </c>
      <c r="H14" t="s">
        <v>2059</v>
      </c>
      <c r="I14" t="s">
        <v>508</v>
      </c>
      <c r="J14" t="s">
        <v>2060</v>
      </c>
      <c r="K14" t="s">
        <v>2061</v>
      </c>
      <c r="L14" t="s">
        <v>1734</v>
      </c>
      <c r="M14" t="s">
        <v>1056</v>
      </c>
    </row>
    <row r="15" spans="1:13" x14ac:dyDescent="0.3">
      <c r="B15" t="s">
        <v>2062</v>
      </c>
      <c r="C15" t="s">
        <v>2063</v>
      </c>
      <c r="D15" t="s">
        <v>2064</v>
      </c>
      <c r="E15">
        <v>792</v>
      </c>
      <c r="F15">
        <v>266</v>
      </c>
      <c r="G15">
        <v>250</v>
      </c>
      <c r="H15" t="s">
        <v>2065</v>
      </c>
      <c r="I15" t="s">
        <v>508</v>
      </c>
      <c r="J15" t="s">
        <v>2066</v>
      </c>
      <c r="K15" t="s">
        <v>662</v>
      </c>
      <c r="L15" t="s">
        <v>1716</v>
      </c>
      <c r="M15" t="s">
        <v>1362</v>
      </c>
    </row>
    <row r="16" spans="1:13" x14ac:dyDescent="0.3">
      <c r="B16" t="s">
        <v>2067</v>
      </c>
      <c r="C16" t="s">
        <v>2068</v>
      </c>
      <c r="D16" t="s">
        <v>155</v>
      </c>
      <c r="E16">
        <v>2156</v>
      </c>
      <c r="F16">
        <v>675</v>
      </c>
      <c r="G16">
        <v>635</v>
      </c>
      <c r="H16" t="s">
        <v>2065</v>
      </c>
      <c r="I16" t="s">
        <v>508</v>
      </c>
      <c r="J16" t="s">
        <v>2069</v>
      </c>
      <c r="K16" t="s">
        <v>599</v>
      </c>
      <c r="L16" t="s">
        <v>1026</v>
      </c>
      <c r="M16" t="s">
        <v>729</v>
      </c>
    </row>
    <row r="17" spans="1:13" x14ac:dyDescent="0.3">
      <c r="B17" t="s">
        <v>2070</v>
      </c>
      <c r="C17" t="s">
        <v>2071</v>
      </c>
      <c r="D17" t="s">
        <v>155</v>
      </c>
      <c r="E17">
        <v>1744</v>
      </c>
      <c r="F17">
        <v>542</v>
      </c>
      <c r="G17">
        <v>515</v>
      </c>
      <c r="H17" t="s">
        <v>597</v>
      </c>
      <c r="I17" t="s">
        <v>586</v>
      </c>
      <c r="J17" t="s">
        <v>2066</v>
      </c>
      <c r="K17" t="s">
        <v>1576</v>
      </c>
      <c r="L17" t="s">
        <v>2072</v>
      </c>
      <c r="M17" t="s">
        <v>690</v>
      </c>
    </row>
    <row r="18" spans="1:13" x14ac:dyDescent="0.3">
      <c r="B18" t="s">
        <v>2073</v>
      </c>
      <c r="C18" t="s">
        <v>2074</v>
      </c>
      <c r="D18" t="s">
        <v>155</v>
      </c>
      <c r="E18">
        <v>1744</v>
      </c>
      <c r="F18">
        <v>542</v>
      </c>
      <c r="G18">
        <v>515</v>
      </c>
      <c r="H18" t="s">
        <v>597</v>
      </c>
      <c r="I18" t="s">
        <v>586</v>
      </c>
      <c r="J18" t="s">
        <v>2075</v>
      </c>
      <c r="K18" t="s">
        <v>1716</v>
      </c>
      <c r="L18" t="s">
        <v>2076</v>
      </c>
      <c r="M18" t="s">
        <v>1331</v>
      </c>
    </row>
    <row r="19" spans="1:13" x14ac:dyDescent="0.3">
      <c r="B19" t="s">
        <v>2077</v>
      </c>
      <c r="C19" t="s">
        <v>2078</v>
      </c>
      <c r="D19" t="s">
        <v>155</v>
      </c>
      <c r="E19">
        <v>92</v>
      </c>
      <c r="F19">
        <v>25</v>
      </c>
      <c r="G19">
        <v>22</v>
      </c>
      <c r="H19" t="s">
        <v>2059</v>
      </c>
      <c r="I19" t="s">
        <v>2079</v>
      </c>
      <c r="J19" t="s">
        <v>2080</v>
      </c>
      <c r="K19" t="s">
        <v>2081</v>
      </c>
      <c r="L19" t="s">
        <v>2040</v>
      </c>
      <c r="M19" t="s">
        <v>739</v>
      </c>
    </row>
    <row r="20" spans="1:13" x14ac:dyDescent="0.3">
      <c r="A20" t="s">
        <v>11</v>
      </c>
      <c r="B20" t="s">
        <v>2082</v>
      </c>
      <c r="C20" t="s">
        <v>2083</v>
      </c>
      <c r="D20" t="s">
        <v>1601</v>
      </c>
      <c r="E20">
        <v>1954</v>
      </c>
      <c r="F20">
        <v>555</v>
      </c>
      <c r="G20">
        <v>540</v>
      </c>
      <c r="H20" t="s">
        <v>399</v>
      </c>
      <c r="I20" t="s">
        <v>400</v>
      </c>
      <c r="J20" t="s">
        <v>2084</v>
      </c>
      <c r="K20" t="s">
        <v>1697</v>
      </c>
      <c r="L20" t="s">
        <v>587</v>
      </c>
      <c r="M20" t="s">
        <v>792</v>
      </c>
    </row>
    <row r="21" spans="1:13" x14ac:dyDescent="0.3">
      <c r="B21" t="s">
        <v>2085</v>
      </c>
      <c r="C21" t="s">
        <v>2086</v>
      </c>
      <c r="D21" t="s">
        <v>1601</v>
      </c>
      <c r="E21">
        <v>300</v>
      </c>
      <c r="F21">
        <v>80</v>
      </c>
      <c r="G21">
        <v>70</v>
      </c>
      <c r="H21" t="s">
        <v>399</v>
      </c>
      <c r="I21" t="s">
        <v>2087</v>
      </c>
      <c r="J21" t="s">
        <v>2088</v>
      </c>
      <c r="K21" t="s">
        <v>2089</v>
      </c>
      <c r="L21" t="s">
        <v>2090</v>
      </c>
      <c r="M21" t="s">
        <v>2091</v>
      </c>
    </row>
    <row r="22" spans="1:13" x14ac:dyDescent="0.3">
      <c r="B22" t="s">
        <v>2092</v>
      </c>
      <c r="C22" t="s">
        <v>2093</v>
      </c>
      <c r="D22" t="s">
        <v>1601</v>
      </c>
      <c r="E22">
        <v>800</v>
      </c>
      <c r="F22">
        <v>230</v>
      </c>
      <c r="G22">
        <v>180</v>
      </c>
      <c r="H22" t="s">
        <v>399</v>
      </c>
      <c r="I22" t="s">
        <v>2087</v>
      </c>
      <c r="J22" t="s">
        <v>2094</v>
      </c>
      <c r="K22" t="s">
        <v>2095</v>
      </c>
      <c r="L22" t="s">
        <v>2095</v>
      </c>
      <c r="M22" t="s">
        <v>557</v>
      </c>
    </row>
    <row r="23" spans="1:13" x14ac:dyDescent="0.3">
      <c r="B23" t="s">
        <v>2096</v>
      </c>
      <c r="C23" t="s">
        <v>2097</v>
      </c>
      <c r="D23" t="s">
        <v>1601</v>
      </c>
      <c r="E23">
        <v>1170</v>
      </c>
      <c r="F23">
        <v>480</v>
      </c>
      <c r="G23">
        <v>360</v>
      </c>
      <c r="H23" t="s">
        <v>399</v>
      </c>
      <c r="I23" t="s">
        <v>2098</v>
      </c>
      <c r="J23" t="s">
        <v>2099</v>
      </c>
      <c r="K23" t="s">
        <v>2100</v>
      </c>
      <c r="L23" t="s">
        <v>2100</v>
      </c>
      <c r="M23" t="s">
        <v>1111</v>
      </c>
    </row>
    <row r="24" spans="1:13" x14ac:dyDescent="0.3">
      <c r="B24" t="s">
        <v>2101</v>
      </c>
      <c r="C24" t="s">
        <v>2102</v>
      </c>
      <c r="D24" t="s">
        <v>78</v>
      </c>
      <c r="E24">
        <v>1040</v>
      </c>
      <c r="F24">
        <v>320</v>
      </c>
      <c r="G24">
        <v>305</v>
      </c>
      <c r="H24" t="s">
        <v>2103</v>
      </c>
      <c r="I24" t="s">
        <v>2104</v>
      </c>
      <c r="J24" t="s">
        <v>2105</v>
      </c>
      <c r="K24" t="s">
        <v>1691</v>
      </c>
      <c r="L24" t="s">
        <v>1691</v>
      </c>
      <c r="M24" t="s">
        <v>2106</v>
      </c>
    </row>
    <row r="25" spans="1:13" x14ac:dyDescent="0.3">
      <c r="B25" t="s">
        <v>2107</v>
      </c>
      <c r="C25" t="s">
        <v>2108</v>
      </c>
      <c r="D25" t="s">
        <v>2109</v>
      </c>
      <c r="E25">
        <v>250</v>
      </c>
      <c r="F25">
        <v>75</v>
      </c>
      <c r="G25">
        <v>70</v>
      </c>
      <c r="H25" t="s">
        <v>399</v>
      </c>
      <c r="I25" t="s">
        <v>2110</v>
      </c>
      <c r="J25" t="s">
        <v>2111</v>
      </c>
      <c r="K25" t="s">
        <v>1400</v>
      </c>
      <c r="L25" t="s">
        <v>1746</v>
      </c>
      <c r="M25" t="s">
        <v>553</v>
      </c>
    </row>
    <row r="26" spans="1:13" x14ac:dyDescent="0.3">
      <c r="B26" t="s">
        <v>2112</v>
      </c>
      <c r="C26" t="s">
        <v>2113</v>
      </c>
      <c r="D26" t="s">
        <v>78</v>
      </c>
      <c r="E26">
        <v>2785</v>
      </c>
      <c r="F26">
        <v>920</v>
      </c>
      <c r="G26">
        <v>880</v>
      </c>
      <c r="H26" t="s">
        <v>399</v>
      </c>
      <c r="I26" t="s">
        <v>400</v>
      </c>
      <c r="J26" t="s">
        <v>545</v>
      </c>
      <c r="K26" t="s">
        <v>1467</v>
      </c>
      <c r="L26" t="s">
        <v>628</v>
      </c>
      <c r="M26" t="s">
        <v>2114</v>
      </c>
    </row>
    <row r="27" spans="1:13" x14ac:dyDescent="0.3">
      <c r="B27" t="s">
        <v>2115</v>
      </c>
      <c r="C27" t="s">
        <v>2116</v>
      </c>
      <c r="D27" t="s">
        <v>78</v>
      </c>
      <c r="E27">
        <v>2785</v>
      </c>
      <c r="F27">
        <v>920</v>
      </c>
      <c r="G27">
        <v>880</v>
      </c>
      <c r="H27" t="s">
        <v>399</v>
      </c>
      <c r="I27" t="s">
        <v>400</v>
      </c>
      <c r="J27" t="s">
        <v>1833</v>
      </c>
      <c r="K27" t="s">
        <v>2035</v>
      </c>
      <c r="L27" t="s">
        <v>1023</v>
      </c>
      <c r="M27" t="s">
        <v>2117</v>
      </c>
    </row>
    <row r="28" spans="1:13" x14ac:dyDescent="0.3">
      <c r="B28" t="s">
        <v>2118</v>
      </c>
      <c r="C28" t="s">
        <v>2119</v>
      </c>
      <c r="D28" t="s">
        <v>1601</v>
      </c>
      <c r="E28">
        <v>260</v>
      </c>
      <c r="F28">
        <v>43</v>
      </c>
      <c r="G28">
        <v>39</v>
      </c>
      <c r="H28" t="s">
        <v>2120</v>
      </c>
      <c r="I28" t="s">
        <v>2121</v>
      </c>
      <c r="J28" t="s">
        <v>2122</v>
      </c>
      <c r="K28" t="s">
        <v>2123</v>
      </c>
      <c r="L28" t="s">
        <v>2123</v>
      </c>
      <c r="M28" t="s">
        <v>952</v>
      </c>
    </row>
    <row r="29" spans="1:13" x14ac:dyDescent="0.3">
      <c r="B29" t="s">
        <v>2124</v>
      </c>
      <c r="C29" t="s">
        <v>2125</v>
      </c>
      <c r="D29" t="s">
        <v>1601</v>
      </c>
      <c r="E29">
        <v>260</v>
      </c>
      <c r="F29">
        <v>43</v>
      </c>
      <c r="G29">
        <v>40</v>
      </c>
      <c r="H29" t="s">
        <v>2120</v>
      </c>
      <c r="I29" t="s">
        <v>2121</v>
      </c>
      <c r="J29" t="s">
        <v>2126</v>
      </c>
      <c r="K29" t="s">
        <v>2127</v>
      </c>
      <c r="L29" t="s">
        <v>2127</v>
      </c>
      <c r="M29" t="s">
        <v>629</v>
      </c>
    </row>
    <row r="30" spans="1:13" x14ac:dyDescent="0.3">
      <c r="B30" t="s">
        <v>2128</v>
      </c>
      <c r="C30" t="s">
        <v>2129</v>
      </c>
      <c r="D30" t="s">
        <v>269</v>
      </c>
      <c r="E30">
        <v>345</v>
      </c>
      <c r="F30">
        <v>142</v>
      </c>
      <c r="G30">
        <v>130</v>
      </c>
      <c r="H30" t="s">
        <v>2130</v>
      </c>
      <c r="I30" t="s">
        <v>2131</v>
      </c>
      <c r="J30" t="s">
        <v>2132</v>
      </c>
      <c r="K30" t="s">
        <v>1412</v>
      </c>
      <c r="L30" t="s">
        <v>968</v>
      </c>
      <c r="M30" t="s">
        <v>1181</v>
      </c>
    </row>
    <row r="31" spans="1:13" x14ac:dyDescent="0.3">
      <c r="B31" t="s">
        <v>2133</v>
      </c>
      <c r="C31" t="s">
        <v>2134</v>
      </c>
      <c r="D31" t="s">
        <v>1601</v>
      </c>
      <c r="E31">
        <v>1650</v>
      </c>
      <c r="F31">
        <v>500</v>
      </c>
      <c r="G31">
        <v>390</v>
      </c>
      <c r="H31" t="s">
        <v>399</v>
      </c>
      <c r="I31" t="s">
        <v>400</v>
      </c>
      <c r="J31" t="s">
        <v>2135</v>
      </c>
      <c r="K31" t="s">
        <v>1772</v>
      </c>
      <c r="L31" t="s">
        <v>1763</v>
      </c>
      <c r="M31" t="s">
        <v>1897</v>
      </c>
    </row>
    <row r="32" spans="1:13" x14ac:dyDescent="0.3">
      <c r="B32" t="s">
        <v>2136</v>
      </c>
      <c r="C32" t="s">
        <v>2137</v>
      </c>
      <c r="D32" t="s">
        <v>1601</v>
      </c>
      <c r="E32">
        <v>1475</v>
      </c>
      <c r="F32">
        <v>530</v>
      </c>
      <c r="G32">
        <v>465</v>
      </c>
      <c r="H32" t="s">
        <v>399</v>
      </c>
      <c r="I32" t="s">
        <v>400</v>
      </c>
      <c r="J32" t="s">
        <v>1677</v>
      </c>
      <c r="K32" t="s">
        <v>2138</v>
      </c>
      <c r="L32" t="s">
        <v>1686</v>
      </c>
      <c r="M32" t="s">
        <v>2139</v>
      </c>
    </row>
    <row r="33" spans="1:13" x14ac:dyDescent="0.3">
      <c r="B33" t="s">
        <v>2140</v>
      </c>
      <c r="C33" t="s">
        <v>2141</v>
      </c>
      <c r="D33" t="s">
        <v>269</v>
      </c>
      <c r="E33">
        <v>3000</v>
      </c>
      <c r="F33">
        <v>1242</v>
      </c>
      <c r="G33">
        <v>1200</v>
      </c>
      <c r="H33" t="s">
        <v>399</v>
      </c>
      <c r="I33" t="s">
        <v>2142</v>
      </c>
      <c r="J33" t="s">
        <v>1213</v>
      </c>
      <c r="K33" t="s">
        <v>612</v>
      </c>
      <c r="L33" t="s">
        <v>926</v>
      </c>
      <c r="M33" t="s">
        <v>1288</v>
      </c>
    </row>
    <row r="34" spans="1:13" x14ac:dyDescent="0.3">
      <c r="A34" t="s">
        <v>12</v>
      </c>
      <c r="B34" t="s">
        <v>2143</v>
      </c>
      <c r="C34" t="s">
        <v>2144</v>
      </c>
      <c r="D34" t="s">
        <v>850</v>
      </c>
      <c r="E34">
        <v>46</v>
      </c>
      <c r="F34">
        <v>15</v>
      </c>
      <c r="G34">
        <v>13</v>
      </c>
      <c r="H34" t="s">
        <v>2145</v>
      </c>
      <c r="I34" t="s">
        <v>2146</v>
      </c>
      <c r="J34" t="s">
        <v>2147</v>
      </c>
      <c r="K34" t="s">
        <v>2075</v>
      </c>
      <c r="L34" t="s">
        <v>1962</v>
      </c>
      <c r="M34" t="s">
        <v>576</v>
      </c>
    </row>
    <row r="35" spans="1:13" x14ac:dyDescent="0.3">
      <c r="B35" t="s">
        <v>2148</v>
      </c>
      <c r="C35" t="s">
        <v>2149</v>
      </c>
      <c r="D35" t="s">
        <v>78</v>
      </c>
      <c r="E35">
        <v>3517</v>
      </c>
      <c r="F35">
        <v>1225</v>
      </c>
      <c r="G35">
        <v>1167</v>
      </c>
      <c r="H35" t="s">
        <v>2150</v>
      </c>
      <c r="I35" t="s">
        <v>322</v>
      </c>
      <c r="J35" t="s">
        <v>1419</v>
      </c>
      <c r="K35" t="s">
        <v>533</v>
      </c>
      <c r="L35" t="s">
        <v>534</v>
      </c>
      <c r="M35" t="s">
        <v>705</v>
      </c>
    </row>
    <row r="36" spans="1:13" x14ac:dyDescent="0.3">
      <c r="B36" t="s">
        <v>2151</v>
      </c>
      <c r="C36" t="s">
        <v>2152</v>
      </c>
      <c r="D36" t="s">
        <v>78</v>
      </c>
      <c r="E36">
        <v>3733</v>
      </c>
      <c r="F36">
        <v>1300</v>
      </c>
      <c r="G36">
        <v>1240</v>
      </c>
      <c r="H36" t="s">
        <v>2150</v>
      </c>
      <c r="I36" t="s">
        <v>322</v>
      </c>
      <c r="J36" t="s">
        <v>1833</v>
      </c>
      <c r="K36" t="s">
        <v>1006</v>
      </c>
      <c r="L36" t="s">
        <v>672</v>
      </c>
      <c r="M36" t="s">
        <v>705</v>
      </c>
    </row>
    <row r="37" spans="1:13" x14ac:dyDescent="0.3">
      <c r="B37" t="s">
        <v>2153</v>
      </c>
      <c r="C37" t="s">
        <v>2154</v>
      </c>
      <c r="D37" t="s">
        <v>78</v>
      </c>
      <c r="E37">
        <v>3900</v>
      </c>
      <c r="F37">
        <v>1480</v>
      </c>
      <c r="G37">
        <v>1410</v>
      </c>
      <c r="H37" t="s">
        <v>2155</v>
      </c>
      <c r="I37" t="s">
        <v>322</v>
      </c>
      <c r="J37" t="s">
        <v>566</v>
      </c>
      <c r="K37" t="s">
        <v>1095</v>
      </c>
      <c r="L37" t="s">
        <v>926</v>
      </c>
      <c r="M37" t="s">
        <v>332</v>
      </c>
    </row>
    <row r="38" spans="1:13" x14ac:dyDescent="0.3">
      <c r="B38" t="s">
        <v>2156</v>
      </c>
      <c r="C38" t="s">
        <v>2157</v>
      </c>
      <c r="D38" t="s">
        <v>232</v>
      </c>
      <c r="E38">
        <v>2292</v>
      </c>
      <c r="F38">
        <v>806</v>
      </c>
      <c r="G38">
        <v>771</v>
      </c>
      <c r="H38" t="s">
        <v>2158</v>
      </c>
      <c r="I38" t="s">
        <v>322</v>
      </c>
      <c r="J38" t="s">
        <v>1265</v>
      </c>
      <c r="K38" t="s">
        <v>992</v>
      </c>
      <c r="L38" t="s">
        <v>934</v>
      </c>
      <c r="M38" t="s">
        <v>705</v>
      </c>
    </row>
    <row r="39" spans="1:13" x14ac:dyDescent="0.3">
      <c r="B39" t="s">
        <v>2159</v>
      </c>
      <c r="C39" t="s">
        <v>2160</v>
      </c>
      <c r="D39" t="s">
        <v>78</v>
      </c>
      <c r="E39">
        <v>3850</v>
      </c>
      <c r="F39">
        <v>1406</v>
      </c>
      <c r="G39">
        <v>1335</v>
      </c>
      <c r="H39" t="s">
        <v>2161</v>
      </c>
      <c r="I39" t="s">
        <v>322</v>
      </c>
      <c r="J39" t="s">
        <v>2162</v>
      </c>
      <c r="K39" t="s">
        <v>791</v>
      </c>
      <c r="L39" t="s">
        <v>1087</v>
      </c>
      <c r="M39" t="s">
        <v>82</v>
      </c>
    </row>
    <row r="40" spans="1:13" x14ac:dyDescent="0.3">
      <c r="B40" t="s">
        <v>2163</v>
      </c>
      <c r="C40" t="s">
        <v>2164</v>
      </c>
      <c r="D40" t="s">
        <v>78</v>
      </c>
      <c r="E40">
        <v>3765</v>
      </c>
      <c r="F40">
        <v>1345</v>
      </c>
      <c r="G40">
        <v>1275</v>
      </c>
      <c r="H40" t="s">
        <v>2165</v>
      </c>
      <c r="I40" t="s">
        <v>322</v>
      </c>
      <c r="J40" t="s">
        <v>1230</v>
      </c>
      <c r="K40" t="s">
        <v>1018</v>
      </c>
      <c r="L40" t="s">
        <v>1106</v>
      </c>
      <c r="M40" t="s">
        <v>762</v>
      </c>
    </row>
    <row r="41" spans="1:13" x14ac:dyDescent="0.3">
      <c r="B41" t="s">
        <v>2166</v>
      </c>
      <c r="C41" t="s">
        <v>2167</v>
      </c>
      <c r="D41" t="s">
        <v>78</v>
      </c>
      <c r="E41">
        <v>1375</v>
      </c>
      <c r="F41">
        <v>440</v>
      </c>
      <c r="G41">
        <v>408</v>
      </c>
      <c r="H41" t="s">
        <v>2168</v>
      </c>
      <c r="I41" t="s">
        <v>573</v>
      </c>
      <c r="J41" t="s">
        <v>2169</v>
      </c>
      <c r="K41" t="s">
        <v>1412</v>
      </c>
      <c r="L41" t="s">
        <v>968</v>
      </c>
      <c r="M41" t="s">
        <v>643</v>
      </c>
    </row>
    <row r="42" spans="1:13" x14ac:dyDescent="0.3">
      <c r="B42" t="s">
        <v>2170</v>
      </c>
      <c r="C42" t="s">
        <v>2171</v>
      </c>
      <c r="D42" t="s">
        <v>78</v>
      </c>
      <c r="E42">
        <v>1375</v>
      </c>
      <c r="F42">
        <v>440</v>
      </c>
      <c r="G42">
        <v>408</v>
      </c>
      <c r="H42" t="s">
        <v>2168</v>
      </c>
      <c r="I42" t="s">
        <v>573</v>
      </c>
      <c r="J42" t="s">
        <v>2169</v>
      </c>
      <c r="K42" t="s">
        <v>980</v>
      </c>
      <c r="L42" t="s">
        <v>996</v>
      </c>
      <c r="M42" t="s">
        <v>1158</v>
      </c>
    </row>
    <row r="43" spans="1:13" x14ac:dyDescent="0.3">
      <c r="B43" t="s">
        <v>2172</v>
      </c>
      <c r="C43" t="s">
        <v>2173</v>
      </c>
      <c r="D43" t="s">
        <v>78</v>
      </c>
      <c r="E43">
        <v>1375</v>
      </c>
      <c r="F43">
        <v>440</v>
      </c>
      <c r="G43">
        <v>408</v>
      </c>
      <c r="H43" t="s">
        <v>2168</v>
      </c>
      <c r="I43" t="s">
        <v>573</v>
      </c>
      <c r="J43" t="s">
        <v>1697</v>
      </c>
      <c r="K43" t="s">
        <v>2035</v>
      </c>
      <c r="L43" t="s">
        <v>623</v>
      </c>
      <c r="M43" t="s">
        <v>1158</v>
      </c>
    </row>
    <row r="44" spans="1:13" x14ac:dyDescent="0.3">
      <c r="B44" t="s">
        <v>2174</v>
      </c>
      <c r="C44" t="s">
        <v>2175</v>
      </c>
      <c r="D44" t="s">
        <v>78</v>
      </c>
      <c r="E44">
        <v>1375</v>
      </c>
      <c r="F44">
        <v>440</v>
      </c>
      <c r="G44">
        <v>408</v>
      </c>
      <c r="H44" t="s">
        <v>2168</v>
      </c>
      <c r="I44" t="s">
        <v>573</v>
      </c>
      <c r="J44" t="s">
        <v>1697</v>
      </c>
      <c r="K44" t="s">
        <v>1834</v>
      </c>
      <c r="L44" t="s">
        <v>1582</v>
      </c>
      <c r="M44" t="s">
        <v>1111</v>
      </c>
    </row>
    <row r="45" spans="1:13" x14ac:dyDescent="0.3">
      <c r="B45" t="s">
        <v>2176</v>
      </c>
      <c r="C45" t="s">
        <v>2177</v>
      </c>
      <c r="D45" t="s">
        <v>78</v>
      </c>
      <c r="E45">
        <v>1375</v>
      </c>
      <c r="F45">
        <v>440</v>
      </c>
      <c r="G45">
        <v>408</v>
      </c>
      <c r="H45" t="s">
        <v>2168</v>
      </c>
      <c r="I45" t="s">
        <v>573</v>
      </c>
      <c r="J45" t="s">
        <v>1213</v>
      </c>
      <c r="K45" t="s">
        <v>1270</v>
      </c>
      <c r="L45" t="s">
        <v>2178</v>
      </c>
      <c r="M45" t="s">
        <v>2178</v>
      </c>
    </row>
    <row r="46" spans="1:13" x14ac:dyDescent="0.3">
      <c r="B46" t="s">
        <v>2179</v>
      </c>
      <c r="C46" t="s">
        <v>2180</v>
      </c>
      <c r="D46" t="s">
        <v>78</v>
      </c>
      <c r="E46">
        <v>3900</v>
      </c>
      <c r="F46">
        <v>1430</v>
      </c>
      <c r="G46">
        <v>1360</v>
      </c>
      <c r="H46" t="s">
        <v>2155</v>
      </c>
      <c r="I46" t="s">
        <v>322</v>
      </c>
      <c r="J46" t="s">
        <v>1458</v>
      </c>
      <c r="K46" t="s">
        <v>630</v>
      </c>
      <c r="L46" t="s">
        <v>625</v>
      </c>
      <c r="M46" t="s">
        <v>332</v>
      </c>
    </row>
    <row r="47" spans="1:13" x14ac:dyDescent="0.3">
      <c r="B47" t="s">
        <v>2181</v>
      </c>
      <c r="C47" t="s">
        <v>2182</v>
      </c>
      <c r="D47" t="s">
        <v>232</v>
      </c>
      <c r="E47">
        <v>801</v>
      </c>
      <c r="F47">
        <v>250</v>
      </c>
      <c r="G47">
        <v>237</v>
      </c>
      <c r="H47" t="s">
        <v>2183</v>
      </c>
      <c r="I47" t="s">
        <v>2184</v>
      </c>
      <c r="J47" t="s">
        <v>2185</v>
      </c>
      <c r="K47" t="s">
        <v>2186</v>
      </c>
      <c r="L47" t="s">
        <v>1691</v>
      </c>
      <c r="M47" t="s">
        <v>672</v>
      </c>
    </row>
    <row r="48" spans="1:13" x14ac:dyDescent="0.3">
      <c r="B48" t="s">
        <v>2187</v>
      </c>
      <c r="C48" t="s">
        <v>2188</v>
      </c>
      <c r="D48" t="s">
        <v>232</v>
      </c>
      <c r="E48">
        <v>3840</v>
      </c>
      <c r="F48">
        <v>1344</v>
      </c>
      <c r="G48">
        <v>1284</v>
      </c>
      <c r="H48" t="s">
        <v>2189</v>
      </c>
      <c r="I48" t="s">
        <v>322</v>
      </c>
      <c r="J48" t="s">
        <v>992</v>
      </c>
      <c r="K48" t="s">
        <v>1484</v>
      </c>
      <c r="L48" t="s">
        <v>1236</v>
      </c>
      <c r="M48" t="s">
        <v>376</v>
      </c>
    </row>
    <row r="49" spans="2:13" x14ac:dyDescent="0.3">
      <c r="B49" t="s">
        <v>2190</v>
      </c>
      <c r="C49" t="s">
        <v>2191</v>
      </c>
      <c r="D49" t="s">
        <v>232</v>
      </c>
      <c r="E49">
        <v>3840</v>
      </c>
      <c r="F49">
        <v>1344</v>
      </c>
      <c r="G49">
        <v>1288</v>
      </c>
      <c r="H49" t="s">
        <v>2189</v>
      </c>
      <c r="I49" t="s">
        <v>322</v>
      </c>
      <c r="J49" t="s">
        <v>992</v>
      </c>
      <c r="K49" t="s">
        <v>608</v>
      </c>
      <c r="L49" t="s">
        <v>563</v>
      </c>
      <c r="M49" t="s">
        <v>332</v>
      </c>
    </row>
    <row r="50" spans="2:13" x14ac:dyDescent="0.3">
      <c r="B50" t="s">
        <v>2192</v>
      </c>
      <c r="C50" t="s">
        <v>2193</v>
      </c>
      <c r="D50" t="s">
        <v>232</v>
      </c>
      <c r="E50">
        <v>2575</v>
      </c>
      <c r="F50">
        <v>912</v>
      </c>
      <c r="G50">
        <v>878</v>
      </c>
      <c r="H50" t="s">
        <v>2165</v>
      </c>
      <c r="I50" t="s">
        <v>322</v>
      </c>
      <c r="J50" t="s">
        <v>1716</v>
      </c>
      <c r="K50" t="s">
        <v>588</v>
      </c>
      <c r="L50" t="s">
        <v>924</v>
      </c>
      <c r="M50" t="s">
        <v>705</v>
      </c>
    </row>
    <row r="51" spans="2:13" x14ac:dyDescent="0.3">
      <c r="B51" t="s">
        <v>2194</v>
      </c>
      <c r="C51" t="s">
        <v>2195</v>
      </c>
      <c r="D51" t="s">
        <v>78</v>
      </c>
      <c r="E51">
        <v>3950</v>
      </c>
      <c r="F51">
        <v>1485</v>
      </c>
      <c r="G51">
        <v>1410</v>
      </c>
      <c r="H51" t="s">
        <v>2155</v>
      </c>
      <c r="I51" t="s">
        <v>322</v>
      </c>
      <c r="J51" t="s">
        <v>618</v>
      </c>
      <c r="K51" t="s">
        <v>1503</v>
      </c>
      <c r="L51" t="s">
        <v>791</v>
      </c>
      <c r="M51" t="s">
        <v>82</v>
      </c>
    </row>
    <row r="52" spans="2:13" x14ac:dyDescent="0.3">
      <c r="B52" t="s">
        <v>2196</v>
      </c>
      <c r="C52" t="s">
        <v>2197</v>
      </c>
      <c r="D52" t="s">
        <v>269</v>
      </c>
      <c r="E52">
        <v>58</v>
      </c>
      <c r="F52">
        <v>21</v>
      </c>
      <c r="G52">
        <v>17</v>
      </c>
      <c r="H52" t="s">
        <v>2198</v>
      </c>
      <c r="I52" t="s">
        <v>2199</v>
      </c>
      <c r="J52" t="s">
        <v>1729</v>
      </c>
      <c r="K52" t="s">
        <v>1023</v>
      </c>
      <c r="L52" t="s">
        <v>924</v>
      </c>
      <c r="M52" t="s">
        <v>580</v>
      </c>
    </row>
    <row r="53" spans="2:13" x14ac:dyDescent="0.3">
      <c r="B53" t="s">
        <v>2200</v>
      </c>
      <c r="C53" t="s">
        <v>2201</v>
      </c>
      <c r="D53" t="s">
        <v>232</v>
      </c>
      <c r="E53">
        <v>3690</v>
      </c>
      <c r="F53">
        <v>1402</v>
      </c>
      <c r="G53">
        <v>1346</v>
      </c>
      <c r="H53" t="s">
        <v>2202</v>
      </c>
      <c r="I53" t="s">
        <v>322</v>
      </c>
      <c r="J53" t="s">
        <v>2069</v>
      </c>
      <c r="K53" t="s">
        <v>1125</v>
      </c>
      <c r="L53" t="s">
        <v>1484</v>
      </c>
      <c r="M53" t="s">
        <v>705</v>
      </c>
    </row>
    <row r="54" spans="2:13" x14ac:dyDescent="0.3">
      <c r="B54" t="s">
        <v>2203</v>
      </c>
      <c r="C54" t="s">
        <v>2204</v>
      </c>
      <c r="D54" t="s">
        <v>232</v>
      </c>
      <c r="E54">
        <v>520</v>
      </c>
      <c r="F54">
        <v>268</v>
      </c>
      <c r="G54">
        <v>183</v>
      </c>
      <c r="H54" t="s">
        <v>2205</v>
      </c>
      <c r="I54" t="s">
        <v>2206</v>
      </c>
      <c r="J54" t="s">
        <v>1956</v>
      </c>
      <c r="K54" t="s">
        <v>1755</v>
      </c>
      <c r="L54" t="s">
        <v>1605</v>
      </c>
      <c r="M54" t="s">
        <v>672</v>
      </c>
    </row>
    <row r="55" spans="2:13" x14ac:dyDescent="0.3">
      <c r="B55" t="s">
        <v>2207</v>
      </c>
      <c r="C55" t="s">
        <v>2208</v>
      </c>
      <c r="D55" t="s">
        <v>78</v>
      </c>
      <c r="E55">
        <v>3760</v>
      </c>
      <c r="F55">
        <v>1302</v>
      </c>
      <c r="G55">
        <v>1219</v>
      </c>
      <c r="H55" t="s">
        <v>2189</v>
      </c>
      <c r="I55" t="s">
        <v>2209</v>
      </c>
      <c r="J55" t="s">
        <v>1230</v>
      </c>
      <c r="K55" t="s">
        <v>484</v>
      </c>
      <c r="L55" t="s">
        <v>739</v>
      </c>
      <c r="M55" t="s">
        <v>1354</v>
      </c>
    </row>
    <row r="56" spans="2:13" x14ac:dyDescent="0.3">
      <c r="B56" t="s">
        <v>2210</v>
      </c>
      <c r="C56" t="s">
        <v>2211</v>
      </c>
      <c r="D56" t="s">
        <v>155</v>
      </c>
      <c r="E56">
        <v>200</v>
      </c>
      <c r="F56">
        <v>57</v>
      </c>
      <c r="G56">
        <v>52</v>
      </c>
      <c r="H56" t="s">
        <v>2198</v>
      </c>
      <c r="I56" t="s">
        <v>501</v>
      </c>
      <c r="J56" t="s">
        <v>2212</v>
      </c>
      <c r="K56" t="s">
        <v>2213</v>
      </c>
      <c r="L56" t="s">
        <v>2186</v>
      </c>
      <c r="M56" t="s">
        <v>1056</v>
      </c>
    </row>
    <row r="57" spans="2:13" x14ac:dyDescent="0.3">
      <c r="B57" t="s">
        <v>2214</v>
      </c>
      <c r="C57" t="s">
        <v>2215</v>
      </c>
      <c r="D57" t="s">
        <v>78</v>
      </c>
      <c r="E57">
        <v>2497</v>
      </c>
      <c r="F57">
        <v>840</v>
      </c>
      <c r="G57">
        <v>785</v>
      </c>
      <c r="H57" t="s">
        <v>2216</v>
      </c>
      <c r="I57" t="s">
        <v>322</v>
      </c>
      <c r="J57" t="s">
        <v>1833</v>
      </c>
      <c r="K57" t="s">
        <v>1458</v>
      </c>
      <c r="L57" t="s">
        <v>1213</v>
      </c>
      <c r="M57" t="s">
        <v>705</v>
      </c>
    </row>
    <row r="58" spans="2:13" x14ac:dyDescent="0.3">
      <c r="B58" t="s">
        <v>2217</v>
      </c>
      <c r="C58" t="s">
        <v>2218</v>
      </c>
      <c r="D58" t="s">
        <v>78</v>
      </c>
      <c r="E58">
        <v>3850</v>
      </c>
      <c r="F58">
        <v>1400</v>
      </c>
      <c r="G58">
        <v>1310</v>
      </c>
      <c r="H58" t="s">
        <v>2216</v>
      </c>
      <c r="I58" t="s">
        <v>322</v>
      </c>
      <c r="J58" t="s">
        <v>1043</v>
      </c>
      <c r="K58" t="s">
        <v>1091</v>
      </c>
      <c r="L58" t="s">
        <v>1270</v>
      </c>
      <c r="M58" t="s">
        <v>82</v>
      </c>
    </row>
    <row r="59" spans="2:13" x14ac:dyDescent="0.3">
      <c r="B59" t="s">
        <v>2219</v>
      </c>
      <c r="C59" t="s">
        <v>2220</v>
      </c>
      <c r="D59" t="s">
        <v>78</v>
      </c>
      <c r="E59">
        <v>1050</v>
      </c>
      <c r="F59">
        <v>357</v>
      </c>
      <c r="G59">
        <v>340</v>
      </c>
      <c r="H59" t="s">
        <v>2221</v>
      </c>
      <c r="I59" t="s">
        <v>2222</v>
      </c>
      <c r="J59" t="s">
        <v>2223</v>
      </c>
      <c r="K59" t="s">
        <v>1605</v>
      </c>
      <c r="L59" t="s">
        <v>1772</v>
      </c>
      <c r="M59" t="s">
        <v>2224</v>
      </c>
    </row>
    <row r="60" spans="2:13" x14ac:dyDescent="0.3">
      <c r="B60" t="s">
        <v>2225</v>
      </c>
      <c r="C60" t="s">
        <v>2226</v>
      </c>
      <c r="D60" t="s">
        <v>232</v>
      </c>
      <c r="E60">
        <v>2575</v>
      </c>
      <c r="F60">
        <v>926</v>
      </c>
      <c r="G60">
        <v>890</v>
      </c>
      <c r="H60" t="s">
        <v>2216</v>
      </c>
      <c r="I60" t="s">
        <v>322</v>
      </c>
      <c r="J60" t="s">
        <v>1821</v>
      </c>
      <c r="K60" t="s">
        <v>633</v>
      </c>
      <c r="L60" t="s">
        <v>984</v>
      </c>
      <c r="M60" t="s">
        <v>705</v>
      </c>
    </row>
    <row r="61" spans="2:13" x14ac:dyDescent="0.3">
      <c r="B61" t="s">
        <v>2227</v>
      </c>
      <c r="C61" t="s">
        <v>2228</v>
      </c>
      <c r="D61" t="s">
        <v>78</v>
      </c>
      <c r="E61">
        <v>3950</v>
      </c>
      <c r="F61">
        <v>1468</v>
      </c>
      <c r="G61">
        <v>1402</v>
      </c>
      <c r="H61" t="s">
        <v>2216</v>
      </c>
      <c r="I61" t="s">
        <v>322</v>
      </c>
      <c r="J61" t="s">
        <v>2229</v>
      </c>
      <c r="K61" t="s">
        <v>624</v>
      </c>
      <c r="L61" t="s">
        <v>552</v>
      </c>
      <c r="M61" t="s">
        <v>358</v>
      </c>
    </row>
    <row r="62" spans="2:13" x14ac:dyDescent="0.3">
      <c r="B62" t="s">
        <v>2230</v>
      </c>
      <c r="C62" t="s">
        <v>2231</v>
      </c>
      <c r="D62" t="s">
        <v>78</v>
      </c>
      <c r="E62">
        <v>265</v>
      </c>
      <c r="F62">
        <v>70</v>
      </c>
      <c r="G62">
        <v>62</v>
      </c>
      <c r="H62" t="s">
        <v>2168</v>
      </c>
      <c r="I62" t="s">
        <v>573</v>
      </c>
      <c r="J62" t="s">
        <v>2232</v>
      </c>
      <c r="K62" t="s">
        <v>2233</v>
      </c>
      <c r="L62" t="s">
        <v>1685</v>
      </c>
      <c r="M62" t="s">
        <v>1111</v>
      </c>
    </row>
    <row r="63" spans="2:13" x14ac:dyDescent="0.3">
      <c r="B63" t="s">
        <v>2234</v>
      </c>
      <c r="C63" t="s">
        <v>2235</v>
      </c>
      <c r="D63" t="s">
        <v>78</v>
      </c>
      <c r="E63">
        <v>1900</v>
      </c>
      <c r="F63">
        <v>672</v>
      </c>
      <c r="G63">
        <v>640</v>
      </c>
      <c r="H63" t="s">
        <v>2165</v>
      </c>
      <c r="I63" t="s">
        <v>322</v>
      </c>
      <c r="J63" t="s">
        <v>2075</v>
      </c>
      <c r="K63" t="s">
        <v>2236</v>
      </c>
      <c r="L63" t="s">
        <v>1716</v>
      </c>
      <c r="M63" t="s">
        <v>2237</v>
      </c>
    </row>
    <row r="64" spans="2:13" x14ac:dyDescent="0.3">
      <c r="B64" t="s">
        <v>2238</v>
      </c>
      <c r="C64" t="s">
        <v>2239</v>
      </c>
      <c r="D64" t="s">
        <v>850</v>
      </c>
      <c r="E64">
        <v>760</v>
      </c>
      <c r="F64">
        <v>308</v>
      </c>
      <c r="G64">
        <v>296</v>
      </c>
      <c r="H64" t="s">
        <v>2240</v>
      </c>
      <c r="I64" t="s">
        <v>2241</v>
      </c>
      <c r="J64" t="s">
        <v>561</v>
      </c>
      <c r="K64" t="s">
        <v>1244</v>
      </c>
      <c r="L64" t="s">
        <v>929</v>
      </c>
      <c r="M64" t="s">
        <v>1354</v>
      </c>
    </row>
    <row r="65" spans="1:13" x14ac:dyDescent="0.3">
      <c r="B65" t="s">
        <v>2242</v>
      </c>
      <c r="C65" t="s">
        <v>2243</v>
      </c>
      <c r="D65" t="s">
        <v>78</v>
      </c>
      <c r="E65">
        <v>3900</v>
      </c>
      <c r="F65">
        <v>1410</v>
      </c>
      <c r="G65">
        <v>1345</v>
      </c>
      <c r="H65" t="s">
        <v>2165</v>
      </c>
      <c r="I65" t="s">
        <v>322</v>
      </c>
      <c r="J65" t="s">
        <v>587</v>
      </c>
      <c r="K65" t="s">
        <v>947</v>
      </c>
      <c r="L65" t="s">
        <v>1834</v>
      </c>
      <c r="M65" t="s">
        <v>705</v>
      </c>
    </row>
    <row r="66" spans="1:13" x14ac:dyDescent="0.3">
      <c r="B66" t="s">
        <v>2244</v>
      </c>
      <c r="C66" t="s">
        <v>2245</v>
      </c>
      <c r="D66" t="s">
        <v>232</v>
      </c>
      <c r="E66">
        <v>1912</v>
      </c>
      <c r="F66">
        <v>670</v>
      </c>
      <c r="G66">
        <v>640</v>
      </c>
      <c r="H66" t="s">
        <v>2246</v>
      </c>
      <c r="I66" t="s">
        <v>2247</v>
      </c>
      <c r="J66" t="s">
        <v>1575</v>
      </c>
      <c r="K66" t="s">
        <v>2072</v>
      </c>
      <c r="L66" t="s">
        <v>951</v>
      </c>
      <c r="M66" t="s">
        <v>1990</v>
      </c>
    </row>
    <row r="67" spans="1:13" x14ac:dyDescent="0.3">
      <c r="A67" t="s">
        <v>57</v>
      </c>
      <c r="B67" t="s">
        <v>2248</v>
      </c>
      <c r="C67" t="s">
        <v>2249</v>
      </c>
      <c r="D67" t="s">
        <v>232</v>
      </c>
      <c r="E67">
        <v>2651</v>
      </c>
      <c r="F67">
        <v>882</v>
      </c>
      <c r="G67">
        <v>860</v>
      </c>
      <c r="H67" t="s">
        <v>2250</v>
      </c>
      <c r="I67" t="s">
        <v>2251</v>
      </c>
      <c r="J67" t="s">
        <v>1419</v>
      </c>
      <c r="K67" t="s">
        <v>623</v>
      </c>
      <c r="L67" t="s">
        <v>1018</v>
      </c>
      <c r="M67" t="s">
        <v>1107</v>
      </c>
    </row>
    <row r="68" spans="1:13" x14ac:dyDescent="0.3">
      <c r="B68" t="s">
        <v>2252</v>
      </c>
      <c r="C68" t="s">
        <v>2253</v>
      </c>
      <c r="D68" t="s">
        <v>78</v>
      </c>
      <c r="E68">
        <v>870</v>
      </c>
      <c r="F68">
        <v>270</v>
      </c>
      <c r="G68">
        <v>260</v>
      </c>
      <c r="H68" t="s">
        <v>2250</v>
      </c>
      <c r="I68" t="s">
        <v>2254</v>
      </c>
      <c r="J68" t="s">
        <v>2255</v>
      </c>
      <c r="K68" t="s">
        <v>1956</v>
      </c>
      <c r="L68" t="s">
        <v>2256</v>
      </c>
      <c r="M68" t="s">
        <v>1107</v>
      </c>
    </row>
    <row r="69" spans="1:13" x14ac:dyDescent="0.3">
      <c r="B69" t="s">
        <v>2257</v>
      </c>
      <c r="C69" t="s">
        <v>2258</v>
      </c>
      <c r="D69" t="s">
        <v>232</v>
      </c>
      <c r="E69">
        <v>506</v>
      </c>
      <c r="F69">
        <v>160</v>
      </c>
      <c r="G69">
        <v>150</v>
      </c>
      <c r="H69" t="s">
        <v>2250</v>
      </c>
      <c r="I69" t="s">
        <v>1359</v>
      </c>
      <c r="J69" t="s">
        <v>2259</v>
      </c>
      <c r="K69" t="s">
        <v>2260</v>
      </c>
      <c r="L69" t="s">
        <v>2261</v>
      </c>
      <c r="M69" t="s">
        <v>2262</v>
      </c>
    </row>
    <row r="70" spans="1:13" x14ac:dyDescent="0.3">
      <c r="B70" t="s">
        <v>2263</v>
      </c>
      <c r="C70" t="s">
        <v>2264</v>
      </c>
      <c r="D70" t="s">
        <v>1601</v>
      </c>
      <c r="E70">
        <v>660</v>
      </c>
      <c r="F70">
        <v>160</v>
      </c>
      <c r="G70">
        <v>153</v>
      </c>
      <c r="H70" t="s">
        <v>2250</v>
      </c>
      <c r="I70" t="s">
        <v>2265</v>
      </c>
      <c r="J70" t="s">
        <v>2266</v>
      </c>
      <c r="K70" t="s">
        <v>2267</v>
      </c>
      <c r="L70" t="s">
        <v>2260</v>
      </c>
      <c r="M70" t="s">
        <v>1539</v>
      </c>
    </row>
    <row r="71" spans="1:13" x14ac:dyDescent="0.3">
      <c r="A71" t="s">
        <v>16</v>
      </c>
      <c r="B71" t="s">
        <v>2268</v>
      </c>
      <c r="C71" t="s">
        <v>2269</v>
      </c>
      <c r="D71" t="s">
        <v>2064</v>
      </c>
      <c r="E71">
        <v>557</v>
      </c>
      <c r="F71">
        <v>165</v>
      </c>
      <c r="G71">
        <v>148</v>
      </c>
      <c r="H71" t="s">
        <v>2270</v>
      </c>
      <c r="I71" t="s">
        <v>436</v>
      </c>
      <c r="J71" t="s">
        <v>1716</v>
      </c>
      <c r="K71" t="s">
        <v>1776</v>
      </c>
      <c r="L71" t="s">
        <v>924</v>
      </c>
      <c r="M71" t="s">
        <v>2271</v>
      </c>
    </row>
    <row r="72" spans="1:13" x14ac:dyDescent="0.3">
      <c r="B72" t="s">
        <v>2272</v>
      </c>
      <c r="C72" t="s">
        <v>2273</v>
      </c>
      <c r="D72" t="s">
        <v>232</v>
      </c>
      <c r="E72">
        <v>1380</v>
      </c>
      <c r="F72">
        <v>460</v>
      </c>
      <c r="G72">
        <v>439</v>
      </c>
      <c r="H72" t="s">
        <v>237</v>
      </c>
      <c r="I72" t="s">
        <v>2274</v>
      </c>
      <c r="J72" t="s">
        <v>1400</v>
      </c>
      <c r="K72" t="s">
        <v>1720</v>
      </c>
      <c r="L72" t="s">
        <v>1229</v>
      </c>
      <c r="M72" t="s">
        <v>704</v>
      </c>
    </row>
    <row r="73" spans="1:13" x14ac:dyDescent="0.3">
      <c r="B73" t="s">
        <v>2275</v>
      </c>
      <c r="C73" t="s">
        <v>2276</v>
      </c>
      <c r="D73" t="s">
        <v>232</v>
      </c>
      <c r="E73">
        <v>2381</v>
      </c>
      <c r="F73">
        <v>784</v>
      </c>
      <c r="G73">
        <v>760</v>
      </c>
      <c r="H73" t="s">
        <v>237</v>
      </c>
      <c r="I73" t="s">
        <v>2277</v>
      </c>
      <c r="J73" t="s">
        <v>1763</v>
      </c>
      <c r="K73" t="s">
        <v>1412</v>
      </c>
      <c r="L73" t="s">
        <v>968</v>
      </c>
      <c r="M73" t="s">
        <v>704</v>
      </c>
    </row>
    <row r="74" spans="1:13" x14ac:dyDescent="0.3">
      <c r="B74" t="s">
        <v>2278</v>
      </c>
      <c r="C74" t="s">
        <v>2279</v>
      </c>
      <c r="D74" t="s">
        <v>232</v>
      </c>
      <c r="E74">
        <v>2381</v>
      </c>
      <c r="F74">
        <v>784</v>
      </c>
      <c r="G74">
        <v>760</v>
      </c>
      <c r="H74" t="s">
        <v>237</v>
      </c>
      <c r="I74" t="s">
        <v>1966</v>
      </c>
      <c r="J74" t="s">
        <v>676</v>
      </c>
      <c r="K74" t="s">
        <v>1890</v>
      </c>
      <c r="L74" t="s">
        <v>607</v>
      </c>
      <c r="M74" t="s">
        <v>704</v>
      </c>
    </row>
    <row r="75" spans="1:13" x14ac:dyDescent="0.3">
      <c r="B75" t="s">
        <v>2280</v>
      </c>
      <c r="C75" t="s">
        <v>2281</v>
      </c>
      <c r="D75" t="s">
        <v>232</v>
      </c>
      <c r="E75">
        <v>2381</v>
      </c>
      <c r="F75">
        <v>784</v>
      </c>
      <c r="G75">
        <v>760</v>
      </c>
      <c r="H75" t="s">
        <v>237</v>
      </c>
      <c r="I75" t="s">
        <v>436</v>
      </c>
      <c r="J75" t="s">
        <v>1698</v>
      </c>
      <c r="K75" t="s">
        <v>589</v>
      </c>
      <c r="L75" t="s">
        <v>2282</v>
      </c>
      <c r="M75" t="s">
        <v>704</v>
      </c>
    </row>
    <row r="76" spans="1:13" x14ac:dyDescent="0.3">
      <c r="B76" t="s">
        <v>2283</v>
      </c>
      <c r="C76" t="s">
        <v>2284</v>
      </c>
      <c r="D76" t="s">
        <v>232</v>
      </c>
      <c r="E76">
        <v>2381</v>
      </c>
      <c r="F76">
        <v>784</v>
      </c>
      <c r="G76">
        <v>760</v>
      </c>
      <c r="H76" t="s">
        <v>237</v>
      </c>
      <c r="I76" t="s">
        <v>1966</v>
      </c>
      <c r="J76" t="s">
        <v>1716</v>
      </c>
      <c r="K76" t="s">
        <v>673</v>
      </c>
      <c r="L76" t="s">
        <v>1023</v>
      </c>
      <c r="M76" t="s">
        <v>757</v>
      </c>
    </row>
    <row r="77" spans="1:13" x14ac:dyDescent="0.3">
      <c r="B77" t="s">
        <v>2285</v>
      </c>
      <c r="C77" t="s">
        <v>2286</v>
      </c>
      <c r="D77" t="s">
        <v>232</v>
      </c>
      <c r="E77">
        <v>3293</v>
      </c>
      <c r="F77">
        <v>1100</v>
      </c>
      <c r="G77">
        <v>1067</v>
      </c>
      <c r="H77" t="s">
        <v>237</v>
      </c>
      <c r="I77" t="s">
        <v>2277</v>
      </c>
      <c r="J77" t="s">
        <v>1371</v>
      </c>
      <c r="K77" t="s">
        <v>633</v>
      </c>
      <c r="L77" t="s">
        <v>948</v>
      </c>
      <c r="M77" t="s">
        <v>757</v>
      </c>
    </row>
    <row r="78" spans="1:13" x14ac:dyDescent="0.3">
      <c r="B78" t="s">
        <v>2287</v>
      </c>
      <c r="C78" t="s">
        <v>2288</v>
      </c>
      <c r="D78" t="s">
        <v>232</v>
      </c>
      <c r="E78">
        <v>3293</v>
      </c>
      <c r="F78">
        <v>1100</v>
      </c>
      <c r="G78">
        <v>1067</v>
      </c>
      <c r="H78" t="s">
        <v>237</v>
      </c>
      <c r="I78" t="s">
        <v>1966</v>
      </c>
      <c r="J78" t="s">
        <v>607</v>
      </c>
      <c r="K78" t="s">
        <v>513</v>
      </c>
      <c r="L78" t="s">
        <v>562</v>
      </c>
      <c r="M78" t="s">
        <v>430</v>
      </c>
    </row>
    <row r="79" spans="1:13" x14ac:dyDescent="0.3">
      <c r="B79" t="s">
        <v>2289</v>
      </c>
      <c r="C79" t="s">
        <v>2290</v>
      </c>
      <c r="D79" t="s">
        <v>232</v>
      </c>
      <c r="E79">
        <v>3293</v>
      </c>
      <c r="F79">
        <v>1100</v>
      </c>
      <c r="G79">
        <v>1067</v>
      </c>
      <c r="H79" t="s">
        <v>237</v>
      </c>
      <c r="I79" t="s">
        <v>436</v>
      </c>
      <c r="J79" t="s">
        <v>633</v>
      </c>
      <c r="K79" t="s">
        <v>1852</v>
      </c>
      <c r="L79" t="s">
        <v>604</v>
      </c>
      <c r="M79" t="s">
        <v>430</v>
      </c>
    </row>
    <row r="80" spans="1:13" x14ac:dyDescent="0.3">
      <c r="B80" t="s">
        <v>2291</v>
      </c>
      <c r="C80" t="s">
        <v>2292</v>
      </c>
      <c r="D80" t="s">
        <v>232</v>
      </c>
      <c r="E80">
        <v>3293</v>
      </c>
      <c r="F80">
        <v>1100</v>
      </c>
      <c r="G80">
        <v>1067</v>
      </c>
      <c r="H80" t="s">
        <v>237</v>
      </c>
      <c r="I80" t="s">
        <v>1966</v>
      </c>
      <c r="J80" t="s">
        <v>1241</v>
      </c>
      <c r="K80" t="s">
        <v>624</v>
      </c>
      <c r="L80" t="s">
        <v>557</v>
      </c>
      <c r="M80" t="s">
        <v>430</v>
      </c>
    </row>
    <row r="81" spans="2:22" x14ac:dyDescent="0.3">
      <c r="B81" t="s">
        <v>2293</v>
      </c>
      <c r="C81" t="s">
        <v>2294</v>
      </c>
      <c r="D81" t="s">
        <v>232</v>
      </c>
      <c r="E81">
        <v>3293</v>
      </c>
      <c r="F81">
        <v>1100</v>
      </c>
      <c r="G81">
        <v>1067</v>
      </c>
      <c r="H81" t="s">
        <v>237</v>
      </c>
      <c r="I81" t="s">
        <v>436</v>
      </c>
      <c r="J81" t="s">
        <v>998</v>
      </c>
      <c r="K81" t="s">
        <v>926</v>
      </c>
      <c r="L81" t="s">
        <v>739</v>
      </c>
      <c r="M81" t="s">
        <v>430</v>
      </c>
    </row>
    <row r="82" spans="2:22" x14ac:dyDescent="0.3">
      <c r="B82" t="s">
        <v>2295</v>
      </c>
      <c r="C82" t="s">
        <v>2296</v>
      </c>
      <c r="D82" t="s">
        <v>78</v>
      </c>
      <c r="E82">
        <v>1650</v>
      </c>
      <c r="F82">
        <v>559</v>
      </c>
      <c r="G82">
        <v>529</v>
      </c>
      <c r="H82" t="s">
        <v>252</v>
      </c>
      <c r="I82" t="s">
        <v>256</v>
      </c>
      <c r="J82" t="s">
        <v>545</v>
      </c>
      <c r="K82" t="s">
        <v>534</v>
      </c>
      <c r="L82" t="s">
        <v>542</v>
      </c>
      <c r="M82" t="s">
        <v>2297</v>
      </c>
    </row>
    <row r="83" spans="2:22" x14ac:dyDescent="0.3">
      <c r="B83" t="s">
        <v>2298</v>
      </c>
      <c r="C83" t="s">
        <v>2299</v>
      </c>
      <c r="D83" t="s">
        <v>78</v>
      </c>
      <c r="E83">
        <v>1650</v>
      </c>
      <c r="F83">
        <v>559</v>
      </c>
      <c r="G83">
        <v>529</v>
      </c>
      <c r="H83" t="s">
        <v>252</v>
      </c>
      <c r="I83" t="s">
        <v>256</v>
      </c>
      <c r="J83" t="s">
        <v>934</v>
      </c>
      <c r="K83" t="s">
        <v>1473</v>
      </c>
      <c r="L83" t="s">
        <v>1241</v>
      </c>
      <c r="M83" t="s">
        <v>1334</v>
      </c>
    </row>
    <row r="84" spans="2:22" x14ac:dyDescent="0.3">
      <c r="B84" t="s">
        <v>2300</v>
      </c>
      <c r="C84" t="s">
        <v>2301</v>
      </c>
      <c r="D84" t="s">
        <v>232</v>
      </c>
      <c r="E84">
        <v>1593</v>
      </c>
      <c r="F84">
        <v>540</v>
      </c>
      <c r="G84">
        <v>515</v>
      </c>
      <c r="H84" t="s">
        <v>234</v>
      </c>
      <c r="I84" t="s">
        <v>1966</v>
      </c>
      <c r="J84" t="s">
        <v>671</v>
      </c>
      <c r="K84" t="s">
        <v>533</v>
      </c>
      <c r="L84" t="s">
        <v>607</v>
      </c>
      <c r="M84" t="s">
        <v>2302</v>
      </c>
    </row>
    <row r="85" spans="2:22" x14ac:dyDescent="0.3">
      <c r="B85" t="s">
        <v>2303</v>
      </c>
      <c r="C85" t="s">
        <v>2304</v>
      </c>
      <c r="D85" t="s">
        <v>232</v>
      </c>
      <c r="E85">
        <v>2436</v>
      </c>
      <c r="F85">
        <v>840</v>
      </c>
      <c r="G85">
        <v>806</v>
      </c>
      <c r="H85" t="s">
        <v>234</v>
      </c>
      <c r="I85" t="s">
        <v>1966</v>
      </c>
      <c r="J85" t="s">
        <v>504</v>
      </c>
      <c r="K85" t="s">
        <v>623</v>
      </c>
      <c r="L85" t="s">
        <v>556</v>
      </c>
      <c r="M85" t="s">
        <v>2302</v>
      </c>
    </row>
    <row r="86" spans="2:22" x14ac:dyDescent="0.3">
      <c r="B86" t="s">
        <v>2305</v>
      </c>
      <c r="C86" t="s">
        <v>2306</v>
      </c>
      <c r="D86" t="s">
        <v>78</v>
      </c>
      <c r="E86">
        <v>1650</v>
      </c>
      <c r="F86">
        <v>566</v>
      </c>
      <c r="G86">
        <v>538</v>
      </c>
      <c r="H86" t="s">
        <v>1254</v>
      </c>
      <c r="I86" t="s">
        <v>256</v>
      </c>
      <c r="J86" t="s">
        <v>963</v>
      </c>
      <c r="K86" t="s">
        <v>934</v>
      </c>
      <c r="L86" t="s">
        <v>673</v>
      </c>
      <c r="M86" t="s">
        <v>515</v>
      </c>
    </row>
    <row r="87" spans="2:22" x14ac:dyDescent="0.3">
      <c r="B87" t="s">
        <v>2307</v>
      </c>
      <c r="C87" t="s">
        <v>2308</v>
      </c>
      <c r="D87" t="s">
        <v>78</v>
      </c>
      <c r="E87">
        <v>1650</v>
      </c>
      <c r="F87">
        <v>566</v>
      </c>
      <c r="G87">
        <v>538</v>
      </c>
      <c r="H87" t="s">
        <v>1254</v>
      </c>
      <c r="I87" t="s">
        <v>256</v>
      </c>
      <c r="J87" t="s">
        <v>1049</v>
      </c>
      <c r="K87" t="s">
        <v>1015</v>
      </c>
      <c r="L87" t="s">
        <v>2262</v>
      </c>
      <c r="M87" t="s">
        <v>864</v>
      </c>
    </row>
    <row r="88" spans="2:22" x14ac:dyDescent="0.3">
      <c r="B88" t="s">
        <v>2309</v>
      </c>
      <c r="C88" t="s">
        <v>2310</v>
      </c>
      <c r="D88" t="s">
        <v>232</v>
      </c>
      <c r="E88">
        <v>90</v>
      </c>
      <c r="F88">
        <v>13</v>
      </c>
      <c r="G88">
        <v>12</v>
      </c>
      <c r="H88" t="s">
        <v>2270</v>
      </c>
      <c r="I88" t="s">
        <v>1359</v>
      </c>
      <c r="J88" t="s">
        <v>2311</v>
      </c>
      <c r="K88" t="s">
        <v>2135</v>
      </c>
      <c r="L88" t="s">
        <v>2223</v>
      </c>
      <c r="M88" t="s">
        <v>607</v>
      </c>
    </row>
    <row r="89" spans="2:22" x14ac:dyDescent="0.3">
      <c r="B89" t="s">
        <v>2312</v>
      </c>
      <c r="C89" t="s">
        <v>2313</v>
      </c>
      <c r="D89" t="s">
        <v>78</v>
      </c>
      <c r="E89">
        <v>1031</v>
      </c>
      <c r="F89">
        <v>340</v>
      </c>
      <c r="G89">
        <v>320</v>
      </c>
      <c r="H89" t="s">
        <v>167</v>
      </c>
      <c r="I89" t="s">
        <v>144</v>
      </c>
      <c r="J89" t="s">
        <v>1696</v>
      </c>
      <c r="K89" t="s">
        <v>2314</v>
      </c>
      <c r="L89" t="s">
        <v>1720</v>
      </c>
      <c r="M89" t="s">
        <v>2297</v>
      </c>
    </row>
    <row r="90" spans="2:22" x14ac:dyDescent="0.3">
      <c r="B90" t="s">
        <v>2315</v>
      </c>
      <c r="C90" t="s">
        <v>2316</v>
      </c>
      <c r="D90" t="s">
        <v>78</v>
      </c>
      <c r="E90">
        <v>1456</v>
      </c>
      <c r="F90">
        <v>500</v>
      </c>
      <c r="G90">
        <v>470</v>
      </c>
      <c r="H90" t="s">
        <v>167</v>
      </c>
      <c r="I90" t="s">
        <v>256</v>
      </c>
      <c r="J90" t="s">
        <v>502</v>
      </c>
      <c r="K90" t="s">
        <v>1697</v>
      </c>
      <c r="L90" t="s">
        <v>587</v>
      </c>
      <c r="M90" t="s">
        <v>2297</v>
      </c>
    </row>
    <row r="91" spans="2:22" x14ac:dyDescent="0.3">
      <c r="B91" t="s">
        <v>2317</v>
      </c>
      <c r="C91" t="s">
        <v>2318</v>
      </c>
      <c r="D91" t="s">
        <v>269</v>
      </c>
      <c r="E91">
        <v>714</v>
      </c>
      <c r="F91">
        <v>280</v>
      </c>
      <c r="G91">
        <v>246</v>
      </c>
      <c r="H91" t="s">
        <v>2270</v>
      </c>
      <c r="I91" t="s">
        <v>2319</v>
      </c>
      <c r="J91" t="s">
        <v>1069</v>
      </c>
      <c r="K91" t="s">
        <v>2320</v>
      </c>
      <c r="M91" t="s">
        <v>376</v>
      </c>
    </row>
    <row r="92" spans="2:22" x14ac:dyDescent="0.3">
      <c r="B92" t="s">
        <v>2321</v>
      </c>
      <c r="C92" t="s">
        <v>2322</v>
      </c>
      <c r="D92" t="s">
        <v>78</v>
      </c>
      <c r="E92">
        <v>3423</v>
      </c>
      <c r="F92">
        <v>1175</v>
      </c>
      <c r="G92">
        <v>1120</v>
      </c>
      <c r="H92" t="s">
        <v>167</v>
      </c>
      <c r="I92" t="s">
        <v>144</v>
      </c>
      <c r="J92" t="s">
        <v>1209</v>
      </c>
      <c r="K92" t="s">
        <v>588</v>
      </c>
      <c r="L92" t="s">
        <v>924</v>
      </c>
      <c r="M92" t="s">
        <v>1439</v>
      </c>
    </row>
    <row r="93" spans="2:22" x14ac:dyDescent="0.3">
      <c r="B93" t="s">
        <v>2323</v>
      </c>
      <c r="C93" t="s">
        <v>2324</v>
      </c>
      <c r="D93" t="s">
        <v>78</v>
      </c>
      <c r="E93">
        <v>3423</v>
      </c>
      <c r="F93">
        <v>1175</v>
      </c>
      <c r="G93">
        <v>1120</v>
      </c>
      <c r="H93" t="s">
        <v>167</v>
      </c>
      <c r="I93" t="s">
        <v>144</v>
      </c>
      <c r="J93" t="s">
        <v>1401</v>
      </c>
      <c r="K93" t="s">
        <v>2282</v>
      </c>
      <c r="L93" t="s">
        <v>1062</v>
      </c>
      <c r="M93" t="s">
        <v>1439</v>
      </c>
    </row>
    <row r="94" spans="2:22" x14ac:dyDescent="0.3">
      <c r="B94" t="s">
        <v>2325</v>
      </c>
      <c r="C94" t="s">
        <v>2326</v>
      </c>
      <c r="D94" t="s">
        <v>232</v>
      </c>
      <c r="E94">
        <v>1593</v>
      </c>
      <c r="F94">
        <v>524</v>
      </c>
      <c r="G94">
        <v>498</v>
      </c>
      <c r="H94" t="s">
        <v>243</v>
      </c>
      <c r="I94" t="s">
        <v>1966</v>
      </c>
      <c r="J94" t="s">
        <v>574</v>
      </c>
      <c r="K94" t="s">
        <v>603</v>
      </c>
      <c r="L94" t="s">
        <v>629</v>
      </c>
      <c r="M94" t="s">
        <v>477</v>
      </c>
    </row>
    <row r="95" spans="2:22" x14ac:dyDescent="0.3">
      <c r="B95" t="s">
        <v>2327</v>
      </c>
      <c r="C95" t="s">
        <v>2328</v>
      </c>
      <c r="D95" t="s">
        <v>232</v>
      </c>
      <c r="E95">
        <v>1380</v>
      </c>
      <c r="F95">
        <v>460</v>
      </c>
      <c r="G95">
        <v>439</v>
      </c>
      <c r="H95" t="s">
        <v>246</v>
      </c>
      <c r="I95" t="s">
        <v>436</v>
      </c>
      <c r="J95" t="s">
        <v>1682</v>
      </c>
      <c r="K95" t="s">
        <v>1412</v>
      </c>
      <c r="L95" t="s">
        <v>503</v>
      </c>
      <c r="M95" t="s">
        <v>2297</v>
      </c>
      <c r="T95" t="s">
        <v>2341</v>
      </c>
      <c r="U95" t="s">
        <v>2342</v>
      </c>
      <c r="V95" t="s">
        <v>78</v>
      </c>
    </row>
    <row r="96" spans="2:22" x14ac:dyDescent="0.3">
      <c r="B96" t="s">
        <v>2329</v>
      </c>
      <c r="C96" t="s">
        <v>2330</v>
      </c>
      <c r="D96" t="s">
        <v>1601</v>
      </c>
      <c r="E96">
        <v>587</v>
      </c>
      <c r="F96">
        <v>166</v>
      </c>
      <c r="G96">
        <v>137</v>
      </c>
      <c r="H96" t="s">
        <v>255</v>
      </c>
      <c r="I96" t="s">
        <v>2331</v>
      </c>
      <c r="J96" t="s">
        <v>2099</v>
      </c>
      <c r="K96" t="s">
        <v>2332</v>
      </c>
      <c r="L96" t="s">
        <v>2333</v>
      </c>
      <c r="M96" t="s">
        <v>1292</v>
      </c>
      <c r="T96" t="s">
        <v>2343</v>
      </c>
      <c r="U96" t="s">
        <v>2344</v>
      </c>
      <c r="V96" t="s">
        <v>155</v>
      </c>
    </row>
    <row r="97" spans="1:22" x14ac:dyDescent="0.3">
      <c r="B97" t="s">
        <v>2334</v>
      </c>
      <c r="C97" t="s">
        <v>2335</v>
      </c>
      <c r="D97" t="s">
        <v>232</v>
      </c>
      <c r="E97">
        <v>1070</v>
      </c>
      <c r="F97">
        <v>357</v>
      </c>
      <c r="G97">
        <v>340</v>
      </c>
      <c r="H97" t="s">
        <v>255</v>
      </c>
      <c r="I97" t="s">
        <v>1359</v>
      </c>
      <c r="J97" t="s">
        <v>2336</v>
      </c>
      <c r="K97" t="s">
        <v>1673</v>
      </c>
      <c r="L97" t="s">
        <v>2169</v>
      </c>
      <c r="M97" t="s">
        <v>2297</v>
      </c>
    </row>
    <row r="98" spans="1:22" x14ac:dyDescent="0.3">
      <c r="A98" t="s">
        <v>17</v>
      </c>
      <c r="B98" t="s">
        <v>2337</v>
      </c>
      <c r="C98" t="s">
        <v>2338</v>
      </c>
      <c r="D98" t="s">
        <v>269</v>
      </c>
      <c r="E98">
        <v>1000</v>
      </c>
      <c r="F98">
        <v>90</v>
      </c>
      <c r="G98">
        <v>52</v>
      </c>
      <c r="H98" t="s">
        <v>2339</v>
      </c>
      <c r="I98" t="s">
        <v>2339</v>
      </c>
      <c r="J98" t="s">
        <v>1956</v>
      </c>
      <c r="K98" t="s">
        <v>1370</v>
      </c>
      <c r="L98" t="s">
        <v>1370</v>
      </c>
      <c r="M98" t="s">
        <v>2340</v>
      </c>
    </row>
    <row r="99" spans="1:22" x14ac:dyDescent="0.3">
      <c r="A99" t="s">
        <v>18</v>
      </c>
      <c r="B99" t="s">
        <v>2341</v>
      </c>
      <c r="C99" t="s">
        <v>2342</v>
      </c>
      <c r="D99" t="s">
        <v>78</v>
      </c>
      <c r="E99">
        <v>1729</v>
      </c>
      <c r="F99">
        <v>607</v>
      </c>
      <c r="G99">
        <v>576</v>
      </c>
      <c r="H99" t="s">
        <v>129</v>
      </c>
      <c r="I99" t="s">
        <v>144</v>
      </c>
      <c r="J99" t="s">
        <v>938</v>
      </c>
      <c r="K99" t="s">
        <v>1362</v>
      </c>
      <c r="L99" t="s">
        <v>1023</v>
      </c>
      <c r="M99" t="s">
        <v>405</v>
      </c>
    </row>
    <row r="100" spans="1:22" x14ac:dyDescent="0.3">
      <c r="B100" t="s">
        <v>2343</v>
      </c>
      <c r="C100" t="s">
        <v>2344</v>
      </c>
      <c r="D100" t="s">
        <v>155</v>
      </c>
      <c r="E100">
        <v>2061</v>
      </c>
      <c r="F100">
        <v>683</v>
      </c>
      <c r="G100">
        <v>661</v>
      </c>
      <c r="H100" t="s">
        <v>129</v>
      </c>
      <c r="I100" t="s">
        <v>508</v>
      </c>
      <c r="J100" t="s">
        <v>2035</v>
      </c>
      <c r="K100" t="s">
        <v>599</v>
      </c>
      <c r="L100" t="s">
        <v>509</v>
      </c>
      <c r="M100" t="s">
        <v>358</v>
      </c>
    </row>
    <row r="101" spans="1:22" x14ac:dyDescent="0.3">
      <c r="A101" t="s">
        <v>19</v>
      </c>
      <c r="B101" t="s">
        <v>2345</v>
      </c>
      <c r="C101" t="s">
        <v>2346</v>
      </c>
      <c r="D101" t="s">
        <v>1417</v>
      </c>
      <c r="E101">
        <v>4800</v>
      </c>
      <c r="F101">
        <v>1300</v>
      </c>
      <c r="G101">
        <v>1185</v>
      </c>
      <c r="H101" t="s">
        <v>2347</v>
      </c>
      <c r="I101" t="s">
        <v>1194</v>
      </c>
      <c r="J101" t="s">
        <v>935</v>
      </c>
      <c r="K101" t="s">
        <v>1653</v>
      </c>
      <c r="L101" t="s">
        <v>919</v>
      </c>
      <c r="M101" t="s">
        <v>1478</v>
      </c>
      <c r="T101" t="s">
        <v>2341</v>
      </c>
      <c r="U101" t="s">
        <v>2342</v>
      </c>
      <c r="V101" t="s">
        <v>78</v>
      </c>
    </row>
    <row r="102" spans="1:22" x14ac:dyDescent="0.3">
      <c r="B102" t="s">
        <v>2348</v>
      </c>
      <c r="C102" t="s">
        <v>2349</v>
      </c>
      <c r="D102" t="s">
        <v>1417</v>
      </c>
      <c r="E102">
        <v>4800</v>
      </c>
      <c r="F102">
        <v>1300</v>
      </c>
      <c r="G102">
        <v>1185</v>
      </c>
      <c r="H102" t="s">
        <v>2347</v>
      </c>
      <c r="I102" t="s">
        <v>1194</v>
      </c>
      <c r="J102" t="s">
        <v>628</v>
      </c>
      <c r="K102" t="s">
        <v>739</v>
      </c>
      <c r="L102" t="s">
        <v>1539</v>
      </c>
      <c r="M102" t="s">
        <v>786</v>
      </c>
      <c r="T102" t="s">
        <v>2343</v>
      </c>
      <c r="U102" t="s">
        <v>2344</v>
      </c>
      <c r="V102" t="s">
        <v>155</v>
      </c>
    </row>
    <row r="103" spans="1:22" x14ac:dyDescent="0.3">
      <c r="A103" t="s">
        <v>21</v>
      </c>
      <c r="B103" t="s">
        <v>2350</v>
      </c>
      <c r="C103" t="s">
        <v>2351</v>
      </c>
      <c r="D103" t="s">
        <v>232</v>
      </c>
      <c r="E103">
        <v>183</v>
      </c>
      <c r="F103">
        <v>60</v>
      </c>
      <c r="G103">
        <v>55</v>
      </c>
      <c r="H103" t="s">
        <v>2352</v>
      </c>
      <c r="I103" t="s">
        <v>2353</v>
      </c>
      <c r="J103" t="s">
        <v>2354</v>
      </c>
      <c r="K103" t="s">
        <v>1605</v>
      </c>
      <c r="L103" t="s">
        <v>1772</v>
      </c>
      <c r="M103" t="s">
        <v>2355</v>
      </c>
    </row>
    <row r="104" spans="1:22" x14ac:dyDescent="0.3">
      <c r="A104" t="s">
        <v>22</v>
      </c>
      <c r="B104" t="s">
        <v>2356</v>
      </c>
      <c r="C104" t="s">
        <v>2357</v>
      </c>
      <c r="D104" t="s">
        <v>155</v>
      </c>
      <c r="E104">
        <v>337</v>
      </c>
      <c r="F104">
        <v>100</v>
      </c>
      <c r="G104">
        <v>90</v>
      </c>
      <c r="H104" t="s">
        <v>1374</v>
      </c>
      <c r="I104" t="s">
        <v>2079</v>
      </c>
      <c r="J104" t="s">
        <v>2100</v>
      </c>
      <c r="K104" t="s">
        <v>1576</v>
      </c>
      <c r="L104" t="s">
        <v>1401</v>
      </c>
      <c r="M104" t="s">
        <v>2358</v>
      </c>
    </row>
    <row r="105" spans="1:22" x14ac:dyDescent="0.3">
      <c r="A105" t="s">
        <v>24</v>
      </c>
      <c r="B105" t="s">
        <v>2359</v>
      </c>
      <c r="C105" t="s">
        <v>2360</v>
      </c>
      <c r="D105" t="s">
        <v>1417</v>
      </c>
      <c r="E105">
        <v>30</v>
      </c>
      <c r="F105">
        <v>6</v>
      </c>
      <c r="G105">
        <v>5</v>
      </c>
      <c r="H105" t="s">
        <v>2361</v>
      </c>
      <c r="I105" t="s">
        <v>2361</v>
      </c>
      <c r="J105" t="s">
        <v>2362</v>
      </c>
      <c r="K105" t="s">
        <v>2363</v>
      </c>
      <c r="L105" t="s">
        <v>2364</v>
      </c>
      <c r="M105" t="s">
        <v>833</v>
      </c>
    </row>
    <row r="106" spans="1:22" x14ac:dyDescent="0.3">
      <c r="B106" t="s">
        <v>2365</v>
      </c>
      <c r="C106" t="s">
        <v>2366</v>
      </c>
      <c r="D106" t="s">
        <v>1417</v>
      </c>
      <c r="E106">
        <v>286</v>
      </c>
      <c r="F106">
        <v>108</v>
      </c>
      <c r="G106">
        <v>102</v>
      </c>
      <c r="H106" t="s">
        <v>261</v>
      </c>
      <c r="I106" t="s">
        <v>2361</v>
      </c>
      <c r="J106" t="s">
        <v>2367</v>
      </c>
      <c r="K106" t="s">
        <v>2368</v>
      </c>
      <c r="L106" t="s">
        <v>2368</v>
      </c>
      <c r="M106" t="s">
        <v>1353</v>
      </c>
    </row>
    <row r="107" spans="1:22" x14ac:dyDescent="0.3">
      <c r="B107" t="s">
        <v>2369</v>
      </c>
      <c r="C107" t="s">
        <v>2370</v>
      </c>
      <c r="D107" t="s">
        <v>1417</v>
      </c>
      <c r="E107">
        <v>530</v>
      </c>
      <c r="F107">
        <v>160</v>
      </c>
      <c r="G107">
        <v>146</v>
      </c>
      <c r="H107" t="s">
        <v>261</v>
      </c>
      <c r="I107" t="s">
        <v>2361</v>
      </c>
      <c r="J107" t="s">
        <v>2105</v>
      </c>
      <c r="K107" t="s">
        <v>2075</v>
      </c>
      <c r="L107" t="s">
        <v>1572</v>
      </c>
      <c r="M107" t="s">
        <v>648</v>
      </c>
    </row>
    <row r="108" spans="1:22" x14ac:dyDescent="0.3">
      <c r="B108" t="s">
        <v>2371</v>
      </c>
      <c r="C108" t="s">
        <v>2372</v>
      </c>
      <c r="D108" t="s">
        <v>1417</v>
      </c>
      <c r="E108">
        <v>62</v>
      </c>
      <c r="F108">
        <v>12</v>
      </c>
      <c r="G108">
        <v>11</v>
      </c>
      <c r="H108" t="s">
        <v>261</v>
      </c>
      <c r="I108" t="s">
        <v>208</v>
      </c>
      <c r="J108" t="s">
        <v>1419</v>
      </c>
      <c r="K108" t="s">
        <v>1588</v>
      </c>
      <c r="L108" t="s">
        <v>2069</v>
      </c>
      <c r="M108" t="s">
        <v>800</v>
      </c>
    </row>
    <row r="109" spans="1:22" x14ac:dyDescent="0.3">
      <c r="B109" t="s">
        <v>2373</v>
      </c>
      <c r="C109" t="s">
        <v>2374</v>
      </c>
      <c r="D109" t="s">
        <v>1417</v>
      </c>
      <c r="E109">
        <v>3200</v>
      </c>
      <c r="F109">
        <v>1000</v>
      </c>
      <c r="G109">
        <v>925</v>
      </c>
      <c r="H109" t="s">
        <v>261</v>
      </c>
      <c r="I109" t="s">
        <v>208</v>
      </c>
      <c r="J109" t="s">
        <v>2076</v>
      </c>
      <c r="K109" t="s">
        <v>1213</v>
      </c>
      <c r="L109" t="s">
        <v>2035</v>
      </c>
      <c r="M109" t="s">
        <v>332</v>
      </c>
    </row>
    <row r="110" spans="1:22" x14ac:dyDescent="0.3">
      <c r="B110" t="s">
        <v>2375</v>
      </c>
      <c r="C110" t="s">
        <v>2376</v>
      </c>
      <c r="D110" t="s">
        <v>1417</v>
      </c>
      <c r="E110">
        <v>3200</v>
      </c>
      <c r="F110">
        <v>1000</v>
      </c>
      <c r="G110">
        <v>925</v>
      </c>
      <c r="H110" t="s">
        <v>261</v>
      </c>
      <c r="I110" t="s">
        <v>208</v>
      </c>
      <c r="J110" t="s">
        <v>2169</v>
      </c>
      <c r="K110" t="s">
        <v>1412</v>
      </c>
      <c r="L110" t="s">
        <v>598</v>
      </c>
      <c r="M110" t="s">
        <v>477</v>
      </c>
    </row>
    <row r="111" spans="1:22" x14ac:dyDescent="0.3">
      <c r="B111" t="s">
        <v>2377</v>
      </c>
      <c r="C111" t="s">
        <v>2378</v>
      </c>
      <c r="D111" t="s">
        <v>1417</v>
      </c>
      <c r="E111">
        <v>3200</v>
      </c>
      <c r="F111">
        <v>1000</v>
      </c>
      <c r="G111">
        <v>925</v>
      </c>
      <c r="H111" t="s">
        <v>261</v>
      </c>
      <c r="I111" t="s">
        <v>208</v>
      </c>
      <c r="J111" t="s">
        <v>540</v>
      </c>
      <c r="K111" t="s">
        <v>521</v>
      </c>
      <c r="L111" t="s">
        <v>1233</v>
      </c>
      <c r="M111" t="s">
        <v>526</v>
      </c>
    </row>
    <row r="112" spans="1:22" x14ac:dyDescent="0.3">
      <c r="B112" t="s">
        <v>2379</v>
      </c>
      <c r="C112" t="s">
        <v>2380</v>
      </c>
      <c r="D112" t="s">
        <v>78</v>
      </c>
      <c r="E112">
        <v>760</v>
      </c>
      <c r="F112">
        <v>210</v>
      </c>
      <c r="G112">
        <v>197</v>
      </c>
      <c r="H112" t="s">
        <v>261</v>
      </c>
      <c r="I112" t="s">
        <v>2361</v>
      </c>
      <c r="J112" t="s">
        <v>2381</v>
      </c>
      <c r="K112" t="s">
        <v>2382</v>
      </c>
      <c r="L112" t="s">
        <v>2383</v>
      </c>
      <c r="M112" t="s">
        <v>1083</v>
      </c>
    </row>
    <row r="113" spans="1:13" x14ac:dyDescent="0.3">
      <c r="B113" t="s">
        <v>2384</v>
      </c>
      <c r="C113" t="s">
        <v>2385</v>
      </c>
      <c r="D113" t="s">
        <v>78</v>
      </c>
      <c r="E113">
        <v>1320</v>
      </c>
      <c r="F113">
        <v>365</v>
      </c>
      <c r="G113">
        <v>336</v>
      </c>
      <c r="H113" t="s">
        <v>261</v>
      </c>
      <c r="I113" t="s">
        <v>2361</v>
      </c>
      <c r="J113" t="s">
        <v>2261</v>
      </c>
      <c r="K113" t="s">
        <v>1572</v>
      </c>
      <c r="L113" t="s">
        <v>1265</v>
      </c>
      <c r="M113" t="s">
        <v>1893</v>
      </c>
    </row>
    <row r="114" spans="1:13" x14ac:dyDescent="0.3">
      <c r="B114" t="s">
        <v>2386</v>
      </c>
      <c r="C114" t="s">
        <v>2387</v>
      </c>
      <c r="D114" t="s">
        <v>78</v>
      </c>
      <c r="E114">
        <v>1375</v>
      </c>
      <c r="F114">
        <v>417</v>
      </c>
      <c r="G114">
        <v>385</v>
      </c>
      <c r="H114" t="s">
        <v>261</v>
      </c>
      <c r="I114" t="s">
        <v>208</v>
      </c>
      <c r="J114" t="s">
        <v>1400</v>
      </c>
      <c r="K114" t="s">
        <v>2072</v>
      </c>
      <c r="L114" t="s">
        <v>2076</v>
      </c>
      <c r="M114" t="s">
        <v>151</v>
      </c>
    </row>
    <row r="115" spans="1:13" x14ac:dyDescent="0.3">
      <c r="A115" t="s">
        <v>25</v>
      </c>
      <c r="B115" t="s">
        <v>2388</v>
      </c>
      <c r="C115" t="s">
        <v>2389</v>
      </c>
      <c r="D115" t="s">
        <v>2109</v>
      </c>
      <c r="E115">
        <v>560</v>
      </c>
      <c r="F115">
        <v>143</v>
      </c>
      <c r="G115">
        <v>93</v>
      </c>
      <c r="H115" t="s">
        <v>2390</v>
      </c>
      <c r="I115" t="s">
        <v>137</v>
      </c>
      <c r="J115" t="s">
        <v>2391</v>
      </c>
      <c r="K115" t="s">
        <v>1401</v>
      </c>
      <c r="L115" t="s">
        <v>1401</v>
      </c>
      <c r="M115" t="s">
        <v>934</v>
      </c>
    </row>
    <row r="116" spans="1:13" x14ac:dyDescent="0.3">
      <c r="B116" t="s">
        <v>2392</v>
      </c>
      <c r="C116" t="s">
        <v>2393</v>
      </c>
      <c r="D116" t="s">
        <v>78</v>
      </c>
      <c r="E116">
        <v>1375</v>
      </c>
      <c r="F116">
        <v>440</v>
      </c>
      <c r="G116">
        <v>408</v>
      </c>
      <c r="H116" t="s">
        <v>2390</v>
      </c>
      <c r="I116" t="s">
        <v>573</v>
      </c>
      <c r="J116" t="s">
        <v>1697</v>
      </c>
      <c r="K116" t="s">
        <v>551</v>
      </c>
      <c r="L116" t="s">
        <v>1345</v>
      </c>
      <c r="M116" t="s">
        <v>2053</v>
      </c>
    </row>
    <row r="117" spans="1:13" x14ac:dyDescent="0.3">
      <c r="B117" t="s">
        <v>2394</v>
      </c>
      <c r="C117" t="s">
        <v>2395</v>
      </c>
      <c r="D117" t="s">
        <v>78</v>
      </c>
      <c r="E117">
        <v>1375</v>
      </c>
      <c r="F117">
        <v>440</v>
      </c>
      <c r="G117">
        <v>408</v>
      </c>
      <c r="H117" t="s">
        <v>2390</v>
      </c>
      <c r="I117" t="s">
        <v>573</v>
      </c>
      <c r="J117" t="s">
        <v>1697</v>
      </c>
      <c r="K117" t="s">
        <v>984</v>
      </c>
      <c r="L117" t="s">
        <v>940</v>
      </c>
      <c r="M117" t="s">
        <v>756</v>
      </c>
    </row>
    <row r="118" spans="1:13" x14ac:dyDescent="0.3">
      <c r="A118" s="1" t="s">
        <v>28</v>
      </c>
      <c r="B118" t="s">
        <v>2396</v>
      </c>
      <c r="C118" t="s">
        <v>2397</v>
      </c>
      <c r="D118" t="s">
        <v>78</v>
      </c>
      <c r="E118">
        <v>510</v>
      </c>
      <c r="F118">
        <v>150</v>
      </c>
      <c r="G118">
        <v>141</v>
      </c>
      <c r="H118" t="s">
        <v>2398</v>
      </c>
      <c r="I118" t="s">
        <v>144</v>
      </c>
      <c r="J118" t="s">
        <v>2261</v>
      </c>
      <c r="K118" t="s">
        <v>1755</v>
      </c>
      <c r="L118" t="s">
        <v>2399</v>
      </c>
      <c r="M118" t="s">
        <v>709</v>
      </c>
    </row>
    <row r="119" spans="1:13" x14ac:dyDescent="0.3">
      <c r="B119" t="s">
        <v>2400</v>
      </c>
      <c r="C119" t="s">
        <v>2401</v>
      </c>
      <c r="D119" t="s">
        <v>232</v>
      </c>
      <c r="E119">
        <v>1381</v>
      </c>
      <c r="F119">
        <v>466</v>
      </c>
      <c r="G119">
        <v>446</v>
      </c>
      <c r="H119" t="s">
        <v>2402</v>
      </c>
      <c r="I119" t="s">
        <v>1359</v>
      </c>
      <c r="J119" t="s">
        <v>2066</v>
      </c>
      <c r="K119" t="s">
        <v>1229</v>
      </c>
      <c r="L119" t="s">
        <v>561</v>
      </c>
      <c r="M119" t="s">
        <v>2403</v>
      </c>
    </row>
    <row r="120" spans="1:13" x14ac:dyDescent="0.3">
      <c r="B120" t="s">
        <v>2404</v>
      </c>
      <c r="C120" t="s">
        <v>2405</v>
      </c>
      <c r="D120" t="s">
        <v>1601</v>
      </c>
      <c r="E120">
        <v>1670</v>
      </c>
      <c r="F120">
        <v>500</v>
      </c>
      <c r="G120">
        <v>480</v>
      </c>
      <c r="H120" t="s">
        <v>2406</v>
      </c>
      <c r="I120" t="s">
        <v>2407</v>
      </c>
      <c r="J120" t="s">
        <v>1746</v>
      </c>
      <c r="K120" t="s">
        <v>1716</v>
      </c>
      <c r="L120" t="s">
        <v>938</v>
      </c>
      <c r="M120" t="s">
        <v>1107</v>
      </c>
    </row>
    <row r="121" spans="1:13" x14ac:dyDescent="0.3">
      <c r="A121" t="s">
        <v>29</v>
      </c>
      <c r="B121" t="s">
        <v>2408</v>
      </c>
      <c r="C121" t="s">
        <v>2409</v>
      </c>
      <c r="D121" t="s">
        <v>155</v>
      </c>
      <c r="E121">
        <v>80</v>
      </c>
      <c r="F121">
        <v>12</v>
      </c>
      <c r="G121">
        <v>10</v>
      </c>
      <c r="H121" t="s">
        <v>2410</v>
      </c>
      <c r="I121" t="s">
        <v>1557</v>
      </c>
      <c r="J121" t="s">
        <v>2411</v>
      </c>
      <c r="K121" t="s">
        <v>2412</v>
      </c>
      <c r="L121" t="s">
        <v>2412</v>
      </c>
      <c r="M121" t="s">
        <v>504</v>
      </c>
    </row>
    <row r="122" spans="1:13" x14ac:dyDescent="0.3">
      <c r="B122" t="s">
        <v>2413</v>
      </c>
      <c r="C122" t="s">
        <v>2414</v>
      </c>
      <c r="D122" t="s">
        <v>232</v>
      </c>
      <c r="E122">
        <v>1800</v>
      </c>
      <c r="F122">
        <v>615</v>
      </c>
      <c r="G122">
        <v>600</v>
      </c>
      <c r="H122" t="s">
        <v>2415</v>
      </c>
      <c r="I122" t="s">
        <v>945</v>
      </c>
      <c r="J122" t="s">
        <v>1809</v>
      </c>
      <c r="K122" t="s">
        <v>617</v>
      </c>
      <c r="L122" t="s">
        <v>521</v>
      </c>
      <c r="M122" t="s">
        <v>2416</v>
      </c>
    </row>
    <row r="123" spans="1:13" x14ac:dyDescent="0.3">
      <c r="B123" t="s">
        <v>2417</v>
      </c>
      <c r="C123" t="s">
        <v>2418</v>
      </c>
      <c r="D123" t="s">
        <v>232</v>
      </c>
      <c r="E123">
        <v>1800</v>
      </c>
      <c r="F123">
        <v>615</v>
      </c>
      <c r="G123">
        <v>600</v>
      </c>
      <c r="H123" t="s">
        <v>2415</v>
      </c>
      <c r="I123" t="s">
        <v>1557</v>
      </c>
      <c r="J123" t="s">
        <v>1452</v>
      </c>
      <c r="K123" t="s">
        <v>1042</v>
      </c>
      <c r="L123" t="s">
        <v>2229</v>
      </c>
      <c r="M123" t="s">
        <v>2224</v>
      </c>
    </row>
    <row r="124" spans="1:13" x14ac:dyDescent="0.3">
      <c r="B124" t="s">
        <v>2419</v>
      </c>
      <c r="C124" t="s">
        <v>2420</v>
      </c>
      <c r="D124" t="s">
        <v>232</v>
      </c>
      <c r="E124">
        <v>1375</v>
      </c>
      <c r="F124">
        <v>492</v>
      </c>
      <c r="G124">
        <v>473</v>
      </c>
      <c r="H124" t="s">
        <v>1561</v>
      </c>
      <c r="I124" t="s">
        <v>1557</v>
      </c>
      <c r="J124" t="s">
        <v>2100</v>
      </c>
      <c r="K124" t="s">
        <v>2138</v>
      </c>
      <c r="L124" t="s">
        <v>1833</v>
      </c>
      <c r="M124" t="s">
        <v>405</v>
      </c>
    </row>
    <row r="125" spans="1:13" x14ac:dyDescent="0.3">
      <c r="B125" t="s">
        <v>2421</v>
      </c>
      <c r="C125" t="s">
        <v>2422</v>
      </c>
      <c r="D125" t="s">
        <v>232</v>
      </c>
      <c r="E125">
        <v>1800</v>
      </c>
      <c r="F125">
        <v>661</v>
      </c>
      <c r="G125">
        <v>638</v>
      </c>
      <c r="H125" t="s">
        <v>1561</v>
      </c>
      <c r="I125" t="s">
        <v>1557</v>
      </c>
      <c r="J125" t="s">
        <v>2423</v>
      </c>
      <c r="K125" t="s">
        <v>1890</v>
      </c>
      <c r="L125" t="s">
        <v>1230</v>
      </c>
      <c r="M125" t="s">
        <v>151</v>
      </c>
    </row>
    <row r="126" spans="1:13" x14ac:dyDescent="0.3">
      <c r="B126" t="s">
        <v>2424</v>
      </c>
      <c r="C126" t="s">
        <v>2425</v>
      </c>
      <c r="D126" t="s">
        <v>232</v>
      </c>
      <c r="E126">
        <v>2540</v>
      </c>
      <c r="F126">
        <v>910</v>
      </c>
      <c r="G126">
        <v>881</v>
      </c>
      <c r="H126" t="s">
        <v>1552</v>
      </c>
      <c r="I126" t="s">
        <v>1557</v>
      </c>
      <c r="J126" t="s">
        <v>2426</v>
      </c>
      <c r="K126" t="s">
        <v>1890</v>
      </c>
      <c r="L126" t="s">
        <v>566</v>
      </c>
      <c r="M126" t="s">
        <v>349</v>
      </c>
    </row>
    <row r="127" spans="1:13" x14ac:dyDescent="0.3">
      <c r="B127" t="s">
        <v>2427</v>
      </c>
      <c r="C127" t="s">
        <v>2428</v>
      </c>
      <c r="D127" t="s">
        <v>78</v>
      </c>
      <c r="E127">
        <v>2652</v>
      </c>
      <c r="F127">
        <v>963</v>
      </c>
      <c r="G127">
        <v>852</v>
      </c>
      <c r="H127" t="s">
        <v>1552</v>
      </c>
      <c r="I127" t="s">
        <v>144</v>
      </c>
      <c r="J127" t="s">
        <v>1821</v>
      </c>
      <c r="K127" t="s">
        <v>533</v>
      </c>
      <c r="L127" t="s">
        <v>617</v>
      </c>
      <c r="M127" t="s">
        <v>358</v>
      </c>
    </row>
    <row r="128" spans="1:13" x14ac:dyDescent="0.3">
      <c r="A128" t="s">
        <v>30</v>
      </c>
      <c r="B128" t="s">
        <v>2429</v>
      </c>
      <c r="C128" t="s">
        <v>2430</v>
      </c>
      <c r="D128" t="s">
        <v>2109</v>
      </c>
      <c r="E128">
        <v>28</v>
      </c>
      <c r="F128">
        <v>7</v>
      </c>
      <c r="G128">
        <v>6</v>
      </c>
      <c r="H128" t="s">
        <v>2431</v>
      </c>
      <c r="I128" t="s">
        <v>2432</v>
      </c>
      <c r="J128" t="s">
        <v>2433</v>
      </c>
      <c r="K128" t="s">
        <v>1575</v>
      </c>
      <c r="M128" t="s">
        <v>1448</v>
      </c>
    </row>
    <row r="129" spans="1:13" x14ac:dyDescent="0.3">
      <c r="B129" t="s">
        <v>2434</v>
      </c>
      <c r="C129" t="s">
        <v>2435</v>
      </c>
      <c r="D129" t="s">
        <v>232</v>
      </c>
      <c r="E129">
        <v>1097</v>
      </c>
      <c r="F129">
        <v>390</v>
      </c>
      <c r="G129">
        <v>373</v>
      </c>
      <c r="H129" t="s">
        <v>2436</v>
      </c>
      <c r="I129" t="s">
        <v>1587</v>
      </c>
      <c r="J129" t="s">
        <v>2437</v>
      </c>
      <c r="K129" t="s">
        <v>663</v>
      </c>
      <c r="L129" t="s">
        <v>960</v>
      </c>
      <c r="M129" t="s">
        <v>358</v>
      </c>
    </row>
    <row r="130" spans="1:13" x14ac:dyDescent="0.3">
      <c r="A130" t="s">
        <v>32</v>
      </c>
      <c r="B130" t="s">
        <v>2438</v>
      </c>
      <c r="C130" t="s">
        <v>2439</v>
      </c>
      <c r="D130" t="s">
        <v>1601</v>
      </c>
      <c r="E130">
        <v>620</v>
      </c>
      <c r="F130">
        <v>166</v>
      </c>
      <c r="G130">
        <v>138</v>
      </c>
      <c r="H130" t="s">
        <v>2440</v>
      </c>
      <c r="I130" t="s">
        <v>2265</v>
      </c>
      <c r="J130" t="s">
        <v>2441</v>
      </c>
      <c r="K130" t="s">
        <v>2081</v>
      </c>
      <c r="L130" t="s">
        <v>2081</v>
      </c>
      <c r="M130" t="s">
        <v>1985</v>
      </c>
    </row>
    <row r="131" spans="1:13" x14ac:dyDescent="0.3">
      <c r="B131" t="s">
        <v>2442</v>
      </c>
      <c r="C131" t="s">
        <v>2443</v>
      </c>
      <c r="D131" t="s">
        <v>1601</v>
      </c>
      <c r="E131">
        <v>620</v>
      </c>
      <c r="F131">
        <v>166</v>
      </c>
      <c r="G131">
        <v>138</v>
      </c>
      <c r="H131" t="s">
        <v>2440</v>
      </c>
      <c r="I131" t="s">
        <v>2265</v>
      </c>
      <c r="J131" t="s">
        <v>2441</v>
      </c>
      <c r="K131" t="s">
        <v>2081</v>
      </c>
      <c r="L131" t="s">
        <v>2040</v>
      </c>
      <c r="M131" t="s">
        <v>1135</v>
      </c>
    </row>
    <row r="132" spans="1:13" x14ac:dyDescent="0.3">
      <c r="B132" t="s">
        <v>2444</v>
      </c>
      <c r="C132" t="s">
        <v>2445</v>
      </c>
      <c r="D132" t="s">
        <v>1601</v>
      </c>
      <c r="E132">
        <v>481</v>
      </c>
      <c r="F132">
        <v>146</v>
      </c>
      <c r="G132">
        <v>123</v>
      </c>
      <c r="H132" t="s">
        <v>2440</v>
      </c>
      <c r="I132" t="s">
        <v>2265</v>
      </c>
      <c r="J132" t="s">
        <v>2441</v>
      </c>
      <c r="K132" t="s">
        <v>2111</v>
      </c>
      <c r="L132" t="s">
        <v>2111</v>
      </c>
      <c r="M132" t="s">
        <v>1174</v>
      </c>
    </row>
    <row r="133" spans="1:13" x14ac:dyDescent="0.3">
      <c r="B133" t="s">
        <v>2446</v>
      </c>
      <c r="C133" t="s">
        <v>2447</v>
      </c>
      <c r="D133" t="s">
        <v>1601</v>
      </c>
      <c r="E133">
        <v>481</v>
      </c>
      <c r="F133">
        <v>146</v>
      </c>
      <c r="G133">
        <v>123</v>
      </c>
      <c r="H133" t="s">
        <v>2440</v>
      </c>
      <c r="I133" t="s">
        <v>2265</v>
      </c>
      <c r="J133" t="s">
        <v>2441</v>
      </c>
      <c r="K133" t="s">
        <v>2111</v>
      </c>
      <c r="L133" t="s">
        <v>2448</v>
      </c>
      <c r="M133" t="s">
        <v>1174</v>
      </c>
    </row>
    <row r="134" spans="1:13" x14ac:dyDescent="0.3">
      <c r="B134" t="s">
        <v>2449</v>
      </c>
      <c r="C134" t="s">
        <v>2450</v>
      </c>
      <c r="D134" t="s">
        <v>1601</v>
      </c>
      <c r="E134">
        <v>268</v>
      </c>
      <c r="F134">
        <v>60</v>
      </c>
      <c r="G134">
        <v>49</v>
      </c>
      <c r="H134" t="s">
        <v>2451</v>
      </c>
      <c r="I134" t="s">
        <v>2452</v>
      </c>
      <c r="J134" t="s">
        <v>2453</v>
      </c>
      <c r="K134" t="s">
        <v>2454</v>
      </c>
      <c r="L134" t="s">
        <v>2455</v>
      </c>
      <c r="M134" t="s">
        <v>2271</v>
      </c>
    </row>
    <row r="135" spans="1:13" x14ac:dyDescent="0.3">
      <c r="B135" t="s">
        <v>2456</v>
      </c>
      <c r="C135" t="s">
        <v>2457</v>
      </c>
      <c r="D135" t="s">
        <v>1601</v>
      </c>
      <c r="E135">
        <v>268</v>
      </c>
      <c r="F135">
        <v>60</v>
      </c>
      <c r="G135">
        <v>49</v>
      </c>
      <c r="H135" t="s">
        <v>2451</v>
      </c>
      <c r="I135" t="s">
        <v>2452</v>
      </c>
      <c r="J135" t="s">
        <v>2453</v>
      </c>
      <c r="K135" t="s">
        <v>2088</v>
      </c>
      <c r="L135" t="s">
        <v>2088</v>
      </c>
      <c r="M135" t="s">
        <v>2271</v>
      </c>
    </row>
    <row r="136" spans="1:13" x14ac:dyDescent="0.3">
      <c r="B136" t="s">
        <v>2458</v>
      </c>
      <c r="C136" t="s">
        <v>2459</v>
      </c>
      <c r="D136" t="s">
        <v>1601</v>
      </c>
      <c r="E136">
        <v>268</v>
      </c>
      <c r="F136">
        <v>60</v>
      </c>
      <c r="G136">
        <v>49</v>
      </c>
      <c r="H136" t="s">
        <v>2451</v>
      </c>
      <c r="I136" t="s">
        <v>2452</v>
      </c>
      <c r="J136" t="s">
        <v>2460</v>
      </c>
      <c r="K136" t="s">
        <v>2461</v>
      </c>
      <c r="L136" t="s">
        <v>2462</v>
      </c>
      <c r="M136" t="s">
        <v>2271</v>
      </c>
    </row>
    <row r="137" spans="1:13" x14ac:dyDescent="0.3">
      <c r="B137" t="s">
        <v>2463</v>
      </c>
      <c r="C137" t="s">
        <v>2464</v>
      </c>
      <c r="D137" t="s">
        <v>1601</v>
      </c>
      <c r="E137">
        <v>268</v>
      </c>
      <c r="F137">
        <v>60</v>
      </c>
      <c r="G137">
        <v>49</v>
      </c>
      <c r="H137" t="s">
        <v>2451</v>
      </c>
      <c r="I137" t="s">
        <v>2452</v>
      </c>
      <c r="J137" t="s">
        <v>2460</v>
      </c>
      <c r="K137" t="s">
        <v>2123</v>
      </c>
      <c r="L137" t="s">
        <v>2123</v>
      </c>
      <c r="M137" t="s">
        <v>2271</v>
      </c>
    </row>
    <row r="138" spans="1:13" x14ac:dyDescent="0.3">
      <c r="B138" t="s">
        <v>2465</v>
      </c>
      <c r="C138" t="s">
        <v>2466</v>
      </c>
      <c r="D138" t="s">
        <v>1601</v>
      </c>
      <c r="E138">
        <v>260</v>
      </c>
      <c r="F138">
        <v>60</v>
      </c>
      <c r="G138">
        <v>48</v>
      </c>
      <c r="H138" t="s">
        <v>2440</v>
      </c>
      <c r="I138" t="s">
        <v>2452</v>
      </c>
      <c r="J138" t="s">
        <v>2467</v>
      </c>
      <c r="K138" t="s">
        <v>2468</v>
      </c>
      <c r="L138" t="s">
        <v>2469</v>
      </c>
      <c r="M138" t="s">
        <v>2470</v>
      </c>
    </row>
    <row r="139" spans="1:13" x14ac:dyDescent="0.3">
      <c r="B139" t="s">
        <v>2471</v>
      </c>
      <c r="C139" t="s">
        <v>2472</v>
      </c>
      <c r="D139" t="s">
        <v>1601</v>
      </c>
      <c r="E139">
        <v>260</v>
      </c>
      <c r="F139">
        <v>60</v>
      </c>
      <c r="G139">
        <v>48</v>
      </c>
      <c r="H139" t="s">
        <v>2440</v>
      </c>
      <c r="I139" t="s">
        <v>2452</v>
      </c>
      <c r="J139" t="s">
        <v>2467</v>
      </c>
      <c r="K139" t="s">
        <v>2473</v>
      </c>
      <c r="L139" t="s">
        <v>2094</v>
      </c>
      <c r="M139" t="s">
        <v>2470</v>
      </c>
    </row>
    <row r="140" spans="1:13" x14ac:dyDescent="0.3">
      <c r="B140" t="s">
        <v>2474</v>
      </c>
      <c r="C140" t="s">
        <v>2475</v>
      </c>
      <c r="D140" t="s">
        <v>1601</v>
      </c>
      <c r="E140">
        <v>260</v>
      </c>
      <c r="F140">
        <v>60</v>
      </c>
      <c r="G140">
        <v>48</v>
      </c>
      <c r="H140" t="s">
        <v>2440</v>
      </c>
      <c r="I140" t="s">
        <v>2452</v>
      </c>
      <c r="J140" t="s">
        <v>2467</v>
      </c>
      <c r="K140" t="s">
        <v>2259</v>
      </c>
      <c r="L140" t="s">
        <v>2476</v>
      </c>
      <c r="M140" t="s">
        <v>2470</v>
      </c>
    </row>
    <row r="141" spans="1:13" x14ac:dyDescent="0.3">
      <c r="B141" t="s">
        <v>2477</v>
      </c>
      <c r="C141" t="s">
        <v>2478</v>
      </c>
      <c r="D141" t="s">
        <v>1601</v>
      </c>
      <c r="E141">
        <v>260</v>
      </c>
      <c r="F141">
        <v>60</v>
      </c>
      <c r="G141">
        <v>48</v>
      </c>
      <c r="H141" t="s">
        <v>2440</v>
      </c>
      <c r="I141" t="s">
        <v>2452</v>
      </c>
      <c r="J141" t="s">
        <v>2467</v>
      </c>
      <c r="K141" t="s">
        <v>2232</v>
      </c>
      <c r="L141" t="s">
        <v>2479</v>
      </c>
      <c r="M141" t="s">
        <v>2470</v>
      </c>
    </row>
    <row r="142" spans="1:13" x14ac:dyDescent="0.3">
      <c r="B142" t="s">
        <v>2480</v>
      </c>
      <c r="C142" t="s">
        <v>2481</v>
      </c>
      <c r="D142" t="s">
        <v>269</v>
      </c>
      <c r="E142">
        <v>60</v>
      </c>
      <c r="F142">
        <v>15</v>
      </c>
      <c r="G142">
        <v>11</v>
      </c>
      <c r="H142" t="s">
        <v>2452</v>
      </c>
      <c r="I142" t="s">
        <v>2452</v>
      </c>
      <c r="J142" t="s">
        <v>2122</v>
      </c>
      <c r="K142" t="s">
        <v>2040</v>
      </c>
      <c r="L142" t="s">
        <v>2040</v>
      </c>
      <c r="M142" t="s">
        <v>1042</v>
      </c>
    </row>
    <row r="143" spans="1:13" x14ac:dyDescent="0.3">
      <c r="B143" t="s">
        <v>2482</v>
      </c>
      <c r="C143" t="s">
        <v>2483</v>
      </c>
      <c r="D143" t="s">
        <v>269</v>
      </c>
      <c r="E143">
        <v>600</v>
      </c>
      <c r="F143">
        <v>250</v>
      </c>
      <c r="G143">
        <v>234</v>
      </c>
      <c r="H143" t="s">
        <v>2452</v>
      </c>
      <c r="I143" t="s">
        <v>2265</v>
      </c>
      <c r="J143" t="s">
        <v>1677</v>
      </c>
      <c r="K143" t="s">
        <v>1230</v>
      </c>
      <c r="L143" t="s">
        <v>992</v>
      </c>
      <c r="M143" t="s">
        <v>1130</v>
      </c>
    </row>
    <row r="144" spans="1:13" x14ac:dyDescent="0.3">
      <c r="B144" t="s">
        <v>2484</v>
      </c>
      <c r="C144" t="s">
        <v>2485</v>
      </c>
      <c r="D144" t="s">
        <v>1601</v>
      </c>
      <c r="E144">
        <v>840</v>
      </c>
      <c r="F144">
        <v>230</v>
      </c>
      <c r="G144">
        <v>225</v>
      </c>
      <c r="H144" t="s">
        <v>2440</v>
      </c>
      <c r="I144" t="s">
        <v>2265</v>
      </c>
      <c r="J144" t="s">
        <v>2486</v>
      </c>
      <c r="K144" t="s">
        <v>1571</v>
      </c>
      <c r="L144" t="s">
        <v>2487</v>
      </c>
      <c r="M144" t="s">
        <v>2053</v>
      </c>
    </row>
    <row r="145" spans="2:13" x14ac:dyDescent="0.3">
      <c r="B145" t="s">
        <v>2488</v>
      </c>
      <c r="C145" t="s">
        <v>2489</v>
      </c>
      <c r="D145" t="s">
        <v>1601</v>
      </c>
      <c r="E145">
        <v>840</v>
      </c>
      <c r="F145">
        <v>230</v>
      </c>
      <c r="G145">
        <v>225</v>
      </c>
      <c r="H145" t="s">
        <v>2440</v>
      </c>
      <c r="I145" t="s">
        <v>2265</v>
      </c>
      <c r="J145" t="s">
        <v>2486</v>
      </c>
      <c r="K145" t="s">
        <v>2332</v>
      </c>
      <c r="L145" t="s">
        <v>2084</v>
      </c>
      <c r="M145" t="s">
        <v>2053</v>
      </c>
    </row>
    <row r="146" spans="2:13" x14ac:dyDescent="0.3">
      <c r="B146" t="s">
        <v>2490</v>
      </c>
      <c r="C146" t="s">
        <v>2491</v>
      </c>
      <c r="D146" t="s">
        <v>1601</v>
      </c>
      <c r="E146">
        <v>1500</v>
      </c>
      <c r="F146">
        <v>615</v>
      </c>
      <c r="G146">
        <v>545</v>
      </c>
      <c r="H146" t="s">
        <v>1603</v>
      </c>
      <c r="I146" t="s">
        <v>2492</v>
      </c>
      <c r="J146" t="s">
        <v>2487</v>
      </c>
      <c r="K146" t="s">
        <v>509</v>
      </c>
      <c r="L146" t="s">
        <v>552</v>
      </c>
      <c r="M146" t="s">
        <v>412</v>
      </c>
    </row>
    <row r="147" spans="2:13" x14ac:dyDescent="0.3">
      <c r="B147" t="s">
        <v>2493</v>
      </c>
      <c r="C147" t="s">
        <v>2494</v>
      </c>
      <c r="D147" t="s">
        <v>1601</v>
      </c>
      <c r="E147">
        <v>1500</v>
      </c>
      <c r="F147">
        <v>615</v>
      </c>
      <c r="G147">
        <v>545</v>
      </c>
      <c r="H147" t="s">
        <v>1603</v>
      </c>
      <c r="I147" t="s">
        <v>2492</v>
      </c>
      <c r="J147" t="s">
        <v>2487</v>
      </c>
      <c r="K147" t="s">
        <v>1031</v>
      </c>
      <c r="L147" t="s">
        <v>1270</v>
      </c>
      <c r="M147" t="s">
        <v>412</v>
      </c>
    </row>
    <row r="148" spans="2:13" x14ac:dyDescent="0.3">
      <c r="B148" t="s">
        <v>2495</v>
      </c>
      <c r="C148" t="s">
        <v>2496</v>
      </c>
      <c r="D148" t="s">
        <v>1601</v>
      </c>
      <c r="E148">
        <v>900</v>
      </c>
      <c r="F148">
        <v>267</v>
      </c>
      <c r="G148">
        <v>235</v>
      </c>
      <c r="H148" t="s">
        <v>2440</v>
      </c>
      <c r="I148" t="s">
        <v>2497</v>
      </c>
      <c r="J148" t="s">
        <v>2039</v>
      </c>
      <c r="K148" t="s">
        <v>2095</v>
      </c>
      <c r="L148" t="s">
        <v>2223</v>
      </c>
      <c r="M148" t="s">
        <v>1116</v>
      </c>
    </row>
    <row r="149" spans="2:13" x14ac:dyDescent="0.3">
      <c r="B149" t="s">
        <v>2498</v>
      </c>
      <c r="C149" t="s">
        <v>2499</v>
      </c>
      <c r="D149" t="s">
        <v>1601</v>
      </c>
      <c r="E149">
        <v>900</v>
      </c>
      <c r="F149">
        <v>267</v>
      </c>
      <c r="G149">
        <v>235</v>
      </c>
      <c r="H149" t="s">
        <v>2440</v>
      </c>
      <c r="I149" t="s">
        <v>2497</v>
      </c>
      <c r="J149" t="s">
        <v>2039</v>
      </c>
      <c r="K149" t="s">
        <v>2223</v>
      </c>
      <c r="L149" t="s">
        <v>2354</v>
      </c>
      <c r="M149" t="s">
        <v>1116</v>
      </c>
    </row>
    <row r="150" spans="2:13" x14ac:dyDescent="0.3">
      <c r="B150" t="s">
        <v>2500</v>
      </c>
      <c r="C150" t="s">
        <v>2501</v>
      </c>
      <c r="D150" t="s">
        <v>1601</v>
      </c>
      <c r="E150">
        <v>1494</v>
      </c>
      <c r="F150">
        <v>655</v>
      </c>
      <c r="G150">
        <v>485</v>
      </c>
      <c r="H150" t="s">
        <v>1603</v>
      </c>
      <c r="I150" t="s">
        <v>2265</v>
      </c>
      <c r="J150" t="s">
        <v>2502</v>
      </c>
      <c r="K150" t="s">
        <v>1802</v>
      </c>
      <c r="L150" t="s">
        <v>2282</v>
      </c>
      <c r="M150" t="s">
        <v>2503</v>
      </c>
    </row>
    <row r="151" spans="2:13" x14ac:dyDescent="0.3">
      <c r="B151" t="s">
        <v>2504</v>
      </c>
      <c r="C151" t="s">
        <v>2505</v>
      </c>
      <c r="D151" t="s">
        <v>1601</v>
      </c>
      <c r="E151">
        <v>1494</v>
      </c>
      <c r="F151">
        <v>655</v>
      </c>
      <c r="G151">
        <v>480</v>
      </c>
      <c r="H151" t="s">
        <v>1603</v>
      </c>
      <c r="I151" t="s">
        <v>2265</v>
      </c>
      <c r="J151" t="s">
        <v>2502</v>
      </c>
      <c r="K151" t="s">
        <v>1233</v>
      </c>
      <c r="L151" t="s">
        <v>611</v>
      </c>
      <c r="M151" t="s">
        <v>336</v>
      </c>
    </row>
    <row r="152" spans="2:13" x14ac:dyDescent="0.3">
      <c r="B152" t="s">
        <v>2506</v>
      </c>
      <c r="C152" t="s">
        <v>2507</v>
      </c>
      <c r="D152" t="s">
        <v>1601</v>
      </c>
      <c r="E152">
        <v>595</v>
      </c>
      <c r="F152">
        <v>173</v>
      </c>
      <c r="G152">
        <v>150</v>
      </c>
      <c r="H152" t="s">
        <v>2440</v>
      </c>
      <c r="I152" t="s">
        <v>2331</v>
      </c>
      <c r="J152" t="s">
        <v>2508</v>
      </c>
      <c r="K152" t="s">
        <v>2090</v>
      </c>
      <c r="L152" t="s">
        <v>2090</v>
      </c>
      <c r="M152" t="s">
        <v>1989</v>
      </c>
    </row>
    <row r="153" spans="2:13" x14ac:dyDescent="0.3">
      <c r="B153" t="s">
        <v>2509</v>
      </c>
      <c r="C153" t="s">
        <v>2510</v>
      </c>
      <c r="D153" t="s">
        <v>1601</v>
      </c>
      <c r="E153">
        <v>595</v>
      </c>
      <c r="F153">
        <v>173</v>
      </c>
      <c r="G153">
        <v>150</v>
      </c>
      <c r="H153" t="s">
        <v>2440</v>
      </c>
      <c r="I153" t="s">
        <v>2331</v>
      </c>
      <c r="J153" t="s">
        <v>2508</v>
      </c>
      <c r="K153" t="s">
        <v>2261</v>
      </c>
      <c r="L153" t="s">
        <v>2511</v>
      </c>
      <c r="M153" t="s">
        <v>1171</v>
      </c>
    </row>
    <row r="154" spans="2:13" x14ac:dyDescent="0.3">
      <c r="B154" t="s">
        <v>2512</v>
      </c>
      <c r="C154" t="s">
        <v>2513</v>
      </c>
      <c r="D154" t="s">
        <v>1601</v>
      </c>
      <c r="E154">
        <v>1496</v>
      </c>
      <c r="F154">
        <v>644</v>
      </c>
      <c r="G154">
        <v>490</v>
      </c>
      <c r="H154" t="s">
        <v>1603</v>
      </c>
      <c r="I154" t="s">
        <v>2265</v>
      </c>
      <c r="J154" t="s">
        <v>1726</v>
      </c>
      <c r="K154" t="s">
        <v>1233</v>
      </c>
      <c r="L154" t="s">
        <v>1233</v>
      </c>
      <c r="M154" t="s">
        <v>2514</v>
      </c>
    </row>
    <row r="155" spans="2:13" x14ac:dyDescent="0.3">
      <c r="B155" t="s">
        <v>2515</v>
      </c>
      <c r="C155" t="s">
        <v>2516</v>
      </c>
      <c r="D155" t="s">
        <v>1601</v>
      </c>
      <c r="E155">
        <v>1496</v>
      </c>
      <c r="F155">
        <v>644</v>
      </c>
      <c r="G155">
        <v>495</v>
      </c>
      <c r="H155" t="s">
        <v>1603</v>
      </c>
      <c r="I155" t="s">
        <v>2265</v>
      </c>
      <c r="J155" t="s">
        <v>1726</v>
      </c>
      <c r="K155" t="s">
        <v>1042</v>
      </c>
      <c r="L155" t="s">
        <v>1467</v>
      </c>
      <c r="M155" t="s">
        <v>883</v>
      </c>
    </row>
    <row r="156" spans="2:13" x14ac:dyDescent="0.3">
      <c r="B156" t="s">
        <v>2517</v>
      </c>
      <c r="C156" t="s">
        <v>2518</v>
      </c>
      <c r="D156" t="s">
        <v>1601</v>
      </c>
      <c r="E156">
        <v>730</v>
      </c>
      <c r="F156">
        <v>230</v>
      </c>
      <c r="G156">
        <v>217</v>
      </c>
      <c r="H156" t="s">
        <v>2440</v>
      </c>
      <c r="I156" t="s">
        <v>2265</v>
      </c>
      <c r="J156" t="s">
        <v>2519</v>
      </c>
      <c r="K156" t="s">
        <v>1726</v>
      </c>
      <c r="L156" t="s">
        <v>2075</v>
      </c>
      <c r="M156" t="s">
        <v>2520</v>
      </c>
    </row>
    <row r="157" spans="2:13" x14ac:dyDescent="0.3">
      <c r="B157" t="s">
        <v>2521</v>
      </c>
      <c r="C157" t="s">
        <v>2522</v>
      </c>
      <c r="D157" t="s">
        <v>1601</v>
      </c>
      <c r="E157">
        <v>660</v>
      </c>
      <c r="F157">
        <v>230</v>
      </c>
      <c r="G157">
        <v>217</v>
      </c>
      <c r="H157" t="s">
        <v>2440</v>
      </c>
      <c r="I157" t="s">
        <v>2265</v>
      </c>
      <c r="J157" t="s">
        <v>2519</v>
      </c>
      <c r="K157" t="s">
        <v>1205</v>
      </c>
      <c r="L157" t="s">
        <v>1734</v>
      </c>
      <c r="M157" t="s">
        <v>2523</v>
      </c>
    </row>
    <row r="158" spans="2:13" x14ac:dyDescent="0.3">
      <c r="B158" t="s">
        <v>2524</v>
      </c>
      <c r="C158" t="s">
        <v>2525</v>
      </c>
      <c r="D158" t="s">
        <v>1601</v>
      </c>
      <c r="E158">
        <v>1010</v>
      </c>
      <c r="F158">
        <v>245</v>
      </c>
      <c r="G158">
        <v>210</v>
      </c>
      <c r="H158" t="s">
        <v>2440</v>
      </c>
      <c r="I158" t="s">
        <v>2497</v>
      </c>
      <c r="J158" t="s">
        <v>2526</v>
      </c>
      <c r="K158" t="s">
        <v>1677</v>
      </c>
      <c r="L158" t="s">
        <v>2213</v>
      </c>
      <c r="M158" t="s">
        <v>2053</v>
      </c>
    </row>
    <row r="159" spans="2:13" x14ac:dyDescent="0.3">
      <c r="B159" t="s">
        <v>2527</v>
      </c>
      <c r="C159" t="s">
        <v>2528</v>
      </c>
      <c r="D159" t="s">
        <v>1601</v>
      </c>
      <c r="E159">
        <v>1010</v>
      </c>
      <c r="F159">
        <v>245</v>
      </c>
      <c r="G159">
        <v>210</v>
      </c>
      <c r="H159" t="s">
        <v>2440</v>
      </c>
      <c r="I159" t="s">
        <v>2497</v>
      </c>
      <c r="J159" t="s">
        <v>2526</v>
      </c>
      <c r="K159" t="s">
        <v>1681</v>
      </c>
      <c r="L159" t="s">
        <v>2066</v>
      </c>
      <c r="M159" t="s">
        <v>2053</v>
      </c>
    </row>
    <row r="160" spans="2:13" x14ac:dyDescent="0.3">
      <c r="B160" t="s">
        <v>2529</v>
      </c>
      <c r="C160" t="s">
        <v>2530</v>
      </c>
      <c r="D160" t="s">
        <v>1601</v>
      </c>
      <c r="E160">
        <v>850</v>
      </c>
      <c r="F160">
        <v>235</v>
      </c>
      <c r="G160">
        <v>195</v>
      </c>
      <c r="H160" t="s">
        <v>2440</v>
      </c>
      <c r="I160" t="s">
        <v>2492</v>
      </c>
      <c r="J160" t="s">
        <v>2473</v>
      </c>
      <c r="K160" t="s">
        <v>2256</v>
      </c>
      <c r="L160" t="s">
        <v>2223</v>
      </c>
      <c r="M160" t="s">
        <v>1108</v>
      </c>
    </row>
    <row r="161" spans="1:13" x14ac:dyDescent="0.3">
      <c r="B161" t="s">
        <v>2531</v>
      </c>
      <c r="C161" t="s">
        <v>2532</v>
      </c>
      <c r="D161" t="s">
        <v>1601</v>
      </c>
      <c r="E161">
        <v>850</v>
      </c>
      <c r="F161">
        <v>235</v>
      </c>
      <c r="G161">
        <v>195</v>
      </c>
      <c r="H161" t="s">
        <v>2440</v>
      </c>
      <c r="I161" t="s">
        <v>2492</v>
      </c>
      <c r="J161" t="s">
        <v>2473</v>
      </c>
      <c r="K161" t="s">
        <v>2095</v>
      </c>
      <c r="L161" t="s">
        <v>2223</v>
      </c>
      <c r="M161" t="s">
        <v>1108</v>
      </c>
    </row>
    <row r="162" spans="1:13" x14ac:dyDescent="0.3">
      <c r="B162" t="s">
        <v>2533</v>
      </c>
      <c r="C162" t="s">
        <v>2534</v>
      </c>
      <c r="D162" t="s">
        <v>1601</v>
      </c>
      <c r="E162">
        <v>120</v>
      </c>
      <c r="F162">
        <v>36</v>
      </c>
      <c r="G162">
        <v>24</v>
      </c>
      <c r="H162" t="s">
        <v>2452</v>
      </c>
      <c r="I162" t="s">
        <v>2452</v>
      </c>
      <c r="J162" t="s">
        <v>2266</v>
      </c>
      <c r="K162" t="s">
        <v>2535</v>
      </c>
      <c r="L162" t="s">
        <v>2536</v>
      </c>
      <c r="M162" t="s">
        <v>1206</v>
      </c>
    </row>
    <row r="163" spans="1:13" x14ac:dyDescent="0.3">
      <c r="B163" t="s">
        <v>2537</v>
      </c>
      <c r="C163" t="s">
        <v>2538</v>
      </c>
      <c r="D163" t="s">
        <v>2539</v>
      </c>
      <c r="E163">
        <v>318</v>
      </c>
      <c r="F163">
        <v>100</v>
      </c>
      <c r="G163">
        <v>92</v>
      </c>
      <c r="H163" t="s">
        <v>2452</v>
      </c>
      <c r="I163" t="s">
        <v>2540</v>
      </c>
      <c r="J163" t="s">
        <v>2267</v>
      </c>
      <c r="K163" t="s">
        <v>2075</v>
      </c>
      <c r="L163" t="s">
        <v>1575</v>
      </c>
      <c r="M163" t="s">
        <v>1981</v>
      </c>
    </row>
    <row r="164" spans="1:13" x14ac:dyDescent="0.3">
      <c r="B164" t="s">
        <v>2541</v>
      </c>
      <c r="C164" t="s">
        <v>2542</v>
      </c>
      <c r="D164" t="s">
        <v>1601</v>
      </c>
      <c r="E164">
        <v>1650</v>
      </c>
      <c r="F164">
        <v>530</v>
      </c>
      <c r="G164">
        <v>490</v>
      </c>
      <c r="H164" t="s">
        <v>2440</v>
      </c>
      <c r="I164" t="s">
        <v>2497</v>
      </c>
      <c r="J164" t="s">
        <v>2543</v>
      </c>
      <c r="K164" t="s">
        <v>1948</v>
      </c>
      <c r="L164" t="s">
        <v>1686</v>
      </c>
      <c r="M164" t="s">
        <v>123</v>
      </c>
    </row>
    <row r="165" spans="1:13" x14ac:dyDescent="0.3">
      <c r="B165" t="s">
        <v>2544</v>
      </c>
      <c r="C165" t="s">
        <v>2545</v>
      </c>
      <c r="D165" t="s">
        <v>1601</v>
      </c>
      <c r="E165">
        <v>1920</v>
      </c>
      <c r="F165">
        <v>540</v>
      </c>
      <c r="G165">
        <v>490</v>
      </c>
      <c r="H165" t="s">
        <v>2440</v>
      </c>
      <c r="I165" t="s">
        <v>2497</v>
      </c>
      <c r="J165" t="s">
        <v>2543</v>
      </c>
      <c r="K165" t="s">
        <v>663</v>
      </c>
      <c r="L165" t="s">
        <v>2236</v>
      </c>
      <c r="M165" t="s">
        <v>2546</v>
      </c>
    </row>
    <row r="166" spans="1:13" x14ac:dyDescent="0.3">
      <c r="A166" t="s">
        <v>33</v>
      </c>
      <c r="B166" t="s">
        <v>2547</v>
      </c>
      <c r="C166" t="s">
        <v>2548</v>
      </c>
      <c r="D166" t="s">
        <v>1417</v>
      </c>
      <c r="E166">
        <v>3200</v>
      </c>
      <c r="F166">
        <v>800</v>
      </c>
      <c r="G166">
        <v>740</v>
      </c>
      <c r="H166" t="s">
        <v>2549</v>
      </c>
      <c r="I166" t="s">
        <v>520</v>
      </c>
      <c r="J166" t="s">
        <v>2169</v>
      </c>
      <c r="K166" t="s">
        <v>673</v>
      </c>
      <c r="L166" t="s">
        <v>623</v>
      </c>
      <c r="M166" t="s">
        <v>1250</v>
      </c>
    </row>
    <row r="167" spans="1:13" x14ac:dyDescent="0.3">
      <c r="B167" t="s">
        <v>2550</v>
      </c>
      <c r="C167" t="s">
        <v>2551</v>
      </c>
      <c r="D167" t="s">
        <v>1417</v>
      </c>
      <c r="E167">
        <v>3200</v>
      </c>
      <c r="F167">
        <v>1000</v>
      </c>
      <c r="G167">
        <v>925</v>
      </c>
      <c r="H167" t="s">
        <v>2549</v>
      </c>
      <c r="I167" t="s">
        <v>520</v>
      </c>
      <c r="J167" t="s">
        <v>1698</v>
      </c>
      <c r="K167" t="s">
        <v>551</v>
      </c>
      <c r="L167" t="s">
        <v>633</v>
      </c>
      <c r="M167" t="s">
        <v>2106</v>
      </c>
    </row>
    <row r="168" spans="1:13" x14ac:dyDescent="0.3">
      <c r="B168" t="s">
        <v>2552</v>
      </c>
      <c r="C168" t="s">
        <v>2553</v>
      </c>
      <c r="D168" t="s">
        <v>1417</v>
      </c>
      <c r="E168">
        <v>3200</v>
      </c>
      <c r="F168">
        <v>1000</v>
      </c>
      <c r="G168">
        <v>925</v>
      </c>
      <c r="H168" t="s">
        <v>2549</v>
      </c>
      <c r="I168" t="s">
        <v>520</v>
      </c>
      <c r="J168" t="s">
        <v>607</v>
      </c>
      <c r="K168" t="s">
        <v>1018</v>
      </c>
      <c r="L168" t="s">
        <v>1106</v>
      </c>
      <c r="M168" t="s">
        <v>912</v>
      </c>
    </row>
    <row r="169" spans="1:13" x14ac:dyDescent="0.3">
      <c r="B169" t="s">
        <v>2554</v>
      </c>
      <c r="C169" t="s">
        <v>2555</v>
      </c>
      <c r="D169" t="s">
        <v>1417</v>
      </c>
      <c r="E169">
        <v>3200</v>
      </c>
      <c r="F169">
        <v>1000</v>
      </c>
      <c r="G169">
        <v>925</v>
      </c>
      <c r="H169" t="s">
        <v>2549</v>
      </c>
      <c r="I169" t="s">
        <v>520</v>
      </c>
      <c r="J169" t="s">
        <v>1055</v>
      </c>
      <c r="K169" t="s">
        <v>1653</v>
      </c>
      <c r="L169" t="s">
        <v>1484</v>
      </c>
      <c r="M169" t="s">
        <v>634</v>
      </c>
    </row>
    <row r="170" spans="1:13" x14ac:dyDescent="0.3">
      <c r="A170" t="s">
        <v>34</v>
      </c>
      <c r="B170" t="s">
        <v>2556</v>
      </c>
      <c r="C170" t="s">
        <v>2557</v>
      </c>
      <c r="D170" t="s">
        <v>232</v>
      </c>
      <c r="E170">
        <v>240</v>
      </c>
      <c r="F170">
        <v>71</v>
      </c>
      <c r="G170">
        <v>67</v>
      </c>
      <c r="H170" t="s">
        <v>2558</v>
      </c>
      <c r="I170" t="s">
        <v>1359</v>
      </c>
      <c r="J170" t="s">
        <v>2559</v>
      </c>
      <c r="K170" t="s">
        <v>2185</v>
      </c>
      <c r="L170" t="s">
        <v>2536</v>
      </c>
      <c r="M170" t="s">
        <v>2560</v>
      </c>
    </row>
    <row r="171" spans="1:13" x14ac:dyDescent="0.3">
      <c r="B171" t="s">
        <v>2561</v>
      </c>
      <c r="C171" t="s">
        <v>2562</v>
      </c>
      <c r="D171" t="s">
        <v>232</v>
      </c>
      <c r="E171">
        <v>50</v>
      </c>
      <c r="F171">
        <v>18</v>
      </c>
      <c r="G171">
        <v>17</v>
      </c>
      <c r="H171" t="s">
        <v>2563</v>
      </c>
      <c r="I171" t="s">
        <v>2564</v>
      </c>
      <c r="J171" t="s">
        <v>2232</v>
      </c>
      <c r="K171" t="s">
        <v>2565</v>
      </c>
      <c r="L171" t="s">
        <v>1571</v>
      </c>
      <c r="M171" t="s">
        <v>1746</v>
      </c>
    </row>
    <row r="172" spans="1:13" x14ac:dyDescent="0.3">
      <c r="B172" t="s">
        <v>2566</v>
      </c>
      <c r="C172" t="s">
        <v>2567</v>
      </c>
      <c r="D172" t="s">
        <v>78</v>
      </c>
      <c r="E172">
        <v>2568</v>
      </c>
      <c r="F172">
        <v>890</v>
      </c>
      <c r="G172">
        <v>860</v>
      </c>
      <c r="H172" t="s">
        <v>1708</v>
      </c>
      <c r="I172" t="s">
        <v>1725</v>
      </c>
      <c r="J172" t="s">
        <v>1734</v>
      </c>
      <c r="K172" t="s">
        <v>672</v>
      </c>
      <c r="L172" t="s">
        <v>1042</v>
      </c>
      <c r="M172" t="s">
        <v>720</v>
      </c>
    </row>
    <row r="173" spans="1:13" x14ac:dyDescent="0.3">
      <c r="B173" t="s">
        <v>2568</v>
      </c>
      <c r="C173" t="s">
        <v>2569</v>
      </c>
      <c r="D173" t="s">
        <v>155</v>
      </c>
      <c r="E173">
        <v>65</v>
      </c>
      <c r="F173">
        <v>19</v>
      </c>
      <c r="G173">
        <v>17</v>
      </c>
      <c r="H173" t="s">
        <v>2570</v>
      </c>
      <c r="I173" t="s">
        <v>144</v>
      </c>
      <c r="J173" t="s">
        <v>2232</v>
      </c>
      <c r="K173" t="s">
        <v>2571</v>
      </c>
      <c r="L173" t="s">
        <v>2571</v>
      </c>
      <c r="M173" t="s">
        <v>2061</v>
      </c>
    </row>
    <row r="174" spans="1:13" x14ac:dyDescent="0.3">
      <c r="B174" t="s">
        <v>2572</v>
      </c>
      <c r="C174" t="s">
        <v>2573</v>
      </c>
      <c r="D174" t="s">
        <v>232</v>
      </c>
      <c r="E174">
        <v>700</v>
      </c>
      <c r="F174">
        <v>207</v>
      </c>
      <c r="G174">
        <v>197</v>
      </c>
      <c r="H174" t="s">
        <v>1671</v>
      </c>
      <c r="I174" t="s">
        <v>1359</v>
      </c>
      <c r="J174" t="s">
        <v>2574</v>
      </c>
      <c r="K174" t="s">
        <v>2127</v>
      </c>
      <c r="L174" t="s">
        <v>2486</v>
      </c>
      <c r="M174" t="s">
        <v>2282</v>
      </c>
    </row>
    <row r="175" spans="1:13" x14ac:dyDescent="0.3">
      <c r="B175" t="s">
        <v>2575</v>
      </c>
      <c r="C175" t="s">
        <v>2576</v>
      </c>
      <c r="D175" t="s">
        <v>232</v>
      </c>
      <c r="E175">
        <v>1912</v>
      </c>
      <c r="F175">
        <v>624</v>
      </c>
      <c r="G175">
        <v>601</v>
      </c>
      <c r="H175" t="s">
        <v>1719</v>
      </c>
      <c r="I175" t="s">
        <v>1359</v>
      </c>
      <c r="J175" t="s">
        <v>540</v>
      </c>
      <c r="K175" t="s">
        <v>1547</v>
      </c>
      <c r="L175" t="s">
        <v>534</v>
      </c>
      <c r="M175" t="s">
        <v>361</v>
      </c>
    </row>
    <row r="176" spans="1:13" x14ac:dyDescent="0.3">
      <c r="B176" t="s">
        <v>2577</v>
      </c>
      <c r="C176" t="s">
        <v>2578</v>
      </c>
      <c r="D176" t="s">
        <v>232</v>
      </c>
      <c r="E176">
        <v>58</v>
      </c>
      <c r="F176">
        <v>24</v>
      </c>
      <c r="G176">
        <v>22</v>
      </c>
      <c r="H176" t="s">
        <v>2579</v>
      </c>
      <c r="I176" t="s">
        <v>2580</v>
      </c>
      <c r="J176" t="s">
        <v>2581</v>
      </c>
      <c r="K176" t="s">
        <v>2582</v>
      </c>
      <c r="L176" t="s">
        <v>2511</v>
      </c>
      <c r="M176" t="s">
        <v>2583</v>
      </c>
    </row>
    <row r="177" spans="2:13" x14ac:dyDescent="0.3">
      <c r="B177" t="s">
        <v>2584</v>
      </c>
      <c r="C177" t="s">
        <v>2585</v>
      </c>
      <c r="D177" t="s">
        <v>269</v>
      </c>
      <c r="E177">
        <v>200</v>
      </c>
      <c r="F177">
        <v>65</v>
      </c>
      <c r="G177">
        <v>61</v>
      </c>
      <c r="H177" t="s">
        <v>1815</v>
      </c>
      <c r="I177" t="s">
        <v>2586</v>
      </c>
      <c r="J177" t="s">
        <v>2454</v>
      </c>
      <c r="K177" t="s">
        <v>2100</v>
      </c>
      <c r="L177" t="s">
        <v>2100</v>
      </c>
      <c r="M177" t="s">
        <v>960</v>
      </c>
    </row>
    <row r="178" spans="2:13" x14ac:dyDescent="0.3">
      <c r="B178" t="s">
        <v>2587</v>
      </c>
      <c r="C178" t="s">
        <v>2588</v>
      </c>
      <c r="D178" t="s">
        <v>78</v>
      </c>
      <c r="E178">
        <v>1500</v>
      </c>
      <c r="F178">
        <v>512</v>
      </c>
      <c r="G178">
        <v>482</v>
      </c>
      <c r="H178" t="s">
        <v>1671</v>
      </c>
      <c r="I178" t="s">
        <v>1780</v>
      </c>
      <c r="J178" t="s">
        <v>1746</v>
      </c>
      <c r="K178" t="s">
        <v>1639</v>
      </c>
      <c r="L178" t="s">
        <v>963</v>
      </c>
      <c r="M178" t="s">
        <v>828</v>
      </c>
    </row>
    <row r="179" spans="2:13" x14ac:dyDescent="0.3">
      <c r="B179" t="s">
        <v>2589</v>
      </c>
      <c r="C179" t="s">
        <v>2590</v>
      </c>
      <c r="D179" t="s">
        <v>850</v>
      </c>
      <c r="E179">
        <v>842</v>
      </c>
      <c r="F179">
        <v>342</v>
      </c>
      <c r="G179">
        <v>330</v>
      </c>
      <c r="H179" t="s">
        <v>2591</v>
      </c>
      <c r="I179" t="s">
        <v>2592</v>
      </c>
      <c r="J179" t="s">
        <v>1734</v>
      </c>
      <c r="K179" t="s">
        <v>1213</v>
      </c>
      <c r="L179" t="s">
        <v>637</v>
      </c>
      <c r="M179" t="s">
        <v>1631</v>
      </c>
    </row>
    <row r="180" spans="2:13" x14ac:dyDescent="0.3">
      <c r="B180" t="s">
        <v>2593</v>
      </c>
      <c r="C180" t="s">
        <v>2594</v>
      </c>
      <c r="D180" t="s">
        <v>232</v>
      </c>
      <c r="E180">
        <v>50</v>
      </c>
      <c r="F180">
        <v>24</v>
      </c>
      <c r="G180">
        <v>24</v>
      </c>
      <c r="H180" t="s">
        <v>1359</v>
      </c>
      <c r="I180" t="s">
        <v>1359</v>
      </c>
      <c r="J180" t="s">
        <v>2595</v>
      </c>
      <c r="K180" t="s">
        <v>2508</v>
      </c>
      <c r="L180" t="s">
        <v>2508</v>
      </c>
      <c r="M180" t="s">
        <v>2571</v>
      </c>
    </row>
    <row r="181" spans="2:13" x14ac:dyDescent="0.3">
      <c r="B181" t="s">
        <v>2596</v>
      </c>
      <c r="C181" t="s">
        <v>2597</v>
      </c>
      <c r="D181" t="s">
        <v>78</v>
      </c>
      <c r="E181">
        <v>1825</v>
      </c>
      <c r="F181">
        <v>603</v>
      </c>
      <c r="G181">
        <v>560</v>
      </c>
      <c r="H181" t="s">
        <v>2598</v>
      </c>
      <c r="I181" t="s">
        <v>144</v>
      </c>
      <c r="J181" t="s">
        <v>2412</v>
      </c>
      <c r="K181" t="s">
        <v>2599</v>
      </c>
      <c r="L181" t="s">
        <v>1575</v>
      </c>
      <c r="M181" t="s">
        <v>1394</v>
      </c>
    </row>
    <row r="182" spans="2:13" x14ac:dyDescent="0.3">
      <c r="B182" t="s">
        <v>2600</v>
      </c>
      <c r="C182" t="s">
        <v>2601</v>
      </c>
      <c r="D182" t="s">
        <v>2602</v>
      </c>
      <c r="E182">
        <v>256</v>
      </c>
      <c r="F182">
        <v>84</v>
      </c>
      <c r="G182">
        <v>75</v>
      </c>
      <c r="H182" t="s">
        <v>2603</v>
      </c>
      <c r="I182" t="s">
        <v>1359</v>
      </c>
      <c r="J182" t="s">
        <v>2581</v>
      </c>
      <c r="K182" t="s">
        <v>2543</v>
      </c>
      <c r="L182" t="s">
        <v>2604</v>
      </c>
      <c r="M182" t="s">
        <v>2382</v>
      </c>
    </row>
    <row r="183" spans="2:13" x14ac:dyDescent="0.3">
      <c r="B183" t="s">
        <v>2605</v>
      </c>
      <c r="C183" t="s">
        <v>2606</v>
      </c>
      <c r="D183" t="s">
        <v>232</v>
      </c>
      <c r="E183">
        <v>220</v>
      </c>
      <c r="F183">
        <v>65</v>
      </c>
      <c r="G183">
        <v>63</v>
      </c>
      <c r="H183" t="s">
        <v>1737</v>
      </c>
      <c r="I183" t="s">
        <v>1359</v>
      </c>
      <c r="J183" t="s">
        <v>2607</v>
      </c>
      <c r="K183" t="s">
        <v>2608</v>
      </c>
      <c r="L183" t="s">
        <v>2582</v>
      </c>
      <c r="M183" t="s">
        <v>992</v>
      </c>
    </row>
    <row r="184" spans="2:13" x14ac:dyDescent="0.3">
      <c r="B184" t="s">
        <v>2609</v>
      </c>
      <c r="C184" t="s">
        <v>2610</v>
      </c>
      <c r="D184" t="s">
        <v>78</v>
      </c>
      <c r="E184">
        <v>615</v>
      </c>
      <c r="F184">
        <v>277</v>
      </c>
      <c r="G184">
        <v>257</v>
      </c>
      <c r="H184" t="s">
        <v>1758</v>
      </c>
      <c r="I184" t="s">
        <v>1725</v>
      </c>
      <c r="J184" t="s">
        <v>2574</v>
      </c>
      <c r="K184" t="s">
        <v>2611</v>
      </c>
      <c r="L184" t="s">
        <v>2040</v>
      </c>
      <c r="M184" t="s">
        <v>1890</v>
      </c>
    </row>
    <row r="185" spans="2:13" x14ac:dyDescent="0.3">
      <c r="B185" t="s">
        <v>2612</v>
      </c>
      <c r="C185" t="s">
        <v>2613</v>
      </c>
      <c r="D185" t="s">
        <v>78</v>
      </c>
      <c r="E185">
        <v>3216</v>
      </c>
      <c r="F185">
        <v>1067</v>
      </c>
      <c r="G185">
        <v>998</v>
      </c>
      <c r="H185" t="s">
        <v>1758</v>
      </c>
      <c r="I185" t="s">
        <v>144</v>
      </c>
      <c r="J185" t="s">
        <v>1685</v>
      </c>
      <c r="K185" t="s">
        <v>667</v>
      </c>
      <c r="L185" t="s">
        <v>533</v>
      </c>
      <c r="M185" t="s">
        <v>467</v>
      </c>
    </row>
    <row r="186" spans="2:13" x14ac:dyDescent="0.3">
      <c r="B186" t="s">
        <v>2614</v>
      </c>
      <c r="C186" t="s">
        <v>2615</v>
      </c>
      <c r="D186" t="s">
        <v>78</v>
      </c>
      <c r="E186">
        <v>3216</v>
      </c>
      <c r="F186">
        <v>1085</v>
      </c>
      <c r="G186">
        <v>1030</v>
      </c>
      <c r="H186" t="s">
        <v>1758</v>
      </c>
      <c r="I186" t="s">
        <v>144</v>
      </c>
      <c r="J186" t="s">
        <v>1605</v>
      </c>
      <c r="K186" t="s">
        <v>1006</v>
      </c>
      <c r="L186" t="s">
        <v>1470</v>
      </c>
      <c r="M186" t="s">
        <v>1591</v>
      </c>
    </row>
    <row r="187" spans="2:13" x14ac:dyDescent="0.3">
      <c r="B187" t="s">
        <v>2616</v>
      </c>
      <c r="C187" t="s">
        <v>2617</v>
      </c>
      <c r="D187" t="s">
        <v>78</v>
      </c>
      <c r="E187">
        <v>1772</v>
      </c>
      <c r="F187">
        <v>595</v>
      </c>
      <c r="G187">
        <v>566</v>
      </c>
      <c r="H187" t="s">
        <v>1745</v>
      </c>
      <c r="I187" t="s">
        <v>144</v>
      </c>
      <c r="J187" t="s">
        <v>2618</v>
      </c>
      <c r="K187" t="s">
        <v>2069</v>
      </c>
      <c r="L187" t="s">
        <v>504</v>
      </c>
      <c r="M187" t="s">
        <v>2619</v>
      </c>
    </row>
    <row r="188" spans="2:13" x14ac:dyDescent="0.3">
      <c r="B188" t="s">
        <v>2620</v>
      </c>
      <c r="C188" t="s">
        <v>2621</v>
      </c>
      <c r="D188" t="s">
        <v>232</v>
      </c>
      <c r="E188">
        <v>165</v>
      </c>
      <c r="F188">
        <v>55</v>
      </c>
      <c r="G188">
        <v>48</v>
      </c>
      <c r="H188" t="s">
        <v>2622</v>
      </c>
      <c r="I188" t="s">
        <v>2580</v>
      </c>
      <c r="J188" t="s">
        <v>2536</v>
      </c>
      <c r="K188" t="s">
        <v>1205</v>
      </c>
      <c r="L188" t="s">
        <v>1673</v>
      </c>
      <c r="M188" t="s">
        <v>1074</v>
      </c>
    </row>
    <row r="189" spans="2:13" x14ac:dyDescent="0.3">
      <c r="B189" t="s">
        <v>2623</v>
      </c>
      <c r="C189" t="s">
        <v>2624</v>
      </c>
      <c r="D189" t="s">
        <v>78</v>
      </c>
      <c r="E189">
        <v>2630</v>
      </c>
      <c r="F189">
        <v>900</v>
      </c>
      <c r="G189">
        <v>860</v>
      </c>
      <c r="H189" t="s">
        <v>2625</v>
      </c>
      <c r="I189" t="s">
        <v>1780</v>
      </c>
      <c r="J189" t="s">
        <v>1605</v>
      </c>
      <c r="K189" t="s">
        <v>960</v>
      </c>
      <c r="L189" t="s">
        <v>1401</v>
      </c>
      <c r="M189" t="s">
        <v>2560</v>
      </c>
    </row>
    <row r="190" spans="2:13" x14ac:dyDescent="0.3">
      <c r="B190" t="s">
        <v>2626</v>
      </c>
      <c r="C190" t="s">
        <v>2627</v>
      </c>
      <c r="D190" t="s">
        <v>232</v>
      </c>
      <c r="E190">
        <v>2011</v>
      </c>
      <c r="F190">
        <v>684</v>
      </c>
      <c r="G190">
        <v>641</v>
      </c>
      <c r="H190" t="s">
        <v>1745</v>
      </c>
      <c r="I190" t="s">
        <v>1359</v>
      </c>
      <c r="J190" t="s">
        <v>2233</v>
      </c>
      <c r="K190" t="s">
        <v>1720</v>
      </c>
      <c r="L190" t="s">
        <v>1229</v>
      </c>
      <c r="M190" t="s">
        <v>1293</v>
      </c>
    </row>
    <row r="191" spans="2:13" x14ac:dyDescent="0.3">
      <c r="B191" t="s">
        <v>2628</v>
      </c>
      <c r="C191" t="s">
        <v>2629</v>
      </c>
      <c r="D191" t="s">
        <v>232</v>
      </c>
      <c r="E191">
        <v>1930</v>
      </c>
      <c r="F191">
        <v>652</v>
      </c>
      <c r="G191">
        <v>619</v>
      </c>
      <c r="H191" t="s">
        <v>1671</v>
      </c>
      <c r="I191" t="s">
        <v>1359</v>
      </c>
      <c r="J191" t="s">
        <v>2383</v>
      </c>
      <c r="K191" t="s">
        <v>2423</v>
      </c>
      <c r="L191" t="s">
        <v>1572</v>
      </c>
      <c r="M191" t="s">
        <v>443</v>
      </c>
    </row>
    <row r="192" spans="2:13" x14ac:dyDescent="0.3">
      <c r="B192" t="s">
        <v>2630</v>
      </c>
      <c r="C192" t="s">
        <v>2631</v>
      </c>
      <c r="D192" t="s">
        <v>78</v>
      </c>
      <c r="E192">
        <v>2565</v>
      </c>
      <c r="F192">
        <v>850</v>
      </c>
      <c r="G192">
        <v>805</v>
      </c>
      <c r="H192" t="s">
        <v>1758</v>
      </c>
      <c r="I192" t="s">
        <v>1780</v>
      </c>
      <c r="J192" t="s">
        <v>2437</v>
      </c>
      <c r="K192" t="s">
        <v>2072</v>
      </c>
      <c r="M192" t="s">
        <v>384</v>
      </c>
    </row>
    <row r="193" spans="2:13" x14ac:dyDescent="0.3">
      <c r="B193" t="s">
        <v>2632</v>
      </c>
      <c r="C193" t="s">
        <v>2633</v>
      </c>
      <c r="D193" t="s">
        <v>232</v>
      </c>
      <c r="E193">
        <v>220</v>
      </c>
      <c r="F193">
        <v>63</v>
      </c>
      <c r="G193">
        <v>59</v>
      </c>
      <c r="H193" t="s">
        <v>2634</v>
      </c>
      <c r="I193" t="s">
        <v>2580</v>
      </c>
      <c r="J193" t="s">
        <v>2581</v>
      </c>
      <c r="K193" t="s">
        <v>2333</v>
      </c>
      <c r="L193" t="s">
        <v>2100</v>
      </c>
      <c r="M193" t="s">
        <v>2635</v>
      </c>
    </row>
    <row r="194" spans="2:13" x14ac:dyDescent="0.3">
      <c r="B194" t="s">
        <v>2636</v>
      </c>
      <c r="C194" t="s">
        <v>2637</v>
      </c>
      <c r="D194" t="s">
        <v>850</v>
      </c>
      <c r="E194">
        <v>115</v>
      </c>
      <c r="F194">
        <v>42</v>
      </c>
      <c r="G194">
        <v>40</v>
      </c>
      <c r="H194" t="s">
        <v>1671</v>
      </c>
      <c r="I194" t="s">
        <v>2592</v>
      </c>
      <c r="J194" t="s">
        <v>2638</v>
      </c>
      <c r="K194" t="s">
        <v>2061</v>
      </c>
      <c r="L194" t="s">
        <v>1713</v>
      </c>
      <c r="M194" t="s">
        <v>598</v>
      </c>
    </row>
    <row r="195" spans="2:13" x14ac:dyDescent="0.3">
      <c r="B195" t="s">
        <v>2639</v>
      </c>
      <c r="C195" t="s">
        <v>2640</v>
      </c>
      <c r="D195" t="s">
        <v>232</v>
      </c>
      <c r="E195">
        <v>2028</v>
      </c>
      <c r="F195">
        <v>711</v>
      </c>
      <c r="G195">
        <v>677</v>
      </c>
      <c r="H195" t="s">
        <v>1758</v>
      </c>
      <c r="I195" t="s">
        <v>1359</v>
      </c>
      <c r="J195" t="s">
        <v>2618</v>
      </c>
      <c r="K195" t="s">
        <v>587</v>
      </c>
      <c r="L195" t="s">
        <v>1401</v>
      </c>
      <c r="M195" t="s">
        <v>455</v>
      </c>
    </row>
    <row r="196" spans="2:13" x14ac:dyDescent="0.3">
      <c r="B196" t="s">
        <v>2641</v>
      </c>
      <c r="C196" t="s">
        <v>2642</v>
      </c>
      <c r="D196" t="s">
        <v>2602</v>
      </c>
      <c r="E196">
        <v>46</v>
      </c>
      <c r="F196">
        <v>12</v>
      </c>
      <c r="G196">
        <v>12</v>
      </c>
      <c r="H196" t="s">
        <v>2643</v>
      </c>
      <c r="I196" t="s">
        <v>1359</v>
      </c>
      <c r="J196" t="s">
        <v>2232</v>
      </c>
      <c r="K196" t="s">
        <v>2644</v>
      </c>
      <c r="L196" t="s">
        <v>2604</v>
      </c>
      <c r="M196" t="s">
        <v>1677</v>
      </c>
    </row>
    <row r="197" spans="2:13" x14ac:dyDescent="0.3">
      <c r="B197" t="s">
        <v>2645</v>
      </c>
      <c r="C197" t="s">
        <v>2646</v>
      </c>
      <c r="D197" t="s">
        <v>78</v>
      </c>
      <c r="E197">
        <v>2772</v>
      </c>
      <c r="F197">
        <v>917</v>
      </c>
      <c r="G197">
        <v>873</v>
      </c>
      <c r="H197" t="s">
        <v>2647</v>
      </c>
      <c r="I197" t="s">
        <v>1725</v>
      </c>
      <c r="J197" t="s">
        <v>1957</v>
      </c>
      <c r="K197" t="s">
        <v>1890</v>
      </c>
      <c r="L197" t="s">
        <v>996</v>
      </c>
      <c r="M197" t="s">
        <v>1923</v>
      </c>
    </row>
    <row r="198" spans="2:13" x14ac:dyDescent="0.3">
      <c r="B198" t="s">
        <v>2648</v>
      </c>
      <c r="C198" t="s">
        <v>2649</v>
      </c>
      <c r="D198" t="s">
        <v>78</v>
      </c>
      <c r="E198">
        <v>1347</v>
      </c>
      <c r="F198">
        <v>456</v>
      </c>
      <c r="G198">
        <v>436</v>
      </c>
      <c r="H198" t="s">
        <v>2650</v>
      </c>
      <c r="I198" t="s">
        <v>144</v>
      </c>
      <c r="J198" t="s">
        <v>2412</v>
      </c>
      <c r="K198" t="s">
        <v>1400</v>
      </c>
      <c r="L198" t="s">
        <v>1575</v>
      </c>
      <c r="M198" t="s">
        <v>644</v>
      </c>
    </row>
    <row r="199" spans="2:13" x14ac:dyDescent="0.3">
      <c r="B199" t="s">
        <v>2651</v>
      </c>
      <c r="C199" t="s">
        <v>2652</v>
      </c>
      <c r="D199" t="s">
        <v>78</v>
      </c>
      <c r="E199">
        <v>3438</v>
      </c>
      <c r="F199">
        <v>1127</v>
      </c>
      <c r="G199">
        <v>1070</v>
      </c>
      <c r="H199" t="s">
        <v>2650</v>
      </c>
      <c r="I199" t="s">
        <v>1780</v>
      </c>
      <c r="J199" t="s">
        <v>503</v>
      </c>
      <c r="K199" t="s">
        <v>618</v>
      </c>
      <c r="L199" t="s">
        <v>973</v>
      </c>
      <c r="M199" t="s">
        <v>131</v>
      </c>
    </row>
    <row r="200" spans="2:13" x14ac:dyDescent="0.3">
      <c r="B200" t="s">
        <v>2653</v>
      </c>
      <c r="C200" t="s">
        <v>2654</v>
      </c>
      <c r="D200" t="s">
        <v>78</v>
      </c>
      <c r="E200">
        <v>3438</v>
      </c>
      <c r="F200">
        <v>1127</v>
      </c>
      <c r="G200">
        <v>1080</v>
      </c>
      <c r="H200" t="s">
        <v>2650</v>
      </c>
      <c r="I200" t="s">
        <v>1780</v>
      </c>
      <c r="J200" t="s">
        <v>503</v>
      </c>
      <c r="K200" t="s">
        <v>1125</v>
      </c>
      <c r="L200" t="s">
        <v>1050</v>
      </c>
      <c r="M200" t="s">
        <v>131</v>
      </c>
    </row>
    <row r="201" spans="2:13" x14ac:dyDescent="0.3">
      <c r="B201" t="s">
        <v>2655</v>
      </c>
      <c r="C201" t="s">
        <v>2656</v>
      </c>
      <c r="D201" t="s">
        <v>78</v>
      </c>
      <c r="E201">
        <v>24</v>
      </c>
      <c r="F201">
        <v>3</v>
      </c>
      <c r="G201">
        <v>3</v>
      </c>
      <c r="H201" t="s">
        <v>2657</v>
      </c>
      <c r="I201" t="s">
        <v>1359</v>
      </c>
      <c r="J201" t="s">
        <v>2232</v>
      </c>
      <c r="K201" t="s">
        <v>2437</v>
      </c>
      <c r="M201" t="s">
        <v>1716</v>
      </c>
    </row>
    <row r="202" spans="2:13" x14ac:dyDescent="0.3">
      <c r="B202" t="s">
        <v>2658</v>
      </c>
      <c r="C202" t="s">
        <v>2659</v>
      </c>
      <c r="D202" t="s">
        <v>78</v>
      </c>
      <c r="E202">
        <v>236</v>
      </c>
      <c r="F202">
        <v>68</v>
      </c>
      <c r="G202">
        <v>60</v>
      </c>
      <c r="H202" t="s">
        <v>2660</v>
      </c>
      <c r="I202" t="s">
        <v>144</v>
      </c>
      <c r="J202" t="s">
        <v>2661</v>
      </c>
      <c r="K202" t="s">
        <v>2411</v>
      </c>
      <c r="L202" t="s">
        <v>2462</v>
      </c>
      <c r="M202" t="s">
        <v>2044</v>
      </c>
    </row>
    <row r="203" spans="2:13" x14ac:dyDescent="0.3">
      <c r="B203" t="s">
        <v>2662</v>
      </c>
      <c r="C203" t="s">
        <v>2663</v>
      </c>
      <c r="D203" t="s">
        <v>232</v>
      </c>
      <c r="E203">
        <v>2436</v>
      </c>
      <c r="F203">
        <v>849</v>
      </c>
      <c r="G203">
        <v>820</v>
      </c>
      <c r="H203" t="s">
        <v>2664</v>
      </c>
      <c r="I203" t="s">
        <v>1359</v>
      </c>
      <c r="J203" t="s">
        <v>960</v>
      </c>
      <c r="K203" t="s">
        <v>1348</v>
      </c>
      <c r="M203" t="s">
        <v>1923</v>
      </c>
    </row>
    <row r="204" spans="2:13" x14ac:dyDescent="0.3">
      <c r="B204" t="s">
        <v>2665</v>
      </c>
      <c r="C204" t="s">
        <v>2666</v>
      </c>
      <c r="D204" t="s">
        <v>78</v>
      </c>
      <c r="E204">
        <v>2568</v>
      </c>
      <c r="F204">
        <v>880</v>
      </c>
      <c r="G204">
        <v>819</v>
      </c>
      <c r="H204" t="s">
        <v>1671</v>
      </c>
      <c r="I204" t="s">
        <v>1725</v>
      </c>
      <c r="J204" t="s">
        <v>502</v>
      </c>
      <c r="K204" t="s">
        <v>504</v>
      </c>
      <c r="L204" t="s">
        <v>1729</v>
      </c>
      <c r="M204" t="s">
        <v>430</v>
      </c>
    </row>
    <row r="205" spans="2:13" x14ac:dyDescent="0.3">
      <c r="B205" t="s">
        <v>2667</v>
      </c>
      <c r="C205" t="s">
        <v>2668</v>
      </c>
      <c r="D205" t="s">
        <v>78</v>
      </c>
      <c r="E205">
        <v>2772</v>
      </c>
      <c r="F205">
        <v>959</v>
      </c>
      <c r="G205">
        <v>880</v>
      </c>
      <c r="H205" t="s">
        <v>2669</v>
      </c>
      <c r="I205" t="s">
        <v>1725</v>
      </c>
      <c r="J205" t="s">
        <v>1673</v>
      </c>
      <c r="K205" t="s">
        <v>1023</v>
      </c>
      <c r="L205" t="s">
        <v>551</v>
      </c>
      <c r="M205" t="s">
        <v>924</v>
      </c>
    </row>
    <row r="206" spans="2:13" x14ac:dyDescent="0.3">
      <c r="B206" t="s">
        <v>2670</v>
      </c>
      <c r="C206" t="s">
        <v>2671</v>
      </c>
      <c r="D206" t="s">
        <v>78</v>
      </c>
      <c r="E206">
        <v>3411</v>
      </c>
      <c r="F206">
        <v>1155</v>
      </c>
      <c r="G206">
        <v>1095</v>
      </c>
      <c r="H206" t="s">
        <v>2672</v>
      </c>
      <c r="I206" t="s">
        <v>144</v>
      </c>
      <c r="J206" t="s">
        <v>1789</v>
      </c>
      <c r="K206" t="s">
        <v>547</v>
      </c>
      <c r="L206" t="s">
        <v>972</v>
      </c>
      <c r="M206" t="s">
        <v>644</v>
      </c>
    </row>
    <row r="207" spans="2:13" x14ac:dyDescent="0.3">
      <c r="B207" t="s">
        <v>2673</v>
      </c>
      <c r="C207" t="s">
        <v>2674</v>
      </c>
      <c r="D207" t="s">
        <v>232</v>
      </c>
      <c r="E207">
        <v>1912</v>
      </c>
      <c r="F207">
        <v>635</v>
      </c>
      <c r="G207">
        <v>605</v>
      </c>
      <c r="H207" t="s">
        <v>1758</v>
      </c>
      <c r="I207" t="s">
        <v>1359</v>
      </c>
      <c r="J207" t="s">
        <v>2075</v>
      </c>
      <c r="K207" t="s">
        <v>592</v>
      </c>
      <c r="L207" t="s">
        <v>960</v>
      </c>
      <c r="M207" t="s">
        <v>765</v>
      </c>
    </row>
    <row r="208" spans="2:13" x14ac:dyDescent="0.3">
      <c r="B208" t="s">
        <v>2675</v>
      </c>
      <c r="C208" t="s">
        <v>2676</v>
      </c>
      <c r="D208" t="s">
        <v>78</v>
      </c>
      <c r="E208">
        <v>600</v>
      </c>
      <c r="F208">
        <v>180</v>
      </c>
      <c r="G208">
        <v>167</v>
      </c>
      <c r="H208" t="s">
        <v>2677</v>
      </c>
      <c r="I208" t="s">
        <v>144</v>
      </c>
      <c r="J208" t="s">
        <v>2039</v>
      </c>
      <c r="K208" t="s">
        <v>2607</v>
      </c>
      <c r="L208" t="s">
        <v>2255</v>
      </c>
      <c r="M208" t="s">
        <v>2106</v>
      </c>
    </row>
    <row r="209" spans="1:13" x14ac:dyDescent="0.3">
      <c r="B209" t="s">
        <v>2678</v>
      </c>
      <c r="C209" t="s">
        <v>2679</v>
      </c>
      <c r="D209" t="s">
        <v>78</v>
      </c>
      <c r="E209">
        <v>3250</v>
      </c>
      <c r="F209">
        <v>1085</v>
      </c>
      <c r="G209">
        <v>1040</v>
      </c>
      <c r="H209" t="s">
        <v>1671</v>
      </c>
      <c r="I209" t="s">
        <v>144</v>
      </c>
      <c r="J209" t="s">
        <v>1837</v>
      </c>
      <c r="K209" t="s">
        <v>667</v>
      </c>
      <c r="L209" t="s">
        <v>1412</v>
      </c>
      <c r="M209" t="s">
        <v>2680</v>
      </c>
    </row>
    <row r="210" spans="1:13" x14ac:dyDescent="0.3">
      <c r="B210" t="s">
        <v>2681</v>
      </c>
      <c r="C210" t="s">
        <v>2682</v>
      </c>
      <c r="D210" t="s">
        <v>78</v>
      </c>
      <c r="E210">
        <v>3250</v>
      </c>
      <c r="F210">
        <v>1085</v>
      </c>
      <c r="G210">
        <v>1040</v>
      </c>
      <c r="H210" t="s">
        <v>1671</v>
      </c>
      <c r="I210" t="s">
        <v>144</v>
      </c>
      <c r="J210" t="s">
        <v>1837</v>
      </c>
      <c r="K210" t="s">
        <v>1412</v>
      </c>
      <c r="L210" t="s">
        <v>1729</v>
      </c>
      <c r="M210" t="s">
        <v>2680</v>
      </c>
    </row>
    <row r="212" spans="1:13" x14ac:dyDescent="0.3">
      <c r="A212" t="s">
        <v>2683</v>
      </c>
    </row>
    <row r="213" spans="1:13" x14ac:dyDescent="0.3">
      <c r="A213" t="s">
        <v>0</v>
      </c>
      <c r="B213" t="s">
        <v>2030</v>
      </c>
      <c r="D213" t="s">
        <v>61</v>
      </c>
      <c r="E213" t="s">
        <v>63</v>
      </c>
      <c r="H213" t="s">
        <v>64</v>
      </c>
      <c r="I213" t="s">
        <v>65</v>
      </c>
      <c r="J213" t="s">
        <v>66</v>
      </c>
      <c r="K213" t="s">
        <v>67</v>
      </c>
      <c r="L213" t="s">
        <v>68</v>
      </c>
      <c r="M213" t="s">
        <v>2031</v>
      </c>
    </row>
    <row r="214" spans="1:13" x14ac:dyDescent="0.3">
      <c r="A214" t="s">
        <v>1936</v>
      </c>
      <c r="B214" t="s">
        <v>2684</v>
      </c>
      <c r="C214" t="s">
        <v>2685</v>
      </c>
      <c r="D214" t="s">
        <v>232</v>
      </c>
      <c r="E214">
        <v>1840</v>
      </c>
      <c r="F214">
        <v>636</v>
      </c>
      <c r="G214">
        <v>604</v>
      </c>
      <c r="H214" t="s">
        <v>1940</v>
      </c>
      <c r="I214" t="s">
        <v>1359</v>
      </c>
      <c r="J214" t="s">
        <v>2076</v>
      </c>
      <c r="K214" t="s">
        <v>1218</v>
      </c>
      <c r="L214" t="s">
        <v>551</v>
      </c>
      <c r="M214" t="s">
        <v>477</v>
      </c>
    </row>
    <row r="215" spans="1:13" x14ac:dyDescent="0.3">
      <c r="B215" t="s">
        <v>2686</v>
      </c>
      <c r="C215" t="s">
        <v>2687</v>
      </c>
      <c r="D215" t="s">
        <v>232</v>
      </c>
      <c r="E215">
        <v>1840</v>
      </c>
      <c r="F215">
        <v>636</v>
      </c>
      <c r="G215">
        <v>604</v>
      </c>
      <c r="H215" t="s">
        <v>1940</v>
      </c>
      <c r="I215" t="s">
        <v>1359</v>
      </c>
      <c r="J215" t="s">
        <v>1412</v>
      </c>
      <c r="K215" t="s">
        <v>551</v>
      </c>
      <c r="L215" t="s">
        <v>637</v>
      </c>
      <c r="M215" t="s">
        <v>867</v>
      </c>
    </row>
    <row r="216" spans="1:13" x14ac:dyDescent="0.3">
      <c r="B216" t="s">
        <v>2688</v>
      </c>
      <c r="C216" t="s">
        <v>2689</v>
      </c>
      <c r="D216" t="s">
        <v>232</v>
      </c>
      <c r="E216">
        <v>2894</v>
      </c>
      <c r="F216">
        <v>985</v>
      </c>
      <c r="G216">
        <v>985</v>
      </c>
      <c r="H216" t="s">
        <v>1940</v>
      </c>
      <c r="I216" t="s">
        <v>1359</v>
      </c>
      <c r="J216" t="s">
        <v>951</v>
      </c>
      <c r="K216" t="s">
        <v>998</v>
      </c>
      <c r="L216" t="s">
        <v>1018</v>
      </c>
      <c r="M216" t="s">
        <v>332</v>
      </c>
    </row>
    <row r="217" spans="1:13" x14ac:dyDescent="0.3">
      <c r="B217" t="s">
        <v>2690</v>
      </c>
      <c r="C217" t="s">
        <v>2691</v>
      </c>
      <c r="D217" t="s">
        <v>232</v>
      </c>
      <c r="E217">
        <v>2894</v>
      </c>
      <c r="F217">
        <v>985</v>
      </c>
      <c r="G217">
        <v>985</v>
      </c>
      <c r="H217" t="s">
        <v>1940</v>
      </c>
      <c r="I217" t="s">
        <v>1359</v>
      </c>
      <c r="J217" t="s">
        <v>607</v>
      </c>
      <c r="K217" t="s">
        <v>1106</v>
      </c>
      <c r="L217" t="s">
        <v>1392</v>
      </c>
      <c r="M217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12EC-570E-4BB3-8FF1-9A89A3467B71}">
  <sheetPr>
    <tabColor rgb="FF92D050"/>
  </sheetPr>
  <dimension ref="A1:X304"/>
  <sheetViews>
    <sheetView workbookViewId="0">
      <selection activeCell="S26" sqref="S26"/>
    </sheetView>
  </sheetViews>
  <sheetFormatPr defaultRowHeight="14.4" x14ac:dyDescent="0.3"/>
  <sheetData>
    <row r="1" spans="1:13" x14ac:dyDescent="0.3">
      <c r="A1" t="s">
        <v>2029</v>
      </c>
    </row>
    <row r="4" spans="1:13" x14ac:dyDescent="0.3">
      <c r="A4" t="s">
        <v>0</v>
      </c>
      <c r="B4" t="s">
        <v>2030</v>
      </c>
      <c r="D4" t="s">
        <v>61</v>
      </c>
      <c r="E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2031</v>
      </c>
    </row>
    <row r="5" spans="1:13" x14ac:dyDescent="0.3">
      <c r="B5" t="s">
        <v>59</v>
      </c>
      <c r="C5" t="s">
        <v>2032</v>
      </c>
      <c r="E5" t="s">
        <v>69</v>
      </c>
      <c r="F5" t="s">
        <v>70</v>
      </c>
      <c r="G5" t="s">
        <v>71</v>
      </c>
      <c r="I5" t="s">
        <v>72</v>
      </c>
      <c r="J5" t="s">
        <v>73</v>
      </c>
      <c r="K5" t="s">
        <v>74</v>
      </c>
      <c r="L5" t="s">
        <v>75</v>
      </c>
    </row>
    <row r="6" spans="1:13" x14ac:dyDescent="0.3">
      <c r="A6" t="s">
        <v>2</v>
      </c>
      <c r="B6" t="s">
        <v>2033</v>
      </c>
      <c r="C6" t="s">
        <v>2034</v>
      </c>
      <c r="D6" t="s">
        <v>78</v>
      </c>
      <c r="E6">
        <v>1375</v>
      </c>
      <c r="F6">
        <v>408</v>
      </c>
      <c r="G6">
        <v>376</v>
      </c>
      <c r="H6" t="s">
        <v>519</v>
      </c>
      <c r="I6" t="s">
        <v>520</v>
      </c>
      <c r="J6" t="s">
        <v>532</v>
      </c>
      <c r="K6" t="s">
        <v>1213</v>
      </c>
      <c r="L6" t="s">
        <v>2035</v>
      </c>
      <c r="M6" t="s">
        <v>1622</v>
      </c>
    </row>
    <row r="7" spans="1:13" x14ac:dyDescent="0.3">
      <c r="A7" t="s">
        <v>4</v>
      </c>
      <c r="B7" t="s">
        <v>2036</v>
      </c>
      <c r="C7" t="s">
        <v>2037</v>
      </c>
      <c r="D7" t="s">
        <v>78</v>
      </c>
      <c r="E7">
        <v>41</v>
      </c>
      <c r="F7">
        <v>12</v>
      </c>
      <c r="G7">
        <v>10</v>
      </c>
      <c r="H7" t="s">
        <v>2038</v>
      </c>
      <c r="I7" t="s">
        <v>144</v>
      </c>
      <c r="J7" t="s">
        <v>2039</v>
      </c>
      <c r="K7" t="s">
        <v>2040</v>
      </c>
      <c r="L7" t="s">
        <v>2040</v>
      </c>
      <c r="M7" t="s">
        <v>929</v>
      </c>
    </row>
    <row r="8" spans="1:13" x14ac:dyDescent="0.3">
      <c r="B8" t="s">
        <v>2041</v>
      </c>
      <c r="C8" t="s">
        <v>2042</v>
      </c>
      <c r="D8" t="s">
        <v>78</v>
      </c>
      <c r="E8">
        <v>3054</v>
      </c>
      <c r="F8">
        <v>1056</v>
      </c>
      <c r="G8">
        <v>1006</v>
      </c>
      <c r="H8" t="s">
        <v>530</v>
      </c>
      <c r="I8" t="s">
        <v>2043</v>
      </c>
      <c r="J8" t="s">
        <v>1230</v>
      </c>
      <c r="K8" t="s">
        <v>1106</v>
      </c>
      <c r="L8" t="s">
        <v>2044</v>
      </c>
      <c r="M8" t="s">
        <v>344</v>
      </c>
    </row>
    <row r="9" spans="1:13" x14ac:dyDescent="0.3">
      <c r="B9" t="s">
        <v>2045</v>
      </c>
      <c r="C9" t="s">
        <v>2046</v>
      </c>
      <c r="D9" t="s">
        <v>78</v>
      </c>
      <c r="E9">
        <v>3064</v>
      </c>
      <c r="F9">
        <v>1055</v>
      </c>
      <c r="G9">
        <v>1008</v>
      </c>
      <c r="H9" t="s">
        <v>538</v>
      </c>
      <c r="I9" t="s">
        <v>2043</v>
      </c>
      <c r="J9" t="s">
        <v>1006</v>
      </c>
      <c r="K9" t="s">
        <v>2044</v>
      </c>
      <c r="L9" t="s">
        <v>1852</v>
      </c>
      <c r="M9" t="s">
        <v>1598</v>
      </c>
    </row>
    <row r="10" spans="1:13" x14ac:dyDescent="0.3">
      <c r="A10" t="s">
        <v>6</v>
      </c>
      <c r="B10" t="s">
        <v>2047</v>
      </c>
      <c r="C10" t="s">
        <v>2048</v>
      </c>
      <c r="D10" t="s">
        <v>78</v>
      </c>
      <c r="E10">
        <v>1375</v>
      </c>
      <c r="F10">
        <v>440</v>
      </c>
      <c r="G10">
        <v>408</v>
      </c>
      <c r="H10" t="s">
        <v>572</v>
      </c>
      <c r="I10" t="s">
        <v>573</v>
      </c>
      <c r="J10" t="s">
        <v>1265</v>
      </c>
      <c r="K10" t="s">
        <v>968</v>
      </c>
      <c r="L10" t="s">
        <v>1890</v>
      </c>
      <c r="M10" t="s">
        <v>903</v>
      </c>
    </row>
    <row r="11" spans="1:13" x14ac:dyDescent="0.3">
      <c r="B11" t="s">
        <v>2049</v>
      </c>
      <c r="C11" t="s">
        <v>2050</v>
      </c>
      <c r="D11" t="s">
        <v>78</v>
      </c>
      <c r="E11">
        <v>1375</v>
      </c>
      <c r="F11">
        <v>440</v>
      </c>
      <c r="G11">
        <v>408</v>
      </c>
      <c r="H11" t="s">
        <v>572</v>
      </c>
      <c r="I11" t="s">
        <v>573</v>
      </c>
      <c r="J11" t="s">
        <v>1265</v>
      </c>
      <c r="K11" t="s">
        <v>546</v>
      </c>
      <c r="L11" t="s">
        <v>951</v>
      </c>
      <c r="M11" t="s">
        <v>903</v>
      </c>
    </row>
    <row r="12" spans="1:13" x14ac:dyDescent="0.3">
      <c r="B12" t="s">
        <v>2051</v>
      </c>
      <c r="C12" t="s">
        <v>2052</v>
      </c>
      <c r="D12" t="s">
        <v>78</v>
      </c>
      <c r="E12">
        <v>1375</v>
      </c>
      <c r="F12">
        <v>440</v>
      </c>
      <c r="G12">
        <v>408</v>
      </c>
      <c r="H12" t="s">
        <v>572</v>
      </c>
      <c r="I12" t="s">
        <v>573</v>
      </c>
      <c r="J12" t="s">
        <v>1371</v>
      </c>
      <c r="K12" t="s">
        <v>977</v>
      </c>
      <c r="L12" t="s">
        <v>940</v>
      </c>
      <c r="M12" t="s">
        <v>2053</v>
      </c>
    </row>
    <row r="13" spans="1:13" x14ac:dyDescent="0.3">
      <c r="B13" t="s">
        <v>2054</v>
      </c>
      <c r="C13" t="s">
        <v>2055</v>
      </c>
      <c r="D13" t="s">
        <v>78</v>
      </c>
      <c r="E13">
        <v>1375</v>
      </c>
      <c r="F13">
        <v>440</v>
      </c>
      <c r="G13">
        <v>408</v>
      </c>
      <c r="H13" t="s">
        <v>572</v>
      </c>
      <c r="I13" t="s">
        <v>573</v>
      </c>
      <c r="J13" t="s">
        <v>1371</v>
      </c>
      <c r="K13" t="s">
        <v>2056</v>
      </c>
      <c r="L13" t="s">
        <v>1106</v>
      </c>
      <c r="M13" t="s">
        <v>2053</v>
      </c>
    </row>
    <row r="14" spans="1:13" x14ac:dyDescent="0.3">
      <c r="A14" t="s">
        <v>7</v>
      </c>
      <c r="B14" t="s">
        <v>2057</v>
      </c>
      <c r="C14" t="s">
        <v>2058</v>
      </c>
      <c r="D14" t="s">
        <v>155</v>
      </c>
      <c r="E14">
        <v>704</v>
      </c>
      <c r="F14">
        <v>218</v>
      </c>
      <c r="G14">
        <v>206</v>
      </c>
      <c r="H14" t="s">
        <v>2059</v>
      </c>
      <c r="I14" t="s">
        <v>508</v>
      </c>
      <c r="J14" t="s">
        <v>2060</v>
      </c>
      <c r="K14" t="s">
        <v>2061</v>
      </c>
      <c r="L14" t="s">
        <v>1734</v>
      </c>
      <c r="M14" t="s">
        <v>1056</v>
      </c>
    </row>
    <row r="15" spans="1:13" x14ac:dyDescent="0.3">
      <c r="B15" t="s">
        <v>2062</v>
      </c>
      <c r="C15" t="s">
        <v>2063</v>
      </c>
      <c r="D15" t="s">
        <v>2064</v>
      </c>
      <c r="E15">
        <v>792</v>
      </c>
      <c r="F15">
        <v>266</v>
      </c>
      <c r="G15">
        <v>250</v>
      </c>
      <c r="H15" t="s">
        <v>2065</v>
      </c>
      <c r="I15" t="s">
        <v>508</v>
      </c>
      <c r="J15" t="s">
        <v>2066</v>
      </c>
      <c r="K15" t="s">
        <v>662</v>
      </c>
      <c r="L15" t="s">
        <v>1716</v>
      </c>
      <c r="M15" t="s">
        <v>1362</v>
      </c>
    </row>
    <row r="16" spans="1:13" x14ac:dyDescent="0.3">
      <c r="B16" t="s">
        <v>2067</v>
      </c>
      <c r="C16" t="s">
        <v>2068</v>
      </c>
      <c r="D16" t="s">
        <v>155</v>
      </c>
      <c r="E16">
        <v>2156</v>
      </c>
      <c r="F16">
        <v>675</v>
      </c>
      <c r="G16">
        <v>635</v>
      </c>
      <c r="H16" t="s">
        <v>2065</v>
      </c>
      <c r="I16" t="s">
        <v>508</v>
      </c>
      <c r="J16" t="s">
        <v>2069</v>
      </c>
      <c r="K16" t="s">
        <v>599</v>
      </c>
      <c r="L16" t="s">
        <v>1026</v>
      </c>
      <c r="M16" t="s">
        <v>729</v>
      </c>
    </row>
    <row r="17" spans="1:13" x14ac:dyDescent="0.3">
      <c r="B17" t="s">
        <v>2070</v>
      </c>
      <c r="C17" t="s">
        <v>2071</v>
      </c>
      <c r="D17" t="s">
        <v>155</v>
      </c>
      <c r="E17">
        <v>1744</v>
      </c>
      <c r="F17">
        <v>542</v>
      </c>
      <c r="G17">
        <v>515</v>
      </c>
      <c r="H17" t="s">
        <v>597</v>
      </c>
      <c r="I17" t="s">
        <v>586</v>
      </c>
      <c r="J17" t="s">
        <v>2066</v>
      </c>
      <c r="K17" t="s">
        <v>1576</v>
      </c>
      <c r="L17" t="s">
        <v>2072</v>
      </c>
      <c r="M17" t="s">
        <v>690</v>
      </c>
    </row>
    <row r="18" spans="1:13" x14ac:dyDescent="0.3">
      <c r="B18" t="s">
        <v>2073</v>
      </c>
      <c r="C18" t="s">
        <v>2074</v>
      </c>
      <c r="D18" t="s">
        <v>155</v>
      </c>
      <c r="E18">
        <v>1744</v>
      </c>
      <c r="F18">
        <v>542</v>
      </c>
      <c r="G18">
        <v>515</v>
      </c>
      <c r="H18" t="s">
        <v>597</v>
      </c>
      <c r="I18" t="s">
        <v>586</v>
      </c>
      <c r="J18" t="s">
        <v>2075</v>
      </c>
      <c r="K18" t="s">
        <v>1716</v>
      </c>
      <c r="L18" t="s">
        <v>2076</v>
      </c>
      <c r="M18" t="s">
        <v>1331</v>
      </c>
    </row>
    <row r="19" spans="1:13" x14ac:dyDescent="0.3">
      <c r="B19" t="s">
        <v>2077</v>
      </c>
      <c r="C19" t="s">
        <v>2078</v>
      </c>
      <c r="D19" t="s">
        <v>155</v>
      </c>
      <c r="E19">
        <v>92</v>
      </c>
      <c r="F19">
        <v>25</v>
      </c>
      <c r="G19">
        <v>22</v>
      </c>
      <c r="H19" t="s">
        <v>2059</v>
      </c>
      <c r="I19" t="s">
        <v>2079</v>
      </c>
      <c r="J19" t="s">
        <v>2080</v>
      </c>
      <c r="K19" t="s">
        <v>2081</v>
      </c>
      <c r="L19" t="s">
        <v>2040</v>
      </c>
      <c r="M19" t="s">
        <v>739</v>
      </c>
    </row>
    <row r="20" spans="1:13" x14ac:dyDescent="0.3">
      <c r="A20" t="s">
        <v>11</v>
      </c>
      <c r="B20" t="s">
        <v>2082</v>
      </c>
      <c r="C20" t="s">
        <v>2083</v>
      </c>
      <c r="D20" t="s">
        <v>1601</v>
      </c>
      <c r="E20">
        <v>1954</v>
      </c>
      <c r="F20">
        <v>555</v>
      </c>
      <c r="G20">
        <v>540</v>
      </c>
      <c r="H20" t="s">
        <v>399</v>
      </c>
      <c r="I20" t="s">
        <v>400</v>
      </c>
      <c r="J20" t="s">
        <v>2084</v>
      </c>
      <c r="K20" t="s">
        <v>1697</v>
      </c>
      <c r="L20" t="s">
        <v>587</v>
      </c>
      <c r="M20" t="s">
        <v>792</v>
      </c>
    </row>
    <row r="21" spans="1:13" x14ac:dyDescent="0.3">
      <c r="B21" t="s">
        <v>2085</v>
      </c>
      <c r="C21" t="s">
        <v>2086</v>
      </c>
      <c r="D21" t="s">
        <v>1601</v>
      </c>
      <c r="E21">
        <v>300</v>
      </c>
      <c r="F21">
        <v>80</v>
      </c>
      <c r="G21">
        <v>70</v>
      </c>
      <c r="H21" t="s">
        <v>399</v>
      </c>
      <c r="I21" t="s">
        <v>2087</v>
      </c>
      <c r="J21" t="s">
        <v>2088</v>
      </c>
      <c r="K21" t="s">
        <v>2089</v>
      </c>
      <c r="L21" t="s">
        <v>2090</v>
      </c>
      <c r="M21" t="s">
        <v>2091</v>
      </c>
    </row>
    <row r="22" spans="1:13" x14ac:dyDescent="0.3">
      <c r="B22" t="s">
        <v>2092</v>
      </c>
      <c r="C22" t="s">
        <v>2093</v>
      </c>
      <c r="D22" t="s">
        <v>1601</v>
      </c>
      <c r="E22">
        <v>800</v>
      </c>
      <c r="F22">
        <v>230</v>
      </c>
      <c r="G22">
        <v>180</v>
      </c>
      <c r="H22" t="s">
        <v>399</v>
      </c>
      <c r="I22" t="s">
        <v>2087</v>
      </c>
      <c r="J22" t="s">
        <v>2094</v>
      </c>
      <c r="K22" t="s">
        <v>2095</v>
      </c>
      <c r="L22" t="s">
        <v>2095</v>
      </c>
      <c r="M22" t="s">
        <v>557</v>
      </c>
    </row>
    <row r="23" spans="1:13" x14ac:dyDescent="0.3">
      <c r="B23" t="s">
        <v>2096</v>
      </c>
      <c r="C23" t="s">
        <v>2097</v>
      </c>
      <c r="D23" t="s">
        <v>1601</v>
      </c>
      <c r="E23">
        <v>1170</v>
      </c>
      <c r="F23">
        <v>480</v>
      </c>
      <c r="G23">
        <v>360</v>
      </c>
      <c r="H23" t="s">
        <v>399</v>
      </c>
      <c r="I23" t="s">
        <v>2098</v>
      </c>
      <c r="J23" t="s">
        <v>2099</v>
      </c>
      <c r="K23" t="s">
        <v>2100</v>
      </c>
      <c r="L23" t="s">
        <v>2100</v>
      </c>
      <c r="M23" t="s">
        <v>1111</v>
      </c>
    </row>
    <row r="24" spans="1:13" x14ac:dyDescent="0.3">
      <c r="B24" t="s">
        <v>2101</v>
      </c>
      <c r="C24" t="s">
        <v>2102</v>
      </c>
      <c r="D24" t="s">
        <v>78</v>
      </c>
      <c r="E24">
        <v>1040</v>
      </c>
      <c r="F24">
        <v>320</v>
      </c>
      <c r="G24">
        <v>305</v>
      </c>
      <c r="H24" t="s">
        <v>2103</v>
      </c>
      <c r="I24" t="s">
        <v>2104</v>
      </c>
      <c r="J24" t="s">
        <v>2105</v>
      </c>
      <c r="K24" t="s">
        <v>1691</v>
      </c>
      <c r="L24" t="s">
        <v>1691</v>
      </c>
      <c r="M24" t="s">
        <v>2106</v>
      </c>
    </row>
    <row r="25" spans="1:13" x14ac:dyDescent="0.3">
      <c r="B25" t="s">
        <v>2107</v>
      </c>
      <c r="C25" t="s">
        <v>2108</v>
      </c>
      <c r="D25" t="s">
        <v>2109</v>
      </c>
      <c r="E25">
        <v>250</v>
      </c>
      <c r="F25">
        <v>75</v>
      </c>
      <c r="G25">
        <v>70</v>
      </c>
      <c r="H25" t="s">
        <v>399</v>
      </c>
      <c r="I25" t="s">
        <v>2110</v>
      </c>
      <c r="J25" t="s">
        <v>2111</v>
      </c>
      <c r="K25" t="s">
        <v>1400</v>
      </c>
      <c r="L25" t="s">
        <v>1746</v>
      </c>
      <c r="M25" t="s">
        <v>553</v>
      </c>
    </row>
    <row r="26" spans="1:13" x14ac:dyDescent="0.3">
      <c r="B26" t="s">
        <v>2112</v>
      </c>
      <c r="C26" t="s">
        <v>2113</v>
      </c>
      <c r="D26" t="s">
        <v>78</v>
      </c>
      <c r="E26">
        <v>2785</v>
      </c>
      <c r="F26">
        <v>920</v>
      </c>
      <c r="G26">
        <v>880</v>
      </c>
      <c r="H26" t="s">
        <v>399</v>
      </c>
      <c r="I26" t="s">
        <v>400</v>
      </c>
      <c r="J26" t="s">
        <v>545</v>
      </c>
      <c r="K26" t="s">
        <v>1467</v>
      </c>
      <c r="L26" t="s">
        <v>628</v>
      </c>
      <c r="M26" t="s">
        <v>2114</v>
      </c>
    </row>
    <row r="27" spans="1:13" x14ac:dyDescent="0.3">
      <c r="B27" t="s">
        <v>2115</v>
      </c>
      <c r="C27" t="s">
        <v>2116</v>
      </c>
      <c r="D27" t="s">
        <v>78</v>
      </c>
      <c r="E27">
        <v>2785</v>
      </c>
      <c r="F27">
        <v>920</v>
      </c>
      <c r="G27">
        <v>880</v>
      </c>
      <c r="H27" t="s">
        <v>399</v>
      </c>
      <c r="I27" t="s">
        <v>400</v>
      </c>
      <c r="J27" t="s">
        <v>1833</v>
      </c>
      <c r="K27" t="s">
        <v>2035</v>
      </c>
      <c r="L27" t="s">
        <v>1023</v>
      </c>
      <c r="M27" t="s">
        <v>2117</v>
      </c>
    </row>
    <row r="28" spans="1:13" x14ac:dyDescent="0.3">
      <c r="B28" t="s">
        <v>2118</v>
      </c>
      <c r="C28" t="s">
        <v>2119</v>
      </c>
      <c r="D28" t="s">
        <v>1601</v>
      </c>
      <c r="E28">
        <v>260</v>
      </c>
      <c r="F28">
        <v>43</v>
      </c>
      <c r="G28">
        <v>39</v>
      </c>
      <c r="H28" t="s">
        <v>2120</v>
      </c>
      <c r="I28" t="s">
        <v>2121</v>
      </c>
      <c r="J28" t="s">
        <v>2122</v>
      </c>
      <c r="K28" t="s">
        <v>2123</v>
      </c>
      <c r="L28" t="s">
        <v>2123</v>
      </c>
      <c r="M28" t="s">
        <v>952</v>
      </c>
    </row>
    <row r="29" spans="1:13" x14ac:dyDescent="0.3">
      <c r="B29" t="s">
        <v>2124</v>
      </c>
      <c r="C29" t="s">
        <v>2125</v>
      </c>
      <c r="D29" t="s">
        <v>1601</v>
      </c>
      <c r="E29">
        <v>260</v>
      </c>
      <c r="F29">
        <v>43</v>
      </c>
      <c r="G29">
        <v>40</v>
      </c>
      <c r="H29" t="s">
        <v>2120</v>
      </c>
      <c r="I29" t="s">
        <v>2121</v>
      </c>
      <c r="J29" t="s">
        <v>2126</v>
      </c>
      <c r="K29" t="s">
        <v>2127</v>
      </c>
      <c r="L29" t="s">
        <v>2127</v>
      </c>
      <c r="M29" t="s">
        <v>629</v>
      </c>
    </row>
    <row r="30" spans="1:13" x14ac:dyDescent="0.3">
      <c r="B30" t="s">
        <v>2128</v>
      </c>
      <c r="C30" t="s">
        <v>2129</v>
      </c>
      <c r="D30" t="s">
        <v>269</v>
      </c>
      <c r="E30">
        <v>345</v>
      </c>
      <c r="F30">
        <v>142</v>
      </c>
      <c r="G30">
        <v>130</v>
      </c>
      <c r="H30" t="s">
        <v>2130</v>
      </c>
      <c r="I30" t="s">
        <v>2131</v>
      </c>
      <c r="J30" t="s">
        <v>2132</v>
      </c>
      <c r="K30" t="s">
        <v>1412</v>
      </c>
      <c r="L30" t="s">
        <v>968</v>
      </c>
      <c r="M30" t="s">
        <v>1181</v>
      </c>
    </row>
    <row r="31" spans="1:13" x14ac:dyDescent="0.3">
      <c r="B31" t="s">
        <v>2133</v>
      </c>
      <c r="C31" t="s">
        <v>2134</v>
      </c>
      <c r="D31" t="s">
        <v>1601</v>
      </c>
      <c r="E31">
        <v>1650</v>
      </c>
      <c r="F31">
        <v>500</v>
      </c>
      <c r="G31">
        <v>390</v>
      </c>
      <c r="H31" t="s">
        <v>399</v>
      </c>
      <c r="I31" t="s">
        <v>400</v>
      </c>
      <c r="J31" t="s">
        <v>2135</v>
      </c>
      <c r="K31" t="s">
        <v>1772</v>
      </c>
      <c r="L31" t="s">
        <v>1763</v>
      </c>
      <c r="M31" t="s">
        <v>1897</v>
      </c>
    </row>
    <row r="32" spans="1:13" x14ac:dyDescent="0.3">
      <c r="B32" t="s">
        <v>2136</v>
      </c>
      <c r="C32" t="s">
        <v>2137</v>
      </c>
      <c r="D32" t="s">
        <v>1601</v>
      </c>
      <c r="E32">
        <v>1475</v>
      </c>
      <c r="F32">
        <v>530</v>
      </c>
      <c r="G32">
        <v>465</v>
      </c>
      <c r="H32" t="s">
        <v>399</v>
      </c>
      <c r="I32" t="s">
        <v>400</v>
      </c>
      <c r="J32" t="s">
        <v>1677</v>
      </c>
      <c r="K32" t="s">
        <v>2138</v>
      </c>
      <c r="L32" t="s">
        <v>1686</v>
      </c>
      <c r="M32" t="s">
        <v>2139</v>
      </c>
    </row>
    <row r="33" spans="1:13" x14ac:dyDescent="0.3">
      <c r="B33" t="s">
        <v>2140</v>
      </c>
      <c r="C33" t="s">
        <v>2141</v>
      </c>
      <c r="D33" t="s">
        <v>269</v>
      </c>
      <c r="E33">
        <v>3000</v>
      </c>
      <c r="F33">
        <v>1242</v>
      </c>
      <c r="G33">
        <v>1200</v>
      </c>
      <c r="H33" t="s">
        <v>399</v>
      </c>
      <c r="I33" t="s">
        <v>2142</v>
      </c>
      <c r="J33" t="s">
        <v>1213</v>
      </c>
      <c r="K33" t="s">
        <v>612</v>
      </c>
      <c r="L33" t="s">
        <v>926</v>
      </c>
      <c r="M33" t="s">
        <v>1288</v>
      </c>
    </row>
    <row r="34" spans="1:13" x14ac:dyDescent="0.3">
      <c r="A34" t="s">
        <v>12</v>
      </c>
      <c r="B34" t="s">
        <v>2143</v>
      </c>
      <c r="C34" t="s">
        <v>2144</v>
      </c>
      <c r="D34" t="s">
        <v>850</v>
      </c>
      <c r="E34">
        <v>46</v>
      </c>
      <c r="F34">
        <v>15</v>
      </c>
      <c r="G34">
        <v>13</v>
      </c>
      <c r="H34" t="s">
        <v>2145</v>
      </c>
      <c r="I34" t="s">
        <v>2146</v>
      </c>
      <c r="J34" t="s">
        <v>2147</v>
      </c>
      <c r="K34" t="s">
        <v>2075</v>
      </c>
      <c r="L34" t="s">
        <v>1962</v>
      </c>
      <c r="M34" t="s">
        <v>576</v>
      </c>
    </row>
    <row r="35" spans="1:13" x14ac:dyDescent="0.3">
      <c r="B35" t="s">
        <v>2148</v>
      </c>
      <c r="C35" t="s">
        <v>2149</v>
      </c>
      <c r="D35" t="s">
        <v>78</v>
      </c>
      <c r="E35">
        <v>3517</v>
      </c>
      <c r="F35">
        <v>1225</v>
      </c>
      <c r="G35">
        <v>1167</v>
      </c>
      <c r="H35" t="s">
        <v>2150</v>
      </c>
      <c r="I35" t="s">
        <v>322</v>
      </c>
      <c r="J35" t="s">
        <v>1419</v>
      </c>
      <c r="K35" t="s">
        <v>533</v>
      </c>
      <c r="L35" t="s">
        <v>534</v>
      </c>
      <c r="M35" t="s">
        <v>705</v>
      </c>
    </row>
    <row r="36" spans="1:13" x14ac:dyDescent="0.3">
      <c r="B36" t="s">
        <v>2151</v>
      </c>
      <c r="C36" t="s">
        <v>2152</v>
      </c>
      <c r="D36" t="s">
        <v>78</v>
      </c>
      <c r="E36">
        <v>3733</v>
      </c>
      <c r="F36">
        <v>1300</v>
      </c>
      <c r="G36">
        <v>1240</v>
      </c>
      <c r="H36" t="s">
        <v>2150</v>
      </c>
      <c r="I36" t="s">
        <v>322</v>
      </c>
      <c r="J36" t="s">
        <v>1833</v>
      </c>
      <c r="K36" t="s">
        <v>1006</v>
      </c>
      <c r="L36" t="s">
        <v>672</v>
      </c>
      <c r="M36" t="s">
        <v>705</v>
      </c>
    </row>
    <row r="37" spans="1:13" x14ac:dyDescent="0.3">
      <c r="B37" t="s">
        <v>2153</v>
      </c>
      <c r="C37" t="s">
        <v>2154</v>
      </c>
      <c r="D37" t="s">
        <v>78</v>
      </c>
      <c r="E37">
        <v>3900</v>
      </c>
      <c r="F37">
        <v>1480</v>
      </c>
      <c r="G37">
        <v>1410</v>
      </c>
      <c r="H37" t="s">
        <v>2155</v>
      </c>
      <c r="I37" t="s">
        <v>322</v>
      </c>
      <c r="J37" t="s">
        <v>566</v>
      </c>
      <c r="K37" t="s">
        <v>1095</v>
      </c>
      <c r="L37" t="s">
        <v>926</v>
      </c>
      <c r="M37" t="s">
        <v>332</v>
      </c>
    </row>
    <row r="38" spans="1:13" x14ac:dyDescent="0.3">
      <c r="B38" t="s">
        <v>2156</v>
      </c>
      <c r="C38" t="s">
        <v>2157</v>
      </c>
      <c r="D38" t="s">
        <v>232</v>
      </c>
      <c r="E38">
        <v>2292</v>
      </c>
      <c r="F38">
        <v>806</v>
      </c>
      <c r="G38">
        <v>771</v>
      </c>
      <c r="H38" t="s">
        <v>2158</v>
      </c>
      <c r="I38" t="s">
        <v>322</v>
      </c>
      <c r="J38" t="s">
        <v>1265</v>
      </c>
      <c r="K38" t="s">
        <v>992</v>
      </c>
      <c r="L38" t="s">
        <v>934</v>
      </c>
      <c r="M38" t="s">
        <v>705</v>
      </c>
    </row>
    <row r="39" spans="1:13" x14ac:dyDescent="0.3">
      <c r="B39" t="s">
        <v>2159</v>
      </c>
      <c r="C39" t="s">
        <v>2160</v>
      </c>
      <c r="D39" t="s">
        <v>78</v>
      </c>
      <c r="E39">
        <v>3850</v>
      </c>
      <c r="F39">
        <v>1406</v>
      </c>
      <c r="G39">
        <v>1335</v>
      </c>
      <c r="H39" t="s">
        <v>2161</v>
      </c>
      <c r="I39" t="s">
        <v>322</v>
      </c>
      <c r="J39" t="s">
        <v>2162</v>
      </c>
      <c r="K39" t="s">
        <v>791</v>
      </c>
      <c r="L39" t="s">
        <v>1087</v>
      </c>
      <c r="M39" t="s">
        <v>82</v>
      </c>
    </row>
    <row r="40" spans="1:13" x14ac:dyDescent="0.3">
      <c r="B40" t="s">
        <v>2163</v>
      </c>
      <c r="C40" t="s">
        <v>2164</v>
      </c>
      <c r="D40" t="s">
        <v>78</v>
      </c>
      <c r="E40">
        <v>3765</v>
      </c>
      <c r="F40">
        <v>1345</v>
      </c>
      <c r="G40">
        <v>1275</v>
      </c>
      <c r="H40" t="s">
        <v>2165</v>
      </c>
      <c r="I40" t="s">
        <v>322</v>
      </c>
      <c r="J40" t="s">
        <v>1230</v>
      </c>
      <c r="K40" t="s">
        <v>1018</v>
      </c>
      <c r="L40" t="s">
        <v>1106</v>
      </c>
      <c r="M40" t="s">
        <v>762</v>
      </c>
    </row>
    <row r="41" spans="1:13" x14ac:dyDescent="0.3">
      <c r="B41" t="s">
        <v>2166</v>
      </c>
      <c r="C41" t="s">
        <v>2167</v>
      </c>
      <c r="D41" t="s">
        <v>78</v>
      </c>
      <c r="E41">
        <v>1375</v>
      </c>
      <c r="F41">
        <v>440</v>
      </c>
      <c r="G41">
        <v>408</v>
      </c>
      <c r="H41" t="s">
        <v>2168</v>
      </c>
      <c r="I41" t="s">
        <v>573</v>
      </c>
      <c r="J41" t="s">
        <v>2169</v>
      </c>
      <c r="K41" t="s">
        <v>1412</v>
      </c>
      <c r="L41" t="s">
        <v>968</v>
      </c>
      <c r="M41" t="s">
        <v>643</v>
      </c>
    </row>
    <row r="42" spans="1:13" x14ac:dyDescent="0.3">
      <c r="B42" t="s">
        <v>2170</v>
      </c>
      <c r="C42" t="s">
        <v>2171</v>
      </c>
      <c r="D42" t="s">
        <v>78</v>
      </c>
      <c r="E42">
        <v>1375</v>
      </c>
      <c r="F42">
        <v>440</v>
      </c>
      <c r="G42">
        <v>408</v>
      </c>
      <c r="H42" t="s">
        <v>2168</v>
      </c>
      <c r="I42" t="s">
        <v>573</v>
      </c>
      <c r="J42" t="s">
        <v>2169</v>
      </c>
      <c r="K42" t="s">
        <v>980</v>
      </c>
      <c r="L42" t="s">
        <v>996</v>
      </c>
      <c r="M42" t="s">
        <v>1158</v>
      </c>
    </row>
    <row r="43" spans="1:13" x14ac:dyDescent="0.3">
      <c r="B43" t="s">
        <v>2172</v>
      </c>
      <c r="C43" t="s">
        <v>2173</v>
      </c>
      <c r="D43" t="s">
        <v>78</v>
      </c>
      <c r="E43">
        <v>1375</v>
      </c>
      <c r="F43">
        <v>440</v>
      </c>
      <c r="G43">
        <v>408</v>
      </c>
      <c r="H43" t="s">
        <v>2168</v>
      </c>
      <c r="I43" t="s">
        <v>573</v>
      </c>
      <c r="J43" t="s">
        <v>1697</v>
      </c>
      <c r="K43" t="s">
        <v>2035</v>
      </c>
      <c r="L43" t="s">
        <v>623</v>
      </c>
      <c r="M43" t="s">
        <v>1158</v>
      </c>
    </row>
    <row r="44" spans="1:13" x14ac:dyDescent="0.3">
      <c r="B44" t="s">
        <v>2174</v>
      </c>
      <c r="C44" t="s">
        <v>2175</v>
      </c>
      <c r="D44" t="s">
        <v>78</v>
      </c>
      <c r="E44">
        <v>1375</v>
      </c>
      <c r="F44">
        <v>440</v>
      </c>
      <c r="G44">
        <v>408</v>
      </c>
      <c r="H44" t="s">
        <v>2168</v>
      </c>
      <c r="I44" t="s">
        <v>573</v>
      </c>
      <c r="J44" t="s">
        <v>1697</v>
      </c>
      <c r="K44" t="s">
        <v>1834</v>
      </c>
      <c r="L44" t="s">
        <v>1582</v>
      </c>
      <c r="M44" t="s">
        <v>1111</v>
      </c>
    </row>
    <row r="45" spans="1:13" x14ac:dyDescent="0.3">
      <c r="B45" t="s">
        <v>2176</v>
      </c>
      <c r="C45" t="s">
        <v>2177</v>
      </c>
      <c r="D45" t="s">
        <v>78</v>
      </c>
      <c r="E45">
        <v>1375</v>
      </c>
      <c r="F45">
        <v>440</v>
      </c>
      <c r="G45">
        <v>408</v>
      </c>
      <c r="H45" t="s">
        <v>2168</v>
      </c>
      <c r="I45" t="s">
        <v>573</v>
      </c>
      <c r="J45" t="s">
        <v>1213</v>
      </c>
      <c r="K45" t="s">
        <v>1270</v>
      </c>
      <c r="L45" t="s">
        <v>2178</v>
      </c>
      <c r="M45" t="s">
        <v>2178</v>
      </c>
    </row>
    <row r="46" spans="1:13" x14ac:dyDescent="0.3">
      <c r="B46" t="s">
        <v>2179</v>
      </c>
      <c r="C46" t="s">
        <v>2180</v>
      </c>
      <c r="D46" t="s">
        <v>78</v>
      </c>
      <c r="E46">
        <v>3900</v>
      </c>
      <c r="F46">
        <v>1430</v>
      </c>
      <c r="G46">
        <v>1360</v>
      </c>
      <c r="H46" t="s">
        <v>2155</v>
      </c>
      <c r="I46" t="s">
        <v>322</v>
      </c>
      <c r="J46" t="s">
        <v>1458</v>
      </c>
      <c r="K46" t="s">
        <v>630</v>
      </c>
      <c r="L46" t="s">
        <v>625</v>
      </c>
      <c r="M46" t="s">
        <v>332</v>
      </c>
    </row>
    <row r="47" spans="1:13" x14ac:dyDescent="0.3">
      <c r="B47" t="s">
        <v>2181</v>
      </c>
      <c r="C47" t="s">
        <v>2182</v>
      </c>
      <c r="D47" t="s">
        <v>232</v>
      </c>
      <c r="E47">
        <v>801</v>
      </c>
      <c r="F47">
        <v>250</v>
      </c>
      <c r="G47">
        <v>237</v>
      </c>
      <c r="H47" t="s">
        <v>2183</v>
      </c>
      <c r="I47" t="s">
        <v>2184</v>
      </c>
      <c r="J47" t="s">
        <v>2185</v>
      </c>
      <c r="K47" t="s">
        <v>2186</v>
      </c>
      <c r="L47" t="s">
        <v>1691</v>
      </c>
      <c r="M47" t="s">
        <v>672</v>
      </c>
    </row>
    <row r="48" spans="1:13" x14ac:dyDescent="0.3">
      <c r="B48" t="s">
        <v>2187</v>
      </c>
      <c r="C48" t="s">
        <v>2188</v>
      </c>
      <c r="D48" t="s">
        <v>232</v>
      </c>
      <c r="E48">
        <v>3840</v>
      </c>
      <c r="F48">
        <v>1344</v>
      </c>
      <c r="G48">
        <v>1284</v>
      </c>
      <c r="H48" t="s">
        <v>2189</v>
      </c>
      <c r="I48" t="s">
        <v>322</v>
      </c>
      <c r="J48" t="s">
        <v>992</v>
      </c>
      <c r="K48" t="s">
        <v>1484</v>
      </c>
      <c r="L48" t="s">
        <v>1236</v>
      </c>
      <c r="M48" t="s">
        <v>376</v>
      </c>
    </row>
    <row r="49" spans="2:13" x14ac:dyDescent="0.3">
      <c r="B49" t="s">
        <v>2190</v>
      </c>
      <c r="C49" t="s">
        <v>2191</v>
      </c>
      <c r="D49" t="s">
        <v>232</v>
      </c>
      <c r="E49">
        <v>3840</v>
      </c>
      <c r="F49">
        <v>1344</v>
      </c>
      <c r="G49">
        <v>1288</v>
      </c>
      <c r="H49" t="s">
        <v>2189</v>
      </c>
      <c r="I49" t="s">
        <v>322</v>
      </c>
      <c r="J49" t="s">
        <v>992</v>
      </c>
      <c r="K49" t="s">
        <v>608</v>
      </c>
      <c r="L49" t="s">
        <v>563</v>
      </c>
      <c r="M49" t="s">
        <v>332</v>
      </c>
    </row>
    <row r="50" spans="2:13" x14ac:dyDescent="0.3">
      <c r="B50" t="s">
        <v>2192</v>
      </c>
      <c r="C50" t="s">
        <v>2193</v>
      </c>
      <c r="D50" t="s">
        <v>232</v>
      </c>
      <c r="E50">
        <v>2575</v>
      </c>
      <c r="F50">
        <v>912</v>
      </c>
      <c r="G50">
        <v>878</v>
      </c>
      <c r="H50" t="s">
        <v>2165</v>
      </c>
      <c r="I50" t="s">
        <v>322</v>
      </c>
      <c r="J50" t="s">
        <v>1716</v>
      </c>
      <c r="K50" t="s">
        <v>588</v>
      </c>
      <c r="L50" t="s">
        <v>924</v>
      </c>
      <c r="M50" t="s">
        <v>705</v>
      </c>
    </row>
    <row r="51" spans="2:13" x14ac:dyDescent="0.3">
      <c r="B51" t="s">
        <v>2194</v>
      </c>
      <c r="C51" t="s">
        <v>2195</v>
      </c>
      <c r="D51" t="s">
        <v>78</v>
      </c>
      <c r="E51">
        <v>3950</v>
      </c>
      <c r="F51">
        <v>1485</v>
      </c>
      <c r="G51">
        <v>1410</v>
      </c>
      <c r="H51" t="s">
        <v>2155</v>
      </c>
      <c r="I51" t="s">
        <v>322</v>
      </c>
      <c r="J51" t="s">
        <v>618</v>
      </c>
      <c r="K51" t="s">
        <v>1503</v>
      </c>
      <c r="L51" t="s">
        <v>791</v>
      </c>
      <c r="M51" t="s">
        <v>82</v>
      </c>
    </row>
    <row r="52" spans="2:13" x14ac:dyDescent="0.3">
      <c r="B52" t="s">
        <v>2196</v>
      </c>
      <c r="C52" t="s">
        <v>2197</v>
      </c>
      <c r="D52" t="s">
        <v>269</v>
      </c>
      <c r="E52">
        <v>58</v>
      </c>
      <c r="F52">
        <v>21</v>
      </c>
      <c r="G52">
        <v>17</v>
      </c>
      <c r="H52" t="s">
        <v>2198</v>
      </c>
      <c r="I52" t="s">
        <v>2199</v>
      </c>
      <c r="J52" t="s">
        <v>1729</v>
      </c>
      <c r="K52" t="s">
        <v>1023</v>
      </c>
      <c r="L52" t="s">
        <v>924</v>
      </c>
      <c r="M52" t="s">
        <v>580</v>
      </c>
    </row>
    <row r="53" spans="2:13" x14ac:dyDescent="0.3">
      <c r="B53" t="s">
        <v>2200</v>
      </c>
      <c r="C53" t="s">
        <v>2201</v>
      </c>
      <c r="D53" t="s">
        <v>232</v>
      </c>
      <c r="E53">
        <v>3690</v>
      </c>
      <c r="F53">
        <v>1402</v>
      </c>
      <c r="G53">
        <v>1346</v>
      </c>
      <c r="H53" t="s">
        <v>2202</v>
      </c>
      <c r="I53" t="s">
        <v>322</v>
      </c>
      <c r="J53" t="s">
        <v>2069</v>
      </c>
      <c r="K53" t="s">
        <v>1125</v>
      </c>
      <c r="L53" t="s">
        <v>1484</v>
      </c>
      <c r="M53" t="s">
        <v>705</v>
      </c>
    </row>
    <row r="54" spans="2:13" x14ac:dyDescent="0.3">
      <c r="B54" t="s">
        <v>2203</v>
      </c>
      <c r="C54" t="s">
        <v>2204</v>
      </c>
      <c r="D54" t="s">
        <v>232</v>
      </c>
      <c r="E54">
        <v>520</v>
      </c>
      <c r="F54">
        <v>268</v>
      </c>
      <c r="G54">
        <v>183</v>
      </c>
      <c r="H54" t="s">
        <v>2205</v>
      </c>
      <c r="I54" t="s">
        <v>2206</v>
      </c>
      <c r="J54" t="s">
        <v>1956</v>
      </c>
      <c r="K54" t="s">
        <v>1755</v>
      </c>
      <c r="L54" t="s">
        <v>1605</v>
      </c>
      <c r="M54" t="s">
        <v>672</v>
      </c>
    </row>
    <row r="55" spans="2:13" x14ac:dyDescent="0.3">
      <c r="B55" t="s">
        <v>2207</v>
      </c>
      <c r="C55" t="s">
        <v>2208</v>
      </c>
      <c r="D55" t="s">
        <v>78</v>
      </c>
      <c r="E55">
        <v>3760</v>
      </c>
      <c r="F55">
        <v>1302</v>
      </c>
      <c r="G55">
        <v>1219</v>
      </c>
      <c r="H55" t="s">
        <v>2189</v>
      </c>
      <c r="I55" t="s">
        <v>2209</v>
      </c>
      <c r="J55" t="s">
        <v>1230</v>
      </c>
      <c r="K55" t="s">
        <v>484</v>
      </c>
      <c r="L55" t="s">
        <v>739</v>
      </c>
      <c r="M55" t="s">
        <v>1354</v>
      </c>
    </row>
    <row r="56" spans="2:13" x14ac:dyDescent="0.3">
      <c r="B56" t="s">
        <v>2210</v>
      </c>
      <c r="C56" t="s">
        <v>2211</v>
      </c>
      <c r="D56" t="s">
        <v>155</v>
      </c>
      <c r="E56">
        <v>200</v>
      </c>
      <c r="F56">
        <v>57</v>
      </c>
      <c r="G56">
        <v>52</v>
      </c>
      <c r="H56" t="s">
        <v>2198</v>
      </c>
      <c r="I56" t="s">
        <v>501</v>
      </c>
      <c r="J56" t="s">
        <v>2212</v>
      </c>
      <c r="K56" t="s">
        <v>2213</v>
      </c>
      <c r="L56" t="s">
        <v>2186</v>
      </c>
      <c r="M56" t="s">
        <v>1056</v>
      </c>
    </row>
    <row r="57" spans="2:13" x14ac:dyDescent="0.3">
      <c r="B57" t="s">
        <v>2214</v>
      </c>
      <c r="C57" t="s">
        <v>2215</v>
      </c>
      <c r="D57" t="s">
        <v>78</v>
      </c>
      <c r="E57">
        <v>2497</v>
      </c>
      <c r="F57">
        <v>840</v>
      </c>
      <c r="G57">
        <v>785</v>
      </c>
      <c r="H57" t="s">
        <v>2216</v>
      </c>
      <c r="I57" t="s">
        <v>322</v>
      </c>
      <c r="J57" t="s">
        <v>1833</v>
      </c>
      <c r="K57" t="s">
        <v>1458</v>
      </c>
      <c r="L57" t="s">
        <v>1213</v>
      </c>
      <c r="M57" t="s">
        <v>705</v>
      </c>
    </row>
    <row r="58" spans="2:13" x14ac:dyDescent="0.3">
      <c r="B58" t="s">
        <v>2217</v>
      </c>
      <c r="C58" t="s">
        <v>2218</v>
      </c>
      <c r="D58" t="s">
        <v>78</v>
      </c>
      <c r="E58">
        <v>3850</v>
      </c>
      <c r="F58">
        <v>1400</v>
      </c>
      <c r="G58">
        <v>1310</v>
      </c>
      <c r="H58" t="s">
        <v>2216</v>
      </c>
      <c r="I58" t="s">
        <v>322</v>
      </c>
      <c r="J58" t="s">
        <v>1043</v>
      </c>
      <c r="K58" t="s">
        <v>1091</v>
      </c>
      <c r="L58" t="s">
        <v>1270</v>
      </c>
      <c r="M58" t="s">
        <v>82</v>
      </c>
    </row>
    <row r="59" spans="2:13" x14ac:dyDescent="0.3">
      <c r="B59" t="s">
        <v>2219</v>
      </c>
      <c r="C59" t="s">
        <v>2220</v>
      </c>
      <c r="D59" t="s">
        <v>78</v>
      </c>
      <c r="E59">
        <v>1050</v>
      </c>
      <c r="F59">
        <v>357</v>
      </c>
      <c r="G59">
        <v>340</v>
      </c>
      <c r="H59" t="s">
        <v>2221</v>
      </c>
      <c r="I59" t="s">
        <v>2222</v>
      </c>
      <c r="J59" t="s">
        <v>2223</v>
      </c>
      <c r="K59" t="s">
        <v>1605</v>
      </c>
      <c r="L59" t="s">
        <v>1772</v>
      </c>
      <c r="M59" t="s">
        <v>2224</v>
      </c>
    </row>
    <row r="60" spans="2:13" x14ac:dyDescent="0.3">
      <c r="B60" t="s">
        <v>2225</v>
      </c>
      <c r="C60" t="s">
        <v>2226</v>
      </c>
      <c r="D60" t="s">
        <v>232</v>
      </c>
      <c r="E60">
        <v>2575</v>
      </c>
      <c r="F60">
        <v>926</v>
      </c>
      <c r="G60">
        <v>890</v>
      </c>
      <c r="H60" t="s">
        <v>2216</v>
      </c>
      <c r="I60" t="s">
        <v>322</v>
      </c>
      <c r="J60" t="s">
        <v>1821</v>
      </c>
      <c r="K60" t="s">
        <v>633</v>
      </c>
      <c r="L60" t="s">
        <v>984</v>
      </c>
      <c r="M60" t="s">
        <v>705</v>
      </c>
    </row>
    <row r="61" spans="2:13" x14ac:dyDescent="0.3">
      <c r="B61" t="s">
        <v>2227</v>
      </c>
      <c r="C61" t="s">
        <v>2228</v>
      </c>
      <c r="D61" t="s">
        <v>78</v>
      </c>
      <c r="E61">
        <v>3950</v>
      </c>
      <c r="F61">
        <v>1468</v>
      </c>
      <c r="G61">
        <v>1402</v>
      </c>
      <c r="H61" t="s">
        <v>2216</v>
      </c>
      <c r="I61" t="s">
        <v>322</v>
      </c>
      <c r="J61" t="s">
        <v>2229</v>
      </c>
      <c r="K61" t="s">
        <v>624</v>
      </c>
      <c r="L61" t="s">
        <v>552</v>
      </c>
      <c r="M61" t="s">
        <v>358</v>
      </c>
    </row>
    <row r="62" spans="2:13" x14ac:dyDescent="0.3">
      <c r="B62" t="s">
        <v>2230</v>
      </c>
      <c r="C62" t="s">
        <v>2231</v>
      </c>
      <c r="D62" t="s">
        <v>78</v>
      </c>
      <c r="E62">
        <v>265</v>
      </c>
      <c r="F62">
        <v>70</v>
      </c>
      <c r="G62">
        <v>62</v>
      </c>
      <c r="H62" t="s">
        <v>2168</v>
      </c>
      <c r="I62" t="s">
        <v>573</v>
      </c>
      <c r="J62" t="s">
        <v>2232</v>
      </c>
      <c r="K62" t="s">
        <v>2233</v>
      </c>
      <c r="L62" t="s">
        <v>1685</v>
      </c>
      <c r="M62" t="s">
        <v>1111</v>
      </c>
    </row>
    <row r="63" spans="2:13" x14ac:dyDescent="0.3">
      <c r="B63" t="s">
        <v>2234</v>
      </c>
      <c r="C63" t="s">
        <v>2235</v>
      </c>
      <c r="D63" t="s">
        <v>78</v>
      </c>
      <c r="E63">
        <v>1900</v>
      </c>
      <c r="F63">
        <v>672</v>
      </c>
      <c r="G63">
        <v>640</v>
      </c>
      <c r="H63" t="s">
        <v>2165</v>
      </c>
      <c r="I63" t="s">
        <v>322</v>
      </c>
      <c r="J63" t="s">
        <v>2075</v>
      </c>
      <c r="K63" t="s">
        <v>2236</v>
      </c>
      <c r="L63" t="s">
        <v>1716</v>
      </c>
      <c r="M63" t="s">
        <v>2237</v>
      </c>
    </row>
    <row r="64" spans="2:13" x14ac:dyDescent="0.3">
      <c r="B64" t="s">
        <v>2238</v>
      </c>
      <c r="C64" t="s">
        <v>2239</v>
      </c>
      <c r="D64" t="s">
        <v>850</v>
      </c>
      <c r="E64">
        <v>760</v>
      </c>
      <c r="F64">
        <v>308</v>
      </c>
      <c r="G64">
        <v>296</v>
      </c>
      <c r="H64" t="s">
        <v>2240</v>
      </c>
      <c r="I64" t="s">
        <v>2241</v>
      </c>
      <c r="J64" t="s">
        <v>561</v>
      </c>
      <c r="K64" t="s">
        <v>1244</v>
      </c>
      <c r="L64" t="s">
        <v>929</v>
      </c>
      <c r="M64" t="s">
        <v>1354</v>
      </c>
    </row>
    <row r="65" spans="1:24" x14ac:dyDescent="0.3">
      <c r="B65" t="s">
        <v>2242</v>
      </c>
      <c r="C65" t="s">
        <v>2243</v>
      </c>
      <c r="D65" t="s">
        <v>78</v>
      </c>
      <c r="E65">
        <v>3900</v>
      </c>
      <c r="F65">
        <v>1410</v>
      </c>
      <c r="G65">
        <v>1345</v>
      </c>
      <c r="H65" t="s">
        <v>2165</v>
      </c>
      <c r="I65" t="s">
        <v>322</v>
      </c>
      <c r="J65" t="s">
        <v>587</v>
      </c>
      <c r="K65" t="s">
        <v>947</v>
      </c>
      <c r="L65" t="s">
        <v>1834</v>
      </c>
      <c r="M65" t="s">
        <v>705</v>
      </c>
    </row>
    <row r="66" spans="1:24" x14ac:dyDescent="0.3">
      <c r="B66" t="s">
        <v>2244</v>
      </c>
      <c r="C66" t="s">
        <v>2245</v>
      </c>
      <c r="D66" t="s">
        <v>232</v>
      </c>
      <c r="E66">
        <v>1912</v>
      </c>
      <c r="F66">
        <v>670</v>
      </c>
      <c r="G66">
        <v>640</v>
      </c>
      <c r="H66" t="s">
        <v>2246</v>
      </c>
      <c r="I66" t="s">
        <v>2247</v>
      </c>
      <c r="J66" t="s">
        <v>1575</v>
      </c>
      <c r="K66" t="s">
        <v>2072</v>
      </c>
      <c r="L66" t="s">
        <v>951</v>
      </c>
      <c r="M66" t="s">
        <v>1990</v>
      </c>
    </row>
    <row r="67" spans="1:24" x14ac:dyDescent="0.3">
      <c r="A67" t="s">
        <v>57</v>
      </c>
      <c r="B67" t="s">
        <v>2248</v>
      </c>
      <c r="C67" t="s">
        <v>2249</v>
      </c>
      <c r="D67" t="s">
        <v>232</v>
      </c>
      <c r="E67">
        <v>2651</v>
      </c>
      <c r="F67">
        <v>882</v>
      </c>
      <c r="G67">
        <v>860</v>
      </c>
      <c r="H67" t="s">
        <v>2250</v>
      </c>
      <c r="I67" t="s">
        <v>2251</v>
      </c>
      <c r="J67" t="s">
        <v>1419</v>
      </c>
      <c r="K67" t="s">
        <v>623</v>
      </c>
      <c r="L67" t="s">
        <v>1018</v>
      </c>
      <c r="M67" t="s">
        <v>1107</v>
      </c>
    </row>
    <row r="68" spans="1:24" x14ac:dyDescent="0.3">
      <c r="B68" t="s">
        <v>2252</v>
      </c>
      <c r="C68" t="s">
        <v>2253</v>
      </c>
      <c r="D68" t="s">
        <v>78</v>
      </c>
      <c r="E68">
        <v>870</v>
      </c>
      <c r="F68">
        <v>270</v>
      </c>
      <c r="G68">
        <v>260</v>
      </c>
      <c r="H68" t="s">
        <v>2250</v>
      </c>
      <c r="I68" t="s">
        <v>2254</v>
      </c>
      <c r="J68" t="s">
        <v>2255</v>
      </c>
      <c r="K68" t="s">
        <v>1956</v>
      </c>
      <c r="L68" t="s">
        <v>2256</v>
      </c>
      <c r="M68" t="s">
        <v>1107</v>
      </c>
    </row>
    <row r="69" spans="1:24" x14ac:dyDescent="0.3">
      <c r="B69" t="s">
        <v>2257</v>
      </c>
      <c r="C69" t="s">
        <v>2258</v>
      </c>
      <c r="D69" t="s">
        <v>232</v>
      </c>
      <c r="E69">
        <v>506</v>
      </c>
      <c r="F69">
        <v>160</v>
      </c>
      <c r="G69">
        <v>150</v>
      </c>
      <c r="H69" t="s">
        <v>2250</v>
      </c>
      <c r="I69" t="s">
        <v>1359</v>
      </c>
      <c r="J69" t="s">
        <v>2259</v>
      </c>
      <c r="K69" t="s">
        <v>2260</v>
      </c>
      <c r="L69" t="s">
        <v>2261</v>
      </c>
      <c r="M69" t="s">
        <v>2262</v>
      </c>
    </row>
    <row r="70" spans="1:24" x14ac:dyDescent="0.3">
      <c r="B70" t="s">
        <v>2263</v>
      </c>
      <c r="C70" t="s">
        <v>2264</v>
      </c>
      <c r="D70" t="s">
        <v>1601</v>
      </c>
      <c r="E70">
        <v>660</v>
      </c>
      <c r="F70">
        <v>160</v>
      </c>
      <c r="G70">
        <v>153</v>
      </c>
      <c r="H70" t="s">
        <v>2250</v>
      </c>
      <c r="I70" t="s">
        <v>2265</v>
      </c>
      <c r="J70" t="s">
        <v>2266</v>
      </c>
      <c r="K70" t="s">
        <v>2267</v>
      </c>
      <c r="L70" t="s">
        <v>2260</v>
      </c>
      <c r="M70" t="s">
        <v>1539</v>
      </c>
    </row>
    <row r="71" spans="1:24" x14ac:dyDescent="0.3">
      <c r="A71" t="s">
        <v>16</v>
      </c>
      <c r="B71" t="s">
        <v>2268</v>
      </c>
      <c r="C71" t="s">
        <v>2269</v>
      </c>
      <c r="D71" t="s">
        <v>2064</v>
      </c>
      <c r="E71">
        <v>557</v>
      </c>
      <c r="F71">
        <v>165</v>
      </c>
      <c r="G71">
        <v>148</v>
      </c>
      <c r="H71" t="s">
        <v>2270</v>
      </c>
      <c r="I71" t="s">
        <v>436</v>
      </c>
      <c r="J71" t="s">
        <v>1716</v>
      </c>
      <c r="K71" t="s">
        <v>1776</v>
      </c>
      <c r="L71" t="s">
        <v>924</v>
      </c>
      <c r="M71" t="s">
        <v>2271</v>
      </c>
      <c r="P71" t="s">
        <v>1226</v>
      </c>
      <c r="R71" cm="1">
        <f t="array" ref="R71:R141">IF(B71:B97=P71:P141,1,0)</f>
        <v>0</v>
      </c>
    </row>
    <row r="72" spans="1:24" x14ac:dyDescent="0.3">
      <c r="B72" t="s">
        <v>2272</v>
      </c>
      <c r="C72" t="s">
        <v>2273</v>
      </c>
      <c r="D72" t="s">
        <v>232</v>
      </c>
      <c r="E72">
        <v>1380</v>
      </c>
      <c r="F72">
        <v>460</v>
      </c>
      <c r="G72">
        <v>439</v>
      </c>
      <c r="H72" t="s">
        <v>237</v>
      </c>
      <c r="I72" t="s">
        <v>2274</v>
      </c>
      <c r="J72" t="s">
        <v>1400</v>
      </c>
      <c r="K72" t="s">
        <v>1720</v>
      </c>
      <c r="L72" t="s">
        <v>1229</v>
      </c>
      <c r="M72" t="s">
        <v>704</v>
      </c>
      <c r="P72" t="s">
        <v>1231</v>
      </c>
      <c r="R72">
        <v>0</v>
      </c>
    </row>
    <row r="73" spans="1:24" x14ac:dyDescent="0.3">
      <c r="B73" t="s">
        <v>2275</v>
      </c>
      <c r="C73" t="s">
        <v>2276</v>
      </c>
      <c r="D73" t="s">
        <v>232</v>
      </c>
      <c r="E73">
        <v>2381</v>
      </c>
      <c r="F73">
        <v>784</v>
      </c>
      <c r="G73">
        <v>760</v>
      </c>
      <c r="H73" t="s">
        <v>237</v>
      </c>
      <c r="I73" t="s">
        <v>2277</v>
      </c>
      <c r="J73" t="s">
        <v>1763</v>
      </c>
      <c r="K73" t="s">
        <v>1412</v>
      </c>
      <c r="L73" t="s">
        <v>968</v>
      </c>
      <c r="M73" t="s">
        <v>704</v>
      </c>
      <c r="P73" t="s">
        <v>1234</v>
      </c>
      <c r="R73">
        <v>0</v>
      </c>
    </row>
    <row r="74" spans="1:24" x14ac:dyDescent="0.3">
      <c r="B74" t="s">
        <v>2278</v>
      </c>
      <c r="C74" t="s">
        <v>2279</v>
      </c>
      <c r="D74" t="s">
        <v>232</v>
      </c>
      <c r="E74">
        <v>2381</v>
      </c>
      <c r="F74">
        <v>784</v>
      </c>
      <c r="G74">
        <v>760</v>
      </c>
      <c r="H74" t="s">
        <v>237</v>
      </c>
      <c r="I74" t="s">
        <v>1966</v>
      </c>
      <c r="J74" t="s">
        <v>676</v>
      </c>
      <c r="K74" t="s">
        <v>1890</v>
      </c>
      <c r="L74" t="s">
        <v>607</v>
      </c>
      <c r="M74" t="s">
        <v>704</v>
      </c>
      <c r="P74" t="s">
        <v>1237</v>
      </c>
      <c r="R74">
        <v>0</v>
      </c>
    </row>
    <row r="75" spans="1:24" x14ac:dyDescent="0.3">
      <c r="B75" t="s">
        <v>2280</v>
      </c>
      <c r="C75" t="s">
        <v>2281</v>
      </c>
      <c r="D75" t="s">
        <v>232</v>
      </c>
      <c r="E75">
        <v>2381</v>
      </c>
      <c r="F75">
        <v>784</v>
      </c>
      <c r="G75">
        <v>760</v>
      </c>
      <c r="H75" t="s">
        <v>237</v>
      </c>
      <c r="I75" t="s">
        <v>436</v>
      </c>
      <c r="J75" t="s">
        <v>1698</v>
      </c>
      <c r="K75" t="s">
        <v>589</v>
      </c>
      <c r="L75" t="s">
        <v>2282</v>
      </c>
      <c r="M75" t="s">
        <v>704</v>
      </c>
      <c r="P75" t="s">
        <v>1239</v>
      </c>
      <c r="R75">
        <v>0</v>
      </c>
    </row>
    <row r="76" spans="1:24" x14ac:dyDescent="0.3">
      <c r="B76" t="s">
        <v>2283</v>
      </c>
      <c r="C76" t="s">
        <v>2284</v>
      </c>
      <c r="D76" t="s">
        <v>232</v>
      </c>
      <c r="E76">
        <v>2381</v>
      </c>
      <c r="F76">
        <v>784</v>
      </c>
      <c r="G76">
        <v>760</v>
      </c>
      <c r="H76" t="s">
        <v>237</v>
      </c>
      <c r="I76" t="s">
        <v>1966</v>
      </c>
      <c r="J76" t="s">
        <v>1716</v>
      </c>
      <c r="K76" t="s">
        <v>673</v>
      </c>
      <c r="L76" t="s">
        <v>1023</v>
      </c>
      <c r="M76" t="s">
        <v>757</v>
      </c>
      <c r="P76" t="s">
        <v>1242</v>
      </c>
      <c r="R76">
        <v>0</v>
      </c>
    </row>
    <row r="77" spans="1:24" x14ac:dyDescent="0.3">
      <c r="B77" t="s">
        <v>2285</v>
      </c>
      <c r="C77" t="s">
        <v>2286</v>
      </c>
      <c r="D77" t="s">
        <v>232</v>
      </c>
      <c r="E77">
        <v>3293</v>
      </c>
      <c r="F77">
        <v>1100</v>
      </c>
      <c r="G77">
        <v>1067</v>
      </c>
      <c r="H77" t="s">
        <v>237</v>
      </c>
      <c r="I77" t="s">
        <v>2277</v>
      </c>
      <c r="J77" t="s">
        <v>1371</v>
      </c>
      <c r="K77" t="s">
        <v>633</v>
      </c>
      <c r="L77" t="s">
        <v>948</v>
      </c>
      <c r="M77" t="s">
        <v>757</v>
      </c>
      <c r="P77" t="s">
        <v>1245</v>
      </c>
      <c r="R77">
        <v>0</v>
      </c>
    </row>
    <row r="78" spans="1:24" x14ac:dyDescent="0.3">
      <c r="B78" t="s">
        <v>2287</v>
      </c>
      <c r="C78" t="s">
        <v>2288</v>
      </c>
      <c r="D78" t="s">
        <v>232</v>
      </c>
      <c r="E78">
        <v>3293</v>
      </c>
      <c r="F78">
        <v>1100</v>
      </c>
      <c r="G78">
        <v>1067</v>
      </c>
      <c r="H78" t="s">
        <v>237</v>
      </c>
      <c r="I78" t="s">
        <v>1966</v>
      </c>
      <c r="J78" t="s">
        <v>607</v>
      </c>
      <c r="K78" t="s">
        <v>513</v>
      </c>
      <c r="L78" t="s">
        <v>562</v>
      </c>
      <c r="M78" t="s">
        <v>430</v>
      </c>
      <c r="P78" t="s">
        <v>1248</v>
      </c>
      <c r="R78">
        <v>0</v>
      </c>
    </row>
    <row r="79" spans="1:24" x14ac:dyDescent="0.3">
      <c r="B79" t="s">
        <v>2289</v>
      </c>
      <c r="C79" t="s">
        <v>2290</v>
      </c>
      <c r="D79" t="s">
        <v>232</v>
      </c>
      <c r="E79">
        <v>3293</v>
      </c>
      <c r="F79">
        <v>1100</v>
      </c>
      <c r="G79">
        <v>1067</v>
      </c>
      <c r="H79" t="s">
        <v>237</v>
      </c>
      <c r="I79" t="s">
        <v>436</v>
      </c>
      <c r="J79" t="s">
        <v>633</v>
      </c>
      <c r="K79" t="s">
        <v>1852</v>
      </c>
      <c r="L79" t="s">
        <v>604</v>
      </c>
      <c r="M79" t="s">
        <v>430</v>
      </c>
      <c r="P79" t="s">
        <v>1252</v>
      </c>
      <c r="R79">
        <v>0</v>
      </c>
    </row>
    <row r="80" spans="1:24" x14ac:dyDescent="0.3">
      <c r="B80" t="s">
        <v>2291</v>
      </c>
      <c r="C80" t="s">
        <v>2292</v>
      </c>
      <c r="D80" t="s">
        <v>232</v>
      </c>
      <c r="E80">
        <v>3293</v>
      </c>
      <c r="F80">
        <v>1100</v>
      </c>
      <c r="G80">
        <v>1067</v>
      </c>
      <c r="H80" t="s">
        <v>237</v>
      </c>
      <c r="I80" t="s">
        <v>1966</v>
      </c>
      <c r="J80" t="s">
        <v>1241</v>
      </c>
      <c r="K80" t="s">
        <v>624</v>
      </c>
      <c r="L80" t="s">
        <v>557</v>
      </c>
      <c r="M80" t="s">
        <v>430</v>
      </c>
      <c r="P80" t="s">
        <v>1257</v>
      </c>
      <c r="R80">
        <v>0</v>
      </c>
      <c r="V80" t="s">
        <v>2268</v>
      </c>
      <c r="W80" t="s">
        <v>2269</v>
      </c>
      <c r="X80" t="s">
        <v>2064</v>
      </c>
    </row>
    <row r="81" spans="2:24" x14ac:dyDescent="0.3">
      <c r="B81" t="s">
        <v>2293</v>
      </c>
      <c r="C81" t="s">
        <v>2294</v>
      </c>
      <c r="D81" t="s">
        <v>232</v>
      </c>
      <c r="E81">
        <v>3293</v>
      </c>
      <c r="F81">
        <v>1100</v>
      </c>
      <c r="G81">
        <v>1067</v>
      </c>
      <c r="H81" t="s">
        <v>237</v>
      </c>
      <c r="I81" t="s">
        <v>436</v>
      </c>
      <c r="J81" t="s">
        <v>998</v>
      </c>
      <c r="K81" t="s">
        <v>926</v>
      </c>
      <c r="L81" t="s">
        <v>739</v>
      </c>
      <c r="M81" t="s">
        <v>430</v>
      </c>
      <c r="P81" t="s">
        <v>1260</v>
      </c>
      <c r="R81">
        <v>0</v>
      </c>
      <c r="V81" t="s">
        <v>2272</v>
      </c>
      <c r="W81" t="s">
        <v>2273</v>
      </c>
      <c r="X81" t="s">
        <v>232</v>
      </c>
    </row>
    <row r="82" spans="2:24" x14ac:dyDescent="0.3">
      <c r="B82" t="s">
        <v>2295</v>
      </c>
      <c r="C82" t="s">
        <v>2296</v>
      </c>
      <c r="D82" t="s">
        <v>78</v>
      </c>
      <c r="E82">
        <v>1650</v>
      </c>
      <c r="F82">
        <v>559</v>
      </c>
      <c r="G82">
        <v>529</v>
      </c>
      <c r="H82" t="s">
        <v>252</v>
      </c>
      <c r="I82" t="s">
        <v>256</v>
      </c>
      <c r="J82" t="s">
        <v>545</v>
      </c>
      <c r="K82" t="s">
        <v>534</v>
      </c>
      <c r="L82" t="s">
        <v>542</v>
      </c>
      <c r="M82" t="s">
        <v>2297</v>
      </c>
      <c r="P82" t="s">
        <v>1263</v>
      </c>
      <c r="R82">
        <v>0</v>
      </c>
      <c r="V82" t="s">
        <v>2275</v>
      </c>
      <c r="W82" t="s">
        <v>2276</v>
      </c>
      <c r="X82" t="s">
        <v>232</v>
      </c>
    </row>
    <row r="83" spans="2:24" x14ac:dyDescent="0.3">
      <c r="B83" t="s">
        <v>2298</v>
      </c>
      <c r="C83" t="s">
        <v>2299</v>
      </c>
      <c r="D83" t="s">
        <v>78</v>
      </c>
      <c r="E83">
        <v>1650</v>
      </c>
      <c r="F83">
        <v>559</v>
      </c>
      <c r="G83">
        <v>529</v>
      </c>
      <c r="H83" t="s">
        <v>252</v>
      </c>
      <c r="I83" t="s">
        <v>256</v>
      </c>
      <c r="J83" t="s">
        <v>934</v>
      </c>
      <c r="K83" t="s">
        <v>1473</v>
      </c>
      <c r="L83" t="s">
        <v>1241</v>
      </c>
      <c r="M83" t="s">
        <v>1334</v>
      </c>
      <c r="P83" t="s">
        <v>230</v>
      </c>
      <c r="R83">
        <v>0</v>
      </c>
      <c r="V83" t="s">
        <v>2278</v>
      </c>
      <c r="W83" t="s">
        <v>2279</v>
      </c>
      <c r="X83" t="s">
        <v>232</v>
      </c>
    </row>
    <row r="84" spans="2:24" x14ac:dyDescent="0.3">
      <c r="B84" t="s">
        <v>2300</v>
      </c>
      <c r="C84" t="s">
        <v>2301</v>
      </c>
      <c r="D84" t="s">
        <v>232</v>
      </c>
      <c r="E84">
        <v>1593</v>
      </c>
      <c r="F84">
        <v>540</v>
      </c>
      <c r="G84">
        <v>515</v>
      </c>
      <c r="H84" t="s">
        <v>234</v>
      </c>
      <c r="I84" t="s">
        <v>1966</v>
      </c>
      <c r="J84" t="s">
        <v>671</v>
      </c>
      <c r="K84" t="s">
        <v>533</v>
      </c>
      <c r="L84" t="s">
        <v>607</v>
      </c>
      <c r="M84" t="s">
        <v>2302</v>
      </c>
      <c r="P84" t="s">
        <v>235</v>
      </c>
      <c r="R84">
        <v>0</v>
      </c>
      <c r="V84" t="s">
        <v>2280</v>
      </c>
      <c r="W84" t="s">
        <v>2281</v>
      </c>
      <c r="X84" t="s">
        <v>232</v>
      </c>
    </row>
    <row r="85" spans="2:24" x14ac:dyDescent="0.3">
      <c r="B85" t="s">
        <v>2303</v>
      </c>
      <c r="C85" t="s">
        <v>2304</v>
      </c>
      <c r="D85" t="s">
        <v>232</v>
      </c>
      <c r="E85">
        <v>2436</v>
      </c>
      <c r="F85">
        <v>840</v>
      </c>
      <c r="G85">
        <v>806</v>
      </c>
      <c r="H85" t="s">
        <v>234</v>
      </c>
      <c r="I85" t="s">
        <v>1966</v>
      </c>
      <c r="J85" t="s">
        <v>504</v>
      </c>
      <c r="K85" t="s">
        <v>623</v>
      </c>
      <c r="L85" t="s">
        <v>556</v>
      </c>
      <c r="M85" t="s">
        <v>2302</v>
      </c>
      <c r="P85" t="s">
        <v>239</v>
      </c>
      <c r="R85">
        <v>0</v>
      </c>
      <c r="V85" t="s">
        <v>2283</v>
      </c>
      <c r="W85" t="s">
        <v>2284</v>
      </c>
      <c r="X85" t="s">
        <v>232</v>
      </c>
    </row>
    <row r="86" spans="2:24" x14ac:dyDescent="0.3">
      <c r="B86" t="s">
        <v>2305</v>
      </c>
      <c r="C86" t="s">
        <v>2306</v>
      </c>
      <c r="D86" t="s">
        <v>78</v>
      </c>
      <c r="E86">
        <v>1650</v>
      </c>
      <c r="F86">
        <v>566</v>
      </c>
      <c r="G86">
        <v>538</v>
      </c>
      <c r="H86" t="s">
        <v>1254</v>
      </c>
      <c r="I86" t="s">
        <v>256</v>
      </c>
      <c r="J86" t="s">
        <v>963</v>
      </c>
      <c r="K86" t="s">
        <v>934</v>
      </c>
      <c r="L86" t="s">
        <v>673</v>
      </c>
      <c r="M86" t="s">
        <v>515</v>
      </c>
      <c r="P86" t="s">
        <v>241</v>
      </c>
      <c r="R86">
        <v>0</v>
      </c>
      <c r="V86" t="s">
        <v>2285</v>
      </c>
      <c r="W86" t="s">
        <v>2286</v>
      </c>
      <c r="X86" t="s">
        <v>232</v>
      </c>
    </row>
    <row r="87" spans="2:24" x14ac:dyDescent="0.3">
      <c r="B87" t="s">
        <v>2307</v>
      </c>
      <c r="C87" t="s">
        <v>2308</v>
      </c>
      <c r="D87" t="s">
        <v>78</v>
      </c>
      <c r="E87">
        <v>1650</v>
      </c>
      <c r="F87">
        <v>566</v>
      </c>
      <c r="G87">
        <v>538</v>
      </c>
      <c r="H87" t="s">
        <v>1254</v>
      </c>
      <c r="I87" t="s">
        <v>256</v>
      </c>
      <c r="J87" t="s">
        <v>1049</v>
      </c>
      <c r="K87" t="s">
        <v>1015</v>
      </c>
      <c r="L87" t="s">
        <v>2262</v>
      </c>
      <c r="M87" t="s">
        <v>864</v>
      </c>
      <c r="P87" t="s">
        <v>244</v>
      </c>
      <c r="R87">
        <v>0</v>
      </c>
      <c r="V87" t="s">
        <v>2287</v>
      </c>
      <c r="W87" t="s">
        <v>2288</v>
      </c>
      <c r="X87" t="s">
        <v>232</v>
      </c>
    </row>
    <row r="88" spans="2:24" x14ac:dyDescent="0.3">
      <c r="B88" t="s">
        <v>2309</v>
      </c>
      <c r="C88" t="s">
        <v>2310</v>
      </c>
      <c r="D88" t="s">
        <v>232</v>
      </c>
      <c r="E88">
        <v>90</v>
      </c>
      <c r="F88">
        <v>13</v>
      </c>
      <c r="G88">
        <v>12</v>
      </c>
      <c r="H88" t="s">
        <v>2270</v>
      </c>
      <c r="I88" t="s">
        <v>1359</v>
      </c>
      <c r="J88" t="s">
        <v>2311</v>
      </c>
      <c r="K88" t="s">
        <v>2135</v>
      </c>
      <c r="L88" t="s">
        <v>2223</v>
      </c>
      <c r="M88" t="s">
        <v>607</v>
      </c>
      <c r="P88" t="s">
        <v>247</v>
      </c>
      <c r="R88">
        <v>0</v>
      </c>
      <c r="V88" t="s">
        <v>2289</v>
      </c>
      <c r="W88" t="s">
        <v>2290</v>
      </c>
      <c r="X88" t="s">
        <v>232</v>
      </c>
    </row>
    <row r="89" spans="2:24" x14ac:dyDescent="0.3">
      <c r="B89" t="s">
        <v>2312</v>
      </c>
      <c r="C89" t="s">
        <v>2313</v>
      </c>
      <c r="D89" t="s">
        <v>78</v>
      </c>
      <c r="E89">
        <v>1031</v>
      </c>
      <c r="F89">
        <v>340</v>
      </c>
      <c r="G89">
        <v>320</v>
      </c>
      <c r="H89" t="s">
        <v>167</v>
      </c>
      <c r="I89" t="s">
        <v>144</v>
      </c>
      <c r="J89" t="s">
        <v>1696</v>
      </c>
      <c r="K89" t="s">
        <v>2314</v>
      </c>
      <c r="L89" t="s">
        <v>1720</v>
      </c>
      <c r="M89" t="s">
        <v>2297</v>
      </c>
      <c r="P89" t="s">
        <v>249</v>
      </c>
      <c r="R89">
        <v>0</v>
      </c>
      <c r="V89" t="s">
        <v>2291</v>
      </c>
      <c r="W89" t="s">
        <v>2292</v>
      </c>
      <c r="X89" t="s">
        <v>232</v>
      </c>
    </row>
    <row r="90" spans="2:24" x14ac:dyDescent="0.3">
      <c r="B90" t="s">
        <v>2315</v>
      </c>
      <c r="C90" t="s">
        <v>2316</v>
      </c>
      <c r="D90" t="s">
        <v>78</v>
      </c>
      <c r="E90">
        <v>1456</v>
      </c>
      <c r="F90">
        <v>500</v>
      </c>
      <c r="G90">
        <v>470</v>
      </c>
      <c r="H90" t="s">
        <v>167</v>
      </c>
      <c r="I90" t="s">
        <v>256</v>
      </c>
      <c r="J90" t="s">
        <v>502</v>
      </c>
      <c r="K90" t="s">
        <v>1697</v>
      </c>
      <c r="L90" t="s">
        <v>587</v>
      </c>
      <c r="M90" t="s">
        <v>2297</v>
      </c>
      <c r="P90" t="s">
        <v>253</v>
      </c>
      <c r="R90">
        <v>0</v>
      </c>
      <c r="V90" t="s">
        <v>2293</v>
      </c>
      <c r="W90" t="s">
        <v>2294</v>
      </c>
      <c r="X90" t="s">
        <v>232</v>
      </c>
    </row>
    <row r="91" spans="2:24" x14ac:dyDescent="0.3">
      <c r="B91" t="s">
        <v>2317</v>
      </c>
      <c r="C91" t="s">
        <v>2318</v>
      </c>
      <c r="D91" t="s">
        <v>269</v>
      </c>
      <c r="E91">
        <v>714</v>
      </c>
      <c r="F91">
        <v>280</v>
      </c>
      <c r="G91">
        <v>246</v>
      </c>
      <c r="H91" t="s">
        <v>2270</v>
      </c>
      <c r="I91" t="s">
        <v>2319</v>
      </c>
      <c r="J91" t="s">
        <v>1069</v>
      </c>
      <c r="K91" t="s">
        <v>2320</v>
      </c>
      <c r="M91" t="s">
        <v>376</v>
      </c>
      <c r="P91" t="s">
        <v>257</v>
      </c>
      <c r="R91">
        <v>0</v>
      </c>
      <c r="V91" t="s">
        <v>2295</v>
      </c>
      <c r="W91" t="s">
        <v>2296</v>
      </c>
      <c r="X91" t="s">
        <v>78</v>
      </c>
    </row>
    <row r="92" spans="2:24" x14ac:dyDescent="0.3">
      <c r="B92" t="s">
        <v>2321</v>
      </c>
      <c r="C92" t="s">
        <v>2322</v>
      </c>
      <c r="D92" t="s">
        <v>78</v>
      </c>
      <c r="E92">
        <v>3423</v>
      </c>
      <c r="F92">
        <v>1175</v>
      </c>
      <c r="G92">
        <v>1120</v>
      </c>
      <c r="H92" t="s">
        <v>167</v>
      </c>
      <c r="I92" t="s">
        <v>144</v>
      </c>
      <c r="J92" t="s">
        <v>1209</v>
      </c>
      <c r="K92" t="s">
        <v>588</v>
      </c>
      <c r="L92" t="s">
        <v>924</v>
      </c>
      <c r="M92" t="s">
        <v>1439</v>
      </c>
      <c r="P92" t="s">
        <v>431</v>
      </c>
      <c r="R92">
        <v>0</v>
      </c>
      <c r="V92" t="s">
        <v>2298</v>
      </c>
      <c r="W92" t="s">
        <v>2299</v>
      </c>
      <c r="X92" t="s">
        <v>78</v>
      </c>
    </row>
    <row r="93" spans="2:24" x14ac:dyDescent="0.3">
      <c r="B93" t="s">
        <v>2323</v>
      </c>
      <c r="C93" t="s">
        <v>2324</v>
      </c>
      <c r="D93" t="s">
        <v>78</v>
      </c>
      <c r="E93">
        <v>3423</v>
      </c>
      <c r="F93">
        <v>1175</v>
      </c>
      <c r="G93">
        <v>1120</v>
      </c>
      <c r="H93" t="s">
        <v>167</v>
      </c>
      <c r="I93" t="s">
        <v>144</v>
      </c>
      <c r="J93" t="s">
        <v>1401</v>
      </c>
      <c r="K93" t="s">
        <v>2282</v>
      </c>
      <c r="L93" t="s">
        <v>1062</v>
      </c>
      <c r="M93" t="s">
        <v>1439</v>
      </c>
      <c r="P93" t="s">
        <v>434</v>
      </c>
      <c r="R93">
        <v>0</v>
      </c>
      <c r="V93" t="s">
        <v>2300</v>
      </c>
      <c r="W93" t="s">
        <v>2301</v>
      </c>
      <c r="X93" t="s">
        <v>232</v>
      </c>
    </row>
    <row r="94" spans="2:24" x14ac:dyDescent="0.3">
      <c r="B94" t="s">
        <v>2325</v>
      </c>
      <c r="C94" t="s">
        <v>2326</v>
      </c>
      <c r="D94" t="s">
        <v>232</v>
      </c>
      <c r="E94">
        <v>1593</v>
      </c>
      <c r="F94">
        <v>524</v>
      </c>
      <c r="G94">
        <v>498</v>
      </c>
      <c r="H94" t="s">
        <v>243</v>
      </c>
      <c r="I94" t="s">
        <v>1966</v>
      </c>
      <c r="J94" t="s">
        <v>574</v>
      </c>
      <c r="K94" t="s">
        <v>603</v>
      </c>
      <c r="L94" t="s">
        <v>629</v>
      </c>
      <c r="M94" t="s">
        <v>477</v>
      </c>
      <c r="P94" t="s">
        <v>1964</v>
      </c>
      <c r="R94">
        <v>0</v>
      </c>
      <c r="V94" t="s">
        <v>2303</v>
      </c>
      <c r="W94" t="s">
        <v>2304</v>
      </c>
      <c r="X94" t="s">
        <v>232</v>
      </c>
    </row>
    <row r="95" spans="2:24" x14ac:dyDescent="0.3">
      <c r="B95" t="s">
        <v>2327</v>
      </c>
      <c r="C95" t="s">
        <v>2328</v>
      </c>
      <c r="D95" t="s">
        <v>232</v>
      </c>
      <c r="E95">
        <v>1380</v>
      </c>
      <c r="F95">
        <v>460</v>
      </c>
      <c r="G95">
        <v>439</v>
      </c>
      <c r="H95" t="s">
        <v>246</v>
      </c>
      <c r="I95" t="s">
        <v>436</v>
      </c>
      <c r="J95" t="s">
        <v>1682</v>
      </c>
      <c r="K95" t="s">
        <v>1412</v>
      </c>
      <c r="L95" t="s">
        <v>503</v>
      </c>
      <c r="M95" t="s">
        <v>2297</v>
      </c>
      <c r="P95" t="s">
        <v>1967</v>
      </c>
      <c r="R95">
        <v>0</v>
      </c>
      <c r="V95" t="s">
        <v>2305</v>
      </c>
      <c r="W95" t="s">
        <v>2306</v>
      </c>
      <c r="X95" t="s">
        <v>78</v>
      </c>
    </row>
    <row r="96" spans="2:24" x14ac:dyDescent="0.3">
      <c r="B96" t="s">
        <v>2329</v>
      </c>
      <c r="C96" t="s">
        <v>2330</v>
      </c>
      <c r="D96" t="s">
        <v>1601</v>
      </c>
      <c r="E96">
        <v>587</v>
      </c>
      <c r="F96">
        <v>166</v>
      </c>
      <c r="G96">
        <v>137</v>
      </c>
      <c r="H96" t="s">
        <v>255</v>
      </c>
      <c r="I96" t="s">
        <v>2331</v>
      </c>
      <c r="J96" t="s">
        <v>2099</v>
      </c>
      <c r="K96" t="s">
        <v>2332</v>
      </c>
      <c r="L96" t="s">
        <v>2333</v>
      </c>
      <c r="M96" t="s">
        <v>1292</v>
      </c>
      <c r="P96" t="s">
        <v>1971</v>
      </c>
      <c r="R96">
        <v>0</v>
      </c>
      <c r="V96" t="s">
        <v>2307</v>
      </c>
      <c r="W96" t="s">
        <v>2308</v>
      </c>
      <c r="X96" t="s">
        <v>78</v>
      </c>
    </row>
    <row r="97" spans="1:24" x14ac:dyDescent="0.3">
      <c r="B97" t="s">
        <v>2334</v>
      </c>
      <c r="C97" t="s">
        <v>2335</v>
      </c>
      <c r="D97" t="s">
        <v>232</v>
      </c>
      <c r="E97">
        <v>1070</v>
      </c>
      <c r="F97">
        <v>357</v>
      </c>
      <c r="G97">
        <v>340</v>
      </c>
      <c r="H97" t="s">
        <v>255</v>
      </c>
      <c r="I97" t="s">
        <v>1359</v>
      </c>
      <c r="J97" t="s">
        <v>2336</v>
      </c>
      <c r="K97" t="s">
        <v>1673</v>
      </c>
      <c r="L97" t="s">
        <v>2169</v>
      </c>
      <c r="M97" t="s">
        <v>2297</v>
      </c>
      <c r="P97" t="s">
        <v>1974</v>
      </c>
      <c r="R97">
        <v>0</v>
      </c>
      <c r="V97" t="s">
        <v>2309</v>
      </c>
      <c r="W97" t="s">
        <v>2310</v>
      </c>
      <c r="X97" t="s">
        <v>232</v>
      </c>
    </row>
    <row r="98" spans="1:24" x14ac:dyDescent="0.3">
      <c r="A98" t="s">
        <v>17</v>
      </c>
      <c r="B98" t="s">
        <v>2337</v>
      </c>
      <c r="C98" t="s">
        <v>2338</v>
      </c>
      <c r="D98" t="s">
        <v>269</v>
      </c>
      <c r="E98">
        <v>1000</v>
      </c>
      <c r="F98">
        <v>90</v>
      </c>
      <c r="G98">
        <v>52</v>
      </c>
      <c r="H98" t="s">
        <v>2339</v>
      </c>
      <c r="I98" t="s">
        <v>2339</v>
      </c>
      <c r="J98" t="s">
        <v>1956</v>
      </c>
      <c r="K98" t="s">
        <v>1370</v>
      </c>
      <c r="L98" t="s">
        <v>1370</v>
      </c>
      <c r="M98" t="s">
        <v>2340</v>
      </c>
      <c r="P98" t="s">
        <v>1977</v>
      </c>
      <c r="R98" t="e">
        <v>#N/A</v>
      </c>
      <c r="V98" t="s">
        <v>2312</v>
      </c>
      <c r="W98" t="s">
        <v>2313</v>
      </c>
      <c r="X98" t="s">
        <v>78</v>
      </c>
    </row>
    <row r="99" spans="1:24" x14ac:dyDescent="0.3">
      <c r="A99" t="s">
        <v>18</v>
      </c>
      <c r="B99" t="s">
        <v>2341</v>
      </c>
      <c r="C99" t="s">
        <v>2342</v>
      </c>
      <c r="D99" t="s">
        <v>78</v>
      </c>
      <c r="E99">
        <v>1729</v>
      </c>
      <c r="F99">
        <v>607</v>
      </c>
      <c r="G99">
        <v>576</v>
      </c>
      <c r="H99" t="s">
        <v>129</v>
      </c>
      <c r="I99" t="s">
        <v>144</v>
      </c>
      <c r="J99" t="s">
        <v>938</v>
      </c>
      <c r="K99" t="s">
        <v>1362</v>
      </c>
      <c r="L99" t="s">
        <v>1023</v>
      </c>
      <c r="M99" t="s">
        <v>405</v>
      </c>
      <c r="P99" t="s">
        <v>1979</v>
      </c>
      <c r="R99" t="e">
        <v>#N/A</v>
      </c>
      <c r="V99" t="s">
        <v>2315</v>
      </c>
      <c r="W99" t="s">
        <v>2316</v>
      </c>
      <c r="X99" t="s">
        <v>78</v>
      </c>
    </row>
    <row r="100" spans="1:24" x14ac:dyDescent="0.3">
      <c r="B100" t="s">
        <v>2343</v>
      </c>
      <c r="C100" t="s">
        <v>2344</v>
      </c>
      <c r="D100" t="s">
        <v>155</v>
      </c>
      <c r="E100">
        <v>2061</v>
      </c>
      <c r="F100">
        <v>683</v>
      </c>
      <c r="G100">
        <v>661</v>
      </c>
      <c r="H100" t="s">
        <v>129</v>
      </c>
      <c r="I100" t="s">
        <v>508</v>
      </c>
      <c r="J100" t="s">
        <v>2035</v>
      </c>
      <c r="K100" t="s">
        <v>599</v>
      </c>
      <c r="L100" t="s">
        <v>509</v>
      </c>
      <c r="M100" t="s">
        <v>358</v>
      </c>
      <c r="P100" t="s">
        <v>1983</v>
      </c>
      <c r="R100" t="e">
        <v>#N/A</v>
      </c>
      <c r="V100" t="s">
        <v>2317</v>
      </c>
      <c r="W100" t="s">
        <v>2318</v>
      </c>
      <c r="X100" t="s">
        <v>269</v>
      </c>
    </row>
    <row r="101" spans="1:24" x14ac:dyDescent="0.3">
      <c r="A101" t="s">
        <v>19</v>
      </c>
      <c r="B101" t="s">
        <v>2345</v>
      </c>
      <c r="C101" t="s">
        <v>2346</v>
      </c>
      <c r="D101" t="s">
        <v>1417</v>
      </c>
      <c r="E101">
        <v>4800</v>
      </c>
      <c r="F101">
        <v>1300</v>
      </c>
      <c r="G101">
        <v>1185</v>
      </c>
      <c r="H101" t="s">
        <v>2347</v>
      </c>
      <c r="I101" t="s">
        <v>1194</v>
      </c>
      <c r="J101" t="s">
        <v>935</v>
      </c>
      <c r="K101" t="s">
        <v>1653</v>
      </c>
      <c r="L101" t="s">
        <v>919</v>
      </c>
      <c r="M101" t="s">
        <v>1478</v>
      </c>
      <c r="P101" t="s">
        <v>1987</v>
      </c>
      <c r="R101" t="e">
        <v>#N/A</v>
      </c>
      <c r="V101" t="s">
        <v>2321</v>
      </c>
      <c r="W101" t="s">
        <v>2322</v>
      </c>
      <c r="X101" t="s">
        <v>78</v>
      </c>
    </row>
    <row r="102" spans="1:24" x14ac:dyDescent="0.3">
      <c r="B102" t="s">
        <v>2348</v>
      </c>
      <c r="C102" t="s">
        <v>2349</v>
      </c>
      <c r="D102" t="s">
        <v>1417</v>
      </c>
      <c r="E102">
        <v>4800</v>
      </c>
      <c r="F102">
        <v>1300</v>
      </c>
      <c r="G102">
        <v>1185</v>
      </c>
      <c r="H102" t="s">
        <v>2347</v>
      </c>
      <c r="I102" t="s">
        <v>1194</v>
      </c>
      <c r="J102" t="s">
        <v>628</v>
      </c>
      <c r="K102" t="s">
        <v>739</v>
      </c>
      <c r="L102" t="s">
        <v>1539</v>
      </c>
      <c r="M102" t="s">
        <v>786</v>
      </c>
      <c r="P102" t="s">
        <v>1991</v>
      </c>
      <c r="R102" t="e">
        <v>#N/A</v>
      </c>
      <c r="V102" t="s">
        <v>2323</v>
      </c>
      <c r="W102" t="s">
        <v>2324</v>
      </c>
      <c r="X102" t="s">
        <v>78</v>
      </c>
    </row>
    <row r="103" spans="1:24" x14ac:dyDescent="0.3">
      <c r="A103" t="s">
        <v>21</v>
      </c>
      <c r="B103" t="s">
        <v>2350</v>
      </c>
      <c r="C103" t="s">
        <v>2351</v>
      </c>
      <c r="D103" t="s">
        <v>232</v>
      </c>
      <c r="E103">
        <v>183</v>
      </c>
      <c r="F103">
        <v>60</v>
      </c>
      <c r="G103">
        <v>55</v>
      </c>
      <c r="H103" t="s">
        <v>2352</v>
      </c>
      <c r="I103" t="s">
        <v>2353</v>
      </c>
      <c r="J103" t="s">
        <v>2354</v>
      </c>
      <c r="K103" t="s">
        <v>1605</v>
      </c>
      <c r="L103" t="s">
        <v>1772</v>
      </c>
      <c r="M103" t="s">
        <v>2355</v>
      </c>
      <c r="P103" t="s">
        <v>1993</v>
      </c>
      <c r="R103" t="e">
        <v>#N/A</v>
      </c>
      <c r="V103" t="s">
        <v>2325</v>
      </c>
      <c r="W103" t="s">
        <v>2326</v>
      </c>
      <c r="X103" t="s">
        <v>232</v>
      </c>
    </row>
    <row r="104" spans="1:24" x14ac:dyDescent="0.3">
      <c r="A104" t="s">
        <v>22</v>
      </c>
      <c r="B104" t="s">
        <v>2356</v>
      </c>
      <c r="C104" t="s">
        <v>2357</v>
      </c>
      <c r="D104" t="s">
        <v>155</v>
      </c>
      <c r="E104">
        <v>337</v>
      </c>
      <c r="F104">
        <v>100</v>
      </c>
      <c r="G104">
        <v>90</v>
      </c>
      <c r="H104" t="s">
        <v>1374</v>
      </c>
      <c r="I104" t="s">
        <v>2079</v>
      </c>
      <c r="J104" t="s">
        <v>2100</v>
      </c>
      <c r="K104" t="s">
        <v>1576</v>
      </c>
      <c r="L104" t="s">
        <v>1401</v>
      </c>
      <c r="M104" t="s">
        <v>2358</v>
      </c>
      <c r="P104" t="s">
        <v>1996</v>
      </c>
      <c r="R104" t="e">
        <v>#N/A</v>
      </c>
      <c r="V104" t="s">
        <v>2327</v>
      </c>
      <c r="W104" t="s">
        <v>2328</v>
      </c>
      <c r="X104" t="s">
        <v>232</v>
      </c>
    </row>
    <row r="105" spans="1:24" x14ac:dyDescent="0.3">
      <c r="A105" t="s">
        <v>24</v>
      </c>
      <c r="B105" t="s">
        <v>2359</v>
      </c>
      <c r="C105" t="s">
        <v>2360</v>
      </c>
      <c r="D105" t="s">
        <v>1417</v>
      </c>
      <c r="E105">
        <v>30</v>
      </c>
      <c r="F105">
        <v>6</v>
      </c>
      <c r="G105">
        <v>5</v>
      </c>
      <c r="H105" t="s">
        <v>2361</v>
      </c>
      <c r="I105" t="s">
        <v>2361</v>
      </c>
      <c r="J105" t="s">
        <v>2362</v>
      </c>
      <c r="K105" t="s">
        <v>2363</v>
      </c>
      <c r="L105" t="s">
        <v>2364</v>
      </c>
      <c r="M105" t="s">
        <v>833</v>
      </c>
      <c r="P105" t="s">
        <v>1998</v>
      </c>
      <c r="R105" t="e">
        <v>#N/A</v>
      </c>
      <c r="V105" t="s">
        <v>2329</v>
      </c>
      <c r="W105" t="s">
        <v>2330</v>
      </c>
      <c r="X105" t="s">
        <v>1601</v>
      </c>
    </row>
    <row r="106" spans="1:24" x14ac:dyDescent="0.3">
      <c r="B106" t="s">
        <v>2365</v>
      </c>
      <c r="C106" t="s">
        <v>2366</v>
      </c>
      <c r="D106" t="s">
        <v>1417</v>
      </c>
      <c r="E106">
        <v>286</v>
      </c>
      <c r="F106">
        <v>108</v>
      </c>
      <c r="G106">
        <v>102</v>
      </c>
      <c r="H106" t="s">
        <v>261</v>
      </c>
      <c r="I106" t="s">
        <v>2361</v>
      </c>
      <c r="J106" t="s">
        <v>2367</v>
      </c>
      <c r="K106" t="s">
        <v>2368</v>
      </c>
      <c r="L106" t="s">
        <v>2368</v>
      </c>
      <c r="M106" t="s">
        <v>1353</v>
      </c>
      <c r="P106" t="s">
        <v>2000</v>
      </c>
      <c r="R106" t="e">
        <v>#N/A</v>
      </c>
      <c r="V106" t="s">
        <v>2334</v>
      </c>
      <c r="W106" t="s">
        <v>2335</v>
      </c>
      <c r="X106" t="s">
        <v>232</v>
      </c>
    </row>
    <row r="107" spans="1:24" x14ac:dyDescent="0.3">
      <c r="B107" t="s">
        <v>2369</v>
      </c>
      <c r="C107" t="s">
        <v>2370</v>
      </c>
      <c r="D107" t="s">
        <v>1417</v>
      </c>
      <c r="E107">
        <v>530</v>
      </c>
      <c r="F107">
        <v>160</v>
      </c>
      <c r="G107">
        <v>146</v>
      </c>
      <c r="H107" t="s">
        <v>261</v>
      </c>
      <c r="I107" t="s">
        <v>2361</v>
      </c>
      <c r="J107" t="s">
        <v>2105</v>
      </c>
      <c r="K107" t="s">
        <v>2075</v>
      </c>
      <c r="L107" t="s">
        <v>1572</v>
      </c>
      <c r="M107" t="s">
        <v>648</v>
      </c>
      <c r="P107" t="s">
        <v>2003</v>
      </c>
      <c r="R107" t="e">
        <v>#N/A</v>
      </c>
    </row>
    <row r="108" spans="1:24" x14ac:dyDescent="0.3">
      <c r="B108" t="s">
        <v>2371</v>
      </c>
      <c r="C108" t="s">
        <v>2372</v>
      </c>
      <c r="D108" t="s">
        <v>1417</v>
      </c>
      <c r="E108">
        <v>62</v>
      </c>
      <c r="F108">
        <v>12</v>
      </c>
      <c r="G108">
        <v>11</v>
      </c>
      <c r="H108" t="s">
        <v>261</v>
      </c>
      <c r="I108" t="s">
        <v>208</v>
      </c>
      <c r="J108" t="s">
        <v>1419</v>
      </c>
      <c r="K108" t="s">
        <v>1588</v>
      </c>
      <c r="L108" t="s">
        <v>2069</v>
      </c>
      <c r="M108" t="s">
        <v>800</v>
      </c>
      <c r="P108" t="s">
        <v>2006</v>
      </c>
      <c r="R108" t="e">
        <v>#N/A</v>
      </c>
    </row>
    <row r="109" spans="1:24" x14ac:dyDescent="0.3">
      <c r="B109" t="s">
        <v>2373</v>
      </c>
      <c r="C109" t="s">
        <v>2374</v>
      </c>
      <c r="D109" t="s">
        <v>1417</v>
      </c>
      <c r="E109">
        <v>3200</v>
      </c>
      <c r="F109">
        <v>1000</v>
      </c>
      <c r="G109">
        <v>925</v>
      </c>
      <c r="H109" t="s">
        <v>261</v>
      </c>
      <c r="I109" t="s">
        <v>208</v>
      </c>
      <c r="J109" t="s">
        <v>2076</v>
      </c>
      <c r="K109" t="s">
        <v>1213</v>
      </c>
      <c r="L109" t="s">
        <v>2035</v>
      </c>
      <c r="M109" t="s">
        <v>332</v>
      </c>
      <c r="P109" t="s">
        <v>2011</v>
      </c>
      <c r="R109" t="e">
        <v>#N/A</v>
      </c>
    </row>
    <row r="110" spans="1:24" x14ac:dyDescent="0.3">
      <c r="B110" t="s">
        <v>2375</v>
      </c>
      <c r="C110" t="s">
        <v>2376</v>
      </c>
      <c r="D110" t="s">
        <v>1417</v>
      </c>
      <c r="E110">
        <v>3200</v>
      </c>
      <c r="F110">
        <v>1000</v>
      </c>
      <c r="G110">
        <v>925</v>
      </c>
      <c r="H110" t="s">
        <v>261</v>
      </c>
      <c r="I110" t="s">
        <v>208</v>
      </c>
      <c r="J110" t="s">
        <v>2169</v>
      </c>
      <c r="K110" t="s">
        <v>1412</v>
      </c>
      <c r="L110" t="s">
        <v>598</v>
      </c>
      <c r="M110" t="s">
        <v>477</v>
      </c>
      <c r="P110" t="s">
        <v>2013</v>
      </c>
      <c r="R110" t="e">
        <v>#N/A</v>
      </c>
    </row>
    <row r="111" spans="1:24" x14ac:dyDescent="0.3">
      <c r="B111" t="s">
        <v>2377</v>
      </c>
      <c r="C111" t="s">
        <v>2378</v>
      </c>
      <c r="D111" t="s">
        <v>1417</v>
      </c>
      <c r="E111">
        <v>3200</v>
      </c>
      <c r="F111">
        <v>1000</v>
      </c>
      <c r="G111">
        <v>925</v>
      </c>
      <c r="H111" t="s">
        <v>261</v>
      </c>
      <c r="I111" t="s">
        <v>208</v>
      </c>
      <c r="J111" t="s">
        <v>540</v>
      </c>
      <c r="K111" t="s">
        <v>521</v>
      </c>
      <c r="L111" t="s">
        <v>1233</v>
      </c>
      <c r="M111" t="s">
        <v>526</v>
      </c>
      <c r="P111" t="s">
        <v>2015</v>
      </c>
      <c r="R111" t="e">
        <v>#N/A</v>
      </c>
    </row>
    <row r="112" spans="1:24" x14ac:dyDescent="0.3">
      <c r="B112" t="s">
        <v>2379</v>
      </c>
      <c r="C112" t="s">
        <v>2380</v>
      </c>
      <c r="D112" t="s">
        <v>78</v>
      </c>
      <c r="E112">
        <v>760</v>
      </c>
      <c r="F112">
        <v>210</v>
      </c>
      <c r="G112">
        <v>197</v>
      </c>
      <c r="H112" t="s">
        <v>261</v>
      </c>
      <c r="I112" t="s">
        <v>2361</v>
      </c>
      <c r="J112" t="s">
        <v>2381</v>
      </c>
      <c r="K112" t="s">
        <v>2382</v>
      </c>
      <c r="L112" t="s">
        <v>2383</v>
      </c>
      <c r="M112" t="s">
        <v>1083</v>
      </c>
      <c r="P112" t="s">
        <v>2020</v>
      </c>
      <c r="R112" t="e">
        <v>#N/A</v>
      </c>
    </row>
    <row r="113" spans="1:18" x14ac:dyDescent="0.3">
      <c r="B113" t="s">
        <v>2384</v>
      </c>
      <c r="C113" t="s">
        <v>2385</v>
      </c>
      <c r="D113" t="s">
        <v>78</v>
      </c>
      <c r="E113">
        <v>1320</v>
      </c>
      <c r="F113">
        <v>365</v>
      </c>
      <c r="G113">
        <v>336</v>
      </c>
      <c r="H113" t="s">
        <v>261</v>
      </c>
      <c r="I113" t="s">
        <v>2361</v>
      </c>
      <c r="J113" t="s">
        <v>2261</v>
      </c>
      <c r="K113" t="s">
        <v>1572</v>
      </c>
      <c r="L113" t="s">
        <v>1265</v>
      </c>
      <c r="M113" t="s">
        <v>1893</v>
      </c>
      <c r="P113" t="s">
        <v>2022</v>
      </c>
      <c r="R113" t="e">
        <v>#N/A</v>
      </c>
    </row>
    <row r="114" spans="1:18" x14ac:dyDescent="0.3">
      <c r="B114" t="s">
        <v>2386</v>
      </c>
      <c r="C114" t="s">
        <v>2387</v>
      </c>
      <c r="D114" t="s">
        <v>78</v>
      </c>
      <c r="E114">
        <v>1375</v>
      </c>
      <c r="F114">
        <v>417</v>
      </c>
      <c r="G114">
        <v>385</v>
      </c>
      <c r="H114" t="s">
        <v>261</v>
      </c>
      <c r="I114" t="s">
        <v>208</v>
      </c>
      <c r="J114" t="s">
        <v>1400</v>
      </c>
      <c r="K114" t="s">
        <v>2072</v>
      </c>
      <c r="L114" t="s">
        <v>2076</v>
      </c>
      <c r="M114" t="s">
        <v>151</v>
      </c>
      <c r="P114" t="s">
        <v>2026</v>
      </c>
      <c r="R114" t="e">
        <v>#N/A</v>
      </c>
    </row>
    <row r="115" spans="1:18" x14ac:dyDescent="0.3">
      <c r="A115" t="s">
        <v>25</v>
      </c>
      <c r="B115" t="s">
        <v>2388</v>
      </c>
      <c r="C115" t="s">
        <v>2389</v>
      </c>
      <c r="D115" t="s">
        <v>2109</v>
      </c>
      <c r="E115">
        <v>560</v>
      </c>
      <c r="F115">
        <v>143</v>
      </c>
      <c r="G115">
        <v>93</v>
      </c>
      <c r="H115" t="s">
        <v>2390</v>
      </c>
      <c r="I115" t="s">
        <v>137</v>
      </c>
      <c r="J115" t="s">
        <v>2391</v>
      </c>
      <c r="K115" t="s">
        <v>1401</v>
      </c>
      <c r="L115" t="s">
        <v>1401</v>
      </c>
      <c r="M115" t="s">
        <v>934</v>
      </c>
      <c r="P115" t="s">
        <v>2268</v>
      </c>
      <c r="R115" t="e">
        <v>#N/A</v>
      </c>
    </row>
    <row r="116" spans="1:18" x14ac:dyDescent="0.3">
      <c r="B116" t="s">
        <v>2392</v>
      </c>
      <c r="C116" t="s">
        <v>2393</v>
      </c>
      <c r="D116" t="s">
        <v>78</v>
      </c>
      <c r="E116">
        <v>1375</v>
      </c>
      <c r="F116">
        <v>440</v>
      </c>
      <c r="G116">
        <v>408</v>
      </c>
      <c r="H116" t="s">
        <v>2390</v>
      </c>
      <c r="I116" t="s">
        <v>573</v>
      </c>
      <c r="J116" t="s">
        <v>1697</v>
      </c>
      <c r="K116" t="s">
        <v>551</v>
      </c>
      <c r="L116" t="s">
        <v>1345</v>
      </c>
      <c r="M116" t="s">
        <v>2053</v>
      </c>
      <c r="P116" t="s">
        <v>2272</v>
      </c>
      <c r="R116" t="e">
        <v>#N/A</v>
      </c>
    </row>
    <row r="117" spans="1:18" x14ac:dyDescent="0.3">
      <c r="B117" t="s">
        <v>2394</v>
      </c>
      <c r="C117" t="s">
        <v>2395</v>
      </c>
      <c r="D117" t="s">
        <v>78</v>
      </c>
      <c r="E117">
        <v>1375</v>
      </c>
      <c r="F117">
        <v>440</v>
      </c>
      <c r="G117">
        <v>408</v>
      </c>
      <c r="H117" t="s">
        <v>2390</v>
      </c>
      <c r="I117" t="s">
        <v>573</v>
      </c>
      <c r="J117" t="s">
        <v>1697</v>
      </c>
      <c r="K117" t="s">
        <v>984</v>
      </c>
      <c r="L117" t="s">
        <v>940</v>
      </c>
      <c r="M117" t="s">
        <v>756</v>
      </c>
      <c r="P117" t="s">
        <v>2275</v>
      </c>
      <c r="R117" t="e">
        <v>#N/A</v>
      </c>
    </row>
    <row r="118" spans="1:18" x14ac:dyDescent="0.3">
      <c r="A118" t="s">
        <v>28</v>
      </c>
      <c r="B118" t="s">
        <v>2396</v>
      </c>
      <c r="C118" t="s">
        <v>2397</v>
      </c>
      <c r="D118" t="s">
        <v>78</v>
      </c>
      <c r="E118">
        <v>510</v>
      </c>
      <c r="F118">
        <v>150</v>
      </c>
      <c r="G118">
        <v>141</v>
      </c>
      <c r="H118" t="s">
        <v>2398</v>
      </c>
      <c r="I118" t="s">
        <v>144</v>
      </c>
      <c r="J118" t="s">
        <v>2261</v>
      </c>
      <c r="K118" t="s">
        <v>1755</v>
      </c>
      <c r="L118" t="s">
        <v>2399</v>
      </c>
      <c r="M118" t="s">
        <v>709</v>
      </c>
      <c r="P118" t="s">
        <v>2278</v>
      </c>
      <c r="R118" t="e">
        <v>#N/A</v>
      </c>
    </row>
    <row r="119" spans="1:18" x14ac:dyDescent="0.3">
      <c r="B119" t="s">
        <v>2400</v>
      </c>
      <c r="C119" t="s">
        <v>2401</v>
      </c>
      <c r="D119" t="s">
        <v>232</v>
      </c>
      <c r="E119">
        <v>1381</v>
      </c>
      <c r="F119">
        <v>466</v>
      </c>
      <c r="G119">
        <v>446</v>
      </c>
      <c r="H119" t="s">
        <v>2402</v>
      </c>
      <c r="I119" t="s">
        <v>1359</v>
      </c>
      <c r="J119" t="s">
        <v>2066</v>
      </c>
      <c r="K119" t="s">
        <v>1229</v>
      </c>
      <c r="L119" t="s">
        <v>561</v>
      </c>
      <c r="M119" t="s">
        <v>2403</v>
      </c>
      <c r="P119" t="s">
        <v>2280</v>
      </c>
      <c r="R119" t="e">
        <v>#N/A</v>
      </c>
    </row>
    <row r="120" spans="1:18" x14ac:dyDescent="0.3">
      <c r="B120" t="s">
        <v>2404</v>
      </c>
      <c r="C120" t="s">
        <v>2405</v>
      </c>
      <c r="D120" t="s">
        <v>1601</v>
      </c>
      <c r="E120">
        <v>1670</v>
      </c>
      <c r="F120">
        <v>500</v>
      </c>
      <c r="G120">
        <v>480</v>
      </c>
      <c r="H120" t="s">
        <v>2406</v>
      </c>
      <c r="I120" t="s">
        <v>2407</v>
      </c>
      <c r="J120" t="s">
        <v>1746</v>
      </c>
      <c r="K120" t="s">
        <v>1716</v>
      </c>
      <c r="L120" t="s">
        <v>938</v>
      </c>
      <c r="M120" t="s">
        <v>1107</v>
      </c>
      <c r="P120" t="s">
        <v>2283</v>
      </c>
      <c r="R120" t="e">
        <v>#N/A</v>
      </c>
    </row>
    <row r="121" spans="1:18" x14ac:dyDescent="0.3">
      <c r="A121" t="s">
        <v>29</v>
      </c>
      <c r="B121" t="s">
        <v>2408</v>
      </c>
      <c r="C121" t="s">
        <v>2409</v>
      </c>
      <c r="D121" t="s">
        <v>155</v>
      </c>
      <c r="E121">
        <v>80</v>
      </c>
      <c r="F121">
        <v>12</v>
      </c>
      <c r="G121">
        <v>10</v>
      </c>
      <c r="H121" t="s">
        <v>2410</v>
      </c>
      <c r="I121" t="s">
        <v>1557</v>
      </c>
      <c r="J121" t="s">
        <v>2411</v>
      </c>
      <c r="K121" t="s">
        <v>2412</v>
      </c>
      <c r="L121" t="s">
        <v>2412</v>
      </c>
      <c r="M121" t="s">
        <v>504</v>
      </c>
      <c r="P121" t="s">
        <v>2285</v>
      </c>
      <c r="R121" t="e">
        <v>#N/A</v>
      </c>
    </row>
    <row r="122" spans="1:18" x14ac:dyDescent="0.3">
      <c r="B122" t="s">
        <v>2413</v>
      </c>
      <c r="C122" t="s">
        <v>2414</v>
      </c>
      <c r="D122" t="s">
        <v>232</v>
      </c>
      <c r="E122">
        <v>1800</v>
      </c>
      <c r="F122">
        <v>615</v>
      </c>
      <c r="G122">
        <v>600</v>
      </c>
      <c r="H122" t="s">
        <v>2415</v>
      </c>
      <c r="I122" t="s">
        <v>945</v>
      </c>
      <c r="J122" t="s">
        <v>1809</v>
      </c>
      <c r="K122" t="s">
        <v>617</v>
      </c>
      <c r="L122" t="s">
        <v>521</v>
      </c>
      <c r="M122" t="s">
        <v>2416</v>
      </c>
      <c r="P122" t="s">
        <v>2287</v>
      </c>
      <c r="R122" t="e">
        <v>#N/A</v>
      </c>
    </row>
    <row r="123" spans="1:18" x14ac:dyDescent="0.3">
      <c r="B123" t="s">
        <v>2417</v>
      </c>
      <c r="C123" t="s">
        <v>2418</v>
      </c>
      <c r="D123" t="s">
        <v>232</v>
      </c>
      <c r="E123">
        <v>1800</v>
      </c>
      <c r="F123">
        <v>615</v>
      </c>
      <c r="G123">
        <v>600</v>
      </c>
      <c r="H123" t="s">
        <v>2415</v>
      </c>
      <c r="I123" t="s">
        <v>1557</v>
      </c>
      <c r="J123" t="s">
        <v>1452</v>
      </c>
      <c r="K123" t="s">
        <v>1042</v>
      </c>
      <c r="L123" t="s">
        <v>2229</v>
      </c>
      <c r="M123" t="s">
        <v>2224</v>
      </c>
      <c r="P123" t="s">
        <v>2289</v>
      </c>
      <c r="R123" t="e">
        <v>#N/A</v>
      </c>
    </row>
    <row r="124" spans="1:18" x14ac:dyDescent="0.3">
      <c r="B124" t="s">
        <v>2419</v>
      </c>
      <c r="C124" t="s">
        <v>2420</v>
      </c>
      <c r="D124" t="s">
        <v>232</v>
      </c>
      <c r="E124">
        <v>1375</v>
      </c>
      <c r="F124">
        <v>492</v>
      </c>
      <c r="G124">
        <v>473</v>
      </c>
      <c r="H124" t="s">
        <v>1561</v>
      </c>
      <c r="I124" t="s">
        <v>1557</v>
      </c>
      <c r="J124" t="s">
        <v>2100</v>
      </c>
      <c r="K124" t="s">
        <v>2138</v>
      </c>
      <c r="L124" t="s">
        <v>1833</v>
      </c>
      <c r="M124" t="s">
        <v>405</v>
      </c>
      <c r="P124" t="s">
        <v>2291</v>
      </c>
      <c r="R124" t="e">
        <v>#N/A</v>
      </c>
    </row>
    <row r="125" spans="1:18" x14ac:dyDescent="0.3">
      <c r="B125" t="s">
        <v>2421</v>
      </c>
      <c r="C125" t="s">
        <v>2422</v>
      </c>
      <c r="D125" t="s">
        <v>232</v>
      </c>
      <c r="E125">
        <v>1800</v>
      </c>
      <c r="F125">
        <v>661</v>
      </c>
      <c r="G125">
        <v>638</v>
      </c>
      <c r="H125" t="s">
        <v>1561</v>
      </c>
      <c r="I125" t="s">
        <v>1557</v>
      </c>
      <c r="J125" t="s">
        <v>2423</v>
      </c>
      <c r="K125" t="s">
        <v>1890</v>
      </c>
      <c r="L125" t="s">
        <v>1230</v>
      </c>
      <c r="M125" t="s">
        <v>151</v>
      </c>
      <c r="P125" t="s">
        <v>2293</v>
      </c>
      <c r="R125" t="e">
        <v>#N/A</v>
      </c>
    </row>
    <row r="126" spans="1:18" x14ac:dyDescent="0.3">
      <c r="B126" t="s">
        <v>2424</v>
      </c>
      <c r="C126" t="s">
        <v>2425</v>
      </c>
      <c r="D126" t="s">
        <v>232</v>
      </c>
      <c r="E126">
        <v>2540</v>
      </c>
      <c r="F126">
        <v>910</v>
      </c>
      <c r="G126">
        <v>881</v>
      </c>
      <c r="H126" t="s">
        <v>1552</v>
      </c>
      <c r="I126" t="s">
        <v>1557</v>
      </c>
      <c r="J126" t="s">
        <v>2426</v>
      </c>
      <c r="K126" t="s">
        <v>1890</v>
      </c>
      <c r="L126" t="s">
        <v>566</v>
      </c>
      <c r="M126" t="s">
        <v>349</v>
      </c>
      <c r="P126" t="s">
        <v>2295</v>
      </c>
      <c r="R126" t="e">
        <v>#N/A</v>
      </c>
    </row>
    <row r="127" spans="1:18" x14ac:dyDescent="0.3">
      <c r="B127" t="s">
        <v>2427</v>
      </c>
      <c r="C127" t="s">
        <v>2428</v>
      </c>
      <c r="D127" t="s">
        <v>78</v>
      </c>
      <c r="E127">
        <v>2652</v>
      </c>
      <c r="F127">
        <v>963</v>
      </c>
      <c r="G127">
        <v>852</v>
      </c>
      <c r="H127" t="s">
        <v>1552</v>
      </c>
      <c r="I127" t="s">
        <v>144</v>
      </c>
      <c r="J127" t="s">
        <v>1821</v>
      </c>
      <c r="K127" t="s">
        <v>533</v>
      </c>
      <c r="L127" t="s">
        <v>617</v>
      </c>
      <c r="M127" t="s">
        <v>358</v>
      </c>
      <c r="P127" t="s">
        <v>2298</v>
      </c>
      <c r="R127" t="e">
        <v>#N/A</v>
      </c>
    </row>
    <row r="128" spans="1:18" x14ac:dyDescent="0.3">
      <c r="A128" t="s">
        <v>30</v>
      </c>
      <c r="B128" t="s">
        <v>2429</v>
      </c>
      <c r="C128" t="s">
        <v>2430</v>
      </c>
      <c r="D128" t="s">
        <v>2109</v>
      </c>
      <c r="E128">
        <v>28</v>
      </c>
      <c r="F128">
        <v>7</v>
      </c>
      <c r="G128">
        <v>6</v>
      </c>
      <c r="H128" t="s">
        <v>2431</v>
      </c>
      <c r="I128" t="s">
        <v>2432</v>
      </c>
      <c r="J128" t="s">
        <v>2433</v>
      </c>
      <c r="K128" t="s">
        <v>1575</v>
      </c>
      <c r="M128" t="s">
        <v>1448</v>
      </c>
      <c r="P128" t="s">
        <v>2300</v>
      </c>
      <c r="R128" t="e">
        <v>#N/A</v>
      </c>
    </row>
    <row r="129" spans="1:18" x14ac:dyDescent="0.3">
      <c r="B129" t="s">
        <v>2434</v>
      </c>
      <c r="C129" t="s">
        <v>2435</v>
      </c>
      <c r="D129" t="s">
        <v>232</v>
      </c>
      <c r="E129">
        <v>1097</v>
      </c>
      <c r="F129">
        <v>390</v>
      </c>
      <c r="G129">
        <v>373</v>
      </c>
      <c r="H129" t="s">
        <v>2436</v>
      </c>
      <c r="I129" t="s">
        <v>1587</v>
      </c>
      <c r="J129" t="s">
        <v>2437</v>
      </c>
      <c r="K129" t="s">
        <v>663</v>
      </c>
      <c r="L129" t="s">
        <v>960</v>
      </c>
      <c r="M129" t="s">
        <v>358</v>
      </c>
      <c r="P129" t="s">
        <v>2303</v>
      </c>
      <c r="R129" t="e">
        <v>#N/A</v>
      </c>
    </row>
    <row r="130" spans="1:18" x14ac:dyDescent="0.3">
      <c r="A130" t="s">
        <v>32</v>
      </c>
      <c r="B130" t="s">
        <v>2438</v>
      </c>
      <c r="C130" t="s">
        <v>2439</v>
      </c>
      <c r="D130" t="s">
        <v>1601</v>
      </c>
      <c r="E130">
        <v>620</v>
      </c>
      <c r="F130">
        <v>166</v>
      </c>
      <c r="G130">
        <v>138</v>
      </c>
      <c r="H130" t="s">
        <v>2440</v>
      </c>
      <c r="I130" t="s">
        <v>2265</v>
      </c>
      <c r="J130" t="s">
        <v>2441</v>
      </c>
      <c r="K130" t="s">
        <v>2081</v>
      </c>
      <c r="L130" t="s">
        <v>2081</v>
      </c>
      <c r="M130" t="s">
        <v>1985</v>
      </c>
      <c r="O130" t="s">
        <v>1599</v>
      </c>
      <c r="P130" t="s">
        <v>2305</v>
      </c>
      <c r="Q130" cm="1">
        <f t="array" ref="Q130:Q176">IF(B130:B165=O130:O176,1,0)</f>
        <v>0</v>
      </c>
      <c r="R130" t="e">
        <v>#N/A</v>
      </c>
    </row>
    <row r="131" spans="1:18" x14ac:dyDescent="0.3">
      <c r="B131" t="s">
        <v>2442</v>
      </c>
      <c r="C131" t="s">
        <v>2443</v>
      </c>
      <c r="D131" t="s">
        <v>1601</v>
      </c>
      <c r="E131">
        <v>620</v>
      </c>
      <c r="F131">
        <v>166</v>
      </c>
      <c r="G131">
        <v>138</v>
      </c>
      <c r="H131" t="s">
        <v>2440</v>
      </c>
      <c r="I131" t="s">
        <v>2265</v>
      </c>
      <c r="J131" t="s">
        <v>2441</v>
      </c>
      <c r="K131" t="s">
        <v>2081</v>
      </c>
      <c r="L131" t="s">
        <v>2040</v>
      </c>
      <c r="M131" t="s">
        <v>1135</v>
      </c>
      <c r="O131" t="s">
        <v>1606</v>
      </c>
      <c r="P131" t="s">
        <v>2307</v>
      </c>
      <c r="Q131">
        <v>0</v>
      </c>
      <c r="R131" t="e">
        <v>#N/A</v>
      </c>
    </row>
    <row r="132" spans="1:18" x14ac:dyDescent="0.3">
      <c r="B132" t="s">
        <v>2444</v>
      </c>
      <c r="C132" t="s">
        <v>2445</v>
      </c>
      <c r="D132" t="s">
        <v>1601</v>
      </c>
      <c r="E132">
        <v>481</v>
      </c>
      <c r="F132">
        <v>146</v>
      </c>
      <c r="G132">
        <v>123</v>
      </c>
      <c r="H132" t="s">
        <v>2440</v>
      </c>
      <c r="I132" t="s">
        <v>2265</v>
      </c>
      <c r="J132" t="s">
        <v>2441</v>
      </c>
      <c r="K132" t="s">
        <v>2111</v>
      </c>
      <c r="L132" t="s">
        <v>2111</v>
      </c>
      <c r="M132" t="s">
        <v>1174</v>
      </c>
      <c r="O132" t="s">
        <v>1608</v>
      </c>
      <c r="P132" t="s">
        <v>2309</v>
      </c>
      <c r="Q132">
        <v>0</v>
      </c>
      <c r="R132" t="e">
        <v>#N/A</v>
      </c>
    </row>
    <row r="133" spans="1:18" x14ac:dyDescent="0.3">
      <c r="B133" t="s">
        <v>2446</v>
      </c>
      <c r="C133" t="s">
        <v>2447</v>
      </c>
      <c r="D133" t="s">
        <v>1601</v>
      </c>
      <c r="E133">
        <v>481</v>
      </c>
      <c r="F133">
        <v>146</v>
      </c>
      <c r="G133">
        <v>123</v>
      </c>
      <c r="H133" t="s">
        <v>2440</v>
      </c>
      <c r="I133" t="s">
        <v>2265</v>
      </c>
      <c r="J133" t="s">
        <v>2441</v>
      </c>
      <c r="K133" t="s">
        <v>2111</v>
      </c>
      <c r="L133" t="s">
        <v>2448</v>
      </c>
      <c r="M133" t="s">
        <v>1174</v>
      </c>
      <c r="O133" t="s">
        <v>1610</v>
      </c>
      <c r="P133" t="s">
        <v>2312</v>
      </c>
      <c r="Q133">
        <v>0</v>
      </c>
      <c r="R133" t="e">
        <v>#N/A</v>
      </c>
    </row>
    <row r="134" spans="1:18" x14ac:dyDescent="0.3">
      <c r="B134" t="s">
        <v>2449</v>
      </c>
      <c r="C134" t="s">
        <v>2450</v>
      </c>
      <c r="D134" t="s">
        <v>1601</v>
      </c>
      <c r="E134">
        <v>268</v>
      </c>
      <c r="F134">
        <v>60</v>
      </c>
      <c r="G134">
        <v>49</v>
      </c>
      <c r="H134" t="s">
        <v>2451</v>
      </c>
      <c r="I134" t="s">
        <v>2452</v>
      </c>
      <c r="J134" t="s">
        <v>2453</v>
      </c>
      <c r="K134" t="s">
        <v>2454</v>
      </c>
      <c r="L134" t="s">
        <v>2455</v>
      </c>
      <c r="M134" t="s">
        <v>2271</v>
      </c>
      <c r="O134" t="s">
        <v>1612</v>
      </c>
      <c r="P134" t="s">
        <v>2315</v>
      </c>
      <c r="Q134">
        <v>0</v>
      </c>
      <c r="R134" t="e">
        <v>#N/A</v>
      </c>
    </row>
    <row r="135" spans="1:18" x14ac:dyDescent="0.3">
      <c r="B135" t="s">
        <v>2456</v>
      </c>
      <c r="C135" t="s">
        <v>2457</v>
      </c>
      <c r="D135" t="s">
        <v>1601</v>
      </c>
      <c r="E135">
        <v>268</v>
      </c>
      <c r="F135">
        <v>60</v>
      </c>
      <c r="G135">
        <v>49</v>
      </c>
      <c r="H135" t="s">
        <v>2451</v>
      </c>
      <c r="I135" t="s">
        <v>2452</v>
      </c>
      <c r="J135" t="s">
        <v>2453</v>
      </c>
      <c r="K135" t="s">
        <v>2088</v>
      </c>
      <c r="L135" t="s">
        <v>2088</v>
      </c>
      <c r="M135" t="s">
        <v>2271</v>
      </c>
      <c r="O135" t="s">
        <v>1614</v>
      </c>
      <c r="P135" t="s">
        <v>2317</v>
      </c>
      <c r="Q135">
        <v>0</v>
      </c>
      <c r="R135" t="e">
        <v>#N/A</v>
      </c>
    </row>
    <row r="136" spans="1:18" x14ac:dyDescent="0.3">
      <c r="B136" t="s">
        <v>2458</v>
      </c>
      <c r="C136" t="s">
        <v>2459</v>
      </c>
      <c r="D136" t="s">
        <v>1601</v>
      </c>
      <c r="E136">
        <v>268</v>
      </c>
      <c r="F136">
        <v>60</v>
      </c>
      <c r="G136">
        <v>49</v>
      </c>
      <c r="H136" t="s">
        <v>2451</v>
      </c>
      <c r="I136" t="s">
        <v>2452</v>
      </c>
      <c r="J136" t="s">
        <v>2460</v>
      </c>
      <c r="K136" t="s">
        <v>2461</v>
      </c>
      <c r="L136" t="s">
        <v>2462</v>
      </c>
      <c r="M136" t="s">
        <v>2271</v>
      </c>
      <c r="O136" t="s">
        <v>1617</v>
      </c>
      <c r="P136" t="s">
        <v>2321</v>
      </c>
      <c r="Q136">
        <v>0</v>
      </c>
      <c r="R136" t="e">
        <v>#N/A</v>
      </c>
    </row>
    <row r="137" spans="1:18" x14ac:dyDescent="0.3">
      <c r="B137" t="s">
        <v>2463</v>
      </c>
      <c r="C137" t="s">
        <v>2464</v>
      </c>
      <c r="D137" t="s">
        <v>1601</v>
      </c>
      <c r="E137">
        <v>268</v>
      </c>
      <c r="F137">
        <v>60</v>
      </c>
      <c r="G137">
        <v>49</v>
      </c>
      <c r="H137" t="s">
        <v>2451</v>
      </c>
      <c r="I137" t="s">
        <v>2452</v>
      </c>
      <c r="J137" t="s">
        <v>2460</v>
      </c>
      <c r="K137" t="s">
        <v>2123</v>
      </c>
      <c r="L137" t="s">
        <v>2123</v>
      </c>
      <c r="M137" t="s">
        <v>2271</v>
      </c>
      <c r="O137" t="s">
        <v>1620</v>
      </c>
      <c r="P137" t="s">
        <v>2323</v>
      </c>
      <c r="Q137">
        <v>0</v>
      </c>
      <c r="R137" t="e">
        <v>#N/A</v>
      </c>
    </row>
    <row r="138" spans="1:18" x14ac:dyDescent="0.3">
      <c r="B138" t="s">
        <v>2465</v>
      </c>
      <c r="C138" t="s">
        <v>2466</v>
      </c>
      <c r="D138" t="s">
        <v>1601</v>
      </c>
      <c r="E138">
        <v>260</v>
      </c>
      <c r="F138">
        <v>60</v>
      </c>
      <c r="G138">
        <v>48</v>
      </c>
      <c r="H138" t="s">
        <v>2440</v>
      </c>
      <c r="I138" t="s">
        <v>2452</v>
      </c>
      <c r="J138" t="s">
        <v>2467</v>
      </c>
      <c r="K138" t="s">
        <v>2468</v>
      </c>
      <c r="L138" t="s">
        <v>2469</v>
      </c>
      <c r="M138" t="s">
        <v>2470</v>
      </c>
      <c r="O138" t="s">
        <v>1623</v>
      </c>
      <c r="P138" t="s">
        <v>2325</v>
      </c>
      <c r="Q138">
        <v>0</v>
      </c>
      <c r="R138" t="e">
        <v>#N/A</v>
      </c>
    </row>
    <row r="139" spans="1:18" x14ac:dyDescent="0.3">
      <c r="B139" t="s">
        <v>2471</v>
      </c>
      <c r="C139" t="s">
        <v>2472</v>
      </c>
      <c r="D139" t="s">
        <v>1601</v>
      </c>
      <c r="E139">
        <v>260</v>
      </c>
      <c r="F139">
        <v>60</v>
      </c>
      <c r="G139">
        <v>48</v>
      </c>
      <c r="H139" t="s">
        <v>2440</v>
      </c>
      <c r="I139" t="s">
        <v>2452</v>
      </c>
      <c r="J139" t="s">
        <v>2467</v>
      </c>
      <c r="K139" t="s">
        <v>2473</v>
      </c>
      <c r="L139" t="s">
        <v>2094</v>
      </c>
      <c r="M139" t="s">
        <v>2470</v>
      </c>
      <c r="O139" t="s">
        <v>472</v>
      </c>
      <c r="P139" t="s">
        <v>2327</v>
      </c>
      <c r="Q139">
        <v>0</v>
      </c>
      <c r="R139" t="e">
        <v>#N/A</v>
      </c>
    </row>
    <row r="140" spans="1:18" x14ac:dyDescent="0.3">
      <c r="B140" t="s">
        <v>2474</v>
      </c>
      <c r="C140" t="s">
        <v>2475</v>
      </c>
      <c r="D140" t="s">
        <v>1601</v>
      </c>
      <c r="E140">
        <v>260</v>
      </c>
      <c r="F140">
        <v>60</v>
      </c>
      <c r="G140">
        <v>48</v>
      </c>
      <c r="H140" t="s">
        <v>2440</v>
      </c>
      <c r="I140" t="s">
        <v>2452</v>
      </c>
      <c r="J140" t="s">
        <v>2467</v>
      </c>
      <c r="K140" t="s">
        <v>2259</v>
      </c>
      <c r="L140" t="s">
        <v>2476</v>
      </c>
      <c r="M140" t="s">
        <v>2470</v>
      </c>
      <c r="O140" t="s">
        <v>478</v>
      </c>
      <c r="P140" t="s">
        <v>2329</v>
      </c>
      <c r="Q140">
        <v>0</v>
      </c>
      <c r="R140" t="e">
        <v>#N/A</v>
      </c>
    </row>
    <row r="141" spans="1:18" x14ac:dyDescent="0.3">
      <c r="B141" t="s">
        <v>2477</v>
      </c>
      <c r="C141" t="s">
        <v>2478</v>
      </c>
      <c r="D141" t="s">
        <v>1601</v>
      </c>
      <c r="E141">
        <v>260</v>
      </c>
      <c r="F141">
        <v>60</v>
      </c>
      <c r="G141">
        <v>48</v>
      </c>
      <c r="H141" t="s">
        <v>2440</v>
      </c>
      <c r="I141" t="s">
        <v>2452</v>
      </c>
      <c r="J141" t="s">
        <v>2467</v>
      </c>
      <c r="K141" t="s">
        <v>2232</v>
      </c>
      <c r="L141" t="s">
        <v>2479</v>
      </c>
      <c r="M141" t="s">
        <v>2470</v>
      </c>
      <c r="O141" t="s">
        <v>2438</v>
      </c>
      <c r="P141" t="s">
        <v>2334</v>
      </c>
      <c r="Q141">
        <v>0</v>
      </c>
      <c r="R141" t="e">
        <v>#N/A</v>
      </c>
    </row>
    <row r="142" spans="1:18" x14ac:dyDescent="0.3">
      <c r="B142" t="s">
        <v>2480</v>
      </c>
      <c r="C142" t="s">
        <v>2481</v>
      </c>
      <c r="D142" t="s">
        <v>269</v>
      </c>
      <c r="E142">
        <v>60</v>
      </c>
      <c r="F142">
        <v>15</v>
      </c>
      <c r="G142">
        <v>11</v>
      </c>
      <c r="H142" t="s">
        <v>2452</v>
      </c>
      <c r="I142" t="s">
        <v>2452</v>
      </c>
      <c r="J142" t="s">
        <v>2122</v>
      </c>
      <c r="K142" t="s">
        <v>2040</v>
      </c>
      <c r="L142" t="s">
        <v>2040</v>
      </c>
      <c r="M142" t="s">
        <v>1042</v>
      </c>
      <c r="O142" t="s">
        <v>2442</v>
      </c>
      <c r="Q142">
        <v>0</v>
      </c>
    </row>
    <row r="143" spans="1:18" x14ac:dyDescent="0.3">
      <c r="B143" t="s">
        <v>2482</v>
      </c>
      <c r="C143" t="s">
        <v>2483</v>
      </c>
      <c r="D143" t="s">
        <v>269</v>
      </c>
      <c r="E143">
        <v>600</v>
      </c>
      <c r="F143">
        <v>250</v>
      </c>
      <c r="G143">
        <v>234</v>
      </c>
      <c r="H143" t="s">
        <v>2452</v>
      </c>
      <c r="I143" t="s">
        <v>2265</v>
      </c>
      <c r="J143" t="s">
        <v>1677</v>
      </c>
      <c r="K143" t="s">
        <v>1230</v>
      </c>
      <c r="L143" t="s">
        <v>992</v>
      </c>
      <c r="M143" t="s">
        <v>1130</v>
      </c>
      <c r="O143" t="s">
        <v>2444</v>
      </c>
      <c r="Q143">
        <v>0</v>
      </c>
    </row>
    <row r="144" spans="1:18" x14ac:dyDescent="0.3">
      <c r="B144" t="s">
        <v>2484</v>
      </c>
      <c r="C144" t="s">
        <v>2485</v>
      </c>
      <c r="D144" t="s">
        <v>1601</v>
      </c>
      <c r="E144">
        <v>840</v>
      </c>
      <c r="F144">
        <v>230</v>
      </c>
      <c r="G144">
        <v>225</v>
      </c>
      <c r="H144" t="s">
        <v>2440</v>
      </c>
      <c r="I144" t="s">
        <v>2265</v>
      </c>
      <c r="J144" t="s">
        <v>2486</v>
      </c>
      <c r="K144" t="s">
        <v>1571</v>
      </c>
      <c r="L144" t="s">
        <v>2487</v>
      </c>
      <c r="M144" t="s">
        <v>2053</v>
      </c>
      <c r="O144" t="s">
        <v>2446</v>
      </c>
      <c r="Q144">
        <v>0</v>
      </c>
    </row>
    <row r="145" spans="2:17" x14ac:dyDescent="0.3">
      <c r="B145" t="s">
        <v>2488</v>
      </c>
      <c r="C145" t="s">
        <v>2489</v>
      </c>
      <c r="D145" t="s">
        <v>1601</v>
      </c>
      <c r="E145">
        <v>840</v>
      </c>
      <c r="F145">
        <v>230</v>
      </c>
      <c r="G145">
        <v>225</v>
      </c>
      <c r="H145" t="s">
        <v>2440</v>
      </c>
      <c r="I145" t="s">
        <v>2265</v>
      </c>
      <c r="J145" t="s">
        <v>2486</v>
      </c>
      <c r="K145" t="s">
        <v>2332</v>
      </c>
      <c r="L145" t="s">
        <v>2084</v>
      </c>
      <c r="M145" t="s">
        <v>2053</v>
      </c>
      <c r="O145" t="s">
        <v>2449</v>
      </c>
      <c r="Q145">
        <v>0</v>
      </c>
    </row>
    <row r="146" spans="2:17" x14ac:dyDescent="0.3">
      <c r="B146" t="s">
        <v>2490</v>
      </c>
      <c r="C146" t="s">
        <v>2491</v>
      </c>
      <c r="D146" t="s">
        <v>1601</v>
      </c>
      <c r="E146">
        <v>1500</v>
      </c>
      <c r="F146">
        <v>615</v>
      </c>
      <c r="G146">
        <v>545</v>
      </c>
      <c r="H146" t="s">
        <v>1603</v>
      </c>
      <c r="I146" t="s">
        <v>2492</v>
      </c>
      <c r="J146" t="s">
        <v>2487</v>
      </c>
      <c r="K146" t="s">
        <v>509</v>
      </c>
      <c r="L146" t="s">
        <v>552</v>
      </c>
      <c r="M146" t="s">
        <v>412</v>
      </c>
      <c r="O146" t="s">
        <v>2456</v>
      </c>
      <c r="Q146">
        <v>0</v>
      </c>
    </row>
    <row r="147" spans="2:17" x14ac:dyDescent="0.3">
      <c r="B147" t="s">
        <v>2493</v>
      </c>
      <c r="C147" t="s">
        <v>2494</v>
      </c>
      <c r="D147" t="s">
        <v>1601</v>
      </c>
      <c r="E147">
        <v>1500</v>
      </c>
      <c r="F147">
        <v>615</v>
      </c>
      <c r="G147">
        <v>545</v>
      </c>
      <c r="H147" t="s">
        <v>1603</v>
      </c>
      <c r="I147" t="s">
        <v>2492</v>
      </c>
      <c r="J147" t="s">
        <v>2487</v>
      </c>
      <c r="K147" t="s">
        <v>1031</v>
      </c>
      <c r="L147" t="s">
        <v>1270</v>
      </c>
      <c r="M147" t="s">
        <v>412</v>
      </c>
      <c r="O147" t="s">
        <v>2458</v>
      </c>
      <c r="Q147">
        <v>0</v>
      </c>
    </row>
    <row r="148" spans="2:17" x14ac:dyDescent="0.3">
      <c r="B148" t="s">
        <v>2495</v>
      </c>
      <c r="C148" t="s">
        <v>2496</v>
      </c>
      <c r="D148" t="s">
        <v>1601</v>
      </c>
      <c r="E148">
        <v>900</v>
      </c>
      <c r="F148">
        <v>267</v>
      </c>
      <c r="G148">
        <v>235</v>
      </c>
      <c r="H148" t="s">
        <v>2440</v>
      </c>
      <c r="I148" t="s">
        <v>2497</v>
      </c>
      <c r="J148" t="s">
        <v>2039</v>
      </c>
      <c r="K148" t="s">
        <v>2095</v>
      </c>
      <c r="L148" t="s">
        <v>2223</v>
      </c>
      <c r="M148" t="s">
        <v>1116</v>
      </c>
      <c r="O148" t="s">
        <v>2463</v>
      </c>
      <c r="Q148">
        <v>0</v>
      </c>
    </row>
    <row r="149" spans="2:17" x14ac:dyDescent="0.3">
      <c r="B149" t="s">
        <v>2498</v>
      </c>
      <c r="C149" t="s">
        <v>2499</v>
      </c>
      <c r="D149" t="s">
        <v>1601</v>
      </c>
      <c r="E149">
        <v>900</v>
      </c>
      <c r="F149">
        <v>267</v>
      </c>
      <c r="G149">
        <v>235</v>
      </c>
      <c r="H149" t="s">
        <v>2440</v>
      </c>
      <c r="I149" t="s">
        <v>2497</v>
      </c>
      <c r="J149" t="s">
        <v>2039</v>
      </c>
      <c r="K149" t="s">
        <v>2223</v>
      </c>
      <c r="L149" t="s">
        <v>2354</v>
      </c>
      <c r="M149" t="s">
        <v>1116</v>
      </c>
      <c r="O149" t="s">
        <v>2465</v>
      </c>
      <c r="Q149">
        <v>0</v>
      </c>
    </row>
    <row r="150" spans="2:17" x14ac:dyDescent="0.3">
      <c r="B150" t="s">
        <v>2500</v>
      </c>
      <c r="C150" t="s">
        <v>2501</v>
      </c>
      <c r="D150" t="s">
        <v>1601</v>
      </c>
      <c r="E150">
        <v>1494</v>
      </c>
      <c r="F150">
        <v>655</v>
      </c>
      <c r="G150">
        <v>485</v>
      </c>
      <c r="H150" t="s">
        <v>1603</v>
      </c>
      <c r="I150" t="s">
        <v>2265</v>
      </c>
      <c r="J150" t="s">
        <v>2502</v>
      </c>
      <c r="K150" t="s">
        <v>1802</v>
      </c>
      <c r="L150" t="s">
        <v>2282</v>
      </c>
      <c r="M150" t="s">
        <v>2503</v>
      </c>
      <c r="O150" t="s">
        <v>2471</v>
      </c>
      <c r="Q150">
        <v>0</v>
      </c>
    </row>
    <row r="151" spans="2:17" x14ac:dyDescent="0.3">
      <c r="B151" t="s">
        <v>2504</v>
      </c>
      <c r="C151" t="s">
        <v>2505</v>
      </c>
      <c r="D151" t="s">
        <v>1601</v>
      </c>
      <c r="E151">
        <v>1494</v>
      </c>
      <c r="F151">
        <v>655</v>
      </c>
      <c r="G151">
        <v>480</v>
      </c>
      <c r="H151" t="s">
        <v>1603</v>
      </c>
      <c r="I151" t="s">
        <v>2265</v>
      </c>
      <c r="J151" t="s">
        <v>2502</v>
      </c>
      <c r="K151" t="s">
        <v>1233</v>
      </c>
      <c r="L151" t="s">
        <v>611</v>
      </c>
      <c r="M151" t="s">
        <v>336</v>
      </c>
      <c r="O151" t="s">
        <v>2474</v>
      </c>
      <c r="Q151">
        <v>0</v>
      </c>
    </row>
    <row r="152" spans="2:17" x14ac:dyDescent="0.3">
      <c r="B152" t="s">
        <v>2506</v>
      </c>
      <c r="C152" t="s">
        <v>2507</v>
      </c>
      <c r="D152" t="s">
        <v>1601</v>
      </c>
      <c r="E152">
        <v>595</v>
      </c>
      <c r="F152">
        <v>173</v>
      </c>
      <c r="G152">
        <v>150</v>
      </c>
      <c r="H152" t="s">
        <v>2440</v>
      </c>
      <c r="I152" t="s">
        <v>2331</v>
      </c>
      <c r="J152" t="s">
        <v>2508</v>
      </c>
      <c r="K152" t="s">
        <v>2090</v>
      </c>
      <c r="L152" t="s">
        <v>2090</v>
      </c>
      <c r="M152" t="s">
        <v>1989</v>
      </c>
      <c r="O152" t="s">
        <v>2477</v>
      </c>
      <c r="Q152">
        <v>0</v>
      </c>
    </row>
    <row r="153" spans="2:17" x14ac:dyDescent="0.3">
      <c r="B153" t="s">
        <v>2509</v>
      </c>
      <c r="C153" t="s">
        <v>2510</v>
      </c>
      <c r="D153" t="s">
        <v>1601</v>
      </c>
      <c r="E153">
        <v>595</v>
      </c>
      <c r="F153">
        <v>173</v>
      </c>
      <c r="G153">
        <v>150</v>
      </c>
      <c r="H153" t="s">
        <v>2440</v>
      </c>
      <c r="I153" t="s">
        <v>2331</v>
      </c>
      <c r="J153" t="s">
        <v>2508</v>
      </c>
      <c r="K153" t="s">
        <v>2261</v>
      </c>
      <c r="L153" t="s">
        <v>2511</v>
      </c>
      <c r="M153" t="s">
        <v>1171</v>
      </c>
      <c r="O153" t="s">
        <v>2480</v>
      </c>
      <c r="Q153">
        <v>0</v>
      </c>
    </row>
    <row r="154" spans="2:17" x14ac:dyDescent="0.3">
      <c r="B154" t="s">
        <v>2512</v>
      </c>
      <c r="C154" t="s">
        <v>2513</v>
      </c>
      <c r="D154" t="s">
        <v>1601</v>
      </c>
      <c r="E154">
        <v>1496</v>
      </c>
      <c r="F154">
        <v>644</v>
      </c>
      <c r="G154">
        <v>490</v>
      </c>
      <c r="H154" t="s">
        <v>1603</v>
      </c>
      <c r="I154" t="s">
        <v>2265</v>
      </c>
      <c r="J154" t="s">
        <v>1726</v>
      </c>
      <c r="K154" t="s">
        <v>1233</v>
      </c>
      <c r="L154" t="s">
        <v>1233</v>
      </c>
      <c r="M154" t="s">
        <v>2514</v>
      </c>
      <c r="O154" t="s">
        <v>2482</v>
      </c>
      <c r="Q154">
        <v>0</v>
      </c>
    </row>
    <row r="155" spans="2:17" x14ac:dyDescent="0.3">
      <c r="B155" t="s">
        <v>2515</v>
      </c>
      <c r="C155" t="s">
        <v>2516</v>
      </c>
      <c r="D155" t="s">
        <v>1601</v>
      </c>
      <c r="E155">
        <v>1496</v>
      </c>
      <c r="F155">
        <v>644</v>
      </c>
      <c r="G155">
        <v>495</v>
      </c>
      <c r="H155" t="s">
        <v>1603</v>
      </c>
      <c r="I155" t="s">
        <v>2265</v>
      </c>
      <c r="J155" t="s">
        <v>1726</v>
      </c>
      <c r="K155" t="s">
        <v>1042</v>
      </c>
      <c r="L155" t="s">
        <v>1467</v>
      </c>
      <c r="M155" t="s">
        <v>883</v>
      </c>
      <c r="O155" t="s">
        <v>2484</v>
      </c>
      <c r="Q155">
        <v>0</v>
      </c>
    </row>
    <row r="156" spans="2:17" x14ac:dyDescent="0.3">
      <c r="B156" t="s">
        <v>2517</v>
      </c>
      <c r="C156" t="s">
        <v>2518</v>
      </c>
      <c r="D156" t="s">
        <v>1601</v>
      </c>
      <c r="E156">
        <v>730</v>
      </c>
      <c r="F156">
        <v>230</v>
      </c>
      <c r="G156">
        <v>217</v>
      </c>
      <c r="H156" t="s">
        <v>2440</v>
      </c>
      <c r="I156" t="s">
        <v>2265</v>
      </c>
      <c r="J156" t="s">
        <v>2519</v>
      </c>
      <c r="K156" t="s">
        <v>1726</v>
      </c>
      <c r="L156" t="s">
        <v>2075</v>
      </c>
      <c r="M156" t="s">
        <v>2520</v>
      </c>
      <c r="O156" t="s">
        <v>2488</v>
      </c>
      <c r="Q156">
        <v>0</v>
      </c>
    </row>
    <row r="157" spans="2:17" x14ac:dyDescent="0.3">
      <c r="B157" t="s">
        <v>2521</v>
      </c>
      <c r="C157" t="s">
        <v>2522</v>
      </c>
      <c r="D157" t="s">
        <v>1601</v>
      </c>
      <c r="E157">
        <v>660</v>
      </c>
      <c r="F157">
        <v>230</v>
      </c>
      <c r="G157">
        <v>217</v>
      </c>
      <c r="H157" t="s">
        <v>2440</v>
      </c>
      <c r="I157" t="s">
        <v>2265</v>
      </c>
      <c r="J157" t="s">
        <v>2519</v>
      </c>
      <c r="K157" t="s">
        <v>1205</v>
      </c>
      <c r="L157" t="s">
        <v>1734</v>
      </c>
      <c r="M157" t="s">
        <v>2523</v>
      </c>
      <c r="O157" t="s">
        <v>2490</v>
      </c>
      <c r="Q157">
        <v>0</v>
      </c>
    </row>
    <row r="158" spans="2:17" x14ac:dyDescent="0.3">
      <c r="B158" t="s">
        <v>2524</v>
      </c>
      <c r="C158" t="s">
        <v>2525</v>
      </c>
      <c r="D158" t="s">
        <v>1601</v>
      </c>
      <c r="E158">
        <v>1010</v>
      </c>
      <c r="F158">
        <v>245</v>
      </c>
      <c r="G158">
        <v>210</v>
      </c>
      <c r="H158" t="s">
        <v>2440</v>
      </c>
      <c r="I158" t="s">
        <v>2497</v>
      </c>
      <c r="J158" t="s">
        <v>2526</v>
      </c>
      <c r="K158" t="s">
        <v>1677</v>
      </c>
      <c r="L158" t="s">
        <v>2213</v>
      </c>
      <c r="M158" t="s">
        <v>2053</v>
      </c>
      <c r="O158" t="s">
        <v>2493</v>
      </c>
      <c r="Q158">
        <v>0</v>
      </c>
    </row>
    <row r="159" spans="2:17" x14ac:dyDescent="0.3">
      <c r="B159" t="s">
        <v>2527</v>
      </c>
      <c r="C159" t="s">
        <v>2528</v>
      </c>
      <c r="D159" t="s">
        <v>1601</v>
      </c>
      <c r="E159">
        <v>1010</v>
      </c>
      <c r="F159">
        <v>245</v>
      </c>
      <c r="G159">
        <v>210</v>
      </c>
      <c r="H159" t="s">
        <v>2440</v>
      </c>
      <c r="I159" t="s">
        <v>2497</v>
      </c>
      <c r="J159" t="s">
        <v>2526</v>
      </c>
      <c r="K159" t="s">
        <v>1681</v>
      </c>
      <c r="L159" t="s">
        <v>2066</v>
      </c>
      <c r="M159" t="s">
        <v>2053</v>
      </c>
      <c r="O159" t="s">
        <v>2495</v>
      </c>
      <c r="Q159">
        <v>0</v>
      </c>
    </row>
    <row r="160" spans="2:17" x14ac:dyDescent="0.3">
      <c r="B160" t="s">
        <v>2529</v>
      </c>
      <c r="C160" t="s">
        <v>2530</v>
      </c>
      <c r="D160" t="s">
        <v>1601</v>
      </c>
      <c r="E160">
        <v>850</v>
      </c>
      <c r="F160">
        <v>235</v>
      </c>
      <c r="G160">
        <v>195</v>
      </c>
      <c r="H160" t="s">
        <v>2440</v>
      </c>
      <c r="I160" t="s">
        <v>2492</v>
      </c>
      <c r="J160" t="s">
        <v>2473</v>
      </c>
      <c r="K160" t="s">
        <v>2256</v>
      </c>
      <c r="L160" t="s">
        <v>2223</v>
      </c>
      <c r="M160" t="s">
        <v>1108</v>
      </c>
      <c r="O160" t="s">
        <v>2498</v>
      </c>
      <c r="Q160">
        <v>0</v>
      </c>
    </row>
    <row r="161" spans="1:17" x14ac:dyDescent="0.3">
      <c r="B161" t="s">
        <v>2531</v>
      </c>
      <c r="C161" t="s">
        <v>2532</v>
      </c>
      <c r="D161" t="s">
        <v>1601</v>
      </c>
      <c r="E161">
        <v>850</v>
      </c>
      <c r="F161">
        <v>235</v>
      </c>
      <c r="G161">
        <v>195</v>
      </c>
      <c r="H161" t="s">
        <v>2440</v>
      </c>
      <c r="I161" t="s">
        <v>2492</v>
      </c>
      <c r="J161" t="s">
        <v>2473</v>
      </c>
      <c r="K161" t="s">
        <v>2095</v>
      </c>
      <c r="L161" t="s">
        <v>2223</v>
      </c>
      <c r="M161" t="s">
        <v>1108</v>
      </c>
      <c r="O161" t="s">
        <v>2500</v>
      </c>
      <c r="Q161">
        <v>0</v>
      </c>
    </row>
    <row r="162" spans="1:17" x14ac:dyDescent="0.3">
      <c r="B162" t="s">
        <v>2533</v>
      </c>
      <c r="C162" t="s">
        <v>2534</v>
      </c>
      <c r="D162" t="s">
        <v>1601</v>
      </c>
      <c r="E162">
        <v>120</v>
      </c>
      <c r="F162">
        <v>36</v>
      </c>
      <c r="G162">
        <v>24</v>
      </c>
      <c r="H162" t="s">
        <v>2452</v>
      </c>
      <c r="I162" t="s">
        <v>2452</v>
      </c>
      <c r="J162" t="s">
        <v>2266</v>
      </c>
      <c r="K162" t="s">
        <v>2535</v>
      </c>
      <c r="L162" t="s">
        <v>2536</v>
      </c>
      <c r="M162" t="s">
        <v>1206</v>
      </c>
      <c r="O162" t="s">
        <v>2504</v>
      </c>
      <c r="Q162">
        <v>0</v>
      </c>
    </row>
    <row r="163" spans="1:17" x14ac:dyDescent="0.3">
      <c r="B163" t="s">
        <v>2537</v>
      </c>
      <c r="C163" t="s">
        <v>2538</v>
      </c>
      <c r="D163" t="s">
        <v>2539</v>
      </c>
      <c r="E163">
        <v>318</v>
      </c>
      <c r="F163">
        <v>100</v>
      </c>
      <c r="G163">
        <v>92</v>
      </c>
      <c r="H163" t="s">
        <v>2452</v>
      </c>
      <c r="I163" t="s">
        <v>2540</v>
      </c>
      <c r="J163" t="s">
        <v>2267</v>
      </c>
      <c r="K163" t="s">
        <v>2075</v>
      </c>
      <c r="L163" t="s">
        <v>1575</v>
      </c>
      <c r="M163" t="s">
        <v>1981</v>
      </c>
      <c r="O163" t="s">
        <v>2506</v>
      </c>
      <c r="Q163">
        <v>0</v>
      </c>
    </row>
    <row r="164" spans="1:17" x14ac:dyDescent="0.3">
      <c r="B164" t="s">
        <v>2541</v>
      </c>
      <c r="C164" t="s">
        <v>2542</v>
      </c>
      <c r="D164" t="s">
        <v>1601</v>
      </c>
      <c r="E164">
        <v>1650</v>
      </c>
      <c r="F164">
        <v>530</v>
      </c>
      <c r="G164">
        <v>490</v>
      </c>
      <c r="H164" t="s">
        <v>2440</v>
      </c>
      <c r="I164" t="s">
        <v>2497</v>
      </c>
      <c r="J164" t="s">
        <v>2543</v>
      </c>
      <c r="K164" t="s">
        <v>1948</v>
      </c>
      <c r="L164" t="s">
        <v>1686</v>
      </c>
      <c r="M164" t="s">
        <v>123</v>
      </c>
      <c r="O164" t="s">
        <v>2509</v>
      </c>
      <c r="Q164">
        <v>0</v>
      </c>
    </row>
    <row r="165" spans="1:17" x14ac:dyDescent="0.3">
      <c r="B165" t="s">
        <v>2544</v>
      </c>
      <c r="C165" t="s">
        <v>2545</v>
      </c>
      <c r="D165" t="s">
        <v>1601</v>
      </c>
      <c r="E165">
        <v>1920</v>
      </c>
      <c r="F165">
        <v>540</v>
      </c>
      <c r="G165">
        <v>490</v>
      </c>
      <c r="H165" t="s">
        <v>2440</v>
      </c>
      <c r="I165" t="s">
        <v>2497</v>
      </c>
      <c r="J165" t="s">
        <v>2543</v>
      </c>
      <c r="K165" t="s">
        <v>663</v>
      </c>
      <c r="L165" t="s">
        <v>2236</v>
      </c>
      <c r="M165" t="s">
        <v>2546</v>
      </c>
      <c r="O165" t="s">
        <v>2512</v>
      </c>
      <c r="Q165">
        <v>0</v>
      </c>
    </row>
    <row r="166" spans="1:17" x14ac:dyDescent="0.3">
      <c r="A166" t="s">
        <v>33</v>
      </c>
      <c r="B166" t="s">
        <v>2547</v>
      </c>
      <c r="C166" t="s">
        <v>2548</v>
      </c>
      <c r="D166" t="s">
        <v>1417</v>
      </c>
      <c r="E166">
        <v>3200</v>
      </c>
      <c r="F166">
        <v>800</v>
      </c>
      <c r="G166">
        <v>740</v>
      </c>
      <c r="H166" t="s">
        <v>2549</v>
      </c>
      <c r="I166" t="s">
        <v>520</v>
      </c>
      <c r="J166" t="s">
        <v>2169</v>
      </c>
      <c r="K166" t="s">
        <v>673</v>
      </c>
      <c r="L166" t="s">
        <v>623</v>
      </c>
      <c r="M166" t="s">
        <v>1250</v>
      </c>
      <c r="O166" t="s">
        <v>2515</v>
      </c>
      <c r="Q166" t="e">
        <v>#N/A</v>
      </c>
    </row>
    <row r="167" spans="1:17" x14ac:dyDescent="0.3">
      <c r="B167" t="s">
        <v>2550</v>
      </c>
      <c r="C167" t="s">
        <v>2551</v>
      </c>
      <c r="D167" t="s">
        <v>1417</v>
      </c>
      <c r="E167">
        <v>3200</v>
      </c>
      <c r="F167">
        <v>1000</v>
      </c>
      <c r="G167">
        <v>925</v>
      </c>
      <c r="H167" t="s">
        <v>2549</v>
      </c>
      <c r="I167" t="s">
        <v>520</v>
      </c>
      <c r="J167" t="s">
        <v>1698</v>
      </c>
      <c r="K167" t="s">
        <v>551</v>
      </c>
      <c r="L167" t="s">
        <v>633</v>
      </c>
      <c r="M167" t="s">
        <v>2106</v>
      </c>
      <c r="O167" t="s">
        <v>2517</v>
      </c>
      <c r="Q167" t="e">
        <v>#N/A</v>
      </c>
    </row>
    <row r="168" spans="1:17" x14ac:dyDescent="0.3">
      <c r="B168" t="s">
        <v>2552</v>
      </c>
      <c r="C168" t="s">
        <v>2553</v>
      </c>
      <c r="D168" t="s">
        <v>1417</v>
      </c>
      <c r="E168">
        <v>3200</v>
      </c>
      <c r="F168">
        <v>1000</v>
      </c>
      <c r="G168">
        <v>925</v>
      </c>
      <c r="H168" t="s">
        <v>2549</v>
      </c>
      <c r="I168" t="s">
        <v>520</v>
      </c>
      <c r="J168" t="s">
        <v>607</v>
      </c>
      <c r="K168" t="s">
        <v>1018</v>
      </c>
      <c r="L168" t="s">
        <v>1106</v>
      </c>
      <c r="M168" t="s">
        <v>912</v>
      </c>
      <c r="O168" t="s">
        <v>2521</v>
      </c>
      <c r="Q168" t="e">
        <v>#N/A</v>
      </c>
    </row>
    <row r="169" spans="1:17" x14ac:dyDescent="0.3">
      <c r="B169" t="s">
        <v>2554</v>
      </c>
      <c r="C169" t="s">
        <v>2555</v>
      </c>
      <c r="D169" t="s">
        <v>1417</v>
      </c>
      <c r="E169">
        <v>3200</v>
      </c>
      <c r="F169">
        <v>1000</v>
      </c>
      <c r="G169">
        <v>925</v>
      </c>
      <c r="H169" t="s">
        <v>2549</v>
      </c>
      <c r="I169" t="s">
        <v>520</v>
      </c>
      <c r="J169" t="s">
        <v>1055</v>
      </c>
      <c r="K169" t="s">
        <v>1653</v>
      </c>
      <c r="L169" t="s">
        <v>1484</v>
      </c>
      <c r="M169" t="s">
        <v>634</v>
      </c>
      <c r="O169" t="s">
        <v>2524</v>
      </c>
      <c r="Q169" t="e">
        <v>#N/A</v>
      </c>
    </row>
    <row r="170" spans="1:17" x14ac:dyDescent="0.3">
      <c r="A170" t="s">
        <v>34</v>
      </c>
      <c r="B170" t="s">
        <v>2556</v>
      </c>
      <c r="C170" t="s">
        <v>2557</v>
      </c>
      <c r="D170" t="s">
        <v>232</v>
      </c>
      <c r="E170">
        <v>240</v>
      </c>
      <c r="F170">
        <v>71</v>
      </c>
      <c r="G170">
        <v>67</v>
      </c>
      <c r="H170" t="s">
        <v>2558</v>
      </c>
      <c r="I170" t="s">
        <v>1359</v>
      </c>
      <c r="J170" t="s">
        <v>2559</v>
      </c>
      <c r="K170" t="s">
        <v>2185</v>
      </c>
      <c r="L170" t="s">
        <v>2536</v>
      </c>
      <c r="M170" t="s">
        <v>2560</v>
      </c>
      <c r="O170" t="s">
        <v>2527</v>
      </c>
      <c r="Q170" t="e">
        <v>#N/A</v>
      </c>
    </row>
    <row r="171" spans="1:17" x14ac:dyDescent="0.3">
      <c r="B171" t="s">
        <v>2561</v>
      </c>
      <c r="C171" t="s">
        <v>2562</v>
      </c>
      <c r="D171" t="s">
        <v>232</v>
      </c>
      <c r="E171">
        <v>50</v>
      </c>
      <c r="F171">
        <v>18</v>
      </c>
      <c r="G171">
        <v>17</v>
      </c>
      <c r="H171" t="s">
        <v>2563</v>
      </c>
      <c r="I171" t="s">
        <v>2564</v>
      </c>
      <c r="J171" t="s">
        <v>2232</v>
      </c>
      <c r="K171" t="s">
        <v>2565</v>
      </c>
      <c r="L171" t="s">
        <v>1571</v>
      </c>
      <c r="M171" t="s">
        <v>1746</v>
      </c>
      <c r="O171" t="s">
        <v>2529</v>
      </c>
      <c r="Q171" t="e">
        <v>#N/A</v>
      </c>
    </row>
    <row r="172" spans="1:17" x14ac:dyDescent="0.3">
      <c r="B172" t="s">
        <v>2566</v>
      </c>
      <c r="C172" t="s">
        <v>2567</v>
      </c>
      <c r="D172" t="s">
        <v>78</v>
      </c>
      <c r="E172">
        <v>2568</v>
      </c>
      <c r="F172">
        <v>890</v>
      </c>
      <c r="G172">
        <v>860</v>
      </c>
      <c r="H172" t="s">
        <v>1708</v>
      </c>
      <c r="I172" t="s">
        <v>1725</v>
      </c>
      <c r="J172" t="s">
        <v>1734</v>
      </c>
      <c r="K172" t="s">
        <v>672</v>
      </c>
      <c r="L172" t="s">
        <v>1042</v>
      </c>
      <c r="M172" t="s">
        <v>720</v>
      </c>
      <c r="O172" t="s">
        <v>2531</v>
      </c>
      <c r="Q172" t="e">
        <v>#N/A</v>
      </c>
    </row>
    <row r="173" spans="1:17" x14ac:dyDescent="0.3">
      <c r="B173" t="s">
        <v>2568</v>
      </c>
      <c r="C173" t="s">
        <v>2569</v>
      </c>
      <c r="D173" t="s">
        <v>155</v>
      </c>
      <c r="E173">
        <v>65</v>
      </c>
      <c r="F173">
        <v>19</v>
      </c>
      <c r="G173">
        <v>17</v>
      </c>
      <c r="H173" t="s">
        <v>2570</v>
      </c>
      <c r="I173" t="s">
        <v>144</v>
      </c>
      <c r="J173" t="s">
        <v>2232</v>
      </c>
      <c r="K173" t="s">
        <v>2571</v>
      </c>
      <c r="L173" t="s">
        <v>2571</v>
      </c>
      <c r="M173" t="s">
        <v>2061</v>
      </c>
      <c r="O173" t="s">
        <v>2533</v>
      </c>
      <c r="Q173" t="e">
        <v>#N/A</v>
      </c>
    </row>
    <row r="174" spans="1:17" x14ac:dyDescent="0.3">
      <c r="B174" t="s">
        <v>2572</v>
      </c>
      <c r="C174" t="s">
        <v>2573</v>
      </c>
      <c r="D174" t="s">
        <v>232</v>
      </c>
      <c r="E174">
        <v>700</v>
      </c>
      <c r="F174">
        <v>207</v>
      </c>
      <c r="G174">
        <v>197</v>
      </c>
      <c r="H174" t="s">
        <v>1671</v>
      </c>
      <c r="I174" t="s">
        <v>1359</v>
      </c>
      <c r="J174" t="s">
        <v>2574</v>
      </c>
      <c r="K174" t="s">
        <v>2127</v>
      </c>
      <c r="L174" t="s">
        <v>2486</v>
      </c>
      <c r="M174" t="s">
        <v>2282</v>
      </c>
      <c r="O174" t="s">
        <v>2537</v>
      </c>
      <c r="Q174" t="e">
        <v>#N/A</v>
      </c>
    </row>
    <row r="175" spans="1:17" x14ac:dyDescent="0.3">
      <c r="B175" t="s">
        <v>2575</v>
      </c>
      <c r="C175" t="s">
        <v>2576</v>
      </c>
      <c r="D175" t="s">
        <v>232</v>
      </c>
      <c r="E175">
        <v>1912</v>
      </c>
      <c r="F175">
        <v>624</v>
      </c>
      <c r="G175">
        <v>601</v>
      </c>
      <c r="H175" t="s">
        <v>1719</v>
      </c>
      <c r="I175" t="s">
        <v>1359</v>
      </c>
      <c r="J175" t="s">
        <v>540</v>
      </c>
      <c r="K175" t="s">
        <v>1547</v>
      </c>
      <c r="L175" t="s">
        <v>534</v>
      </c>
      <c r="M175" t="s">
        <v>361</v>
      </c>
      <c r="O175" t="s">
        <v>2541</v>
      </c>
      <c r="Q175" t="e">
        <v>#N/A</v>
      </c>
    </row>
    <row r="176" spans="1:17" x14ac:dyDescent="0.3">
      <c r="B176" t="s">
        <v>2577</v>
      </c>
      <c r="C176" t="s">
        <v>2578</v>
      </c>
      <c r="D176" t="s">
        <v>232</v>
      </c>
      <c r="E176">
        <v>58</v>
      </c>
      <c r="F176">
        <v>24</v>
      </c>
      <c r="G176">
        <v>22</v>
      </c>
      <c r="H176" t="s">
        <v>2579</v>
      </c>
      <c r="I176" t="s">
        <v>2580</v>
      </c>
      <c r="J176" t="s">
        <v>2581</v>
      </c>
      <c r="K176" t="s">
        <v>2582</v>
      </c>
      <c r="L176" t="s">
        <v>2511</v>
      </c>
      <c r="M176" t="s">
        <v>2583</v>
      </c>
      <c r="O176" t="s">
        <v>2544</v>
      </c>
      <c r="Q176" t="e">
        <v>#N/A</v>
      </c>
    </row>
    <row r="177" spans="2:13" x14ac:dyDescent="0.3">
      <c r="B177" t="s">
        <v>2584</v>
      </c>
      <c r="C177" t="s">
        <v>2585</v>
      </c>
      <c r="D177" t="s">
        <v>269</v>
      </c>
      <c r="E177">
        <v>200</v>
      </c>
      <c r="F177">
        <v>65</v>
      </c>
      <c r="G177">
        <v>61</v>
      </c>
      <c r="H177" t="s">
        <v>1815</v>
      </c>
      <c r="I177" t="s">
        <v>2586</v>
      </c>
      <c r="J177" t="s">
        <v>2454</v>
      </c>
      <c r="K177" t="s">
        <v>2100</v>
      </c>
      <c r="L177" t="s">
        <v>2100</v>
      </c>
      <c r="M177" t="s">
        <v>960</v>
      </c>
    </row>
    <row r="178" spans="2:13" x14ac:dyDescent="0.3">
      <c r="B178" t="s">
        <v>2587</v>
      </c>
      <c r="C178" t="s">
        <v>2588</v>
      </c>
      <c r="D178" t="s">
        <v>78</v>
      </c>
      <c r="E178">
        <v>1500</v>
      </c>
      <c r="F178">
        <v>512</v>
      </c>
      <c r="G178">
        <v>482</v>
      </c>
      <c r="H178" t="s">
        <v>1671</v>
      </c>
      <c r="I178" t="s">
        <v>1780</v>
      </c>
      <c r="J178" t="s">
        <v>1746</v>
      </c>
      <c r="K178" t="s">
        <v>1639</v>
      </c>
      <c r="L178" t="s">
        <v>963</v>
      </c>
      <c r="M178" t="s">
        <v>828</v>
      </c>
    </row>
    <row r="179" spans="2:13" x14ac:dyDescent="0.3">
      <c r="B179" t="s">
        <v>2589</v>
      </c>
      <c r="C179" t="s">
        <v>2590</v>
      </c>
      <c r="D179" t="s">
        <v>850</v>
      </c>
      <c r="E179">
        <v>842</v>
      </c>
      <c r="F179">
        <v>342</v>
      </c>
      <c r="G179">
        <v>330</v>
      </c>
      <c r="H179" t="s">
        <v>2591</v>
      </c>
      <c r="I179" t="s">
        <v>2592</v>
      </c>
      <c r="J179" t="s">
        <v>1734</v>
      </c>
      <c r="K179" t="s">
        <v>1213</v>
      </c>
      <c r="L179" t="s">
        <v>637</v>
      </c>
      <c r="M179" t="s">
        <v>1631</v>
      </c>
    </row>
    <row r="180" spans="2:13" x14ac:dyDescent="0.3">
      <c r="B180" t="s">
        <v>2593</v>
      </c>
      <c r="C180" t="s">
        <v>2594</v>
      </c>
      <c r="D180" t="s">
        <v>232</v>
      </c>
      <c r="E180">
        <v>50</v>
      </c>
      <c r="F180">
        <v>24</v>
      </c>
      <c r="G180">
        <v>24</v>
      </c>
      <c r="H180" t="s">
        <v>1359</v>
      </c>
      <c r="I180" t="s">
        <v>1359</v>
      </c>
      <c r="J180" t="s">
        <v>2595</v>
      </c>
      <c r="K180" t="s">
        <v>2508</v>
      </c>
      <c r="L180" t="s">
        <v>2508</v>
      </c>
      <c r="M180" t="s">
        <v>2571</v>
      </c>
    </row>
    <row r="181" spans="2:13" x14ac:dyDescent="0.3">
      <c r="B181" t="s">
        <v>2596</v>
      </c>
      <c r="C181" t="s">
        <v>2597</v>
      </c>
      <c r="D181" t="s">
        <v>78</v>
      </c>
      <c r="E181">
        <v>1825</v>
      </c>
      <c r="F181">
        <v>603</v>
      </c>
      <c r="G181">
        <v>560</v>
      </c>
      <c r="H181" t="s">
        <v>2598</v>
      </c>
      <c r="I181" t="s">
        <v>144</v>
      </c>
      <c r="J181" t="s">
        <v>2412</v>
      </c>
      <c r="K181" t="s">
        <v>2599</v>
      </c>
      <c r="L181" t="s">
        <v>1575</v>
      </c>
      <c r="M181" t="s">
        <v>1394</v>
      </c>
    </row>
    <row r="182" spans="2:13" x14ac:dyDescent="0.3">
      <c r="B182" t="s">
        <v>2600</v>
      </c>
      <c r="C182" t="s">
        <v>2601</v>
      </c>
      <c r="D182" t="s">
        <v>2602</v>
      </c>
      <c r="E182">
        <v>256</v>
      </c>
      <c r="F182">
        <v>84</v>
      </c>
      <c r="G182">
        <v>75</v>
      </c>
      <c r="H182" t="s">
        <v>2603</v>
      </c>
      <c r="I182" t="s">
        <v>1359</v>
      </c>
      <c r="J182" t="s">
        <v>2581</v>
      </c>
      <c r="K182" t="s">
        <v>2543</v>
      </c>
      <c r="L182" t="s">
        <v>2604</v>
      </c>
      <c r="M182" t="s">
        <v>2382</v>
      </c>
    </row>
    <row r="183" spans="2:13" x14ac:dyDescent="0.3">
      <c r="B183" t="s">
        <v>2605</v>
      </c>
      <c r="C183" t="s">
        <v>2606</v>
      </c>
      <c r="D183" t="s">
        <v>232</v>
      </c>
      <c r="E183">
        <v>220</v>
      </c>
      <c r="F183">
        <v>65</v>
      </c>
      <c r="G183">
        <v>63</v>
      </c>
      <c r="H183" t="s">
        <v>1737</v>
      </c>
      <c r="I183" t="s">
        <v>1359</v>
      </c>
      <c r="J183" t="s">
        <v>2607</v>
      </c>
      <c r="K183" t="s">
        <v>2608</v>
      </c>
      <c r="L183" t="s">
        <v>2582</v>
      </c>
      <c r="M183" t="s">
        <v>992</v>
      </c>
    </row>
    <row r="184" spans="2:13" x14ac:dyDescent="0.3">
      <c r="B184" t="s">
        <v>2609</v>
      </c>
      <c r="C184" t="s">
        <v>2610</v>
      </c>
      <c r="D184" t="s">
        <v>78</v>
      </c>
      <c r="E184">
        <v>615</v>
      </c>
      <c r="F184">
        <v>277</v>
      </c>
      <c r="G184">
        <v>257</v>
      </c>
      <c r="H184" t="s">
        <v>1758</v>
      </c>
      <c r="I184" t="s">
        <v>1725</v>
      </c>
      <c r="J184" t="s">
        <v>2574</v>
      </c>
      <c r="K184" t="s">
        <v>2611</v>
      </c>
      <c r="L184" t="s">
        <v>2040</v>
      </c>
      <c r="M184" t="s">
        <v>1890</v>
      </c>
    </row>
    <row r="185" spans="2:13" x14ac:dyDescent="0.3">
      <c r="B185" t="s">
        <v>2612</v>
      </c>
      <c r="C185" t="s">
        <v>2613</v>
      </c>
      <c r="D185" t="s">
        <v>78</v>
      </c>
      <c r="E185">
        <v>3216</v>
      </c>
      <c r="F185">
        <v>1067</v>
      </c>
      <c r="G185">
        <v>998</v>
      </c>
      <c r="H185" t="s">
        <v>1758</v>
      </c>
      <c r="I185" t="s">
        <v>144</v>
      </c>
      <c r="J185" t="s">
        <v>1685</v>
      </c>
      <c r="K185" t="s">
        <v>667</v>
      </c>
      <c r="L185" t="s">
        <v>533</v>
      </c>
      <c r="M185" t="s">
        <v>467</v>
      </c>
    </row>
    <row r="186" spans="2:13" x14ac:dyDescent="0.3">
      <c r="B186" t="s">
        <v>2614</v>
      </c>
      <c r="C186" t="s">
        <v>2615</v>
      </c>
      <c r="D186" t="s">
        <v>78</v>
      </c>
      <c r="E186">
        <v>3216</v>
      </c>
      <c r="F186">
        <v>1085</v>
      </c>
      <c r="G186">
        <v>1030</v>
      </c>
      <c r="H186" t="s">
        <v>1758</v>
      </c>
      <c r="I186" t="s">
        <v>144</v>
      </c>
      <c r="J186" t="s">
        <v>1605</v>
      </c>
      <c r="K186" t="s">
        <v>1006</v>
      </c>
      <c r="L186" t="s">
        <v>1470</v>
      </c>
      <c r="M186" t="s">
        <v>1591</v>
      </c>
    </row>
    <row r="187" spans="2:13" x14ac:dyDescent="0.3">
      <c r="B187" t="s">
        <v>2616</v>
      </c>
      <c r="C187" t="s">
        <v>2617</v>
      </c>
      <c r="D187" t="s">
        <v>78</v>
      </c>
      <c r="E187">
        <v>1772</v>
      </c>
      <c r="F187">
        <v>595</v>
      </c>
      <c r="G187">
        <v>566</v>
      </c>
      <c r="H187" t="s">
        <v>1745</v>
      </c>
      <c r="I187" t="s">
        <v>144</v>
      </c>
      <c r="J187" t="s">
        <v>2618</v>
      </c>
      <c r="K187" t="s">
        <v>2069</v>
      </c>
      <c r="L187" t="s">
        <v>504</v>
      </c>
      <c r="M187" t="s">
        <v>2619</v>
      </c>
    </row>
    <row r="188" spans="2:13" x14ac:dyDescent="0.3">
      <c r="B188" t="s">
        <v>2620</v>
      </c>
      <c r="C188" t="s">
        <v>2621</v>
      </c>
      <c r="D188" t="s">
        <v>232</v>
      </c>
      <c r="E188">
        <v>165</v>
      </c>
      <c r="F188">
        <v>55</v>
      </c>
      <c r="G188">
        <v>48</v>
      </c>
      <c r="H188" t="s">
        <v>2622</v>
      </c>
      <c r="I188" t="s">
        <v>2580</v>
      </c>
      <c r="J188" t="s">
        <v>2536</v>
      </c>
      <c r="K188" t="s">
        <v>1205</v>
      </c>
      <c r="L188" t="s">
        <v>1673</v>
      </c>
      <c r="M188" t="s">
        <v>1074</v>
      </c>
    </row>
    <row r="189" spans="2:13" x14ac:dyDescent="0.3">
      <c r="B189" t="s">
        <v>2623</v>
      </c>
      <c r="C189" t="s">
        <v>2624</v>
      </c>
      <c r="D189" t="s">
        <v>78</v>
      </c>
      <c r="E189">
        <v>2630</v>
      </c>
      <c r="F189">
        <v>900</v>
      </c>
      <c r="G189">
        <v>860</v>
      </c>
      <c r="H189" t="s">
        <v>2625</v>
      </c>
      <c r="I189" t="s">
        <v>1780</v>
      </c>
      <c r="J189" t="s">
        <v>1605</v>
      </c>
      <c r="K189" t="s">
        <v>960</v>
      </c>
      <c r="L189" t="s">
        <v>1401</v>
      </c>
      <c r="M189" t="s">
        <v>2560</v>
      </c>
    </row>
    <row r="190" spans="2:13" x14ac:dyDescent="0.3">
      <c r="B190" t="s">
        <v>2626</v>
      </c>
      <c r="C190" t="s">
        <v>2627</v>
      </c>
      <c r="D190" t="s">
        <v>232</v>
      </c>
      <c r="E190">
        <v>2011</v>
      </c>
      <c r="F190">
        <v>684</v>
      </c>
      <c r="G190">
        <v>641</v>
      </c>
      <c r="H190" t="s">
        <v>1745</v>
      </c>
      <c r="I190" t="s">
        <v>1359</v>
      </c>
      <c r="J190" t="s">
        <v>2233</v>
      </c>
      <c r="K190" t="s">
        <v>1720</v>
      </c>
      <c r="L190" t="s">
        <v>1229</v>
      </c>
      <c r="M190" t="s">
        <v>1293</v>
      </c>
    </row>
    <row r="191" spans="2:13" x14ac:dyDescent="0.3">
      <c r="B191" t="s">
        <v>2628</v>
      </c>
      <c r="C191" t="s">
        <v>2629</v>
      </c>
      <c r="D191" t="s">
        <v>232</v>
      </c>
      <c r="E191">
        <v>1930</v>
      </c>
      <c r="F191">
        <v>652</v>
      </c>
      <c r="G191">
        <v>619</v>
      </c>
      <c r="H191" t="s">
        <v>1671</v>
      </c>
      <c r="I191" t="s">
        <v>1359</v>
      </c>
      <c r="J191" t="s">
        <v>2383</v>
      </c>
      <c r="K191" t="s">
        <v>2423</v>
      </c>
      <c r="L191" t="s">
        <v>1572</v>
      </c>
      <c r="M191" t="s">
        <v>443</v>
      </c>
    </row>
    <row r="192" spans="2:13" x14ac:dyDescent="0.3">
      <c r="B192" t="s">
        <v>2630</v>
      </c>
      <c r="C192" t="s">
        <v>2631</v>
      </c>
      <c r="D192" t="s">
        <v>78</v>
      </c>
      <c r="E192">
        <v>2565</v>
      </c>
      <c r="F192">
        <v>850</v>
      </c>
      <c r="G192">
        <v>805</v>
      </c>
      <c r="H192" t="s">
        <v>1758</v>
      </c>
      <c r="I192" t="s">
        <v>1780</v>
      </c>
      <c r="J192" t="s">
        <v>2437</v>
      </c>
      <c r="K192" t="s">
        <v>2072</v>
      </c>
      <c r="M192" t="s">
        <v>384</v>
      </c>
    </row>
    <row r="193" spans="2:13" x14ac:dyDescent="0.3">
      <c r="B193" t="s">
        <v>2632</v>
      </c>
      <c r="C193" t="s">
        <v>2633</v>
      </c>
      <c r="D193" t="s">
        <v>232</v>
      </c>
      <c r="E193">
        <v>220</v>
      </c>
      <c r="F193">
        <v>63</v>
      </c>
      <c r="G193">
        <v>59</v>
      </c>
      <c r="H193" t="s">
        <v>2634</v>
      </c>
      <c r="I193" t="s">
        <v>2580</v>
      </c>
      <c r="J193" t="s">
        <v>2581</v>
      </c>
      <c r="K193" t="s">
        <v>2333</v>
      </c>
      <c r="L193" t="s">
        <v>2100</v>
      </c>
      <c r="M193" t="s">
        <v>2635</v>
      </c>
    </row>
    <row r="194" spans="2:13" x14ac:dyDescent="0.3">
      <c r="B194" t="s">
        <v>2636</v>
      </c>
      <c r="C194" t="s">
        <v>2637</v>
      </c>
      <c r="D194" t="s">
        <v>850</v>
      </c>
      <c r="E194">
        <v>115</v>
      </c>
      <c r="F194">
        <v>42</v>
      </c>
      <c r="G194">
        <v>40</v>
      </c>
      <c r="H194" t="s">
        <v>1671</v>
      </c>
      <c r="I194" t="s">
        <v>2592</v>
      </c>
      <c r="J194" t="s">
        <v>2638</v>
      </c>
      <c r="K194" t="s">
        <v>2061</v>
      </c>
      <c r="L194" t="s">
        <v>1713</v>
      </c>
      <c r="M194" t="s">
        <v>598</v>
      </c>
    </row>
    <row r="195" spans="2:13" x14ac:dyDescent="0.3">
      <c r="B195" t="s">
        <v>2639</v>
      </c>
      <c r="C195" t="s">
        <v>2640</v>
      </c>
      <c r="D195" t="s">
        <v>232</v>
      </c>
      <c r="E195">
        <v>2028</v>
      </c>
      <c r="F195">
        <v>711</v>
      </c>
      <c r="G195">
        <v>677</v>
      </c>
      <c r="H195" t="s">
        <v>1758</v>
      </c>
      <c r="I195" t="s">
        <v>1359</v>
      </c>
      <c r="J195" t="s">
        <v>2618</v>
      </c>
      <c r="K195" t="s">
        <v>587</v>
      </c>
      <c r="L195" t="s">
        <v>1401</v>
      </c>
      <c r="M195" t="s">
        <v>455</v>
      </c>
    </row>
    <row r="196" spans="2:13" x14ac:dyDescent="0.3">
      <c r="B196" t="s">
        <v>2641</v>
      </c>
      <c r="C196" t="s">
        <v>2642</v>
      </c>
      <c r="D196" t="s">
        <v>2602</v>
      </c>
      <c r="E196">
        <v>46</v>
      </c>
      <c r="F196">
        <v>12</v>
      </c>
      <c r="G196">
        <v>12</v>
      </c>
      <c r="H196" t="s">
        <v>2643</v>
      </c>
      <c r="I196" t="s">
        <v>1359</v>
      </c>
      <c r="J196" t="s">
        <v>2232</v>
      </c>
      <c r="K196" t="s">
        <v>2644</v>
      </c>
      <c r="L196" t="s">
        <v>2604</v>
      </c>
      <c r="M196" t="s">
        <v>1677</v>
      </c>
    </row>
    <row r="197" spans="2:13" x14ac:dyDescent="0.3">
      <c r="B197" t="s">
        <v>2645</v>
      </c>
      <c r="C197" t="s">
        <v>2646</v>
      </c>
      <c r="D197" t="s">
        <v>78</v>
      </c>
      <c r="E197">
        <v>2772</v>
      </c>
      <c r="F197">
        <v>917</v>
      </c>
      <c r="G197">
        <v>873</v>
      </c>
      <c r="H197" t="s">
        <v>2647</v>
      </c>
      <c r="I197" t="s">
        <v>1725</v>
      </c>
      <c r="J197" t="s">
        <v>1957</v>
      </c>
      <c r="K197" t="s">
        <v>1890</v>
      </c>
      <c r="L197" t="s">
        <v>996</v>
      </c>
      <c r="M197" t="s">
        <v>1923</v>
      </c>
    </row>
    <row r="198" spans="2:13" x14ac:dyDescent="0.3">
      <c r="B198" t="s">
        <v>2648</v>
      </c>
      <c r="C198" t="s">
        <v>2649</v>
      </c>
      <c r="D198" t="s">
        <v>78</v>
      </c>
      <c r="E198">
        <v>1347</v>
      </c>
      <c r="F198">
        <v>456</v>
      </c>
      <c r="G198">
        <v>436</v>
      </c>
      <c r="H198" t="s">
        <v>2650</v>
      </c>
      <c r="I198" t="s">
        <v>144</v>
      </c>
      <c r="J198" t="s">
        <v>2412</v>
      </c>
      <c r="K198" t="s">
        <v>1400</v>
      </c>
      <c r="L198" t="s">
        <v>1575</v>
      </c>
      <c r="M198" t="s">
        <v>644</v>
      </c>
    </row>
    <row r="199" spans="2:13" x14ac:dyDescent="0.3">
      <c r="B199" t="s">
        <v>2651</v>
      </c>
      <c r="C199" t="s">
        <v>2652</v>
      </c>
      <c r="D199" t="s">
        <v>78</v>
      </c>
      <c r="E199">
        <v>3438</v>
      </c>
      <c r="F199">
        <v>1127</v>
      </c>
      <c r="G199">
        <v>1070</v>
      </c>
      <c r="H199" t="s">
        <v>2650</v>
      </c>
      <c r="I199" t="s">
        <v>1780</v>
      </c>
      <c r="J199" t="s">
        <v>503</v>
      </c>
      <c r="K199" t="s">
        <v>618</v>
      </c>
      <c r="L199" t="s">
        <v>973</v>
      </c>
      <c r="M199" t="s">
        <v>131</v>
      </c>
    </row>
    <row r="200" spans="2:13" x14ac:dyDescent="0.3">
      <c r="B200" t="s">
        <v>2653</v>
      </c>
      <c r="C200" t="s">
        <v>2654</v>
      </c>
      <c r="D200" t="s">
        <v>78</v>
      </c>
      <c r="E200">
        <v>3438</v>
      </c>
      <c r="F200">
        <v>1127</v>
      </c>
      <c r="G200">
        <v>1080</v>
      </c>
      <c r="H200" t="s">
        <v>2650</v>
      </c>
      <c r="I200" t="s">
        <v>1780</v>
      </c>
      <c r="J200" t="s">
        <v>503</v>
      </c>
      <c r="K200" t="s">
        <v>1125</v>
      </c>
      <c r="L200" t="s">
        <v>1050</v>
      </c>
      <c r="M200" t="s">
        <v>131</v>
      </c>
    </row>
    <row r="201" spans="2:13" x14ac:dyDescent="0.3">
      <c r="B201" t="s">
        <v>2655</v>
      </c>
      <c r="C201" t="s">
        <v>2656</v>
      </c>
      <c r="D201" t="s">
        <v>78</v>
      </c>
      <c r="E201">
        <v>24</v>
      </c>
      <c r="F201">
        <v>3</v>
      </c>
      <c r="G201">
        <v>3</v>
      </c>
      <c r="H201" t="s">
        <v>2657</v>
      </c>
      <c r="I201" t="s">
        <v>1359</v>
      </c>
      <c r="J201" t="s">
        <v>2232</v>
      </c>
      <c r="K201" t="s">
        <v>2437</v>
      </c>
      <c r="M201" t="s">
        <v>1716</v>
      </c>
    </row>
    <row r="202" spans="2:13" x14ac:dyDescent="0.3">
      <c r="B202" t="s">
        <v>2658</v>
      </c>
      <c r="C202" t="s">
        <v>2659</v>
      </c>
      <c r="D202" t="s">
        <v>78</v>
      </c>
      <c r="E202">
        <v>236</v>
      </c>
      <c r="F202">
        <v>68</v>
      </c>
      <c r="G202">
        <v>60</v>
      </c>
      <c r="H202" t="s">
        <v>2660</v>
      </c>
      <c r="I202" t="s">
        <v>144</v>
      </c>
      <c r="J202" t="s">
        <v>2661</v>
      </c>
      <c r="K202" t="s">
        <v>2411</v>
      </c>
      <c r="L202" t="s">
        <v>2462</v>
      </c>
      <c r="M202" t="s">
        <v>2044</v>
      </c>
    </row>
    <row r="203" spans="2:13" x14ac:dyDescent="0.3">
      <c r="B203" t="s">
        <v>2662</v>
      </c>
      <c r="C203" t="s">
        <v>2663</v>
      </c>
      <c r="D203" t="s">
        <v>232</v>
      </c>
      <c r="E203">
        <v>2436</v>
      </c>
      <c r="F203">
        <v>849</v>
      </c>
      <c r="G203">
        <v>820</v>
      </c>
      <c r="H203" t="s">
        <v>2664</v>
      </c>
      <c r="I203" t="s">
        <v>1359</v>
      </c>
      <c r="J203" t="s">
        <v>960</v>
      </c>
      <c r="K203" t="s">
        <v>1348</v>
      </c>
      <c r="M203" t="s">
        <v>1923</v>
      </c>
    </row>
    <row r="204" spans="2:13" x14ac:dyDescent="0.3">
      <c r="B204" t="s">
        <v>2665</v>
      </c>
      <c r="C204" t="s">
        <v>2666</v>
      </c>
      <c r="D204" t="s">
        <v>78</v>
      </c>
      <c r="E204">
        <v>2568</v>
      </c>
      <c r="F204">
        <v>880</v>
      </c>
      <c r="G204">
        <v>819</v>
      </c>
      <c r="H204" t="s">
        <v>1671</v>
      </c>
      <c r="I204" t="s">
        <v>1725</v>
      </c>
      <c r="J204" t="s">
        <v>502</v>
      </c>
      <c r="K204" t="s">
        <v>504</v>
      </c>
      <c r="L204" t="s">
        <v>1729</v>
      </c>
      <c r="M204" t="s">
        <v>430</v>
      </c>
    </row>
    <row r="205" spans="2:13" x14ac:dyDescent="0.3">
      <c r="B205" t="s">
        <v>2667</v>
      </c>
      <c r="C205" t="s">
        <v>2668</v>
      </c>
      <c r="D205" t="s">
        <v>78</v>
      </c>
      <c r="E205">
        <v>2772</v>
      </c>
      <c r="F205">
        <v>959</v>
      </c>
      <c r="G205">
        <v>880</v>
      </c>
      <c r="H205" t="s">
        <v>2669</v>
      </c>
      <c r="I205" t="s">
        <v>1725</v>
      </c>
      <c r="J205" t="s">
        <v>1673</v>
      </c>
      <c r="K205" t="s">
        <v>1023</v>
      </c>
      <c r="L205" t="s">
        <v>551</v>
      </c>
      <c r="M205" t="s">
        <v>924</v>
      </c>
    </row>
    <row r="206" spans="2:13" x14ac:dyDescent="0.3">
      <c r="B206" t="s">
        <v>2670</v>
      </c>
      <c r="C206" t="s">
        <v>2671</v>
      </c>
      <c r="D206" t="s">
        <v>78</v>
      </c>
      <c r="E206">
        <v>3411</v>
      </c>
      <c r="F206">
        <v>1155</v>
      </c>
      <c r="G206">
        <v>1095</v>
      </c>
      <c r="H206" t="s">
        <v>2672</v>
      </c>
      <c r="I206" t="s">
        <v>144</v>
      </c>
      <c r="J206" t="s">
        <v>1789</v>
      </c>
      <c r="K206" t="s">
        <v>547</v>
      </c>
      <c r="L206" t="s">
        <v>972</v>
      </c>
      <c r="M206" t="s">
        <v>644</v>
      </c>
    </row>
    <row r="207" spans="2:13" x14ac:dyDescent="0.3">
      <c r="B207" t="s">
        <v>2673</v>
      </c>
      <c r="C207" t="s">
        <v>2674</v>
      </c>
      <c r="D207" t="s">
        <v>232</v>
      </c>
      <c r="E207">
        <v>1912</v>
      </c>
      <c r="F207">
        <v>635</v>
      </c>
      <c r="G207">
        <v>605</v>
      </c>
      <c r="H207" t="s">
        <v>1758</v>
      </c>
      <c r="I207" t="s">
        <v>1359</v>
      </c>
      <c r="J207" t="s">
        <v>2075</v>
      </c>
      <c r="K207" t="s">
        <v>592</v>
      </c>
      <c r="L207" t="s">
        <v>960</v>
      </c>
      <c r="M207" t="s">
        <v>765</v>
      </c>
    </row>
    <row r="208" spans="2:13" x14ac:dyDescent="0.3">
      <c r="B208" t="s">
        <v>2675</v>
      </c>
      <c r="C208" t="s">
        <v>2676</v>
      </c>
      <c r="D208" t="s">
        <v>78</v>
      </c>
      <c r="E208">
        <v>600</v>
      </c>
      <c r="F208">
        <v>180</v>
      </c>
      <c r="G208">
        <v>167</v>
      </c>
      <c r="H208" t="s">
        <v>2677</v>
      </c>
      <c r="I208" t="s">
        <v>144</v>
      </c>
      <c r="J208" t="s">
        <v>2039</v>
      </c>
      <c r="K208" t="s">
        <v>2607</v>
      </c>
      <c r="L208" t="s">
        <v>2255</v>
      </c>
      <c r="M208" t="s">
        <v>2106</v>
      </c>
    </row>
    <row r="209" spans="1:13" x14ac:dyDescent="0.3">
      <c r="B209" t="s">
        <v>2678</v>
      </c>
      <c r="C209" t="s">
        <v>2679</v>
      </c>
      <c r="D209" t="s">
        <v>78</v>
      </c>
      <c r="E209">
        <v>3250</v>
      </c>
      <c r="F209">
        <v>1085</v>
      </c>
      <c r="G209">
        <v>1040</v>
      </c>
      <c r="H209" t="s">
        <v>1671</v>
      </c>
      <c r="I209" t="s">
        <v>144</v>
      </c>
      <c r="J209" t="s">
        <v>1837</v>
      </c>
      <c r="K209" t="s">
        <v>667</v>
      </c>
      <c r="L209" t="s">
        <v>1412</v>
      </c>
      <c r="M209" t="s">
        <v>2680</v>
      </c>
    </row>
    <row r="210" spans="1:13" x14ac:dyDescent="0.3">
      <c r="B210" t="s">
        <v>2681</v>
      </c>
      <c r="C210" t="s">
        <v>2682</v>
      </c>
      <c r="D210" t="s">
        <v>78</v>
      </c>
      <c r="E210">
        <v>3250</v>
      </c>
      <c r="F210">
        <v>1085</v>
      </c>
      <c r="G210">
        <v>1040</v>
      </c>
      <c r="H210" t="s">
        <v>1671</v>
      </c>
      <c r="I210" t="s">
        <v>144</v>
      </c>
      <c r="J210" t="s">
        <v>1837</v>
      </c>
      <c r="K210" t="s">
        <v>1412</v>
      </c>
      <c r="L210" t="s">
        <v>1729</v>
      </c>
      <c r="M210" t="s">
        <v>2680</v>
      </c>
    </row>
    <row r="212" spans="1:13" x14ac:dyDescent="0.3">
      <c r="A212" t="s">
        <v>2683</v>
      </c>
    </row>
    <row r="214" spans="1:13" x14ac:dyDescent="0.3">
      <c r="A214" t="s">
        <v>1936</v>
      </c>
      <c r="B214" t="s">
        <v>2684</v>
      </c>
      <c r="C214" t="s">
        <v>2685</v>
      </c>
      <c r="D214" t="s">
        <v>232</v>
      </c>
      <c r="E214">
        <v>1840</v>
      </c>
      <c r="F214">
        <v>636</v>
      </c>
      <c r="G214">
        <v>604</v>
      </c>
      <c r="H214" t="s">
        <v>1940</v>
      </c>
      <c r="I214" t="s">
        <v>1359</v>
      </c>
      <c r="J214" t="s">
        <v>2076</v>
      </c>
      <c r="K214" t="s">
        <v>1218</v>
      </c>
      <c r="L214" t="s">
        <v>551</v>
      </c>
      <c r="M214" t="s">
        <v>477</v>
      </c>
    </row>
    <row r="215" spans="1:13" x14ac:dyDescent="0.3">
      <c r="B215" t="s">
        <v>2686</v>
      </c>
      <c r="C215" t="s">
        <v>2687</v>
      </c>
      <c r="D215" t="s">
        <v>232</v>
      </c>
      <c r="E215">
        <v>1840</v>
      </c>
      <c r="F215">
        <v>636</v>
      </c>
      <c r="G215">
        <v>604</v>
      </c>
      <c r="H215" t="s">
        <v>1940</v>
      </c>
      <c r="I215" t="s">
        <v>1359</v>
      </c>
      <c r="J215" t="s">
        <v>1412</v>
      </c>
      <c r="K215" t="s">
        <v>551</v>
      </c>
      <c r="L215" t="s">
        <v>637</v>
      </c>
      <c r="M215" t="s">
        <v>867</v>
      </c>
    </row>
    <row r="216" spans="1:13" x14ac:dyDescent="0.3">
      <c r="B216" t="s">
        <v>2688</v>
      </c>
      <c r="C216" t="s">
        <v>2689</v>
      </c>
      <c r="D216" t="s">
        <v>232</v>
      </c>
      <c r="E216">
        <v>2894</v>
      </c>
      <c r="F216">
        <v>985</v>
      </c>
      <c r="G216">
        <v>985</v>
      </c>
      <c r="H216" t="s">
        <v>1940</v>
      </c>
      <c r="I216" t="s">
        <v>1359</v>
      </c>
      <c r="J216" t="s">
        <v>951</v>
      </c>
      <c r="K216" t="s">
        <v>998</v>
      </c>
      <c r="L216" t="s">
        <v>1018</v>
      </c>
      <c r="M216" t="s">
        <v>332</v>
      </c>
    </row>
    <row r="217" spans="1:13" x14ac:dyDescent="0.3">
      <c r="B217" t="s">
        <v>2690</v>
      </c>
      <c r="C217" t="s">
        <v>2691</v>
      </c>
      <c r="D217" t="s">
        <v>232</v>
      </c>
      <c r="E217">
        <v>2894</v>
      </c>
      <c r="F217">
        <v>985</v>
      </c>
      <c r="G217">
        <v>985</v>
      </c>
      <c r="H217" t="s">
        <v>1940</v>
      </c>
      <c r="I217" t="s">
        <v>1359</v>
      </c>
      <c r="J217" t="s">
        <v>607</v>
      </c>
      <c r="K217" t="s">
        <v>1106</v>
      </c>
      <c r="L217" t="s">
        <v>1392</v>
      </c>
      <c r="M217" t="s">
        <v>98</v>
      </c>
    </row>
    <row r="263" spans="16:16" x14ac:dyDescent="0.3">
      <c r="P263" t="s">
        <v>170</v>
      </c>
    </row>
    <row r="264" spans="16:16" x14ac:dyDescent="0.3">
      <c r="P264" t="s">
        <v>2556</v>
      </c>
    </row>
    <row r="265" spans="16:16" x14ac:dyDescent="0.3">
      <c r="P265" t="s">
        <v>2561</v>
      </c>
    </row>
    <row r="266" spans="16:16" x14ac:dyDescent="0.3">
      <c r="P266" t="s">
        <v>2566</v>
      </c>
    </row>
    <row r="267" spans="16:16" x14ac:dyDescent="0.3">
      <c r="P267" t="s">
        <v>2568</v>
      </c>
    </row>
    <row r="268" spans="16:16" x14ac:dyDescent="0.3">
      <c r="P268" t="s">
        <v>2572</v>
      </c>
    </row>
    <row r="269" spans="16:16" x14ac:dyDescent="0.3">
      <c r="P269" t="s">
        <v>2575</v>
      </c>
    </row>
    <row r="270" spans="16:16" x14ac:dyDescent="0.3">
      <c r="P270" t="s">
        <v>2577</v>
      </c>
    </row>
    <row r="271" spans="16:16" x14ac:dyDescent="0.3">
      <c r="P271" t="s">
        <v>2584</v>
      </c>
    </row>
    <row r="272" spans="16:16" x14ac:dyDescent="0.3">
      <c r="P272" t="s">
        <v>2587</v>
      </c>
    </row>
    <row r="273" spans="16:16" x14ac:dyDescent="0.3">
      <c r="P273" t="s">
        <v>2589</v>
      </c>
    </row>
    <row r="274" spans="16:16" x14ac:dyDescent="0.3">
      <c r="P274" t="s">
        <v>2593</v>
      </c>
    </row>
    <row r="275" spans="16:16" x14ac:dyDescent="0.3">
      <c r="P275" t="s">
        <v>2596</v>
      </c>
    </row>
    <row r="276" spans="16:16" x14ac:dyDescent="0.3">
      <c r="P276" t="s">
        <v>2600</v>
      </c>
    </row>
    <row r="277" spans="16:16" x14ac:dyDescent="0.3">
      <c r="P277" t="s">
        <v>2605</v>
      </c>
    </row>
    <row r="278" spans="16:16" x14ac:dyDescent="0.3">
      <c r="P278" t="s">
        <v>2609</v>
      </c>
    </row>
    <row r="279" spans="16:16" x14ac:dyDescent="0.3">
      <c r="P279" t="s">
        <v>2612</v>
      </c>
    </row>
    <row r="280" spans="16:16" x14ac:dyDescent="0.3">
      <c r="P280" t="s">
        <v>2614</v>
      </c>
    </row>
    <row r="281" spans="16:16" x14ac:dyDescent="0.3">
      <c r="P281" t="s">
        <v>2616</v>
      </c>
    </row>
    <row r="282" spans="16:16" x14ac:dyDescent="0.3">
      <c r="P282" t="s">
        <v>2620</v>
      </c>
    </row>
    <row r="283" spans="16:16" x14ac:dyDescent="0.3">
      <c r="P283" t="s">
        <v>2623</v>
      </c>
    </row>
    <row r="284" spans="16:16" x14ac:dyDescent="0.3">
      <c r="P284" t="s">
        <v>2626</v>
      </c>
    </row>
    <row r="285" spans="16:16" x14ac:dyDescent="0.3">
      <c r="P285" t="s">
        <v>2628</v>
      </c>
    </row>
    <row r="286" spans="16:16" x14ac:dyDescent="0.3">
      <c r="P286" t="s">
        <v>2630</v>
      </c>
    </row>
    <row r="287" spans="16:16" x14ac:dyDescent="0.3">
      <c r="P287" t="s">
        <v>2632</v>
      </c>
    </row>
    <row r="288" spans="16:16" x14ac:dyDescent="0.3">
      <c r="P288" t="s">
        <v>2636</v>
      </c>
    </row>
    <row r="289" spans="16:16" x14ac:dyDescent="0.3">
      <c r="P289" t="s">
        <v>2639</v>
      </c>
    </row>
    <row r="290" spans="16:16" x14ac:dyDescent="0.3">
      <c r="P290" t="s">
        <v>2641</v>
      </c>
    </row>
    <row r="291" spans="16:16" x14ac:dyDescent="0.3">
      <c r="P291" t="s">
        <v>2645</v>
      </c>
    </row>
    <row r="292" spans="16:16" x14ac:dyDescent="0.3">
      <c r="P292" t="s">
        <v>2648</v>
      </c>
    </row>
    <row r="293" spans="16:16" x14ac:dyDescent="0.3">
      <c r="P293" t="s">
        <v>2651</v>
      </c>
    </row>
    <row r="294" spans="16:16" x14ac:dyDescent="0.3">
      <c r="P294" t="s">
        <v>2653</v>
      </c>
    </row>
    <row r="295" spans="16:16" x14ac:dyDescent="0.3">
      <c r="P295" t="s">
        <v>2655</v>
      </c>
    </row>
    <row r="296" spans="16:16" x14ac:dyDescent="0.3">
      <c r="P296" t="s">
        <v>2658</v>
      </c>
    </row>
    <row r="297" spans="16:16" x14ac:dyDescent="0.3">
      <c r="P297" t="s">
        <v>2662</v>
      </c>
    </row>
    <row r="298" spans="16:16" x14ac:dyDescent="0.3">
      <c r="P298" t="s">
        <v>2665</v>
      </c>
    </row>
    <row r="299" spans="16:16" x14ac:dyDescent="0.3">
      <c r="P299" t="s">
        <v>2667</v>
      </c>
    </row>
    <row r="300" spans="16:16" x14ac:dyDescent="0.3">
      <c r="P300" t="s">
        <v>2670</v>
      </c>
    </row>
    <row r="301" spans="16:16" x14ac:dyDescent="0.3">
      <c r="P301" t="s">
        <v>2673</v>
      </c>
    </row>
    <row r="302" spans="16:16" x14ac:dyDescent="0.3">
      <c r="P302" t="s">
        <v>2675</v>
      </c>
    </row>
    <row r="303" spans="16:16" x14ac:dyDescent="0.3">
      <c r="P303" t="s">
        <v>2678</v>
      </c>
    </row>
    <row r="304" spans="16:16" x14ac:dyDescent="0.3">
      <c r="P304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 of Nuc globally</vt:lpstr>
      <vt:lpstr>Reactors life</vt:lpstr>
      <vt:lpstr>Net elec power-current+future</vt:lpstr>
      <vt:lpstr>Nuclear power share by country</vt:lpstr>
      <vt:lpstr>Performance fac by cat</vt:lpstr>
      <vt:lpstr>Outage stats during 2023</vt:lpstr>
      <vt:lpstr>cause of full outge during 2023</vt:lpstr>
      <vt:lpstr>Reac under constr</vt:lpstr>
      <vt:lpstr>Oper reactors</vt:lpstr>
      <vt:lpstr>Planned constr </vt:lpstr>
      <vt:lpstr>Net electric power by op plants</vt:lpstr>
      <vt:lpstr>Net elec power by under const</vt:lpstr>
      <vt:lpstr>constr start during 2023</vt:lpstr>
      <vt:lpstr>Connection to grid during 2023</vt:lpstr>
      <vt:lpstr>Sched connection during 2024</vt:lpstr>
      <vt:lpstr>Reac in longterm shut</vt:lpstr>
      <vt:lpstr>Reac in decommissioning</vt:lpstr>
      <vt:lpstr>Reac perm shutdown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Anand</dc:creator>
  <cp:lastModifiedBy>Aditi Anand</cp:lastModifiedBy>
  <dcterms:created xsi:type="dcterms:W3CDTF">2025-06-06T05:01:34Z</dcterms:created>
  <dcterms:modified xsi:type="dcterms:W3CDTF">2025-06-26T23:36:25Z</dcterms:modified>
</cp:coreProperties>
</file>