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sningmaunah/Documents/GitHub/scorecard/public/"/>
    </mc:Choice>
  </mc:AlternateContent>
  <xr:revisionPtr revIDLastSave="0" documentId="13_ncr:1_{99A77692-F60E-0F4E-843A-8FBA479D872E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 1" sheetId="1" r:id="rId1"/>
    <sheet name="lookup" sheetId="2" r:id="rId2"/>
  </sheets>
  <definedNames>
    <definedName name="ip_pmt">lookup!$C$2:$C$12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2" i="1"/>
  <c r="B3" i="2" l="1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<sst xmlns="http://schemas.openxmlformats.org/spreadsheetml/2006/main" count="63" uniqueCount="45">
  <si>
    <t>name</t>
  </si>
  <si>
    <t>nik</t>
  </si>
  <si>
    <t>password</t>
  </si>
  <si>
    <t>status</t>
  </si>
  <si>
    <t>group</t>
  </si>
  <si>
    <t>title</t>
  </si>
  <si>
    <t>join_date</t>
  </si>
  <si>
    <t>role</t>
  </si>
  <si>
    <t>ip_pmt</t>
  </si>
  <si>
    <t>Karyawan</t>
  </si>
  <si>
    <t>Non Shift</t>
  </si>
  <si>
    <t>White Collar</t>
  </si>
  <si>
    <t>Admin</t>
  </si>
  <si>
    <t>Edy Suparno</t>
  </si>
  <si>
    <t>Muhammad Prayugha</t>
  </si>
  <si>
    <t>Septian Wahyu Saputra</t>
  </si>
  <si>
    <t>Syarif Hidayahtullah</t>
  </si>
  <si>
    <t>team_id</t>
  </si>
  <si>
    <t>07-01-2011</t>
  </si>
  <si>
    <t>04-15-2024</t>
  </si>
  <si>
    <t>08-18-2022</t>
  </si>
  <si>
    <t>02-12-2013</t>
  </si>
  <si>
    <t>M1</t>
  </si>
  <si>
    <t>M2</t>
  </si>
  <si>
    <t>PMT</t>
  </si>
  <si>
    <t>QC</t>
  </si>
  <si>
    <t>TECH</t>
  </si>
  <si>
    <t>QA</t>
  </si>
  <si>
    <t>FTT</t>
  </si>
  <si>
    <t>CMT</t>
  </si>
  <si>
    <t>PCH</t>
  </si>
  <si>
    <t>EHS</t>
  </si>
  <si>
    <t>HR</t>
  </si>
  <si>
    <t>team_surename</t>
  </si>
  <si>
    <t>team_name</t>
  </si>
  <si>
    <t>Manufacturing 1</t>
  </si>
  <si>
    <t>Manufacturing 2</t>
  </si>
  <si>
    <t>Production Management</t>
  </si>
  <si>
    <t>Quality Control</t>
  </si>
  <si>
    <t>Technology</t>
  </si>
  <si>
    <t>Quality Assurance</t>
  </si>
  <si>
    <t>Facility Technology</t>
  </si>
  <si>
    <t>Corporate Management</t>
  </si>
  <si>
    <t>Purchasing</t>
  </si>
  <si>
    <t>Human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</si>
</sst>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G11" sqref="G11"/>
    </sheetView>
  </sheetViews>
  <sheetFormatPr baseColWidth="10" defaultRowHeight="16" x14ac:dyDescent="0.2"/>
  <cols>
    <col min="1" max="1" width="21" bestFit="1" customWidth="1"/>
    <col min="5" max="5" width="21.6640625" bestFit="1" customWidth="1"/>
    <col min="9" max="9" width="10.83203125" style="2"/>
  </cols>
  <sheetData>
    <row r="1" spans="1:11" x14ac:dyDescent="0.2">
      <c r="A1" t="s">
        <v>0</v>
      </c>
      <c r="B1" t="s">
        <v>1</v>
      </c>
      <c r="C1" t="s">
        <v>2</v>
      </c>
      <c r="D1" t="s">
        <v>17</v>
      </c>
      <c r="E1" t="s">
        <v>34</v>
      </c>
      <c r="F1" t="s">
        <v>3</v>
      </c>
      <c r="G1" t="s">
        <v>4</v>
      </c>
      <c r="H1" t="s">
        <v>5</v>
      </c>
      <c r="I1" s="2" t="s">
        <v>6</v>
      </c>
      <c r="J1" t="s">
        <v>7</v>
      </c>
    </row>
    <row r="2" spans="1:11" x14ac:dyDescent="0.2">
      <c r="A2" t="s">
        <v>13</v>
      </c>
      <c r="B2">
        <v>60000030</v>
      </c>
      <c r="C2">
        <v>60000030</v>
      </c>
      <c r="D2" t="s">
        <v>8</v>
      </c>
      <c r="E2" t="str">
        <f>IFERROR(VLOOKUP(D2,lookup!B:C,2,0),"-")</f>
        <v>Production Management</v>
      </c>
      <c r="F2" t="s">
        <v>9</v>
      </c>
      <c r="G2" t="s">
        <v>10</v>
      </c>
      <c r="H2" t="s">
        <v>11</v>
      </c>
      <c r="I2" s="2" t="s">
        <v>18</v>
      </c>
      <c r="J2" t="s">
        <v>12</v>
      </c>
      <c r="K2" s="1"/>
    </row>
    <row r="3" spans="1:11" x14ac:dyDescent="0.2">
      <c r="A3" t="s">
        <v>14</v>
      </c>
      <c r="B3">
        <v>61600998</v>
      </c>
      <c r="C3">
        <v>61600998</v>
      </c>
      <c r="D3" t="s">
        <v>8</v>
      </c>
      <c r="E3" t="str">
        <f>IFERROR(VLOOKUP(D3,lookup!B:C,2,0),"-")</f>
        <v>Production Management</v>
      </c>
      <c r="F3" t="s">
        <v>9</v>
      </c>
      <c r="G3" t="s">
        <v>10</v>
      </c>
      <c r="H3" t="s">
        <v>11</v>
      </c>
      <c r="I3" s="2" t="s">
        <v>19</v>
      </c>
      <c r="J3" t="s">
        <v>12</v>
      </c>
      <c r="K3" s="1"/>
    </row>
    <row r="4" spans="1:11" x14ac:dyDescent="0.2">
      <c r="A4" t="s">
        <v>15</v>
      </c>
      <c r="B4">
        <v>61600790</v>
      </c>
      <c r="C4">
        <v>61600790</v>
      </c>
      <c r="D4" t="s">
        <v>8</v>
      </c>
      <c r="E4" t="str">
        <f>IFERROR(VLOOKUP(D4,lookup!B:C,2,0),"-")</f>
        <v>Production Management</v>
      </c>
      <c r="F4" t="s">
        <v>9</v>
      </c>
      <c r="G4" t="s">
        <v>10</v>
      </c>
      <c r="H4" t="s">
        <v>11</v>
      </c>
      <c r="I4" s="2" t="s">
        <v>20</v>
      </c>
      <c r="J4" t="s">
        <v>12</v>
      </c>
      <c r="K4" s="1"/>
    </row>
    <row r="5" spans="1:11" x14ac:dyDescent="0.2">
      <c r="A5" t="s">
        <v>16</v>
      </c>
      <c r="B5">
        <v>60001290</v>
      </c>
      <c r="C5">
        <v>60001290</v>
      </c>
      <c r="D5" t="s">
        <v>8</v>
      </c>
      <c r="E5" t="str">
        <f>IFERROR(VLOOKUP(D5,lookup!B:C,2,0),"-")</f>
        <v>Production Management</v>
      </c>
      <c r="F5" t="s">
        <v>9</v>
      </c>
      <c r="G5" t="s">
        <v>10</v>
      </c>
      <c r="H5" t="s">
        <v>11</v>
      </c>
      <c r="I5" s="2" t="s">
        <v>21</v>
      </c>
      <c r="J5" t="s">
        <v>12</v>
      </c>
      <c r="K5" s="1"/>
    </row>
  </sheetData>
  <pageMargins left="0.7" right="0.7" top="0.75" bottom="0.75" header="0.3" footer="0.3"/>
  <pageSetup paperSize="256" orientation="portrait" horizontalDpi="0" verticalDpi="0"/>
  <ignoredErrors>
    <ignoredError sqref="A1:C1 D2 F4:H4 F5:H5 G2:H2 J2 J3 J4 J5 F3:H3 F1:J1 D5 D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5DE8-A3CC-3549-8A27-6263A3AC23FD}">
  <dimension ref="A1:C12"/>
  <sheetViews>
    <sheetView workbookViewId="0">
      <selection activeCell="D11" sqref="D11"/>
    </sheetView>
  </sheetViews>
  <sheetFormatPr baseColWidth="10" defaultRowHeight="16" x14ac:dyDescent="0.2"/>
  <cols>
    <col min="1" max="1" width="14.6640625" bestFit="1" customWidth="1"/>
    <col min="3" max="3" width="21.6640625" bestFit="1" customWidth="1"/>
  </cols>
  <sheetData>
    <row r="1" spans="1:3" x14ac:dyDescent="0.2">
      <c r="A1" t="s">
        <v>33</v>
      </c>
      <c r="B1" t="s">
        <v>17</v>
      </c>
      <c r="C1" t="s">
        <v>34</v>
      </c>
    </row>
    <row r="2" spans="1:3" x14ac:dyDescent="0.2">
      <c r="A2" t="s">
        <v>22</v>
      </c>
      <c r="B2" t="str">
        <f>LOWER("ip_"&amp;A2)</f>
        <v>ip_m1</v>
      </c>
      <c r="C2" t="s">
        <v>35</v>
      </c>
    </row>
    <row r="3" spans="1:3" x14ac:dyDescent="0.2">
      <c r="A3" t="s">
        <v>23</v>
      </c>
      <c r="B3" t="str">
        <f t="shared" ref="B3:B12" si="0">LOWER("ip_"&amp;A3)</f>
        <v>ip_m2</v>
      </c>
      <c r="C3" t="s">
        <v>36</v>
      </c>
    </row>
    <row r="4" spans="1:3" x14ac:dyDescent="0.2">
      <c r="A4" t="s">
        <v>24</v>
      </c>
      <c r="B4" t="str">
        <f t="shared" si="0"/>
        <v>ip_pmt</v>
      </c>
      <c r="C4" t="s">
        <v>37</v>
      </c>
    </row>
    <row r="5" spans="1:3" x14ac:dyDescent="0.2">
      <c r="A5" t="s">
        <v>25</v>
      </c>
      <c r="B5" t="str">
        <f t="shared" si="0"/>
        <v>ip_qc</v>
      </c>
      <c r="C5" t="s">
        <v>38</v>
      </c>
    </row>
    <row r="6" spans="1:3" x14ac:dyDescent="0.2">
      <c r="A6" t="s">
        <v>26</v>
      </c>
      <c r="B6" t="str">
        <f t="shared" si="0"/>
        <v>ip_tech</v>
      </c>
      <c r="C6" t="s">
        <v>39</v>
      </c>
    </row>
    <row r="7" spans="1:3" x14ac:dyDescent="0.2">
      <c r="A7" t="s">
        <v>27</v>
      </c>
      <c r="B7" t="str">
        <f t="shared" si="0"/>
        <v>ip_qa</v>
      </c>
      <c r="C7" t="s">
        <v>40</v>
      </c>
    </row>
    <row r="8" spans="1:3" x14ac:dyDescent="0.2">
      <c r="A8" t="s">
        <v>28</v>
      </c>
      <c r="B8" t="str">
        <f t="shared" si="0"/>
        <v>ip_ftt</v>
      </c>
      <c r="C8" t="s">
        <v>41</v>
      </c>
    </row>
    <row r="9" spans="1:3" x14ac:dyDescent="0.2">
      <c r="A9" t="s">
        <v>29</v>
      </c>
      <c r="B9" t="str">
        <f t="shared" si="0"/>
        <v>ip_cmt</v>
      </c>
      <c r="C9" t="s">
        <v>42</v>
      </c>
    </row>
    <row r="10" spans="1:3" x14ac:dyDescent="0.2">
      <c r="A10" t="s">
        <v>30</v>
      </c>
      <c r="B10" t="str">
        <f t="shared" si="0"/>
        <v>ip_pch</v>
      </c>
      <c r="C10" t="s">
        <v>43</v>
      </c>
    </row>
    <row r="11" spans="1:3" x14ac:dyDescent="0.2">
      <c r="A11" t="s">
        <v>31</v>
      </c>
      <c r="B11" t="str">
        <f t="shared" si="0"/>
        <v>ip_ehs</v>
      </c>
      <c r="C11" t="s">
        <v>31</v>
      </c>
    </row>
    <row r="12" spans="1:3" x14ac:dyDescent="0.2">
      <c r="A12" t="s">
        <v>32</v>
      </c>
      <c r="B12" t="str">
        <f t="shared" si="0"/>
        <v>ip_hr</v>
      </c>
      <c r="C12" t="s">
        <v>44</v>
      </c>
    </row>
  </sheetData>
  <pageMargins left="0.7" right="0.7" top="0.75" bottom="0.75" header="0.3" footer="0.3"/>
  <pageSetup paperSize="2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1</vt:lpstr>
      <vt:lpstr>lookup</vt:lpstr>
      <vt:lpstr>ip_pmt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Una Makes Flower</cp:lastModifiedBy>
  <dcterms:modified xsi:type="dcterms:W3CDTF">2024-07-15T14:41:00Z</dcterms:modified>
</cp:coreProperties>
</file>