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  <sheet name="Autauga" sheetId="2" r:id="rId5"/>
    <sheet name="Baldwin" sheetId="3" r:id="rId6"/>
    <sheet name="Barbour" sheetId="4" r:id="rId7"/>
    <sheet name="Bibb" sheetId="5" r:id="rId8"/>
    <sheet name="Blount" sheetId="6" r:id="rId9"/>
    <sheet name="Bullock" sheetId="7" r:id="rId10"/>
    <sheet name="Butler" sheetId="8" r:id="rId11"/>
    <sheet name="Calhoun" sheetId="9" r:id="rId12"/>
    <sheet name="Chambers" sheetId="10" r:id="rId13"/>
    <sheet name="Cherokee" sheetId="11" r:id="rId14"/>
    <sheet name="Chilton" sheetId="12" r:id="rId15"/>
    <sheet name="Choctaw" sheetId="13" r:id="rId16"/>
    <sheet name="Clarke" sheetId="14" r:id="rId17"/>
    <sheet name="Clay" sheetId="15" r:id="rId18"/>
    <sheet name="Cleburne" sheetId="16" r:id="rId19"/>
    <sheet name="Coffee" sheetId="17" r:id="rId20"/>
    <sheet name="Colbert" sheetId="18" r:id="rId21"/>
    <sheet name="Conecuh" sheetId="19" r:id="rId22"/>
    <sheet name="Coosa" sheetId="20" r:id="rId23"/>
    <sheet name="Covington" sheetId="21" r:id="rId24"/>
    <sheet name="Crenshaw" sheetId="22" r:id="rId25"/>
    <sheet name="Cullman" sheetId="23" r:id="rId26"/>
    <sheet name="Dale" sheetId="24" r:id="rId27"/>
    <sheet name="Dallas" sheetId="25" r:id="rId28"/>
    <sheet name="DeKalb" sheetId="26" r:id="rId29"/>
    <sheet name="Elmore" sheetId="27" r:id="rId30"/>
    <sheet name="Escambia" sheetId="28" r:id="rId31"/>
    <sheet name="Etowah" sheetId="29" r:id="rId32"/>
    <sheet name="Fayette" sheetId="30" r:id="rId33"/>
    <sheet name="Franklin" sheetId="31" r:id="rId34"/>
    <sheet name="Geneva" sheetId="32" r:id="rId35"/>
    <sheet name="Greene" sheetId="33" r:id="rId36"/>
    <sheet name="Hale" sheetId="34" r:id="rId37"/>
    <sheet name="Henry" sheetId="35" r:id="rId38"/>
    <sheet name="Houston" sheetId="36" r:id="rId39"/>
    <sheet name="Jackson" sheetId="37" r:id="rId40"/>
    <sheet name="Jefferson" sheetId="38" r:id="rId41"/>
    <sheet name="Lamar" sheetId="39" r:id="rId42"/>
    <sheet name="Lauderdale" sheetId="40" r:id="rId43"/>
    <sheet name="Lawrence" sheetId="41" r:id="rId44"/>
    <sheet name="Lee" sheetId="42" r:id="rId45"/>
    <sheet name="Limestone" sheetId="43" r:id="rId46"/>
    <sheet name="Lowndes" sheetId="44" r:id="rId47"/>
    <sheet name="Macon" sheetId="45" r:id="rId48"/>
    <sheet name="Madison" sheetId="46" r:id="rId49"/>
    <sheet name="Marengo" sheetId="47" r:id="rId50"/>
    <sheet name="Marion" sheetId="48" r:id="rId51"/>
    <sheet name="Marshall" sheetId="49" r:id="rId52"/>
    <sheet name="Mobile" sheetId="50" r:id="rId53"/>
    <sheet name="Monroe" sheetId="51" r:id="rId54"/>
    <sheet name="Montgomery" sheetId="52" r:id="rId55"/>
    <sheet name="Morgan" sheetId="53" r:id="rId56"/>
    <sheet name="Perry" sheetId="54" r:id="rId57"/>
    <sheet name="Pickens" sheetId="55" r:id="rId58"/>
    <sheet name="Pike" sheetId="56" r:id="rId59"/>
    <sheet name="Randolph" sheetId="57" r:id="rId60"/>
    <sheet name="Russell" sheetId="58" r:id="rId61"/>
    <sheet name="Shelby" sheetId="59" r:id="rId62"/>
    <sheet name="St. Clair" sheetId="60" r:id="rId63"/>
    <sheet name="Sumter" sheetId="61" r:id="rId64"/>
    <sheet name="Talladega" sheetId="62" r:id="rId65"/>
    <sheet name="Tallapoosa" sheetId="63" r:id="rId66"/>
    <sheet name="Tuscaloosa" sheetId="64" r:id="rId67"/>
    <sheet name="Walker" sheetId="65" r:id="rId68"/>
    <sheet name="Washington" sheetId="66" r:id="rId69"/>
    <sheet name="Wilcox" sheetId="67" r:id="rId70"/>
    <sheet name="Winston" sheetId="68" r:id="rId71"/>
  </sheets>
</workbook>
</file>

<file path=xl/sharedStrings.xml><?xml version="1.0" encoding="utf-8"?>
<sst xmlns="http://schemas.openxmlformats.org/spreadsheetml/2006/main" uniqueCount="126">
  <si>
    <t>2022 Republican Primary Official Results</t>
  </si>
  <si>
    <t>US Senate</t>
  </si>
  <si>
    <t>Votes</t>
  </si>
  <si>
    <t>Percentage</t>
  </si>
  <si>
    <t>AL Senate 12</t>
  </si>
  <si>
    <t>AL House 2</t>
  </si>
  <si>
    <t>CJ 18 Pl. 1</t>
  </si>
  <si>
    <t>Katie Britt</t>
  </si>
  <si>
    <t>Wendy Ghee Draper</t>
  </si>
  <si>
    <t>Jason Spencer Black</t>
  </si>
  <si>
    <t>Donna Beaulieu</t>
  </si>
  <si>
    <t>Mo Brooks</t>
  </si>
  <si>
    <t>Keith Kelley</t>
  </si>
  <si>
    <t>Ben Harrison</t>
  </si>
  <si>
    <t>Jonathan A. Spann</t>
  </si>
  <si>
    <t>Total</t>
  </si>
  <si>
    <t>US Congress Dist. 5</t>
  </si>
  <si>
    <t>AL House 4</t>
  </si>
  <si>
    <t>CJ 20 Pl. 4</t>
  </si>
  <si>
    <t>Dale Strong</t>
  </si>
  <si>
    <t>Patrick Johnson</t>
  </si>
  <si>
    <t>Seth Brooks</t>
  </si>
  <si>
    <t>Casey Wardynski</t>
  </si>
  <si>
    <t>Parker Duncan Moore</t>
  </si>
  <si>
    <t>Chris Richardson</t>
  </si>
  <si>
    <t>Secretary of State</t>
  </si>
  <si>
    <t>AL House 14</t>
  </si>
  <si>
    <t>Wes Allen</t>
  </si>
  <si>
    <t>Tom Fredricks</t>
  </si>
  <si>
    <t>Jim Zeigler</t>
  </si>
  <si>
    <t>Timothy (Tim) Wadsworth</t>
  </si>
  <si>
    <t>Auditor</t>
  </si>
  <si>
    <t>AL House 20</t>
  </si>
  <si>
    <t>Stan Cooke</t>
  </si>
  <si>
    <t>James Lomax</t>
  </si>
  <si>
    <t>Andrew Sorrell</t>
  </si>
  <si>
    <t>France Taylor</t>
  </si>
  <si>
    <t>PSC Pl. 1</t>
  </si>
  <si>
    <t>AL House 40</t>
  </si>
  <si>
    <t>Jeremy H. Oden</t>
  </si>
  <si>
    <t>Julie Borrelli</t>
  </si>
  <si>
    <t>Brent Woodall</t>
  </si>
  <si>
    <t>Chad Robertson</t>
  </si>
  <si>
    <t>PSC Pl. 2</t>
  </si>
  <si>
    <t>AL House 100</t>
  </si>
  <si>
    <t>Chip Beeker</t>
  </si>
  <si>
    <t>Pete Kupfer</t>
  </si>
  <si>
    <t>Robert L. McCollum</t>
  </si>
  <si>
    <t>Mark Shirey</t>
  </si>
  <si>
    <t>BOE 2</t>
  </si>
  <si>
    <t>Kim Crockett</t>
  </si>
  <si>
    <t>Wayne Lambert</t>
  </si>
  <si>
    <t>Commission 2</t>
  </si>
  <si>
    <t>Steve Carey</t>
  </si>
  <si>
    <t>Matt McKenzie</t>
  </si>
  <si>
    <t>Superintendent</t>
  </si>
  <si>
    <t>Kavin Cotner</t>
  </si>
  <si>
    <t>Duane McGee</t>
  </si>
  <si>
    <t>Sheriff</t>
  </si>
  <si>
    <t>Henry Lambert</t>
  </si>
  <si>
    <t>Jim Studdard</t>
  </si>
  <si>
    <t>DJ - Colbert</t>
  </si>
  <si>
    <t>Mary Baschab-Haslacker</t>
  </si>
  <si>
    <t>Chad Smith</t>
  </si>
  <si>
    <t>BOE 5</t>
  </si>
  <si>
    <t>Joshua A. Culver</t>
  </si>
  <si>
    <t>Jenny Kimbrell</t>
  </si>
  <si>
    <t>Terry Mears</t>
  </si>
  <si>
    <t>Joshua Wasden</t>
  </si>
  <si>
    <t>Commission 4</t>
  </si>
  <si>
    <t>Kristi Creel Bain</t>
  </si>
  <si>
    <t>Corey Freeman</t>
  </si>
  <si>
    <t>Commission 3</t>
  </si>
  <si>
    <t>Scottie Stewart</t>
  </si>
  <si>
    <t>Larry W. White</t>
  </si>
  <si>
    <t>Tierre D. Agnew</t>
  </si>
  <si>
    <t>Misty Kimbrell</t>
  </si>
  <si>
    <t>Jim Burkhalter</t>
  </si>
  <si>
    <t>Steve Sawyer</t>
  </si>
  <si>
    <t xml:space="preserve"> </t>
  </si>
  <si>
    <t>Jason Burke</t>
  </si>
  <si>
    <t>John Ralph Saunders</t>
  </si>
  <si>
    <t>Eric “EB” Blankenship</t>
  </si>
  <si>
    <t>Joshua Moore</t>
  </si>
  <si>
    <t>Ricky Herring</t>
  </si>
  <si>
    <t>Richard Talley</t>
  </si>
  <si>
    <t>Commission 1</t>
  </si>
  <si>
    <t>Brad Black</t>
  </si>
  <si>
    <t>Phillip Pettus Ii</t>
  </si>
  <si>
    <t>Gerald Freeman</t>
  </si>
  <si>
    <t>B. J. Tully</t>
  </si>
  <si>
    <t>Commission 5</t>
  </si>
  <si>
    <t>Ned Thomas Jones</t>
  </si>
  <si>
    <t>Nathan Kitchens</t>
  </si>
  <si>
    <t>Robert Ham</t>
  </si>
  <si>
    <t>Tony Langley</t>
  </si>
  <si>
    <t>DJ Pl. 2</t>
  </si>
  <si>
    <t>Britley Leonard Brown</t>
  </si>
  <si>
    <t>David T. Puckett</t>
  </si>
  <si>
    <t>Greg Gunnin</t>
  </si>
  <si>
    <t>Dale Holt</t>
  </si>
  <si>
    <t>Larry Akers</t>
  </si>
  <si>
    <t>Rodney Lucas</t>
  </si>
  <si>
    <t>DJ - 1</t>
  </si>
  <si>
    <t>Chris Callaghan</t>
  </si>
  <si>
    <t>Jennifer Wright</t>
  </si>
  <si>
    <t>Todd Hall</t>
  </si>
  <si>
    <t>Jordan Powell</t>
  </si>
  <si>
    <t>DJ Pl. 1</t>
  </si>
  <si>
    <t>Phillip Bahakel</t>
  </si>
  <si>
    <t>Erin Bell Welborn</t>
  </si>
  <si>
    <t>Christian Horn</t>
  </si>
  <si>
    <t>Ed Packard</t>
  </si>
  <si>
    <t>Rusty Glover</t>
  </si>
  <si>
    <t>John Hammock</t>
  </si>
  <si>
    <t>Stephen McLamb</t>
  </si>
  <si>
    <t>Robin Litaker</t>
  </si>
  <si>
    <t>AL BOE Pl. 2</t>
  </si>
  <si>
    <t>Alex Balkcum</t>
  </si>
  <si>
    <t>Tracie West</t>
  </si>
  <si>
    <t>AL BOE Pl. 6</t>
  </si>
  <si>
    <t>Marie Manning</t>
  </si>
  <si>
    <t>Priscilla Yother</t>
  </si>
  <si>
    <t>AL BOE Pl. 8</t>
  </si>
  <si>
    <t>Rex Davis</t>
  </si>
  <si>
    <t>Wayne Reynolds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</si>
</sst>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</fills>
  <borders count="4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8"/>
      </left>
      <right/>
      <top style="thin">
        <color indexed="9"/>
      </top>
      <bottom/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0" fontId="0" borderId="1" applyNumberFormat="1" applyFont="1" applyFill="0" applyBorder="1" applyAlignment="1" applyProtection="0">
      <alignment vertical="top" wrapText="1"/>
    </xf>
    <xf numFmtId="9" fontId="2" borderId="1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2" borderId="9" applyNumberFormat="0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10" fontId="0" borderId="9" applyNumberFormat="1" applyFont="1" applyFill="0" applyBorder="1" applyAlignment="1" applyProtection="0">
      <alignment vertical="top" wrapText="1"/>
    </xf>
    <xf numFmtId="9" fontId="2" borderId="9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0" fontId="2" borderId="12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10" fontId="0" fillId="3" borderId="1" applyNumberFormat="1" applyFont="1" applyFill="1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9" fontId="2" fillId="3" borderId="1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11" applyNumberFormat="0" applyFont="1" applyFill="0" applyBorder="1" applyAlignment="1" applyProtection="0">
      <alignment vertical="top" wrapText="1"/>
    </xf>
    <xf numFmtId="9" fontId="2" borderId="11" applyNumberFormat="1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10" fontId="0" borderId="12" applyNumberFormat="1" applyFont="1" applyFill="0" applyBorder="1" applyAlignment="1" applyProtection="0">
      <alignment vertical="top" wrapText="1"/>
    </xf>
    <xf numFmtId="9" fontId="2" borderId="12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3" applyNumberFormat="0" applyFont="1" applyFill="0" applyBorder="1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2" borderId="1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2" borderId="1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23" applyNumberFormat="0" applyFont="1" applyFill="1" applyBorder="1" applyAlignment="1" applyProtection="0">
      <alignment vertical="top" wrapText="1"/>
    </xf>
    <xf numFmtId="0" fontId="0" fillId="2" borderId="23" applyNumberFormat="0" applyFont="1" applyFill="1" applyBorder="1" applyAlignment="1" applyProtection="0">
      <alignment vertical="top" wrapText="1"/>
    </xf>
    <xf numFmtId="0" fontId="2" borderId="23" applyNumberFormat="0" applyFont="1" applyFill="0" applyBorder="1" applyAlignment="1" applyProtection="0">
      <alignment vertical="top" wrapText="1"/>
    </xf>
    <xf numFmtId="10" fontId="0" borderId="23" applyNumberFormat="1" applyFont="1" applyFill="0" applyBorder="1" applyAlignment="1" applyProtection="0">
      <alignment vertical="top" wrapText="1"/>
    </xf>
    <xf numFmtId="9" fontId="2" borderId="2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0" fontId="0" borderId="30" applyNumberFormat="0" applyFont="1" applyFill="0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22" applyNumberFormat="0" applyFont="1" applyFill="0" applyBorder="1" applyAlignment="1" applyProtection="0">
      <alignment vertical="top" wrapText="1"/>
    </xf>
    <xf numFmtId="0" fontId="2" borderId="27" applyNumberFormat="0" applyFont="1" applyFill="0" applyBorder="1" applyAlignment="1" applyProtection="0">
      <alignment vertical="top" wrapText="1"/>
    </xf>
    <xf numFmtId="9" fontId="2" borderId="2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2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3" applyNumberFormat="0" applyFont="1" applyFill="0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0" fontId="0" borderId="5" applyNumberFormat="1" applyFont="1" applyFill="0" applyBorder="1" applyAlignment="1" applyProtection="0">
      <alignment vertical="top" wrapText="1"/>
    </xf>
    <xf numFmtId="9" fontId="2" borderId="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36" applyNumberFormat="0" applyFont="1" applyFill="0" applyBorder="1" applyAlignment="1" applyProtection="0">
      <alignment vertical="top" wrapText="1"/>
    </xf>
    <xf numFmtId="0" fontId="0" borderId="36" applyNumberFormat="0" applyFont="1" applyFill="0" applyBorder="1" applyAlignment="1" applyProtection="0">
      <alignment vertical="top" wrapText="1"/>
    </xf>
    <xf numFmtId="0" fontId="0" borderId="37" applyNumberFormat="0" applyFont="1" applyFill="0" applyBorder="1" applyAlignment="1" applyProtection="0">
      <alignment vertical="top" wrapText="1"/>
    </xf>
    <xf numFmtId="0" fontId="2" borderId="38" applyNumberFormat="0" applyFont="1" applyFill="0" applyBorder="1" applyAlignment="1" applyProtection="0">
      <alignment vertical="top" wrapText="1"/>
    </xf>
    <xf numFmtId="0" fontId="0" borderId="38" applyNumberFormat="0" applyFont="1" applyFill="0" applyBorder="1" applyAlignment="1" applyProtection="0">
      <alignment vertical="top" wrapText="1"/>
    </xf>
    <xf numFmtId="0" fontId="0" borderId="39" applyNumberFormat="0" applyFont="1" applyFill="0" applyBorder="1" applyAlignment="1" applyProtection="0">
      <alignment vertical="top" wrapText="1"/>
    </xf>
    <xf numFmtId="0" fontId="0" borderId="40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fillId="3" borderId="38" applyNumberFormat="0" applyFont="1" applyFill="1" applyBorder="1" applyAlignment="1" applyProtection="0">
      <alignment vertical="top" wrapText="1"/>
    </xf>
    <xf numFmtId="0" fontId="0" fillId="3" borderId="38" applyNumberFormat="0" applyFont="1" applyFill="1" applyBorder="1" applyAlignment="1" applyProtection="0">
      <alignment vertical="top" wrapText="1"/>
    </xf>
    <xf numFmtId="0" fontId="2" fillId="2" borderId="21" applyNumberFormat="0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P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" customWidth="1"/>
    <col min="2" max="16" width="16.3516" style="1" customWidth="1"/>
    <col min="17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</v>
      </c>
      <c r="F2" t="s" s="4">
        <v>2</v>
      </c>
      <c r="G2" t="s" s="3">
        <v>3</v>
      </c>
      <c r="H2" s="5"/>
      <c r="I2" t="s" s="3">
        <v>5</v>
      </c>
      <c r="J2" t="s" s="4">
        <v>2</v>
      </c>
      <c r="K2" t="s" s="3">
        <v>3</v>
      </c>
      <c r="L2" s="5"/>
      <c r="M2" t="s" s="3">
        <v>6</v>
      </c>
      <c r="N2" t="s" s="4">
        <v>2</v>
      </c>
      <c r="O2" t="s" s="3">
        <v>3</v>
      </c>
      <c r="P2" s="6"/>
    </row>
    <row r="3" ht="32.7" customHeight="1">
      <c r="A3" t="s" s="4">
        <v>7</v>
      </c>
      <c r="B3" s="7">
        <f>'Autauga'!B3+'Baldwin'!B3+'Barbour'!B3+'Bibb'!B3+'Blount'!B3+'Bullock'!B3+'Butler'!B3+'Calhoun'!B3+'Chambers'!B3+'Cherokee'!B3+'Chilton'!B3+'Choctaw'!B3+'Clarke'!B3+'Clay'!B3+'Cleburne'!B3+'Coffee'!B3+'Colbert'!B3+'Conecuh'!B3+'Coosa'!B3+'Covington'!B3+'Crenshaw'!B3+'Cullman'!B3+'Dale'!B3+'Dallas'!B3+'DeKalb'!B3+'Elmore'!B3+'Escambia'!B3+'Etowah'!B3+'Fayette'!B3+'Franklin'!B3+'Geneva'!B3+'Greene'!B3+'Hale'!B3+'Henry'!B3+'Houston'!B3+'Jackson'!B3+'Jefferson'!B3+'Lauderdale'!B3+'Lamar'!B3+'Lawrence'!B3+'Lee'!B3+'Limestone'!B3+'Lowndes'!B3+'Macon'!B3+'Madison'!B3+'Marengo'!B3+'Marion'!B3+'Marshall'!B3+'Mobile'!B3+'Montgomery'!B3+'Monroe'!B3+'Morgan'!B3+'Perry'!B3+'Pickens'!B3+'Pike'!B3+'Randolph'!B3+'Russell'!B3+'Shelby'!B3+'St. Clair'!B3+'Sumter'!B3+'Talladega'!B3+'Tallapoosa'!B3+'Tuscaloosa'!B2+'Walker'!B3+'Washington'!B3+'Wilcox'!B3+'Winston'!B3</f>
        <v>253251</v>
      </c>
      <c r="C3" s="8">
        <f>B3/B5</f>
        <v>0.6301547449905071</v>
      </c>
      <c r="D3" s="5"/>
      <c r="E3" t="s" s="4">
        <v>8</v>
      </c>
      <c r="F3" s="7">
        <f>'Calhoun'!F3+'Talladega'!F3</f>
        <v>5235</v>
      </c>
      <c r="G3" s="8">
        <f>F3/F5</f>
        <v>0.447780343854247</v>
      </c>
      <c r="H3" s="5"/>
      <c r="I3" t="s" s="4">
        <v>9</v>
      </c>
      <c r="J3" s="7">
        <f>'Lauderdale'!F3+'Limestone'!F3</f>
        <v>3456</v>
      </c>
      <c r="K3" s="8">
        <f>J3/J5</f>
        <v>0.444615978386723</v>
      </c>
      <c r="L3" s="5"/>
      <c r="M3" t="s" s="4">
        <v>10</v>
      </c>
      <c r="N3" s="7">
        <f>'Shelby'!F3</f>
        <v>6778</v>
      </c>
      <c r="O3" s="8">
        <f>N3/N5</f>
        <v>0.320139807292651</v>
      </c>
      <c r="P3" s="6"/>
    </row>
    <row r="4" ht="20.7" customHeight="1">
      <c r="A4" t="s" s="4">
        <v>11</v>
      </c>
      <c r="B4" s="7">
        <f>'Autauga'!B4+'Baldwin'!B4+'Barbour'!B4+'Bibb'!B4+'Blount'!B4+'Bullock'!B4+'Butler'!B4+'Calhoun'!B4+'Chambers'!B4+'Cherokee'!B4+'Chilton'!B4+'Choctaw'!B4+'Clarke'!B4+'Clay'!B4+'Cleburne'!B4+'Coffee'!B4+'Colbert'!B4+'Conecuh'!B4+'Coosa'!B4+'Covington'!B4+'Crenshaw'!B4+'Cullman'!B4+'Dale'!B4+'Dallas'!B4+'DeKalb'!B4+'Elmore'!B4+'Escambia'!B4+'Etowah'!B4+'Fayette'!B4+'Franklin'!B4+'Geneva'!B4+'Greene'!B4+'Hale'!B4+'Henry'!B4+'Houston'!B4+'Jackson'!B4+'Jefferson'!B4+'Lauderdale'!B4+'Lamar'!B4+'Lawrence'!B4+'Lee'!B4+'Limestone'!B4+'Lowndes'!B4+'Macon'!B4+'Madison'!B4+'Marengo'!B4+'Marion'!B4+'Marshall'!B4+'Mobile'!B4+'Montgomery'!B4+'Monroe'!B4+'Morgan'!B4+'Perry'!B4+'Pickens'!B4+'Pike'!B4+'Randolph'!B4+'Russell'!B4+'Shelby'!B4+'St. Clair'!B4+'Sumter'!B4+'Talladega'!B4+'Tallapoosa'!B4+'Tuscaloosa'!B3+'Walker'!B4+'Washington'!B4+'Wilcox'!B4+'Winston'!B4</f>
        <v>148636</v>
      </c>
      <c r="C4" s="8">
        <f>B4/B5</f>
        <v>0.369845255009493</v>
      </c>
      <c r="D4" s="5"/>
      <c r="E4" t="s" s="4">
        <v>12</v>
      </c>
      <c r="F4" s="7">
        <f>'Calhoun'!F4+'Talladega'!F4</f>
        <v>6456</v>
      </c>
      <c r="G4" s="8">
        <f>F4/F5</f>
        <v>0.552219656145753</v>
      </c>
      <c r="H4" s="5"/>
      <c r="I4" t="s" s="4">
        <v>13</v>
      </c>
      <c r="J4" s="7">
        <f>'Lauderdale'!F4+'Limestone'!F4</f>
        <v>4317</v>
      </c>
      <c r="K4" s="8">
        <f>J4/J5</f>
        <v>0.555384021613277</v>
      </c>
      <c r="L4" s="5"/>
      <c r="M4" t="s" s="4">
        <v>14</v>
      </c>
      <c r="N4" s="7">
        <f>'Shelby'!F4</f>
        <v>14394</v>
      </c>
      <c r="O4" s="8">
        <f>N4/N5</f>
        <v>0.679860192707349</v>
      </c>
      <c r="P4" s="6"/>
    </row>
    <row r="5" ht="20.7" customHeight="1">
      <c r="A5" t="s" s="3">
        <v>15</v>
      </c>
      <c r="B5" s="7">
        <f>SUM(B3:B4)</f>
        <v>401887</v>
      </c>
      <c r="C5" s="9">
        <f>SUM(C3:C4)</f>
        <v>1</v>
      </c>
      <c r="D5" s="5"/>
      <c r="E5" t="s" s="3">
        <v>15</v>
      </c>
      <c r="F5" s="7">
        <f>SUM(F3:F4)</f>
        <v>11691</v>
      </c>
      <c r="G5" s="9">
        <f>SUM(G3:G4)</f>
        <v>1</v>
      </c>
      <c r="H5" s="5"/>
      <c r="I5" t="s" s="3">
        <v>15</v>
      </c>
      <c r="J5" s="7">
        <f>SUM(J3:J4)</f>
        <v>7773</v>
      </c>
      <c r="K5" s="9">
        <f>SUM(K3:K4)</f>
        <v>1</v>
      </c>
      <c r="L5" s="5"/>
      <c r="M5" t="s" s="3">
        <v>15</v>
      </c>
      <c r="N5" s="7">
        <f>SUM(N3:N4)</f>
        <v>21172</v>
      </c>
      <c r="O5" s="9">
        <f>SUM(O3:O4)</f>
        <v>1</v>
      </c>
      <c r="P5" s="6"/>
    </row>
    <row r="6" ht="20.7" customHeight="1">
      <c r="A6" s="10"/>
      <c r="B6" s="10"/>
      <c r="C6" s="10"/>
      <c r="D6" s="11"/>
      <c r="E6" s="12"/>
      <c r="F6" s="12"/>
      <c r="G6" s="12"/>
      <c r="H6" s="11"/>
      <c r="I6" s="10"/>
      <c r="J6" s="10"/>
      <c r="K6" s="10"/>
      <c r="L6" s="11"/>
      <c r="M6" s="10"/>
      <c r="N6" s="10"/>
      <c r="O6" s="10"/>
      <c r="P6" s="11"/>
    </row>
    <row r="7" ht="20.7" customHeight="1">
      <c r="A7" t="s" s="3">
        <v>16</v>
      </c>
      <c r="B7" t="s" s="4">
        <v>2</v>
      </c>
      <c r="C7" t="s" s="3">
        <v>3</v>
      </c>
      <c r="D7" s="6"/>
      <c r="E7" s="11"/>
      <c r="F7" s="11"/>
      <c r="G7" s="11"/>
      <c r="H7" s="13"/>
      <c r="I7" t="s" s="3">
        <v>17</v>
      </c>
      <c r="J7" t="s" s="4">
        <v>2</v>
      </c>
      <c r="K7" t="s" s="3">
        <v>3</v>
      </c>
      <c r="L7" s="5"/>
      <c r="M7" t="s" s="3">
        <v>18</v>
      </c>
      <c r="N7" t="s" s="4">
        <v>2</v>
      </c>
      <c r="O7" t="s" s="3">
        <v>3</v>
      </c>
      <c r="P7" s="6"/>
    </row>
    <row r="8" ht="20.7" customHeight="1">
      <c r="A8" t="s" s="4">
        <v>19</v>
      </c>
      <c r="B8" s="7">
        <f>'Autauga'!B8+'Baldwin'!B8+'Barbour'!B8+'Bibb'!B8+'Blount'!B8+'Bullock'!B8+'Butler'!B8+'Calhoun'!B8+'Chambers'!B8+'Cherokee'!B8+'Chilton'!B8+'Choctaw'!B8+'Clarke'!B8+'Clay'!B8+'Cleburne'!B8+'Coffee'!B8+'Colbert'!B8+'Conecuh'!B8+'Coosa'!B8+'Covington'!B8+'Crenshaw'!B8+'Cullman'!B8+'Dale'!B8+'Dallas'!B8+'DeKalb'!B8+'Elmore'!B8+'Escambia'!B8+'Etowah'!B8+'Fayette'!B8+'Franklin'!B8+'Geneva'!B8+'Greene'!B8+'Hale'!B8+'Henry'!B8+'Houston'!B8+'Jackson'!B8+'Jefferson'!B8+'Lauderdale'!B8+'Lamar'!B8+'Lawrence'!B8+'Lee'!B8+'Limestone'!B8+'Lowndes'!B8+'Macon'!B8+'Madison'!B8+'Marengo'!B8+'Marion'!B8+'Marshall'!B8+'Mobile'!B8+'Montgomery'!B8+'Monroe'!B8+'Morgan'!B8+'Perry'!B8+'Pickens'!B8+'Pike'!B8+'Randolph'!B8+'Russell'!B8+'Shelby'!B8+'St. Clair'!B8+'Sumter'!B8+'Talladega'!B8+'Tallapoosa'!B8+'Tuscaloosa'!B7+'Walker'!B8+'Washington'!B8+'Wilcox'!B8+'Winston'!B8</f>
        <v>48138</v>
      </c>
      <c r="C8" s="8">
        <f>B8/B10</f>
        <v>0.633961965969552</v>
      </c>
      <c r="D8" s="6"/>
      <c r="E8" s="11"/>
      <c r="F8" s="11"/>
      <c r="G8" s="11"/>
      <c r="H8" s="13"/>
      <c r="I8" t="s" s="4">
        <v>20</v>
      </c>
      <c r="J8" s="7">
        <f>'Limestone'!F8+'Madison'!F3+'Morgan'!F3</f>
        <v>2516</v>
      </c>
      <c r="K8" s="8">
        <f>J8/J10</f>
        <v>0.462670099301214</v>
      </c>
      <c r="L8" s="5"/>
      <c r="M8" t="s" s="4">
        <v>21</v>
      </c>
      <c r="N8" s="7">
        <f>'Henry'!F3+'Houston'!F3</f>
        <v>6356</v>
      </c>
      <c r="O8" s="8">
        <f>N8/N10</f>
        <v>0.473233564142655</v>
      </c>
      <c r="P8" s="6"/>
    </row>
    <row r="9" ht="32.7" customHeight="1">
      <c r="A9" t="s" s="4">
        <v>22</v>
      </c>
      <c r="B9" s="7">
        <f>'Autauga'!B9+'Baldwin'!B9+'Barbour'!B9+'Bibb'!B9+'Blount'!B9+'Bullock'!B9+'Butler'!B9+'Calhoun'!B9+'Chambers'!B9+'Cherokee'!B9+'Chilton'!B9+'Choctaw'!B9+'Clarke'!B9+'Clay'!B9+'Cleburne'!B9+'Coffee'!B9+'Colbert'!B9+'Conecuh'!B9+'Coosa'!B9+'Covington'!B9+'Crenshaw'!B9+'Cullman'!B9+'Dale'!B9+'Dallas'!B9+'DeKalb'!B9+'Elmore'!B9+'Escambia'!B9+'Etowah'!B9+'Fayette'!B9+'Franklin'!B9+'Geneva'!B9+'Greene'!B9+'Hale'!B9+'Henry'!B9+'Houston'!B9+'Jackson'!B9+'Jefferson'!B9+'Lauderdale'!B9+'Lamar'!B9+'Lawrence'!B9+'Lee'!B9+'Limestone'!B9+'Lowndes'!B9+'Macon'!B9+'Madison'!B9+'Marengo'!B9+'Marion'!B9+'Marshall'!B9+'Mobile'!B9+'Montgomery'!B9+'Monroe'!B9+'Morgan'!B9+'Perry'!B9+'Pickens'!B9+'Pike'!B9+'Randolph'!B9+'Russell'!B9+'Shelby'!B9+'St. Clair'!B9+'Sumter'!B9+'Talladega'!B9+'Tallapoosa'!B9+'Tuscaloosa'!B8+'Walker'!B9+'Washington'!B9+'Wilcox'!B9+'Winston'!B9</f>
        <v>27794</v>
      </c>
      <c r="C9" s="8">
        <f>B9/B10</f>
        <v>0.366038034030448</v>
      </c>
      <c r="D9" s="6"/>
      <c r="E9" s="11"/>
      <c r="F9" s="11"/>
      <c r="G9" s="11"/>
      <c r="H9" s="13"/>
      <c r="I9" t="s" s="4">
        <v>23</v>
      </c>
      <c r="J9" s="7">
        <f>'Limestone'!F9+'Madison'!F4+'Morgan'!F4</f>
        <v>2922</v>
      </c>
      <c r="K9" s="8">
        <f>J9/J10</f>
        <v>0.5373299006987859</v>
      </c>
      <c r="L9" s="5"/>
      <c r="M9" t="s" s="4">
        <v>24</v>
      </c>
      <c r="N9" s="7">
        <f>'Henry'!F4+'Houston'!F4</f>
        <v>7075</v>
      </c>
      <c r="O9" s="8">
        <f>N9/N10</f>
        <v>0.526766435857345</v>
      </c>
      <c r="P9" s="6"/>
    </row>
    <row r="10" ht="20.7" customHeight="1">
      <c r="A10" t="s" s="3">
        <v>15</v>
      </c>
      <c r="B10" s="7">
        <f>SUM(B8:B9)</f>
        <v>75932</v>
      </c>
      <c r="C10" s="9">
        <f>SUM(C8:C9)</f>
        <v>1</v>
      </c>
      <c r="D10" s="6"/>
      <c r="E10" s="11"/>
      <c r="F10" s="11"/>
      <c r="G10" s="11"/>
      <c r="H10" s="13"/>
      <c r="I10" t="s" s="3">
        <v>15</v>
      </c>
      <c r="J10" s="7">
        <f>SUM(J8:J9)</f>
        <v>5438</v>
      </c>
      <c r="K10" s="9">
        <f>SUM(K8:K9)</f>
        <v>1</v>
      </c>
      <c r="L10" s="5"/>
      <c r="M10" t="s" s="3">
        <v>15</v>
      </c>
      <c r="N10" s="7">
        <f>SUM(N8:N9)</f>
        <v>13431</v>
      </c>
      <c r="O10" s="9">
        <f>SUM(O8:O9)</f>
        <v>1</v>
      </c>
      <c r="P10" s="6"/>
    </row>
    <row r="11" ht="20.7" customHeight="1">
      <c r="A11" s="10"/>
      <c r="B11" s="10"/>
      <c r="C11" s="10"/>
      <c r="D11" s="11"/>
      <c r="E11" s="11"/>
      <c r="F11" s="11"/>
      <c r="G11" s="11"/>
      <c r="H11" s="11"/>
      <c r="I11" s="10"/>
      <c r="J11" s="10"/>
      <c r="K11" s="10"/>
      <c r="L11" s="11"/>
      <c r="M11" s="12"/>
      <c r="N11" s="12"/>
      <c r="O11" s="12"/>
      <c r="P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11"/>
      <c r="H12" s="13"/>
      <c r="I12" t="s" s="14">
        <v>26</v>
      </c>
      <c r="J12" t="s" s="15">
        <v>2</v>
      </c>
      <c r="K12" t="s" s="3">
        <v>3</v>
      </c>
      <c r="L12" s="6"/>
      <c r="M12" s="11"/>
      <c r="N12" s="11"/>
      <c r="O12" s="11"/>
      <c r="P12" s="11"/>
    </row>
    <row r="13" ht="20.7" customHeight="1">
      <c r="A13" t="s" s="4">
        <v>27</v>
      </c>
      <c r="B13" s="7">
        <f>'Autauga'!B13+'Baldwin'!B13+'Barbour'!B13+'Bibb'!B13+'Blount'!B13+'Bullock'!B13+'Butler'!B13+'Calhoun'!B13+'Chambers'!B13+'Cherokee'!B13+'Chilton'!B13+'Choctaw'!B13+'Clarke'!B13+'Clay'!B13+'Cleburne'!B13+'Coffee'!B13+'Colbert'!B13+'Conecuh'!B13+'Coosa'!B13+'Covington'!B13+'Crenshaw'!B13+'Cullman'!B13+'Dale'!B13+'Dallas'!B13+'DeKalb'!B13+'Elmore'!B13+'Escambia'!B13+'Etowah'!B13+'Fayette'!B13+'Franklin'!B13+'Geneva'!B13+'Greene'!B13+'Hale'!B13+'Henry'!B13+'Houston'!B13+'Jackson'!B13+'Jefferson'!B13+'Lauderdale'!B13+'Lamar'!B13+'Lawrence'!B13+'Lee'!B13+'Limestone'!B13+'Lowndes'!B13+'Macon'!B13+'Madison'!B13+'Marengo'!B13+'Marion'!B13+'Marshall'!B13+'Mobile'!B13+'Montgomery'!B13+'Monroe'!B13+'Morgan'!B13+'Perry'!B13+'Pickens'!B13+'Pike'!B13+'Randolph'!B13+'Russell'!B13+'Shelby'!B13+'St. Clair'!B13+'Sumter'!B13+'Talladega'!B13+'Tallapoosa'!B13+'Tuscaloosa'!B12+'Walker'!B13+'Washington'!B13+'Wilcox'!B13+'Winston'!B13</f>
        <v>248132</v>
      </c>
      <c r="C13" s="8">
        <f>B13/B15</f>
        <v>0.653761741032025</v>
      </c>
      <c r="D13" s="6"/>
      <c r="E13" s="11"/>
      <c r="F13" s="11"/>
      <c r="G13" s="11"/>
      <c r="H13" s="13"/>
      <c r="I13" t="s" s="15">
        <v>28</v>
      </c>
      <c r="J13" s="7">
        <f>'Cullman'!F3+'Walker'!F3+'Winston'!F3+'Jefferson'!F3</f>
        <v>2975</v>
      </c>
      <c r="K13" s="8">
        <f>J13/J15</f>
        <v>0.443103961870718</v>
      </c>
      <c r="L13" s="6"/>
      <c r="M13" s="11"/>
      <c r="N13" s="11"/>
      <c r="O13" s="11"/>
      <c r="P13" s="11"/>
    </row>
    <row r="14" ht="32.7" customHeight="1">
      <c r="A14" t="s" s="4">
        <v>29</v>
      </c>
      <c r="B14" s="7">
        <f>'Autauga'!B14+'Baldwin'!B14+'Barbour'!B14+'Bibb'!B14+'Blount'!B14+'Bullock'!B14+'Butler'!B14+'Calhoun'!B14+'Chambers'!B14+'Cherokee'!B14+'Chilton'!B14+'Choctaw'!B14+'Clarke'!B14+'Clay'!B14+'Cleburne'!B14+'Coffee'!B14+'Colbert'!B14+'Conecuh'!B14+'Coosa'!B14+'Covington'!B14+'Crenshaw'!B14+'Cullman'!B14+'Dale'!B14+'Dallas'!B14+'DeKalb'!B14+'Elmore'!B14+'Escambia'!B14+'Etowah'!B14+'Fayette'!B14+'Franklin'!B14+'Geneva'!B14+'Greene'!B14+'Hale'!B14+'Henry'!B14+'Houston'!B14+'Jackson'!B14+'Jefferson'!B14+'Lauderdale'!B14+'Lamar'!B14+'Lawrence'!B14+'Lee'!B14+'Limestone'!B14+'Lowndes'!B14+'Macon'!B14+'Madison'!B14+'Marengo'!B14+'Marion'!B14+'Marshall'!B14+'Mobile'!B14+'Montgomery'!B14+'Monroe'!B14+'Morgan'!B14+'Perry'!B14+'Pickens'!B14+'Pike'!B14+'Randolph'!B14+'Russell'!B14+'Shelby'!B14+'St. Clair'!B14+'Sumter'!B14+'Talladega'!B14+'Tallapoosa'!B14+'Tuscaloosa'!B13+'Walker'!B14+'Washington'!B14+'Wilcox'!B14+'Winston'!B14</f>
        <v>131413</v>
      </c>
      <c r="C14" s="8">
        <f>B14/B15</f>
        <v>0.346238258967975</v>
      </c>
      <c r="D14" s="6"/>
      <c r="E14" s="11"/>
      <c r="F14" s="11"/>
      <c r="G14" s="11"/>
      <c r="H14" s="13"/>
      <c r="I14" t="s" s="15">
        <v>30</v>
      </c>
      <c r="J14" s="7">
        <f>'Cullman'!F4+'Walker'!F4+'Winston'!F4+'Jefferson'!F4</f>
        <v>3739</v>
      </c>
      <c r="K14" s="8">
        <f>J14/J15</f>
        <v>0.556896038129282</v>
      </c>
      <c r="L14" s="6"/>
      <c r="M14" s="11"/>
      <c r="N14" s="11"/>
      <c r="O14" s="11"/>
      <c r="P14" s="11"/>
    </row>
    <row r="15" ht="20.7" customHeight="1">
      <c r="A15" t="s" s="3">
        <v>15</v>
      </c>
      <c r="B15" s="7">
        <f>SUM(B13:B14)</f>
        <v>379545</v>
      </c>
      <c r="C15" s="9">
        <f>SUM(C13:C14)</f>
        <v>1</v>
      </c>
      <c r="D15" s="6"/>
      <c r="E15" s="11"/>
      <c r="F15" s="11"/>
      <c r="G15" s="11"/>
      <c r="H15" s="13"/>
      <c r="I15" t="s" s="14">
        <v>15</v>
      </c>
      <c r="J15" s="7">
        <f>SUM(J13:J14)</f>
        <v>6714</v>
      </c>
      <c r="K15" s="9">
        <f>SUM(K13:K14)</f>
        <v>1</v>
      </c>
      <c r="L15" s="6"/>
      <c r="M15" s="11"/>
      <c r="N15" s="11"/>
      <c r="O15" s="11"/>
      <c r="P15" s="11"/>
    </row>
    <row r="16" ht="20.7" customHeight="1">
      <c r="A16" s="10"/>
      <c r="B16" s="10"/>
      <c r="C16" s="10"/>
      <c r="D16" s="11"/>
      <c r="E16" s="11"/>
      <c r="F16" s="11"/>
      <c r="G16" s="11"/>
      <c r="H16" s="11"/>
      <c r="I16" s="10"/>
      <c r="J16" s="10"/>
      <c r="K16" s="10"/>
      <c r="L16" s="11"/>
      <c r="M16" s="11"/>
      <c r="N16" s="11"/>
      <c r="O16" s="11"/>
      <c r="P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11"/>
      <c r="H17" s="13"/>
      <c r="I17" t="s" s="3">
        <v>32</v>
      </c>
      <c r="J17" t="s" s="4">
        <v>2</v>
      </c>
      <c r="K17" t="s" s="3">
        <v>3</v>
      </c>
      <c r="L17" s="6"/>
      <c r="M17" s="11"/>
      <c r="N17" s="11"/>
      <c r="O17" s="11"/>
      <c r="P17" s="11"/>
    </row>
    <row r="18" ht="20.7" customHeight="1">
      <c r="A18" t="s" s="4">
        <v>33</v>
      </c>
      <c r="B18" s="7">
        <f>'Autauga'!B18+'Baldwin'!B18+'Barbour'!B18+'Bibb'!B18+'Blount'!B18+'Bullock'!B18+'Butler'!B18+'Calhoun'!B18+'Chambers'!B18+'Cherokee'!B18+'Chilton'!B18+'Choctaw'!B18+'Clarke'!B18+'Clay'!B18+'Cleburne'!B18+'Coffee'!B18+'Colbert'!B18+'Conecuh'!B18+'Coosa'!B18+'Covington'!B18+'Crenshaw'!B18+'Cullman'!B18+'Dale'!B18+'Dallas'!B18+'DeKalb'!B18+'Elmore'!B18+'Escambia'!B18+'Etowah'!B18+'Fayette'!B18+'Franklin'!B18+'Geneva'!B18+'Greene'!B18+'Hale'!B18+'Henry'!B18+'Houston'!B18+'Jackson'!B18+'Jefferson'!B18+'Lauderdale'!B18+'Lamar'!B18+'Lawrence'!B18+'Lee'!B18+'Limestone'!B18+'Lowndes'!B18+'Macon'!B18+'Madison'!B18+'Marengo'!B18+'Marion'!B18+'Marshall'!B18+'Mobile'!B18+'Montgomery'!B18+'Monroe'!B18+'Morgan'!B18+'Perry'!B18+'Pickens'!B18+'Pike'!B18+'Randolph'!B18+'Russell'!B18+'Shelby'!B18+'St. Clair'!B18+'Sumter'!B18+'Talladega'!B18+'Tallapoosa'!B18+'Tuscaloosa'!B17+'Walker'!B18+'Washington'!B18+'Wilcox'!B18+'Winston'!B18</f>
        <v>152006</v>
      </c>
      <c r="C18" s="8">
        <f>B18/B20</f>
        <v>0.425473670657191</v>
      </c>
      <c r="D18" s="6"/>
      <c r="E18" s="11"/>
      <c r="F18" s="11"/>
      <c r="G18" s="11"/>
      <c r="H18" s="13"/>
      <c r="I18" t="s" s="4">
        <v>34</v>
      </c>
      <c r="J18" s="7">
        <f>'Madison'!F8</f>
        <v>5385</v>
      </c>
      <c r="K18" s="8">
        <f>J18/J20</f>
        <v>0.6318197817669829</v>
      </c>
      <c r="L18" s="6"/>
      <c r="M18" s="11"/>
      <c r="N18" s="11"/>
      <c r="O18" s="11"/>
      <c r="P18" s="11"/>
    </row>
    <row r="19" ht="20.7" customHeight="1">
      <c r="A19" t="s" s="4">
        <v>35</v>
      </c>
      <c r="B19" s="7">
        <f>'Autauga'!B19+'Baldwin'!B19+'Barbour'!B19+'Bibb'!B19+'Blount'!B19+'Bullock'!B19+'Butler'!B19+'Calhoun'!B19+'Chambers'!B19+'Cherokee'!B19+'Chilton'!B19+'Choctaw'!B19+'Clarke'!B19+'Clay'!B19+'Cleburne'!B19+'Coffee'!B19+'Colbert'!B19+'Conecuh'!B19+'Coosa'!B19+'Covington'!B19+'Crenshaw'!B19+'Cullman'!B19+'Dale'!B19+'Dallas'!B19+'DeKalb'!B19+'Elmore'!B19+'Escambia'!B19+'Etowah'!B19+'Fayette'!B19+'Franklin'!B19+'Geneva'!B19+'Greene'!B19+'Hale'!B19+'Henry'!B19+'Houston'!B19+'Jackson'!B19+'Jefferson'!B19+'Lauderdale'!B19+'Lamar'!B19+'Lawrence'!B19+'Lee'!B19+'Limestone'!B19+'Lowndes'!B19+'Macon'!B19+'Madison'!B19+'Marengo'!B19+'Marion'!B19+'Marshall'!B19+'Mobile'!B19+'Montgomery'!B19+'Monroe'!B19+'Morgan'!B19+'Perry'!B19+'Pickens'!B19+'Pike'!B19+'Randolph'!B19+'Russell'!B19+'Shelby'!B19+'St. Clair'!B19+'Sumter'!B19+'Talladega'!B19+'Tallapoosa'!B19+'Tuscaloosa'!B18+'Walker'!B19+'Washington'!B19+'Wilcox'!B19+'Winston'!B19</f>
        <v>205257</v>
      </c>
      <c r="C19" s="8">
        <f>B19/B20</f>
        <v>0.574526329342809</v>
      </c>
      <c r="D19" s="6"/>
      <c r="E19" s="11"/>
      <c r="F19" s="11"/>
      <c r="G19" s="11"/>
      <c r="H19" s="13"/>
      <c r="I19" t="s" s="4">
        <v>36</v>
      </c>
      <c r="J19" s="7">
        <f>'Madison'!F9</f>
        <v>3138</v>
      </c>
      <c r="K19" s="8">
        <f>J19/J20</f>
        <v>0.368180218233017</v>
      </c>
      <c r="L19" s="6"/>
      <c r="M19" s="11"/>
      <c r="N19" s="11"/>
      <c r="O19" s="11"/>
      <c r="P19" s="11"/>
    </row>
    <row r="20" ht="20.7" customHeight="1">
      <c r="A20" t="s" s="3">
        <v>15</v>
      </c>
      <c r="B20" s="7">
        <f>SUM(B18:B19)</f>
        <v>357263</v>
      </c>
      <c r="C20" s="9">
        <f>SUM(C18:C19)</f>
        <v>1</v>
      </c>
      <c r="D20" s="6"/>
      <c r="E20" s="11"/>
      <c r="F20" s="11"/>
      <c r="G20" s="11"/>
      <c r="H20" s="13"/>
      <c r="I20" t="s" s="3">
        <v>15</v>
      </c>
      <c r="J20" s="7">
        <f>SUM(J18:J19)</f>
        <v>8523</v>
      </c>
      <c r="K20" s="9">
        <f>SUM(K18:K19)</f>
        <v>1</v>
      </c>
      <c r="L20" s="6"/>
      <c r="M20" s="11"/>
      <c r="N20" s="11"/>
      <c r="O20" s="11"/>
      <c r="P20" s="11"/>
    </row>
    <row r="21" ht="20.7" customHeight="1">
      <c r="A21" s="10"/>
      <c r="B21" s="10"/>
      <c r="C21" s="10"/>
      <c r="D21" s="11"/>
      <c r="E21" s="11"/>
      <c r="F21" s="11"/>
      <c r="G21" s="11"/>
      <c r="H21" s="11"/>
      <c r="I21" s="10"/>
      <c r="J21" s="10"/>
      <c r="K21" s="10"/>
      <c r="L21" s="11"/>
      <c r="M21" s="11"/>
      <c r="N21" s="11"/>
      <c r="O21" s="11"/>
      <c r="P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11"/>
      <c r="H22" s="13"/>
      <c r="I22" t="s" s="3">
        <v>38</v>
      </c>
      <c r="J22" t="s" s="4">
        <v>2</v>
      </c>
      <c r="K22" t="s" s="3">
        <v>3</v>
      </c>
      <c r="L22" s="6"/>
      <c r="M22" s="11"/>
      <c r="N22" s="11"/>
      <c r="O22" s="11"/>
      <c r="P22" s="11"/>
    </row>
    <row r="23" ht="20.7" customHeight="1">
      <c r="A23" t="s" s="4">
        <v>39</v>
      </c>
      <c r="B23" s="7">
        <f>'Autauga'!B23+'Baldwin'!B23+'Barbour'!B23+'Bibb'!B23+'Blount'!B23+'Bullock'!B23+'Butler'!B23+'Calhoun'!B23+'Chambers'!B23+'Cherokee'!B23+'Chilton'!B23+'Choctaw'!B23+'Clarke'!B23+'Clay'!B23+'Cleburne'!B23+'Coffee'!B23+'Colbert'!B23+'Conecuh'!B23+'Coosa'!B23+'Covington'!B23+'Crenshaw'!B23+'Cullman'!B23+'Dale'!B23+'Dallas'!B23+'DeKalb'!B23+'Elmore'!B23+'Escambia'!B23+'Etowah'!B23+'Fayette'!B23+'Franklin'!B23+'Geneva'!B23+'Greene'!B23+'Hale'!B23+'Henry'!B23+'Houston'!B23+'Jackson'!B23+'Jefferson'!B23+'Lauderdale'!B23+'Lamar'!B23+'Lawrence'!B23+'Lee'!B23+'Limestone'!B23+'Lowndes'!B23+'Macon'!B23+'Madison'!B23+'Marengo'!B23+'Marion'!B23+'Marshall'!B23+'Mobile'!B23+'Montgomery'!B23+'Monroe'!B23+'Morgan'!B23+'Perry'!B23+'Pickens'!B23+'Pike'!B23+'Randolph'!B23+'Russell'!B23+'Shelby'!B23+'St. Clair'!B23+'Sumter'!B23+'Talladega'!B23+'Tallapoosa'!B23+'Tuscaloosa'!B22+'Walker'!B23+'Washington'!B23+'Wilcox'!B23+'Winston'!B23</f>
        <v>175842</v>
      </c>
      <c r="C23" s="8">
        <f>B23/B25</f>
        <v>0.523175793278886</v>
      </c>
      <c r="D23" s="6"/>
      <c r="E23" s="11"/>
      <c r="F23" s="11"/>
      <c r="G23" s="11"/>
      <c r="H23" s="13"/>
      <c r="I23" t="s" s="4">
        <v>40</v>
      </c>
      <c r="J23" s="7">
        <f>'Calhoun'!F8+'Cleburne'!F3</f>
        <v>2364</v>
      </c>
      <c r="K23" s="8">
        <f>J23/J25</f>
        <v>0.497998736043817</v>
      </c>
      <c r="L23" s="6"/>
      <c r="M23" s="11"/>
      <c r="N23" s="11"/>
      <c r="O23" s="11"/>
      <c r="P23" s="11"/>
    </row>
    <row r="24" ht="20.7" customHeight="1">
      <c r="A24" t="s" s="4">
        <v>41</v>
      </c>
      <c r="B24" s="7">
        <f>'Autauga'!B24+'Baldwin'!B24+'Barbour'!B24+'Bibb'!B24+'Blount'!B24+'Bullock'!B24+'Butler'!B24+'Calhoun'!B24+'Chambers'!B24+'Cherokee'!B24+'Chilton'!B24+'Choctaw'!B24+'Clarke'!B24+'Clay'!B24+'Cleburne'!B24+'Coffee'!B24+'Colbert'!B24+'Conecuh'!B24+'Coosa'!B24+'Covington'!B24+'Crenshaw'!B24+'Cullman'!B24+'Dale'!B24+'Dallas'!B24+'DeKalb'!B24+'Elmore'!B24+'Escambia'!B24+'Etowah'!B24+'Fayette'!B24+'Franklin'!B24+'Geneva'!B24+'Greene'!B24+'Hale'!B24+'Henry'!B24+'Houston'!B24+'Jackson'!B24+'Jefferson'!B24+'Lauderdale'!B24+'Lamar'!B24+'Lawrence'!B24+'Lee'!B24+'Limestone'!B24+'Lowndes'!B24+'Macon'!B24+'Madison'!B24+'Marengo'!B24+'Marion'!B24+'Marshall'!B24+'Mobile'!B24+'Montgomery'!B24+'Monroe'!B24+'Morgan'!B24+'Perry'!B24+'Pickens'!B24+'Pike'!B24+'Randolph'!B24+'Russell'!B24+'Shelby'!B24+'St. Clair'!B24+'Sumter'!B24+'Talladega'!B24+'Tallapoosa'!B24+'Tuscaloosa'!B23+'Walker'!B24+'Washington'!B24+'Wilcox'!B24+'Winston'!B24</f>
        <v>160263</v>
      </c>
      <c r="C24" s="8">
        <f>B24/B25</f>
        <v>0.476824206721114</v>
      </c>
      <c r="D24" s="6"/>
      <c r="E24" s="11"/>
      <c r="F24" s="11"/>
      <c r="G24" s="11"/>
      <c r="H24" s="13"/>
      <c r="I24" t="s" s="4">
        <v>42</v>
      </c>
      <c r="J24" s="7">
        <f>'Calhoun'!F9+'Cleburne'!F4</f>
        <v>2383</v>
      </c>
      <c r="K24" s="8">
        <f>J24/J25</f>
        <v>0.5020012639561831</v>
      </c>
      <c r="L24" s="6"/>
      <c r="M24" s="11"/>
      <c r="N24" s="11"/>
      <c r="O24" s="11"/>
      <c r="P24" s="11"/>
    </row>
    <row r="25" ht="20.7" customHeight="1">
      <c r="A25" t="s" s="3">
        <v>15</v>
      </c>
      <c r="B25" s="7">
        <f>SUM(B23:B24)</f>
        <v>336105</v>
      </c>
      <c r="C25" s="9">
        <f>SUM(C23:C24)</f>
        <v>1</v>
      </c>
      <c r="D25" s="6"/>
      <c r="E25" s="11"/>
      <c r="F25" s="11"/>
      <c r="G25" s="11"/>
      <c r="H25" s="13"/>
      <c r="I25" t="s" s="3">
        <v>15</v>
      </c>
      <c r="J25" s="7">
        <f>SUM(J23:J24)</f>
        <v>4747</v>
      </c>
      <c r="K25" s="9">
        <f>SUM(K23:K24)</f>
        <v>1</v>
      </c>
      <c r="L25" s="6"/>
      <c r="M25" s="11"/>
      <c r="N25" s="11"/>
      <c r="O25" s="11"/>
      <c r="P25" s="11"/>
    </row>
    <row r="26" ht="20.7" customHeight="1">
      <c r="A26" s="10"/>
      <c r="B26" s="10"/>
      <c r="C26" s="10"/>
      <c r="D26" s="11"/>
      <c r="E26" s="11"/>
      <c r="F26" s="11"/>
      <c r="G26" s="11"/>
      <c r="H26" s="11"/>
      <c r="I26" s="10"/>
      <c r="J26" s="10"/>
      <c r="K26" s="10"/>
      <c r="L26" s="11"/>
      <c r="M26" s="11"/>
      <c r="N26" s="11"/>
      <c r="O26" s="11"/>
      <c r="P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3"/>
      <c r="I27" t="s" s="3">
        <v>44</v>
      </c>
      <c r="J27" t="s" s="4">
        <v>2</v>
      </c>
      <c r="K27" t="s" s="3">
        <v>3</v>
      </c>
      <c r="L27" s="6"/>
      <c r="M27" s="11"/>
      <c r="N27" s="11"/>
      <c r="O27" s="11"/>
      <c r="P27" s="11"/>
    </row>
    <row r="28" ht="20.7" customHeight="1">
      <c r="A28" t="s" s="4">
        <v>45</v>
      </c>
      <c r="B28" s="7">
        <f>'Autauga'!B28+'Baldwin'!B28+'Barbour'!B28+'Bibb'!B28+'Blount'!B28+'Bullock'!B28+'Butler'!B28+'Calhoun'!B28+'Chambers'!B28+'Cherokee'!B28+'Chilton'!B28+'Choctaw'!B28+'Clarke'!B28+'Clay'!B28+'Cleburne'!B28+'Coffee'!B28+'Colbert'!B28+'Conecuh'!B28+'Coosa'!B28+'Covington'!B28+'Crenshaw'!B28+'Cullman'!B28+'Dale'!B28+'Dallas'!B28+'DeKalb'!B28+'Elmore'!B28+'Escambia'!B28+'Etowah'!B28+'Fayette'!B28+'Franklin'!B28+'Geneva'!B28+'Greene'!B28+'Hale'!B28+'Henry'!B28+'Houston'!B28+'Jackson'!B28+'Jefferson'!B28+'Lauderdale'!B28+'Lamar'!B28+'Lawrence'!B28+'Lee'!B28+'Limestone'!B28+'Lowndes'!B28+'Macon'!B28+'Madison'!B28+'Marengo'!B28+'Marion'!B28+'Marshall'!B28+'Mobile'!B28+'Montgomery'!B28+'Monroe'!B28+'Morgan'!B28+'Perry'!B28+'Pickens'!B28+'Pike'!B28+'Randolph'!B28+'Russell'!B28+'Shelby'!B28+'St. Clair'!B28+'Sumter'!B28+'Talladega'!B28+'Tallapoosa'!B28+'Tuscaloosa'!B27+'Walker'!B28+'Washington'!B28+'Wilcox'!B28+'Winston'!B28</f>
        <v>215377</v>
      </c>
      <c r="C28" s="8">
        <f>B28/B30</f>
        <v>0.632429416687466</v>
      </c>
      <c r="D28" s="6"/>
      <c r="E28" s="11"/>
      <c r="F28" s="11"/>
      <c r="G28" s="11"/>
      <c r="H28" s="13"/>
      <c r="I28" t="s" s="4">
        <v>46</v>
      </c>
      <c r="J28" s="7">
        <f>'Mobile'!F3</f>
        <v>1214</v>
      </c>
      <c r="K28" s="8">
        <f>J28/J30</f>
        <v>0.385030130034887</v>
      </c>
      <c r="L28" s="6"/>
      <c r="M28" s="11"/>
      <c r="N28" s="11"/>
      <c r="O28" s="11"/>
      <c r="P28" s="11"/>
    </row>
    <row r="29" ht="20.7" customHeight="1">
      <c r="A29" t="s" s="4">
        <v>47</v>
      </c>
      <c r="B29" s="7">
        <f>'Autauga'!B29+'Baldwin'!B29+'Barbour'!B29+'Bibb'!B29+'Blount'!B29+'Bullock'!B29+'Butler'!B29+'Calhoun'!B29+'Chambers'!B29+'Cherokee'!B29+'Chilton'!B29+'Choctaw'!B29+'Clarke'!B29+'Clay'!B29+'Cleburne'!B29+'Coffee'!B29+'Colbert'!B29+'Conecuh'!B29+'Coosa'!B29+'Covington'!B29+'Crenshaw'!B29+'Cullman'!B29+'Dale'!B29+'Dallas'!B29+'DeKalb'!B29+'Elmore'!B29+'Escambia'!B29+'Etowah'!B29+'Fayette'!B29+'Franklin'!B29+'Geneva'!B29+'Greene'!B29+'Hale'!B29+'Henry'!B29+'Houston'!B29+'Jackson'!B29+'Jefferson'!B29+'Lauderdale'!B29+'Lamar'!B29+'Lawrence'!B29+'Lee'!B29+'Limestone'!B29+'Lowndes'!B29+'Macon'!B29+'Madison'!B29+'Marengo'!B29+'Marion'!B29+'Marshall'!B29+'Mobile'!B29+'Montgomery'!B29+'Monroe'!B29+'Morgan'!B29+'Perry'!B29+'Pickens'!B29+'Pike'!B29+'Randolph'!B29+'Russell'!B29+'Shelby'!B29+'St. Clair'!B29+'Sumter'!B29+'Talladega'!B29+'Tallapoosa'!B29+'Tuscaloosa'!B28+'Walker'!B29+'Washington'!B29+'Wilcox'!B29+'Winston'!B29</f>
        <v>125178</v>
      </c>
      <c r="C29" s="8">
        <f>B29/B30</f>
        <v>0.367570583312534</v>
      </c>
      <c r="D29" s="6"/>
      <c r="E29" s="11"/>
      <c r="F29" s="11"/>
      <c r="G29" s="11"/>
      <c r="H29" s="13"/>
      <c r="I29" t="s" s="4">
        <v>48</v>
      </c>
      <c r="J29" s="7">
        <f>'Mobile'!F4</f>
        <v>1939</v>
      </c>
      <c r="K29" s="8">
        <f>J29/J30</f>
        <v>0.614969869965113</v>
      </c>
      <c r="L29" s="6"/>
      <c r="M29" s="11"/>
      <c r="N29" s="11"/>
      <c r="O29" s="11"/>
      <c r="P29" s="11"/>
    </row>
    <row r="30" ht="20.7" customHeight="1">
      <c r="A30" t="s" s="3">
        <v>15</v>
      </c>
      <c r="B30" s="7">
        <f>SUM(B28:B29)</f>
        <v>340555</v>
      </c>
      <c r="C30" s="9">
        <f>SUM(C28:C29)</f>
        <v>1</v>
      </c>
      <c r="D30" s="6"/>
      <c r="E30" s="11"/>
      <c r="F30" s="11"/>
      <c r="G30" s="11"/>
      <c r="H30" s="13"/>
      <c r="I30" t="s" s="3">
        <v>15</v>
      </c>
      <c r="J30" s="7">
        <f>SUM(J28:J29)</f>
        <v>3153</v>
      </c>
      <c r="K30" s="9">
        <f>SUM(K28:K29)</f>
        <v>1</v>
      </c>
      <c r="L30" s="6"/>
      <c r="M30" s="11"/>
      <c r="N30" s="11"/>
      <c r="O30" s="11"/>
      <c r="P30" s="11"/>
    </row>
    <row r="31" ht="20.35" customHeight="1">
      <c r="A31" s="12"/>
      <c r="B31" s="12"/>
      <c r="C31" s="12"/>
      <c r="D31" s="11"/>
      <c r="E31" s="11"/>
      <c r="F31" s="11"/>
      <c r="G31" s="11"/>
      <c r="H31" s="11"/>
      <c r="I31" s="12"/>
      <c r="J31" s="12"/>
      <c r="K31" s="12"/>
      <c r="L31" s="11"/>
      <c r="M31" s="11"/>
      <c r="N31" s="11"/>
      <c r="O31" s="11"/>
      <c r="P31" s="11"/>
    </row>
  </sheetData>
  <mergeCells count="1">
    <mergeCell ref="A1:P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55" customWidth="1"/>
    <col min="2" max="4" width="16.3516" style="55" customWidth="1"/>
    <col min="5" max="5" width="22.1016" style="55" customWidth="1"/>
    <col min="6" max="7" width="16.3516" style="55" customWidth="1"/>
    <col min="8" max="8" width="17.8516" style="55" customWidth="1"/>
    <col min="9" max="9" width="16.3516" style="55" customWidth="1"/>
    <col min="10" max="16384" width="16.3516" style="5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7"/>
      <c r="F2" s="27"/>
      <c r="G2" s="27"/>
      <c r="H2" s="27"/>
      <c r="I2" s="19"/>
    </row>
    <row r="3" ht="20.7" customHeight="1">
      <c r="A3" t="s" s="4">
        <v>7</v>
      </c>
      <c r="B3" s="7">
        <v>1264</v>
      </c>
      <c r="C3" s="8">
        <f>B3/B5</f>
        <v>0.773561811505508</v>
      </c>
      <c r="D3" s="17"/>
      <c r="E3" s="27"/>
      <c r="F3" s="27"/>
      <c r="G3" s="27"/>
      <c r="H3" s="27"/>
      <c r="I3" s="19"/>
    </row>
    <row r="4" ht="20.7" customHeight="1">
      <c r="A4" t="s" s="4">
        <v>11</v>
      </c>
      <c r="B4" s="7">
        <v>370</v>
      </c>
      <c r="C4" s="8">
        <f>B4/B5</f>
        <v>0.226438188494492</v>
      </c>
      <c r="D4" s="17"/>
      <c r="E4" s="27"/>
      <c r="F4" s="27"/>
      <c r="G4" s="27"/>
      <c r="H4" s="27"/>
      <c r="I4" s="19"/>
    </row>
    <row r="5" ht="20.7" customHeight="1">
      <c r="A5" t="s" s="3">
        <v>15</v>
      </c>
      <c r="B5" s="7">
        <f>SUM(B3:B4)</f>
        <v>1634</v>
      </c>
      <c r="C5" s="9">
        <f>SUM(C3:C4)</f>
        <v>1</v>
      </c>
      <c r="D5" s="17"/>
      <c r="E5" s="27"/>
      <c r="F5" s="27"/>
      <c r="G5" s="27"/>
      <c r="H5" s="27"/>
      <c r="I5" s="19"/>
    </row>
    <row r="6" ht="20.7" customHeight="1">
      <c r="A6" s="10"/>
      <c r="B6" s="10"/>
      <c r="C6" s="10"/>
      <c r="D6" s="22"/>
      <c r="E6" s="27"/>
      <c r="F6" s="27"/>
      <c r="G6" s="27"/>
      <c r="H6" s="27"/>
      <c r="I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27"/>
      <c r="I7" s="19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27"/>
      <c r="H8" s="27"/>
      <c r="I8" s="19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27"/>
      <c r="H9" s="27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7"/>
      <c r="F10" s="27"/>
      <c r="G10" s="27"/>
      <c r="H10" s="27"/>
      <c r="I10" s="19"/>
    </row>
    <row r="11" ht="20.7" customHeight="1">
      <c r="A11" s="10"/>
      <c r="B11" s="10"/>
      <c r="C11" s="10"/>
      <c r="D11" s="22"/>
      <c r="E11" s="27"/>
      <c r="F11" s="27"/>
      <c r="G11" s="27"/>
      <c r="H11" s="27"/>
      <c r="I11" s="44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27"/>
      <c r="I12" s="19"/>
    </row>
    <row r="13" ht="20.7" customHeight="1">
      <c r="A13" t="s" s="4">
        <v>27</v>
      </c>
      <c r="B13" s="7">
        <v>661</v>
      </c>
      <c r="C13" s="8">
        <f>B13/B15</f>
        <v>0.434296977660972</v>
      </c>
      <c r="D13" s="17"/>
      <c r="E13" s="27"/>
      <c r="F13" s="27"/>
      <c r="G13" s="27"/>
      <c r="H13" s="27"/>
      <c r="I13" s="19"/>
    </row>
    <row r="14" ht="20.7" customHeight="1">
      <c r="A14" t="s" s="4">
        <v>29</v>
      </c>
      <c r="B14" s="7">
        <v>861</v>
      </c>
      <c r="C14" s="8">
        <f>B14/B15</f>
        <v>0.565703022339028</v>
      </c>
      <c r="D14" s="17"/>
      <c r="E14" s="27"/>
      <c r="F14" s="27"/>
      <c r="G14" s="27"/>
      <c r="H14" s="27"/>
      <c r="I14" s="19"/>
    </row>
    <row r="15" ht="20.7" customHeight="1">
      <c r="A15" t="s" s="3">
        <v>15</v>
      </c>
      <c r="B15" s="7">
        <f>SUM(B13:B14)</f>
        <v>1522</v>
      </c>
      <c r="C15" s="9">
        <f>SUM(C13:C14)</f>
        <v>1</v>
      </c>
      <c r="D15" s="17"/>
      <c r="E15" s="27"/>
      <c r="F15" s="27"/>
      <c r="G15" s="27"/>
      <c r="H15" s="27"/>
      <c r="I15" s="19"/>
    </row>
    <row r="16" ht="20.7" customHeight="1">
      <c r="A16" s="10"/>
      <c r="B16" s="10"/>
      <c r="C16" s="10"/>
      <c r="D16" s="22"/>
      <c r="E16" s="27"/>
      <c r="F16" s="27"/>
      <c r="G16" s="27"/>
      <c r="H16" s="27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7"/>
      <c r="F17" s="27"/>
      <c r="G17" s="27"/>
      <c r="H17" s="27"/>
      <c r="I17" s="19"/>
    </row>
    <row r="18" ht="20.7" customHeight="1">
      <c r="A18" t="s" s="4">
        <v>33</v>
      </c>
      <c r="B18" s="7">
        <v>798</v>
      </c>
      <c r="C18" s="8">
        <f>B18/B20</f>
        <v>0.582056892778993</v>
      </c>
      <c r="D18" s="17"/>
      <c r="E18" s="27"/>
      <c r="F18" s="27"/>
      <c r="G18" s="27"/>
      <c r="H18" s="27"/>
      <c r="I18" s="19"/>
    </row>
    <row r="19" ht="20.7" customHeight="1">
      <c r="A19" t="s" s="4">
        <v>35</v>
      </c>
      <c r="B19" s="7">
        <v>573</v>
      </c>
      <c r="C19" s="8">
        <f>B19/B20</f>
        <v>0.417943107221007</v>
      </c>
      <c r="D19" s="17"/>
      <c r="E19" s="27"/>
      <c r="F19" s="27"/>
      <c r="G19" s="27"/>
      <c r="H19" s="27"/>
      <c r="I19" s="19"/>
    </row>
    <row r="20" ht="20.7" customHeight="1">
      <c r="A20" t="s" s="3">
        <v>15</v>
      </c>
      <c r="B20" s="7">
        <f>SUM(B18:B19)</f>
        <v>1371</v>
      </c>
      <c r="C20" s="9">
        <f>SUM(C18:C19)</f>
        <v>1</v>
      </c>
      <c r="D20" s="17"/>
      <c r="E20" s="27"/>
      <c r="F20" s="27"/>
      <c r="G20" s="27"/>
      <c r="H20" s="27"/>
      <c r="I20" s="19"/>
    </row>
    <row r="21" ht="20.7" customHeight="1">
      <c r="A21" s="10"/>
      <c r="B21" s="10"/>
      <c r="C21" s="10"/>
      <c r="D21" s="22"/>
      <c r="E21" s="26"/>
      <c r="F21" s="27"/>
      <c r="G21" s="27"/>
      <c r="H21" s="27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27"/>
      <c r="I22" s="19"/>
    </row>
    <row r="23" ht="20.7" customHeight="1">
      <c r="A23" t="s" s="4">
        <v>39</v>
      </c>
      <c r="B23" s="7">
        <v>722</v>
      </c>
      <c r="C23" s="8">
        <f>B23/B25</f>
        <v>0.534418948926721</v>
      </c>
      <c r="D23" s="17"/>
      <c r="E23" s="27"/>
      <c r="F23" s="27"/>
      <c r="G23" s="27"/>
      <c r="H23" s="56"/>
      <c r="I23" s="19"/>
    </row>
    <row r="24" ht="20.7" customHeight="1">
      <c r="A24" t="s" s="4">
        <v>41</v>
      </c>
      <c r="B24" s="7">
        <v>629</v>
      </c>
      <c r="C24" s="8">
        <f>B24/B25</f>
        <v>0.465581051073279</v>
      </c>
      <c r="D24" s="17"/>
      <c r="E24" s="27"/>
      <c r="F24" s="27"/>
      <c r="G24" s="27"/>
      <c r="H24" s="19"/>
      <c r="I24" s="19"/>
    </row>
    <row r="25" ht="20.7" customHeight="1">
      <c r="A25" t="s" s="3">
        <v>15</v>
      </c>
      <c r="B25" s="7">
        <f>SUM(B23:B24)</f>
        <v>1351</v>
      </c>
      <c r="C25" s="9">
        <f>SUM(C23:C24)</f>
        <v>1</v>
      </c>
      <c r="D25" s="17"/>
      <c r="E25" s="27"/>
      <c r="F25" s="27"/>
      <c r="G25" s="27"/>
      <c r="H25" s="19"/>
      <c r="I25" s="19"/>
    </row>
    <row r="26" ht="20.7" customHeight="1">
      <c r="A26" s="10"/>
      <c r="B26" s="10"/>
      <c r="C26" s="10"/>
      <c r="D26" s="22"/>
      <c r="E26" s="27"/>
      <c r="F26" s="27"/>
      <c r="G26" s="27"/>
      <c r="H26" s="19"/>
      <c r="I26" s="19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27"/>
      <c r="H27" s="19"/>
      <c r="I27" s="19"/>
    </row>
    <row r="28" ht="20.7" customHeight="1">
      <c r="A28" t="s" s="4">
        <v>45</v>
      </c>
      <c r="B28" s="7">
        <v>756</v>
      </c>
      <c r="C28" s="8">
        <f>B28/B30</f>
        <v>0.557111274871039</v>
      </c>
      <c r="D28" s="17"/>
      <c r="E28" s="27"/>
      <c r="F28" s="27"/>
      <c r="G28" s="27"/>
      <c r="H28" s="19"/>
      <c r="I28" s="19"/>
    </row>
    <row r="29" ht="20.7" customHeight="1">
      <c r="A29" t="s" s="4">
        <v>47</v>
      </c>
      <c r="B29" s="7">
        <v>601</v>
      </c>
      <c r="C29" s="8">
        <f>B29/B30</f>
        <v>0.442888725128961</v>
      </c>
      <c r="D29" s="17"/>
      <c r="E29" s="27"/>
      <c r="F29" s="27"/>
      <c r="G29" s="27"/>
      <c r="H29" s="19"/>
      <c r="I29" s="19"/>
    </row>
    <row r="30" ht="20.7" customHeight="1">
      <c r="A30" t="s" s="3">
        <v>15</v>
      </c>
      <c r="B30" s="7">
        <f>SUM(B28:B29)</f>
        <v>1357</v>
      </c>
      <c r="C30" s="9">
        <f>SUM(C28:C29)</f>
        <v>1</v>
      </c>
      <c r="D30" s="17"/>
      <c r="E30" s="27"/>
      <c r="F30" s="27"/>
      <c r="G30" s="53"/>
      <c r="H30" s="11"/>
      <c r="I30" s="11"/>
    </row>
    <row r="31" ht="20.35" customHeight="1">
      <c r="A31" s="12"/>
      <c r="B31" s="12"/>
      <c r="C31" s="12"/>
      <c r="D31" s="11"/>
      <c r="E31" s="57"/>
      <c r="F31" s="30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58" customWidth="1"/>
    <col min="2" max="4" width="16.3516" style="58" customWidth="1"/>
    <col min="5" max="5" width="26.7031" style="58" customWidth="1"/>
    <col min="6" max="7" width="16.3516" style="58" customWidth="1"/>
    <col min="8" max="8" width="17.8516" style="58" customWidth="1"/>
    <col min="9" max="9" width="16.3516" style="58" customWidth="1"/>
    <col min="10" max="16384" width="16.3516" style="5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7"/>
      <c r="F2" s="27"/>
      <c r="G2" s="27"/>
      <c r="H2" s="27"/>
      <c r="I2" s="19"/>
    </row>
    <row r="3" ht="20.7" customHeight="1">
      <c r="A3" t="s" s="4">
        <v>7</v>
      </c>
      <c r="B3" s="7">
        <v>1802</v>
      </c>
      <c r="C3" s="8">
        <f>B3/B5</f>
        <v>0.778065630397237</v>
      </c>
      <c r="D3" s="17"/>
      <c r="E3" s="27"/>
      <c r="F3" s="27"/>
      <c r="G3" s="27"/>
      <c r="H3" s="27"/>
      <c r="I3" s="19"/>
    </row>
    <row r="4" ht="20.7" customHeight="1">
      <c r="A4" t="s" s="4">
        <v>11</v>
      </c>
      <c r="B4" s="7">
        <v>514</v>
      </c>
      <c r="C4" s="8">
        <f>B4/B5</f>
        <v>0.221934369602763</v>
      </c>
      <c r="D4" s="17"/>
      <c r="E4" s="27"/>
      <c r="F4" s="27"/>
      <c r="G4" s="27"/>
      <c r="H4" s="27"/>
      <c r="I4" s="19"/>
    </row>
    <row r="5" ht="20.7" customHeight="1">
      <c r="A5" t="s" s="3">
        <v>15</v>
      </c>
      <c r="B5" s="7">
        <f>SUM(B3:B4)</f>
        <v>2316</v>
      </c>
      <c r="C5" s="9">
        <f>SUM(C3:C4)</f>
        <v>1</v>
      </c>
      <c r="D5" s="17"/>
      <c r="E5" s="27"/>
      <c r="F5" s="27"/>
      <c r="G5" s="27"/>
      <c r="H5" s="27"/>
      <c r="I5" s="19"/>
    </row>
    <row r="6" ht="20.7" customHeight="1">
      <c r="A6" s="10"/>
      <c r="B6" s="10"/>
      <c r="C6" s="10"/>
      <c r="D6" s="22"/>
      <c r="E6" s="27"/>
      <c r="F6" s="27"/>
      <c r="G6" s="27"/>
      <c r="H6" s="27"/>
      <c r="I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27"/>
      <c r="I7" s="19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27"/>
      <c r="H8" s="27"/>
      <c r="I8" s="19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27"/>
      <c r="H9" s="27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7"/>
      <c r="F10" s="27"/>
      <c r="G10" s="27"/>
      <c r="H10" s="27"/>
      <c r="I10" s="19"/>
    </row>
    <row r="11" ht="20.7" customHeight="1">
      <c r="A11" s="10"/>
      <c r="B11" s="10"/>
      <c r="C11" s="10"/>
      <c r="D11" s="22"/>
      <c r="E11" s="27"/>
      <c r="F11" s="27"/>
      <c r="G11" s="27"/>
      <c r="H11" s="27"/>
      <c r="I11" s="44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27"/>
      <c r="I12" s="19"/>
    </row>
    <row r="13" ht="20.7" customHeight="1">
      <c r="A13" t="s" s="4">
        <v>27</v>
      </c>
      <c r="B13" s="7">
        <v>1498</v>
      </c>
      <c r="C13" s="8">
        <f>B13/B15</f>
        <v>0.6796733212341201</v>
      </c>
      <c r="D13" s="17"/>
      <c r="E13" s="27"/>
      <c r="F13" s="27"/>
      <c r="G13" s="27"/>
      <c r="H13" s="27"/>
      <c r="I13" s="19"/>
    </row>
    <row r="14" ht="20.7" customHeight="1">
      <c r="A14" t="s" s="4">
        <v>29</v>
      </c>
      <c r="B14" s="7">
        <v>706</v>
      </c>
      <c r="C14" s="8">
        <f>B14/B15</f>
        <v>0.32032667876588</v>
      </c>
      <c r="D14" s="17"/>
      <c r="E14" s="27"/>
      <c r="F14" s="27"/>
      <c r="G14" s="27"/>
      <c r="H14" s="27"/>
      <c r="I14" s="19"/>
    </row>
    <row r="15" ht="20.7" customHeight="1">
      <c r="A15" t="s" s="3">
        <v>15</v>
      </c>
      <c r="B15" s="7">
        <f>SUM(B13:B14)</f>
        <v>2204</v>
      </c>
      <c r="C15" s="9">
        <f>SUM(C13:C14)</f>
        <v>1</v>
      </c>
      <c r="D15" s="17"/>
      <c r="E15" s="26"/>
      <c r="F15" s="27"/>
      <c r="G15" s="27"/>
      <c r="H15" s="27"/>
      <c r="I15" s="19"/>
    </row>
    <row r="16" ht="20.7" customHeight="1">
      <c r="A16" s="10"/>
      <c r="B16" s="10"/>
      <c r="C16" s="10"/>
      <c r="D16" s="22"/>
      <c r="E16" s="27"/>
      <c r="F16" s="27"/>
      <c r="G16" s="27"/>
      <c r="H16" s="27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6"/>
      <c r="E17" s="30"/>
      <c r="F17" s="31"/>
      <c r="G17" s="27"/>
      <c r="H17" s="56"/>
      <c r="I17" s="19"/>
    </row>
    <row r="18" ht="20.7" customHeight="1">
      <c r="A18" t="s" s="4">
        <v>33</v>
      </c>
      <c r="B18" s="7">
        <v>1012</v>
      </c>
      <c r="C18" s="8">
        <f>B18/B20</f>
        <v>0.478034955125177</v>
      </c>
      <c r="D18" s="6"/>
      <c r="E18" s="11"/>
      <c r="F18" s="22"/>
      <c r="G18" s="27"/>
      <c r="H18" s="19"/>
      <c r="I18" s="19"/>
    </row>
    <row r="19" ht="20.7" customHeight="1">
      <c r="A19" t="s" s="4">
        <v>35</v>
      </c>
      <c r="B19" s="7">
        <v>1105</v>
      </c>
      <c r="C19" s="8">
        <f>B19/B20</f>
        <v>0.521965044874823</v>
      </c>
      <c r="D19" s="6"/>
      <c r="E19" s="11"/>
      <c r="F19" s="22"/>
      <c r="G19" s="27"/>
      <c r="H19" s="19"/>
      <c r="I19" s="19"/>
    </row>
    <row r="20" ht="20.7" customHeight="1">
      <c r="A20" t="s" s="3">
        <v>15</v>
      </c>
      <c r="B20" s="7">
        <f>SUM(B18:B19)</f>
        <v>2117</v>
      </c>
      <c r="C20" s="9">
        <f>SUM(C18:C19)</f>
        <v>1</v>
      </c>
      <c r="D20" s="6"/>
      <c r="E20" s="37"/>
      <c r="F20" s="52"/>
      <c r="G20" s="27"/>
      <c r="H20" s="19"/>
      <c r="I20" s="19"/>
    </row>
    <row r="21" ht="20.7" customHeight="1">
      <c r="A21" s="10"/>
      <c r="B21" s="10"/>
      <c r="C21" s="10"/>
      <c r="D21" s="22"/>
      <c r="E21" s="26"/>
      <c r="F21" s="27"/>
      <c r="G21" s="27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19"/>
      <c r="I22" s="19"/>
    </row>
    <row r="23" ht="20.7" customHeight="1">
      <c r="A23" t="s" s="4">
        <v>39</v>
      </c>
      <c r="B23" s="7">
        <v>1031</v>
      </c>
      <c r="C23" s="8">
        <f>B23/B25</f>
        <v>0.507881773399015</v>
      </c>
      <c r="D23" s="17"/>
      <c r="E23" s="27"/>
      <c r="F23" s="27"/>
      <c r="G23" s="27"/>
      <c r="H23" s="19"/>
      <c r="I23" s="19"/>
    </row>
    <row r="24" ht="20.7" customHeight="1">
      <c r="A24" t="s" s="4">
        <v>41</v>
      </c>
      <c r="B24" s="7">
        <v>999</v>
      </c>
      <c r="C24" s="8">
        <f>B24/B25</f>
        <v>0.492118226600985</v>
      </c>
      <c r="D24" s="17"/>
      <c r="E24" s="27"/>
      <c r="F24" s="27"/>
      <c r="G24" s="27"/>
      <c r="H24" s="19"/>
      <c r="I24" s="19"/>
    </row>
    <row r="25" ht="20.7" customHeight="1">
      <c r="A25" t="s" s="3">
        <v>15</v>
      </c>
      <c r="B25" s="7">
        <f>SUM(B23:B24)</f>
        <v>2030</v>
      </c>
      <c r="C25" s="9">
        <f>SUM(C23:C24)</f>
        <v>1</v>
      </c>
      <c r="D25" s="17"/>
      <c r="E25" s="27"/>
      <c r="F25" s="27"/>
      <c r="G25" s="27"/>
      <c r="H25" s="19"/>
      <c r="I25" s="19"/>
    </row>
    <row r="26" ht="20.7" customHeight="1">
      <c r="A26" s="10"/>
      <c r="B26" s="10"/>
      <c r="C26" s="10"/>
      <c r="D26" s="22"/>
      <c r="E26" s="27"/>
      <c r="F26" s="27"/>
      <c r="G26" s="27"/>
      <c r="H26" s="19"/>
      <c r="I26" s="19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27"/>
      <c r="H27" s="19"/>
      <c r="I27" s="19"/>
    </row>
    <row r="28" ht="20.7" customHeight="1">
      <c r="A28" t="s" s="4">
        <v>45</v>
      </c>
      <c r="B28" s="7">
        <v>1396</v>
      </c>
      <c r="C28" s="8">
        <f>B28/B30</f>
        <v>0.671153846153846</v>
      </c>
      <c r="D28" s="17"/>
      <c r="E28" s="27"/>
      <c r="F28" s="27"/>
      <c r="G28" s="27"/>
      <c r="H28" s="19"/>
      <c r="I28" s="19"/>
    </row>
    <row r="29" ht="20.7" customHeight="1">
      <c r="A29" t="s" s="4">
        <v>47</v>
      </c>
      <c r="B29" s="7">
        <v>684</v>
      </c>
      <c r="C29" s="8">
        <f>B29/B30</f>
        <v>0.328846153846154</v>
      </c>
      <c r="D29" s="17"/>
      <c r="E29" s="27"/>
      <c r="F29" s="27"/>
      <c r="G29" s="27"/>
      <c r="H29" s="19"/>
      <c r="I29" s="19"/>
    </row>
    <row r="30" ht="20.7" customHeight="1">
      <c r="A30" t="s" s="3">
        <v>15</v>
      </c>
      <c r="B30" s="7">
        <f>SUM(B28:B29)</f>
        <v>2080</v>
      </c>
      <c r="C30" s="9">
        <f>SUM(C28:C29)</f>
        <v>1</v>
      </c>
      <c r="D30" s="17"/>
      <c r="E30" s="27"/>
      <c r="F30" s="27"/>
      <c r="G30" s="53"/>
      <c r="H30" s="11"/>
      <c r="I30" s="11"/>
    </row>
    <row r="31" ht="20.35" customHeight="1">
      <c r="A31" s="12"/>
      <c r="B31" s="12"/>
      <c r="C31" s="12"/>
      <c r="D31" s="11"/>
      <c r="E31" s="57"/>
      <c r="F31" s="30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59" customWidth="1"/>
    <col min="2" max="4" width="16.3516" style="59" customWidth="1"/>
    <col min="5" max="5" width="26.7031" style="59" customWidth="1"/>
    <col min="6" max="7" width="16.3516" style="59" customWidth="1"/>
    <col min="8" max="8" width="17.8516" style="59" customWidth="1"/>
    <col min="9" max="9" width="16.3516" style="59" customWidth="1"/>
    <col min="10" max="16384" width="16.3516" style="5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7"/>
      <c r="F2" s="27"/>
      <c r="G2" s="27"/>
      <c r="H2" s="19"/>
      <c r="I2" s="19"/>
    </row>
    <row r="3" ht="20.7" customHeight="1">
      <c r="A3" t="s" s="4">
        <v>7</v>
      </c>
      <c r="B3" s="7">
        <v>2274</v>
      </c>
      <c r="C3" s="8">
        <f>B3/B5</f>
        <v>0.574242424242424</v>
      </c>
      <c r="D3" s="17"/>
      <c r="E3" s="27"/>
      <c r="F3" s="27"/>
      <c r="G3" s="27"/>
      <c r="H3" s="19"/>
      <c r="I3" s="19"/>
    </row>
    <row r="4" ht="20.7" customHeight="1">
      <c r="A4" t="s" s="4">
        <v>11</v>
      </c>
      <c r="B4" s="7">
        <v>1686</v>
      </c>
      <c r="C4" s="8">
        <f>B4/B5</f>
        <v>0.425757575757576</v>
      </c>
      <c r="D4" s="17"/>
      <c r="E4" s="27"/>
      <c r="F4" s="27"/>
      <c r="G4" s="27"/>
      <c r="H4" s="19"/>
      <c r="I4" s="19"/>
    </row>
    <row r="5" ht="20.7" customHeight="1">
      <c r="A5" t="s" s="3">
        <v>15</v>
      </c>
      <c r="B5" s="7">
        <f>SUM(B3:B4)</f>
        <v>3960</v>
      </c>
      <c r="C5" s="9">
        <f>SUM(C3:C4)</f>
        <v>1</v>
      </c>
      <c r="D5" s="17"/>
      <c r="E5" s="27"/>
      <c r="F5" s="27"/>
      <c r="G5" s="27"/>
      <c r="H5" s="19"/>
      <c r="I5" s="19"/>
    </row>
    <row r="6" ht="20.7" customHeight="1">
      <c r="A6" s="10"/>
      <c r="B6" s="10"/>
      <c r="C6" s="10"/>
      <c r="D6" s="22"/>
      <c r="E6" s="27"/>
      <c r="F6" s="27"/>
      <c r="G6" s="27"/>
      <c r="H6" s="19"/>
      <c r="I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19"/>
      <c r="I7" s="19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27"/>
      <c r="H8" s="19"/>
      <c r="I8" s="19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27"/>
      <c r="H9" s="19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7"/>
      <c r="F10" s="27"/>
      <c r="G10" s="27"/>
      <c r="H10" s="19"/>
      <c r="I10" s="19"/>
    </row>
    <row r="11" ht="20.7" customHeight="1">
      <c r="A11" s="10"/>
      <c r="B11" s="10"/>
      <c r="C11" s="10"/>
      <c r="D11" s="22"/>
      <c r="E11" s="27"/>
      <c r="F11" s="27"/>
      <c r="G11" s="27"/>
      <c r="H11" s="44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19"/>
      <c r="I12" s="19"/>
    </row>
    <row r="13" ht="20.7" customHeight="1">
      <c r="A13" t="s" s="4">
        <v>27</v>
      </c>
      <c r="B13" s="7">
        <v>2721</v>
      </c>
      <c r="C13" s="8">
        <f>B13/B15</f>
        <v>0.704922279792746</v>
      </c>
      <c r="D13" s="17"/>
      <c r="E13" s="26"/>
      <c r="F13" s="27"/>
      <c r="G13" s="27"/>
      <c r="H13" s="19"/>
      <c r="I13" s="19"/>
    </row>
    <row r="14" ht="20.7" customHeight="1">
      <c r="A14" t="s" s="4">
        <v>29</v>
      </c>
      <c r="B14" s="7">
        <v>1139</v>
      </c>
      <c r="C14" s="8">
        <f>B14/B15</f>
        <v>0.295077720207254</v>
      </c>
      <c r="D14" s="17"/>
      <c r="E14" s="27"/>
      <c r="F14" s="27"/>
      <c r="G14" s="27"/>
      <c r="H14" s="19"/>
      <c r="I14" s="19"/>
    </row>
    <row r="15" ht="20.7" customHeight="1">
      <c r="A15" t="s" s="3">
        <v>15</v>
      </c>
      <c r="B15" s="7">
        <f>SUM(B13:B14)</f>
        <v>3860</v>
      </c>
      <c r="C15" s="9">
        <f>SUM(C13:C14)</f>
        <v>1</v>
      </c>
      <c r="D15" s="17"/>
      <c r="E15" s="26"/>
      <c r="F15" s="27"/>
      <c r="G15" s="27"/>
      <c r="H15" s="19"/>
      <c r="I15" s="19"/>
    </row>
    <row r="16" ht="20.7" customHeight="1">
      <c r="A16" s="10"/>
      <c r="B16" s="10"/>
      <c r="C16" s="10"/>
      <c r="D16" s="22"/>
      <c r="E16" s="27"/>
      <c r="F16" s="27"/>
      <c r="G16" s="27"/>
      <c r="H16" s="19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7"/>
      <c r="F17" s="27"/>
      <c r="G17" s="27"/>
      <c r="H17" s="19"/>
      <c r="I17" s="19"/>
    </row>
    <row r="18" ht="20.7" customHeight="1">
      <c r="A18" t="s" s="4">
        <v>33</v>
      </c>
      <c r="B18" s="7">
        <v>1831</v>
      </c>
      <c r="C18" s="8">
        <f>B18/B20</f>
        <v>0.497419179570769</v>
      </c>
      <c r="D18" s="17"/>
      <c r="E18" s="27"/>
      <c r="F18" s="27"/>
      <c r="G18" s="27"/>
      <c r="H18" s="19"/>
      <c r="I18" s="19"/>
    </row>
    <row r="19" ht="20.7" customHeight="1">
      <c r="A19" t="s" s="4">
        <v>35</v>
      </c>
      <c r="B19" s="7">
        <v>1850</v>
      </c>
      <c r="C19" s="8">
        <f>B19/B20</f>
        <v>0.502580820429231</v>
      </c>
      <c r="D19" s="17"/>
      <c r="E19" s="26"/>
      <c r="F19" s="27"/>
      <c r="G19" s="27"/>
      <c r="H19" s="19"/>
      <c r="I19" s="19"/>
    </row>
    <row r="20" ht="20.7" customHeight="1">
      <c r="A20" t="s" s="3">
        <v>15</v>
      </c>
      <c r="B20" s="7">
        <f>SUM(B18:B19)</f>
        <v>3681</v>
      </c>
      <c r="C20" s="9">
        <f>SUM(C18:C19)</f>
        <v>1</v>
      </c>
      <c r="D20" s="17"/>
      <c r="E20" s="27"/>
      <c r="F20" s="27"/>
      <c r="G20" s="27"/>
      <c r="H20" s="19"/>
      <c r="I20" s="19"/>
    </row>
    <row r="21" ht="20.7" customHeight="1">
      <c r="A21" s="10"/>
      <c r="B21" s="10"/>
      <c r="C21" s="10"/>
      <c r="D21" s="22"/>
      <c r="E21" s="26"/>
      <c r="F21" s="27"/>
      <c r="G21" s="27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19"/>
      <c r="I22" s="19"/>
    </row>
    <row r="23" ht="20.7" customHeight="1">
      <c r="A23" t="s" s="4">
        <v>39</v>
      </c>
      <c r="B23" s="7">
        <v>2043</v>
      </c>
      <c r="C23" s="8">
        <f>B23/B25</f>
        <v>0.575007036307346</v>
      </c>
      <c r="D23" s="17"/>
      <c r="E23" s="27"/>
      <c r="F23" s="27"/>
      <c r="G23" s="27"/>
      <c r="H23" s="19"/>
      <c r="I23" s="19"/>
    </row>
    <row r="24" ht="20.7" customHeight="1">
      <c r="A24" t="s" s="4">
        <v>41</v>
      </c>
      <c r="B24" s="7">
        <v>1510</v>
      </c>
      <c r="C24" s="8">
        <f>B24/B25</f>
        <v>0.424992963692654</v>
      </c>
      <c r="D24" s="17"/>
      <c r="E24" s="27"/>
      <c r="F24" s="27"/>
      <c r="G24" s="27"/>
      <c r="H24" s="19"/>
      <c r="I24" s="19"/>
    </row>
    <row r="25" ht="20.7" customHeight="1">
      <c r="A25" t="s" s="3">
        <v>15</v>
      </c>
      <c r="B25" s="7">
        <f>SUM(B23:B24)</f>
        <v>3553</v>
      </c>
      <c r="C25" s="9">
        <f>SUM(C23:C24)</f>
        <v>1</v>
      </c>
      <c r="D25" s="17"/>
      <c r="E25" s="27"/>
      <c r="F25" s="27"/>
      <c r="G25" s="27"/>
      <c r="H25" s="19"/>
      <c r="I25" s="19"/>
    </row>
    <row r="26" ht="20.7" customHeight="1">
      <c r="A26" s="10"/>
      <c r="B26" s="10"/>
      <c r="C26" s="10"/>
      <c r="D26" s="22"/>
      <c r="E26" s="27"/>
      <c r="F26" s="27"/>
      <c r="G26" s="27"/>
      <c r="H26" s="19"/>
      <c r="I26" s="19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27"/>
      <c r="H27" s="19"/>
      <c r="I27" s="19"/>
    </row>
    <row r="28" ht="20.7" customHeight="1">
      <c r="A28" t="s" s="4">
        <v>45</v>
      </c>
      <c r="B28" s="7">
        <v>2628</v>
      </c>
      <c r="C28" s="8">
        <f>B28/B30</f>
        <v>0.725365719017389</v>
      </c>
      <c r="D28" s="17"/>
      <c r="E28" s="27"/>
      <c r="F28" s="27"/>
      <c r="G28" s="27"/>
      <c r="H28" s="19"/>
      <c r="I28" s="19"/>
    </row>
    <row r="29" ht="20.7" customHeight="1">
      <c r="A29" t="s" s="4">
        <v>47</v>
      </c>
      <c r="B29" s="7">
        <v>995</v>
      </c>
      <c r="C29" s="8">
        <f>B29/B30</f>
        <v>0.274634280982611</v>
      </c>
      <c r="D29" s="17"/>
      <c r="E29" s="27"/>
      <c r="F29" s="27"/>
      <c r="G29" s="27"/>
      <c r="H29" s="19"/>
      <c r="I29" s="19"/>
    </row>
    <row r="30" ht="20.7" customHeight="1">
      <c r="A30" t="s" s="3">
        <v>15</v>
      </c>
      <c r="B30" s="7">
        <f>SUM(B28:B29)</f>
        <v>3623</v>
      </c>
      <c r="C30" s="9">
        <f>SUM(C28:C29)</f>
        <v>1</v>
      </c>
      <c r="D30" s="17"/>
      <c r="E30" s="27"/>
      <c r="F30" s="27"/>
      <c r="G30" s="53"/>
      <c r="H30" s="11"/>
      <c r="I30" s="11"/>
    </row>
    <row r="31" ht="20.35" customHeight="1">
      <c r="A31" s="12"/>
      <c r="B31" s="12"/>
      <c r="C31" s="12"/>
      <c r="D31" s="11"/>
      <c r="E31" s="57"/>
      <c r="F31" s="30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60" customWidth="1"/>
    <col min="2" max="4" width="16.3516" style="60" customWidth="1"/>
    <col min="5" max="5" width="26.7031" style="60" customWidth="1"/>
    <col min="6" max="7" width="16.3516" style="60" customWidth="1"/>
    <col min="8" max="8" width="17.8516" style="60" customWidth="1"/>
    <col min="9" max="9" width="16.3516" style="60" customWidth="1"/>
    <col min="10" max="16384" width="16.3516" style="6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7"/>
      <c r="F2" s="27"/>
      <c r="G2" s="27"/>
      <c r="H2" s="27"/>
      <c r="I2" s="19"/>
    </row>
    <row r="3" ht="20.7" customHeight="1">
      <c r="A3" t="s" s="4">
        <v>7</v>
      </c>
      <c r="B3" s="7">
        <v>729</v>
      </c>
      <c r="C3" s="8">
        <f>B3/B5</f>
        <v>0.76495278069255</v>
      </c>
      <c r="D3" s="17"/>
      <c r="E3" s="27"/>
      <c r="F3" s="27"/>
      <c r="G3" s="27"/>
      <c r="H3" s="27"/>
      <c r="I3" s="19"/>
    </row>
    <row r="4" ht="20.7" customHeight="1">
      <c r="A4" t="s" s="4">
        <v>11</v>
      </c>
      <c r="B4" s="7">
        <v>224</v>
      </c>
      <c r="C4" s="8">
        <f>B4/B5</f>
        <v>0.23504721930745</v>
      </c>
      <c r="D4" s="17"/>
      <c r="E4" s="27"/>
      <c r="F4" s="27"/>
      <c r="G4" s="27"/>
      <c r="H4" s="27"/>
      <c r="I4" s="19"/>
    </row>
    <row r="5" ht="20.7" customHeight="1">
      <c r="A5" t="s" s="3">
        <v>15</v>
      </c>
      <c r="B5" s="7">
        <f>SUM(B3:B4)</f>
        <v>953</v>
      </c>
      <c r="C5" s="9">
        <f>SUM(C3:C4)</f>
        <v>1</v>
      </c>
      <c r="D5" s="17"/>
      <c r="E5" s="27"/>
      <c r="F5" s="27"/>
      <c r="G5" s="27"/>
      <c r="H5" s="27"/>
      <c r="I5" s="19"/>
    </row>
    <row r="6" ht="20.7" customHeight="1">
      <c r="A6" s="10"/>
      <c r="B6" s="10"/>
      <c r="C6" s="10"/>
      <c r="D6" s="22"/>
      <c r="E6" s="27"/>
      <c r="F6" s="27"/>
      <c r="G6" s="27"/>
      <c r="H6" s="27"/>
      <c r="I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27"/>
      <c r="I7" s="19"/>
    </row>
    <row r="8" ht="20.7" customHeight="1">
      <c r="A8" t="s" s="25">
        <v>19</v>
      </c>
      <c r="B8" s="28"/>
      <c r="C8" s="29">
        <f>B8/B10</f>
      </c>
      <c r="D8" s="17"/>
      <c r="E8" s="26"/>
      <c r="F8" s="27"/>
      <c r="G8" s="27"/>
      <c r="H8" s="27"/>
      <c r="I8" s="19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27"/>
      <c r="H9" s="27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6"/>
      <c r="F10" s="27"/>
      <c r="G10" s="27"/>
      <c r="H10" s="27"/>
      <c r="I10" s="19"/>
    </row>
    <row r="11" ht="20.7" customHeight="1">
      <c r="A11" s="10"/>
      <c r="B11" s="10"/>
      <c r="C11" s="10"/>
      <c r="D11" s="22"/>
      <c r="E11" s="27"/>
      <c r="F11" s="27"/>
      <c r="G11" s="27"/>
      <c r="H11" s="27"/>
      <c r="I11" s="44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27"/>
      <c r="I12" s="19"/>
    </row>
    <row r="13" ht="20.7" customHeight="1">
      <c r="A13" t="s" s="4">
        <v>27</v>
      </c>
      <c r="B13" s="7">
        <v>443</v>
      </c>
      <c r="C13" s="8">
        <f>B13/B15</f>
        <v>0.497752808988764</v>
      </c>
      <c r="D13" s="17"/>
      <c r="E13" s="27"/>
      <c r="F13" s="27"/>
      <c r="G13" s="27"/>
      <c r="H13" s="27"/>
      <c r="I13" s="19"/>
    </row>
    <row r="14" ht="20.7" customHeight="1">
      <c r="A14" t="s" s="4">
        <v>29</v>
      </c>
      <c r="B14" s="7">
        <v>447</v>
      </c>
      <c r="C14" s="8">
        <f>B14/B15</f>
        <v>0.502247191011236</v>
      </c>
      <c r="D14" s="17"/>
      <c r="E14" s="27"/>
      <c r="F14" s="27"/>
      <c r="G14" s="27"/>
      <c r="H14" s="27"/>
      <c r="I14" s="19"/>
    </row>
    <row r="15" ht="20.7" customHeight="1">
      <c r="A15" t="s" s="3">
        <v>15</v>
      </c>
      <c r="B15" s="7">
        <f>SUM(B13:B14)</f>
        <v>890</v>
      </c>
      <c r="C15" s="9">
        <f>SUM(C13:C14)</f>
        <v>1</v>
      </c>
      <c r="D15" s="17"/>
      <c r="E15" s="27"/>
      <c r="F15" s="27"/>
      <c r="G15" s="27"/>
      <c r="H15" s="27"/>
      <c r="I15" s="19"/>
    </row>
    <row r="16" ht="20.7" customHeight="1">
      <c r="A16" s="10"/>
      <c r="B16" s="10"/>
      <c r="C16" s="10"/>
      <c r="D16" s="22"/>
      <c r="E16" s="27"/>
      <c r="F16" s="27"/>
      <c r="G16" s="27"/>
      <c r="H16" s="27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6"/>
      <c r="F17" s="27"/>
      <c r="G17" s="27"/>
      <c r="H17" s="27"/>
      <c r="I17" s="19"/>
    </row>
    <row r="18" ht="20.7" customHeight="1">
      <c r="A18" t="s" s="4">
        <v>33</v>
      </c>
      <c r="B18" s="7">
        <v>462</v>
      </c>
      <c r="C18" s="8">
        <f>B18/B20</f>
        <v>0.558645707376058</v>
      </c>
      <c r="D18" s="17"/>
      <c r="E18" s="27"/>
      <c r="F18" s="27"/>
      <c r="G18" s="27"/>
      <c r="H18" s="27"/>
      <c r="I18" s="19"/>
    </row>
    <row r="19" ht="20.7" customHeight="1">
      <c r="A19" t="s" s="4">
        <v>35</v>
      </c>
      <c r="B19" s="7">
        <v>365</v>
      </c>
      <c r="C19" s="8">
        <f>B19/B20</f>
        <v>0.441354292623942</v>
      </c>
      <c r="D19" s="17"/>
      <c r="E19" s="26"/>
      <c r="F19" s="27"/>
      <c r="G19" s="27"/>
      <c r="H19" s="27"/>
      <c r="I19" s="19"/>
    </row>
    <row r="20" ht="20.7" customHeight="1">
      <c r="A20" t="s" s="3">
        <v>15</v>
      </c>
      <c r="B20" s="7">
        <f>SUM(B18:B19)</f>
        <v>827</v>
      </c>
      <c r="C20" s="9">
        <f>SUM(C18:C19)</f>
        <v>1</v>
      </c>
      <c r="D20" s="17"/>
      <c r="E20" s="27"/>
      <c r="F20" s="27"/>
      <c r="G20" s="27"/>
      <c r="H20" s="27"/>
      <c r="I20" s="19"/>
    </row>
    <row r="21" ht="20.7" customHeight="1">
      <c r="A21" s="10"/>
      <c r="B21" s="10"/>
      <c r="C21" s="10"/>
      <c r="D21" s="22"/>
      <c r="E21" s="27"/>
      <c r="F21" s="27"/>
      <c r="G21" s="27"/>
      <c r="H21" s="27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27"/>
      <c r="I22" s="19"/>
    </row>
    <row r="23" ht="20.7" customHeight="1">
      <c r="A23" t="s" s="4">
        <v>39</v>
      </c>
      <c r="B23" s="7">
        <v>378</v>
      </c>
      <c r="C23" s="8">
        <f>B23/B25</f>
        <v>0.487741935483871</v>
      </c>
      <c r="D23" s="17"/>
      <c r="E23" s="26"/>
      <c r="F23" s="27"/>
      <c r="G23" s="27"/>
      <c r="H23" s="27"/>
      <c r="I23" s="19"/>
    </row>
    <row r="24" ht="20.7" customHeight="1">
      <c r="A24" t="s" s="4">
        <v>41</v>
      </c>
      <c r="B24" s="7">
        <v>397</v>
      </c>
      <c r="C24" s="8">
        <f>B24/B25</f>
        <v>0.512258064516129</v>
      </c>
      <c r="D24" s="17"/>
      <c r="E24" s="27"/>
      <c r="F24" s="27"/>
      <c r="G24" s="27"/>
      <c r="H24" s="27"/>
      <c r="I24" s="19"/>
    </row>
    <row r="25" ht="20.7" customHeight="1">
      <c r="A25" t="s" s="3">
        <v>15</v>
      </c>
      <c r="B25" s="7">
        <f>SUM(B23:B24)</f>
        <v>775</v>
      </c>
      <c r="C25" s="9">
        <f>SUM(C23:C24)</f>
        <v>1</v>
      </c>
      <c r="D25" s="17"/>
      <c r="E25" s="26"/>
      <c r="F25" s="27"/>
      <c r="G25" s="27"/>
      <c r="H25" s="27"/>
      <c r="I25" s="19"/>
    </row>
    <row r="26" ht="20.7" customHeight="1">
      <c r="A26" s="10"/>
      <c r="B26" s="10"/>
      <c r="C26" s="10"/>
      <c r="D26" s="22"/>
      <c r="E26" s="27"/>
      <c r="F26" s="27"/>
      <c r="G26" s="27"/>
      <c r="H26" s="27"/>
      <c r="I26" s="19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27"/>
      <c r="H27" s="56"/>
      <c r="I27" s="19"/>
    </row>
    <row r="28" ht="20.7" customHeight="1">
      <c r="A28" t="s" s="4">
        <v>45</v>
      </c>
      <c r="B28" s="7">
        <v>467</v>
      </c>
      <c r="C28" s="8">
        <f>B28/B30</f>
        <v>0.592639593908629</v>
      </c>
      <c r="D28" s="17"/>
      <c r="E28" s="27"/>
      <c r="F28" s="27"/>
      <c r="G28" s="27"/>
      <c r="H28" s="19"/>
      <c r="I28" s="19"/>
    </row>
    <row r="29" ht="20.7" customHeight="1">
      <c r="A29" t="s" s="4">
        <v>47</v>
      </c>
      <c r="B29" s="7">
        <v>321</v>
      </c>
      <c r="C29" s="8">
        <f>B29/B30</f>
        <v>0.407360406091371</v>
      </c>
      <c r="D29" s="17"/>
      <c r="E29" s="27"/>
      <c r="F29" s="27"/>
      <c r="G29" s="27"/>
      <c r="H29" s="19"/>
      <c r="I29" s="19"/>
    </row>
    <row r="30" ht="20.7" customHeight="1">
      <c r="A30" t="s" s="3">
        <v>15</v>
      </c>
      <c r="B30" s="7">
        <f>SUM(B28:B29)</f>
        <v>788</v>
      </c>
      <c r="C30" s="9">
        <f>SUM(C28:C29)</f>
        <v>1</v>
      </c>
      <c r="D30" s="17"/>
      <c r="E30" s="27"/>
      <c r="F30" s="27"/>
      <c r="G30" s="53"/>
      <c r="H30" s="11"/>
      <c r="I30" s="11"/>
    </row>
    <row r="31" ht="20.35" customHeight="1">
      <c r="A31" s="12"/>
      <c r="B31" s="12"/>
      <c r="C31" s="12"/>
      <c r="D31" s="11"/>
      <c r="E31" s="57"/>
      <c r="F31" s="30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61" customWidth="1"/>
    <col min="2" max="4" width="16.3516" style="61" customWidth="1"/>
    <col min="5" max="5" width="26.7031" style="61" customWidth="1"/>
    <col min="6" max="7" width="16.3516" style="61" customWidth="1"/>
    <col min="8" max="8" width="17.8516" style="61" customWidth="1"/>
    <col min="9" max="9" width="16.3516" style="61" customWidth="1"/>
    <col min="10" max="16384" width="16.3516" style="6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7"/>
      <c r="F2" s="27"/>
      <c r="G2" s="27"/>
      <c r="H2" s="19"/>
      <c r="I2" s="19"/>
    </row>
    <row r="3" ht="20.7" customHeight="1">
      <c r="A3" t="s" s="4">
        <v>7</v>
      </c>
      <c r="B3" s="7">
        <v>1706</v>
      </c>
      <c r="C3" s="8">
        <f>B3/B5</f>
        <v>0.839153959665519</v>
      </c>
      <c r="D3" s="17"/>
      <c r="E3" s="27"/>
      <c r="F3" s="27"/>
      <c r="G3" s="27"/>
      <c r="H3" s="19"/>
      <c r="I3" s="19"/>
    </row>
    <row r="4" ht="20.7" customHeight="1">
      <c r="A4" t="s" s="4">
        <v>11</v>
      </c>
      <c r="B4" s="7">
        <v>327</v>
      </c>
      <c r="C4" s="8">
        <f>B4/B5</f>
        <v>0.160846040334481</v>
      </c>
      <c r="D4" s="17"/>
      <c r="E4" s="27"/>
      <c r="F4" s="27"/>
      <c r="G4" s="27"/>
      <c r="H4" s="19"/>
      <c r="I4" s="19"/>
    </row>
    <row r="5" ht="20.7" customHeight="1">
      <c r="A5" t="s" s="3">
        <v>15</v>
      </c>
      <c r="B5" s="7">
        <f>SUM(B3:B4)</f>
        <v>2033</v>
      </c>
      <c r="C5" s="9">
        <f>SUM(C3:C4)</f>
        <v>1</v>
      </c>
      <c r="D5" s="17"/>
      <c r="E5" s="27"/>
      <c r="F5" s="27"/>
      <c r="G5" s="27"/>
      <c r="H5" s="19"/>
      <c r="I5" s="19"/>
    </row>
    <row r="6" ht="20.7" customHeight="1">
      <c r="A6" s="10"/>
      <c r="B6" s="10"/>
      <c r="C6" s="10"/>
      <c r="D6" s="22"/>
      <c r="E6" s="27"/>
      <c r="F6" s="27"/>
      <c r="G6" s="27"/>
      <c r="H6" s="19"/>
      <c r="I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19"/>
      <c r="I7" s="19"/>
    </row>
    <row r="8" ht="20.7" customHeight="1">
      <c r="A8" t="s" s="25">
        <v>19</v>
      </c>
      <c r="B8" s="28"/>
      <c r="C8" s="29">
        <f>B8/B10</f>
      </c>
      <c r="D8" s="6"/>
      <c r="E8" s="62"/>
      <c r="F8" s="62"/>
      <c r="G8" s="63"/>
      <c r="H8" s="19"/>
      <c r="I8" s="19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27"/>
      <c r="H9" s="19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62"/>
      <c r="F10" s="62"/>
      <c r="G10" s="63"/>
      <c r="H10" s="19"/>
      <c r="I10" s="19"/>
    </row>
    <row r="11" ht="20.7" customHeight="1">
      <c r="A11" s="10"/>
      <c r="B11" s="10"/>
      <c r="C11" s="10"/>
      <c r="D11" s="22"/>
      <c r="E11" s="27"/>
      <c r="F11" s="27"/>
      <c r="G11" s="27"/>
      <c r="H11" s="44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19"/>
      <c r="I12" s="19"/>
    </row>
    <row r="13" ht="20.7" customHeight="1">
      <c r="A13" t="s" s="4">
        <v>27</v>
      </c>
      <c r="B13" s="7">
        <v>1122</v>
      </c>
      <c r="C13" s="8">
        <f>B13/B15</f>
        <v>0.575679835813238</v>
      </c>
      <c r="D13" s="17"/>
      <c r="E13" s="27"/>
      <c r="F13" s="27"/>
      <c r="G13" s="27"/>
      <c r="H13" s="19"/>
      <c r="I13" s="19"/>
    </row>
    <row r="14" ht="20.7" customHeight="1">
      <c r="A14" t="s" s="4">
        <v>29</v>
      </c>
      <c r="B14" s="7">
        <v>827</v>
      </c>
      <c r="C14" s="8">
        <f>B14/B15</f>
        <v>0.424320164186762</v>
      </c>
      <c r="D14" s="17"/>
      <c r="E14" s="27"/>
      <c r="F14" s="27"/>
      <c r="G14" s="27"/>
      <c r="H14" s="19"/>
      <c r="I14" s="19"/>
    </row>
    <row r="15" ht="20.7" customHeight="1">
      <c r="A15" t="s" s="3">
        <v>15</v>
      </c>
      <c r="B15" s="7">
        <f>SUM(B13:B14)</f>
        <v>1949</v>
      </c>
      <c r="C15" s="9">
        <f>SUM(C13:C14)</f>
        <v>1</v>
      </c>
      <c r="D15" s="17"/>
      <c r="E15" s="27"/>
      <c r="F15" s="27"/>
      <c r="G15" s="27"/>
      <c r="H15" s="19"/>
      <c r="I15" s="19"/>
    </row>
    <row r="16" ht="20.7" customHeight="1">
      <c r="A16" s="10"/>
      <c r="B16" s="10"/>
      <c r="C16" s="10"/>
      <c r="D16" s="22"/>
      <c r="E16" s="27"/>
      <c r="F16" s="27"/>
      <c r="G16" s="27"/>
      <c r="H16" s="19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6"/>
      <c r="E17" s="30"/>
      <c r="F17" s="30"/>
      <c r="G17" s="31"/>
      <c r="H17" s="19"/>
      <c r="I17" s="19"/>
    </row>
    <row r="18" ht="20.7" customHeight="1">
      <c r="A18" t="s" s="4">
        <v>33</v>
      </c>
      <c r="B18" s="7">
        <v>920</v>
      </c>
      <c r="C18" s="8">
        <f>B18/B20</f>
        <v>0.5116796440489429</v>
      </c>
      <c r="D18" s="6"/>
      <c r="E18" s="11"/>
      <c r="F18" s="11"/>
      <c r="G18" s="22"/>
      <c r="H18" s="19"/>
      <c r="I18" s="19"/>
    </row>
    <row r="19" ht="20.7" customHeight="1">
      <c r="A19" t="s" s="4">
        <v>35</v>
      </c>
      <c r="B19" s="7">
        <v>878</v>
      </c>
      <c r="C19" s="8">
        <f>B19/B20</f>
        <v>0.488320355951057</v>
      </c>
      <c r="D19" s="6"/>
      <c r="E19" s="11"/>
      <c r="F19" s="11"/>
      <c r="G19" s="22"/>
      <c r="H19" s="19"/>
      <c r="I19" s="19"/>
    </row>
    <row r="20" ht="20.7" customHeight="1">
      <c r="A20" t="s" s="3">
        <v>15</v>
      </c>
      <c r="B20" s="7">
        <f>SUM(B18:B19)</f>
        <v>1798</v>
      </c>
      <c r="C20" s="9">
        <f>SUM(C18:C19)</f>
        <v>1</v>
      </c>
      <c r="D20" s="6"/>
      <c r="E20" s="11"/>
      <c r="F20" s="11"/>
      <c r="G20" s="22"/>
      <c r="H20" s="19"/>
      <c r="I20" s="19"/>
    </row>
    <row r="21" ht="20.7" customHeight="1">
      <c r="A21" s="10"/>
      <c r="B21" s="10"/>
      <c r="C21" s="10"/>
      <c r="D21" s="11"/>
      <c r="E21" s="37"/>
      <c r="F21" s="37"/>
      <c r="G21" s="52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19"/>
      <c r="I22" s="19"/>
    </row>
    <row r="23" ht="20.7" customHeight="1">
      <c r="A23" t="s" s="4">
        <v>39</v>
      </c>
      <c r="B23" s="7">
        <v>807</v>
      </c>
      <c r="C23" s="8">
        <f>B23/B25</f>
        <v>0.495092024539877</v>
      </c>
      <c r="D23" s="17"/>
      <c r="E23" s="27"/>
      <c r="F23" s="27"/>
      <c r="G23" s="27"/>
      <c r="H23" s="19"/>
      <c r="I23" s="19"/>
    </row>
    <row r="24" ht="20.7" customHeight="1">
      <c r="A24" t="s" s="4">
        <v>41</v>
      </c>
      <c r="B24" s="7">
        <v>823</v>
      </c>
      <c r="C24" s="8">
        <f>B24/B25</f>
        <v>0.504907975460123</v>
      </c>
      <c r="D24" s="17"/>
      <c r="E24" s="27"/>
      <c r="F24" s="27"/>
      <c r="G24" s="27"/>
      <c r="H24" s="19"/>
      <c r="I24" s="19"/>
    </row>
    <row r="25" ht="20.7" customHeight="1">
      <c r="A25" t="s" s="3">
        <v>15</v>
      </c>
      <c r="B25" s="7">
        <f>SUM(B23:B24)</f>
        <v>1630</v>
      </c>
      <c r="C25" s="9">
        <f>SUM(C23:C24)</f>
        <v>1</v>
      </c>
      <c r="D25" s="17"/>
      <c r="E25" s="27"/>
      <c r="F25" s="27"/>
      <c r="G25" s="27"/>
      <c r="H25" s="19"/>
      <c r="I25" s="19"/>
    </row>
    <row r="26" ht="20.7" customHeight="1">
      <c r="A26" s="10"/>
      <c r="B26" s="10"/>
      <c r="C26" s="10"/>
      <c r="D26" s="22"/>
      <c r="E26" s="27"/>
      <c r="F26" s="27"/>
      <c r="G26" s="27"/>
      <c r="H26" s="19"/>
      <c r="I26" s="19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27"/>
      <c r="H27" s="19"/>
      <c r="I27" s="19"/>
    </row>
    <row r="28" ht="20.7" customHeight="1">
      <c r="A28" t="s" s="4">
        <v>45</v>
      </c>
      <c r="B28" s="7">
        <v>1202</v>
      </c>
      <c r="C28" s="8">
        <f>B28/B30</f>
        <v>0.720191731575794</v>
      </c>
      <c r="D28" s="17"/>
      <c r="E28" s="27"/>
      <c r="F28" s="27"/>
      <c r="G28" s="27"/>
      <c r="H28" s="19"/>
      <c r="I28" s="19"/>
    </row>
    <row r="29" ht="20.7" customHeight="1">
      <c r="A29" t="s" s="4">
        <v>47</v>
      </c>
      <c r="B29" s="7">
        <v>467</v>
      </c>
      <c r="C29" s="8">
        <f>B29/B30</f>
        <v>0.279808268424206</v>
      </c>
      <c r="D29" s="17"/>
      <c r="E29" s="27"/>
      <c r="F29" s="27"/>
      <c r="G29" s="27"/>
      <c r="H29" s="19"/>
      <c r="I29" s="19"/>
    </row>
    <row r="30" ht="20.7" customHeight="1">
      <c r="A30" t="s" s="3">
        <v>15</v>
      </c>
      <c r="B30" s="7">
        <f>SUM(B28:B29)</f>
        <v>1669</v>
      </c>
      <c r="C30" s="9">
        <f>SUM(C28:C29)</f>
        <v>1</v>
      </c>
      <c r="D30" s="17"/>
      <c r="E30" s="27"/>
      <c r="F30" s="27"/>
      <c r="G30" s="53"/>
      <c r="H30" s="11"/>
      <c r="I30" s="11"/>
    </row>
    <row r="31" ht="20.35" customHeight="1">
      <c r="A31" s="12"/>
      <c r="B31" s="12"/>
      <c r="C31" s="12"/>
      <c r="D31" s="11"/>
      <c r="E31" s="57"/>
      <c r="F31" s="30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64" customWidth="1"/>
    <col min="2" max="4" width="16.3516" style="64" customWidth="1"/>
    <col min="5" max="5" width="26.7031" style="64" customWidth="1"/>
    <col min="6" max="8" width="16.3516" style="64" customWidth="1"/>
    <col min="9" max="9" width="17.8516" style="64" customWidth="1"/>
    <col min="10" max="11" width="16.3516" style="64" customWidth="1"/>
    <col min="12" max="16384" width="16.3516" style="6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58</v>
      </c>
      <c r="F2" t="s" s="4">
        <v>2</v>
      </c>
      <c r="G2" t="s" s="3">
        <v>3</v>
      </c>
      <c r="H2" s="51"/>
      <c r="I2" s="19"/>
      <c r="J2" s="19"/>
      <c r="K2" s="19"/>
    </row>
    <row r="3" ht="20.7" customHeight="1">
      <c r="A3" t="s" s="4">
        <v>7</v>
      </c>
      <c r="B3" s="7">
        <v>1823</v>
      </c>
      <c r="C3" s="8">
        <f>B3/B5</f>
        <v>0.703046664095642</v>
      </c>
      <c r="D3" s="5"/>
      <c r="E3" t="s" s="4">
        <v>59</v>
      </c>
      <c r="F3" s="7">
        <v>1910</v>
      </c>
      <c r="G3" s="8">
        <f>F3/F5</f>
        <v>0.71939736346516</v>
      </c>
      <c r="H3" s="51"/>
      <c r="I3" s="19"/>
      <c r="J3" s="19"/>
      <c r="K3" s="19"/>
    </row>
    <row r="4" ht="20.7" customHeight="1">
      <c r="A4" t="s" s="4">
        <v>11</v>
      </c>
      <c r="B4" s="7">
        <v>770</v>
      </c>
      <c r="C4" s="8">
        <f>B4/B5</f>
        <v>0.296953335904358</v>
      </c>
      <c r="D4" s="5"/>
      <c r="E4" t="s" s="4">
        <v>60</v>
      </c>
      <c r="F4" s="7">
        <v>745</v>
      </c>
      <c r="G4" s="8">
        <f>F4/F5</f>
        <v>0.28060263653484</v>
      </c>
      <c r="H4" s="51"/>
      <c r="I4" s="44"/>
      <c r="J4" s="11"/>
      <c r="K4" s="11"/>
    </row>
    <row r="5" ht="20.7" customHeight="1">
      <c r="A5" t="s" s="3">
        <v>15</v>
      </c>
      <c r="B5" s="7">
        <f>SUM(B3:B4)</f>
        <v>2593</v>
      </c>
      <c r="C5" s="9">
        <f>SUM(C3:C4)</f>
        <v>1</v>
      </c>
      <c r="D5" s="5"/>
      <c r="E5" t="s" s="3">
        <v>15</v>
      </c>
      <c r="F5" s="7">
        <f>SUM(F3:F4)</f>
        <v>2655</v>
      </c>
      <c r="G5" s="9">
        <f>SUM(G3:G4)</f>
        <v>1</v>
      </c>
      <c r="H5" s="51"/>
      <c r="I5" s="19"/>
      <c r="J5" s="19"/>
      <c r="K5" s="19"/>
    </row>
    <row r="6" ht="20.7" customHeight="1">
      <c r="A6" s="10"/>
      <c r="B6" s="10"/>
      <c r="C6" s="10"/>
      <c r="D6" s="11"/>
      <c r="E6" s="12"/>
      <c r="F6" s="12"/>
      <c r="G6" s="12"/>
      <c r="H6" s="63"/>
      <c r="I6" s="19"/>
      <c r="J6" s="19"/>
      <c r="K6" s="19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11"/>
      <c r="G7" s="11"/>
      <c r="H7" s="63"/>
      <c r="I7" s="19"/>
      <c r="J7" s="19"/>
      <c r="K7" s="19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11"/>
      <c r="H8" s="63"/>
      <c r="I8" s="19"/>
      <c r="J8" s="19"/>
      <c r="K8" s="19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11"/>
      <c r="H9" s="63"/>
      <c r="I9" s="19"/>
      <c r="J9" s="19"/>
      <c r="K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11"/>
      <c r="H10" s="63"/>
      <c r="I10" s="19"/>
      <c r="J10" s="19"/>
      <c r="K10" s="19"/>
    </row>
    <row r="11" ht="20.7" customHeight="1">
      <c r="A11" s="10"/>
      <c r="B11" s="10"/>
      <c r="C11" s="10"/>
      <c r="D11" s="11"/>
      <c r="E11" s="37"/>
      <c r="F11" s="37"/>
      <c r="G11" s="37"/>
      <c r="H11" s="63"/>
      <c r="I11" s="44"/>
      <c r="J11" s="11"/>
      <c r="K11" s="11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65"/>
      <c r="H12" s="63"/>
      <c r="I12" s="19"/>
      <c r="J12" s="19"/>
      <c r="K12" s="19"/>
    </row>
    <row r="13" ht="20.7" customHeight="1">
      <c r="A13" t="s" s="4">
        <v>27</v>
      </c>
      <c r="B13" s="7">
        <v>1544</v>
      </c>
      <c r="C13" s="8">
        <f>B13/B15</f>
        <v>0.629176854115729</v>
      </c>
      <c r="D13" s="6"/>
      <c r="E13" s="30"/>
      <c r="F13" s="31"/>
      <c r="G13" s="65"/>
      <c r="H13" s="63"/>
      <c r="I13" s="19"/>
      <c r="J13" s="19"/>
      <c r="K13" s="19"/>
    </row>
    <row r="14" ht="20.7" customHeight="1">
      <c r="A14" t="s" s="4">
        <v>29</v>
      </c>
      <c r="B14" s="7">
        <v>910</v>
      </c>
      <c r="C14" s="8">
        <f>B14/B15</f>
        <v>0.370823145884271</v>
      </c>
      <c r="D14" s="6"/>
      <c r="E14" s="11"/>
      <c r="F14" s="22"/>
      <c r="G14" s="65"/>
      <c r="H14" s="63"/>
      <c r="I14" s="19"/>
      <c r="J14" s="19"/>
      <c r="K14" s="19"/>
    </row>
    <row r="15" ht="20.7" customHeight="1">
      <c r="A15" t="s" s="3">
        <v>15</v>
      </c>
      <c r="B15" s="7">
        <f>SUM(B13:B14)</f>
        <v>2454</v>
      </c>
      <c r="C15" s="9">
        <f>SUM(C13:C14)</f>
        <v>1</v>
      </c>
      <c r="D15" s="6"/>
      <c r="E15" s="11"/>
      <c r="F15" s="22"/>
      <c r="G15" s="65"/>
      <c r="H15" s="63"/>
      <c r="I15" s="19"/>
      <c r="J15" s="19"/>
      <c r="K15" s="19"/>
    </row>
    <row r="16" ht="20.7" customHeight="1">
      <c r="A16" s="10"/>
      <c r="B16" s="10"/>
      <c r="C16" s="10"/>
      <c r="D16" s="11"/>
      <c r="E16" s="37"/>
      <c r="F16" s="52"/>
      <c r="G16" s="65"/>
      <c r="H16" s="63"/>
      <c r="I16" s="19"/>
      <c r="J16" s="19"/>
      <c r="K16" s="19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7"/>
      <c r="F17" s="27"/>
      <c r="G17" s="65"/>
      <c r="H17" s="63"/>
      <c r="I17" s="19"/>
      <c r="J17" s="19"/>
      <c r="K17" s="19"/>
    </row>
    <row r="18" ht="20.7" customHeight="1">
      <c r="A18" t="s" s="4">
        <v>33</v>
      </c>
      <c r="B18" s="7">
        <v>1081</v>
      </c>
      <c r="C18" s="8">
        <f>B18/B20</f>
        <v>0.47308533916849</v>
      </c>
      <c r="D18" s="17"/>
      <c r="E18" s="27"/>
      <c r="F18" s="27"/>
      <c r="G18" s="65"/>
      <c r="H18" s="63"/>
      <c r="I18" s="19"/>
      <c r="J18" s="19"/>
      <c r="K18" s="19"/>
    </row>
    <row r="19" ht="20.7" customHeight="1">
      <c r="A19" t="s" s="4">
        <v>35</v>
      </c>
      <c r="B19" s="7">
        <v>1204</v>
      </c>
      <c r="C19" s="8">
        <f>B19/B20</f>
        <v>0.52691466083151</v>
      </c>
      <c r="D19" s="17"/>
      <c r="E19" s="27"/>
      <c r="F19" s="27"/>
      <c r="G19" s="65"/>
      <c r="H19" s="63"/>
      <c r="I19" s="19"/>
      <c r="J19" s="19"/>
      <c r="K19" s="19"/>
    </row>
    <row r="20" ht="20.7" customHeight="1">
      <c r="A20" t="s" s="3">
        <v>15</v>
      </c>
      <c r="B20" s="7">
        <f>SUM(B18:B19)</f>
        <v>2285</v>
      </c>
      <c r="C20" s="9">
        <f>SUM(C18:C19)</f>
        <v>1</v>
      </c>
      <c r="D20" s="17"/>
      <c r="E20" s="27"/>
      <c r="F20" s="27"/>
      <c r="G20" s="65"/>
      <c r="H20" s="63"/>
      <c r="I20" s="19"/>
      <c r="J20" s="19"/>
      <c r="K20" s="19"/>
    </row>
    <row r="21" ht="20.7" customHeight="1">
      <c r="A21" s="10"/>
      <c r="B21" s="10"/>
      <c r="C21" s="10"/>
      <c r="D21" s="22"/>
      <c r="E21" s="27"/>
      <c r="F21" s="27"/>
      <c r="G21" s="65"/>
      <c r="H21" s="63"/>
      <c r="I21" s="19"/>
      <c r="J21" s="19"/>
      <c r="K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65"/>
      <c r="H22" s="63"/>
      <c r="I22" s="44"/>
      <c r="J22" s="11"/>
      <c r="K22" s="11"/>
    </row>
    <row r="23" ht="20.7" customHeight="1">
      <c r="A23" t="s" s="4">
        <v>39</v>
      </c>
      <c r="B23" s="7">
        <v>1135</v>
      </c>
      <c r="C23" s="8">
        <f>B23/B25</f>
        <v>0.530621785881253</v>
      </c>
      <c r="D23" s="17"/>
      <c r="E23" s="27"/>
      <c r="F23" s="27"/>
      <c r="G23" s="65"/>
      <c r="H23" s="63"/>
      <c r="I23" s="44"/>
      <c r="J23" s="11"/>
      <c r="K23" s="11"/>
    </row>
    <row r="24" ht="20.7" customHeight="1">
      <c r="A24" t="s" s="4">
        <v>41</v>
      </c>
      <c r="B24" s="7">
        <v>1004</v>
      </c>
      <c r="C24" s="8">
        <f>B24/B25</f>
        <v>0.469378214118747</v>
      </c>
      <c r="D24" s="17"/>
      <c r="E24" s="27"/>
      <c r="F24" s="27"/>
      <c r="G24" s="65"/>
      <c r="H24" s="63"/>
      <c r="I24" s="44"/>
      <c r="J24" s="11"/>
      <c r="K24" s="11"/>
    </row>
    <row r="25" ht="20.7" customHeight="1">
      <c r="A25" t="s" s="3">
        <v>15</v>
      </c>
      <c r="B25" s="7">
        <f>SUM(B23:B24)</f>
        <v>2139</v>
      </c>
      <c r="C25" s="9">
        <f>SUM(C23:C24)</f>
        <v>1</v>
      </c>
      <c r="D25" s="17"/>
      <c r="E25" s="27"/>
      <c r="F25" s="27"/>
      <c r="G25" s="65"/>
      <c r="H25" s="63"/>
      <c r="I25" s="44"/>
      <c r="J25" s="11"/>
      <c r="K25" s="11"/>
    </row>
    <row r="26" ht="20.7" customHeight="1">
      <c r="A26" s="10"/>
      <c r="B26" s="10"/>
      <c r="C26" s="10"/>
      <c r="D26" s="22"/>
      <c r="E26" s="27"/>
      <c r="F26" s="27"/>
      <c r="G26" s="65"/>
      <c r="H26" s="63"/>
      <c r="I26" s="44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65"/>
      <c r="H27" s="63"/>
      <c r="I27" s="44"/>
      <c r="J27" s="11"/>
      <c r="K27" s="11"/>
    </row>
    <row r="28" ht="20.7" customHeight="1">
      <c r="A28" t="s" s="4">
        <v>45</v>
      </c>
      <c r="B28" s="7">
        <v>1361</v>
      </c>
      <c r="C28" s="8">
        <f>B28/B30</f>
        <v>0.610861759425494</v>
      </c>
      <c r="D28" s="17"/>
      <c r="E28" s="27"/>
      <c r="F28" s="27"/>
      <c r="G28" s="65"/>
      <c r="H28" s="63"/>
      <c r="I28" s="19"/>
      <c r="J28" s="19"/>
      <c r="K28" s="19"/>
    </row>
    <row r="29" ht="20.7" customHeight="1">
      <c r="A29" t="s" s="4">
        <v>47</v>
      </c>
      <c r="B29" s="7">
        <v>867</v>
      </c>
      <c r="C29" s="8">
        <f>B29/B30</f>
        <v>0.389138240574506</v>
      </c>
      <c r="D29" s="17"/>
      <c r="E29" s="27"/>
      <c r="F29" s="27"/>
      <c r="G29" s="65"/>
      <c r="H29" s="63"/>
      <c r="I29" s="19"/>
      <c r="J29" s="19"/>
      <c r="K29" s="19"/>
    </row>
    <row r="30" ht="20.7" customHeight="1">
      <c r="A30" t="s" s="3">
        <v>15</v>
      </c>
      <c r="B30" s="7">
        <f>SUM(B28:B29)</f>
        <v>2228</v>
      </c>
      <c r="C30" s="9">
        <f>SUM(C28:C29)</f>
        <v>1</v>
      </c>
      <c r="D30" s="17"/>
      <c r="E30" s="27"/>
      <c r="F30" s="27"/>
      <c r="G30" s="53"/>
      <c r="H30" s="30"/>
      <c r="I30" s="11"/>
      <c r="J30" s="11"/>
      <c r="K30" s="11"/>
    </row>
    <row r="31" ht="20.35" customHeight="1">
      <c r="A31" s="12"/>
      <c r="B31" s="12"/>
      <c r="C31" s="12"/>
      <c r="D31" s="11"/>
      <c r="E31" s="57"/>
      <c r="F31" s="30"/>
      <c r="G31" s="11"/>
      <c r="H31" s="11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66" customWidth="1"/>
    <col min="2" max="4" width="16.3516" style="66" customWidth="1"/>
    <col min="5" max="5" width="26.7031" style="66" customWidth="1"/>
    <col min="6" max="8" width="16.3516" style="66" customWidth="1"/>
    <col min="9" max="9" width="17.8516" style="66" customWidth="1"/>
    <col min="10" max="11" width="16.3516" style="66" customWidth="1"/>
    <col min="12" max="16384" width="16.3516" style="6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38</v>
      </c>
      <c r="F2" t="s" s="4">
        <v>2</v>
      </c>
      <c r="G2" t="s" s="3">
        <v>3</v>
      </c>
      <c r="H2" s="51"/>
      <c r="I2" s="44"/>
      <c r="J2" s="11"/>
      <c r="K2" s="11"/>
    </row>
    <row r="3" ht="20.7" customHeight="1">
      <c r="A3" t="s" s="4">
        <v>7</v>
      </c>
      <c r="B3" s="7">
        <v>1248</v>
      </c>
      <c r="C3" s="8">
        <f>B3/B5</f>
        <v>0.692948362021099</v>
      </c>
      <c r="D3" s="5"/>
      <c r="E3" t="s" s="4">
        <v>40</v>
      </c>
      <c r="F3" s="7">
        <v>579</v>
      </c>
      <c r="G3" s="8">
        <f>F3/F5</f>
        <v>0.318131868131868</v>
      </c>
      <c r="H3" s="51"/>
      <c r="I3" s="44"/>
      <c r="J3" s="11"/>
      <c r="K3" s="11"/>
    </row>
    <row r="4" ht="20.7" customHeight="1">
      <c r="A4" t="s" s="4">
        <v>11</v>
      </c>
      <c r="B4" s="7">
        <v>553</v>
      </c>
      <c r="C4" s="8">
        <f>B4/B5</f>
        <v>0.307051637978901</v>
      </c>
      <c r="D4" s="5"/>
      <c r="E4" t="s" s="4">
        <v>42</v>
      </c>
      <c r="F4" s="7">
        <v>1241</v>
      </c>
      <c r="G4" s="8">
        <f>F4/F5</f>
        <v>0.681868131868132</v>
      </c>
      <c r="H4" s="51"/>
      <c r="I4" s="44"/>
      <c r="J4" s="11"/>
      <c r="K4" s="11"/>
    </row>
    <row r="5" ht="20.7" customHeight="1">
      <c r="A5" t="s" s="3">
        <v>15</v>
      </c>
      <c r="B5" s="7">
        <f>SUM(B3:B4)</f>
        <v>1801</v>
      </c>
      <c r="C5" s="9">
        <f>SUM(C3:C4)</f>
        <v>1</v>
      </c>
      <c r="D5" s="5"/>
      <c r="E5" t="s" s="3">
        <v>15</v>
      </c>
      <c r="F5" s="7">
        <f>SUM(F3:F4)</f>
        <v>1820</v>
      </c>
      <c r="G5" s="9">
        <f>SUM(G3:G4)</f>
        <v>1</v>
      </c>
      <c r="H5" s="51"/>
      <c r="I5" s="44"/>
      <c r="J5" s="11"/>
      <c r="K5" s="11"/>
    </row>
    <row r="6" ht="20.7" customHeight="1">
      <c r="A6" s="10"/>
      <c r="B6" s="10"/>
      <c r="C6" s="10"/>
      <c r="D6" s="11"/>
      <c r="E6" s="12"/>
      <c r="F6" s="12"/>
      <c r="G6" s="67"/>
      <c r="H6" s="27"/>
      <c r="I6" s="44"/>
      <c r="J6" s="11"/>
      <c r="K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11"/>
      <c r="G7" s="22"/>
      <c r="H7" s="27"/>
      <c r="I7" s="44"/>
      <c r="J7" s="11"/>
      <c r="K7" s="11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22"/>
      <c r="H8" s="27"/>
      <c r="I8" s="19"/>
      <c r="J8" s="19"/>
      <c r="K8" s="19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22"/>
      <c r="H9" s="27"/>
      <c r="I9" s="44"/>
      <c r="J9" s="11"/>
      <c r="K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22"/>
      <c r="H10" s="27"/>
      <c r="I10" s="44"/>
      <c r="J10" s="11"/>
      <c r="K10" s="11"/>
    </row>
    <row r="11" ht="20.7" customHeight="1">
      <c r="A11" s="10"/>
      <c r="B11" s="10"/>
      <c r="C11" s="10"/>
      <c r="D11" s="11"/>
      <c r="E11" s="11"/>
      <c r="F11" s="11"/>
      <c r="G11" s="22"/>
      <c r="H11" s="27"/>
      <c r="I11" s="44"/>
      <c r="J11" s="11"/>
      <c r="K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22"/>
      <c r="H12" s="27"/>
      <c r="I12" s="44"/>
      <c r="J12" s="11"/>
      <c r="K12" s="11"/>
    </row>
    <row r="13" ht="20.7" customHeight="1">
      <c r="A13" t="s" s="4">
        <v>27</v>
      </c>
      <c r="B13" s="7">
        <v>1027</v>
      </c>
      <c r="C13" s="8">
        <f>B13/B15</f>
        <v>0.620543806646526</v>
      </c>
      <c r="D13" s="6"/>
      <c r="E13" s="11"/>
      <c r="F13" s="11"/>
      <c r="G13" s="22"/>
      <c r="H13" s="27"/>
      <c r="I13" s="44"/>
      <c r="J13" s="11"/>
      <c r="K13" s="11"/>
    </row>
    <row r="14" ht="20.7" customHeight="1">
      <c r="A14" t="s" s="4">
        <v>29</v>
      </c>
      <c r="B14" s="7">
        <v>628</v>
      </c>
      <c r="C14" s="8">
        <f>B14/B15</f>
        <v>0.379456193353474</v>
      </c>
      <c r="D14" s="6"/>
      <c r="E14" s="11"/>
      <c r="F14" s="11"/>
      <c r="G14" s="22"/>
      <c r="H14" s="27"/>
      <c r="I14" s="44"/>
      <c r="J14" s="11"/>
      <c r="K14" s="11"/>
    </row>
    <row r="15" ht="20.7" customHeight="1">
      <c r="A15" t="s" s="3">
        <v>15</v>
      </c>
      <c r="B15" s="7">
        <f>SUM(B13:B14)</f>
        <v>1655</v>
      </c>
      <c r="C15" s="9">
        <f>SUM(C13:C14)</f>
        <v>1</v>
      </c>
      <c r="D15" s="6"/>
      <c r="E15" s="11"/>
      <c r="F15" s="11"/>
      <c r="G15" s="11"/>
      <c r="H15" s="63"/>
      <c r="I15" s="44"/>
      <c r="J15" s="11"/>
      <c r="K15" s="11"/>
    </row>
    <row r="16" ht="20.7" customHeight="1">
      <c r="A16" s="10"/>
      <c r="B16" s="10"/>
      <c r="C16" s="10"/>
      <c r="D16" s="11"/>
      <c r="E16" s="11"/>
      <c r="F16" s="11"/>
      <c r="G16" s="11"/>
      <c r="H16" s="63"/>
      <c r="I16" s="44"/>
      <c r="J16" s="11"/>
      <c r="K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11"/>
      <c r="H17" s="63"/>
      <c r="I17" s="44"/>
      <c r="J17" s="11"/>
      <c r="K17" s="11"/>
    </row>
    <row r="18" ht="20.7" customHeight="1">
      <c r="A18" t="s" s="4">
        <v>33</v>
      </c>
      <c r="B18" s="7">
        <v>707</v>
      </c>
      <c r="C18" s="8">
        <f>B18/B20</f>
        <v>0.446902654867257</v>
      </c>
      <c r="D18" s="6"/>
      <c r="E18" s="11"/>
      <c r="F18" s="11"/>
      <c r="G18" s="11"/>
      <c r="H18" s="63"/>
      <c r="I18" s="19"/>
      <c r="J18" s="19"/>
      <c r="K18" s="19"/>
    </row>
    <row r="19" ht="20.7" customHeight="1">
      <c r="A19" t="s" s="4">
        <v>35</v>
      </c>
      <c r="B19" s="7">
        <v>875</v>
      </c>
      <c r="C19" s="8">
        <f>B19/B20</f>
        <v>0.553097345132743</v>
      </c>
      <c r="D19" s="6"/>
      <c r="E19" s="11"/>
      <c r="F19" s="11"/>
      <c r="G19" s="11"/>
      <c r="H19" s="63"/>
      <c r="I19" s="19"/>
      <c r="J19" s="19"/>
      <c r="K19" s="19"/>
    </row>
    <row r="20" ht="20.7" customHeight="1">
      <c r="A20" t="s" s="3">
        <v>15</v>
      </c>
      <c r="B20" s="7">
        <f>SUM(B18:B19)</f>
        <v>1582</v>
      </c>
      <c r="C20" s="9">
        <f>SUM(C18:C19)</f>
        <v>1</v>
      </c>
      <c r="D20" s="6"/>
      <c r="E20" s="11"/>
      <c r="F20" s="11"/>
      <c r="G20" s="11"/>
      <c r="H20" s="63"/>
      <c r="I20" s="19"/>
      <c r="J20" s="19"/>
      <c r="K20" s="19"/>
    </row>
    <row r="21" ht="20.7" customHeight="1">
      <c r="A21" s="10"/>
      <c r="B21" s="10"/>
      <c r="C21" s="10"/>
      <c r="D21" s="11"/>
      <c r="E21" s="37"/>
      <c r="F21" s="37"/>
      <c r="G21" s="37"/>
      <c r="H21" s="63"/>
      <c r="I21" s="19"/>
      <c r="J21" s="19"/>
      <c r="K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65"/>
      <c r="H22" s="63"/>
      <c r="I22" s="44"/>
      <c r="J22" s="11"/>
      <c r="K22" s="11"/>
    </row>
    <row r="23" ht="20.7" customHeight="1">
      <c r="A23" t="s" s="4">
        <v>39</v>
      </c>
      <c r="B23" s="7">
        <v>856</v>
      </c>
      <c r="C23" s="8">
        <f>B23/B25</f>
        <v>0.56726308813784</v>
      </c>
      <c r="D23" s="6"/>
      <c r="E23" s="30"/>
      <c r="F23" s="30"/>
      <c r="G23" s="30"/>
      <c r="H23" s="63"/>
      <c r="I23" s="44"/>
      <c r="J23" s="11"/>
      <c r="K23" s="11"/>
    </row>
    <row r="24" ht="20.7" customHeight="1">
      <c r="A24" t="s" s="4">
        <v>41</v>
      </c>
      <c r="B24" s="7">
        <v>653</v>
      </c>
      <c r="C24" s="8">
        <f>B24/B25</f>
        <v>0.43273691186216</v>
      </c>
      <c r="D24" s="6"/>
      <c r="E24" s="11"/>
      <c r="F24" s="11"/>
      <c r="G24" s="11"/>
      <c r="H24" s="63"/>
      <c r="I24" s="44"/>
      <c r="J24" s="11"/>
      <c r="K24" s="11"/>
    </row>
    <row r="25" ht="20.7" customHeight="1">
      <c r="A25" t="s" s="3">
        <v>15</v>
      </c>
      <c r="B25" s="7">
        <f>SUM(B23:B24)</f>
        <v>1509</v>
      </c>
      <c r="C25" s="9">
        <f>SUM(C23:C24)</f>
        <v>1</v>
      </c>
      <c r="D25" s="6"/>
      <c r="E25" s="11"/>
      <c r="F25" s="11"/>
      <c r="G25" s="11"/>
      <c r="H25" s="63"/>
      <c r="I25" s="44"/>
      <c r="J25" s="11"/>
      <c r="K25" s="11"/>
    </row>
    <row r="26" ht="20.7" customHeight="1">
      <c r="A26" s="10"/>
      <c r="B26" s="10"/>
      <c r="C26" s="10"/>
      <c r="D26" s="11"/>
      <c r="E26" s="11"/>
      <c r="F26" s="11"/>
      <c r="G26" s="11"/>
      <c r="H26" s="63"/>
      <c r="I26" s="44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63"/>
      <c r="I27" s="44"/>
      <c r="J27" s="11"/>
      <c r="K27" s="11"/>
    </row>
    <row r="28" ht="20.7" customHeight="1">
      <c r="A28" t="s" s="4">
        <v>45</v>
      </c>
      <c r="B28" s="7">
        <v>965</v>
      </c>
      <c r="C28" s="8">
        <f>B28/B30</f>
        <v>0.627438231469441</v>
      </c>
      <c r="D28" s="6"/>
      <c r="E28" s="37"/>
      <c r="F28" s="37"/>
      <c r="G28" s="37"/>
      <c r="H28" s="63"/>
      <c r="I28" s="19"/>
      <c r="J28" s="19"/>
      <c r="K28" s="19"/>
    </row>
    <row r="29" ht="20.7" customHeight="1">
      <c r="A29" t="s" s="4">
        <v>47</v>
      </c>
      <c r="B29" s="7">
        <v>573</v>
      </c>
      <c r="C29" s="8">
        <f>B29/B30</f>
        <v>0.372561768530559</v>
      </c>
      <c r="D29" s="17"/>
      <c r="E29" s="27"/>
      <c r="F29" s="27"/>
      <c r="G29" s="65"/>
      <c r="H29" s="63"/>
      <c r="I29" s="19"/>
      <c r="J29" s="19"/>
      <c r="K29" s="19"/>
    </row>
    <row r="30" ht="20.7" customHeight="1">
      <c r="A30" t="s" s="3">
        <v>15</v>
      </c>
      <c r="B30" s="7">
        <f>SUM(B28:B29)</f>
        <v>1538</v>
      </c>
      <c r="C30" s="9">
        <f>SUM(C28:C29)</f>
        <v>1</v>
      </c>
      <c r="D30" s="17"/>
      <c r="E30" s="27"/>
      <c r="F30" s="27"/>
      <c r="G30" s="53"/>
      <c r="H30" s="30"/>
      <c r="I30" s="11"/>
      <c r="J30" s="11"/>
      <c r="K30" s="11"/>
    </row>
    <row r="31" ht="20.35" customHeight="1">
      <c r="A31" s="12"/>
      <c r="B31" s="12"/>
      <c r="C31" s="12"/>
      <c r="D31" s="11"/>
      <c r="E31" s="57"/>
      <c r="F31" s="30"/>
      <c r="G31" s="11"/>
      <c r="H31" s="11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68" customWidth="1"/>
    <col min="2" max="4" width="16.3516" style="68" customWidth="1"/>
    <col min="5" max="5" width="26.7031" style="68" customWidth="1"/>
    <col min="6" max="7" width="16.3516" style="68" customWidth="1"/>
    <col min="8" max="8" width="17.8516" style="68" customWidth="1"/>
    <col min="9" max="9" width="16.3516" style="68" customWidth="1"/>
    <col min="10" max="16384" width="16.3516" style="6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6"/>
      <c r="E2" s="69"/>
      <c r="F2" s="70"/>
      <c r="G2" s="71"/>
      <c r="H2" s="11"/>
      <c r="I2" s="11"/>
    </row>
    <row r="3" ht="20.7" customHeight="1">
      <c r="A3" t="s" s="4">
        <v>7</v>
      </c>
      <c r="B3" s="7">
        <v>4597</v>
      </c>
      <c r="C3" s="8">
        <f>B3/B5</f>
        <v>0.80296943231441</v>
      </c>
      <c r="D3" s="6"/>
      <c r="E3" s="70"/>
      <c r="F3" s="70"/>
      <c r="G3" s="72"/>
      <c r="H3" s="11"/>
      <c r="I3" s="11"/>
    </row>
    <row r="4" ht="20.7" customHeight="1">
      <c r="A4" t="s" s="4">
        <v>11</v>
      </c>
      <c r="B4" s="7">
        <v>1128</v>
      </c>
      <c r="C4" s="8">
        <f>B4/B5</f>
        <v>0.19703056768559</v>
      </c>
      <c r="D4" s="6"/>
      <c r="E4" s="70"/>
      <c r="F4" s="70"/>
      <c r="G4" s="72"/>
      <c r="H4" s="11"/>
      <c r="I4" s="11"/>
    </row>
    <row r="5" ht="20.7" customHeight="1">
      <c r="A5" t="s" s="3">
        <v>15</v>
      </c>
      <c r="B5" s="7">
        <f>SUM(B3:B4)</f>
        <v>5725</v>
      </c>
      <c r="C5" s="9">
        <f>SUM(C3:C4)</f>
        <v>1</v>
      </c>
      <c r="D5" s="6"/>
      <c r="E5" s="70"/>
      <c r="F5" s="70"/>
      <c r="G5" s="72"/>
      <c r="H5" s="11"/>
      <c r="I5" s="11"/>
    </row>
    <row r="6" ht="20.7" customHeight="1">
      <c r="A6" s="10"/>
      <c r="B6" s="10"/>
      <c r="C6" s="10"/>
      <c r="D6" s="11"/>
      <c r="E6" s="69"/>
      <c r="F6" s="70"/>
      <c r="G6" s="73"/>
      <c r="H6" s="22"/>
      <c r="I6" s="19"/>
    </row>
    <row r="7" ht="20.7" customHeight="1">
      <c r="A7" t="s" s="24">
        <v>16</v>
      </c>
      <c r="B7" t="s" s="25">
        <v>2</v>
      </c>
      <c r="C7" t="s" s="24">
        <v>3</v>
      </c>
      <c r="D7" s="6"/>
      <c r="E7" s="62"/>
      <c r="F7" s="62"/>
      <c r="G7" s="62"/>
      <c r="H7" s="22"/>
      <c r="I7" s="19"/>
    </row>
    <row r="8" ht="20.7" customHeight="1">
      <c r="A8" t="s" s="25">
        <v>19</v>
      </c>
      <c r="B8" s="28"/>
      <c r="C8" s="29">
        <f>B8/B10</f>
      </c>
      <c r="D8" s="6"/>
      <c r="E8" s="71"/>
      <c r="F8" s="62"/>
      <c r="G8" s="71"/>
      <c r="H8" s="22"/>
      <c r="I8" s="19"/>
    </row>
    <row r="9" ht="20.7" customHeight="1">
      <c r="A9" t="s" s="25">
        <v>22</v>
      </c>
      <c r="B9" s="28"/>
      <c r="C9" s="29">
        <f>B9/B10</f>
      </c>
      <c r="D9" s="6"/>
      <c r="E9" s="62"/>
      <c r="F9" s="62"/>
      <c r="G9" s="72"/>
      <c r="H9" s="22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62"/>
      <c r="F10" s="62"/>
      <c r="G10" s="72"/>
      <c r="H10" s="22"/>
      <c r="I10" s="19"/>
    </row>
    <row r="11" ht="20.7" customHeight="1">
      <c r="A11" s="10"/>
      <c r="B11" s="10"/>
      <c r="C11" s="10"/>
      <c r="D11" s="11"/>
      <c r="E11" s="71"/>
      <c r="F11" s="62"/>
      <c r="G11" s="73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62"/>
      <c r="F12" s="62"/>
      <c r="G12" s="62"/>
      <c r="H12" s="22"/>
      <c r="I12" s="19"/>
    </row>
    <row r="13" ht="20.7" customHeight="1">
      <c r="A13" t="s" s="4">
        <v>27</v>
      </c>
      <c r="B13" s="7">
        <v>3692</v>
      </c>
      <c r="C13" s="8">
        <f>B13/B15</f>
        <v>0.676810265811182</v>
      </c>
      <c r="D13" s="6"/>
      <c r="E13" s="71"/>
      <c r="F13" s="62"/>
      <c r="G13" s="71"/>
      <c r="H13" s="22"/>
      <c r="I13" s="19"/>
    </row>
    <row r="14" ht="20.7" customHeight="1">
      <c r="A14" t="s" s="4">
        <v>29</v>
      </c>
      <c r="B14" s="7">
        <v>1763</v>
      </c>
      <c r="C14" s="8">
        <f>B14/B15</f>
        <v>0.323189734188818</v>
      </c>
      <c r="D14" s="6"/>
      <c r="E14" s="62"/>
      <c r="F14" s="62"/>
      <c r="G14" s="72"/>
      <c r="H14" s="22"/>
      <c r="I14" s="19"/>
    </row>
    <row r="15" ht="20.7" customHeight="1">
      <c r="A15" t="s" s="3">
        <v>15</v>
      </c>
      <c r="B15" s="7">
        <f>SUM(B13:B14)</f>
        <v>5455</v>
      </c>
      <c r="C15" s="9">
        <f>SUM(C13:C14)</f>
        <v>1</v>
      </c>
      <c r="D15" s="6"/>
      <c r="E15" s="62"/>
      <c r="F15" s="62"/>
      <c r="G15" s="72"/>
      <c r="H15" s="22"/>
      <c r="I15" s="19"/>
    </row>
    <row r="16" ht="20.7" customHeight="1">
      <c r="A16" s="10"/>
      <c r="B16" s="10"/>
      <c r="C16" s="10"/>
      <c r="D16" s="11"/>
      <c r="E16" s="71"/>
      <c r="F16" s="62"/>
      <c r="G16" s="73"/>
      <c r="H16" s="22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6"/>
      <c r="E17" s="62"/>
      <c r="F17" s="62"/>
      <c r="G17" s="62"/>
      <c r="H17" s="22"/>
      <c r="I17" s="19"/>
    </row>
    <row r="18" ht="20.7" customHeight="1">
      <c r="A18" t="s" s="4">
        <v>33</v>
      </c>
      <c r="B18" s="7">
        <v>2183</v>
      </c>
      <c r="C18" s="8">
        <f>B18/B20</f>
        <v>0.430147783251232</v>
      </c>
      <c r="D18" s="6"/>
      <c r="E18" s="71"/>
      <c r="F18" s="62"/>
      <c r="G18" s="71"/>
      <c r="H18" s="22"/>
      <c r="I18" s="19"/>
    </row>
    <row r="19" ht="20.7" customHeight="1">
      <c r="A19" t="s" s="4">
        <v>35</v>
      </c>
      <c r="B19" s="7">
        <v>2892</v>
      </c>
      <c r="C19" s="8">
        <f>B19/B20</f>
        <v>0.569852216748768</v>
      </c>
      <c r="D19" s="6"/>
      <c r="E19" s="62"/>
      <c r="F19" s="62"/>
      <c r="G19" s="72"/>
      <c r="H19" s="22"/>
      <c r="I19" s="19"/>
    </row>
    <row r="20" ht="20.7" customHeight="1">
      <c r="A20" t="s" s="3">
        <v>15</v>
      </c>
      <c r="B20" s="7">
        <f>SUM(B18:B19)</f>
        <v>5075</v>
      </c>
      <c r="C20" s="9">
        <f>SUM(C18:C19)</f>
        <v>1</v>
      </c>
      <c r="D20" s="6"/>
      <c r="E20" s="62"/>
      <c r="F20" s="62"/>
      <c r="G20" s="72"/>
      <c r="H20" s="22"/>
      <c r="I20" s="19"/>
    </row>
    <row r="21" ht="20.7" customHeight="1">
      <c r="A21" s="10"/>
      <c r="B21" s="10"/>
      <c r="C21" s="10"/>
      <c r="D21" s="11"/>
      <c r="E21" s="71"/>
      <c r="F21" s="62"/>
      <c r="G21" s="73"/>
      <c r="H21" s="22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6"/>
      <c r="E22" s="62"/>
      <c r="F22" s="62"/>
      <c r="G22" s="62"/>
      <c r="H22" s="11"/>
      <c r="I22" s="11"/>
    </row>
    <row r="23" ht="20.7" customHeight="1">
      <c r="A23" t="s" s="4">
        <v>39</v>
      </c>
      <c r="B23" s="7">
        <v>1823</v>
      </c>
      <c r="C23" s="8">
        <f>B23/B25</f>
        <v>0.372192731727236</v>
      </c>
      <c r="D23" s="6"/>
      <c r="E23" s="71"/>
      <c r="F23" s="62"/>
      <c r="G23" s="71"/>
      <c r="H23" s="11"/>
      <c r="I23" s="11"/>
    </row>
    <row r="24" ht="20.7" customHeight="1">
      <c r="A24" t="s" s="4">
        <v>41</v>
      </c>
      <c r="B24" s="7">
        <v>3075</v>
      </c>
      <c r="C24" s="8">
        <f>B24/B25</f>
        <v>0.627807268272764</v>
      </c>
      <c r="D24" s="6"/>
      <c r="E24" s="62"/>
      <c r="F24" s="62"/>
      <c r="G24" s="72"/>
      <c r="H24" s="11"/>
      <c r="I24" s="11"/>
    </row>
    <row r="25" ht="20.7" customHeight="1">
      <c r="A25" t="s" s="3">
        <v>15</v>
      </c>
      <c r="B25" s="7">
        <f>SUM(B23:B24)</f>
        <v>4898</v>
      </c>
      <c r="C25" s="9">
        <f>SUM(C23:C24)</f>
        <v>1</v>
      </c>
      <c r="D25" s="6"/>
      <c r="E25" s="62"/>
      <c r="F25" s="62"/>
      <c r="G25" s="72"/>
      <c r="H25" s="11"/>
      <c r="I25" s="11"/>
    </row>
    <row r="26" ht="20.7" customHeight="1">
      <c r="A26" s="10"/>
      <c r="B26" s="10"/>
      <c r="C26" s="10"/>
      <c r="D26" s="11"/>
      <c r="E26" s="71"/>
      <c r="F26" s="62"/>
      <c r="G26" s="73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62"/>
      <c r="F27" s="62"/>
      <c r="G27" s="62"/>
      <c r="H27" s="11"/>
      <c r="I27" s="11"/>
    </row>
    <row r="28" ht="20.7" customHeight="1">
      <c r="A28" t="s" s="4">
        <v>45</v>
      </c>
      <c r="B28" s="7">
        <v>2932</v>
      </c>
      <c r="C28" s="8">
        <f>B28/B30</f>
        <v>0.606662528450238</v>
      </c>
      <c r="D28" s="6"/>
      <c r="E28" s="71"/>
      <c r="F28" s="62"/>
      <c r="G28" s="71"/>
      <c r="H28" s="22"/>
      <c r="I28" s="19"/>
    </row>
    <row r="29" ht="20.7" customHeight="1">
      <c r="A29" t="s" s="4">
        <v>47</v>
      </c>
      <c r="B29" s="7">
        <v>1901</v>
      </c>
      <c r="C29" s="8">
        <f>B29/B30</f>
        <v>0.393337471549762</v>
      </c>
      <c r="D29" s="6"/>
      <c r="E29" s="62"/>
      <c r="F29" s="62"/>
      <c r="G29" s="72"/>
      <c r="H29" s="22"/>
      <c r="I29" s="19"/>
    </row>
    <row r="30" ht="20.7" customHeight="1">
      <c r="A30" t="s" s="3">
        <v>15</v>
      </c>
      <c r="B30" s="7">
        <f>SUM(B28:B29)</f>
        <v>4833</v>
      </c>
      <c r="C30" s="9">
        <f>SUM(C28:C29)</f>
        <v>1</v>
      </c>
      <c r="D30" s="6"/>
      <c r="E30" s="62"/>
      <c r="F30" s="62"/>
      <c r="G30" s="72"/>
      <c r="H30" s="11"/>
      <c r="I30" s="11"/>
    </row>
    <row r="31" ht="20.35" customHeight="1">
      <c r="A31" s="12"/>
      <c r="B31" s="12"/>
      <c r="C31" s="12"/>
      <c r="D31" s="11"/>
      <c r="E31" s="71"/>
      <c r="F31" s="62"/>
      <c r="G31" s="73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74" customWidth="1"/>
    <col min="2" max="4" width="16.3516" style="74" customWidth="1"/>
    <col min="5" max="5" width="26.7031" style="74" customWidth="1"/>
    <col min="6" max="7" width="16.3516" style="74" customWidth="1"/>
    <col min="8" max="8" width="17.8516" style="74" customWidth="1"/>
    <col min="9" max="9" width="16.3516" style="74" customWidth="1"/>
    <col min="10" max="16384" width="16.3516" style="7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61</v>
      </c>
      <c r="F2" t="s" s="4">
        <v>2</v>
      </c>
      <c r="G2" t="s" s="3">
        <v>3</v>
      </c>
      <c r="H2" s="6"/>
      <c r="I2" s="11"/>
    </row>
    <row r="3" ht="20.7" customHeight="1">
      <c r="A3" t="s" s="4">
        <v>7</v>
      </c>
      <c r="B3" s="7">
        <v>4309</v>
      </c>
      <c r="C3" s="8">
        <f>B3/B5</f>
        <v>0.6663058605226529</v>
      </c>
      <c r="D3" s="5"/>
      <c r="E3" t="s" s="4">
        <v>62</v>
      </c>
      <c r="F3" s="7">
        <v>2757</v>
      </c>
      <c r="G3" s="8">
        <f>F3/F5</f>
        <v>0.422399264593228</v>
      </c>
      <c r="H3" s="6"/>
      <c r="I3" s="11"/>
    </row>
    <row r="4" ht="20.7" customHeight="1">
      <c r="A4" t="s" s="4">
        <v>11</v>
      </c>
      <c r="B4" s="7">
        <v>2158</v>
      </c>
      <c r="C4" s="8">
        <f>B4/B5</f>
        <v>0.333694139477347</v>
      </c>
      <c r="D4" s="5"/>
      <c r="E4" t="s" s="4">
        <v>63</v>
      </c>
      <c r="F4" s="7">
        <v>3770</v>
      </c>
      <c r="G4" s="8">
        <f>F4/F5</f>
        <v>0.577600735406772</v>
      </c>
      <c r="H4" s="6"/>
      <c r="I4" s="11"/>
    </row>
    <row r="5" ht="20.7" customHeight="1">
      <c r="A5" t="s" s="3">
        <v>15</v>
      </c>
      <c r="B5" s="7">
        <f>SUM(B3:B4)</f>
        <v>6467</v>
      </c>
      <c r="C5" s="9">
        <f>SUM(C3:C4)</f>
        <v>1</v>
      </c>
      <c r="D5" s="5"/>
      <c r="E5" t="s" s="3">
        <v>15</v>
      </c>
      <c r="F5" s="7">
        <f>SUM(F3:F4)</f>
        <v>6527</v>
      </c>
      <c r="G5" s="9">
        <f>SUM(G3:G4)</f>
        <v>1</v>
      </c>
      <c r="H5" s="6"/>
      <c r="I5" s="11"/>
    </row>
    <row r="6" ht="20.7" customHeight="1">
      <c r="A6" s="10"/>
      <c r="B6" s="10"/>
      <c r="C6" s="10"/>
      <c r="D6" s="11"/>
      <c r="E6" s="54"/>
      <c r="F6" s="54"/>
      <c r="G6" s="67"/>
      <c r="H6" s="19"/>
      <c r="I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75"/>
      <c r="H7" s="19"/>
      <c r="I7" s="19"/>
    </row>
    <row r="8" ht="20.7" customHeight="1">
      <c r="A8" t="s" s="25">
        <v>19</v>
      </c>
      <c r="B8" s="28"/>
      <c r="C8" s="29">
        <f>B8/B10</f>
      </c>
      <c r="D8" s="17"/>
      <c r="E8" s="56"/>
      <c r="F8" s="56"/>
      <c r="G8" s="56"/>
      <c r="H8" s="19"/>
      <c r="I8" s="19"/>
    </row>
    <row r="9" ht="20.7" customHeight="1">
      <c r="A9" t="s" s="25">
        <v>22</v>
      </c>
      <c r="B9" s="28"/>
      <c r="C9" s="29">
        <f>B9/B10</f>
      </c>
      <c r="D9" s="17"/>
      <c r="E9" s="19"/>
      <c r="F9" s="19"/>
      <c r="G9" s="19"/>
      <c r="H9" s="19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19"/>
      <c r="F10" s="19"/>
      <c r="G10" s="19"/>
      <c r="H10" s="19"/>
      <c r="I10" s="19"/>
    </row>
    <row r="11" ht="20.7" customHeight="1">
      <c r="A11" s="10"/>
      <c r="B11" s="10"/>
      <c r="C11" s="10"/>
      <c r="D11" s="22"/>
      <c r="E11" s="19"/>
      <c r="F11" s="19"/>
      <c r="G11" s="19"/>
      <c r="H11" s="19"/>
      <c r="I11" s="19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19"/>
      <c r="F12" s="19"/>
      <c r="G12" s="19"/>
      <c r="H12" s="19"/>
      <c r="I12" s="19"/>
    </row>
    <row r="13" ht="20.7" customHeight="1">
      <c r="A13" t="s" s="4">
        <v>27</v>
      </c>
      <c r="B13" s="7">
        <v>3720</v>
      </c>
      <c r="C13" s="8">
        <f>B13/B15</f>
        <v>0.626790227464195</v>
      </c>
      <c r="D13" s="17"/>
      <c r="E13" s="19"/>
      <c r="F13" s="19"/>
      <c r="G13" s="19"/>
      <c r="H13" s="19"/>
      <c r="I13" s="19"/>
    </row>
    <row r="14" ht="20.7" customHeight="1">
      <c r="A14" t="s" s="4">
        <v>29</v>
      </c>
      <c r="B14" s="7">
        <v>2215</v>
      </c>
      <c r="C14" s="8">
        <f>B14/B15</f>
        <v>0.373209772535805</v>
      </c>
      <c r="D14" s="17"/>
      <c r="E14" s="19"/>
      <c r="F14" s="19"/>
      <c r="G14" s="19"/>
      <c r="H14" s="19"/>
      <c r="I14" s="19"/>
    </row>
    <row r="15" ht="20.7" customHeight="1">
      <c r="A15" t="s" s="3">
        <v>15</v>
      </c>
      <c r="B15" s="7">
        <f>SUM(B13:B14)</f>
        <v>5935</v>
      </c>
      <c r="C15" s="9">
        <f>SUM(C13:C14)</f>
        <v>1</v>
      </c>
      <c r="D15" s="17"/>
      <c r="E15" s="19"/>
      <c r="F15" s="19"/>
      <c r="G15" s="19"/>
      <c r="H15" s="19"/>
      <c r="I15" s="19"/>
    </row>
    <row r="16" ht="20.7" customHeight="1">
      <c r="A16" s="10"/>
      <c r="B16" s="10"/>
      <c r="C16" s="10"/>
      <c r="D16" s="22"/>
      <c r="E16" s="19"/>
      <c r="F16" s="19"/>
      <c r="G16" s="19"/>
      <c r="H16" s="19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22"/>
      <c r="H17" s="19"/>
      <c r="I17" s="19"/>
    </row>
    <row r="18" ht="20.7" customHeight="1">
      <c r="A18" t="s" s="4">
        <v>33</v>
      </c>
      <c r="B18" s="7">
        <v>1447</v>
      </c>
      <c r="C18" s="8">
        <f>B18/B20</f>
        <v>0.232375140517103</v>
      </c>
      <c r="D18" s="6"/>
      <c r="E18" s="11"/>
      <c r="F18" s="11"/>
      <c r="G18" s="22"/>
      <c r="H18" s="19"/>
      <c r="I18" s="19"/>
    </row>
    <row r="19" ht="20.7" customHeight="1">
      <c r="A19" t="s" s="4">
        <v>35</v>
      </c>
      <c r="B19" s="7">
        <v>4780</v>
      </c>
      <c r="C19" s="8">
        <f>B19/B20</f>
        <v>0.767624859482897</v>
      </c>
      <c r="D19" s="6"/>
      <c r="E19" s="11"/>
      <c r="F19" s="11"/>
      <c r="G19" s="22"/>
      <c r="H19" s="19"/>
      <c r="I19" s="19"/>
    </row>
    <row r="20" ht="20.7" customHeight="1">
      <c r="A20" t="s" s="3">
        <v>15</v>
      </c>
      <c r="B20" s="7">
        <f>SUM(B18:B19)</f>
        <v>6227</v>
      </c>
      <c r="C20" s="9">
        <f>SUM(C18:C19)</f>
        <v>1</v>
      </c>
      <c r="D20" s="6"/>
      <c r="E20" s="11"/>
      <c r="F20" s="11"/>
      <c r="G20" s="22"/>
      <c r="H20" s="19"/>
      <c r="I20" s="19"/>
    </row>
    <row r="21" ht="20.7" customHeight="1">
      <c r="A21" s="10"/>
      <c r="B21" s="10"/>
      <c r="C21" s="10"/>
      <c r="D21" s="11"/>
      <c r="E21" s="37"/>
      <c r="F21" s="37"/>
      <c r="G21" s="52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44"/>
      <c r="I22" s="11"/>
    </row>
    <row r="23" ht="20.7" customHeight="1">
      <c r="A23" t="s" s="4">
        <v>39</v>
      </c>
      <c r="B23" s="7">
        <v>2449</v>
      </c>
      <c r="C23" s="8">
        <f>B23/B25</f>
        <v>0.456392098397316</v>
      </c>
      <c r="D23" s="6"/>
      <c r="E23" s="30"/>
      <c r="F23" s="31"/>
      <c r="G23" s="27"/>
      <c r="H23" s="44"/>
      <c r="I23" s="11"/>
    </row>
    <row r="24" ht="20.7" customHeight="1">
      <c r="A24" t="s" s="4">
        <v>41</v>
      </c>
      <c r="B24" s="7">
        <v>2917</v>
      </c>
      <c r="C24" s="8">
        <f>B24/B25</f>
        <v>0.543607901602684</v>
      </c>
      <c r="D24" s="6"/>
      <c r="E24" s="11"/>
      <c r="F24" s="22"/>
      <c r="G24" s="27"/>
      <c r="H24" s="44"/>
      <c r="I24" s="11"/>
    </row>
    <row r="25" ht="20.7" customHeight="1">
      <c r="A25" t="s" s="3">
        <v>15</v>
      </c>
      <c r="B25" s="7">
        <f>SUM(B23:B24)</f>
        <v>5366</v>
      </c>
      <c r="C25" s="9">
        <f>SUM(C23:C24)</f>
        <v>1</v>
      </c>
      <c r="D25" s="6"/>
      <c r="E25" s="11"/>
      <c r="F25" s="22"/>
      <c r="G25" s="27"/>
      <c r="H25" s="44"/>
      <c r="I25" s="11"/>
    </row>
    <row r="26" ht="20.7" customHeight="1">
      <c r="A26" s="10"/>
      <c r="B26" s="10"/>
      <c r="C26" s="10"/>
      <c r="D26" s="11"/>
      <c r="E26" s="37"/>
      <c r="F26" s="52"/>
      <c r="G26" s="27"/>
      <c r="H26" s="44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62"/>
      <c r="F27" s="62"/>
      <c r="G27" s="63"/>
      <c r="H27" s="44"/>
      <c r="I27" s="11"/>
    </row>
    <row r="28" ht="20.7" customHeight="1">
      <c r="A28" t="s" s="4">
        <v>45</v>
      </c>
      <c r="B28" s="7">
        <v>2780</v>
      </c>
      <c r="C28" s="8">
        <f>B28/B30</f>
        <v>0.522949586155004</v>
      </c>
      <c r="D28" s="6"/>
      <c r="E28" s="62"/>
      <c r="F28" s="62"/>
      <c r="G28" s="63"/>
      <c r="H28" s="19"/>
      <c r="I28" s="19"/>
    </row>
    <row r="29" ht="20.7" customHeight="1">
      <c r="A29" t="s" s="4">
        <v>47</v>
      </c>
      <c r="B29" s="7">
        <v>2536</v>
      </c>
      <c r="C29" s="8">
        <f>B29/B30</f>
        <v>0.477050413844996</v>
      </c>
      <c r="D29" s="6"/>
      <c r="E29" s="62"/>
      <c r="F29" s="62"/>
      <c r="G29" s="63"/>
      <c r="H29" s="19"/>
      <c r="I29" s="19"/>
    </row>
    <row r="30" ht="20.7" customHeight="1">
      <c r="A30" t="s" s="3">
        <v>15</v>
      </c>
      <c r="B30" s="7">
        <f>SUM(B28:B29)</f>
        <v>5316</v>
      </c>
      <c r="C30" s="9">
        <f>SUM(C28:C29)</f>
        <v>1</v>
      </c>
      <c r="D30" s="6"/>
      <c r="E30" s="62"/>
      <c r="F30" s="62"/>
      <c r="G30" s="30"/>
      <c r="H30" s="11"/>
      <c r="I30" s="11"/>
    </row>
    <row r="31" ht="20.35" customHeight="1">
      <c r="A31" s="12"/>
      <c r="B31" s="12"/>
      <c r="C31" s="12"/>
      <c r="D31" s="11"/>
      <c r="E31" s="62"/>
      <c r="F31" s="62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76" customWidth="1"/>
    <col min="2" max="4" width="16.3516" style="76" customWidth="1"/>
    <col min="5" max="5" width="26.7031" style="76" customWidth="1"/>
    <col min="6" max="7" width="16.3516" style="76" customWidth="1"/>
    <col min="8" max="8" width="17.8516" style="76" customWidth="1"/>
    <col min="9" max="9" width="16.3516" style="76" customWidth="1"/>
    <col min="10" max="16384" width="16.3516" style="7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6"/>
      <c r="E2" s="37"/>
      <c r="F2" s="52"/>
      <c r="G2" s="27"/>
      <c r="H2" s="27"/>
      <c r="I2" s="44"/>
    </row>
    <row r="3" ht="20.7" customHeight="1">
      <c r="A3" t="s" s="4">
        <v>7</v>
      </c>
      <c r="B3" s="7">
        <v>403</v>
      </c>
      <c r="C3" s="8">
        <f>B3/B5</f>
        <v>0.751865671641791</v>
      </c>
      <c r="D3" s="17"/>
      <c r="E3" s="27"/>
      <c r="F3" s="27"/>
      <c r="G3" s="27"/>
      <c r="H3" s="27"/>
      <c r="I3" s="44"/>
    </row>
    <row r="4" ht="20.7" customHeight="1">
      <c r="A4" t="s" s="4">
        <v>11</v>
      </c>
      <c r="B4" s="7">
        <v>133</v>
      </c>
      <c r="C4" s="8">
        <f>B4/B5</f>
        <v>0.248134328358209</v>
      </c>
      <c r="D4" s="17"/>
      <c r="E4" s="27"/>
      <c r="F4" s="27"/>
      <c r="G4" s="27"/>
      <c r="H4" s="27"/>
      <c r="I4" s="44"/>
    </row>
    <row r="5" ht="20.7" customHeight="1">
      <c r="A5" t="s" s="3">
        <v>15</v>
      </c>
      <c r="B5" s="7">
        <f>SUM(B3:B4)</f>
        <v>536</v>
      </c>
      <c r="C5" s="9">
        <f>SUM(C3:C4)</f>
        <v>1</v>
      </c>
      <c r="D5" s="17"/>
      <c r="E5" s="27"/>
      <c r="F5" s="27"/>
      <c r="G5" s="27"/>
      <c r="H5" s="65"/>
      <c r="I5" s="11"/>
    </row>
    <row r="6" ht="20.7" customHeight="1">
      <c r="A6" s="10"/>
      <c r="B6" s="10"/>
      <c r="C6" s="10"/>
      <c r="D6" s="22"/>
      <c r="E6" s="27"/>
      <c r="F6" s="27"/>
      <c r="G6" s="27"/>
      <c r="H6" s="27"/>
      <c r="I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27"/>
      <c r="I7" s="19"/>
    </row>
    <row r="8" ht="20.7" customHeight="1">
      <c r="A8" t="s" s="25">
        <v>19</v>
      </c>
      <c r="B8" s="28"/>
      <c r="C8" s="29">
        <f>B8/B10</f>
      </c>
      <c r="D8" s="6"/>
      <c r="E8" s="62"/>
      <c r="F8" s="63"/>
      <c r="G8" s="27"/>
      <c r="H8" s="27"/>
      <c r="I8" s="19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27"/>
      <c r="H9" s="56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7"/>
      <c r="F10" s="27"/>
      <c r="G10" s="27"/>
      <c r="H10" s="19"/>
      <c r="I10" s="19"/>
    </row>
    <row r="11" ht="20.7" customHeight="1">
      <c r="A11" s="10"/>
      <c r="B11" s="10"/>
      <c r="C11" s="10"/>
      <c r="D11" s="22"/>
      <c r="E11" s="27"/>
      <c r="F11" s="27"/>
      <c r="G11" s="27"/>
      <c r="H11" s="44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19"/>
      <c r="I12" s="19"/>
    </row>
    <row r="13" ht="20.7" customHeight="1">
      <c r="A13" t="s" s="4">
        <v>27</v>
      </c>
      <c r="B13" s="7">
        <v>243</v>
      </c>
      <c r="C13" s="8">
        <f>B13/B15</f>
        <v>0.473684210526316</v>
      </c>
      <c r="D13" s="17"/>
      <c r="E13" s="27"/>
      <c r="F13" s="27"/>
      <c r="G13" s="27"/>
      <c r="H13" s="19"/>
      <c r="I13" s="19"/>
    </row>
    <row r="14" ht="20.7" customHeight="1">
      <c r="A14" t="s" s="4">
        <v>29</v>
      </c>
      <c r="B14" s="7">
        <v>270</v>
      </c>
      <c r="C14" s="8">
        <f>B14/B15</f>
        <v>0.526315789473684</v>
      </c>
      <c r="D14" s="6"/>
      <c r="E14" s="62"/>
      <c r="F14" s="63"/>
      <c r="G14" s="27"/>
      <c r="H14" s="19"/>
      <c r="I14" s="19"/>
    </row>
    <row r="15" ht="20.7" customHeight="1">
      <c r="A15" t="s" s="3">
        <v>15</v>
      </c>
      <c r="B15" s="7">
        <f>SUM(B13:B14)</f>
        <v>513</v>
      </c>
      <c r="C15" s="9">
        <f>SUM(C13:C14)</f>
        <v>1</v>
      </c>
      <c r="D15" s="17"/>
      <c r="E15" s="27"/>
      <c r="F15" s="27"/>
      <c r="G15" s="27"/>
      <c r="H15" s="19"/>
      <c r="I15" s="19"/>
    </row>
    <row r="16" ht="20.7" customHeight="1">
      <c r="A16" s="10"/>
      <c r="B16" s="10"/>
      <c r="C16" s="10"/>
      <c r="D16" s="22"/>
      <c r="E16" s="27"/>
      <c r="F16" s="27"/>
      <c r="G16" s="27"/>
      <c r="H16" s="19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7"/>
      <c r="F17" s="27"/>
      <c r="G17" s="27"/>
      <c r="H17" s="19"/>
      <c r="I17" s="19"/>
    </row>
    <row r="18" ht="20.7" customHeight="1">
      <c r="A18" t="s" s="4">
        <v>33</v>
      </c>
      <c r="B18" s="7">
        <v>241</v>
      </c>
      <c r="C18" s="8">
        <f>B18/B20</f>
        <v>0.510593220338983</v>
      </c>
      <c r="D18" s="17"/>
      <c r="E18" s="27"/>
      <c r="F18" s="27"/>
      <c r="G18" s="27"/>
      <c r="H18" s="19"/>
      <c r="I18" s="19"/>
    </row>
    <row r="19" ht="20.7" customHeight="1">
      <c r="A19" t="s" s="4">
        <v>35</v>
      </c>
      <c r="B19" s="7">
        <v>231</v>
      </c>
      <c r="C19" s="8">
        <f>B19/B20</f>
        <v>0.489406779661017</v>
      </c>
      <c r="D19" s="17"/>
      <c r="E19" s="27"/>
      <c r="F19" s="27"/>
      <c r="G19" s="27"/>
      <c r="H19" s="19"/>
      <c r="I19" s="19"/>
    </row>
    <row r="20" ht="20.7" customHeight="1">
      <c r="A20" t="s" s="3">
        <v>15</v>
      </c>
      <c r="B20" s="7">
        <f>SUM(B18:B19)</f>
        <v>472</v>
      </c>
      <c r="C20" s="9">
        <f>SUM(C18:C19)</f>
        <v>1</v>
      </c>
      <c r="D20" s="17"/>
      <c r="E20" s="27"/>
      <c r="F20" s="27"/>
      <c r="G20" s="27"/>
      <c r="H20" s="19"/>
      <c r="I20" s="19"/>
    </row>
    <row r="21" ht="20.7" customHeight="1">
      <c r="A21" s="10"/>
      <c r="B21" s="10"/>
      <c r="C21" s="10"/>
      <c r="D21" s="22"/>
      <c r="E21" s="27"/>
      <c r="F21" s="27"/>
      <c r="G21" s="27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44"/>
      <c r="I22" s="11"/>
    </row>
    <row r="23" ht="20.7" customHeight="1">
      <c r="A23" t="s" s="4">
        <v>39</v>
      </c>
      <c r="B23" s="7">
        <v>217</v>
      </c>
      <c r="C23" s="8">
        <f>B23/B25</f>
        <v>0.492063492063492</v>
      </c>
      <c r="D23" s="17"/>
      <c r="E23" s="27"/>
      <c r="F23" s="27"/>
      <c r="G23" s="27"/>
      <c r="H23" s="44"/>
      <c r="I23" s="11"/>
    </row>
    <row r="24" ht="20.7" customHeight="1">
      <c r="A24" t="s" s="4">
        <v>41</v>
      </c>
      <c r="B24" s="7">
        <v>224</v>
      </c>
      <c r="C24" s="8">
        <f>B24/B25</f>
        <v>0.507936507936508</v>
      </c>
      <c r="D24" s="17"/>
      <c r="E24" s="27"/>
      <c r="F24" s="27"/>
      <c r="G24" s="27"/>
      <c r="H24" s="44"/>
      <c r="I24" s="11"/>
    </row>
    <row r="25" ht="20.7" customHeight="1">
      <c r="A25" t="s" s="3">
        <v>15</v>
      </c>
      <c r="B25" s="7">
        <f>SUM(B23:B24)</f>
        <v>441</v>
      </c>
      <c r="C25" s="9">
        <f>SUM(C23:C24)</f>
        <v>1</v>
      </c>
      <c r="D25" s="6"/>
      <c r="E25" s="30"/>
      <c r="F25" s="31"/>
      <c r="G25" s="27"/>
      <c r="H25" s="44"/>
      <c r="I25" s="11"/>
    </row>
    <row r="26" ht="20.7" customHeight="1">
      <c r="A26" s="10"/>
      <c r="B26" s="10"/>
      <c r="C26" s="10"/>
      <c r="D26" s="11"/>
      <c r="E26" s="11"/>
      <c r="F26" s="22"/>
      <c r="G26" s="27"/>
      <c r="H26" s="44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22"/>
      <c r="G27" s="27"/>
      <c r="H27" s="44"/>
      <c r="I27" s="11"/>
    </row>
    <row r="28" ht="20.7" customHeight="1">
      <c r="A28" t="s" s="4">
        <v>45</v>
      </c>
      <c r="B28" s="7">
        <v>280</v>
      </c>
      <c r="C28" s="8">
        <f>B28/B30</f>
        <v>0.651162790697674</v>
      </c>
      <c r="D28" s="6"/>
      <c r="E28" s="37"/>
      <c r="F28" s="52"/>
      <c r="G28" s="27"/>
      <c r="H28" s="19"/>
      <c r="I28" s="19"/>
    </row>
    <row r="29" ht="20.7" customHeight="1">
      <c r="A29" t="s" s="4">
        <v>47</v>
      </c>
      <c r="B29" s="7">
        <v>150</v>
      </c>
      <c r="C29" s="8">
        <f>B29/B30</f>
        <v>0.348837209302326</v>
      </c>
      <c r="D29" s="6"/>
      <c r="E29" s="62"/>
      <c r="F29" s="62"/>
      <c r="G29" s="63"/>
      <c r="H29" s="19"/>
      <c r="I29" s="19"/>
    </row>
    <row r="30" ht="20.7" customHeight="1">
      <c r="A30" t="s" s="3">
        <v>15</v>
      </c>
      <c r="B30" s="7">
        <f>SUM(B28:B29)</f>
        <v>430</v>
      </c>
      <c r="C30" s="9">
        <f>SUM(C28:C29)</f>
        <v>1</v>
      </c>
      <c r="D30" s="6"/>
      <c r="E30" s="62"/>
      <c r="F30" s="62"/>
      <c r="G30" s="30"/>
      <c r="H30" s="11"/>
      <c r="I30" s="11"/>
    </row>
    <row r="31" ht="20.35" customHeight="1">
      <c r="A31" s="12"/>
      <c r="B31" s="12"/>
      <c r="C31" s="12"/>
      <c r="D31" s="11"/>
      <c r="E31" s="62"/>
      <c r="F31" s="62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6" customWidth="1"/>
    <col min="2" max="4" width="16.3516" style="16" customWidth="1"/>
    <col min="5" max="5" width="19.2422" style="16" customWidth="1"/>
    <col min="6" max="11" width="16.3516" style="16" customWidth="1"/>
    <col min="12" max="16384" width="16.3516" style="1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49</v>
      </c>
      <c r="F2" t="s" s="4">
        <v>2</v>
      </c>
      <c r="G2" t="s" s="3">
        <v>3</v>
      </c>
      <c r="H2" s="17"/>
      <c r="I2" s="18"/>
      <c r="J2" s="19"/>
      <c r="K2" s="18"/>
    </row>
    <row r="3" ht="20.7" customHeight="1">
      <c r="A3" t="s" s="4">
        <v>7</v>
      </c>
      <c r="B3" s="7">
        <v>3414</v>
      </c>
      <c r="C3" s="8">
        <f>B3/B5</f>
        <v>0.630820399113082</v>
      </c>
      <c r="D3" s="5"/>
      <c r="E3" t="s" s="4">
        <v>50</v>
      </c>
      <c r="F3" s="7">
        <v>825</v>
      </c>
      <c r="G3" s="8">
        <f>F3/F5</f>
        <v>0.577326801959412</v>
      </c>
      <c r="H3" s="17"/>
      <c r="I3" s="19"/>
      <c r="J3" s="19"/>
      <c r="K3" s="20"/>
    </row>
    <row r="4" ht="20.7" customHeight="1">
      <c r="A4" t="s" s="4">
        <v>11</v>
      </c>
      <c r="B4" s="7">
        <v>1998</v>
      </c>
      <c r="C4" s="8">
        <f>B4/B5</f>
        <v>0.369179600886918</v>
      </c>
      <c r="D4" s="5"/>
      <c r="E4" t="s" s="4">
        <v>51</v>
      </c>
      <c r="F4" s="7">
        <v>604</v>
      </c>
      <c r="G4" s="8">
        <f>F4/F5</f>
        <v>0.422673198040588</v>
      </c>
      <c r="H4" s="17"/>
      <c r="I4" s="19"/>
      <c r="J4" s="19"/>
      <c r="K4" s="20"/>
    </row>
    <row r="5" ht="20.7" customHeight="1">
      <c r="A5" t="s" s="3">
        <v>15</v>
      </c>
      <c r="B5" s="7">
        <f>SUM(B3:B4)</f>
        <v>5412</v>
      </c>
      <c r="C5" s="9">
        <f>SUM(C3:C4)</f>
        <v>1</v>
      </c>
      <c r="D5" s="5"/>
      <c r="E5" t="s" s="3">
        <v>15</v>
      </c>
      <c r="F5" s="7">
        <f>SUM(F3:F4)</f>
        <v>1429</v>
      </c>
      <c r="G5" s="9">
        <f>SUM(G3:G4)</f>
        <v>1</v>
      </c>
      <c r="H5" s="17"/>
      <c r="I5" s="18"/>
      <c r="J5" s="19"/>
      <c r="K5" s="21"/>
    </row>
    <row r="6" ht="20.7" customHeight="1">
      <c r="A6" s="10"/>
      <c r="B6" s="10"/>
      <c r="C6" s="10"/>
      <c r="D6" s="22"/>
      <c r="E6" s="23"/>
      <c r="F6" s="23"/>
      <c r="G6" s="23"/>
      <c r="H6" s="19"/>
      <c r="I6" s="19"/>
      <c r="J6" s="19"/>
      <c r="K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6"/>
      <c r="F7" s="27"/>
      <c r="G7" s="26"/>
      <c r="H7" s="19"/>
      <c r="I7" s="19"/>
      <c r="J7" s="19"/>
      <c r="K7" s="19"/>
    </row>
    <row r="8" ht="20.7" customHeight="1">
      <c r="A8" t="s" s="25">
        <v>19</v>
      </c>
      <c r="B8" s="28"/>
      <c r="C8" s="29">
        <f>B8/B10</f>
      </c>
      <c r="D8" s="6"/>
      <c r="E8" s="30"/>
      <c r="F8" s="30"/>
      <c r="G8" s="31"/>
      <c r="H8" s="19"/>
      <c r="I8" s="19"/>
      <c r="J8" s="19"/>
      <c r="K8" s="19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22"/>
      <c r="H9" s="19"/>
      <c r="I9" s="19"/>
      <c r="J9" s="19"/>
      <c r="K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22"/>
      <c r="H10" s="19"/>
      <c r="I10" s="19"/>
      <c r="J10" s="19"/>
      <c r="K10" s="19"/>
    </row>
    <row r="11" ht="20.7" customHeight="1">
      <c r="A11" s="10"/>
      <c r="B11" s="10"/>
      <c r="C11" s="10"/>
      <c r="D11" s="11"/>
      <c r="E11" s="11"/>
      <c r="F11" s="11"/>
      <c r="G11" s="22"/>
      <c r="H11" s="19"/>
      <c r="I11" s="19"/>
      <c r="J11" s="19"/>
      <c r="K11" s="19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22"/>
      <c r="H12" s="19"/>
      <c r="I12" s="19"/>
      <c r="J12" s="19"/>
      <c r="K12" s="19"/>
    </row>
    <row r="13" ht="20.7" customHeight="1">
      <c r="A13" t="s" s="4">
        <v>27</v>
      </c>
      <c r="B13" s="7">
        <v>3432</v>
      </c>
      <c r="C13" s="8">
        <f>B13/B15</f>
        <v>0.654212733511247</v>
      </c>
      <c r="D13" s="6"/>
      <c r="E13" s="11"/>
      <c r="F13" s="11"/>
      <c r="G13" s="22"/>
      <c r="H13" s="19"/>
      <c r="I13" s="19"/>
      <c r="J13" s="19"/>
      <c r="K13" s="19"/>
    </row>
    <row r="14" ht="20.7" customHeight="1">
      <c r="A14" t="s" s="4">
        <v>29</v>
      </c>
      <c r="B14" s="7">
        <v>1814</v>
      </c>
      <c r="C14" s="8">
        <f>B14/B15</f>
        <v>0.345787266488753</v>
      </c>
      <c r="D14" s="17"/>
      <c r="E14" s="19"/>
      <c r="F14" s="19"/>
      <c r="G14" s="20"/>
      <c r="H14" s="19"/>
      <c r="I14" s="19"/>
      <c r="J14" s="19"/>
      <c r="K14" s="19"/>
    </row>
    <row r="15" ht="20.7" customHeight="1">
      <c r="A15" t="s" s="3">
        <v>15</v>
      </c>
      <c r="B15" s="7">
        <f>SUM(B13:B14)</f>
        <v>5246</v>
      </c>
      <c r="C15" s="9">
        <f>SUM(C13:C14)</f>
        <v>1</v>
      </c>
      <c r="D15" s="17"/>
      <c r="E15" s="18"/>
      <c r="F15" s="19"/>
      <c r="G15" s="21"/>
      <c r="H15" s="19"/>
      <c r="I15" s="19"/>
      <c r="J15" s="19"/>
      <c r="K15" s="19"/>
    </row>
    <row r="16" ht="20.7" customHeight="1">
      <c r="A16" s="10"/>
      <c r="B16" s="10"/>
      <c r="C16" s="10"/>
      <c r="D16" s="11"/>
      <c r="E16" s="11"/>
      <c r="F16" s="11"/>
      <c r="G16" s="11"/>
      <c r="H16" s="11"/>
      <c r="I16" s="11"/>
      <c r="J16" s="11"/>
      <c r="K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11"/>
      <c r="H17" s="11"/>
      <c r="I17" s="11"/>
      <c r="J17" s="11"/>
      <c r="K17" s="11"/>
    </row>
    <row r="18" ht="20.7" customHeight="1">
      <c r="A18" t="s" s="4">
        <v>33</v>
      </c>
      <c r="B18" s="7">
        <v>1784</v>
      </c>
      <c r="C18" s="8">
        <f>B18/B20</f>
        <v>0.359387590652699</v>
      </c>
      <c r="D18" s="6"/>
      <c r="E18" s="11"/>
      <c r="F18" s="11"/>
      <c r="G18" s="11"/>
      <c r="H18" s="11"/>
      <c r="I18" s="11"/>
      <c r="J18" s="11"/>
      <c r="K18" s="11"/>
    </row>
    <row r="19" ht="20.7" customHeight="1">
      <c r="A19" t="s" s="4">
        <v>35</v>
      </c>
      <c r="B19" s="7">
        <v>3180</v>
      </c>
      <c r="C19" s="8">
        <f>B19/B20</f>
        <v>0.640612409347301</v>
      </c>
      <c r="D19" s="6"/>
      <c r="E19" s="11"/>
      <c r="F19" s="11"/>
      <c r="G19" s="11"/>
      <c r="H19" s="11"/>
      <c r="I19" s="11"/>
      <c r="J19" s="11"/>
      <c r="K19" s="11"/>
    </row>
    <row r="20" ht="20.7" customHeight="1">
      <c r="A20" t="s" s="3">
        <v>15</v>
      </c>
      <c r="B20" s="7">
        <f>SUM(B18:B19)</f>
        <v>4964</v>
      </c>
      <c r="C20" s="9">
        <f>SUM(C18:C19)</f>
        <v>1</v>
      </c>
      <c r="D20" s="6"/>
      <c r="E20" s="11"/>
      <c r="F20" s="11"/>
      <c r="G20" s="11"/>
      <c r="H20" s="11"/>
      <c r="I20" s="11"/>
      <c r="J20" s="11"/>
      <c r="K20" s="11"/>
    </row>
    <row r="21" ht="20.7" customHeight="1">
      <c r="A21" s="10"/>
      <c r="B21" s="10"/>
      <c r="C21" s="10"/>
      <c r="D21" s="11"/>
      <c r="E21" s="11"/>
      <c r="F21" s="11"/>
      <c r="G21" s="11"/>
      <c r="H21" s="11"/>
      <c r="I21" s="11"/>
      <c r="J21" s="11"/>
      <c r="K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11"/>
      <c r="H22" s="11"/>
      <c r="I22" s="11"/>
      <c r="J22" s="11"/>
      <c r="K22" s="11"/>
    </row>
    <row r="23" ht="20.7" customHeight="1">
      <c r="A23" t="s" s="4">
        <v>39</v>
      </c>
      <c r="B23" s="7">
        <v>2621</v>
      </c>
      <c r="C23" s="8">
        <f>B23/B25</f>
        <v>0.564262648008611</v>
      </c>
      <c r="D23" s="6"/>
      <c r="E23" s="11"/>
      <c r="F23" s="11"/>
      <c r="G23" s="11"/>
      <c r="H23" s="11"/>
      <c r="I23" s="11"/>
      <c r="J23" s="11"/>
      <c r="K23" s="11"/>
    </row>
    <row r="24" ht="20.7" customHeight="1">
      <c r="A24" t="s" s="4">
        <v>41</v>
      </c>
      <c r="B24" s="7">
        <v>2024</v>
      </c>
      <c r="C24" s="8">
        <f>B24/B25</f>
        <v>0.435737351991389</v>
      </c>
      <c r="D24" s="6"/>
      <c r="E24" s="11"/>
      <c r="F24" s="11"/>
      <c r="G24" s="11"/>
      <c r="H24" s="11"/>
      <c r="I24" s="11"/>
      <c r="J24" s="11"/>
      <c r="K24" s="11"/>
    </row>
    <row r="25" ht="20.7" customHeight="1">
      <c r="A25" t="s" s="3">
        <v>15</v>
      </c>
      <c r="B25" s="7">
        <f>SUM(B23:B24)</f>
        <v>4645</v>
      </c>
      <c r="C25" s="9">
        <f>SUM(C23:C24)</f>
        <v>1</v>
      </c>
      <c r="D25" s="6"/>
      <c r="E25" s="11"/>
      <c r="F25" s="11"/>
      <c r="G25" s="11"/>
      <c r="H25" s="11"/>
      <c r="I25" s="11"/>
      <c r="J25" s="11"/>
      <c r="K25" s="11"/>
    </row>
    <row r="26" ht="20.7" customHeight="1">
      <c r="A26" s="10"/>
      <c r="B26" s="10"/>
      <c r="C26" s="10"/>
      <c r="D26" s="11"/>
      <c r="E26" s="11"/>
      <c r="F26" s="11"/>
      <c r="G26" s="11"/>
      <c r="H26" s="11"/>
      <c r="I26" s="11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1"/>
      <c r="I27" s="11"/>
      <c r="J27" s="11"/>
      <c r="K27" s="11"/>
    </row>
    <row r="28" ht="20.7" customHeight="1">
      <c r="A28" t="s" s="4">
        <v>45</v>
      </c>
      <c r="B28" s="7">
        <v>2965</v>
      </c>
      <c r="C28" s="8">
        <f>B28/B30</f>
        <v>0.63071686875133</v>
      </c>
      <c r="D28" s="6"/>
      <c r="E28" s="11"/>
      <c r="F28" s="11"/>
      <c r="G28" s="11"/>
      <c r="H28" s="11"/>
      <c r="I28" s="11"/>
      <c r="J28" s="11"/>
      <c r="K28" s="11"/>
    </row>
    <row r="29" ht="20.7" customHeight="1">
      <c r="A29" t="s" s="4">
        <v>47</v>
      </c>
      <c r="B29" s="7">
        <v>1736</v>
      </c>
      <c r="C29" s="8">
        <f>B29/B30</f>
        <v>0.36928313124867</v>
      </c>
      <c r="D29" s="6"/>
      <c r="E29" s="11"/>
      <c r="F29" s="11"/>
      <c r="G29" s="11"/>
      <c r="H29" s="11"/>
      <c r="I29" s="11"/>
      <c r="J29" s="11"/>
      <c r="K29" s="11"/>
    </row>
    <row r="30" ht="20.7" customHeight="1">
      <c r="A30" t="s" s="3">
        <v>15</v>
      </c>
      <c r="B30" s="7">
        <f>SUM(B28:B29)</f>
        <v>4701</v>
      </c>
      <c r="C30" s="9">
        <f>SUM(C28:C29)</f>
        <v>1</v>
      </c>
      <c r="D30" s="6"/>
      <c r="E30" s="11"/>
      <c r="F30" s="11"/>
      <c r="G30" s="11"/>
      <c r="H30" s="11"/>
      <c r="I30" s="11"/>
      <c r="J30" s="11"/>
      <c r="K30" s="11"/>
    </row>
    <row r="31" ht="20.35" customHeight="1">
      <c r="A31" s="12"/>
      <c r="B31" s="12"/>
      <c r="C31" s="12"/>
      <c r="D31" s="11"/>
      <c r="E31" s="11"/>
      <c r="F31" s="11"/>
      <c r="G31" s="11"/>
      <c r="H31" s="11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77" customWidth="1"/>
    <col min="2" max="4" width="16.3516" style="77" customWidth="1"/>
    <col min="5" max="5" width="26.7031" style="77" customWidth="1"/>
    <col min="6" max="7" width="16.3516" style="77" customWidth="1"/>
    <col min="8" max="8" width="17.8516" style="77" customWidth="1"/>
    <col min="9" max="9" width="16.3516" style="77" customWidth="1"/>
    <col min="10" max="16384" width="16.3516" style="7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4">
        <v>64</v>
      </c>
      <c r="F2" t="s" s="15">
        <v>2</v>
      </c>
      <c r="G2" t="s" s="3">
        <v>3</v>
      </c>
      <c r="H2" s="6"/>
      <c r="I2" s="11"/>
    </row>
    <row r="3" ht="20.7" customHeight="1">
      <c r="A3" t="s" s="4">
        <v>7</v>
      </c>
      <c r="B3" s="7">
        <v>746</v>
      </c>
      <c r="C3" s="8">
        <f>B3/B5</f>
        <v>0.60650406504065</v>
      </c>
      <c r="D3" s="5"/>
      <c r="E3" t="s" s="15">
        <v>65</v>
      </c>
      <c r="F3" s="7">
        <v>164</v>
      </c>
      <c r="G3" s="8">
        <f>F3/F5</f>
        <v>0.461971830985915</v>
      </c>
      <c r="H3" s="6"/>
      <c r="I3" s="11"/>
    </row>
    <row r="4" ht="20.7" customHeight="1">
      <c r="A4" t="s" s="4">
        <v>11</v>
      </c>
      <c r="B4" s="7">
        <v>484</v>
      </c>
      <c r="C4" s="8">
        <f>B4/B5</f>
        <v>0.39349593495935</v>
      </c>
      <c r="D4" s="5"/>
      <c r="E4" t="s" s="15">
        <v>66</v>
      </c>
      <c r="F4" s="7">
        <v>191</v>
      </c>
      <c r="G4" s="8">
        <f>F4/F5</f>
        <v>0.538028169014085</v>
      </c>
      <c r="H4" s="6"/>
      <c r="I4" s="11"/>
    </row>
    <row r="5" ht="20.7" customHeight="1">
      <c r="A5" t="s" s="3">
        <v>15</v>
      </c>
      <c r="B5" s="7">
        <f>SUM(B3:B4)</f>
        <v>1230</v>
      </c>
      <c r="C5" s="9">
        <f>SUM(C3:C4)</f>
        <v>1</v>
      </c>
      <c r="D5" s="5"/>
      <c r="E5" t="s" s="14">
        <v>15</v>
      </c>
      <c r="F5" s="7">
        <f>SUM(F3:F4)</f>
        <v>355</v>
      </c>
      <c r="G5" s="9">
        <f>SUM(G3:G4)</f>
        <v>1</v>
      </c>
      <c r="H5" s="6"/>
      <c r="I5" s="11"/>
    </row>
    <row r="6" ht="20.7" customHeight="1">
      <c r="A6" s="10"/>
      <c r="B6" s="10"/>
      <c r="C6" s="10"/>
      <c r="D6" s="11"/>
      <c r="E6" s="12"/>
      <c r="F6" s="12"/>
      <c r="G6" s="67"/>
      <c r="H6" s="19"/>
      <c r="I6" s="19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11"/>
      <c r="G7" s="22"/>
      <c r="H7" s="19"/>
      <c r="I7" s="19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22"/>
      <c r="H8" s="19"/>
      <c r="I8" s="19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22"/>
      <c r="H9" s="19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22"/>
      <c r="H10" s="19"/>
      <c r="I10" s="19"/>
    </row>
    <row r="11" ht="20.7" customHeight="1">
      <c r="A11" s="10"/>
      <c r="B11" s="10"/>
      <c r="C11" s="10"/>
      <c r="D11" s="11"/>
      <c r="E11" s="11"/>
      <c r="F11" s="11"/>
      <c r="G11" s="11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37"/>
      <c r="F12" s="37"/>
      <c r="G12" s="52"/>
      <c r="H12" s="19"/>
      <c r="I12" s="19"/>
    </row>
    <row r="13" ht="20.7" customHeight="1">
      <c r="A13" t="s" s="4">
        <v>27</v>
      </c>
      <c r="B13" s="7">
        <v>732</v>
      </c>
      <c r="C13" s="8">
        <f>B13/B15</f>
        <v>0.605960264900662</v>
      </c>
      <c r="D13" s="17"/>
      <c r="E13" s="27"/>
      <c r="F13" s="27"/>
      <c r="G13" s="27"/>
      <c r="H13" s="19"/>
      <c r="I13" s="19"/>
    </row>
    <row r="14" ht="20.7" customHeight="1">
      <c r="A14" t="s" s="4">
        <v>29</v>
      </c>
      <c r="B14" s="7">
        <v>476</v>
      </c>
      <c r="C14" s="8">
        <f>B14/B15</f>
        <v>0.394039735099338</v>
      </c>
      <c r="D14" s="17"/>
      <c r="E14" s="27"/>
      <c r="F14" s="27"/>
      <c r="G14" s="27"/>
      <c r="H14" s="19"/>
      <c r="I14" s="19"/>
    </row>
    <row r="15" ht="20.7" customHeight="1">
      <c r="A15" t="s" s="3">
        <v>15</v>
      </c>
      <c r="B15" s="7">
        <f>SUM(B13:B14)</f>
        <v>1208</v>
      </c>
      <c r="C15" s="9">
        <f>SUM(C13:C14)</f>
        <v>1</v>
      </c>
      <c r="D15" s="17"/>
      <c r="E15" s="27"/>
      <c r="F15" s="27"/>
      <c r="G15" s="27"/>
      <c r="H15" s="19"/>
      <c r="I15" s="19"/>
    </row>
    <row r="16" ht="20.7" customHeight="1">
      <c r="A16" s="10"/>
      <c r="B16" s="10"/>
      <c r="C16" s="10"/>
      <c r="D16" s="22"/>
      <c r="E16" s="27"/>
      <c r="F16" s="27"/>
      <c r="G16" s="27"/>
      <c r="H16" s="19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7"/>
      <c r="F17" s="27"/>
      <c r="G17" s="27"/>
      <c r="H17" s="19"/>
      <c r="I17" s="19"/>
    </row>
    <row r="18" ht="20.7" customHeight="1">
      <c r="A18" t="s" s="4">
        <v>33</v>
      </c>
      <c r="B18" s="7">
        <v>476</v>
      </c>
      <c r="C18" s="8">
        <f>B18/B20</f>
        <v>0.417177914110429</v>
      </c>
      <c r="D18" s="6"/>
      <c r="E18" s="30"/>
      <c r="F18" s="30"/>
      <c r="G18" s="31"/>
      <c r="H18" s="19"/>
      <c r="I18" s="19"/>
    </row>
    <row r="19" ht="20.7" customHeight="1">
      <c r="A19" t="s" s="4">
        <v>35</v>
      </c>
      <c r="B19" s="7">
        <v>665</v>
      </c>
      <c r="C19" s="8">
        <f>B19/B20</f>
        <v>0.582822085889571</v>
      </c>
      <c r="D19" s="6"/>
      <c r="E19" s="11"/>
      <c r="F19" s="11"/>
      <c r="G19" s="22"/>
      <c r="H19" s="19"/>
      <c r="I19" s="19"/>
    </row>
    <row r="20" ht="20.7" customHeight="1">
      <c r="A20" t="s" s="3">
        <v>15</v>
      </c>
      <c r="B20" s="7">
        <f>SUM(B18:B19)</f>
        <v>1141</v>
      </c>
      <c r="C20" s="9">
        <f>SUM(C18:C19)</f>
        <v>1</v>
      </c>
      <c r="D20" s="6"/>
      <c r="E20" s="11"/>
      <c r="F20" s="11"/>
      <c r="G20" s="22"/>
      <c r="H20" s="19"/>
      <c r="I20" s="19"/>
    </row>
    <row r="21" ht="20.7" customHeight="1">
      <c r="A21" s="10"/>
      <c r="B21" s="10"/>
      <c r="C21" s="10"/>
      <c r="D21" s="11"/>
      <c r="E21" s="11"/>
      <c r="F21" s="11"/>
      <c r="G21" s="22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6"/>
      <c r="E22" s="37"/>
      <c r="F22" s="37"/>
      <c r="G22" s="37"/>
      <c r="H22" s="11"/>
      <c r="I22" s="11"/>
    </row>
    <row r="23" ht="20.7" customHeight="1">
      <c r="A23" t="s" s="4">
        <v>39</v>
      </c>
      <c r="B23" s="7">
        <v>615</v>
      </c>
      <c r="C23" s="8">
        <f>B23/B25</f>
        <v>0.575304022450889</v>
      </c>
      <c r="D23" s="17"/>
      <c r="E23" s="27"/>
      <c r="F23" s="27"/>
      <c r="G23" s="27"/>
      <c r="H23" s="44"/>
      <c r="I23" s="11"/>
    </row>
    <row r="24" ht="20.7" customHeight="1">
      <c r="A24" t="s" s="4">
        <v>41</v>
      </c>
      <c r="B24" s="7">
        <v>454</v>
      </c>
      <c r="C24" s="8">
        <f>B24/B25</f>
        <v>0.424695977549111</v>
      </c>
      <c r="D24" s="17"/>
      <c r="E24" s="27"/>
      <c r="F24" s="27"/>
      <c r="G24" s="27"/>
      <c r="H24" s="44"/>
      <c r="I24" s="11"/>
    </row>
    <row r="25" ht="20.7" customHeight="1">
      <c r="A25" t="s" s="3">
        <v>15</v>
      </c>
      <c r="B25" s="7">
        <f>SUM(B23:B24)</f>
        <v>1069</v>
      </c>
      <c r="C25" s="9">
        <f>SUM(C23:C24)</f>
        <v>1</v>
      </c>
      <c r="D25" s="6"/>
      <c r="E25" s="30"/>
      <c r="F25" s="31"/>
      <c r="G25" s="27"/>
      <c r="H25" s="44"/>
      <c r="I25" s="11"/>
    </row>
    <row r="26" ht="20.7" customHeight="1">
      <c r="A26" s="10"/>
      <c r="B26" s="10"/>
      <c r="C26" s="10"/>
      <c r="D26" s="11"/>
      <c r="E26" s="11"/>
      <c r="F26" s="22"/>
      <c r="G26" s="27"/>
      <c r="H26" s="44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22"/>
      <c r="G27" s="27"/>
      <c r="H27" s="44"/>
      <c r="I27" s="11"/>
    </row>
    <row r="28" ht="20.7" customHeight="1">
      <c r="A28" t="s" s="4">
        <v>45</v>
      </c>
      <c r="B28" s="7">
        <v>789</v>
      </c>
      <c r="C28" s="8">
        <f>B28/B30</f>
        <v>0.713381555153707</v>
      </c>
      <c r="D28" s="6"/>
      <c r="E28" s="37"/>
      <c r="F28" s="52"/>
      <c r="G28" s="27"/>
      <c r="H28" s="19"/>
      <c r="I28" s="19"/>
    </row>
    <row r="29" ht="20.7" customHeight="1">
      <c r="A29" t="s" s="4">
        <v>47</v>
      </c>
      <c r="B29" s="7">
        <v>317</v>
      </c>
      <c r="C29" s="8">
        <f>B29/B30</f>
        <v>0.286618444846293</v>
      </c>
      <c r="D29" s="6"/>
      <c r="E29" s="62"/>
      <c r="F29" s="62"/>
      <c r="G29" s="63"/>
      <c r="H29" s="19"/>
      <c r="I29" s="19"/>
    </row>
    <row r="30" ht="20.7" customHeight="1">
      <c r="A30" t="s" s="3">
        <v>15</v>
      </c>
      <c r="B30" s="7">
        <f>SUM(B28:B29)</f>
        <v>1106</v>
      </c>
      <c r="C30" s="9">
        <f>SUM(C28:C29)</f>
        <v>1</v>
      </c>
      <c r="D30" s="6"/>
      <c r="E30" s="62"/>
      <c r="F30" s="62"/>
      <c r="G30" s="30"/>
      <c r="H30" s="11"/>
      <c r="I30" s="11"/>
    </row>
    <row r="31" ht="20.35" customHeight="1">
      <c r="A31" s="12"/>
      <c r="B31" s="12"/>
      <c r="C31" s="12"/>
      <c r="D31" s="11"/>
      <c r="E31" s="62"/>
      <c r="F31" s="62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78" customWidth="1"/>
    <col min="2" max="4" width="16.3516" style="78" customWidth="1"/>
    <col min="5" max="5" width="26.7031" style="78" customWidth="1"/>
    <col min="6" max="7" width="16.3516" style="78" customWidth="1"/>
    <col min="8" max="8" width="17.8516" style="78" customWidth="1"/>
    <col min="9" max="9" width="16.3516" style="78" customWidth="1"/>
    <col min="10" max="16384" width="16.3516" style="7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22"/>
      <c r="G2" s="27"/>
      <c r="H2" s="44"/>
      <c r="I2" s="11"/>
    </row>
    <row r="3" ht="20.7" customHeight="1">
      <c r="A3" t="s" s="4">
        <v>7</v>
      </c>
      <c r="B3" s="7">
        <v>2846</v>
      </c>
      <c r="C3" s="8">
        <f>B3/B5</f>
        <v>0.798316970546985</v>
      </c>
      <c r="D3" s="6"/>
      <c r="E3" s="11"/>
      <c r="F3" s="22"/>
      <c r="G3" s="27"/>
      <c r="H3" s="44"/>
      <c r="I3" s="11"/>
    </row>
    <row r="4" ht="20.7" customHeight="1">
      <c r="A4" t="s" s="4">
        <v>11</v>
      </c>
      <c r="B4" s="7">
        <v>719</v>
      </c>
      <c r="C4" s="8">
        <f>B4/B5</f>
        <v>0.201683029453015</v>
      </c>
      <c r="D4" s="6"/>
      <c r="E4" s="11"/>
      <c r="F4" s="22"/>
      <c r="G4" s="27"/>
      <c r="H4" s="44"/>
      <c r="I4" s="11"/>
    </row>
    <row r="5" ht="20.7" customHeight="1">
      <c r="A5" t="s" s="3">
        <v>15</v>
      </c>
      <c r="B5" s="7">
        <f>SUM(B3:B4)</f>
        <v>3565</v>
      </c>
      <c r="C5" s="9">
        <f>SUM(C3:C4)</f>
        <v>1</v>
      </c>
      <c r="D5" s="6"/>
      <c r="E5" s="11"/>
      <c r="F5" s="22"/>
      <c r="G5" s="27"/>
      <c r="H5" s="44"/>
      <c r="I5" s="11"/>
    </row>
    <row r="6" ht="20.7" customHeight="1">
      <c r="A6" s="10"/>
      <c r="B6" s="10"/>
      <c r="C6" s="10"/>
      <c r="D6" s="11"/>
      <c r="E6" s="11"/>
      <c r="F6" s="22"/>
      <c r="G6" s="27"/>
      <c r="H6" s="19"/>
      <c r="I6" s="19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22"/>
      <c r="G7" s="27"/>
      <c r="H7" s="75"/>
      <c r="I7" s="19"/>
    </row>
    <row r="8" ht="20.7" customHeight="1">
      <c r="A8" t="s" s="25">
        <v>19</v>
      </c>
      <c r="B8" s="28"/>
      <c r="C8" s="29">
        <f>B8/B10</f>
      </c>
      <c r="D8" s="6"/>
      <c r="E8" s="11"/>
      <c r="F8" s="22"/>
      <c r="G8" s="27"/>
      <c r="H8" s="27"/>
      <c r="I8" s="19"/>
    </row>
    <row r="9" ht="20.7" customHeight="1">
      <c r="A9" t="s" s="25">
        <v>22</v>
      </c>
      <c r="B9" s="28"/>
      <c r="C9" s="29">
        <f>B9/B10</f>
      </c>
      <c r="D9" s="6"/>
      <c r="E9" s="37"/>
      <c r="F9" s="52"/>
      <c r="G9" s="27"/>
      <c r="H9" s="56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7"/>
      <c r="F10" s="27"/>
      <c r="G10" s="27"/>
      <c r="H10" s="19"/>
      <c r="I10" s="19"/>
    </row>
    <row r="11" ht="20.7" customHeight="1">
      <c r="A11" s="10"/>
      <c r="B11" s="10"/>
      <c r="C11" s="10"/>
      <c r="D11" s="22"/>
      <c r="E11" s="27"/>
      <c r="F11" s="27"/>
      <c r="G11" s="27"/>
      <c r="H11" s="44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30"/>
      <c r="F12" s="31"/>
      <c r="G12" s="27"/>
      <c r="H12" s="19"/>
      <c r="I12" s="19"/>
    </row>
    <row r="13" ht="20.7" customHeight="1">
      <c r="A13" t="s" s="4">
        <v>27</v>
      </c>
      <c r="B13" s="7">
        <v>2441</v>
      </c>
      <c r="C13" s="8">
        <f>B13/B15</f>
        <v>0.7018401380103509</v>
      </c>
      <c r="D13" s="6"/>
      <c r="E13" s="11"/>
      <c r="F13" s="22"/>
      <c r="G13" s="27"/>
      <c r="H13" s="19"/>
      <c r="I13" s="19"/>
    </row>
    <row r="14" ht="20.7" customHeight="1">
      <c r="A14" t="s" s="4">
        <v>29</v>
      </c>
      <c r="B14" s="7">
        <v>1037</v>
      </c>
      <c r="C14" s="8">
        <f>B14/B15</f>
        <v>0.298159861989649</v>
      </c>
      <c r="D14" s="6"/>
      <c r="E14" s="11"/>
      <c r="F14" s="22"/>
      <c r="G14" s="27"/>
      <c r="H14" s="75"/>
      <c r="I14" s="19"/>
    </row>
    <row r="15" ht="20.7" customHeight="1">
      <c r="A15" t="s" s="3">
        <v>15</v>
      </c>
      <c r="B15" s="7">
        <f>SUM(B13:B14)</f>
        <v>3478</v>
      </c>
      <c r="C15" s="9">
        <f>SUM(C13:C14)</f>
        <v>1</v>
      </c>
      <c r="D15" s="6"/>
      <c r="E15" s="37"/>
      <c r="F15" s="52"/>
      <c r="G15" s="27"/>
      <c r="H15" s="27"/>
      <c r="I15" s="19"/>
    </row>
    <row r="16" ht="20.7" customHeight="1">
      <c r="A16" s="10"/>
      <c r="B16" s="10"/>
      <c r="C16" s="10"/>
      <c r="D16" s="22"/>
      <c r="E16" s="27"/>
      <c r="F16" s="27"/>
      <c r="G16" s="27"/>
      <c r="H16" s="27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7"/>
      <c r="F17" s="27"/>
      <c r="G17" s="27"/>
      <c r="H17" s="27"/>
      <c r="I17" s="19"/>
    </row>
    <row r="18" ht="20.7" customHeight="1">
      <c r="A18" t="s" s="4">
        <v>33</v>
      </c>
      <c r="B18" s="7">
        <v>1353</v>
      </c>
      <c r="C18" s="8">
        <f>B18/B20</f>
        <v>0.424270931326435</v>
      </c>
      <c r="D18" s="17"/>
      <c r="E18" s="27"/>
      <c r="F18" s="27"/>
      <c r="G18" s="27"/>
      <c r="H18" s="27"/>
      <c r="I18" s="19"/>
    </row>
    <row r="19" ht="20.7" customHeight="1">
      <c r="A19" t="s" s="4">
        <v>35</v>
      </c>
      <c r="B19" s="7">
        <v>1836</v>
      </c>
      <c r="C19" s="8">
        <f>B19/B20</f>
        <v>0.575729068673565</v>
      </c>
      <c r="D19" s="17"/>
      <c r="E19" s="27"/>
      <c r="F19" s="27"/>
      <c r="G19" s="27"/>
      <c r="H19" s="27"/>
      <c r="I19" s="19"/>
    </row>
    <row r="20" ht="20.7" customHeight="1">
      <c r="A20" t="s" s="3">
        <v>15</v>
      </c>
      <c r="B20" s="7">
        <f>SUM(B18:B19)</f>
        <v>3189</v>
      </c>
      <c r="C20" s="9">
        <f>SUM(C18:C19)</f>
        <v>1</v>
      </c>
      <c r="D20" s="17"/>
      <c r="E20" s="27"/>
      <c r="F20" s="27"/>
      <c r="G20" s="27"/>
      <c r="H20" s="27"/>
      <c r="I20" s="19"/>
    </row>
    <row r="21" ht="20.7" customHeight="1">
      <c r="A21" s="10"/>
      <c r="B21" s="10"/>
      <c r="C21" s="10"/>
      <c r="D21" s="22"/>
      <c r="E21" s="27"/>
      <c r="F21" s="27"/>
      <c r="G21" s="27"/>
      <c r="H21" s="27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6"/>
      <c r="E22" s="62"/>
      <c r="F22" s="62"/>
      <c r="G22" s="62"/>
      <c r="H22" s="30"/>
      <c r="I22" s="11"/>
    </row>
    <row r="23" ht="20.7" customHeight="1">
      <c r="A23" t="s" s="4">
        <v>39</v>
      </c>
      <c r="B23" s="7">
        <v>1473</v>
      </c>
      <c r="C23" s="8">
        <f>B23/B25</f>
        <v>0.491491491491491</v>
      </c>
      <c r="D23" s="17"/>
      <c r="E23" s="27"/>
      <c r="F23" s="27"/>
      <c r="G23" s="27"/>
      <c r="H23" s="44"/>
      <c r="I23" s="11"/>
    </row>
    <row r="24" ht="20.7" customHeight="1">
      <c r="A24" t="s" s="4">
        <v>41</v>
      </c>
      <c r="B24" s="7">
        <v>1524</v>
      </c>
      <c r="C24" s="8">
        <f>B24/B25</f>
        <v>0.508508508508509</v>
      </c>
      <c r="D24" s="17"/>
      <c r="E24" s="27"/>
      <c r="F24" s="27"/>
      <c r="G24" s="27"/>
      <c r="H24" s="44"/>
      <c r="I24" s="11"/>
    </row>
    <row r="25" ht="20.7" customHeight="1">
      <c r="A25" t="s" s="3">
        <v>15</v>
      </c>
      <c r="B25" s="7">
        <f>SUM(B23:B24)</f>
        <v>2997</v>
      </c>
      <c r="C25" s="9">
        <f>SUM(C23:C24)</f>
        <v>1</v>
      </c>
      <c r="D25" s="6"/>
      <c r="E25" s="30"/>
      <c r="F25" s="31"/>
      <c r="G25" s="27"/>
      <c r="H25" s="44"/>
      <c r="I25" s="11"/>
    </row>
    <row r="26" ht="20.7" customHeight="1">
      <c r="A26" s="10"/>
      <c r="B26" s="10"/>
      <c r="C26" s="10"/>
      <c r="D26" s="11"/>
      <c r="E26" s="11"/>
      <c r="F26" s="22"/>
      <c r="G26" s="27"/>
      <c r="H26" s="44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22"/>
      <c r="G27" s="27"/>
      <c r="H27" s="44"/>
      <c r="I27" s="11"/>
    </row>
    <row r="28" ht="20.7" customHeight="1">
      <c r="A28" t="s" s="4">
        <v>45</v>
      </c>
      <c r="B28" s="7">
        <v>1950</v>
      </c>
      <c r="C28" s="8">
        <f>B28/B30</f>
        <v>0.639344262295082</v>
      </c>
      <c r="D28" s="6"/>
      <c r="E28" s="37"/>
      <c r="F28" s="52"/>
      <c r="G28" s="27"/>
      <c r="H28" s="19"/>
      <c r="I28" s="19"/>
    </row>
    <row r="29" ht="20.7" customHeight="1">
      <c r="A29" t="s" s="4">
        <v>47</v>
      </c>
      <c r="B29" s="7">
        <v>1100</v>
      </c>
      <c r="C29" s="8">
        <f>B29/B30</f>
        <v>0.360655737704918</v>
      </c>
      <c r="D29" s="6"/>
      <c r="E29" s="62"/>
      <c r="F29" s="62"/>
      <c r="G29" s="63"/>
      <c r="H29" s="19"/>
      <c r="I29" s="19"/>
    </row>
    <row r="30" ht="20.7" customHeight="1">
      <c r="A30" t="s" s="3">
        <v>15</v>
      </c>
      <c r="B30" s="7">
        <f>SUM(B28:B29)</f>
        <v>3050</v>
      </c>
      <c r="C30" s="9">
        <f>SUM(C28:C29)</f>
        <v>1</v>
      </c>
      <c r="D30" s="6"/>
      <c r="E30" s="62"/>
      <c r="F30" s="62"/>
      <c r="G30" s="30"/>
      <c r="H30" s="11"/>
      <c r="I30" s="11"/>
    </row>
    <row r="31" ht="20.35" customHeight="1">
      <c r="A31" s="12"/>
      <c r="B31" s="12"/>
      <c r="C31" s="12"/>
      <c r="D31" s="11"/>
      <c r="E31" s="62"/>
      <c r="F31" s="62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79" customWidth="1"/>
    <col min="2" max="4" width="16.3516" style="79" customWidth="1"/>
    <col min="5" max="5" width="26.7031" style="79" customWidth="1"/>
    <col min="6" max="7" width="16.3516" style="79" customWidth="1"/>
    <col min="8" max="8" width="17.8516" style="79" customWidth="1"/>
    <col min="9" max="9" width="16.3516" style="79" customWidth="1"/>
    <col min="10" max="16384" width="16.3516" style="7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4">
        <v>58</v>
      </c>
      <c r="F2" t="s" s="15">
        <v>2</v>
      </c>
      <c r="G2" t="s" s="3">
        <v>3</v>
      </c>
      <c r="H2" s="6"/>
      <c r="I2" s="11"/>
    </row>
    <row r="3" ht="20.7" customHeight="1">
      <c r="A3" t="s" s="4">
        <v>7</v>
      </c>
      <c r="B3" s="7">
        <v>1752</v>
      </c>
      <c r="C3" s="8">
        <f>B3/B5</f>
        <v>0.778666666666667</v>
      </c>
      <c r="D3" s="5"/>
      <c r="E3" t="s" s="15">
        <v>67</v>
      </c>
      <c r="F3" s="7">
        <v>1201</v>
      </c>
      <c r="G3" s="8">
        <f>F3/F5</f>
        <v>0.510412239694008</v>
      </c>
      <c r="H3" s="6"/>
      <c r="I3" s="11"/>
    </row>
    <row r="4" ht="20.7" customHeight="1">
      <c r="A4" t="s" s="4">
        <v>11</v>
      </c>
      <c r="B4" s="7">
        <v>498</v>
      </c>
      <c r="C4" s="8">
        <f>B4/B5</f>
        <v>0.221333333333333</v>
      </c>
      <c r="D4" s="5"/>
      <c r="E4" t="s" s="15">
        <v>68</v>
      </c>
      <c r="F4" s="7">
        <v>1152</v>
      </c>
      <c r="G4" s="8">
        <f>F4/F5</f>
        <v>0.489587760305992</v>
      </c>
      <c r="H4" s="6"/>
      <c r="I4" s="11"/>
    </row>
    <row r="5" ht="20.7" customHeight="1">
      <c r="A5" t="s" s="3">
        <v>15</v>
      </c>
      <c r="B5" s="7">
        <f>SUM(B3:B4)</f>
        <v>2250</v>
      </c>
      <c r="C5" s="9">
        <f>SUM(C3:C4)</f>
        <v>1</v>
      </c>
      <c r="D5" s="5"/>
      <c r="E5" t="s" s="14">
        <v>15</v>
      </c>
      <c r="F5" s="7">
        <f>SUM(F3:F4)</f>
        <v>2353</v>
      </c>
      <c r="G5" s="9">
        <f>SUM(G3:G4)</f>
        <v>1</v>
      </c>
      <c r="H5" s="6"/>
      <c r="I5" s="11"/>
    </row>
    <row r="6" ht="20.7" customHeight="1">
      <c r="A6" s="10"/>
      <c r="B6" s="10"/>
      <c r="C6" s="10"/>
      <c r="D6" s="11"/>
      <c r="E6" s="12"/>
      <c r="F6" s="12"/>
      <c r="G6" s="67"/>
      <c r="H6" s="19"/>
      <c r="I6" s="19"/>
    </row>
    <row r="7" ht="20.7" customHeight="1">
      <c r="A7" t="s" s="24">
        <v>16</v>
      </c>
      <c r="B7" t="s" s="25">
        <v>2</v>
      </c>
      <c r="C7" t="s" s="24">
        <v>3</v>
      </c>
      <c r="D7" s="6"/>
      <c r="E7" s="37"/>
      <c r="F7" s="37"/>
      <c r="G7" s="52"/>
      <c r="H7" s="19"/>
      <c r="I7" s="19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27"/>
      <c r="H8" s="19"/>
      <c r="I8" s="19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27"/>
      <c r="H9" s="19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7"/>
      <c r="F10" s="27"/>
      <c r="G10" s="27"/>
      <c r="H10" s="19"/>
      <c r="I10" s="19"/>
    </row>
    <row r="11" ht="20.7" customHeight="1">
      <c r="A11" s="10"/>
      <c r="B11" s="10"/>
      <c r="C11" s="10"/>
      <c r="D11" s="22"/>
      <c r="E11" s="27"/>
      <c r="F11" s="65"/>
      <c r="G11" s="62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19"/>
      <c r="I12" s="19"/>
    </row>
    <row r="13" ht="20.7" customHeight="1">
      <c r="A13" t="s" s="4">
        <v>27</v>
      </c>
      <c r="B13" s="7">
        <v>1673</v>
      </c>
      <c r="C13" s="8">
        <f>B13/B15</f>
        <v>0.763926940639269</v>
      </c>
      <c r="D13" s="17"/>
      <c r="E13" s="27"/>
      <c r="F13" s="27"/>
      <c r="G13" s="27"/>
      <c r="H13" s="19"/>
      <c r="I13" s="19"/>
    </row>
    <row r="14" ht="20.7" customHeight="1">
      <c r="A14" t="s" s="4">
        <v>29</v>
      </c>
      <c r="B14" s="7">
        <v>517</v>
      </c>
      <c r="C14" s="8">
        <f>B14/B15</f>
        <v>0.236073059360731</v>
      </c>
      <c r="D14" s="17"/>
      <c r="E14" s="27"/>
      <c r="F14" s="27"/>
      <c r="G14" s="27"/>
      <c r="H14" s="19"/>
      <c r="I14" s="19"/>
    </row>
    <row r="15" ht="20.7" customHeight="1">
      <c r="A15" t="s" s="3">
        <v>15</v>
      </c>
      <c r="B15" s="7">
        <f>SUM(B13:B14)</f>
        <v>2190</v>
      </c>
      <c r="C15" s="9">
        <f>SUM(C13:C14)</f>
        <v>1</v>
      </c>
      <c r="D15" s="17"/>
      <c r="E15" s="27"/>
      <c r="F15" s="27"/>
      <c r="G15" s="27"/>
      <c r="H15" s="19"/>
      <c r="I15" s="19"/>
    </row>
    <row r="16" ht="20.7" customHeight="1">
      <c r="A16" s="10"/>
      <c r="B16" s="10"/>
      <c r="C16" s="10"/>
      <c r="D16" s="22"/>
      <c r="E16" s="27"/>
      <c r="F16" s="27"/>
      <c r="G16" s="27"/>
      <c r="H16" s="19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6"/>
      <c r="E17" s="30"/>
      <c r="F17" s="31"/>
      <c r="G17" s="27"/>
      <c r="H17" s="19"/>
      <c r="I17" s="19"/>
    </row>
    <row r="18" ht="20.7" customHeight="1">
      <c r="A18" t="s" s="4">
        <v>33</v>
      </c>
      <c r="B18" s="7">
        <v>698</v>
      </c>
      <c r="C18" s="8">
        <f>B18/B20</f>
        <v>0.351814516129032</v>
      </c>
      <c r="D18" s="6"/>
      <c r="E18" s="11"/>
      <c r="F18" s="22"/>
      <c r="G18" s="27"/>
      <c r="H18" s="19"/>
      <c r="I18" s="19"/>
    </row>
    <row r="19" ht="20.7" customHeight="1">
      <c r="A19" t="s" s="4">
        <v>35</v>
      </c>
      <c r="B19" s="7">
        <v>1286</v>
      </c>
      <c r="C19" s="8">
        <f>B19/B20</f>
        <v>0.648185483870968</v>
      </c>
      <c r="D19" s="6"/>
      <c r="E19" s="11"/>
      <c r="F19" s="22"/>
      <c r="G19" s="27"/>
      <c r="H19" s="19"/>
      <c r="I19" s="19"/>
    </row>
    <row r="20" ht="20.7" customHeight="1">
      <c r="A20" t="s" s="3">
        <v>15</v>
      </c>
      <c r="B20" s="7">
        <f>SUM(B18:B19)</f>
        <v>1984</v>
      </c>
      <c r="C20" s="9">
        <f>SUM(C18:C19)</f>
        <v>1</v>
      </c>
      <c r="D20" s="6"/>
      <c r="E20" s="11"/>
      <c r="F20" s="22"/>
      <c r="G20" s="27"/>
      <c r="H20" s="19"/>
      <c r="I20" s="19"/>
    </row>
    <row r="21" ht="20.7" customHeight="1">
      <c r="A21" s="10"/>
      <c r="B21" s="10"/>
      <c r="C21" s="10"/>
      <c r="D21" s="11"/>
      <c r="E21" s="11"/>
      <c r="F21" s="22"/>
      <c r="G21" s="27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6"/>
      <c r="E22" s="37"/>
      <c r="F22" s="52"/>
      <c r="G22" s="27"/>
      <c r="H22" s="44"/>
      <c r="I22" s="11"/>
    </row>
    <row r="23" ht="20.7" customHeight="1">
      <c r="A23" t="s" s="4">
        <v>39</v>
      </c>
      <c r="B23" s="7">
        <v>912</v>
      </c>
      <c r="C23" s="8">
        <f>B23/B25</f>
        <v>0.504145936981758</v>
      </c>
      <c r="D23" s="17"/>
      <c r="E23" s="27"/>
      <c r="F23" s="27"/>
      <c r="G23" s="27"/>
      <c r="H23" s="44"/>
      <c r="I23" s="11"/>
    </row>
    <row r="24" ht="20.7" customHeight="1">
      <c r="A24" t="s" s="4">
        <v>41</v>
      </c>
      <c r="B24" s="7">
        <v>897</v>
      </c>
      <c r="C24" s="8">
        <f>B24/B25</f>
        <v>0.495854063018242</v>
      </c>
      <c r="D24" s="17"/>
      <c r="E24" s="27"/>
      <c r="F24" s="27"/>
      <c r="G24" s="27"/>
      <c r="H24" s="44"/>
      <c r="I24" s="11"/>
    </row>
    <row r="25" ht="20.7" customHeight="1">
      <c r="A25" t="s" s="3">
        <v>15</v>
      </c>
      <c r="B25" s="7">
        <f>SUM(B23:B24)</f>
        <v>1809</v>
      </c>
      <c r="C25" s="9">
        <f>SUM(C23:C24)</f>
        <v>1</v>
      </c>
      <c r="D25" s="6"/>
      <c r="E25" s="30"/>
      <c r="F25" s="31"/>
      <c r="G25" s="27"/>
      <c r="H25" s="44"/>
      <c r="I25" s="11"/>
    </row>
    <row r="26" ht="20.7" customHeight="1">
      <c r="A26" s="10"/>
      <c r="B26" s="10"/>
      <c r="C26" s="10"/>
      <c r="D26" s="11"/>
      <c r="E26" s="11"/>
      <c r="F26" s="22"/>
      <c r="G26" s="27"/>
      <c r="H26" s="44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22"/>
      <c r="G27" s="27"/>
      <c r="H27" s="44"/>
      <c r="I27" s="11"/>
    </row>
    <row r="28" ht="20.7" customHeight="1">
      <c r="A28" t="s" s="4">
        <v>45</v>
      </c>
      <c r="B28" s="7">
        <v>1289</v>
      </c>
      <c r="C28" s="8">
        <f>B28/B30</f>
        <v>0.698266522210184</v>
      </c>
      <c r="D28" s="6"/>
      <c r="E28" s="37"/>
      <c r="F28" s="52"/>
      <c r="G28" s="27"/>
      <c r="H28" s="19"/>
      <c r="I28" s="19"/>
    </row>
    <row r="29" ht="20.7" customHeight="1">
      <c r="A29" t="s" s="4">
        <v>47</v>
      </c>
      <c r="B29" s="7">
        <v>557</v>
      </c>
      <c r="C29" s="8">
        <f>B29/B30</f>
        <v>0.301733477789816</v>
      </c>
      <c r="D29" s="6"/>
      <c r="E29" s="62"/>
      <c r="F29" s="62"/>
      <c r="G29" s="63"/>
      <c r="H29" s="19"/>
      <c r="I29" s="19"/>
    </row>
    <row r="30" ht="20.7" customHeight="1">
      <c r="A30" t="s" s="3">
        <v>15</v>
      </c>
      <c r="B30" s="7">
        <f>SUM(B28:B29)</f>
        <v>1846</v>
      </c>
      <c r="C30" s="9">
        <f>SUM(C28:C29)</f>
        <v>1</v>
      </c>
      <c r="D30" s="6"/>
      <c r="E30" s="62"/>
      <c r="F30" s="62"/>
      <c r="G30" s="30"/>
      <c r="H30" s="11"/>
      <c r="I30" s="11"/>
    </row>
    <row r="31" ht="20.35" customHeight="1">
      <c r="A31" s="12"/>
      <c r="B31" s="12"/>
      <c r="C31" s="12"/>
      <c r="D31" s="11"/>
      <c r="E31" s="62"/>
      <c r="F31" s="62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0" customWidth="1"/>
    <col min="2" max="4" width="16.3516" style="80" customWidth="1"/>
    <col min="5" max="5" width="26.7031" style="80" customWidth="1"/>
    <col min="6" max="8" width="16.3516" style="80" customWidth="1"/>
    <col min="9" max="9" width="17.8516" style="80" customWidth="1"/>
    <col min="10" max="11" width="16.3516" style="80" customWidth="1"/>
    <col min="12" max="16384" width="16.3516" style="8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4">
        <v>26</v>
      </c>
      <c r="F2" t="s" s="15">
        <v>2</v>
      </c>
      <c r="G2" t="s" s="3">
        <v>3</v>
      </c>
      <c r="H2" s="17"/>
      <c r="I2" s="19"/>
      <c r="J2" s="19"/>
      <c r="K2" s="19"/>
    </row>
    <row r="3" ht="20.7" customHeight="1">
      <c r="A3" t="s" s="4">
        <v>7</v>
      </c>
      <c r="B3" s="7">
        <v>5769</v>
      </c>
      <c r="C3" s="8">
        <f>B3/B5</f>
        <v>0.54755125284738</v>
      </c>
      <c r="D3" s="5"/>
      <c r="E3" t="s" s="15">
        <v>28</v>
      </c>
      <c r="F3" s="7">
        <v>488</v>
      </c>
      <c r="G3" s="8">
        <f>F3/F5</f>
        <v>0.560919540229885</v>
      </c>
      <c r="H3" s="17"/>
      <c r="I3" s="19"/>
      <c r="J3" s="19"/>
      <c r="K3" s="19"/>
    </row>
    <row r="4" ht="20.7" customHeight="1">
      <c r="A4" t="s" s="4">
        <v>11</v>
      </c>
      <c r="B4" s="7">
        <v>4767</v>
      </c>
      <c r="C4" s="8">
        <f>B4/B5</f>
        <v>0.45244874715262</v>
      </c>
      <c r="D4" s="5"/>
      <c r="E4" t="s" s="15">
        <v>30</v>
      </c>
      <c r="F4" s="7">
        <v>382</v>
      </c>
      <c r="G4" s="8">
        <f>F4/F5</f>
        <v>0.439080459770115</v>
      </c>
      <c r="H4" s="17"/>
      <c r="I4" s="19"/>
      <c r="J4" s="19"/>
      <c r="K4" s="19"/>
    </row>
    <row r="5" ht="20.7" customHeight="1">
      <c r="A5" t="s" s="3">
        <v>15</v>
      </c>
      <c r="B5" s="7">
        <f>SUM(B3:B4)</f>
        <v>10536</v>
      </c>
      <c r="C5" s="9">
        <f>SUM(C3:C4)</f>
        <v>1</v>
      </c>
      <c r="D5" s="5"/>
      <c r="E5" t="s" s="14">
        <v>15</v>
      </c>
      <c r="F5" s="7">
        <f>SUM(F3:F4)</f>
        <v>870</v>
      </c>
      <c r="G5" s="9">
        <f>SUM(G3:G4)</f>
        <v>1</v>
      </c>
      <c r="H5" s="81"/>
      <c r="I5" s="19"/>
      <c r="J5" s="19"/>
      <c r="K5" s="19"/>
    </row>
    <row r="6" ht="20.7" customHeight="1">
      <c r="A6" s="10"/>
      <c r="B6" s="10"/>
      <c r="C6" s="10"/>
      <c r="D6" s="11"/>
      <c r="E6" s="10"/>
      <c r="F6" s="10"/>
      <c r="G6" s="43"/>
      <c r="H6" s="27"/>
      <c r="I6" s="19"/>
      <c r="J6" s="19"/>
      <c r="K6" s="19"/>
    </row>
    <row r="7" ht="20.7" customHeight="1">
      <c r="A7" t="s" s="24">
        <v>16</v>
      </c>
      <c r="B7" t="s" s="25">
        <v>2</v>
      </c>
      <c r="C7" t="s" s="24">
        <v>3</v>
      </c>
      <c r="D7" s="5"/>
      <c r="E7" t="s" s="3">
        <v>69</v>
      </c>
      <c r="F7" t="s" s="4">
        <v>2</v>
      </c>
      <c r="G7" t="s" s="3">
        <v>3</v>
      </c>
      <c r="H7" s="51"/>
      <c r="I7" s="19"/>
      <c r="J7" s="19"/>
      <c r="K7" s="19"/>
    </row>
    <row r="8" ht="20.7" customHeight="1">
      <c r="A8" t="s" s="25">
        <v>19</v>
      </c>
      <c r="B8" s="28"/>
      <c r="C8" s="29">
        <f>B8/B10</f>
      </c>
      <c r="D8" s="5"/>
      <c r="E8" t="s" s="4">
        <v>70</v>
      </c>
      <c r="F8" s="7">
        <v>3928</v>
      </c>
      <c r="G8" s="8">
        <f>F8/F10</f>
        <v>0.3983368826691</v>
      </c>
      <c r="H8" s="51"/>
      <c r="I8" s="19"/>
      <c r="J8" s="19"/>
      <c r="K8" s="19"/>
    </row>
    <row r="9" ht="20.7" customHeight="1">
      <c r="A9" t="s" s="25">
        <v>22</v>
      </c>
      <c r="B9" s="28"/>
      <c r="C9" s="29">
        <f>B9/B10</f>
      </c>
      <c r="D9" s="5"/>
      <c r="E9" t="s" s="4">
        <v>71</v>
      </c>
      <c r="F9" s="7">
        <v>5933</v>
      </c>
      <c r="G9" s="8">
        <f>F9/F10</f>
        <v>0.6016631173309001</v>
      </c>
      <c r="H9" s="51"/>
      <c r="I9" s="19"/>
      <c r="J9" s="19"/>
      <c r="K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5"/>
      <c r="E10" t="s" s="14">
        <v>15</v>
      </c>
      <c r="F10" s="7">
        <f>SUM(F8:F9)</f>
        <v>9861</v>
      </c>
      <c r="G10" s="9">
        <f>SUM(G8:G9)</f>
        <v>1</v>
      </c>
      <c r="H10" s="51"/>
      <c r="I10" s="19"/>
      <c r="J10" s="19"/>
      <c r="K10" s="19"/>
    </row>
    <row r="11" ht="20.7" customHeight="1">
      <c r="A11" s="10"/>
      <c r="B11" s="10"/>
      <c r="C11" s="10"/>
      <c r="D11" s="11"/>
      <c r="E11" s="12"/>
      <c r="F11" s="12"/>
      <c r="G11" s="12"/>
      <c r="H11" s="63"/>
      <c r="I11" s="19"/>
      <c r="J11" s="19"/>
      <c r="K11" s="19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22"/>
      <c r="H12" s="27"/>
      <c r="I12" s="19"/>
      <c r="J12" s="19"/>
      <c r="K12" s="19"/>
    </row>
    <row r="13" ht="20.7" customHeight="1">
      <c r="A13" t="s" s="4">
        <v>27</v>
      </c>
      <c r="B13" s="7">
        <v>7032</v>
      </c>
      <c r="C13" s="8">
        <f>B13/B15</f>
        <v>0.6958931222167239</v>
      </c>
      <c r="D13" s="6"/>
      <c r="E13" s="37"/>
      <c r="F13" s="37"/>
      <c r="G13" s="52"/>
      <c r="H13" s="27"/>
      <c r="I13" s="19"/>
      <c r="J13" s="19"/>
      <c r="K13" s="19"/>
    </row>
    <row r="14" ht="20.7" customHeight="1">
      <c r="A14" t="s" s="4">
        <v>29</v>
      </c>
      <c r="B14" s="7">
        <v>3073</v>
      </c>
      <c r="C14" s="8">
        <f>B14/B15</f>
        <v>0.304106877783276</v>
      </c>
      <c r="D14" s="17"/>
      <c r="E14" s="27"/>
      <c r="F14" s="27"/>
      <c r="G14" s="27"/>
      <c r="H14" s="27"/>
      <c r="I14" s="19"/>
      <c r="J14" s="19"/>
      <c r="K14" s="19"/>
    </row>
    <row r="15" ht="20.7" customHeight="1">
      <c r="A15" t="s" s="3">
        <v>15</v>
      </c>
      <c r="B15" s="7">
        <f>SUM(B13:B14)</f>
        <v>10105</v>
      </c>
      <c r="C15" s="9">
        <f>SUM(C13:C14)</f>
        <v>1</v>
      </c>
      <c r="D15" s="17"/>
      <c r="E15" s="27"/>
      <c r="F15" s="27"/>
      <c r="G15" s="27"/>
      <c r="H15" s="27"/>
      <c r="I15" s="19"/>
      <c r="J15" s="19"/>
      <c r="K15" s="19"/>
    </row>
    <row r="16" ht="20.7" customHeight="1">
      <c r="A16" s="10"/>
      <c r="B16" s="10"/>
      <c r="C16" s="10"/>
      <c r="D16" s="11"/>
      <c r="E16" s="30"/>
      <c r="F16" s="30"/>
      <c r="G16" s="31"/>
      <c r="H16" s="27"/>
      <c r="I16" s="19"/>
      <c r="J16" s="19"/>
      <c r="K16" s="19"/>
    </row>
    <row r="17" ht="20.7" customHeight="1">
      <c r="A17" t="s" s="3">
        <v>31</v>
      </c>
      <c r="B17" t="s" s="4">
        <v>2</v>
      </c>
      <c r="C17" t="s" s="3">
        <v>3</v>
      </c>
      <c r="D17" s="6"/>
      <c r="E17" s="37"/>
      <c r="F17" s="37"/>
      <c r="G17" s="52"/>
      <c r="H17" s="27"/>
      <c r="I17" s="44"/>
      <c r="J17" s="11"/>
      <c r="K17" s="11"/>
    </row>
    <row r="18" ht="20.7" customHeight="1">
      <c r="A18" t="s" s="4">
        <v>33</v>
      </c>
      <c r="B18" s="7">
        <v>4870</v>
      </c>
      <c r="C18" s="8">
        <f>B18/B20</f>
        <v>0.503099173553719</v>
      </c>
      <c r="D18" s="17"/>
      <c r="E18" s="27"/>
      <c r="F18" s="27"/>
      <c r="G18" s="27"/>
      <c r="H18" s="27"/>
      <c r="I18" s="44"/>
      <c r="J18" s="11"/>
      <c r="K18" s="11"/>
    </row>
    <row r="19" ht="20.7" customHeight="1">
      <c r="A19" t="s" s="4">
        <v>35</v>
      </c>
      <c r="B19" s="7">
        <v>4810</v>
      </c>
      <c r="C19" s="8">
        <f>B19/B20</f>
        <v>0.496900826446281</v>
      </c>
      <c r="D19" s="17"/>
      <c r="E19" s="27"/>
      <c r="F19" s="27"/>
      <c r="G19" s="27"/>
      <c r="H19" s="27"/>
      <c r="I19" s="19"/>
      <c r="J19" s="19"/>
      <c r="K19" s="19"/>
    </row>
    <row r="20" ht="20.7" customHeight="1">
      <c r="A20" t="s" s="3">
        <v>15</v>
      </c>
      <c r="B20" s="7">
        <f>SUM(B18:B19)</f>
        <v>9680</v>
      </c>
      <c r="C20" s="9">
        <f>SUM(C18:C19)</f>
        <v>1</v>
      </c>
      <c r="D20" s="17"/>
      <c r="E20" s="27"/>
      <c r="F20" s="27"/>
      <c r="G20" s="27"/>
      <c r="H20" s="27"/>
      <c r="I20" s="19"/>
      <c r="J20" s="19"/>
      <c r="K20" s="19"/>
    </row>
    <row r="21" ht="20.7" customHeight="1">
      <c r="A21" s="10"/>
      <c r="B21" s="10"/>
      <c r="C21" s="10"/>
      <c r="D21" s="22"/>
      <c r="E21" s="27"/>
      <c r="F21" s="27"/>
      <c r="G21" s="27"/>
      <c r="H21" s="27"/>
      <c r="I21" s="19"/>
      <c r="J21" s="19"/>
      <c r="K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27"/>
      <c r="I22" s="19"/>
      <c r="J22" s="19"/>
      <c r="K22" s="19"/>
    </row>
    <row r="23" ht="20.7" customHeight="1">
      <c r="A23" t="s" s="4">
        <v>39</v>
      </c>
      <c r="B23" s="7">
        <v>7211</v>
      </c>
      <c r="C23" s="8">
        <f>B23/B25</f>
        <v>0.721894083491841</v>
      </c>
      <c r="D23" s="17"/>
      <c r="E23" s="27"/>
      <c r="F23" s="27"/>
      <c r="G23" s="27"/>
      <c r="H23" s="27"/>
      <c r="I23" s="19"/>
      <c r="J23" s="19"/>
      <c r="K23" s="19"/>
    </row>
    <row r="24" ht="20.7" customHeight="1">
      <c r="A24" t="s" s="4">
        <v>41</v>
      </c>
      <c r="B24" s="7">
        <v>2778</v>
      </c>
      <c r="C24" s="8">
        <f>B24/B25</f>
        <v>0.278105916508159</v>
      </c>
      <c r="D24" s="17"/>
      <c r="E24" s="27"/>
      <c r="F24" s="27"/>
      <c r="G24" s="27"/>
      <c r="H24" s="27"/>
      <c r="I24" s="19"/>
      <c r="J24" s="19"/>
      <c r="K24" s="19"/>
    </row>
    <row r="25" ht="20.7" customHeight="1">
      <c r="A25" t="s" s="3">
        <v>15</v>
      </c>
      <c r="B25" s="7">
        <f>SUM(B23:B24)</f>
        <v>9989</v>
      </c>
      <c r="C25" s="9">
        <f>SUM(C23:C24)</f>
        <v>1</v>
      </c>
      <c r="D25" s="17"/>
      <c r="E25" s="27"/>
      <c r="F25" s="27"/>
      <c r="G25" s="27"/>
      <c r="H25" s="27"/>
      <c r="I25" s="19"/>
      <c r="J25" s="19"/>
      <c r="K25" s="19"/>
    </row>
    <row r="26" ht="20.7" customHeight="1">
      <c r="A26" s="10"/>
      <c r="B26" s="10"/>
      <c r="C26" s="10"/>
      <c r="D26" s="11"/>
      <c r="E26" s="30"/>
      <c r="F26" s="30"/>
      <c r="G26" s="31"/>
      <c r="H26" s="27"/>
      <c r="I26" s="19"/>
      <c r="J26" s="19"/>
      <c r="K26" s="19"/>
    </row>
    <row r="27" ht="20.7" customHeight="1">
      <c r="A27" t="s" s="3">
        <v>43</v>
      </c>
      <c r="B27" t="s" s="4">
        <v>2</v>
      </c>
      <c r="C27" t="s" s="3">
        <v>3</v>
      </c>
      <c r="D27" s="6"/>
      <c r="E27" s="37"/>
      <c r="F27" s="37"/>
      <c r="G27" s="52"/>
      <c r="H27" s="65"/>
      <c r="I27" s="11"/>
      <c r="J27" s="11"/>
      <c r="K27" s="11"/>
    </row>
    <row r="28" ht="20.7" customHeight="1">
      <c r="A28" t="s" s="4">
        <v>45</v>
      </c>
      <c r="B28" s="7">
        <v>6291</v>
      </c>
      <c r="C28" s="8">
        <f>B28/B30</f>
        <v>0.666066701958708</v>
      </c>
      <c r="D28" s="6"/>
      <c r="E28" s="62"/>
      <c r="F28" s="62"/>
      <c r="G28" s="62"/>
      <c r="H28" s="62"/>
      <c r="I28" s="11"/>
      <c r="J28" s="11"/>
      <c r="K28" s="11"/>
    </row>
    <row r="29" ht="20.7" customHeight="1">
      <c r="A29" t="s" s="4">
        <v>47</v>
      </c>
      <c r="B29" s="7">
        <v>3154</v>
      </c>
      <c r="C29" s="8">
        <f>B29/B30</f>
        <v>0.333933298041292</v>
      </c>
      <c r="D29" s="6"/>
      <c r="E29" s="62"/>
      <c r="F29" s="62"/>
      <c r="G29" s="62"/>
      <c r="H29" s="62"/>
      <c r="I29" s="11"/>
      <c r="J29" s="11"/>
      <c r="K29" s="11"/>
    </row>
    <row r="30" ht="20.7" customHeight="1">
      <c r="A30" t="s" s="3">
        <v>15</v>
      </c>
      <c r="B30" s="7">
        <f>SUM(B28:B29)</f>
        <v>9445</v>
      </c>
      <c r="C30" s="9">
        <f>SUM(C28:C29)</f>
        <v>1</v>
      </c>
      <c r="D30" s="6"/>
      <c r="E30" s="62"/>
      <c r="F30" s="62"/>
      <c r="G30" s="62"/>
      <c r="H30" s="62"/>
      <c r="I30" s="11"/>
      <c r="J30" s="11"/>
      <c r="K30" s="11"/>
    </row>
    <row r="31" ht="20.35" customHeight="1">
      <c r="A31" s="12"/>
      <c r="B31" s="12"/>
      <c r="C31" s="12"/>
      <c r="D31" s="11"/>
      <c r="E31" s="62"/>
      <c r="F31" s="62"/>
      <c r="G31" s="62"/>
      <c r="H31" s="62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2" customWidth="1"/>
    <col min="2" max="4" width="16.3516" style="82" customWidth="1"/>
    <col min="5" max="5" width="26.7031" style="82" customWidth="1"/>
    <col min="6" max="7" width="16.3516" style="82" customWidth="1"/>
    <col min="8" max="8" width="17.8516" style="82" customWidth="1"/>
    <col min="9" max="9" width="16.3516" style="82" customWidth="1"/>
    <col min="10" max="16384" width="16.3516" style="8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7"/>
      <c r="F2" s="27"/>
      <c r="G2" s="27"/>
      <c r="H2" s="19"/>
      <c r="I2" s="19"/>
    </row>
    <row r="3" ht="20.7" customHeight="1">
      <c r="A3" t="s" s="4">
        <v>7</v>
      </c>
      <c r="B3" s="7">
        <v>3228</v>
      </c>
      <c r="C3" s="8">
        <f>B3/B5</f>
        <v>0.7875091485728229</v>
      </c>
      <c r="D3" s="17"/>
      <c r="E3" s="27"/>
      <c r="F3" s="27"/>
      <c r="G3" s="27"/>
      <c r="H3" s="19"/>
      <c r="I3" s="19"/>
    </row>
    <row r="4" ht="20.7" customHeight="1">
      <c r="A4" t="s" s="4">
        <v>11</v>
      </c>
      <c r="B4" s="7">
        <v>871</v>
      </c>
      <c r="C4" s="8">
        <f>B4/B5</f>
        <v>0.212490851427177</v>
      </c>
      <c r="D4" s="17"/>
      <c r="E4" s="27"/>
      <c r="F4" s="27"/>
      <c r="G4" s="27"/>
      <c r="H4" s="19"/>
      <c r="I4" s="19"/>
    </row>
    <row r="5" ht="20.7" customHeight="1">
      <c r="A5" t="s" s="3">
        <v>15</v>
      </c>
      <c r="B5" s="7">
        <f>SUM(B3:B4)</f>
        <v>4099</v>
      </c>
      <c r="C5" s="9">
        <f>SUM(C3:C4)</f>
        <v>1</v>
      </c>
      <c r="D5" s="17"/>
      <c r="E5" s="27"/>
      <c r="F5" s="27"/>
      <c r="G5" s="27"/>
      <c r="H5" s="19"/>
      <c r="I5" s="19"/>
    </row>
    <row r="6" ht="20.7" customHeight="1">
      <c r="A6" s="10"/>
      <c r="B6" s="10"/>
      <c r="C6" s="10"/>
      <c r="D6" s="22"/>
      <c r="E6" s="27"/>
      <c r="F6" s="27"/>
      <c r="G6" s="27"/>
      <c r="H6" s="19"/>
      <c r="I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19"/>
      <c r="I7" s="19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27"/>
      <c r="H8" s="19"/>
      <c r="I8" s="19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27"/>
      <c r="H9" s="19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7"/>
      <c r="F10" s="27"/>
      <c r="G10" s="27"/>
      <c r="H10" s="44"/>
      <c r="I10" s="11"/>
    </row>
    <row r="11" ht="20.7" customHeight="1">
      <c r="A11" s="10"/>
      <c r="B11" s="10"/>
      <c r="C11" s="10"/>
      <c r="D11" s="22"/>
      <c r="E11" s="27"/>
      <c r="F11" s="27"/>
      <c r="G11" s="27"/>
      <c r="H11" s="44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44"/>
      <c r="I12" s="11"/>
    </row>
    <row r="13" ht="20.7" customHeight="1">
      <c r="A13" t="s" s="4">
        <v>27</v>
      </c>
      <c r="B13" s="7">
        <v>2904</v>
      </c>
      <c r="C13" s="8">
        <f>B13/B15</f>
        <v>0.734074823053589</v>
      </c>
      <c r="D13" s="6"/>
      <c r="E13" s="30"/>
      <c r="F13" s="30"/>
      <c r="G13" s="30"/>
      <c r="H13" s="11"/>
      <c r="I13" s="11"/>
    </row>
    <row r="14" ht="20.7" customHeight="1">
      <c r="A14" t="s" s="4">
        <v>29</v>
      </c>
      <c r="B14" s="7">
        <v>1052</v>
      </c>
      <c r="C14" s="8">
        <f>B14/B15</f>
        <v>0.265925176946411</v>
      </c>
      <c r="D14" s="6"/>
      <c r="E14" s="11"/>
      <c r="F14" s="11"/>
      <c r="G14" s="11"/>
      <c r="H14" s="11"/>
      <c r="I14" s="11"/>
    </row>
    <row r="15" ht="20.7" customHeight="1">
      <c r="A15" t="s" s="3">
        <v>15</v>
      </c>
      <c r="B15" s="7">
        <f>SUM(B13:B14)</f>
        <v>3956</v>
      </c>
      <c r="C15" s="9">
        <f>SUM(C13:C14)</f>
        <v>1</v>
      </c>
      <c r="D15" s="6"/>
      <c r="E15" s="37"/>
      <c r="F15" s="37"/>
      <c r="G15" s="37"/>
      <c r="H15" s="11"/>
      <c r="I15" s="11"/>
    </row>
    <row r="16" ht="20.7" customHeight="1">
      <c r="A16" s="10"/>
      <c r="B16" s="10"/>
      <c r="C16" s="10"/>
      <c r="D16" s="22"/>
      <c r="E16" s="27"/>
      <c r="F16" s="27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7"/>
      <c r="F17" s="27"/>
      <c r="G17" s="65"/>
      <c r="H17" s="11"/>
      <c r="I17" s="11"/>
    </row>
    <row r="18" ht="20.7" customHeight="1">
      <c r="A18" t="s" s="4">
        <v>33</v>
      </c>
      <c r="B18" s="7">
        <v>1611</v>
      </c>
      <c r="C18" s="8">
        <f>B18/B20</f>
        <v>0.433064516129032</v>
      </c>
      <c r="D18" s="17"/>
      <c r="E18" s="27"/>
      <c r="F18" s="27"/>
      <c r="G18" s="65"/>
      <c r="H18" s="11"/>
      <c r="I18" s="11"/>
    </row>
    <row r="19" ht="20.7" customHeight="1">
      <c r="A19" t="s" s="4">
        <v>35</v>
      </c>
      <c r="B19" s="7">
        <v>2109</v>
      </c>
      <c r="C19" s="8">
        <f>B19/B20</f>
        <v>0.566935483870968</v>
      </c>
      <c r="D19" s="17"/>
      <c r="E19" s="27"/>
      <c r="F19" s="27"/>
      <c r="G19" s="65"/>
      <c r="H19" s="11"/>
      <c r="I19" s="11"/>
    </row>
    <row r="20" ht="20.7" customHeight="1">
      <c r="A20" t="s" s="3">
        <v>15</v>
      </c>
      <c r="B20" s="7">
        <f>SUM(B18:B19)</f>
        <v>3720</v>
      </c>
      <c r="C20" s="9">
        <f>SUM(C18:C19)</f>
        <v>1</v>
      </c>
      <c r="D20" s="17"/>
      <c r="E20" s="27"/>
      <c r="F20" s="27"/>
      <c r="G20" s="65"/>
      <c r="H20" s="11"/>
      <c r="I20" s="11"/>
    </row>
    <row r="21" ht="20.7" customHeight="1">
      <c r="A21" s="10"/>
      <c r="B21" s="10"/>
      <c r="C21" s="10"/>
      <c r="D21" s="11"/>
      <c r="E21" s="30"/>
      <c r="F21" s="30"/>
      <c r="G21" s="62"/>
      <c r="H21" s="11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62"/>
      <c r="H22" s="11"/>
      <c r="I22" s="11"/>
    </row>
    <row r="23" ht="20.7" customHeight="1">
      <c r="A23" t="s" s="4">
        <v>39</v>
      </c>
      <c r="B23" s="7">
        <v>1428</v>
      </c>
      <c r="C23" s="8">
        <f>B23/B25</f>
        <v>0.404189074440985</v>
      </c>
      <c r="D23" s="6"/>
      <c r="E23" s="11"/>
      <c r="F23" s="11"/>
      <c r="G23" s="62"/>
      <c r="H23" s="11"/>
      <c r="I23" s="11"/>
    </row>
    <row r="24" ht="20.7" customHeight="1">
      <c r="A24" t="s" s="4">
        <v>41</v>
      </c>
      <c r="B24" s="7">
        <v>2105</v>
      </c>
      <c r="C24" s="8">
        <f>B24/B25</f>
        <v>0.595810925559015</v>
      </c>
      <c r="D24" s="6"/>
      <c r="E24" s="11"/>
      <c r="F24" s="11"/>
      <c r="G24" s="62"/>
      <c r="H24" s="11"/>
      <c r="I24" s="11"/>
    </row>
    <row r="25" ht="20.7" customHeight="1">
      <c r="A25" t="s" s="3">
        <v>15</v>
      </c>
      <c r="B25" s="7">
        <f>SUM(B23:B24)</f>
        <v>3533</v>
      </c>
      <c r="C25" s="9">
        <f>SUM(C23:C24)</f>
        <v>1</v>
      </c>
      <c r="D25" s="6"/>
      <c r="E25" s="11"/>
      <c r="F25" s="11"/>
      <c r="G25" s="62"/>
      <c r="H25" s="11"/>
      <c r="I25" s="11"/>
    </row>
    <row r="26" ht="20.7" customHeight="1">
      <c r="A26" s="10"/>
      <c r="B26" s="10"/>
      <c r="C26" s="10"/>
      <c r="D26" s="11"/>
      <c r="E26" s="11"/>
      <c r="F26" s="11"/>
      <c r="G26" s="62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62"/>
      <c r="H27" s="11"/>
      <c r="I27" s="11"/>
    </row>
    <row r="28" ht="20.7" customHeight="1">
      <c r="A28" t="s" s="4">
        <v>45</v>
      </c>
      <c r="B28" s="7">
        <v>2221</v>
      </c>
      <c r="C28" s="8">
        <f>B28/B30</f>
        <v>0.627223948037278</v>
      </c>
      <c r="D28" s="6"/>
      <c r="E28" s="11"/>
      <c r="F28" s="11"/>
      <c r="G28" s="62"/>
      <c r="H28" s="11"/>
      <c r="I28" s="11"/>
    </row>
    <row r="29" ht="20.7" customHeight="1">
      <c r="A29" t="s" s="4">
        <v>47</v>
      </c>
      <c r="B29" s="7">
        <v>1320</v>
      </c>
      <c r="C29" s="8">
        <f>B29/B30</f>
        <v>0.372776051962722</v>
      </c>
      <c r="D29" s="6"/>
      <c r="E29" s="11"/>
      <c r="F29" s="11"/>
      <c r="G29" s="62"/>
      <c r="H29" s="11"/>
      <c r="I29" s="11"/>
    </row>
    <row r="30" ht="20.7" customHeight="1">
      <c r="A30" t="s" s="3">
        <v>15</v>
      </c>
      <c r="B30" s="7">
        <f>SUM(B28:B29)</f>
        <v>3541</v>
      </c>
      <c r="C30" s="9">
        <f>SUM(C28:C29)</f>
        <v>1</v>
      </c>
      <c r="D30" s="6"/>
      <c r="E30" s="11"/>
      <c r="F30" s="11"/>
      <c r="G30" s="62"/>
      <c r="H30" s="11"/>
      <c r="I30" s="11"/>
    </row>
    <row r="31" ht="20.35" customHeight="1">
      <c r="A31" s="12"/>
      <c r="B31" s="12"/>
      <c r="C31" s="12"/>
      <c r="D31" s="11"/>
      <c r="E31" s="11"/>
      <c r="F31" s="11"/>
      <c r="G31" s="62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dimension ref="A2:H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3" customWidth="1"/>
    <col min="2" max="3" width="16.3516" style="83" customWidth="1"/>
    <col min="4" max="4" width="26.7031" style="83" customWidth="1"/>
    <col min="5" max="6" width="16.3516" style="83" customWidth="1"/>
    <col min="7" max="7" width="17.8516" style="83" customWidth="1"/>
    <col min="8" max="8" width="16.3516" style="83" customWidth="1"/>
    <col min="9" max="16384" width="16.3516" style="8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7</v>
      </c>
      <c r="B3" s="7">
        <v>223</v>
      </c>
      <c r="C3" s="8">
        <f>B3/B5</f>
        <v>0.707936507936508</v>
      </c>
      <c r="D3" s="6"/>
      <c r="E3" s="11"/>
      <c r="F3" s="11"/>
      <c r="G3" s="11"/>
      <c r="H3" s="11"/>
    </row>
    <row r="4" ht="20.7" customHeight="1">
      <c r="A4" t="s" s="4">
        <v>11</v>
      </c>
      <c r="B4" s="7">
        <v>92</v>
      </c>
      <c r="C4" s="8">
        <f>B4/B5</f>
        <v>0.292063492063492</v>
      </c>
      <c r="D4" s="6"/>
      <c r="E4" s="11"/>
      <c r="F4" s="11"/>
      <c r="G4" s="11"/>
      <c r="H4" s="11"/>
    </row>
    <row r="5" ht="20.7" customHeight="1">
      <c r="A5" t="s" s="3">
        <v>15</v>
      </c>
      <c r="B5" s="7">
        <f>SUM(B3:B4)</f>
        <v>315</v>
      </c>
      <c r="C5" s="9">
        <f>SUM(C3:C4)</f>
        <v>1</v>
      </c>
      <c r="D5" s="6"/>
      <c r="E5" s="11"/>
      <c r="F5" s="37"/>
      <c r="G5" s="11"/>
      <c r="H5" s="11"/>
    </row>
    <row r="6" ht="20.7" customHeight="1">
      <c r="A6" s="10"/>
      <c r="B6" s="10"/>
      <c r="C6" s="10"/>
      <c r="D6" s="37"/>
      <c r="E6" s="52"/>
      <c r="F6" s="27"/>
      <c r="G6" s="44"/>
      <c r="H6" s="11"/>
    </row>
    <row r="7" ht="20.7" customHeight="1">
      <c r="A7" t="s" s="24">
        <v>16</v>
      </c>
      <c r="B7" t="s" s="25">
        <v>2</v>
      </c>
      <c r="C7" t="s" s="24">
        <v>3</v>
      </c>
      <c r="D7" s="51"/>
      <c r="E7" s="27"/>
      <c r="F7" s="27"/>
      <c r="G7" s="19"/>
      <c r="H7" s="19"/>
    </row>
    <row r="8" ht="20.7" customHeight="1">
      <c r="A8" t="s" s="25">
        <v>19</v>
      </c>
      <c r="B8" s="28"/>
      <c r="C8" s="29">
        <f>B8/B10</f>
      </c>
      <c r="D8" s="51"/>
      <c r="E8" s="27"/>
      <c r="F8" s="27"/>
      <c r="G8" s="19"/>
      <c r="H8" s="19"/>
    </row>
    <row r="9" ht="20.7" customHeight="1">
      <c r="A9" t="s" s="25">
        <v>22</v>
      </c>
      <c r="B9" s="28"/>
      <c r="C9" s="29">
        <f>B9/B10</f>
      </c>
      <c r="D9" s="51"/>
      <c r="E9" s="27"/>
      <c r="F9" s="27"/>
      <c r="G9" s="19"/>
      <c r="H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51"/>
      <c r="E10" s="27"/>
      <c r="F10" s="27"/>
      <c r="G10" s="19"/>
      <c r="H10" s="19"/>
    </row>
    <row r="11" ht="20.7" customHeight="1">
      <c r="A11" s="10"/>
      <c r="B11" s="10"/>
      <c r="C11" s="43"/>
      <c r="D11" s="27"/>
      <c r="E11" s="27"/>
      <c r="F11" s="27"/>
      <c r="G11" s="19"/>
      <c r="H11" s="19"/>
    </row>
    <row r="12" ht="20.7" customHeight="1">
      <c r="A12" t="s" s="3">
        <v>25</v>
      </c>
      <c r="B12" t="s" s="4">
        <v>2</v>
      </c>
      <c r="C12" t="s" s="3">
        <v>3</v>
      </c>
      <c r="D12" s="51"/>
      <c r="E12" s="27"/>
      <c r="F12" s="27"/>
      <c r="G12" s="19"/>
      <c r="H12" s="19"/>
    </row>
    <row r="13" ht="20.7" customHeight="1">
      <c r="A13" t="s" s="4">
        <v>27</v>
      </c>
      <c r="B13" s="7">
        <v>178</v>
      </c>
      <c r="C13" s="8">
        <f>B13/B15</f>
        <v>0.589403973509934</v>
      </c>
      <c r="D13" s="51"/>
      <c r="E13" s="27"/>
      <c r="F13" s="27"/>
      <c r="G13" s="19"/>
      <c r="H13" s="19"/>
    </row>
    <row r="14" ht="20.7" customHeight="1">
      <c r="A14" t="s" s="4">
        <v>29</v>
      </c>
      <c r="B14" s="7">
        <v>124</v>
      </c>
      <c r="C14" s="8">
        <f>B14/B15</f>
        <v>0.410596026490066</v>
      </c>
      <c r="D14" s="84"/>
      <c r="E14" s="31"/>
      <c r="F14" s="27"/>
      <c r="G14" s="19"/>
      <c r="H14" s="19"/>
    </row>
    <row r="15" ht="20.7" customHeight="1">
      <c r="A15" t="s" s="3">
        <v>15</v>
      </c>
      <c r="B15" s="7">
        <f>SUM(B13:B14)</f>
        <v>302</v>
      </c>
      <c r="C15" s="9">
        <f>SUM(C13:C14)</f>
        <v>1</v>
      </c>
      <c r="D15" s="6"/>
      <c r="E15" s="22"/>
      <c r="F15" s="27"/>
      <c r="G15" s="19"/>
      <c r="H15" s="19"/>
    </row>
    <row r="16" ht="20.7" customHeight="1">
      <c r="A16" s="10"/>
      <c r="B16" s="10"/>
      <c r="C16" s="10"/>
      <c r="D16" s="11"/>
      <c r="E16" s="22"/>
      <c r="F16" s="27"/>
      <c r="G16" s="19"/>
      <c r="H16" s="19"/>
    </row>
    <row r="17" ht="20.7" customHeight="1">
      <c r="A17" t="s" s="3">
        <v>31</v>
      </c>
      <c r="B17" t="s" s="4">
        <v>2</v>
      </c>
      <c r="C17" t="s" s="3">
        <v>3</v>
      </c>
      <c r="D17" s="85"/>
      <c r="E17" s="52"/>
      <c r="F17" s="27"/>
      <c r="G17" s="19"/>
      <c r="H17" s="19"/>
    </row>
    <row r="18" ht="20.7" customHeight="1">
      <c r="A18" t="s" s="4">
        <v>33</v>
      </c>
      <c r="B18" s="7">
        <v>90</v>
      </c>
      <c r="C18" s="8">
        <f>B18/B20</f>
        <v>0.318021201413428</v>
      </c>
      <c r="D18" s="86"/>
      <c r="E18" s="62"/>
      <c r="F18" s="63"/>
      <c r="G18" s="19"/>
      <c r="H18" s="19"/>
    </row>
    <row r="19" ht="20.7" customHeight="1">
      <c r="A19" t="s" s="4">
        <v>35</v>
      </c>
      <c r="B19" s="7">
        <v>193</v>
      </c>
      <c r="C19" s="8">
        <f>B19/B20</f>
        <v>0.681978798586572</v>
      </c>
      <c r="D19" s="86"/>
      <c r="E19" s="62"/>
      <c r="F19" s="63"/>
      <c r="G19" s="19"/>
      <c r="H19" s="19"/>
    </row>
    <row r="20" ht="20.7" customHeight="1">
      <c r="A20" t="s" s="3">
        <v>15</v>
      </c>
      <c r="B20" s="7">
        <f>SUM(B18:B19)</f>
        <v>283</v>
      </c>
      <c r="C20" s="9">
        <f>SUM(C18:C19)</f>
        <v>1</v>
      </c>
      <c r="D20" s="86"/>
      <c r="E20" s="62"/>
      <c r="F20" s="63"/>
      <c r="G20" s="19"/>
      <c r="H20" s="19"/>
    </row>
    <row r="21" ht="20.7" customHeight="1">
      <c r="A21" s="10"/>
      <c r="B21" s="10"/>
      <c r="C21" s="43"/>
      <c r="D21" s="65"/>
      <c r="E21" s="62"/>
      <c r="F21" s="63"/>
      <c r="G21" s="19"/>
      <c r="H21" s="19"/>
    </row>
    <row r="22" ht="20.7" customHeight="1">
      <c r="A22" t="s" s="3">
        <v>37</v>
      </c>
      <c r="B22" t="s" s="4">
        <v>2</v>
      </c>
      <c r="C22" t="s" s="3">
        <v>3</v>
      </c>
      <c r="D22" s="86"/>
      <c r="E22" s="62"/>
      <c r="F22" s="63"/>
      <c r="G22" s="19"/>
      <c r="H22" s="19"/>
    </row>
    <row r="23" ht="20.7" customHeight="1">
      <c r="A23" t="s" s="4">
        <v>39</v>
      </c>
      <c r="B23" s="7">
        <v>137</v>
      </c>
      <c r="C23" s="8">
        <f>B23/B25</f>
        <v>0.494584837545126</v>
      </c>
      <c r="D23" s="86"/>
      <c r="E23" s="62"/>
      <c r="F23" s="63"/>
      <c r="G23" s="19"/>
      <c r="H23" s="19"/>
    </row>
    <row r="24" ht="20.7" customHeight="1">
      <c r="A24" t="s" s="4">
        <v>41</v>
      </c>
      <c r="B24" s="7">
        <v>140</v>
      </c>
      <c r="C24" s="8">
        <f>B24/B25</f>
        <v>0.5054151624548739</v>
      </c>
      <c r="D24" s="86"/>
      <c r="E24" s="62"/>
      <c r="F24" s="63"/>
      <c r="G24" s="19"/>
      <c r="H24" s="19"/>
    </row>
    <row r="25" ht="20.7" customHeight="1">
      <c r="A25" t="s" s="3">
        <v>15</v>
      </c>
      <c r="B25" s="7">
        <f>SUM(B23:B24)</f>
        <v>277</v>
      </c>
      <c r="C25" s="9">
        <f>SUM(C23:C24)</f>
        <v>1</v>
      </c>
      <c r="D25" s="86"/>
      <c r="E25" s="62"/>
      <c r="F25" s="63"/>
      <c r="G25" s="19"/>
      <c r="H25" s="19"/>
    </row>
    <row r="26" ht="20.7" customHeight="1">
      <c r="A26" s="10"/>
      <c r="B26" s="10"/>
      <c r="C26" s="43"/>
      <c r="D26" s="65"/>
      <c r="E26" s="62"/>
      <c r="F26" s="63"/>
      <c r="G26" s="19"/>
      <c r="H26" s="19"/>
    </row>
    <row r="27" ht="20.7" customHeight="1">
      <c r="A27" t="s" s="3">
        <v>43</v>
      </c>
      <c r="B27" t="s" s="4">
        <v>2</v>
      </c>
      <c r="C27" t="s" s="3">
        <v>3</v>
      </c>
      <c r="D27" s="86"/>
      <c r="E27" s="62"/>
      <c r="F27" s="62"/>
      <c r="G27" s="11"/>
      <c r="H27" s="11"/>
    </row>
    <row r="28" ht="20.7" customHeight="1">
      <c r="A28" t="s" s="4">
        <v>45</v>
      </c>
      <c r="B28" s="7">
        <v>165</v>
      </c>
      <c r="C28" s="8">
        <f>B28/B30</f>
        <v>0.595667870036101</v>
      </c>
      <c r="D28" s="86"/>
      <c r="E28" s="62"/>
      <c r="F28" s="62"/>
      <c r="G28" s="11"/>
      <c r="H28" s="11"/>
    </row>
    <row r="29" ht="20.7" customHeight="1">
      <c r="A29" t="s" s="4">
        <v>47</v>
      </c>
      <c r="B29" s="7">
        <v>112</v>
      </c>
      <c r="C29" s="8">
        <f>B29/B30</f>
        <v>0.404332129963899</v>
      </c>
      <c r="D29" s="86"/>
      <c r="E29" s="62"/>
      <c r="F29" s="62"/>
      <c r="G29" s="11"/>
      <c r="H29" s="11"/>
    </row>
    <row r="30" ht="20.7" customHeight="1">
      <c r="A30" t="s" s="3">
        <v>15</v>
      </c>
      <c r="B30" s="7">
        <f>SUM(B28:B29)</f>
        <v>277</v>
      </c>
      <c r="C30" s="9">
        <f>SUM(C28:C29)</f>
        <v>1</v>
      </c>
      <c r="D30" s="86"/>
      <c r="E30" s="62"/>
      <c r="F30" s="62"/>
      <c r="G30" s="11"/>
      <c r="H30" s="11"/>
    </row>
    <row r="31" ht="20.35" customHeight="1">
      <c r="A31" s="12"/>
      <c r="B31" s="12"/>
      <c r="C31" s="12"/>
      <c r="D31" s="62"/>
      <c r="E31" s="62"/>
      <c r="F31" s="62"/>
      <c r="G31" s="11"/>
      <c r="H31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7" customWidth="1"/>
    <col min="2" max="4" width="16.3516" style="87" customWidth="1"/>
    <col min="5" max="5" width="26.7031" style="87" customWidth="1"/>
    <col min="6" max="8" width="16.3516" style="87" customWidth="1"/>
    <col min="9" max="9" width="17.8516" style="87" customWidth="1"/>
    <col min="10" max="11" width="16.3516" style="87" customWidth="1"/>
    <col min="12" max="16384" width="16.3516" style="8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7"/>
      <c r="F2" s="27"/>
      <c r="G2" s="27"/>
      <c r="H2" s="19"/>
      <c r="I2" s="19"/>
      <c r="J2" s="19"/>
      <c r="K2" s="19"/>
    </row>
    <row r="3" ht="20.7" customHeight="1">
      <c r="A3" t="s" s="4">
        <v>7</v>
      </c>
      <c r="B3" s="7">
        <v>3977</v>
      </c>
      <c r="C3" s="8">
        <f>B3/B5</f>
        <v>0.739356757761666</v>
      </c>
      <c r="D3" s="17"/>
      <c r="E3" s="27"/>
      <c r="F3" s="27"/>
      <c r="G3" s="27"/>
      <c r="H3" s="19"/>
      <c r="I3" s="19"/>
      <c r="J3" s="19"/>
      <c r="K3" s="19"/>
    </row>
    <row r="4" ht="20.7" customHeight="1">
      <c r="A4" t="s" s="4">
        <v>11</v>
      </c>
      <c r="B4" s="7">
        <v>1402</v>
      </c>
      <c r="C4" s="8">
        <f>B4/B5</f>
        <v>0.260643242238334</v>
      </c>
      <c r="D4" s="17"/>
      <c r="E4" s="27"/>
      <c r="F4" s="27"/>
      <c r="G4" s="27"/>
      <c r="H4" s="19"/>
      <c r="I4" s="19"/>
      <c r="J4" s="19"/>
      <c r="K4" s="19"/>
    </row>
    <row r="5" ht="20.7" customHeight="1">
      <c r="A5" t="s" s="3">
        <v>15</v>
      </c>
      <c r="B5" s="7">
        <f>SUM(B3:B4)</f>
        <v>5379</v>
      </c>
      <c r="C5" s="9">
        <f>SUM(C3:C4)</f>
        <v>1</v>
      </c>
      <c r="D5" s="17"/>
      <c r="E5" s="27"/>
      <c r="F5" s="27"/>
      <c r="G5" s="27"/>
      <c r="H5" s="75"/>
      <c r="I5" s="19"/>
      <c r="J5" s="19"/>
      <c r="K5" s="19"/>
    </row>
    <row r="6" ht="20.7" customHeight="1">
      <c r="A6" s="10"/>
      <c r="B6" s="10"/>
      <c r="C6" s="10"/>
      <c r="D6" s="22"/>
      <c r="E6" s="27"/>
      <c r="F6" s="27"/>
      <c r="G6" s="27"/>
      <c r="H6" s="27"/>
      <c r="I6" s="19"/>
      <c r="J6" s="19"/>
      <c r="K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27"/>
      <c r="I7" s="19"/>
      <c r="J7" s="19"/>
      <c r="K7" s="19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27"/>
      <c r="H8" s="27"/>
      <c r="I8" s="19"/>
      <c r="J8" s="19"/>
      <c r="K8" s="19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27"/>
      <c r="H9" s="27"/>
      <c r="I9" s="19"/>
      <c r="J9" s="19"/>
      <c r="K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7"/>
      <c r="F10" s="27"/>
      <c r="G10" s="27"/>
      <c r="H10" s="27"/>
      <c r="I10" s="19"/>
      <c r="J10" s="19"/>
      <c r="K10" s="19"/>
    </row>
    <row r="11" ht="20.7" customHeight="1">
      <c r="A11" s="10"/>
      <c r="B11" s="10"/>
      <c r="C11" s="10"/>
      <c r="D11" s="22"/>
      <c r="E11" s="27"/>
      <c r="F11" s="27"/>
      <c r="G11" s="27"/>
      <c r="H11" s="27"/>
      <c r="I11" s="19"/>
      <c r="J11" s="19"/>
      <c r="K11" s="19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27"/>
      <c r="I12" s="19"/>
      <c r="J12" s="19"/>
      <c r="K12" s="19"/>
    </row>
    <row r="13" ht="20.7" customHeight="1">
      <c r="A13" t="s" s="4">
        <v>27</v>
      </c>
      <c r="B13" s="7">
        <v>3408</v>
      </c>
      <c r="C13" s="8">
        <f>B13/B15</f>
        <v>0.669153740428038</v>
      </c>
      <c r="D13" s="17"/>
      <c r="E13" s="27"/>
      <c r="F13" s="27"/>
      <c r="G13" s="27"/>
      <c r="H13" s="27"/>
      <c r="I13" s="44"/>
      <c r="J13" s="11"/>
      <c r="K13" s="11"/>
    </row>
    <row r="14" ht="20.7" customHeight="1">
      <c r="A14" t="s" s="4">
        <v>29</v>
      </c>
      <c r="B14" s="7">
        <v>1685</v>
      </c>
      <c r="C14" s="8">
        <f>B14/B15</f>
        <v>0.330846259571962</v>
      </c>
      <c r="D14" s="17"/>
      <c r="E14" s="27"/>
      <c r="F14" s="27"/>
      <c r="G14" s="27"/>
      <c r="H14" s="27"/>
      <c r="I14" s="44"/>
      <c r="J14" s="11"/>
      <c r="K14" s="11"/>
    </row>
    <row r="15" ht="20.7" customHeight="1">
      <c r="A15" t="s" s="3">
        <v>15</v>
      </c>
      <c r="B15" s="7">
        <f>SUM(B13:B14)</f>
        <v>5093</v>
      </c>
      <c r="C15" s="9">
        <f>SUM(C13:C14)</f>
        <v>1</v>
      </c>
      <c r="D15" s="17"/>
      <c r="E15" s="27"/>
      <c r="F15" s="27"/>
      <c r="G15" s="27"/>
      <c r="H15" s="27"/>
      <c r="I15" s="44"/>
      <c r="J15" s="11"/>
      <c r="K15" s="11"/>
    </row>
    <row r="16" ht="20.7" customHeight="1">
      <c r="A16" s="10"/>
      <c r="B16" s="10"/>
      <c r="C16" s="10"/>
      <c r="D16" s="22"/>
      <c r="E16" s="27"/>
      <c r="F16" s="27"/>
      <c r="G16" s="27"/>
      <c r="H16" s="27"/>
      <c r="I16" s="19"/>
      <c r="J16" s="19"/>
      <c r="K16" s="19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7"/>
      <c r="F17" s="27"/>
      <c r="G17" s="27"/>
      <c r="H17" s="27"/>
      <c r="I17" s="19"/>
      <c r="J17" s="19"/>
      <c r="K17" s="19"/>
    </row>
    <row r="18" ht="20.7" customHeight="1">
      <c r="A18" t="s" s="4">
        <v>33</v>
      </c>
      <c r="B18" s="7">
        <v>1962</v>
      </c>
      <c r="C18" s="8">
        <f>B18/B20</f>
        <v>0.401884473576403</v>
      </c>
      <c r="D18" s="17"/>
      <c r="E18" s="27"/>
      <c r="F18" s="27"/>
      <c r="G18" s="27"/>
      <c r="H18" s="27"/>
      <c r="I18" s="19"/>
      <c r="J18" s="19"/>
      <c r="K18" s="19"/>
    </row>
    <row r="19" ht="20.7" customHeight="1">
      <c r="A19" t="s" s="4">
        <v>35</v>
      </c>
      <c r="B19" s="7">
        <v>2920</v>
      </c>
      <c r="C19" s="8">
        <f>B19/B20</f>
        <v>0.598115526423597</v>
      </c>
      <c r="D19" s="17"/>
      <c r="E19" s="27"/>
      <c r="F19" s="27"/>
      <c r="G19" s="27"/>
      <c r="H19" s="27"/>
      <c r="I19" s="19"/>
      <c r="J19" s="19"/>
      <c r="K19" s="19"/>
    </row>
    <row r="20" ht="20.7" customHeight="1">
      <c r="A20" t="s" s="3">
        <v>15</v>
      </c>
      <c r="B20" s="7">
        <f>SUM(B18:B19)</f>
        <v>4882</v>
      </c>
      <c r="C20" s="9">
        <f>SUM(C18:C19)</f>
        <v>1</v>
      </c>
      <c r="D20" s="17"/>
      <c r="E20" s="27"/>
      <c r="F20" s="27"/>
      <c r="G20" s="27"/>
      <c r="H20" s="27"/>
      <c r="I20" s="19"/>
      <c r="J20" s="19"/>
      <c r="K20" s="19"/>
    </row>
    <row r="21" ht="20.7" customHeight="1">
      <c r="A21" s="10"/>
      <c r="B21" s="10"/>
      <c r="C21" s="10"/>
      <c r="D21" s="22"/>
      <c r="E21" s="27"/>
      <c r="F21" s="27"/>
      <c r="G21" s="27"/>
      <c r="H21" s="27"/>
      <c r="I21" s="19"/>
      <c r="J21" s="19"/>
      <c r="K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27"/>
      <c r="I22" s="19"/>
      <c r="J22" s="19"/>
      <c r="K22" s="19"/>
    </row>
    <row r="23" ht="20.7" customHeight="1">
      <c r="A23" t="s" s="4">
        <v>39</v>
      </c>
      <c r="B23" s="7">
        <v>2420</v>
      </c>
      <c r="C23" s="8">
        <f>B23/B25</f>
        <v>0.523696169660247</v>
      </c>
      <c r="D23" s="17"/>
      <c r="E23" s="27"/>
      <c r="F23" s="27"/>
      <c r="G23" s="27"/>
      <c r="H23" s="27"/>
      <c r="I23" s="19"/>
      <c r="J23" s="19"/>
      <c r="K23" s="19"/>
    </row>
    <row r="24" ht="20.7" customHeight="1">
      <c r="A24" t="s" s="4">
        <v>41</v>
      </c>
      <c r="B24" s="7">
        <v>2201</v>
      </c>
      <c r="C24" s="8">
        <f>B24/B25</f>
        <v>0.476303830339753</v>
      </c>
      <c r="D24" s="17"/>
      <c r="E24" s="27"/>
      <c r="F24" s="27"/>
      <c r="G24" s="27"/>
      <c r="H24" s="27"/>
      <c r="I24" s="19"/>
      <c r="J24" s="19"/>
      <c r="K24" s="19"/>
    </row>
    <row r="25" ht="20.7" customHeight="1">
      <c r="A25" t="s" s="3">
        <v>15</v>
      </c>
      <c r="B25" s="7">
        <f>SUM(B23:B24)</f>
        <v>4621</v>
      </c>
      <c r="C25" s="9">
        <f>SUM(C23:C24)</f>
        <v>1</v>
      </c>
      <c r="D25" s="17"/>
      <c r="E25" s="27"/>
      <c r="F25" s="27"/>
      <c r="G25" s="27"/>
      <c r="H25" s="27"/>
      <c r="I25" s="19"/>
      <c r="J25" s="19"/>
      <c r="K25" s="19"/>
    </row>
    <row r="26" ht="20.7" customHeight="1">
      <c r="A26" s="10"/>
      <c r="B26" s="10"/>
      <c r="C26" s="10"/>
      <c r="D26" s="22"/>
      <c r="E26" s="27"/>
      <c r="F26" s="27"/>
      <c r="G26" s="27"/>
      <c r="H26" s="27"/>
      <c r="I26" s="19"/>
      <c r="J26" s="19"/>
      <c r="K26" s="19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27"/>
      <c r="H27" s="65"/>
      <c r="I27" s="11"/>
      <c r="J27" s="11"/>
      <c r="K27" s="11"/>
    </row>
    <row r="28" ht="20.7" customHeight="1">
      <c r="A28" t="s" s="4">
        <v>45</v>
      </c>
      <c r="B28" s="7">
        <v>2734</v>
      </c>
      <c r="C28" s="8">
        <f>B28/B30</f>
        <v>0.581331065277482</v>
      </c>
      <c r="D28" s="6"/>
      <c r="E28" s="30"/>
      <c r="F28" s="30"/>
      <c r="G28" s="30"/>
      <c r="H28" s="62"/>
      <c r="I28" s="11"/>
      <c r="J28" s="11"/>
      <c r="K28" s="11"/>
    </row>
    <row r="29" ht="20.7" customHeight="1">
      <c r="A29" t="s" s="4">
        <v>47</v>
      </c>
      <c r="B29" s="7">
        <v>1969</v>
      </c>
      <c r="C29" s="8">
        <f>B29/B30</f>
        <v>0.418668934722518</v>
      </c>
      <c r="D29" s="6"/>
      <c r="E29" s="11"/>
      <c r="F29" s="11"/>
      <c r="G29" s="11"/>
      <c r="H29" s="62"/>
      <c r="I29" s="11"/>
      <c r="J29" s="11"/>
      <c r="K29" s="11"/>
    </row>
    <row r="30" ht="20.7" customHeight="1">
      <c r="A30" t="s" s="3">
        <v>15</v>
      </c>
      <c r="B30" s="7">
        <f>SUM(B28:B29)</f>
        <v>4703</v>
      </c>
      <c r="C30" s="9">
        <f>SUM(C28:C29)</f>
        <v>1</v>
      </c>
      <c r="D30" s="6"/>
      <c r="E30" s="11"/>
      <c r="F30" s="11"/>
      <c r="G30" s="11"/>
      <c r="H30" s="62"/>
      <c r="I30" s="11"/>
      <c r="J30" s="11"/>
      <c r="K30" s="11"/>
    </row>
    <row r="31" ht="20.35" customHeight="1">
      <c r="A31" s="12"/>
      <c r="B31" s="12"/>
      <c r="C31" s="12"/>
      <c r="D31" s="11"/>
      <c r="E31" s="11"/>
      <c r="F31" s="11"/>
      <c r="G31" s="11"/>
      <c r="H31" s="62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88" customWidth="1"/>
    <col min="2" max="4" width="16.3516" style="88" customWidth="1"/>
    <col min="5" max="5" width="26.7031" style="88" customWidth="1"/>
    <col min="6" max="8" width="16.3516" style="88" customWidth="1"/>
    <col min="9" max="9" width="17.8516" style="88" customWidth="1"/>
    <col min="10" max="11" width="16.3516" style="88" customWidth="1"/>
    <col min="12" max="16384" width="16.3516" style="8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7"/>
      <c r="F2" s="27"/>
      <c r="G2" s="38"/>
      <c r="H2" s="19"/>
      <c r="I2" s="18"/>
      <c r="J2" s="19"/>
      <c r="K2" s="18"/>
    </row>
    <row r="3" ht="20.7" customHeight="1">
      <c r="A3" t="s" s="4">
        <v>7</v>
      </c>
      <c r="B3" s="7">
        <v>4746</v>
      </c>
      <c r="C3" s="8">
        <f>B3/B5</f>
        <v>0.608851828094933</v>
      </c>
      <c r="D3" s="17"/>
      <c r="E3" s="26"/>
      <c r="F3" s="27"/>
      <c r="G3" s="39"/>
      <c r="H3" s="19"/>
      <c r="I3" s="19"/>
      <c r="J3" s="19"/>
      <c r="K3" s="20"/>
    </row>
    <row r="4" ht="20.7" customHeight="1">
      <c r="A4" t="s" s="4">
        <v>11</v>
      </c>
      <c r="B4" s="7">
        <v>3049</v>
      </c>
      <c r="C4" s="8">
        <f>B4/B5</f>
        <v>0.391148171905067</v>
      </c>
      <c r="D4" s="17"/>
      <c r="E4" s="27"/>
      <c r="F4" s="27"/>
      <c r="G4" s="27"/>
      <c r="H4" s="19"/>
      <c r="I4" s="19"/>
      <c r="J4" s="19"/>
      <c r="K4" s="20"/>
    </row>
    <row r="5" ht="20.7" customHeight="1">
      <c r="A5" t="s" s="3">
        <v>15</v>
      </c>
      <c r="B5" s="7">
        <f>SUM(B3:B4)</f>
        <v>7795</v>
      </c>
      <c r="C5" s="9">
        <f>SUM(C3:C4)</f>
        <v>1</v>
      </c>
      <c r="D5" s="17"/>
      <c r="E5" s="26"/>
      <c r="F5" s="27"/>
      <c r="G5" s="26"/>
      <c r="H5" s="19"/>
      <c r="I5" s="18"/>
      <c r="J5" s="19"/>
      <c r="K5" s="21"/>
    </row>
    <row r="6" ht="20.7" customHeight="1">
      <c r="A6" s="10"/>
      <c r="B6" s="10"/>
      <c r="C6" s="10"/>
      <c r="D6" s="22"/>
      <c r="E6" s="27"/>
      <c r="F6" s="27"/>
      <c r="G6" s="38"/>
      <c r="H6" s="19"/>
      <c r="I6" s="19"/>
      <c r="J6" s="19"/>
      <c r="K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89"/>
      <c r="F7" s="56"/>
      <c r="G7" s="89"/>
      <c r="H7" s="19"/>
      <c r="I7" s="18"/>
      <c r="J7" s="19"/>
      <c r="K7" s="18"/>
    </row>
    <row r="8" ht="20.7" customHeight="1">
      <c r="A8" t="s" s="25">
        <v>19</v>
      </c>
      <c r="B8" s="28"/>
      <c r="C8" s="29">
        <f>B8/B10</f>
      </c>
      <c r="D8" s="17"/>
      <c r="E8" s="19"/>
      <c r="F8" s="19"/>
      <c r="G8" s="20"/>
      <c r="H8" s="19"/>
      <c r="I8" s="19"/>
      <c r="J8" s="19"/>
      <c r="K8" s="20"/>
    </row>
    <row r="9" ht="20.7" customHeight="1">
      <c r="A9" t="s" s="25">
        <v>22</v>
      </c>
      <c r="B9" s="28"/>
      <c r="C9" s="29">
        <f>B9/B10</f>
      </c>
      <c r="D9" s="17"/>
      <c r="E9" s="19"/>
      <c r="F9" s="19"/>
      <c r="G9" s="20"/>
      <c r="H9" s="19"/>
      <c r="I9" s="19"/>
      <c r="J9" s="19"/>
      <c r="K9" s="20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90"/>
      <c r="F10" s="75"/>
      <c r="G10" s="91"/>
      <c r="H10" s="75"/>
      <c r="I10" s="90"/>
      <c r="J10" s="75"/>
      <c r="K10" s="21"/>
    </row>
    <row r="11" ht="20.7" customHeight="1">
      <c r="A11" s="10"/>
      <c r="B11" s="10"/>
      <c r="C11" s="10"/>
      <c r="D11" s="22"/>
      <c r="E11" s="27"/>
      <c r="F11" s="27"/>
      <c r="G11" s="27"/>
      <c r="H11" s="27"/>
      <c r="I11" s="27"/>
      <c r="J11" s="27"/>
      <c r="K11" s="44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6"/>
      <c r="F12" s="27"/>
      <c r="G12" s="26"/>
      <c r="H12" s="27"/>
      <c r="I12" s="27"/>
      <c r="J12" s="27"/>
      <c r="K12" s="19"/>
    </row>
    <row r="13" ht="20.7" customHeight="1">
      <c r="A13" t="s" s="4">
        <v>27</v>
      </c>
      <c r="B13" s="7">
        <v>5014</v>
      </c>
      <c r="C13" s="8">
        <f>B13/B15</f>
        <v>0.6588699080157689</v>
      </c>
      <c r="D13" s="17"/>
      <c r="E13" s="27"/>
      <c r="F13" s="27"/>
      <c r="G13" s="38"/>
      <c r="H13" s="27"/>
      <c r="I13" s="27"/>
      <c r="J13" s="27"/>
      <c r="K13" s="19"/>
    </row>
    <row r="14" ht="20.7" customHeight="1">
      <c r="A14" t="s" s="4">
        <v>29</v>
      </c>
      <c r="B14" s="7">
        <v>2596</v>
      </c>
      <c r="C14" s="8">
        <f>B14/B15</f>
        <v>0.341130091984231</v>
      </c>
      <c r="D14" s="17"/>
      <c r="E14" s="27"/>
      <c r="F14" s="27"/>
      <c r="G14" s="38"/>
      <c r="H14" s="27"/>
      <c r="I14" s="27"/>
      <c r="J14" s="27"/>
      <c r="K14" s="19"/>
    </row>
    <row r="15" ht="20.7" customHeight="1">
      <c r="A15" t="s" s="3">
        <v>15</v>
      </c>
      <c r="B15" s="7">
        <f>SUM(B13:B14)</f>
        <v>7610</v>
      </c>
      <c r="C15" s="9">
        <f>SUM(C13:C14)</f>
        <v>1</v>
      </c>
      <c r="D15" s="17"/>
      <c r="E15" s="26"/>
      <c r="F15" s="27"/>
      <c r="G15" s="39"/>
      <c r="H15" s="27"/>
      <c r="I15" s="27"/>
      <c r="J15" s="27"/>
      <c r="K15" s="19"/>
    </row>
    <row r="16" ht="20.7" customHeight="1">
      <c r="A16" s="10"/>
      <c r="B16" s="10"/>
      <c r="C16" s="10"/>
      <c r="D16" s="22"/>
      <c r="E16" s="27"/>
      <c r="F16" s="27"/>
      <c r="G16" s="27"/>
      <c r="H16" s="27"/>
      <c r="I16" s="27"/>
      <c r="J16" s="27"/>
      <c r="K16" s="19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6"/>
      <c r="F17" s="27"/>
      <c r="G17" s="26"/>
      <c r="H17" s="27"/>
      <c r="I17" s="27"/>
      <c r="J17" s="27"/>
      <c r="K17" s="19"/>
    </row>
    <row r="18" ht="20.7" customHeight="1">
      <c r="A18" t="s" s="4">
        <v>33</v>
      </c>
      <c r="B18" s="7">
        <v>2627</v>
      </c>
      <c r="C18" s="8">
        <f>B18/B20</f>
        <v>0.365571945449485</v>
      </c>
      <c r="D18" s="17"/>
      <c r="E18" s="27"/>
      <c r="F18" s="27"/>
      <c r="G18" s="38"/>
      <c r="H18" s="27"/>
      <c r="I18" s="27"/>
      <c r="J18" s="27"/>
      <c r="K18" s="19"/>
    </row>
    <row r="19" ht="20.7" customHeight="1">
      <c r="A19" t="s" s="4">
        <v>35</v>
      </c>
      <c r="B19" s="7">
        <v>4559</v>
      </c>
      <c r="C19" s="8">
        <f>B19/B20</f>
        <v>0.634428054550515</v>
      </c>
      <c r="D19" s="17"/>
      <c r="E19" s="27"/>
      <c r="F19" s="27"/>
      <c r="G19" s="38"/>
      <c r="H19" s="27"/>
      <c r="I19" s="27"/>
      <c r="J19" s="27"/>
      <c r="K19" s="19"/>
    </row>
    <row r="20" ht="20.7" customHeight="1">
      <c r="A20" t="s" s="3">
        <v>15</v>
      </c>
      <c r="B20" s="7">
        <f>SUM(B18:B19)</f>
        <v>7186</v>
      </c>
      <c r="C20" s="9">
        <f>SUM(C18:C19)</f>
        <v>1</v>
      </c>
      <c r="D20" s="17"/>
      <c r="E20" s="26"/>
      <c r="F20" s="27"/>
      <c r="G20" s="39"/>
      <c r="H20" s="27"/>
      <c r="I20" s="27"/>
      <c r="J20" s="27"/>
      <c r="K20" s="19"/>
    </row>
    <row r="21" ht="20.7" customHeight="1">
      <c r="A21" s="10"/>
      <c r="B21" s="10"/>
      <c r="C21" s="10"/>
      <c r="D21" s="22"/>
      <c r="E21" s="27"/>
      <c r="F21" s="27"/>
      <c r="G21" s="27"/>
      <c r="H21" s="27"/>
      <c r="I21" s="27"/>
      <c r="J21" s="27"/>
      <c r="K21" s="19"/>
    </row>
    <row r="22" ht="20.7" customHeight="1">
      <c r="A22" t="s" s="3">
        <v>37</v>
      </c>
      <c r="B22" t="s" s="4">
        <v>2</v>
      </c>
      <c r="C22" t="s" s="3">
        <v>3</v>
      </c>
      <c r="D22" s="6"/>
      <c r="E22" s="30"/>
      <c r="F22" s="30"/>
      <c r="G22" s="30"/>
      <c r="H22" s="63"/>
      <c r="I22" s="56"/>
      <c r="J22" s="56"/>
      <c r="K22" s="19"/>
    </row>
    <row r="23" ht="20.7" customHeight="1">
      <c r="A23" t="s" s="4">
        <v>39</v>
      </c>
      <c r="B23" s="7">
        <v>3872</v>
      </c>
      <c r="C23" s="8">
        <f>B23/B25</f>
        <v>0.570082449941107</v>
      </c>
      <c r="D23" s="6"/>
      <c r="E23" s="11"/>
      <c r="F23" s="11"/>
      <c r="G23" s="11"/>
      <c r="H23" s="63"/>
      <c r="I23" s="19"/>
      <c r="J23" s="19"/>
      <c r="K23" s="19"/>
    </row>
    <row r="24" ht="20.7" customHeight="1">
      <c r="A24" t="s" s="4">
        <v>41</v>
      </c>
      <c r="B24" s="7">
        <v>2920</v>
      </c>
      <c r="C24" s="8">
        <f>B24/B25</f>
        <v>0.429917550058893</v>
      </c>
      <c r="D24" s="6"/>
      <c r="E24" s="11"/>
      <c r="F24" s="11"/>
      <c r="G24" s="11"/>
      <c r="H24" s="63"/>
      <c r="I24" s="19"/>
      <c r="J24" s="19"/>
      <c r="K24" s="19"/>
    </row>
    <row r="25" ht="20.7" customHeight="1">
      <c r="A25" t="s" s="3">
        <v>15</v>
      </c>
      <c r="B25" s="7">
        <f>SUM(B23:B24)</f>
        <v>6792</v>
      </c>
      <c r="C25" s="9">
        <f>SUM(C23:C24)</f>
        <v>1</v>
      </c>
      <c r="D25" s="6"/>
      <c r="E25" s="11"/>
      <c r="F25" s="11"/>
      <c r="G25" s="11"/>
      <c r="H25" s="63"/>
      <c r="I25" s="19"/>
      <c r="J25" s="19"/>
      <c r="K25" s="19"/>
    </row>
    <row r="26" ht="20.7" customHeight="1">
      <c r="A26" s="10"/>
      <c r="B26" s="10"/>
      <c r="C26" s="10"/>
      <c r="D26" s="11"/>
      <c r="E26" s="11"/>
      <c r="F26" s="11"/>
      <c r="G26" s="37"/>
      <c r="H26" s="63"/>
      <c r="I26" s="19"/>
      <c r="J26" s="19"/>
      <c r="K26" s="19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62"/>
      <c r="H27" s="62"/>
      <c r="I27" s="11"/>
      <c r="J27" s="11"/>
      <c r="K27" s="11"/>
    </row>
    <row r="28" ht="20.7" customHeight="1">
      <c r="A28" t="s" s="4">
        <v>45</v>
      </c>
      <c r="B28" s="7">
        <v>4307</v>
      </c>
      <c r="C28" s="8">
        <f>B28/B30</f>
        <v>0.630877398564523</v>
      </c>
      <c r="D28" s="6"/>
      <c r="E28" s="11"/>
      <c r="F28" s="11"/>
      <c r="G28" s="62"/>
      <c r="H28" s="62"/>
      <c r="I28" s="11"/>
      <c r="J28" s="11"/>
      <c r="K28" s="11"/>
    </row>
    <row r="29" ht="20.7" customHeight="1">
      <c r="A29" t="s" s="4">
        <v>47</v>
      </c>
      <c r="B29" s="7">
        <v>2520</v>
      </c>
      <c r="C29" s="8">
        <f>B29/B30</f>
        <v>0.369122601435477</v>
      </c>
      <c r="D29" s="6"/>
      <c r="E29" s="11"/>
      <c r="F29" s="11"/>
      <c r="G29" s="62"/>
      <c r="H29" s="62"/>
      <c r="I29" s="11"/>
      <c r="J29" s="11"/>
      <c r="K29" s="11"/>
    </row>
    <row r="30" ht="20.7" customHeight="1">
      <c r="A30" t="s" s="3">
        <v>15</v>
      </c>
      <c r="B30" s="7">
        <f>SUM(B28:B29)</f>
        <v>6827</v>
      </c>
      <c r="C30" s="9">
        <f>SUM(C28:C29)</f>
        <v>1</v>
      </c>
      <c r="D30" s="6"/>
      <c r="E30" s="11"/>
      <c r="F30" s="11"/>
      <c r="G30" s="62"/>
      <c r="H30" s="62"/>
      <c r="I30" s="11"/>
      <c r="J30" s="11"/>
      <c r="K30" s="11"/>
    </row>
    <row r="31" ht="20.35" customHeight="1">
      <c r="A31" s="12"/>
      <c r="B31" s="12"/>
      <c r="C31" s="12"/>
      <c r="D31" s="11"/>
      <c r="E31" s="11"/>
      <c r="F31" s="11"/>
      <c r="G31" s="62"/>
      <c r="H31" s="62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2" customWidth="1"/>
    <col min="2" max="4" width="16.3516" style="92" customWidth="1"/>
    <col min="5" max="5" width="26.7031" style="92" customWidth="1"/>
    <col min="6" max="7" width="16.3516" style="92" customWidth="1"/>
    <col min="8" max="8" width="17.8516" style="92" customWidth="1"/>
    <col min="9" max="9" width="16.3516" style="92" customWidth="1"/>
    <col min="10" max="16384" width="16.3516" style="9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72</v>
      </c>
      <c r="F2" t="s" s="4">
        <v>2</v>
      </c>
      <c r="G2" t="s" s="3">
        <v>3</v>
      </c>
      <c r="H2" s="17"/>
      <c r="I2" s="19"/>
    </row>
    <row r="3" ht="20.7" customHeight="1">
      <c r="A3" t="s" s="4">
        <v>7</v>
      </c>
      <c r="B3" s="7">
        <v>2298</v>
      </c>
      <c r="C3" s="8">
        <f>B3/B5</f>
        <v>0.790777701307639</v>
      </c>
      <c r="D3" s="5"/>
      <c r="E3" t="s" s="4">
        <v>73</v>
      </c>
      <c r="F3" s="7">
        <v>608</v>
      </c>
      <c r="G3" s="8">
        <f>F3/F5</f>
        <v>0.4864</v>
      </c>
      <c r="H3" s="17"/>
      <c r="I3" s="19"/>
    </row>
    <row r="4" ht="20.7" customHeight="1">
      <c r="A4" t="s" s="4">
        <v>11</v>
      </c>
      <c r="B4" s="7">
        <v>608</v>
      </c>
      <c r="C4" s="8">
        <f>B4/B5</f>
        <v>0.209222298692361</v>
      </c>
      <c r="D4" s="5"/>
      <c r="E4" t="s" s="4">
        <v>74</v>
      </c>
      <c r="F4" s="7">
        <v>642</v>
      </c>
      <c r="G4" s="8">
        <f>F4/F5</f>
        <v>0.5135999999999999</v>
      </c>
      <c r="H4" s="17"/>
      <c r="I4" s="19"/>
    </row>
    <row r="5" ht="20.7" customHeight="1">
      <c r="A5" t="s" s="3">
        <v>15</v>
      </c>
      <c r="B5" s="7">
        <f>SUM(B3:B4)</f>
        <v>2906</v>
      </c>
      <c r="C5" s="9">
        <f>SUM(C3:C4)</f>
        <v>1</v>
      </c>
      <c r="D5" s="5"/>
      <c r="E5" t="s" s="3">
        <v>15</v>
      </c>
      <c r="F5" s="7">
        <f>SUM(F3:F4)</f>
        <v>1250</v>
      </c>
      <c r="G5" s="9">
        <f>SUM(G3:G4)</f>
        <v>1</v>
      </c>
      <c r="H5" s="17"/>
      <c r="I5" s="19"/>
    </row>
    <row r="6" ht="20.7" customHeight="1">
      <c r="A6" s="10"/>
      <c r="B6" s="10"/>
      <c r="C6" s="10"/>
      <c r="D6" s="11"/>
      <c r="E6" s="54"/>
      <c r="F6" s="54"/>
      <c r="G6" s="93"/>
      <c r="H6" s="19"/>
      <c r="I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19"/>
      <c r="I7" s="19"/>
    </row>
    <row r="8" ht="20.7" customHeight="1">
      <c r="A8" t="s" s="25">
        <v>19</v>
      </c>
      <c r="B8" s="28"/>
      <c r="C8" s="29">
        <f>B8/B10</f>
      </c>
      <c r="D8" s="6"/>
      <c r="E8" s="30"/>
      <c r="F8" s="30"/>
      <c r="G8" s="31"/>
      <c r="H8" s="19"/>
      <c r="I8" s="19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22"/>
      <c r="H9" s="19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22"/>
      <c r="H10" s="19"/>
      <c r="I10" s="19"/>
    </row>
    <row r="11" ht="20.7" customHeight="1">
      <c r="A11" s="10"/>
      <c r="B11" s="10"/>
      <c r="C11" s="10"/>
      <c r="D11" s="11"/>
      <c r="E11" s="11"/>
      <c r="F11" s="11"/>
      <c r="G11" s="22"/>
      <c r="H11" s="19"/>
      <c r="I11" s="19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22"/>
      <c r="H12" s="19"/>
      <c r="I12" s="19"/>
    </row>
    <row r="13" ht="20.7" customHeight="1">
      <c r="A13" t="s" s="4">
        <v>27</v>
      </c>
      <c r="B13" s="7">
        <v>1354</v>
      </c>
      <c r="C13" s="8">
        <f>B13/B15</f>
        <v>0.495063985374771</v>
      </c>
      <c r="D13" s="6"/>
      <c r="E13" s="11"/>
      <c r="F13" s="11"/>
      <c r="G13" s="22"/>
      <c r="H13" s="19"/>
      <c r="I13" s="19"/>
    </row>
    <row r="14" ht="20.7" customHeight="1">
      <c r="A14" t="s" s="4">
        <v>29</v>
      </c>
      <c r="B14" s="7">
        <v>1381</v>
      </c>
      <c r="C14" s="8">
        <f>B14/B15</f>
        <v>0.504936014625229</v>
      </c>
      <c r="D14" s="6"/>
      <c r="E14" s="11"/>
      <c r="F14" s="11"/>
      <c r="G14" s="22"/>
      <c r="H14" s="19"/>
      <c r="I14" s="19"/>
    </row>
    <row r="15" ht="20.7" customHeight="1">
      <c r="A15" t="s" s="3">
        <v>15</v>
      </c>
      <c r="B15" s="7">
        <f>SUM(B13:B14)</f>
        <v>2735</v>
      </c>
      <c r="C15" s="9">
        <f>SUM(C13:C14)</f>
        <v>1</v>
      </c>
      <c r="D15" s="6"/>
      <c r="E15" s="11"/>
      <c r="F15" s="11"/>
      <c r="G15" s="22"/>
      <c r="H15" s="19"/>
      <c r="I15" s="19"/>
    </row>
    <row r="16" ht="20.7" customHeight="1">
      <c r="A16" s="10"/>
      <c r="B16" s="10"/>
      <c r="C16" s="10"/>
      <c r="D16" s="11"/>
      <c r="E16" s="11"/>
      <c r="F16" s="11"/>
      <c r="G16" s="22"/>
      <c r="H16" s="19"/>
      <c r="I16" s="19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22"/>
      <c r="H17" s="19"/>
      <c r="I17" s="19"/>
    </row>
    <row r="18" ht="20.7" customHeight="1">
      <c r="A18" t="s" s="4">
        <v>33</v>
      </c>
      <c r="B18" s="7">
        <v>1238</v>
      </c>
      <c r="C18" s="8">
        <f>B18/B20</f>
        <v>0.493620414673046</v>
      </c>
      <c r="D18" s="6"/>
      <c r="E18" s="11"/>
      <c r="F18" s="11"/>
      <c r="G18" s="22"/>
      <c r="H18" s="19"/>
      <c r="I18" s="19"/>
    </row>
    <row r="19" ht="20.7" customHeight="1">
      <c r="A19" t="s" s="4">
        <v>35</v>
      </c>
      <c r="B19" s="7">
        <v>1270</v>
      </c>
      <c r="C19" s="8">
        <f>B19/B20</f>
        <v>0.506379585326954</v>
      </c>
      <c r="D19" s="6"/>
      <c r="E19" s="11"/>
      <c r="F19" s="11"/>
      <c r="G19" s="22"/>
      <c r="H19" s="19"/>
      <c r="I19" s="19"/>
    </row>
    <row r="20" ht="20.7" customHeight="1">
      <c r="A20" t="s" s="3">
        <v>15</v>
      </c>
      <c r="B20" s="7">
        <f>SUM(B18:B19)</f>
        <v>2508</v>
      </c>
      <c r="C20" s="9">
        <f>SUM(C18:C19)</f>
        <v>1</v>
      </c>
      <c r="D20" s="6"/>
      <c r="E20" s="11"/>
      <c r="F20" s="11"/>
      <c r="G20" s="22"/>
      <c r="H20" s="19"/>
      <c r="I20" s="19"/>
    </row>
    <row r="21" ht="20.7" customHeight="1">
      <c r="A21" s="10"/>
      <c r="B21" s="10"/>
      <c r="C21" s="10"/>
      <c r="D21" s="11"/>
      <c r="E21" s="11"/>
      <c r="F21" s="11"/>
      <c r="G21" s="22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52"/>
      <c r="H22" s="19"/>
      <c r="I22" s="19"/>
    </row>
    <row r="23" ht="20.7" customHeight="1">
      <c r="A23" t="s" s="4">
        <v>39</v>
      </c>
      <c r="B23" s="7">
        <v>1114</v>
      </c>
      <c r="C23" s="8">
        <f>B23/B25</f>
        <v>0.47934595524957</v>
      </c>
      <c r="D23" s="6"/>
      <c r="E23" s="11"/>
      <c r="F23" s="22"/>
      <c r="G23" s="27"/>
      <c r="H23" s="19"/>
      <c r="I23" s="19"/>
    </row>
    <row r="24" ht="20.7" customHeight="1">
      <c r="A24" t="s" s="4">
        <v>41</v>
      </c>
      <c r="B24" s="7">
        <v>1210</v>
      </c>
      <c r="C24" s="8">
        <f>B24/B25</f>
        <v>0.52065404475043</v>
      </c>
      <c r="D24" s="6"/>
      <c r="E24" s="11"/>
      <c r="F24" s="11"/>
      <c r="G24" s="31"/>
      <c r="H24" s="19"/>
      <c r="I24" s="19"/>
    </row>
    <row r="25" ht="20.7" customHeight="1">
      <c r="A25" t="s" s="3">
        <v>15</v>
      </c>
      <c r="B25" s="7">
        <f>SUM(B23:B24)</f>
        <v>2324</v>
      </c>
      <c r="C25" s="9">
        <f>SUM(C23:C24)</f>
        <v>1</v>
      </c>
      <c r="D25" s="6"/>
      <c r="E25" s="11"/>
      <c r="F25" s="11"/>
      <c r="G25" s="22"/>
      <c r="H25" s="19"/>
      <c r="I25" s="19"/>
    </row>
    <row r="26" ht="20.7" customHeight="1">
      <c r="A26" s="10"/>
      <c r="B26" s="10"/>
      <c r="C26" s="10"/>
      <c r="D26" s="11"/>
      <c r="E26" s="11"/>
      <c r="F26" s="11"/>
      <c r="G26" s="22"/>
      <c r="H26" s="19"/>
      <c r="I26" s="19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37"/>
      <c r="H27" s="11"/>
      <c r="I27" s="11"/>
    </row>
    <row r="28" ht="20.7" customHeight="1">
      <c r="A28" t="s" s="4">
        <v>45</v>
      </c>
      <c r="B28" s="7">
        <v>1325</v>
      </c>
      <c r="C28" s="8">
        <f>B28/B30</f>
        <v>0.567208904109589</v>
      </c>
      <c r="D28" s="6"/>
      <c r="E28" s="11"/>
      <c r="F28" s="11"/>
      <c r="G28" s="62"/>
      <c r="H28" s="11"/>
      <c r="I28" s="11"/>
    </row>
    <row r="29" ht="20.7" customHeight="1">
      <c r="A29" t="s" s="4">
        <v>47</v>
      </c>
      <c r="B29" s="7">
        <v>1011</v>
      </c>
      <c r="C29" s="8">
        <f>B29/B30</f>
        <v>0.432791095890411</v>
      </c>
      <c r="D29" s="6"/>
      <c r="E29" s="11"/>
      <c r="F29" s="11"/>
      <c r="G29" s="62"/>
      <c r="H29" s="11"/>
      <c r="I29" s="11"/>
    </row>
    <row r="30" ht="20.7" customHeight="1">
      <c r="A30" t="s" s="3">
        <v>15</v>
      </c>
      <c r="B30" s="7">
        <f>SUM(B28:B29)</f>
        <v>2336</v>
      </c>
      <c r="C30" s="9">
        <f>SUM(C28:C29)</f>
        <v>1</v>
      </c>
      <c r="D30" s="6"/>
      <c r="E30" s="11"/>
      <c r="F30" s="11"/>
      <c r="G30" s="62"/>
      <c r="H30" s="11"/>
      <c r="I30" s="11"/>
    </row>
    <row r="31" ht="20.35" customHeight="1">
      <c r="A31" s="12"/>
      <c r="B31" s="12"/>
      <c r="C31" s="12"/>
      <c r="D31" s="11"/>
      <c r="E31" s="11"/>
      <c r="F31" s="11"/>
      <c r="G31" s="62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4" customWidth="1"/>
    <col min="2" max="4" width="16.3516" style="94" customWidth="1"/>
    <col min="5" max="5" width="26.7031" style="94" customWidth="1"/>
    <col min="6" max="8" width="16.3516" style="94" customWidth="1"/>
    <col min="9" max="9" width="17.8516" style="94" customWidth="1"/>
    <col min="10" max="11" width="16.3516" style="94" customWidth="1"/>
    <col min="12" max="16384" width="16.3516" style="9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  <c r="I2" s="11"/>
      <c r="J2" s="11"/>
      <c r="K2" s="11"/>
    </row>
    <row r="3" ht="20.7" customHeight="1">
      <c r="A3" t="s" s="4">
        <v>7</v>
      </c>
      <c r="B3" s="7">
        <v>5077</v>
      </c>
      <c r="C3" s="8">
        <f>B3/B5</f>
        <v>0.664615787406729</v>
      </c>
      <c r="D3" s="6"/>
      <c r="E3" s="11"/>
      <c r="F3" s="11"/>
      <c r="G3" s="11"/>
      <c r="H3" s="11"/>
      <c r="I3" s="11"/>
      <c r="J3" s="11"/>
      <c r="K3" s="11"/>
    </row>
    <row r="4" ht="20.7" customHeight="1">
      <c r="A4" t="s" s="4">
        <v>11</v>
      </c>
      <c r="B4" s="7">
        <v>2562</v>
      </c>
      <c r="C4" s="8">
        <f>B4/B5</f>
        <v>0.335384212593271</v>
      </c>
      <c r="D4" s="6"/>
      <c r="E4" s="11"/>
      <c r="F4" s="11"/>
      <c r="G4" s="11"/>
      <c r="H4" s="11"/>
      <c r="I4" s="11"/>
      <c r="J4" s="11"/>
      <c r="K4" s="11"/>
    </row>
    <row r="5" ht="20.7" customHeight="1">
      <c r="A5" t="s" s="3">
        <v>15</v>
      </c>
      <c r="B5" s="7">
        <f>SUM(B3:B4)</f>
        <v>7639</v>
      </c>
      <c r="C5" s="9">
        <f>SUM(C3:C4)</f>
        <v>1</v>
      </c>
      <c r="D5" s="6"/>
      <c r="E5" s="37"/>
      <c r="F5" s="37"/>
      <c r="G5" s="37"/>
      <c r="H5" s="37"/>
      <c r="I5" s="11"/>
      <c r="J5" s="11"/>
      <c r="K5" s="11"/>
    </row>
    <row r="6" ht="20.7" customHeight="1">
      <c r="A6" s="10"/>
      <c r="B6" s="10"/>
      <c r="C6" s="10"/>
      <c r="D6" s="22"/>
      <c r="E6" s="27"/>
      <c r="F6" s="27"/>
      <c r="G6" s="27"/>
      <c r="H6" s="27"/>
      <c r="I6" s="19"/>
      <c r="J6" s="19"/>
      <c r="K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27"/>
      <c r="I7" s="19"/>
      <c r="J7" s="19"/>
      <c r="K7" s="19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27"/>
      <c r="H8" s="27"/>
      <c r="I8" s="19"/>
      <c r="J8" s="19"/>
      <c r="K8" s="19"/>
    </row>
    <row r="9" ht="20.7" customHeight="1">
      <c r="A9" t="s" s="25">
        <v>22</v>
      </c>
      <c r="B9" s="28"/>
      <c r="C9" s="29">
        <f>B9/B10</f>
      </c>
      <c r="D9" s="6"/>
      <c r="E9" s="30"/>
      <c r="F9" s="30"/>
      <c r="G9" s="31"/>
      <c r="H9" s="27"/>
      <c r="I9" s="19"/>
      <c r="J9" s="19"/>
      <c r="K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22"/>
      <c r="H10" s="27"/>
      <c r="I10" s="19"/>
      <c r="J10" s="19"/>
      <c r="K10" s="19"/>
    </row>
    <row r="11" ht="20.7" customHeight="1">
      <c r="A11" s="10"/>
      <c r="B11" s="10"/>
      <c r="C11" s="10"/>
      <c r="D11" s="11"/>
      <c r="E11" s="11"/>
      <c r="F11" s="11"/>
      <c r="G11" s="11"/>
      <c r="H11" s="63"/>
      <c r="I11" s="19"/>
      <c r="J11" s="19"/>
      <c r="K11" s="19"/>
    </row>
    <row r="12" ht="20.7" customHeight="1">
      <c r="A12" t="s" s="3">
        <v>25</v>
      </c>
      <c r="B12" t="s" s="4">
        <v>2</v>
      </c>
      <c r="C12" t="s" s="3">
        <v>3</v>
      </c>
      <c r="D12" s="6"/>
      <c r="E12" s="37"/>
      <c r="F12" s="37"/>
      <c r="G12" s="52"/>
      <c r="H12" s="27"/>
      <c r="I12" s="19"/>
      <c r="J12" s="19"/>
      <c r="K12" s="19"/>
    </row>
    <row r="13" ht="20.7" customHeight="1">
      <c r="A13" t="s" s="4">
        <v>27</v>
      </c>
      <c r="B13" s="7">
        <v>5207</v>
      </c>
      <c r="C13" s="8">
        <f>B13/B15</f>
        <v>0.703173531397704</v>
      </c>
      <c r="D13" s="17"/>
      <c r="E13" s="27"/>
      <c r="F13" s="27"/>
      <c r="G13" s="27"/>
      <c r="H13" s="27"/>
      <c r="I13" s="44"/>
      <c r="J13" s="11"/>
      <c r="K13" s="11"/>
    </row>
    <row r="14" ht="20.7" customHeight="1">
      <c r="A14" t="s" s="4">
        <v>29</v>
      </c>
      <c r="B14" s="7">
        <v>2198</v>
      </c>
      <c r="C14" s="8">
        <f>B14/B15</f>
        <v>0.296826468602296</v>
      </c>
      <c r="D14" s="17"/>
      <c r="E14" s="27"/>
      <c r="F14" s="27"/>
      <c r="G14" s="27"/>
      <c r="H14" s="27"/>
      <c r="I14" s="44"/>
      <c r="J14" s="11"/>
      <c r="K14" s="11"/>
    </row>
    <row r="15" ht="20.7" customHeight="1">
      <c r="A15" t="s" s="3">
        <v>15</v>
      </c>
      <c r="B15" s="7">
        <f>SUM(B13:B14)</f>
        <v>7405</v>
      </c>
      <c r="C15" s="9">
        <f>SUM(C13:C14)</f>
        <v>1</v>
      </c>
      <c r="D15" s="17"/>
      <c r="E15" s="27"/>
      <c r="F15" s="27"/>
      <c r="G15" s="27"/>
      <c r="H15" s="27"/>
      <c r="I15" s="44"/>
      <c r="J15" s="11"/>
      <c r="K15" s="11"/>
    </row>
    <row r="16" ht="20.7" customHeight="1">
      <c r="A16" s="10"/>
      <c r="B16" s="10"/>
      <c r="C16" s="10"/>
      <c r="D16" s="22"/>
      <c r="E16" s="27"/>
      <c r="F16" s="27"/>
      <c r="G16" s="27"/>
      <c r="H16" s="27"/>
      <c r="I16" s="44"/>
      <c r="J16" s="11"/>
      <c r="K16" s="11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7"/>
      <c r="F17" s="27"/>
      <c r="G17" s="27"/>
      <c r="H17" s="27"/>
      <c r="I17" s="44"/>
      <c r="J17" s="11"/>
      <c r="K17" s="11"/>
    </row>
    <row r="18" ht="20.7" customHeight="1">
      <c r="A18" t="s" s="4">
        <v>33</v>
      </c>
      <c r="B18" s="7">
        <v>3164</v>
      </c>
      <c r="C18" s="8">
        <f>B18/B20</f>
        <v>0.449495666998153</v>
      </c>
      <c r="D18" s="6"/>
      <c r="E18" s="30"/>
      <c r="F18" s="30"/>
      <c r="G18" s="31"/>
      <c r="H18" s="27"/>
      <c r="I18" s="19"/>
      <c r="J18" s="19"/>
      <c r="K18" s="19"/>
    </row>
    <row r="19" ht="20.7" customHeight="1">
      <c r="A19" t="s" s="4">
        <v>35</v>
      </c>
      <c r="B19" s="7">
        <v>3875</v>
      </c>
      <c r="C19" s="8">
        <f>B19/B20</f>
        <v>0.550504333001847</v>
      </c>
      <c r="D19" s="6"/>
      <c r="E19" s="11"/>
      <c r="F19" s="11"/>
      <c r="G19" s="22"/>
      <c r="H19" s="27"/>
      <c r="I19" s="19"/>
      <c r="J19" s="19"/>
      <c r="K19" s="19"/>
    </row>
    <row r="20" ht="20.7" customHeight="1">
      <c r="A20" t="s" s="3">
        <v>15</v>
      </c>
      <c r="B20" s="7">
        <f>SUM(B18:B19)</f>
        <v>7039</v>
      </c>
      <c r="C20" s="9">
        <f>SUM(C18:C19)</f>
        <v>1</v>
      </c>
      <c r="D20" s="6"/>
      <c r="E20" s="11"/>
      <c r="F20" s="11"/>
      <c r="G20" s="22"/>
      <c r="H20" s="27"/>
      <c r="I20" s="19"/>
      <c r="J20" s="19"/>
      <c r="K20" s="19"/>
    </row>
    <row r="21" ht="20.7" customHeight="1">
      <c r="A21" s="10"/>
      <c r="B21" s="10"/>
      <c r="C21" s="10"/>
      <c r="D21" s="11"/>
      <c r="E21" s="37"/>
      <c r="F21" s="37"/>
      <c r="G21" s="52"/>
      <c r="H21" s="27"/>
      <c r="I21" s="19"/>
      <c r="J21" s="19"/>
      <c r="K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27"/>
      <c r="I22" s="19"/>
      <c r="J22" s="19"/>
      <c r="K22" s="19"/>
    </row>
    <row r="23" ht="20.7" customHeight="1">
      <c r="A23" t="s" s="4">
        <v>39</v>
      </c>
      <c r="B23" s="7">
        <v>3645</v>
      </c>
      <c r="C23" s="8">
        <f>B23/B25</f>
        <v>0.552105422599212</v>
      </c>
      <c r="D23" s="17"/>
      <c r="E23" s="27"/>
      <c r="F23" s="27"/>
      <c r="G23" s="27"/>
      <c r="H23" s="27"/>
      <c r="I23" s="19"/>
      <c r="J23" s="19"/>
      <c r="K23" s="19"/>
    </row>
    <row r="24" ht="20.7" customHeight="1">
      <c r="A24" t="s" s="4">
        <v>41</v>
      </c>
      <c r="B24" s="7">
        <v>2957</v>
      </c>
      <c r="C24" s="8">
        <f>B24/B25</f>
        <v>0.447894577400788</v>
      </c>
      <c r="D24" s="17"/>
      <c r="E24" s="27"/>
      <c r="F24" s="27"/>
      <c r="G24" s="27"/>
      <c r="H24" s="27"/>
      <c r="I24" s="19"/>
      <c r="J24" s="19"/>
      <c r="K24" s="19"/>
    </row>
    <row r="25" ht="20.7" customHeight="1">
      <c r="A25" t="s" s="3">
        <v>15</v>
      </c>
      <c r="B25" s="7">
        <f>SUM(B23:B24)</f>
        <v>6602</v>
      </c>
      <c r="C25" s="9">
        <f>SUM(C23:C24)</f>
        <v>1</v>
      </c>
      <c r="D25" s="17"/>
      <c r="E25" s="27"/>
      <c r="F25" s="27"/>
      <c r="G25" s="27"/>
      <c r="H25" s="27"/>
      <c r="I25" s="19"/>
      <c r="J25" s="19"/>
      <c r="K25" s="19"/>
    </row>
    <row r="26" ht="20.7" customHeight="1">
      <c r="A26" s="10"/>
      <c r="B26" s="10"/>
      <c r="C26" s="10"/>
      <c r="D26" s="22"/>
      <c r="E26" s="27"/>
      <c r="F26" s="27"/>
      <c r="G26" s="27"/>
      <c r="H26" s="27"/>
      <c r="I26" s="19"/>
      <c r="J26" s="19"/>
      <c r="K26" s="19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27"/>
      <c r="H27" s="65"/>
      <c r="I27" s="11"/>
      <c r="J27" s="11"/>
      <c r="K27" s="11"/>
    </row>
    <row r="28" ht="20.7" customHeight="1">
      <c r="A28" t="s" s="4">
        <v>45</v>
      </c>
      <c r="B28" s="7">
        <v>4454</v>
      </c>
      <c r="C28" s="8">
        <f>B28/B30</f>
        <v>0.65693215339233</v>
      </c>
      <c r="D28" s="6"/>
      <c r="E28" s="30"/>
      <c r="F28" s="30"/>
      <c r="G28" s="62"/>
      <c r="H28" s="62"/>
      <c r="I28" s="11"/>
      <c r="J28" s="11"/>
      <c r="K28" s="11"/>
    </row>
    <row r="29" ht="20.7" customHeight="1">
      <c r="A29" t="s" s="4">
        <v>47</v>
      </c>
      <c r="B29" s="7">
        <v>2326</v>
      </c>
      <c r="C29" s="8">
        <f>B29/B30</f>
        <v>0.34306784660767</v>
      </c>
      <c r="D29" s="6"/>
      <c r="E29" s="11"/>
      <c r="F29" s="11"/>
      <c r="G29" s="62"/>
      <c r="H29" s="62"/>
      <c r="I29" s="11"/>
      <c r="J29" s="11"/>
      <c r="K29" s="11"/>
    </row>
    <row r="30" ht="20.7" customHeight="1">
      <c r="A30" t="s" s="3">
        <v>15</v>
      </c>
      <c r="B30" s="7">
        <f>SUM(B28:B29)</f>
        <v>6780</v>
      </c>
      <c r="C30" s="9">
        <f>SUM(C28:C29)</f>
        <v>1</v>
      </c>
      <c r="D30" s="6"/>
      <c r="E30" s="11"/>
      <c r="F30" s="11"/>
      <c r="G30" s="62"/>
      <c r="H30" s="62"/>
      <c r="I30" s="11"/>
      <c r="J30" s="11"/>
      <c r="K30" s="11"/>
    </row>
    <row r="31" ht="20.35" customHeight="1">
      <c r="A31" s="12"/>
      <c r="B31" s="12"/>
      <c r="C31" s="12"/>
      <c r="D31" s="11"/>
      <c r="E31" s="11"/>
      <c r="F31" s="11"/>
      <c r="G31" s="62"/>
      <c r="H31" s="62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34" customWidth="1"/>
    <col min="2" max="4" width="16.3516" style="34" customWidth="1"/>
    <col min="5" max="5" width="22.1016" style="34" customWidth="1"/>
    <col min="6" max="8" width="16.3516" style="34" customWidth="1"/>
    <col min="9" max="9" width="17.8516" style="34" customWidth="1"/>
    <col min="10" max="11" width="16.3516" style="34" customWidth="1"/>
    <col min="12" max="16384" width="16.3516" style="3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52</v>
      </c>
      <c r="F2" t="s" s="4">
        <v>2</v>
      </c>
      <c r="G2" t="s" s="3">
        <v>3</v>
      </c>
      <c r="H2" s="17"/>
      <c r="I2" s="18"/>
      <c r="J2" s="19"/>
      <c r="K2" s="18"/>
    </row>
    <row r="3" ht="20.7" customHeight="1">
      <c r="A3" t="s" s="4">
        <v>7</v>
      </c>
      <c r="B3" s="7">
        <v>14943</v>
      </c>
      <c r="C3" s="8">
        <f>B3/B5</f>
        <v>0.685678887716239</v>
      </c>
      <c r="D3" s="5"/>
      <c r="E3" t="s" s="4">
        <v>53</v>
      </c>
      <c r="F3" s="7">
        <v>9197</v>
      </c>
      <c r="G3" s="8">
        <f>F3/F5</f>
        <v>0.450965970383446</v>
      </c>
      <c r="H3" s="17"/>
      <c r="I3" s="19"/>
      <c r="J3" s="19"/>
      <c r="K3" s="20"/>
    </row>
    <row r="4" ht="20.7" customHeight="1">
      <c r="A4" t="s" s="4">
        <v>11</v>
      </c>
      <c r="B4" s="7">
        <v>6850</v>
      </c>
      <c r="C4" s="8">
        <f>B4/B5</f>
        <v>0.314321112283761</v>
      </c>
      <c r="D4" s="5"/>
      <c r="E4" t="s" s="4">
        <v>54</v>
      </c>
      <c r="F4" s="7">
        <v>11197</v>
      </c>
      <c r="G4" s="8">
        <f>F4/F5</f>
        <v>0.549034029616554</v>
      </c>
      <c r="H4" s="17"/>
      <c r="I4" s="19"/>
      <c r="J4" s="19"/>
      <c r="K4" s="20"/>
    </row>
    <row r="5" ht="20.7" customHeight="1">
      <c r="A5" t="s" s="3">
        <v>15</v>
      </c>
      <c r="B5" s="7">
        <f>SUM(B3:B4)</f>
        <v>21793</v>
      </c>
      <c r="C5" s="9">
        <f>SUM(C3:C4)</f>
        <v>1</v>
      </c>
      <c r="D5" s="5"/>
      <c r="E5" t="s" s="3">
        <v>15</v>
      </c>
      <c r="F5" s="7">
        <f>SUM(F3:F4)</f>
        <v>20394</v>
      </c>
      <c r="G5" s="9">
        <f>SUM(G3:G4)</f>
        <v>1</v>
      </c>
      <c r="H5" s="17"/>
      <c r="I5" s="18"/>
      <c r="J5" s="19"/>
      <c r="K5" s="21"/>
    </row>
    <row r="6" ht="20.7" customHeight="1">
      <c r="A6" s="10"/>
      <c r="B6" s="10"/>
      <c r="C6" s="10"/>
      <c r="D6" s="22"/>
      <c r="E6" s="35"/>
      <c r="F6" s="23"/>
      <c r="G6" s="36"/>
      <c r="H6" s="19"/>
      <c r="I6" s="19"/>
      <c r="J6" s="19"/>
      <c r="K6" s="19"/>
    </row>
    <row r="7" ht="20.7" customHeight="1">
      <c r="A7" t="s" s="24">
        <v>16</v>
      </c>
      <c r="B7" t="s" s="25">
        <v>2</v>
      </c>
      <c r="C7" t="s" s="24">
        <v>3</v>
      </c>
      <c r="D7" s="6"/>
      <c r="E7" s="30"/>
      <c r="F7" s="30"/>
      <c r="G7" s="30"/>
      <c r="H7" s="22"/>
      <c r="I7" s="18"/>
      <c r="J7" s="19"/>
      <c r="K7" s="18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11"/>
      <c r="H8" s="22"/>
      <c r="I8" s="19"/>
      <c r="J8" s="19"/>
      <c r="K8" s="20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11"/>
      <c r="H9" s="22"/>
      <c r="I9" s="19"/>
      <c r="J9" s="19"/>
      <c r="K9" s="20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11"/>
      <c r="H10" s="22"/>
      <c r="I10" s="18"/>
      <c r="J10" s="19"/>
      <c r="K10" s="21"/>
    </row>
    <row r="11" ht="20.7" customHeight="1">
      <c r="A11" s="10"/>
      <c r="B11" s="10"/>
      <c r="C11" s="10"/>
      <c r="D11" s="11"/>
      <c r="E11" s="11"/>
      <c r="F11" s="11"/>
      <c r="G11" s="11"/>
      <c r="H11" s="22"/>
      <c r="I11" s="19"/>
      <c r="J11" s="19"/>
      <c r="K11" s="19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11"/>
      <c r="H12" s="22"/>
      <c r="I12" s="18"/>
      <c r="J12" s="19"/>
      <c r="K12" s="18"/>
    </row>
    <row r="13" ht="20.7" customHeight="1">
      <c r="A13" t="s" s="4">
        <v>27</v>
      </c>
      <c r="B13" s="7">
        <v>10329</v>
      </c>
      <c r="C13" s="8">
        <f>B13/B15</f>
        <v>0.498744567841622</v>
      </c>
      <c r="D13" s="6"/>
      <c r="E13" s="11"/>
      <c r="F13" s="11"/>
      <c r="G13" s="11"/>
      <c r="H13" s="22"/>
      <c r="I13" s="19"/>
      <c r="J13" s="19"/>
      <c r="K13" s="20"/>
    </row>
    <row r="14" ht="20.7" customHeight="1">
      <c r="A14" t="s" s="4">
        <v>29</v>
      </c>
      <c r="B14" s="7">
        <v>10381</v>
      </c>
      <c r="C14" s="8">
        <f>B14/B15</f>
        <v>0.501255432158378</v>
      </c>
      <c r="D14" s="6"/>
      <c r="E14" s="11"/>
      <c r="F14" s="11"/>
      <c r="G14" s="11"/>
      <c r="H14" s="22"/>
      <c r="I14" s="19"/>
      <c r="J14" s="19"/>
      <c r="K14" s="20"/>
    </row>
    <row r="15" ht="20.7" customHeight="1">
      <c r="A15" t="s" s="3">
        <v>15</v>
      </c>
      <c r="B15" s="7">
        <f>SUM(B13:B14)</f>
        <v>20710</v>
      </c>
      <c r="C15" s="9">
        <f>SUM(C13:C14)</f>
        <v>1</v>
      </c>
      <c r="D15" s="6"/>
      <c r="E15" s="11"/>
      <c r="F15" s="11"/>
      <c r="G15" s="11"/>
      <c r="H15" s="22"/>
      <c r="I15" s="18"/>
      <c r="J15" s="19"/>
      <c r="K15" s="21"/>
    </row>
    <row r="16" ht="20.7" customHeight="1">
      <c r="A16" s="10"/>
      <c r="B16" s="10"/>
      <c r="C16" s="10"/>
      <c r="D16" s="11"/>
      <c r="E16" s="11"/>
      <c r="F16" s="11"/>
      <c r="G16" s="11"/>
      <c r="H16" s="22"/>
      <c r="I16" s="19"/>
      <c r="J16" s="19"/>
      <c r="K16" s="19"/>
    </row>
    <row r="17" ht="20.7" customHeight="1">
      <c r="A17" t="s" s="3">
        <v>31</v>
      </c>
      <c r="B17" t="s" s="4">
        <v>2</v>
      </c>
      <c r="C17" t="s" s="3">
        <v>3</v>
      </c>
      <c r="D17" s="6"/>
      <c r="E17" s="37"/>
      <c r="F17" s="37"/>
      <c r="G17" s="37"/>
      <c r="H17" s="22"/>
      <c r="I17" s="18"/>
      <c r="J17" s="19"/>
      <c r="K17" s="18"/>
    </row>
    <row r="18" ht="20.7" customHeight="1">
      <c r="A18" t="s" s="4">
        <v>33</v>
      </c>
      <c r="B18" s="7">
        <v>6942</v>
      </c>
      <c r="C18" s="8">
        <f>B18/B20</f>
        <v>0.360829564946203</v>
      </c>
      <c r="D18" s="17"/>
      <c r="E18" s="27"/>
      <c r="F18" s="27"/>
      <c r="G18" s="38"/>
      <c r="H18" s="19"/>
      <c r="I18" s="19"/>
      <c r="J18" s="19"/>
      <c r="K18" s="20"/>
    </row>
    <row r="19" ht="20.7" customHeight="1">
      <c r="A19" t="s" s="4">
        <v>35</v>
      </c>
      <c r="B19" s="7">
        <v>12297</v>
      </c>
      <c r="C19" s="8">
        <f>B19/B20</f>
        <v>0.639170435053797</v>
      </c>
      <c r="D19" s="17"/>
      <c r="E19" s="27"/>
      <c r="F19" s="27"/>
      <c r="G19" s="38"/>
      <c r="H19" s="19"/>
      <c r="I19" s="19"/>
      <c r="J19" s="19"/>
      <c r="K19" s="20"/>
    </row>
    <row r="20" ht="20.7" customHeight="1">
      <c r="A20" t="s" s="3">
        <v>15</v>
      </c>
      <c r="B20" s="7">
        <f>SUM(B18:B19)</f>
        <v>19239</v>
      </c>
      <c r="C20" s="9">
        <f>SUM(C18:C19)</f>
        <v>1</v>
      </c>
      <c r="D20" s="17"/>
      <c r="E20" s="26"/>
      <c r="F20" s="27"/>
      <c r="G20" s="39"/>
      <c r="H20" s="19"/>
      <c r="I20" s="18"/>
      <c r="J20" s="19"/>
      <c r="K20" s="21"/>
    </row>
    <row r="21" ht="20.7" customHeight="1">
      <c r="A21" s="10"/>
      <c r="B21" s="10"/>
      <c r="C21" s="10"/>
      <c r="D21" s="11"/>
      <c r="E21" s="30"/>
      <c r="F21" s="30"/>
      <c r="G21" s="30"/>
      <c r="H21" s="11"/>
      <c r="I21" s="11"/>
      <c r="J21" s="11"/>
      <c r="K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11"/>
      <c r="H22" s="11"/>
      <c r="I22" s="11"/>
      <c r="J22" s="11"/>
      <c r="K22" s="11"/>
    </row>
    <row r="23" ht="20.7" customHeight="1">
      <c r="A23" t="s" s="4">
        <v>39</v>
      </c>
      <c r="B23" s="7">
        <v>8094</v>
      </c>
      <c r="C23" s="8">
        <f>B23/B25</f>
        <v>0.455486775464266</v>
      </c>
      <c r="D23" s="6"/>
      <c r="E23" s="11"/>
      <c r="F23" s="11"/>
      <c r="G23" s="11"/>
      <c r="H23" s="11"/>
      <c r="I23" s="11"/>
      <c r="J23" s="11"/>
      <c r="K23" s="11"/>
    </row>
    <row r="24" ht="20.7" customHeight="1">
      <c r="A24" t="s" s="4">
        <v>41</v>
      </c>
      <c r="B24" s="7">
        <v>9676</v>
      </c>
      <c r="C24" s="8">
        <f>B24/B25</f>
        <v>0.544513224535734</v>
      </c>
      <c r="D24" s="6"/>
      <c r="E24" s="11"/>
      <c r="F24" s="11"/>
      <c r="G24" s="11"/>
      <c r="H24" s="11"/>
      <c r="I24" s="11"/>
      <c r="J24" s="11"/>
      <c r="K24" s="11"/>
    </row>
    <row r="25" ht="20.7" customHeight="1">
      <c r="A25" t="s" s="3">
        <v>15</v>
      </c>
      <c r="B25" s="7">
        <f>SUM(B23:B24)</f>
        <v>17770</v>
      </c>
      <c r="C25" s="9">
        <f>SUM(C23:C24)</f>
        <v>1</v>
      </c>
      <c r="D25" s="6"/>
      <c r="E25" s="11"/>
      <c r="F25" s="11"/>
      <c r="G25" s="11"/>
      <c r="H25" s="11"/>
      <c r="I25" s="11"/>
      <c r="J25" s="11"/>
      <c r="K25" s="11"/>
    </row>
    <row r="26" ht="20.7" customHeight="1">
      <c r="A26" s="10"/>
      <c r="B26" s="10"/>
      <c r="C26" s="10"/>
      <c r="D26" s="11"/>
      <c r="E26" s="11"/>
      <c r="F26" s="11"/>
      <c r="G26" s="11"/>
      <c r="H26" s="11"/>
      <c r="I26" s="11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1"/>
      <c r="I27" s="11"/>
      <c r="J27" s="11"/>
      <c r="K27" s="11"/>
    </row>
    <row r="28" ht="20.7" customHeight="1">
      <c r="A28" t="s" s="4">
        <v>45</v>
      </c>
      <c r="B28" s="7">
        <v>9158</v>
      </c>
      <c r="C28" s="8">
        <f>B28/B30</f>
        <v>0.514870410974307</v>
      </c>
      <c r="D28" s="6"/>
      <c r="E28" s="11"/>
      <c r="F28" s="11"/>
      <c r="G28" s="11"/>
      <c r="H28" s="11"/>
      <c r="I28" s="11"/>
      <c r="J28" s="11"/>
      <c r="K28" s="11"/>
    </row>
    <row r="29" ht="20.7" customHeight="1">
      <c r="A29" t="s" s="4">
        <v>47</v>
      </c>
      <c r="B29" s="7">
        <v>8629</v>
      </c>
      <c r="C29" s="8">
        <f>B29/B30</f>
        <v>0.485129589025693</v>
      </c>
      <c r="D29" s="6"/>
      <c r="E29" s="11"/>
      <c r="F29" s="11"/>
      <c r="G29" s="11"/>
      <c r="H29" s="11"/>
      <c r="I29" s="11"/>
      <c r="J29" s="11"/>
      <c r="K29" s="11"/>
    </row>
    <row r="30" ht="20.7" customHeight="1">
      <c r="A30" t="s" s="3">
        <v>15</v>
      </c>
      <c r="B30" s="7">
        <f>SUM(B28:B29)</f>
        <v>17787</v>
      </c>
      <c r="C30" s="9">
        <f>SUM(C28:C29)</f>
        <v>1</v>
      </c>
      <c r="D30" s="6"/>
      <c r="E30" s="11"/>
      <c r="F30" s="11"/>
      <c r="G30" s="11"/>
      <c r="H30" s="11"/>
      <c r="I30" s="11"/>
      <c r="J30" s="11"/>
      <c r="K30" s="11"/>
    </row>
    <row r="31" ht="20.35" customHeight="1">
      <c r="A31" s="12"/>
      <c r="B31" s="12"/>
      <c r="C31" s="12"/>
      <c r="D31" s="11"/>
      <c r="E31" s="11"/>
      <c r="F31" s="11"/>
      <c r="G31" s="11"/>
      <c r="H31" s="11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5" customWidth="1"/>
    <col min="2" max="4" width="16.3516" style="95" customWidth="1"/>
    <col min="5" max="5" width="26.7031" style="95" customWidth="1"/>
    <col min="6" max="7" width="16.3516" style="95" customWidth="1"/>
    <col min="8" max="8" width="17.8516" style="95" customWidth="1"/>
    <col min="9" max="9" width="16.3516" style="95" customWidth="1"/>
    <col min="10" max="16384" width="16.3516" style="9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49</v>
      </c>
      <c r="F2" t="s" s="4">
        <v>2</v>
      </c>
      <c r="G2" t="s" s="3">
        <v>3</v>
      </c>
      <c r="H2" s="17"/>
      <c r="I2" s="19"/>
    </row>
    <row r="3" ht="20.7" customHeight="1">
      <c r="A3" t="s" s="4">
        <v>7</v>
      </c>
      <c r="B3" s="7">
        <v>2172</v>
      </c>
      <c r="C3" s="8">
        <f>B3/B5</f>
        <v>0.64777810915598</v>
      </c>
      <c r="D3" s="5"/>
      <c r="E3" t="s" s="4">
        <v>75</v>
      </c>
      <c r="F3" s="7">
        <v>360</v>
      </c>
      <c r="G3" s="8">
        <f>F3/F5</f>
        <v>0.534124629080119</v>
      </c>
      <c r="H3" s="6"/>
      <c r="I3" s="11"/>
    </row>
    <row r="4" ht="20.7" customHeight="1">
      <c r="A4" t="s" s="4">
        <v>11</v>
      </c>
      <c r="B4" s="7">
        <v>1181</v>
      </c>
      <c r="C4" s="8">
        <f>B4/B5</f>
        <v>0.35222189084402</v>
      </c>
      <c r="D4" s="5"/>
      <c r="E4" t="s" s="4">
        <v>76</v>
      </c>
      <c r="F4" s="7">
        <v>314</v>
      </c>
      <c r="G4" s="8">
        <f>F4/F5</f>
        <v>0.465875370919881</v>
      </c>
      <c r="H4" s="6"/>
      <c r="I4" s="11"/>
    </row>
    <row r="5" ht="20.7" customHeight="1">
      <c r="A5" t="s" s="3">
        <v>15</v>
      </c>
      <c r="B5" s="7">
        <f>SUM(B3:B4)</f>
        <v>3353</v>
      </c>
      <c r="C5" s="9">
        <f>SUM(C3:C4)</f>
        <v>1</v>
      </c>
      <c r="D5" s="5"/>
      <c r="E5" t="s" s="3">
        <v>15</v>
      </c>
      <c r="F5" s="7">
        <f>SUM(F3:F4)</f>
        <v>674</v>
      </c>
      <c r="G5" s="9">
        <f>SUM(G3:G4)</f>
        <v>1</v>
      </c>
      <c r="H5" s="6"/>
      <c r="I5" s="11"/>
    </row>
    <row r="6" ht="20.7" customHeight="1">
      <c r="A6" s="10"/>
      <c r="B6" s="10"/>
      <c r="C6" s="10"/>
      <c r="D6" s="11"/>
      <c r="E6" s="10"/>
      <c r="F6" s="10"/>
      <c r="G6" s="10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5"/>
      <c r="E7" t="s" s="3">
        <v>55</v>
      </c>
      <c r="F7" t="s" s="4">
        <v>2</v>
      </c>
      <c r="G7" t="s" s="3">
        <v>3</v>
      </c>
      <c r="H7" s="85"/>
      <c r="I7" s="11"/>
    </row>
    <row r="8" ht="20.7" customHeight="1">
      <c r="A8" t="s" s="25">
        <v>19</v>
      </c>
      <c r="B8" s="28"/>
      <c r="C8" s="29">
        <f>B8/B10</f>
      </c>
      <c r="D8" s="5"/>
      <c r="E8" t="s" s="4">
        <v>77</v>
      </c>
      <c r="F8" s="7">
        <v>1792</v>
      </c>
      <c r="G8" s="8">
        <f>F8/F10</f>
        <v>0.5298639858072151</v>
      </c>
      <c r="H8" s="51"/>
      <c r="I8" s="19"/>
    </row>
    <row r="9" ht="20.7" customHeight="1">
      <c r="A9" t="s" s="25">
        <v>22</v>
      </c>
      <c r="B9" s="28"/>
      <c r="C9" s="29">
        <f>B9/B10</f>
      </c>
      <c r="D9" s="5"/>
      <c r="E9" t="s" s="4">
        <v>78</v>
      </c>
      <c r="F9" s="7">
        <v>1590</v>
      </c>
      <c r="G9" s="8">
        <f>F9/F10</f>
        <v>0.470136014192785</v>
      </c>
      <c r="H9" s="51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5"/>
      <c r="E10" t="s" s="3">
        <v>15</v>
      </c>
      <c r="F10" s="7">
        <f>SUM(F8:F9)</f>
        <v>3382</v>
      </c>
      <c r="G10" s="9">
        <f>SUM(G8:G9)</f>
        <v>1</v>
      </c>
      <c r="H10" s="51"/>
      <c r="I10" s="19"/>
    </row>
    <row r="11" ht="20.7" customHeight="1">
      <c r="A11" s="10"/>
      <c r="B11" s="10"/>
      <c r="C11" s="10"/>
      <c r="D11" s="11"/>
      <c r="E11" s="12"/>
      <c r="F11" s="12"/>
      <c r="G11" s="67"/>
      <c r="H11" s="27"/>
      <c r="I11" s="19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11"/>
      <c r="H12" s="31"/>
      <c r="I12" s="19"/>
    </row>
    <row r="13" ht="20.7" customHeight="1">
      <c r="A13" t="s" s="4">
        <v>27</v>
      </c>
      <c r="B13" s="7">
        <v>2173</v>
      </c>
      <c r="C13" s="8">
        <f>B13/B15</f>
        <v>0.678003120124805</v>
      </c>
      <c r="D13" s="6"/>
      <c r="E13" s="11"/>
      <c r="F13" s="11"/>
      <c r="G13" s="11"/>
      <c r="H13" s="22"/>
      <c r="I13" s="19"/>
    </row>
    <row r="14" ht="20.7" customHeight="1">
      <c r="A14" t="s" s="4">
        <v>29</v>
      </c>
      <c r="B14" s="7">
        <v>1032</v>
      </c>
      <c r="C14" s="8">
        <f>B14/B15</f>
        <v>0.321996879875195</v>
      </c>
      <c r="D14" s="6"/>
      <c r="E14" s="11"/>
      <c r="F14" s="11"/>
      <c r="G14" s="11"/>
      <c r="H14" s="22"/>
      <c r="I14" s="19"/>
    </row>
    <row r="15" ht="20.7" customHeight="1">
      <c r="A15" t="s" s="3">
        <v>15</v>
      </c>
      <c r="B15" s="7">
        <f>SUM(B13:B14)</f>
        <v>3205</v>
      </c>
      <c r="C15" s="9">
        <f>SUM(C13:C14)</f>
        <v>1</v>
      </c>
      <c r="D15" s="6"/>
      <c r="E15" s="11"/>
      <c r="F15" s="11"/>
      <c r="G15" s="11"/>
      <c r="H15" s="11"/>
      <c r="I15" s="11"/>
    </row>
    <row r="16" ht="20.7" customHeight="1">
      <c r="A16" s="10"/>
      <c r="B16" s="10"/>
      <c r="C16" s="10"/>
      <c r="D16" s="11"/>
      <c r="E16" s="11"/>
      <c r="F16" s="11"/>
      <c r="G16" s="11"/>
      <c r="H16" s="11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t="s" s="96">
        <v>79</v>
      </c>
      <c r="F17" s="11"/>
      <c r="G17" s="11"/>
      <c r="H17" s="11"/>
      <c r="I17" s="11"/>
    </row>
    <row r="18" ht="20.7" customHeight="1">
      <c r="A18" t="s" s="4">
        <v>33</v>
      </c>
      <c r="B18" s="7">
        <v>1421</v>
      </c>
      <c r="C18" s="8">
        <f>B18/B20</f>
        <v>0.478612327382957</v>
      </c>
      <c r="D18" s="6"/>
      <c r="E18" s="11"/>
      <c r="F18" s="11"/>
      <c r="G18" s="22"/>
      <c r="H18" s="19"/>
      <c r="I18" s="19"/>
    </row>
    <row r="19" ht="20.7" customHeight="1">
      <c r="A19" t="s" s="4">
        <v>35</v>
      </c>
      <c r="B19" s="7">
        <v>1548</v>
      </c>
      <c r="C19" s="8">
        <f>B19/B20</f>
        <v>0.521387672617043</v>
      </c>
      <c r="D19" s="6"/>
      <c r="E19" s="11"/>
      <c r="F19" s="11"/>
      <c r="G19" s="22"/>
      <c r="H19" s="19"/>
      <c r="I19" s="19"/>
    </row>
    <row r="20" ht="20.7" customHeight="1">
      <c r="A20" t="s" s="3">
        <v>15</v>
      </c>
      <c r="B20" s="7">
        <f>SUM(B18:B19)</f>
        <v>2969</v>
      </c>
      <c r="C20" s="9">
        <f>SUM(C18:C19)</f>
        <v>1</v>
      </c>
      <c r="D20" s="6"/>
      <c r="E20" s="11"/>
      <c r="F20" s="11"/>
      <c r="G20" s="22"/>
      <c r="H20" s="19"/>
      <c r="I20" s="19"/>
    </row>
    <row r="21" ht="20.7" customHeight="1">
      <c r="A21" s="10"/>
      <c r="B21" s="10"/>
      <c r="C21" s="10"/>
      <c r="D21" s="11"/>
      <c r="E21" s="11"/>
      <c r="F21" s="11"/>
      <c r="G21" s="22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22"/>
      <c r="H22" s="19"/>
      <c r="I22" s="19"/>
    </row>
    <row r="23" ht="20.7" customHeight="1">
      <c r="A23" t="s" s="4">
        <v>39</v>
      </c>
      <c r="B23" s="7">
        <v>1708</v>
      </c>
      <c r="C23" s="8">
        <f>B23/B25</f>
        <v>0.615273775216138</v>
      </c>
      <c r="D23" s="6"/>
      <c r="E23" s="11"/>
      <c r="F23" s="11"/>
      <c r="G23" s="22"/>
      <c r="H23" s="19"/>
      <c r="I23" s="19"/>
    </row>
    <row r="24" ht="20.7" customHeight="1">
      <c r="A24" t="s" s="4">
        <v>41</v>
      </c>
      <c r="B24" s="7">
        <v>1068</v>
      </c>
      <c r="C24" s="8">
        <f>B24/B25</f>
        <v>0.384726224783862</v>
      </c>
      <c r="D24" s="6"/>
      <c r="E24" s="11"/>
      <c r="F24" s="11"/>
      <c r="G24" s="22"/>
      <c r="H24" s="19"/>
      <c r="I24" s="19"/>
    </row>
    <row r="25" ht="20.7" customHeight="1">
      <c r="A25" t="s" s="3">
        <v>15</v>
      </c>
      <c r="B25" s="7">
        <f>SUM(B23:B24)</f>
        <v>2776</v>
      </c>
      <c r="C25" s="9">
        <f>SUM(C23:C24)</f>
        <v>1</v>
      </c>
      <c r="D25" s="6"/>
      <c r="E25" s="11"/>
      <c r="F25" s="11"/>
      <c r="G25" s="22"/>
      <c r="H25" s="19"/>
      <c r="I25" s="19"/>
    </row>
    <row r="26" ht="20.7" customHeight="1">
      <c r="A26" s="10"/>
      <c r="B26" s="10"/>
      <c r="C26" s="10"/>
      <c r="D26" s="11"/>
      <c r="E26" s="11"/>
      <c r="F26" s="11"/>
      <c r="G26" s="22"/>
      <c r="H26" s="19"/>
      <c r="I26" s="19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1"/>
      <c r="I27" s="11"/>
    </row>
    <row r="28" ht="20.7" customHeight="1">
      <c r="A28" t="s" s="4">
        <v>45</v>
      </c>
      <c r="B28" s="7">
        <v>1976</v>
      </c>
      <c r="C28" s="8">
        <f>B28/B30</f>
        <v>0.683027998617352</v>
      </c>
      <c r="D28" s="6"/>
      <c r="E28" s="11"/>
      <c r="F28" s="11"/>
      <c r="G28" s="11"/>
      <c r="H28" s="11"/>
      <c r="I28" s="11"/>
    </row>
    <row r="29" ht="20.7" customHeight="1">
      <c r="A29" t="s" s="4">
        <v>47</v>
      </c>
      <c r="B29" s="7">
        <v>917</v>
      </c>
      <c r="C29" s="8">
        <f>B29/B30</f>
        <v>0.316972001382648</v>
      </c>
      <c r="D29" s="6"/>
      <c r="E29" s="11"/>
      <c r="F29" s="11"/>
      <c r="G29" s="11"/>
      <c r="H29" s="11"/>
      <c r="I29" s="11"/>
    </row>
    <row r="30" ht="20.7" customHeight="1">
      <c r="A30" t="s" s="3">
        <v>15</v>
      </c>
      <c r="B30" s="7">
        <f>SUM(B28:B29)</f>
        <v>2893</v>
      </c>
      <c r="C30" s="9">
        <f>SUM(C28:C29)</f>
        <v>1</v>
      </c>
      <c r="D30" s="6"/>
      <c r="E30" s="11"/>
      <c r="F30" s="11"/>
      <c r="G30" s="11"/>
      <c r="H30" s="11"/>
      <c r="I30" s="11"/>
    </row>
    <row r="31" ht="20.35" customHeight="1">
      <c r="A31" s="12"/>
      <c r="B31" s="12"/>
      <c r="C31" s="12"/>
      <c r="D31" s="11"/>
      <c r="E31" s="11"/>
      <c r="F31" s="11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7" customWidth="1"/>
    <col min="2" max="4" width="16.3516" style="97" customWidth="1"/>
    <col min="5" max="5" width="26.7031" style="97" customWidth="1"/>
    <col min="6" max="8" width="16.3516" style="97" customWidth="1"/>
    <col min="9" max="9" width="17.8516" style="97" customWidth="1"/>
    <col min="10" max="11" width="16.3516" style="97" customWidth="1"/>
    <col min="12" max="16384" width="16.3516" style="9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19"/>
      <c r="F2" s="19"/>
      <c r="G2" s="19"/>
      <c r="H2" s="19"/>
      <c r="I2" s="19"/>
      <c r="J2" s="19"/>
      <c r="K2" s="19"/>
    </row>
    <row r="3" ht="20.7" customHeight="1">
      <c r="A3" t="s" s="4">
        <v>7</v>
      </c>
      <c r="B3" s="7">
        <v>1718</v>
      </c>
      <c r="C3" s="8">
        <f>B3/B5</f>
        <v>0.7040983606557381</v>
      </c>
      <c r="D3" s="17"/>
      <c r="E3" s="19"/>
      <c r="F3" s="19"/>
      <c r="G3" s="19"/>
      <c r="H3" s="19"/>
      <c r="I3" s="19"/>
      <c r="J3" s="19"/>
      <c r="K3" s="19"/>
    </row>
    <row r="4" ht="20.7" customHeight="1">
      <c r="A4" t="s" s="4">
        <v>11</v>
      </c>
      <c r="B4" s="7">
        <v>722</v>
      </c>
      <c r="C4" s="8">
        <f>B4/B5</f>
        <v>0.295901639344262</v>
      </c>
      <c r="D4" s="17"/>
      <c r="E4" s="19"/>
      <c r="F4" s="19"/>
      <c r="G4" s="19"/>
      <c r="H4" s="19"/>
      <c r="I4" s="19"/>
      <c r="J4" s="19"/>
      <c r="K4" s="19"/>
    </row>
    <row r="5" ht="20.7" customHeight="1">
      <c r="A5" t="s" s="3">
        <v>15</v>
      </c>
      <c r="B5" s="7">
        <f>SUM(B3:B4)</f>
        <v>2440</v>
      </c>
      <c r="C5" s="9">
        <f>SUM(C3:C4)</f>
        <v>1</v>
      </c>
      <c r="D5" s="17"/>
      <c r="E5" s="19"/>
      <c r="F5" s="19"/>
      <c r="G5" s="19"/>
      <c r="H5" s="19"/>
      <c r="I5" s="19"/>
      <c r="J5" s="19"/>
      <c r="K5" s="19"/>
    </row>
    <row r="6" ht="20.7" customHeight="1">
      <c r="A6" s="10"/>
      <c r="B6" s="10"/>
      <c r="C6" s="10"/>
      <c r="D6" s="22"/>
      <c r="E6" s="19"/>
      <c r="F6" s="19"/>
      <c r="G6" s="19"/>
      <c r="H6" s="19"/>
      <c r="I6" s="19"/>
      <c r="J6" s="19"/>
      <c r="K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19"/>
      <c r="F7" s="19"/>
      <c r="G7" s="19"/>
      <c r="H7" s="19"/>
      <c r="I7" s="19"/>
      <c r="J7" s="19"/>
      <c r="K7" s="19"/>
    </row>
    <row r="8" ht="20.7" customHeight="1">
      <c r="A8" t="s" s="25">
        <v>19</v>
      </c>
      <c r="B8" s="28"/>
      <c r="C8" s="29">
        <f>B8/B10</f>
      </c>
      <c r="D8" s="17"/>
      <c r="E8" s="75"/>
      <c r="F8" s="75"/>
      <c r="G8" s="19"/>
      <c r="H8" s="19"/>
      <c r="I8" s="19"/>
      <c r="J8" s="19"/>
      <c r="K8" s="19"/>
    </row>
    <row r="9" ht="20.7" customHeight="1">
      <c r="A9" t="s" s="25">
        <v>22</v>
      </c>
      <c r="B9" s="28"/>
      <c r="C9" s="29">
        <f>B9/B10</f>
      </c>
      <c r="D9" s="6"/>
      <c r="E9" s="30"/>
      <c r="F9" s="31"/>
      <c r="G9" s="75"/>
      <c r="H9" s="75"/>
      <c r="I9" s="19"/>
      <c r="J9" s="19"/>
      <c r="K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22"/>
      <c r="G10" s="27"/>
      <c r="H10" s="27"/>
      <c r="I10" s="44"/>
      <c r="J10" s="11"/>
      <c r="K10" s="11"/>
    </row>
    <row r="11" ht="20.7" customHeight="1">
      <c r="A11" s="10"/>
      <c r="B11" s="10"/>
      <c r="C11" s="10"/>
      <c r="D11" s="11"/>
      <c r="E11" s="11"/>
      <c r="F11" s="22"/>
      <c r="G11" s="27"/>
      <c r="H11" s="27"/>
      <c r="I11" s="44"/>
      <c r="J11" s="11"/>
      <c r="K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37"/>
      <c r="F12" s="52"/>
      <c r="G12" s="27"/>
      <c r="H12" s="27"/>
      <c r="I12" s="44"/>
      <c r="J12" s="11"/>
      <c r="K12" s="11"/>
    </row>
    <row r="13" ht="20.7" customHeight="1">
      <c r="A13" t="s" s="4">
        <v>27</v>
      </c>
      <c r="B13" s="7">
        <v>1607</v>
      </c>
      <c r="C13" s="8">
        <f>B13/B15</f>
        <v>0.691182795698925</v>
      </c>
      <c r="D13" s="17"/>
      <c r="E13" s="27"/>
      <c r="F13" s="27"/>
      <c r="G13" s="27"/>
      <c r="H13" s="27"/>
      <c r="I13" s="44"/>
      <c r="J13" s="11"/>
      <c r="K13" s="11"/>
    </row>
    <row r="14" ht="20.7" customHeight="1">
      <c r="A14" t="s" s="4">
        <v>29</v>
      </c>
      <c r="B14" s="7">
        <v>718</v>
      </c>
      <c r="C14" s="8">
        <f>B14/B15</f>
        <v>0.308817204301075</v>
      </c>
      <c r="D14" s="17"/>
      <c r="E14" s="27"/>
      <c r="F14" s="27"/>
      <c r="G14" s="27"/>
      <c r="H14" s="27"/>
      <c r="I14" s="44"/>
      <c r="J14" s="11"/>
      <c r="K14" s="11"/>
    </row>
    <row r="15" ht="20.7" customHeight="1">
      <c r="A15" t="s" s="3">
        <v>15</v>
      </c>
      <c r="B15" s="7">
        <f>SUM(B13:B14)</f>
        <v>2325</v>
      </c>
      <c r="C15" s="9">
        <f>SUM(C13:C14)</f>
        <v>1</v>
      </c>
      <c r="D15" s="17"/>
      <c r="E15" s="27"/>
      <c r="F15" s="27"/>
      <c r="G15" s="27"/>
      <c r="H15" s="27"/>
      <c r="I15" s="44"/>
      <c r="J15" s="11"/>
      <c r="K15" s="11"/>
    </row>
    <row r="16" ht="20.7" customHeight="1">
      <c r="A16" s="10"/>
      <c r="B16" s="10"/>
      <c r="C16" s="10"/>
      <c r="D16" s="22"/>
      <c r="E16" s="27"/>
      <c r="F16" s="27"/>
      <c r="G16" s="27"/>
      <c r="H16" s="27"/>
      <c r="I16" s="44"/>
      <c r="J16" s="11"/>
      <c r="K16" s="11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7"/>
      <c r="F17" s="27"/>
      <c r="G17" s="27"/>
      <c r="H17" s="27"/>
      <c r="I17" s="44"/>
      <c r="J17" s="11"/>
      <c r="K17" s="11"/>
    </row>
    <row r="18" ht="20.7" customHeight="1">
      <c r="A18" t="s" s="4">
        <v>33</v>
      </c>
      <c r="B18" s="7">
        <v>712</v>
      </c>
      <c r="C18" s="8">
        <f>B18/B20</f>
        <v>0.316585148955091</v>
      </c>
      <c r="D18" s="17"/>
      <c r="E18" s="27"/>
      <c r="F18" s="27"/>
      <c r="G18" s="27"/>
      <c r="H18" s="27"/>
      <c r="I18" s="44"/>
      <c r="J18" s="11"/>
      <c r="K18" s="11"/>
    </row>
    <row r="19" ht="20.7" customHeight="1">
      <c r="A19" t="s" s="4">
        <v>35</v>
      </c>
      <c r="B19" s="7">
        <v>1537</v>
      </c>
      <c r="C19" s="8">
        <f>B19/B20</f>
        <v>0.683414851044909</v>
      </c>
      <c r="D19" s="17"/>
      <c r="E19" s="27"/>
      <c r="F19" s="27"/>
      <c r="G19" s="65"/>
      <c r="H19" s="63"/>
      <c r="I19" s="19"/>
      <c r="J19" s="19"/>
      <c r="K19" s="19"/>
    </row>
    <row r="20" ht="20.7" customHeight="1">
      <c r="A20" t="s" s="3">
        <v>15</v>
      </c>
      <c r="B20" s="7">
        <f>SUM(B18:B19)</f>
        <v>2249</v>
      </c>
      <c r="C20" s="9">
        <f>SUM(C18:C19)</f>
        <v>1</v>
      </c>
      <c r="D20" s="17"/>
      <c r="E20" s="27"/>
      <c r="F20" s="27"/>
      <c r="G20" s="65"/>
      <c r="H20" s="63"/>
      <c r="I20" s="19"/>
      <c r="J20" s="19"/>
      <c r="K20" s="19"/>
    </row>
    <row r="21" ht="20.7" customHeight="1">
      <c r="A21" s="10"/>
      <c r="B21" s="10"/>
      <c r="C21" s="10"/>
      <c r="D21" s="22"/>
      <c r="E21" s="27"/>
      <c r="F21" s="27"/>
      <c r="G21" s="65"/>
      <c r="H21" s="63"/>
      <c r="I21" s="19"/>
      <c r="J21" s="19"/>
      <c r="K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65"/>
      <c r="H22" s="63"/>
      <c r="I22" s="19"/>
      <c r="J22" s="19"/>
      <c r="K22" s="19"/>
    </row>
    <row r="23" ht="20.7" customHeight="1">
      <c r="A23" t="s" s="4">
        <v>39</v>
      </c>
      <c r="B23" s="7">
        <v>1171</v>
      </c>
      <c r="C23" s="8">
        <f>B23/B25</f>
        <v>0.564609450337512</v>
      </c>
      <c r="D23" s="17"/>
      <c r="E23" s="27"/>
      <c r="F23" s="27"/>
      <c r="G23" s="65"/>
      <c r="H23" s="63"/>
      <c r="I23" s="19"/>
      <c r="J23" s="19"/>
      <c r="K23" s="19"/>
    </row>
    <row r="24" ht="20.7" customHeight="1">
      <c r="A24" t="s" s="4">
        <v>41</v>
      </c>
      <c r="B24" s="7">
        <v>903</v>
      </c>
      <c r="C24" s="8">
        <f>B24/B25</f>
        <v>0.435390549662488</v>
      </c>
      <c r="D24" s="17"/>
      <c r="E24" s="27"/>
      <c r="F24" s="27"/>
      <c r="G24" s="65"/>
      <c r="H24" s="63"/>
      <c r="I24" s="19"/>
      <c r="J24" s="19"/>
      <c r="K24" s="19"/>
    </row>
    <row r="25" ht="20.7" customHeight="1">
      <c r="A25" t="s" s="3">
        <v>15</v>
      </c>
      <c r="B25" s="7">
        <f>SUM(B23:B24)</f>
        <v>2074</v>
      </c>
      <c r="C25" s="9">
        <f>SUM(C23:C24)</f>
        <v>1</v>
      </c>
      <c r="D25" s="17"/>
      <c r="E25" s="27"/>
      <c r="F25" s="27"/>
      <c r="G25" s="65"/>
      <c r="H25" s="63"/>
      <c r="I25" s="19"/>
      <c r="J25" s="19"/>
      <c r="K25" s="19"/>
    </row>
    <row r="26" ht="20.7" customHeight="1">
      <c r="A26" s="10"/>
      <c r="B26" s="10"/>
      <c r="C26" s="10"/>
      <c r="D26" s="11"/>
      <c r="E26" s="30"/>
      <c r="F26" s="31"/>
      <c r="G26" s="65"/>
      <c r="H26" s="63"/>
      <c r="I26" s="19"/>
      <c r="J26" s="19"/>
      <c r="K26" s="19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22"/>
      <c r="G27" s="65"/>
      <c r="H27" s="62"/>
      <c r="I27" s="11"/>
      <c r="J27" s="11"/>
      <c r="K27" s="11"/>
    </row>
    <row r="28" ht="20.7" customHeight="1">
      <c r="A28" t="s" s="4">
        <v>45</v>
      </c>
      <c r="B28" s="7">
        <v>1288</v>
      </c>
      <c r="C28" s="8">
        <f>B28/B30</f>
        <v>0.62132175590931</v>
      </c>
      <c r="D28" s="6"/>
      <c r="E28" s="11"/>
      <c r="F28" s="22"/>
      <c r="G28" s="65"/>
      <c r="H28" s="62"/>
      <c r="I28" s="11"/>
      <c r="J28" s="11"/>
      <c r="K28" s="11"/>
    </row>
    <row r="29" ht="20.7" customHeight="1">
      <c r="A29" t="s" s="4">
        <v>47</v>
      </c>
      <c r="B29" s="7">
        <v>785</v>
      </c>
      <c r="C29" s="8">
        <f>B29/B30</f>
        <v>0.37867824409069</v>
      </c>
      <c r="D29" s="6"/>
      <c r="E29" s="37"/>
      <c r="F29" s="52"/>
      <c r="G29" s="65"/>
      <c r="H29" s="62"/>
      <c r="I29" s="11"/>
      <c r="J29" s="11"/>
      <c r="K29" s="11"/>
    </row>
    <row r="30" ht="20.7" customHeight="1">
      <c r="A30" t="s" s="3">
        <v>15</v>
      </c>
      <c r="B30" s="7">
        <f>SUM(B28:B29)</f>
        <v>2073</v>
      </c>
      <c r="C30" s="9">
        <f>SUM(C28:C29)</f>
        <v>1</v>
      </c>
      <c r="D30" s="6"/>
      <c r="E30" s="62"/>
      <c r="F30" s="62"/>
      <c r="G30" s="62"/>
      <c r="H30" s="62"/>
      <c r="I30" s="11"/>
      <c r="J30" s="11"/>
      <c r="K30" s="11"/>
    </row>
    <row r="31" ht="20.35" customHeight="1">
      <c r="A31" s="12"/>
      <c r="B31" s="12"/>
      <c r="C31" s="12"/>
      <c r="D31" s="11"/>
      <c r="E31" s="62"/>
      <c r="F31" s="62"/>
      <c r="G31" s="62"/>
      <c r="H31" s="62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8" customWidth="1"/>
    <col min="2" max="4" width="16.3516" style="98" customWidth="1"/>
    <col min="5" max="5" width="26.7031" style="98" customWidth="1"/>
    <col min="6" max="7" width="16.3516" style="98" customWidth="1"/>
    <col min="8" max="8" width="17.8516" style="98" customWidth="1"/>
    <col min="9" max="9" width="16.3516" style="98" customWidth="1"/>
    <col min="10" max="16384" width="16.3516" style="9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7"/>
      <c r="F2" s="27"/>
      <c r="G2" s="27"/>
      <c r="H2" s="19"/>
      <c r="I2" s="19"/>
    </row>
    <row r="3" ht="20.7" customHeight="1">
      <c r="A3" t="s" s="4">
        <v>7</v>
      </c>
      <c r="B3" s="7">
        <v>2288</v>
      </c>
      <c r="C3" s="8">
        <f>B3/B5</f>
        <v>0.806485724356715</v>
      </c>
      <c r="D3" s="17"/>
      <c r="E3" s="27"/>
      <c r="F3" s="27"/>
      <c r="G3" s="27"/>
      <c r="H3" s="19"/>
      <c r="I3" s="19"/>
    </row>
    <row r="4" ht="20.7" customHeight="1">
      <c r="A4" t="s" s="4">
        <v>11</v>
      </c>
      <c r="B4" s="7">
        <v>549</v>
      </c>
      <c r="C4" s="8">
        <f>B4/B5</f>
        <v>0.193514275643285</v>
      </c>
      <c r="D4" s="17"/>
      <c r="E4" s="27"/>
      <c r="F4" s="27"/>
      <c r="G4" s="27"/>
      <c r="H4" s="19"/>
      <c r="I4" s="19"/>
    </row>
    <row r="5" ht="20.7" customHeight="1">
      <c r="A5" t="s" s="3">
        <v>15</v>
      </c>
      <c r="B5" s="7">
        <f>SUM(B3:B4)</f>
        <v>2837</v>
      </c>
      <c r="C5" s="9">
        <f>SUM(C3:C4)</f>
        <v>1</v>
      </c>
      <c r="D5" s="17"/>
      <c r="E5" s="27"/>
      <c r="F5" s="27"/>
      <c r="G5" s="27"/>
      <c r="H5" s="19"/>
      <c r="I5" s="19"/>
    </row>
    <row r="6" ht="20.7" customHeight="1">
      <c r="A6" s="10"/>
      <c r="B6" s="10"/>
      <c r="C6" s="10"/>
      <c r="D6" s="22"/>
      <c r="E6" s="27"/>
      <c r="F6" s="27"/>
      <c r="G6" s="27"/>
      <c r="H6" s="19"/>
      <c r="I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44"/>
      <c r="I7" s="11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27"/>
      <c r="H8" s="19"/>
      <c r="I8" s="19"/>
    </row>
    <row r="9" ht="20.7" customHeight="1">
      <c r="A9" t="s" s="25">
        <v>22</v>
      </c>
      <c r="B9" s="28"/>
      <c r="C9" s="29">
        <f>B9/B10</f>
      </c>
      <c r="D9" s="6"/>
      <c r="E9" s="30"/>
      <c r="F9" s="31"/>
      <c r="G9" s="27"/>
      <c r="H9" s="19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37"/>
      <c r="F10" s="52"/>
      <c r="G10" s="27"/>
      <c r="H10" s="19"/>
      <c r="I10" s="19"/>
    </row>
    <row r="11" ht="20.7" customHeight="1">
      <c r="A11" s="10"/>
      <c r="B11" s="10"/>
      <c r="C11" s="10"/>
      <c r="D11" s="22"/>
      <c r="E11" s="27"/>
      <c r="F11" s="27"/>
      <c r="G11" s="27"/>
      <c r="H11" s="19"/>
      <c r="I11" s="19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19"/>
      <c r="I12" s="19"/>
    </row>
    <row r="13" ht="20.7" customHeight="1">
      <c r="A13" t="s" s="4">
        <v>27</v>
      </c>
      <c r="B13" s="7">
        <v>1834</v>
      </c>
      <c r="C13" s="8">
        <f>B13/B15</f>
        <v>0.669587440671778</v>
      </c>
      <c r="D13" s="17"/>
      <c r="E13" s="27"/>
      <c r="F13" s="27"/>
      <c r="G13" s="27"/>
      <c r="H13" s="19"/>
      <c r="I13" s="19"/>
    </row>
    <row r="14" ht="20.7" customHeight="1">
      <c r="A14" t="s" s="4">
        <v>29</v>
      </c>
      <c r="B14" s="7">
        <v>905</v>
      </c>
      <c r="C14" s="8">
        <f>B14/B15</f>
        <v>0.330412559328222</v>
      </c>
      <c r="D14" s="17"/>
      <c r="E14" s="27"/>
      <c r="F14" s="27"/>
      <c r="G14" s="27"/>
      <c r="H14" s="19"/>
      <c r="I14" s="19"/>
    </row>
    <row r="15" ht="20.7" customHeight="1">
      <c r="A15" t="s" s="3">
        <v>15</v>
      </c>
      <c r="B15" s="7">
        <f>SUM(B13:B14)</f>
        <v>2739</v>
      </c>
      <c r="C15" s="9">
        <f>SUM(C13:C14)</f>
        <v>1</v>
      </c>
      <c r="D15" s="17"/>
      <c r="E15" s="27"/>
      <c r="F15" s="27"/>
      <c r="G15" s="27"/>
      <c r="H15" s="44"/>
      <c r="I15" s="11"/>
    </row>
    <row r="16" ht="20.7" customHeight="1">
      <c r="A16" s="10"/>
      <c r="B16" s="10"/>
      <c r="C16" s="10"/>
      <c r="D16" s="22"/>
      <c r="E16" s="27"/>
      <c r="F16" s="27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30"/>
      <c r="F17" s="31"/>
      <c r="G17" s="27"/>
      <c r="H17" s="44"/>
      <c r="I17" s="11"/>
    </row>
    <row r="18" ht="20.7" customHeight="1">
      <c r="A18" t="s" s="4">
        <v>33</v>
      </c>
      <c r="B18" s="7">
        <v>1001</v>
      </c>
      <c r="C18" s="8">
        <f>B18/B20</f>
        <v>0.382206949217258</v>
      </c>
      <c r="D18" s="6"/>
      <c r="E18" s="11"/>
      <c r="F18" s="22"/>
      <c r="G18" s="27"/>
      <c r="H18" s="19"/>
      <c r="I18" s="19"/>
    </row>
    <row r="19" ht="20.7" customHeight="1">
      <c r="A19" t="s" s="4">
        <v>35</v>
      </c>
      <c r="B19" s="7">
        <v>1618</v>
      </c>
      <c r="C19" s="8">
        <f>B19/B20</f>
        <v>0.617793050782742</v>
      </c>
      <c r="D19" s="6"/>
      <c r="E19" s="11"/>
      <c r="F19" s="22"/>
      <c r="G19" s="27"/>
      <c r="H19" s="19"/>
      <c r="I19" s="19"/>
    </row>
    <row r="20" ht="20.7" customHeight="1">
      <c r="A20" t="s" s="3">
        <v>15</v>
      </c>
      <c r="B20" s="7">
        <f>SUM(B18:B19)</f>
        <v>2619</v>
      </c>
      <c r="C20" s="9">
        <f>SUM(C18:C19)</f>
        <v>1</v>
      </c>
      <c r="D20" s="6"/>
      <c r="E20" s="11"/>
      <c r="F20" s="22"/>
      <c r="G20" s="27"/>
      <c r="H20" s="19"/>
      <c r="I20" s="19"/>
    </row>
    <row r="21" ht="20.7" customHeight="1">
      <c r="A21" s="10"/>
      <c r="B21" s="10"/>
      <c r="C21" s="10"/>
      <c r="D21" s="11"/>
      <c r="E21" s="37"/>
      <c r="F21" s="52"/>
      <c r="G21" s="27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19"/>
      <c r="I22" s="19"/>
    </row>
    <row r="23" ht="20.7" customHeight="1">
      <c r="A23" t="s" s="4">
        <v>39</v>
      </c>
      <c r="B23" s="7">
        <v>1014</v>
      </c>
      <c r="C23" s="8">
        <f>B23/B25</f>
        <v>0.417455743104158</v>
      </c>
      <c r="D23" s="17"/>
      <c r="E23" s="27"/>
      <c r="F23" s="27"/>
      <c r="G23" s="27"/>
      <c r="H23" s="19"/>
      <c r="I23" s="19"/>
    </row>
    <row r="24" ht="20.7" customHeight="1">
      <c r="A24" t="s" s="4">
        <v>41</v>
      </c>
      <c r="B24" s="7">
        <v>1415</v>
      </c>
      <c r="C24" s="8">
        <f>B24/B25</f>
        <v>0.582544256895842</v>
      </c>
      <c r="D24" s="17"/>
      <c r="E24" s="27"/>
      <c r="F24" s="27"/>
      <c r="G24" s="27"/>
      <c r="H24" s="19"/>
      <c r="I24" s="19"/>
    </row>
    <row r="25" ht="20.7" customHeight="1">
      <c r="A25" t="s" s="3">
        <v>15</v>
      </c>
      <c r="B25" s="7">
        <f>SUM(B23:B24)</f>
        <v>2429</v>
      </c>
      <c r="C25" s="9">
        <f>SUM(C23:C24)</f>
        <v>1</v>
      </c>
      <c r="D25" s="17"/>
      <c r="E25" s="27"/>
      <c r="F25" s="27"/>
      <c r="G25" s="27"/>
      <c r="H25" s="19"/>
      <c r="I25" s="19"/>
    </row>
    <row r="26" ht="20.7" customHeight="1">
      <c r="A26" s="10"/>
      <c r="B26" s="10"/>
      <c r="C26" s="10"/>
      <c r="D26" s="22"/>
      <c r="E26" s="27"/>
      <c r="F26" s="27"/>
      <c r="G26" s="27"/>
      <c r="H26" s="19"/>
      <c r="I26" s="19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27"/>
      <c r="H27" s="44"/>
      <c r="I27" s="11"/>
    </row>
    <row r="28" ht="20.7" customHeight="1">
      <c r="A28" t="s" s="4">
        <v>45</v>
      </c>
      <c r="B28" s="7">
        <v>1528</v>
      </c>
      <c r="C28" s="8">
        <f>B28/B30</f>
        <v>0.624948875255624</v>
      </c>
      <c r="D28" s="6"/>
      <c r="E28" s="30"/>
      <c r="F28" s="31"/>
      <c r="G28" s="65"/>
      <c r="H28" s="11"/>
      <c r="I28" s="11"/>
    </row>
    <row r="29" ht="20.7" customHeight="1">
      <c r="A29" t="s" s="4">
        <v>47</v>
      </c>
      <c r="B29" s="7">
        <v>917</v>
      </c>
      <c r="C29" s="8">
        <f>B29/B30</f>
        <v>0.375051124744376</v>
      </c>
      <c r="D29" s="6"/>
      <c r="E29" s="37"/>
      <c r="F29" s="52"/>
      <c r="G29" s="65"/>
      <c r="H29" s="11"/>
      <c r="I29" s="11"/>
    </row>
    <row r="30" ht="20.7" customHeight="1">
      <c r="A30" t="s" s="3">
        <v>15</v>
      </c>
      <c r="B30" s="7">
        <f>SUM(B28:B29)</f>
        <v>2445</v>
      </c>
      <c r="C30" s="9">
        <f>SUM(C28:C29)</f>
        <v>1</v>
      </c>
      <c r="D30" s="6"/>
      <c r="E30" s="62"/>
      <c r="F30" s="62"/>
      <c r="G30" s="62"/>
      <c r="H30" s="11"/>
      <c r="I30" s="11"/>
    </row>
    <row r="31" ht="20.35" customHeight="1">
      <c r="A31" s="12"/>
      <c r="B31" s="12"/>
      <c r="C31" s="12"/>
      <c r="D31" s="11"/>
      <c r="E31" s="62"/>
      <c r="F31" s="62"/>
      <c r="G31" s="62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dimension ref="A2:H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99" customWidth="1"/>
    <col min="2" max="3" width="16.3516" style="99" customWidth="1"/>
    <col min="4" max="4" width="26.7031" style="99" customWidth="1"/>
    <col min="5" max="6" width="16.3516" style="99" customWidth="1"/>
    <col min="7" max="7" width="17.8516" style="99" customWidth="1"/>
    <col min="8" max="8" width="16.3516" style="99" customWidth="1"/>
    <col min="9" max="16384" width="16.3516" style="9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51"/>
      <c r="E2" s="27"/>
      <c r="F2" s="19"/>
      <c r="G2" s="19"/>
      <c r="H2" s="19"/>
    </row>
    <row r="3" ht="20.7" customHeight="1">
      <c r="A3" t="s" s="4">
        <v>7</v>
      </c>
      <c r="B3" s="7">
        <v>147</v>
      </c>
      <c r="C3" s="8">
        <f>B3/B5</f>
        <v>0.668181818181818</v>
      </c>
      <c r="D3" s="51"/>
      <c r="E3" s="27"/>
      <c r="F3" s="19"/>
      <c r="G3" s="19"/>
      <c r="H3" s="19"/>
    </row>
    <row r="4" ht="20.7" customHeight="1">
      <c r="A4" t="s" s="4">
        <v>11</v>
      </c>
      <c r="B4" s="7">
        <v>73</v>
      </c>
      <c r="C4" s="8">
        <f>B4/B5</f>
        <v>0.331818181818182</v>
      </c>
      <c r="D4" s="51"/>
      <c r="E4" s="27"/>
      <c r="F4" s="19"/>
      <c r="G4" s="19"/>
      <c r="H4" s="19"/>
    </row>
    <row r="5" ht="20.7" customHeight="1">
      <c r="A5" t="s" s="3">
        <v>15</v>
      </c>
      <c r="B5" s="7">
        <f>SUM(B3:B4)</f>
        <v>220</v>
      </c>
      <c r="C5" s="9">
        <f>SUM(C3:C4)</f>
        <v>1</v>
      </c>
      <c r="D5" s="51"/>
      <c r="E5" s="27"/>
      <c r="F5" s="75"/>
      <c r="G5" s="19"/>
      <c r="H5" s="19"/>
    </row>
    <row r="6" ht="20.7" customHeight="1">
      <c r="A6" s="10"/>
      <c r="B6" s="10"/>
      <c r="C6" s="43"/>
      <c r="D6" s="27"/>
      <c r="E6" s="27"/>
      <c r="F6" s="27"/>
      <c r="G6" s="19"/>
      <c r="H6" s="19"/>
    </row>
    <row r="7" ht="20.7" customHeight="1">
      <c r="A7" t="s" s="24">
        <v>16</v>
      </c>
      <c r="B7" t="s" s="25">
        <v>2</v>
      </c>
      <c r="C7" t="s" s="24">
        <v>3</v>
      </c>
      <c r="D7" s="86"/>
      <c r="E7" s="63"/>
      <c r="F7" s="27"/>
      <c r="G7" s="44"/>
      <c r="H7" s="11"/>
    </row>
    <row r="8" ht="20.7" customHeight="1">
      <c r="A8" t="s" s="25">
        <v>19</v>
      </c>
      <c r="B8" s="28"/>
      <c r="C8" s="29">
        <f>B8/B10</f>
      </c>
      <c r="D8" s="51"/>
      <c r="E8" s="27"/>
      <c r="F8" s="27"/>
      <c r="G8" s="19"/>
      <c r="H8" s="19"/>
    </row>
    <row r="9" ht="20.7" customHeight="1">
      <c r="A9" t="s" s="25">
        <v>22</v>
      </c>
      <c r="B9" s="28"/>
      <c r="C9" s="29">
        <f>B9/B10</f>
      </c>
      <c r="D9" s="51"/>
      <c r="E9" s="27"/>
      <c r="F9" s="27"/>
      <c r="G9" s="19"/>
      <c r="H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51"/>
      <c r="E10" s="27"/>
      <c r="F10" s="27"/>
      <c r="G10" s="19"/>
      <c r="H10" s="19"/>
    </row>
    <row r="11" ht="20.7" customHeight="1">
      <c r="A11" s="10"/>
      <c r="B11" s="10"/>
      <c r="C11" s="43"/>
      <c r="D11" s="27"/>
      <c r="E11" s="27"/>
      <c r="F11" s="27"/>
      <c r="G11" s="19"/>
      <c r="H11" s="19"/>
    </row>
    <row r="12" ht="20.7" customHeight="1">
      <c r="A12" t="s" s="3">
        <v>25</v>
      </c>
      <c r="B12" t="s" s="4">
        <v>2</v>
      </c>
      <c r="C12" t="s" s="3">
        <v>3</v>
      </c>
      <c r="D12" s="51"/>
      <c r="E12" s="27"/>
      <c r="F12" s="27"/>
      <c r="G12" s="19"/>
      <c r="H12" s="19"/>
    </row>
    <row r="13" ht="20.7" customHeight="1">
      <c r="A13" t="s" s="4">
        <v>27</v>
      </c>
      <c r="B13" s="7">
        <v>150</v>
      </c>
      <c r="C13" s="8">
        <f>B13/B15</f>
        <v>0.714285714285714</v>
      </c>
      <c r="D13" s="51"/>
      <c r="E13" s="27"/>
      <c r="F13" s="27"/>
      <c r="G13" s="19"/>
      <c r="H13" s="19"/>
    </row>
    <row r="14" ht="20.7" customHeight="1">
      <c r="A14" t="s" s="4">
        <v>29</v>
      </c>
      <c r="B14" s="7">
        <v>60</v>
      </c>
      <c r="C14" s="8">
        <f>B14/B15</f>
        <v>0.285714285714286</v>
      </c>
      <c r="D14" s="51"/>
      <c r="E14" s="27"/>
      <c r="F14" s="27"/>
      <c r="G14" s="19"/>
      <c r="H14" s="19"/>
    </row>
    <row r="15" ht="20.7" customHeight="1">
      <c r="A15" t="s" s="3">
        <v>15</v>
      </c>
      <c r="B15" s="7">
        <f>SUM(B13:B14)</f>
        <v>210</v>
      </c>
      <c r="C15" s="9">
        <f>SUM(C13:C14)</f>
        <v>1</v>
      </c>
      <c r="D15" s="84"/>
      <c r="E15" s="31"/>
      <c r="F15" s="27"/>
      <c r="G15" s="44"/>
      <c r="H15" s="11"/>
    </row>
    <row r="16" ht="20.7" customHeight="1">
      <c r="A16" s="10"/>
      <c r="B16" s="10"/>
      <c r="C16" s="10"/>
      <c r="D16" s="11"/>
      <c r="E16" s="22"/>
      <c r="F16" s="27"/>
      <c r="G16" s="44"/>
      <c r="H16" s="11"/>
    </row>
    <row r="17" ht="20.7" customHeight="1">
      <c r="A17" t="s" s="3">
        <v>31</v>
      </c>
      <c r="B17" t="s" s="4">
        <v>2</v>
      </c>
      <c r="C17" t="s" s="3">
        <v>3</v>
      </c>
      <c r="D17" s="85"/>
      <c r="E17" s="52"/>
      <c r="F17" s="27"/>
      <c r="G17" s="44"/>
      <c r="H17" s="11"/>
    </row>
    <row r="18" ht="20.7" customHeight="1">
      <c r="A18" t="s" s="4">
        <v>33</v>
      </c>
      <c r="B18" s="7">
        <v>101</v>
      </c>
      <c r="C18" s="8">
        <f>B18/B20</f>
        <v>0.507537688442211</v>
      </c>
      <c r="D18" s="51"/>
      <c r="E18" s="27"/>
      <c r="F18" s="27"/>
      <c r="G18" s="19"/>
      <c r="H18" s="19"/>
    </row>
    <row r="19" ht="20.7" customHeight="1">
      <c r="A19" t="s" s="4">
        <v>35</v>
      </c>
      <c r="B19" s="7">
        <v>98</v>
      </c>
      <c r="C19" s="8">
        <f>B19/B20</f>
        <v>0.492462311557789</v>
      </c>
      <c r="D19" s="51"/>
      <c r="E19" s="27"/>
      <c r="F19" s="27"/>
      <c r="G19" s="19"/>
      <c r="H19" s="19"/>
    </row>
    <row r="20" ht="20.7" customHeight="1">
      <c r="A20" t="s" s="3">
        <v>15</v>
      </c>
      <c r="B20" s="7">
        <f>SUM(B18:B19)</f>
        <v>199</v>
      </c>
      <c r="C20" s="9">
        <f>SUM(C18:C19)</f>
        <v>1</v>
      </c>
      <c r="D20" s="51"/>
      <c r="E20" s="27"/>
      <c r="F20" s="27"/>
      <c r="G20" s="19"/>
      <c r="H20" s="19"/>
    </row>
    <row r="21" ht="20.7" customHeight="1">
      <c r="A21" s="10"/>
      <c r="B21" s="10"/>
      <c r="C21" s="43"/>
      <c r="D21" s="27"/>
      <c r="E21" s="27"/>
      <c r="F21" s="27"/>
      <c r="G21" s="19"/>
      <c r="H21" s="19"/>
    </row>
    <row r="22" ht="20.7" customHeight="1">
      <c r="A22" t="s" s="3">
        <v>37</v>
      </c>
      <c r="B22" t="s" s="4">
        <v>2</v>
      </c>
      <c r="C22" t="s" s="3">
        <v>3</v>
      </c>
      <c r="D22" s="51"/>
      <c r="E22" s="27"/>
      <c r="F22" s="27"/>
      <c r="G22" s="19"/>
      <c r="H22" s="19"/>
    </row>
    <row r="23" ht="20.7" customHeight="1">
      <c r="A23" t="s" s="4">
        <v>39</v>
      </c>
      <c r="B23" s="7">
        <v>140</v>
      </c>
      <c r="C23" s="8">
        <f>B23/B25</f>
        <v>0.729166666666667</v>
      </c>
      <c r="D23" s="51"/>
      <c r="E23" s="27"/>
      <c r="F23" s="27"/>
      <c r="G23" s="19"/>
      <c r="H23" s="19"/>
    </row>
    <row r="24" ht="20.7" customHeight="1">
      <c r="A24" t="s" s="4">
        <v>41</v>
      </c>
      <c r="B24" s="7">
        <v>52</v>
      </c>
      <c r="C24" s="8">
        <f>B24/B25</f>
        <v>0.270833333333333</v>
      </c>
      <c r="D24" s="51"/>
      <c r="E24" s="27"/>
      <c r="F24" s="27"/>
      <c r="G24" s="19"/>
      <c r="H24" s="19"/>
    </row>
    <row r="25" ht="20.7" customHeight="1">
      <c r="A25" t="s" s="3">
        <v>15</v>
      </c>
      <c r="B25" s="7">
        <f>SUM(B23:B24)</f>
        <v>192</v>
      </c>
      <c r="C25" s="9">
        <f>SUM(C23:C24)</f>
        <v>1</v>
      </c>
      <c r="D25" s="51"/>
      <c r="E25" s="27"/>
      <c r="F25" s="27"/>
      <c r="G25" s="19"/>
      <c r="H25" s="19"/>
    </row>
    <row r="26" ht="20.7" customHeight="1">
      <c r="A26" s="10"/>
      <c r="B26" s="10"/>
      <c r="C26" s="10"/>
      <c r="D26" s="30"/>
      <c r="E26" s="31"/>
      <c r="F26" s="27"/>
      <c r="G26" s="19"/>
      <c r="H26" s="19"/>
    </row>
    <row r="27" ht="20.7" customHeight="1">
      <c r="A27" t="s" s="3">
        <v>43</v>
      </c>
      <c r="B27" t="s" s="4">
        <v>2</v>
      </c>
      <c r="C27" t="s" s="3">
        <v>3</v>
      </c>
      <c r="D27" s="6"/>
      <c r="E27" s="22"/>
      <c r="F27" s="65"/>
      <c r="G27" s="11"/>
      <c r="H27" s="11"/>
    </row>
    <row r="28" ht="20.7" customHeight="1">
      <c r="A28" t="s" s="4">
        <v>45</v>
      </c>
      <c r="B28" s="7">
        <v>189</v>
      </c>
      <c r="C28" s="8">
        <f>B28/B30</f>
        <v>0.86697247706422</v>
      </c>
      <c r="D28" s="6"/>
      <c r="E28" s="22"/>
      <c r="F28" s="65"/>
      <c r="G28" s="11"/>
      <c r="H28" s="11"/>
    </row>
    <row r="29" ht="20.7" customHeight="1">
      <c r="A29" t="s" s="4">
        <v>47</v>
      </c>
      <c r="B29" s="7">
        <v>29</v>
      </c>
      <c r="C29" s="8">
        <f>B29/B30</f>
        <v>0.13302752293578</v>
      </c>
      <c r="D29" s="85"/>
      <c r="E29" s="52"/>
      <c r="F29" s="65"/>
      <c r="G29" s="11"/>
      <c r="H29" s="11"/>
    </row>
    <row r="30" ht="20.7" customHeight="1">
      <c r="A30" t="s" s="3">
        <v>15</v>
      </c>
      <c r="B30" s="7">
        <f>SUM(B28:B29)</f>
        <v>218</v>
      </c>
      <c r="C30" s="9">
        <f>SUM(C28:C29)</f>
        <v>1</v>
      </c>
      <c r="D30" s="86"/>
      <c r="E30" s="62"/>
      <c r="F30" s="62"/>
      <c r="G30" s="11"/>
      <c r="H30" s="11"/>
    </row>
    <row r="31" ht="20.35" customHeight="1">
      <c r="A31" s="12"/>
      <c r="B31" s="12"/>
      <c r="C31" s="12"/>
      <c r="D31" s="62"/>
      <c r="E31" s="62"/>
      <c r="F31" s="62"/>
      <c r="G31" s="11"/>
      <c r="H31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dimension ref="A2:H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0" customWidth="1"/>
    <col min="2" max="3" width="16.3516" style="100" customWidth="1"/>
    <col min="4" max="4" width="26.7031" style="100" customWidth="1"/>
    <col min="5" max="6" width="16.3516" style="100" customWidth="1"/>
    <col min="7" max="7" width="17.8516" style="100" customWidth="1"/>
    <col min="8" max="8" width="16.3516" style="100" customWidth="1"/>
    <col min="9" max="16384" width="16.3516" style="10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51"/>
      <c r="E2" s="27"/>
      <c r="F2" s="19"/>
      <c r="G2" s="19"/>
      <c r="H2" s="19"/>
    </row>
    <row r="3" ht="20.7" customHeight="1">
      <c r="A3" t="s" s="4">
        <v>7</v>
      </c>
      <c r="B3" s="7">
        <v>407</v>
      </c>
      <c r="C3" s="8">
        <f>B3/B5</f>
        <v>0.66394779771615</v>
      </c>
      <c r="D3" s="51"/>
      <c r="E3" s="27"/>
      <c r="F3" s="19"/>
      <c r="G3" s="19"/>
      <c r="H3" s="19"/>
    </row>
    <row r="4" ht="20.7" customHeight="1">
      <c r="A4" t="s" s="4">
        <v>11</v>
      </c>
      <c r="B4" s="7">
        <v>206</v>
      </c>
      <c r="C4" s="8">
        <f>B4/B5</f>
        <v>0.33605220228385</v>
      </c>
      <c r="D4" s="51"/>
      <c r="E4" s="27"/>
      <c r="F4" s="19"/>
      <c r="G4" s="19"/>
      <c r="H4" s="19"/>
    </row>
    <row r="5" ht="20.7" customHeight="1">
      <c r="A5" t="s" s="3">
        <v>15</v>
      </c>
      <c r="B5" s="7">
        <f>SUM(B3:B4)</f>
        <v>613</v>
      </c>
      <c r="C5" s="9">
        <f>SUM(C3:C4)</f>
        <v>1</v>
      </c>
      <c r="D5" s="51"/>
      <c r="E5" s="27"/>
      <c r="F5" s="75"/>
      <c r="G5" s="19"/>
      <c r="H5" s="19"/>
    </row>
    <row r="6" ht="20.7" customHeight="1">
      <c r="A6" s="10"/>
      <c r="B6" s="10"/>
      <c r="C6" s="43"/>
      <c r="D6" s="27"/>
      <c r="E6" s="27"/>
      <c r="F6" s="27"/>
      <c r="G6" s="19"/>
      <c r="H6" s="19"/>
    </row>
    <row r="7" ht="20.7" customHeight="1">
      <c r="A7" t="s" s="24">
        <v>16</v>
      </c>
      <c r="B7" t="s" s="25">
        <v>2</v>
      </c>
      <c r="C7" t="s" s="24">
        <v>3</v>
      </c>
      <c r="D7" s="86"/>
      <c r="E7" s="63"/>
      <c r="F7" s="27"/>
      <c r="G7" s="44"/>
      <c r="H7" s="11"/>
    </row>
    <row r="8" ht="20.7" customHeight="1">
      <c r="A8" t="s" s="25">
        <v>19</v>
      </c>
      <c r="B8" s="28"/>
      <c r="C8" s="29">
        <f>B8/B10</f>
      </c>
      <c r="D8" s="51"/>
      <c r="E8" s="27"/>
      <c r="F8" s="27"/>
      <c r="G8" s="19"/>
      <c r="H8" s="19"/>
    </row>
    <row r="9" ht="20.7" customHeight="1">
      <c r="A9" t="s" s="25">
        <v>22</v>
      </c>
      <c r="B9" s="28"/>
      <c r="C9" s="29">
        <f>B9/B10</f>
      </c>
      <c r="D9" s="51"/>
      <c r="E9" s="27"/>
      <c r="F9" s="27"/>
      <c r="G9" s="19"/>
      <c r="H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51"/>
      <c r="E10" s="27"/>
      <c r="F10" s="27"/>
      <c r="G10" s="19"/>
      <c r="H10" s="19"/>
    </row>
    <row r="11" ht="20.7" customHeight="1">
      <c r="A11" s="10"/>
      <c r="B11" s="10"/>
      <c r="C11" s="43"/>
      <c r="D11" s="27"/>
      <c r="E11" s="27"/>
      <c r="F11" s="27"/>
      <c r="G11" s="19"/>
      <c r="H11" s="19"/>
    </row>
    <row r="12" ht="20.7" customHeight="1">
      <c r="A12" t="s" s="3">
        <v>25</v>
      </c>
      <c r="B12" t="s" s="4">
        <v>2</v>
      </c>
      <c r="C12" t="s" s="3">
        <v>3</v>
      </c>
      <c r="D12" s="51"/>
      <c r="E12" s="27"/>
      <c r="F12" s="27"/>
      <c r="G12" s="19"/>
      <c r="H12" s="19"/>
    </row>
    <row r="13" ht="20.7" customHeight="1">
      <c r="A13" t="s" s="4">
        <v>27</v>
      </c>
      <c r="B13" s="7">
        <v>423</v>
      </c>
      <c r="C13" s="8">
        <f>B13/B15</f>
        <v>0.710924369747899</v>
      </c>
      <c r="D13" s="51"/>
      <c r="E13" s="27"/>
      <c r="F13" s="27"/>
      <c r="G13" s="19"/>
      <c r="H13" s="19"/>
    </row>
    <row r="14" ht="20.7" customHeight="1">
      <c r="A14" t="s" s="4">
        <v>29</v>
      </c>
      <c r="B14" s="7">
        <v>172</v>
      </c>
      <c r="C14" s="8">
        <f>B14/B15</f>
        <v>0.289075630252101</v>
      </c>
      <c r="D14" s="51"/>
      <c r="E14" s="27"/>
      <c r="F14" s="27"/>
      <c r="G14" s="19"/>
      <c r="H14" s="19"/>
    </row>
    <row r="15" ht="20.7" customHeight="1">
      <c r="A15" t="s" s="3">
        <v>15</v>
      </c>
      <c r="B15" s="7">
        <f>SUM(B13:B14)</f>
        <v>595</v>
      </c>
      <c r="C15" s="9">
        <f>SUM(C13:C14)</f>
        <v>1</v>
      </c>
      <c r="D15" s="84"/>
      <c r="E15" s="31"/>
      <c r="F15" s="27"/>
      <c r="G15" s="44"/>
      <c r="H15" s="11"/>
    </row>
    <row r="16" ht="20.7" customHeight="1">
      <c r="A16" s="10"/>
      <c r="B16" s="10"/>
      <c r="C16" s="10"/>
      <c r="D16" s="11"/>
      <c r="E16" s="22"/>
      <c r="F16" s="27"/>
      <c r="G16" s="44"/>
      <c r="H16" s="11"/>
    </row>
    <row r="17" ht="20.7" customHeight="1">
      <c r="A17" t="s" s="3">
        <v>31</v>
      </c>
      <c r="B17" t="s" s="4">
        <v>2</v>
      </c>
      <c r="C17" t="s" s="3">
        <v>3</v>
      </c>
      <c r="D17" s="85"/>
      <c r="E17" s="52"/>
      <c r="F17" s="27"/>
      <c r="G17" s="44"/>
      <c r="H17" s="11"/>
    </row>
    <row r="18" ht="20.7" customHeight="1">
      <c r="A18" t="s" s="4">
        <v>33</v>
      </c>
      <c r="B18" s="7">
        <v>277</v>
      </c>
      <c r="C18" s="8">
        <f>B18/B20</f>
        <v>0.499099099099099</v>
      </c>
      <c r="D18" s="51"/>
      <c r="E18" s="27"/>
      <c r="F18" s="27"/>
      <c r="G18" s="19"/>
      <c r="H18" s="19"/>
    </row>
    <row r="19" ht="20.7" customHeight="1">
      <c r="A19" t="s" s="4">
        <v>35</v>
      </c>
      <c r="B19" s="7">
        <v>278</v>
      </c>
      <c r="C19" s="8">
        <f>B19/B20</f>
        <v>0.500900900900901</v>
      </c>
      <c r="D19" s="51"/>
      <c r="E19" s="27"/>
      <c r="F19" s="27"/>
      <c r="G19" s="19"/>
      <c r="H19" s="19"/>
    </row>
    <row r="20" ht="20.7" customHeight="1">
      <c r="A20" t="s" s="3">
        <v>15</v>
      </c>
      <c r="B20" s="7">
        <f>SUM(B18:B19)</f>
        <v>555</v>
      </c>
      <c r="C20" s="9">
        <f>SUM(C18:C19)</f>
        <v>1</v>
      </c>
      <c r="D20" s="51"/>
      <c r="E20" s="27"/>
      <c r="F20" s="27"/>
      <c r="G20" s="19"/>
      <c r="H20" s="19"/>
    </row>
    <row r="21" ht="20.7" customHeight="1">
      <c r="A21" s="10"/>
      <c r="B21" s="10"/>
      <c r="C21" s="43"/>
      <c r="D21" s="27"/>
      <c r="E21" s="27"/>
      <c r="F21" s="27"/>
      <c r="G21" s="19"/>
      <c r="H21" s="19"/>
    </row>
    <row r="22" ht="20.7" customHeight="1">
      <c r="A22" t="s" s="3">
        <v>37</v>
      </c>
      <c r="B22" t="s" s="4">
        <v>2</v>
      </c>
      <c r="C22" t="s" s="3">
        <v>3</v>
      </c>
      <c r="D22" s="51"/>
      <c r="E22" s="27"/>
      <c r="F22" s="27"/>
      <c r="G22" s="19"/>
      <c r="H22" s="19"/>
    </row>
    <row r="23" ht="20.7" customHeight="1">
      <c r="A23" t="s" s="4">
        <v>39</v>
      </c>
      <c r="B23" s="7">
        <v>332</v>
      </c>
      <c r="C23" s="8">
        <f>B23/B25</f>
        <v>0.638461538461538</v>
      </c>
      <c r="D23" s="51"/>
      <c r="E23" s="27"/>
      <c r="F23" s="27"/>
      <c r="G23" s="19"/>
      <c r="H23" s="19"/>
    </row>
    <row r="24" ht="20.7" customHeight="1">
      <c r="A24" t="s" s="4">
        <v>41</v>
      </c>
      <c r="B24" s="7">
        <v>188</v>
      </c>
      <c r="C24" s="8">
        <f>B24/B25</f>
        <v>0.361538461538462</v>
      </c>
      <c r="D24" s="51"/>
      <c r="E24" s="27"/>
      <c r="F24" s="27"/>
      <c r="G24" s="19"/>
      <c r="H24" s="19"/>
    </row>
    <row r="25" ht="20.7" customHeight="1">
      <c r="A25" t="s" s="3">
        <v>15</v>
      </c>
      <c r="B25" s="7">
        <f>SUM(B23:B24)</f>
        <v>520</v>
      </c>
      <c r="C25" s="9">
        <f>SUM(C23:C24)</f>
        <v>1</v>
      </c>
      <c r="D25" s="51"/>
      <c r="E25" s="27"/>
      <c r="F25" s="27"/>
      <c r="G25" s="19"/>
      <c r="H25" s="19"/>
    </row>
    <row r="26" ht="20.7" customHeight="1">
      <c r="A26" s="10"/>
      <c r="B26" s="10"/>
      <c r="C26" s="10"/>
      <c r="D26" s="30"/>
      <c r="E26" s="31"/>
      <c r="F26" s="27"/>
      <c r="G26" s="19"/>
      <c r="H26" s="19"/>
    </row>
    <row r="27" ht="20.7" customHeight="1">
      <c r="A27" t="s" s="3">
        <v>43</v>
      </c>
      <c r="B27" t="s" s="4">
        <v>2</v>
      </c>
      <c r="C27" t="s" s="3">
        <v>3</v>
      </c>
      <c r="D27" s="6"/>
      <c r="E27" s="22"/>
      <c r="F27" s="65"/>
      <c r="G27" s="11"/>
      <c r="H27" s="11"/>
    </row>
    <row r="28" ht="20.7" customHeight="1">
      <c r="A28" t="s" s="4">
        <v>45</v>
      </c>
      <c r="B28" s="7">
        <v>501</v>
      </c>
      <c r="C28" s="8">
        <f>B28/B30</f>
        <v>0.865284974093264</v>
      </c>
      <c r="D28" s="6"/>
      <c r="E28" s="22"/>
      <c r="F28" s="65"/>
      <c r="G28" s="11"/>
      <c r="H28" s="11"/>
    </row>
    <row r="29" ht="20.7" customHeight="1">
      <c r="A29" t="s" s="4">
        <v>47</v>
      </c>
      <c r="B29" s="7">
        <v>78</v>
      </c>
      <c r="C29" s="8">
        <f>B29/B30</f>
        <v>0.134715025906736</v>
      </c>
      <c r="D29" s="85"/>
      <c r="E29" s="52"/>
      <c r="F29" s="65"/>
      <c r="G29" s="11"/>
      <c r="H29" s="11"/>
    </row>
    <row r="30" ht="20.7" customHeight="1">
      <c r="A30" t="s" s="3">
        <v>15</v>
      </c>
      <c r="B30" s="7">
        <f>SUM(B28:B29)</f>
        <v>579</v>
      </c>
      <c r="C30" s="9">
        <f>SUM(C28:C29)</f>
        <v>1</v>
      </c>
      <c r="D30" s="86"/>
      <c r="E30" s="62"/>
      <c r="F30" s="62"/>
      <c r="G30" s="11"/>
      <c r="H30" s="11"/>
    </row>
    <row r="31" ht="20.35" customHeight="1">
      <c r="A31" s="12"/>
      <c r="B31" s="12"/>
      <c r="C31" s="12"/>
      <c r="D31" s="62"/>
      <c r="E31" s="62"/>
      <c r="F31" s="62"/>
      <c r="G31" s="11"/>
      <c r="H31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1" customWidth="1"/>
    <col min="2" max="4" width="16.3516" style="101" customWidth="1"/>
    <col min="5" max="5" width="26.7031" style="101" customWidth="1"/>
    <col min="6" max="7" width="16.3516" style="101" customWidth="1"/>
    <col min="8" max="8" width="17.8516" style="101" customWidth="1"/>
    <col min="9" max="9" width="16.3516" style="101" customWidth="1"/>
    <col min="10" max="16384" width="16.3516" style="10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18</v>
      </c>
      <c r="F2" t="s" s="4">
        <v>2</v>
      </c>
      <c r="G2" t="s" s="3">
        <v>3</v>
      </c>
      <c r="H2" s="17"/>
      <c r="I2" s="19"/>
    </row>
    <row r="3" ht="20.7" customHeight="1">
      <c r="A3" t="s" s="4">
        <v>7</v>
      </c>
      <c r="B3" s="7">
        <v>2386</v>
      </c>
      <c r="C3" s="8">
        <f>B3/B5</f>
        <v>0.8374868374868371</v>
      </c>
      <c r="D3" s="5"/>
      <c r="E3" t="s" s="4">
        <v>21</v>
      </c>
      <c r="F3" s="7">
        <v>1325</v>
      </c>
      <c r="G3" s="8">
        <f>F3/F5</f>
        <v>0.479031091829356</v>
      </c>
      <c r="H3" s="17"/>
      <c r="I3" s="19"/>
    </row>
    <row r="4" ht="20.7" customHeight="1">
      <c r="A4" t="s" s="4">
        <v>11</v>
      </c>
      <c r="B4" s="7">
        <v>463</v>
      </c>
      <c r="C4" s="8">
        <f>B4/B5</f>
        <v>0.162513162513163</v>
      </c>
      <c r="D4" s="5"/>
      <c r="E4" t="s" s="4">
        <v>24</v>
      </c>
      <c r="F4" s="7">
        <v>1441</v>
      </c>
      <c r="G4" s="8">
        <f>F4/F5</f>
        <v>0.520968908170644</v>
      </c>
      <c r="H4" s="17"/>
      <c r="I4" s="19"/>
    </row>
    <row r="5" ht="20.7" customHeight="1">
      <c r="A5" t="s" s="3">
        <v>15</v>
      </c>
      <c r="B5" s="7">
        <f>SUM(B3:B4)</f>
        <v>2849</v>
      </c>
      <c r="C5" s="9">
        <f>SUM(C3:C4)</f>
        <v>1</v>
      </c>
      <c r="D5" s="5"/>
      <c r="E5" t="s" s="3">
        <v>15</v>
      </c>
      <c r="F5" s="7">
        <f>SUM(F3:F4)</f>
        <v>2766</v>
      </c>
      <c r="G5" s="9">
        <f>SUM(G3:G4)</f>
        <v>1</v>
      </c>
      <c r="H5" s="17"/>
      <c r="I5" s="19"/>
    </row>
    <row r="6" ht="20.7" customHeight="1">
      <c r="A6" s="10"/>
      <c r="B6" s="10"/>
      <c r="C6" s="10"/>
      <c r="D6" s="11"/>
      <c r="E6" s="10"/>
      <c r="F6" s="10"/>
      <c r="G6" s="43"/>
      <c r="H6" s="19"/>
      <c r="I6" s="19"/>
    </row>
    <row r="7" ht="20.7" customHeight="1">
      <c r="A7" t="s" s="24">
        <v>16</v>
      </c>
      <c r="B7" t="s" s="25">
        <v>2</v>
      </c>
      <c r="C7" t="s" s="24">
        <v>3</v>
      </c>
      <c r="D7" s="5"/>
      <c r="E7" t="s" s="3">
        <v>52</v>
      </c>
      <c r="F7" t="s" s="4">
        <v>2</v>
      </c>
      <c r="G7" t="s" s="3">
        <v>3</v>
      </c>
      <c r="H7" s="6"/>
      <c r="I7" s="11"/>
    </row>
    <row r="8" ht="20.7" customHeight="1">
      <c r="A8" t="s" s="25">
        <v>19</v>
      </c>
      <c r="B8" s="28"/>
      <c r="C8" s="29">
        <f>B8/B10</f>
      </c>
      <c r="D8" s="5"/>
      <c r="E8" t="s" s="4">
        <v>80</v>
      </c>
      <c r="F8" s="7">
        <v>375</v>
      </c>
      <c r="G8" s="8">
        <f>F8/F10</f>
        <v>0.487646293888166</v>
      </c>
      <c r="H8" s="17"/>
      <c r="I8" s="19"/>
    </row>
    <row r="9" ht="20.7" customHeight="1">
      <c r="A9" t="s" s="25">
        <v>22</v>
      </c>
      <c r="B9" s="28"/>
      <c r="C9" s="29">
        <f>B9/B10</f>
      </c>
      <c r="D9" s="5"/>
      <c r="E9" t="s" s="4">
        <v>81</v>
      </c>
      <c r="F9" s="7">
        <v>394</v>
      </c>
      <c r="G9" s="8">
        <f>F9/F10</f>
        <v>0.512353706111834</v>
      </c>
      <c r="H9" s="17"/>
      <c r="I9" s="19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5"/>
      <c r="E10" t="s" s="3">
        <v>15</v>
      </c>
      <c r="F10" s="7">
        <f>SUM(F8:F9)</f>
        <v>769</v>
      </c>
      <c r="G10" s="9">
        <f>SUM(G8:G9)</f>
        <v>1</v>
      </c>
      <c r="H10" s="17"/>
      <c r="I10" s="19"/>
    </row>
    <row r="11" ht="20.7" customHeight="1">
      <c r="A11" s="10"/>
      <c r="B11" s="10"/>
      <c r="C11" s="10"/>
      <c r="D11" s="11"/>
      <c r="E11" s="10"/>
      <c r="F11" s="10"/>
      <c r="G11" s="43"/>
      <c r="H11" s="19"/>
      <c r="I11" s="19"/>
    </row>
    <row r="12" ht="20.7" customHeight="1">
      <c r="A12" t="s" s="3">
        <v>25</v>
      </c>
      <c r="B12" t="s" s="4">
        <v>2</v>
      </c>
      <c r="C12" t="s" s="3">
        <v>3</v>
      </c>
      <c r="D12" s="5"/>
      <c r="E12" t="s" s="3">
        <v>58</v>
      </c>
      <c r="F12" t="s" s="4">
        <v>2</v>
      </c>
      <c r="G12" t="s" s="3">
        <v>3</v>
      </c>
      <c r="H12" s="17"/>
      <c r="I12" s="19"/>
    </row>
    <row r="13" ht="20.7" customHeight="1">
      <c r="A13" t="s" s="4">
        <v>27</v>
      </c>
      <c r="B13" s="7">
        <v>1754</v>
      </c>
      <c r="C13" s="8">
        <f>B13/B15</f>
        <v>0.664142370314275</v>
      </c>
      <c r="D13" s="5"/>
      <c r="E13" t="s" s="4">
        <v>82</v>
      </c>
      <c r="F13" s="7">
        <v>1700</v>
      </c>
      <c r="G13" s="8">
        <f>F13/F15</f>
        <v>0.602196245129295</v>
      </c>
      <c r="H13" s="17"/>
      <c r="I13" s="19"/>
    </row>
    <row r="14" ht="20.7" customHeight="1">
      <c r="A14" t="s" s="4">
        <v>29</v>
      </c>
      <c r="B14" s="7">
        <v>887</v>
      </c>
      <c r="C14" s="8">
        <f>B14/B15</f>
        <v>0.335857629685725</v>
      </c>
      <c r="D14" s="5"/>
      <c r="E14" t="s" s="4">
        <v>83</v>
      </c>
      <c r="F14" s="7">
        <v>1123</v>
      </c>
      <c r="G14" s="8">
        <f>F14/F15</f>
        <v>0.397803754870705</v>
      </c>
      <c r="H14" s="17"/>
      <c r="I14" s="19"/>
    </row>
    <row r="15" ht="20.7" customHeight="1">
      <c r="A15" t="s" s="3">
        <v>15</v>
      </c>
      <c r="B15" s="7">
        <f>SUM(B13:B14)</f>
        <v>2641</v>
      </c>
      <c r="C15" s="9">
        <f>SUM(C13:C14)</f>
        <v>1</v>
      </c>
      <c r="D15" s="5"/>
      <c r="E15" t="s" s="3">
        <v>15</v>
      </c>
      <c r="F15" s="7">
        <f>SUM(F13:F14)</f>
        <v>2823</v>
      </c>
      <c r="G15" s="9">
        <f>SUM(G13:G14)</f>
        <v>1</v>
      </c>
      <c r="H15" s="6"/>
      <c r="I15" s="11"/>
    </row>
    <row r="16" ht="20.7" customHeight="1">
      <c r="A16" s="10"/>
      <c r="B16" s="10"/>
      <c r="C16" s="10"/>
      <c r="D16" s="11"/>
      <c r="E16" s="12"/>
      <c r="F16" s="12"/>
      <c r="G16" s="12"/>
      <c r="H16" s="11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11"/>
      <c r="H17" s="11"/>
      <c r="I17" s="11"/>
    </row>
    <row r="18" ht="20.7" customHeight="1">
      <c r="A18" t="s" s="4">
        <v>33</v>
      </c>
      <c r="B18" s="7">
        <v>947</v>
      </c>
      <c r="C18" s="8">
        <f>B18/B20</f>
        <v>0.395077179808093</v>
      </c>
      <c r="D18" s="6"/>
      <c r="E18" s="11"/>
      <c r="F18" s="11"/>
      <c r="G18" s="22"/>
      <c r="H18" s="19"/>
      <c r="I18" s="19"/>
    </row>
    <row r="19" ht="20.7" customHeight="1">
      <c r="A19" t="s" s="4">
        <v>35</v>
      </c>
      <c r="B19" s="7">
        <v>1450</v>
      </c>
      <c r="C19" s="8">
        <f>B19/B20</f>
        <v>0.604922820191907</v>
      </c>
      <c r="D19" s="6"/>
      <c r="E19" s="11"/>
      <c r="F19" s="11"/>
      <c r="G19" s="22"/>
      <c r="H19" s="19"/>
      <c r="I19" s="19"/>
    </row>
    <row r="20" ht="20.7" customHeight="1">
      <c r="A20" t="s" s="3">
        <v>15</v>
      </c>
      <c r="B20" s="7">
        <f>SUM(B18:B19)</f>
        <v>2397</v>
      </c>
      <c r="C20" s="9">
        <f>SUM(C18:C19)</f>
        <v>1</v>
      </c>
      <c r="D20" s="6"/>
      <c r="E20" s="11"/>
      <c r="F20" s="11"/>
      <c r="G20" s="22"/>
      <c r="H20" s="19"/>
      <c r="I20" s="19"/>
    </row>
    <row r="21" ht="20.7" customHeight="1">
      <c r="A21" s="10"/>
      <c r="B21" s="10"/>
      <c r="C21" s="10"/>
      <c r="D21" s="11"/>
      <c r="E21" s="11"/>
      <c r="F21" s="11"/>
      <c r="G21" s="22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6"/>
      <c r="E22" s="37"/>
      <c r="F22" s="37"/>
      <c r="G22" s="52"/>
      <c r="H22" s="19"/>
      <c r="I22" s="19"/>
    </row>
    <row r="23" ht="20.7" customHeight="1">
      <c r="A23" t="s" s="4">
        <v>39</v>
      </c>
      <c r="B23" s="7">
        <v>842</v>
      </c>
      <c r="C23" s="8">
        <f>B23/B25</f>
        <v>0.373392461197339</v>
      </c>
      <c r="D23" s="17"/>
      <c r="E23" s="27"/>
      <c r="F23" s="27"/>
      <c r="G23" s="27"/>
      <c r="H23" s="19"/>
      <c r="I23" s="19"/>
    </row>
    <row r="24" ht="20.7" customHeight="1">
      <c r="A24" t="s" s="4">
        <v>41</v>
      </c>
      <c r="B24" s="7">
        <v>1413</v>
      </c>
      <c r="C24" s="8">
        <f>B24/B25</f>
        <v>0.626607538802661</v>
      </c>
      <c r="D24" s="6"/>
      <c r="E24" s="30"/>
      <c r="F24" s="30"/>
      <c r="G24" s="31"/>
      <c r="H24" s="19"/>
      <c r="I24" s="19"/>
    </row>
    <row r="25" ht="20.7" customHeight="1">
      <c r="A25" t="s" s="3">
        <v>15</v>
      </c>
      <c r="B25" s="7">
        <f>SUM(B23:B24)</f>
        <v>2255</v>
      </c>
      <c r="C25" s="9">
        <f>SUM(C23:C24)</f>
        <v>1</v>
      </c>
      <c r="D25" s="6"/>
      <c r="E25" s="11"/>
      <c r="F25" s="11"/>
      <c r="G25" s="22"/>
      <c r="H25" s="19"/>
      <c r="I25" s="19"/>
    </row>
    <row r="26" ht="20.7" customHeight="1">
      <c r="A26" s="10"/>
      <c r="B26" s="10"/>
      <c r="C26" s="10"/>
      <c r="D26" s="11"/>
      <c r="E26" s="11"/>
      <c r="F26" s="11"/>
      <c r="G26" s="22"/>
      <c r="H26" s="19"/>
      <c r="I26" s="19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1"/>
      <c r="I27" s="11"/>
    </row>
    <row r="28" ht="20.7" customHeight="1">
      <c r="A28" t="s" s="4">
        <v>45</v>
      </c>
      <c r="B28" s="7">
        <v>1424</v>
      </c>
      <c r="C28" s="8">
        <f>B28/B30</f>
        <v>0.619399739016964</v>
      </c>
      <c r="D28" s="6"/>
      <c r="E28" s="11"/>
      <c r="F28" s="11"/>
      <c r="G28" s="37"/>
      <c r="H28" s="11"/>
      <c r="I28" s="11"/>
    </row>
    <row r="29" ht="20.7" customHeight="1">
      <c r="A29" t="s" s="4">
        <v>47</v>
      </c>
      <c r="B29" s="7">
        <v>875</v>
      </c>
      <c r="C29" s="8">
        <f>B29/B30</f>
        <v>0.380600260983036</v>
      </c>
      <c r="D29" s="6"/>
      <c r="E29" s="37"/>
      <c r="F29" s="52"/>
      <c r="G29" s="65"/>
      <c r="H29" s="11"/>
      <c r="I29" s="11"/>
    </row>
    <row r="30" ht="20.7" customHeight="1">
      <c r="A30" t="s" s="3">
        <v>15</v>
      </c>
      <c r="B30" s="7">
        <f>SUM(B28:B29)</f>
        <v>2299</v>
      </c>
      <c r="C30" s="9">
        <f>SUM(C28:C29)</f>
        <v>1</v>
      </c>
      <c r="D30" s="6"/>
      <c r="E30" s="62"/>
      <c r="F30" s="62"/>
      <c r="G30" s="62"/>
      <c r="H30" s="11"/>
      <c r="I30" s="11"/>
    </row>
    <row r="31" ht="20.35" customHeight="1">
      <c r="A31" s="12"/>
      <c r="B31" s="12"/>
      <c r="C31" s="12"/>
      <c r="D31" s="11"/>
      <c r="E31" s="62"/>
      <c r="F31" s="62"/>
      <c r="G31" s="62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2" customWidth="1"/>
    <col min="2" max="4" width="16.3516" style="102" customWidth="1"/>
    <col min="5" max="5" width="26.7031" style="102" customWidth="1"/>
    <col min="6" max="8" width="16.3516" style="102" customWidth="1"/>
    <col min="9" max="9" width="17.8516" style="102" customWidth="1"/>
    <col min="10" max="11" width="16.3516" style="102" customWidth="1"/>
    <col min="12" max="16384" width="16.3516" style="10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18</v>
      </c>
      <c r="F2" t="s" s="4">
        <v>2</v>
      </c>
      <c r="G2" t="s" s="3">
        <v>3</v>
      </c>
      <c r="H2" s="17"/>
      <c r="I2" s="18"/>
      <c r="J2" s="19"/>
      <c r="K2" s="18"/>
    </row>
    <row r="3" ht="20.7" customHeight="1">
      <c r="A3" t="s" s="4">
        <v>7</v>
      </c>
      <c r="B3" s="7">
        <v>8718</v>
      </c>
      <c r="C3" s="8">
        <f>B3/B5</f>
        <v>0.803058216654385</v>
      </c>
      <c r="D3" s="5"/>
      <c r="E3" t="s" s="4">
        <v>21</v>
      </c>
      <c r="F3" s="7">
        <v>5031</v>
      </c>
      <c r="G3" s="8">
        <f>F3/F5</f>
        <v>0.471729957805907</v>
      </c>
      <c r="H3" s="17"/>
      <c r="I3" s="19"/>
      <c r="J3" s="19"/>
      <c r="K3" s="20"/>
    </row>
    <row r="4" ht="20.7" customHeight="1">
      <c r="A4" t="s" s="4">
        <v>11</v>
      </c>
      <c r="B4" s="7">
        <v>2138</v>
      </c>
      <c r="C4" s="8">
        <f>B4/B5</f>
        <v>0.196941783345615</v>
      </c>
      <c r="D4" s="5"/>
      <c r="E4" t="s" s="4">
        <v>24</v>
      </c>
      <c r="F4" s="7">
        <v>5634</v>
      </c>
      <c r="G4" s="8">
        <f>F4/F5</f>
        <v>0.528270042194093</v>
      </c>
      <c r="H4" s="17"/>
      <c r="I4" s="19"/>
      <c r="J4" s="19"/>
      <c r="K4" s="20"/>
    </row>
    <row r="5" ht="20.7" customHeight="1">
      <c r="A5" t="s" s="3">
        <v>15</v>
      </c>
      <c r="B5" s="7">
        <f>SUM(B3:B4)</f>
        <v>10856</v>
      </c>
      <c r="C5" s="9">
        <f>SUM(C3:C4)</f>
        <v>1</v>
      </c>
      <c r="D5" s="5"/>
      <c r="E5" t="s" s="3">
        <v>15</v>
      </c>
      <c r="F5" s="7">
        <f>SUM(F3:F4)</f>
        <v>10665</v>
      </c>
      <c r="G5" s="9">
        <f>SUM(G3:G4)</f>
        <v>1</v>
      </c>
      <c r="H5" s="81"/>
      <c r="I5" s="18"/>
      <c r="J5" s="19"/>
      <c r="K5" s="21"/>
    </row>
    <row r="6" ht="20.7" customHeight="1">
      <c r="A6" s="10"/>
      <c r="B6" s="10"/>
      <c r="C6" s="10"/>
      <c r="D6" s="11"/>
      <c r="E6" s="12"/>
      <c r="F6" s="12"/>
      <c r="G6" s="67"/>
      <c r="H6" s="27"/>
      <c r="I6" s="19"/>
      <c r="J6" s="19"/>
      <c r="K6" s="19"/>
    </row>
    <row r="7" ht="20.7" customHeight="1">
      <c r="A7" t="s" s="24">
        <v>16</v>
      </c>
      <c r="B7" t="s" s="25">
        <v>2</v>
      </c>
      <c r="C7" t="s" s="24">
        <v>3</v>
      </c>
      <c r="D7" s="6"/>
      <c r="E7" s="103"/>
      <c r="F7" s="103"/>
      <c r="G7" s="104"/>
      <c r="H7" s="27"/>
      <c r="I7" s="18"/>
      <c r="J7" s="19"/>
      <c r="K7" s="18"/>
    </row>
    <row r="8" ht="20.7" customHeight="1">
      <c r="A8" t="s" s="25">
        <v>19</v>
      </c>
      <c r="B8" s="28"/>
      <c r="C8" s="29">
        <f>B8/B10</f>
      </c>
      <c r="D8" s="5"/>
      <c r="E8" t="s" s="3">
        <v>72</v>
      </c>
      <c r="F8" t="s" s="4">
        <v>2</v>
      </c>
      <c r="G8" t="s" s="3">
        <v>3</v>
      </c>
      <c r="H8" s="51"/>
      <c r="I8" s="19"/>
      <c r="J8" s="19"/>
      <c r="K8" s="20"/>
    </row>
    <row r="9" ht="20.7" customHeight="1">
      <c r="A9" t="s" s="25">
        <v>22</v>
      </c>
      <c r="B9" s="28"/>
      <c r="C9" s="29">
        <f>B9/B10</f>
      </c>
      <c r="D9" s="5"/>
      <c r="E9" t="s" s="4">
        <v>84</v>
      </c>
      <c r="F9" s="7">
        <v>2220</v>
      </c>
      <c r="G9" s="8">
        <f>F9/F11</f>
        <v>0.627828054298643</v>
      </c>
      <c r="H9" s="51"/>
      <c r="I9" s="19"/>
      <c r="J9" s="19"/>
      <c r="K9" s="20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5"/>
      <c r="E10" t="s" s="4">
        <v>85</v>
      </c>
      <c r="F10" s="7">
        <v>1316</v>
      </c>
      <c r="G10" s="8">
        <f>F10/F11</f>
        <v>0.372171945701357</v>
      </c>
      <c r="H10" s="51"/>
      <c r="I10" s="18"/>
      <c r="J10" s="19"/>
      <c r="K10" s="21"/>
    </row>
    <row r="11" ht="20.7" customHeight="1">
      <c r="A11" s="10"/>
      <c r="B11" s="10"/>
      <c r="C11" s="10"/>
      <c r="D11" s="13"/>
      <c r="E11" t="s" s="3">
        <v>15</v>
      </c>
      <c r="F11" s="7">
        <f>SUM(F9:F10)</f>
        <v>3536</v>
      </c>
      <c r="G11" s="9">
        <f>SUM(G9:G10)</f>
        <v>1</v>
      </c>
      <c r="H11" s="51"/>
      <c r="I11" s="19"/>
      <c r="J11" s="19"/>
      <c r="K11" s="19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2"/>
      <c r="F12" s="12"/>
      <c r="G12" s="67"/>
      <c r="H12" s="27"/>
      <c r="I12" s="19"/>
      <c r="J12" s="19"/>
      <c r="K12" s="19"/>
    </row>
    <row r="13" ht="20.7" customHeight="1">
      <c r="A13" t="s" s="4">
        <v>27</v>
      </c>
      <c r="B13" s="7">
        <v>6421</v>
      </c>
      <c r="C13" s="8">
        <f>B13/B15</f>
        <v>0.642678410569513</v>
      </c>
      <c r="D13" s="6"/>
      <c r="E13" s="11"/>
      <c r="F13" s="11"/>
      <c r="G13" s="22"/>
      <c r="H13" s="27"/>
      <c r="I13" s="19"/>
      <c r="J13" s="19"/>
      <c r="K13" s="19"/>
    </row>
    <row r="14" ht="20.7" customHeight="1">
      <c r="A14" t="s" s="4">
        <v>29</v>
      </c>
      <c r="B14" s="7">
        <v>3570</v>
      </c>
      <c r="C14" s="8">
        <f>B14/B15</f>
        <v>0.357321589430487</v>
      </c>
      <c r="D14" s="6"/>
      <c r="E14" s="11"/>
      <c r="F14" s="11"/>
      <c r="G14" s="22"/>
      <c r="H14" s="27"/>
      <c r="I14" s="19"/>
      <c r="J14" s="19"/>
      <c r="K14" s="19"/>
    </row>
    <row r="15" ht="20.7" customHeight="1">
      <c r="A15" t="s" s="3">
        <v>15</v>
      </c>
      <c r="B15" s="7">
        <f>SUM(B13:B14)</f>
        <v>9991</v>
      </c>
      <c r="C15" s="9">
        <f>SUM(C13:C14)</f>
        <v>1</v>
      </c>
      <c r="D15" s="6"/>
      <c r="E15" s="11"/>
      <c r="F15" s="11"/>
      <c r="G15" s="22"/>
      <c r="H15" s="27"/>
      <c r="I15" s="44"/>
      <c r="J15" s="11"/>
      <c r="K15" s="11"/>
    </row>
    <row r="16" ht="20.7" customHeight="1">
      <c r="A16" s="10"/>
      <c r="B16" s="10"/>
      <c r="C16" s="10"/>
      <c r="D16" s="11"/>
      <c r="E16" s="11"/>
      <c r="F16" s="11"/>
      <c r="G16" s="22"/>
      <c r="H16" s="27"/>
      <c r="I16" s="44"/>
      <c r="J16" s="11"/>
      <c r="K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37"/>
      <c r="F17" s="37"/>
      <c r="G17" s="52"/>
      <c r="H17" s="27"/>
      <c r="I17" s="44"/>
      <c r="J17" s="11"/>
      <c r="K17" s="11"/>
    </row>
    <row r="18" ht="20.7" customHeight="1">
      <c r="A18" t="s" s="4">
        <v>33</v>
      </c>
      <c r="B18" s="7">
        <v>3317</v>
      </c>
      <c r="C18" s="8">
        <f>B18/B20</f>
        <v>0.355519828510182</v>
      </c>
      <c r="D18" s="17"/>
      <c r="E18" s="27"/>
      <c r="F18" s="27"/>
      <c r="G18" s="27"/>
      <c r="H18" s="27"/>
      <c r="I18" s="19"/>
      <c r="J18" s="19"/>
      <c r="K18" s="19"/>
    </row>
    <row r="19" ht="20.7" customHeight="1">
      <c r="A19" t="s" s="4">
        <v>35</v>
      </c>
      <c r="B19" s="7">
        <v>6013</v>
      </c>
      <c r="C19" s="8">
        <f>B19/B20</f>
        <v>0.644480171489818</v>
      </c>
      <c r="D19" s="17"/>
      <c r="E19" s="27"/>
      <c r="F19" s="27"/>
      <c r="G19" s="27"/>
      <c r="H19" s="27"/>
      <c r="I19" s="19"/>
      <c r="J19" s="19"/>
      <c r="K19" s="19"/>
    </row>
    <row r="20" ht="20.7" customHeight="1">
      <c r="A20" t="s" s="3">
        <v>15</v>
      </c>
      <c r="B20" s="7">
        <f>SUM(B18:B19)</f>
        <v>9330</v>
      </c>
      <c r="C20" s="9">
        <f>SUM(C18:C19)</f>
        <v>1</v>
      </c>
      <c r="D20" s="17"/>
      <c r="E20" s="27"/>
      <c r="F20" s="27"/>
      <c r="G20" s="27"/>
      <c r="H20" s="27"/>
      <c r="I20" s="19"/>
      <c r="J20" s="19"/>
      <c r="K20" s="19"/>
    </row>
    <row r="21" ht="20.7" customHeight="1">
      <c r="A21" s="10"/>
      <c r="B21" s="10"/>
      <c r="C21" s="10"/>
      <c r="D21" s="22"/>
      <c r="E21" s="27"/>
      <c r="F21" s="27"/>
      <c r="G21" s="27"/>
      <c r="H21" s="27"/>
      <c r="I21" s="19"/>
      <c r="J21" s="19"/>
      <c r="K21" s="19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27"/>
      <c r="I22" s="19"/>
      <c r="J22" s="19"/>
      <c r="K22" s="19"/>
    </row>
    <row r="23" ht="20.7" customHeight="1">
      <c r="A23" t="s" s="4">
        <v>39</v>
      </c>
      <c r="B23" s="7">
        <v>2996</v>
      </c>
      <c r="C23" s="8">
        <f>B23/B25</f>
        <v>0.347846278880762</v>
      </c>
      <c r="D23" s="17"/>
      <c r="E23" s="27"/>
      <c r="F23" s="27"/>
      <c r="G23" s="27"/>
      <c r="H23" s="27"/>
      <c r="I23" s="19"/>
      <c r="J23" s="19"/>
      <c r="K23" s="19"/>
    </row>
    <row r="24" ht="20.7" customHeight="1">
      <c r="A24" t="s" s="4">
        <v>41</v>
      </c>
      <c r="B24" s="7">
        <v>5617</v>
      </c>
      <c r="C24" s="8">
        <f>B24/B25</f>
        <v>0.652153721119238</v>
      </c>
      <c r="D24" s="17"/>
      <c r="E24" s="27"/>
      <c r="F24" s="27"/>
      <c r="G24" s="27"/>
      <c r="H24" s="27"/>
      <c r="I24" s="19"/>
      <c r="J24" s="19"/>
      <c r="K24" s="19"/>
    </row>
    <row r="25" ht="20.7" customHeight="1">
      <c r="A25" t="s" s="3">
        <v>15</v>
      </c>
      <c r="B25" s="7">
        <f>SUM(B23:B24)</f>
        <v>8613</v>
      </c>
      <c r="C25" s="9">
        <f>SUM(C23:C24)</f>
        <v>1</v>
      </c>
      <c r="D25" s="17"/>
      <c r="E25" s="27"/>
      <c r="F25" s="27"/>
      <c r="G25" s="27"/>
      <c r="H25" s="27"/>
      <c r="I25" s="19"/>
      <c r="J25" s="19"/>
      <c r="K25" s="19"/>
    </row>
    <row r="26" ht="20.7" customHeight="1">
      <c r="A26" s="10"/>
      <c r="B26" s="10"/>
      <c r="C26" s="10"/>
      <c r="D26" s="22"/>
      <c r="E26" s="27"/>
      <c r="F26" s="27"/>
      <c r="G26" s="27"/>
      <c r="H26" s="27"/>
      <c r="I26" s="19"/>
      <c r="J26" s="19"/>
      <c r="K26" s="19"/>
    </row>
    <row r="27" ht="20.7" customHeight="1">
      <c r="A27" t="s" s="3">
        <v>43</v>
      </c>
      <c r="B27" t="s" s="4">
        <v>2</v>
      </c>
      <c r="C27" t="s" s="3">
        <v>3</v>
      </c>
      <c r="D27" s="6"/>
      <c r="E27" s="62"/>
      <c r="F27" s="62"/>
      <c r="G27" s="62"/>
      <c r="H27" s="62"/>
      <c r="I27" s="11"/>
      <c r="J27" s="11"/>
      <c r="K27" s="11"/>
    </row>
    <row r="28" ht="20.7" customHeight="1">
      <c r="A28" t="s" s="4">
        <v>45</v>
      </c>
      <c r="B28" s="7">
        <v>5114</v>
      </c>
      <c r="C28" s="8">
        <f>B28/B30</f>
        <v>0.595204841713222</v>
      </c>
      <c r="D28" s="17"/>
      <c r="E28" s="27"/>
      <c r="F28" s="27"/>
      <c r="G28" s="65"/>
      <c r="H28" s="62"/>
      <c r="I28" s="11"/>
      <c r="J28" s="11"/>
      <c r="K28" s="11"/>
    </row>
    <row r="29" ht="20.7" customHeight="1">
      <c r="A29" t="s" s="4">
        <v>47</v>
      </c>
      <c r="B29" s="7">
        <v>3478</v>
      </c>
      <c r="C29" s="8">
        <f>B29/B30</f>
        <v>0.404795158286778</v>
      </c>
      <c r="D29" s="6"/>
      <c r="E29" s="30"/>
      <c r="F29" s="30"/>
      <c r="G29" s="30"/>
      <c r="H29" s="62"/>
      <c r="I29" s="11"/>
      <c r="J29" s="11"/>
      <c r="K29" s="11"/>
    </row>
    <row r="30" ht="20.7" customHeight="1">
      <c r="A30" t="s" s="3">
        <v>15</v>
      </c>
      <c r="B30" s="7">
        <f>SUM(B28:B29)</f>
        <v>8592</v>
      </c>
      <c r="C30" s="9">
        <f>SUM(C28:C29)</f>
        <v>1</v>
      </c>
      <c r="D30" s="6"/>
      <c r="E30" s="11"/>
      <c r="F30" s="11"/>
      <c r="G30" s="11"/>
      <c r="H30" s="62"/>
      <c r="I30" s="11"/>
      <c r="J30" s="11"/>
      <c r="K30" s="11"/>
    </row>
    <row r="31" ht="20.35" customHeight="1">
      <c r="A31" s="12"/>
      <c r="B31" s="12"/>
      <c r="C31" s="12"/>
      <c r="D31" s="11"/>
      <c r="E31" s="11"/>
      <c r="F31" s="11"/>
      <c r="G31" s="11"/>
      <c r="H31" s="62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5" customWidth="1"/>
    <col min="2" max="4" width="16.3516" style="105" customWidth="1"/>
    <col min="5" max="5" width="26.7031" style="105" customWidth="1"/>
    <col min="6" max="7" width="16.3516" style="105" customWidth="1"/>
    <col min="8" max="8" width="17.8516" style="105" customWidth="1"/>
    <col min="9" max="9" width="16.3516" style="105" customWidth="1"/>
    <col min="10" max="16384" width="16.3516" style="10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7"/>
      <c r="F2" s="27"/>
      <c r="G2" s="27"/>
      <c r="H2" s="19"/>
      <c r="I2" s="19"/>
    </row>
    <row r="3" ht="20.7" customHeight="1">
      <c r="A3" t="s" s="4">
        <v>7</v>
      </c>
      <c r="B3" s="7">
        <v>3072</v>
      </c>
      <c r="C3" s="8">
        <f>B3/B5</f>
        <v>0.661783713916415</v>
      </c>
      <c r="D3" s="17"/>
      <c r="E3" s="26"/>
      <c r="F3" s="27"/>
      <c r="G3" s="26"/>
      <c r="H3" s="19"/>
      <c r="I3" s="19"/>
    </row>
    <row r="4" ht="20.7" customHeight="1">
      <c r="A4" t="s" s="4">
        <v>11</v>
      </c>
      <c r="B4" s="7">
        <v>1570</v>
      </c>
      <c r="C4" s="8">
        <f>B4/B5</f>
        <v>0.338216286083585</v>
      </c>
      <c r="D4" s="17"/>
      <c r="E4" s="27"/>
      <c r="F4" s="27"/>
      <c r="G4" s="38"/>
      <c r="H4" s="44"/>
      <c r="I4" s="11"/>
    </row>
    <row r="5" ht="20.7" customHeight="1">
      <c r="A5" t="s" s="3">
        <v>15</v>
      </c>
      <c r="B5" s="7">
        <f>SUM(B3:B4)</f>
        <v>4642</v>
      </c>
      <c r="C5" s="9">
        <f>SUM(C3:C4)</f>
        <v>1</v>
      </c>
      <c r="D5" s="17"/>
      <c r="E5" s="27"/>
      <c r="F5" s="27"/>
      <c r="G5" s="27"/>
      <c r="H5" s="44"/>
      <c r="I5" s="11"/>
    </row>
    <row r="6" ht="20.7" customHeight="1">
      <c r="A6" s="10"/>
      <c r="B6" s="10"/>
      <c r="C6" s="10"/>
      <c r="D6" s="22"/>
      <c r="E6" s="26"/>
      <c r="F6" s="27"/>
      <c r="G6" s="26"/>
      <c r="H6" s="44"/>
      <c r="I6" s="11"/>
    </row>
    <row r="7" ht="20.7" customHeight="1">
      <c r="A7" t="s" s="3">
        <v>16</v>
      </c>
      <c r="B7" t="s" s="4">
        <v>2</v>
      </c>
      <c r="C7" t="s" s="3">
        <v>3</v>
      </c>
      <c r="D7" s="17"/>
      <c r="E7" s="27"/>
      <c r="F7" s="27"/>
      <c r="G7" s="38"/>
      <c r="H7" s="19"/>
      <c r="I7" s="19"/>
    </row>
    <row r="8" ht="20.7" customHeight="1">
      <c r="A8" t="s" s="4">
        <v>19</v>
      </c>
      <c r="B8" s="7">
        <v>2819</v>
      </c>
      <c r="C8" s="8">
        <f>B8/B10</f>
        <v>0.619696636623434</v>
      </c>
      <c r="D8" s="17"/>
      <c r="E8" s="27"/>
      <c r="F8" s="27"/>
      <c r="G8" s="38"/>
      <c r="H8" s="19"/>
      <c r="I8" s="19"/>
    </row>
    <row r="9" ht="20.7" customHeight="1">
      <c r="A9" t="s" s="4">
        <v>22</v>
      </c>
      <c r="B9" s="7">
        <v>1730</v>
      </c>
      <c r="C9" s="8">
        <f>B9/B10</f>
        <v>0.380303363376566</v>
      </c>
      <c r="D9" s="17"/>
      <c r="E9" s="27"/>
      <c r="F9" s="27"/>
      <c r="G9" s="38"/>
      <c r="H9" s="19"/>
      <c r="I9" s="19"/>
    </row>
    <row r="10" ht="20.7" customHeight="1">
      <c r="A10" t="s" s="3">
        <v>15</v>
      </c>
      <c r="B10" s="7">
        <f>SUM(B8:B9)</f>
        <v>4549</v>
      </c>
      <c r="C10" s="9">
        <f>SUM(C8:C9)</f>
        <v>1</v>
      </c>
      <c r="D10" s="17"/>
      <c r="E10" s="26"/>
      <c r="F10" s="27"/>
      <c r="G10" s="39"/>
      <c r="H10" s="19"/>
      <c r="I10" s="19"/>
    </row>
    <row r="11" ht="20.7" customHeight="1">
      <c r="A11" s="10"/>
      <c r="B11" s="10"/>
      <c r="C11" s="10"/>
      <c r="D11" s="22"/>
      <c r="E11" s="27"/>
      <c r="F11" s="27"/>
      <c r="G11" s="27"/>
      <c r="H11" s="19"/>
      <c r="I11" s="19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6"/>
      <c r="F12" s="27"/>
      <c r="G12" s="26"/>
      <c r="H12" s="19"/>
      <c r="I12" s="19"/>
    </row>
    <row r="13" ht="20.7" customHeight="1">
      <c r="A13" t="s" s="4">
        <v>27</v>
      </c>
      <c r="B13" s="7">
        <v>2673</v>
      </c>
      <c r="C13" s="8">
        <f>B13/B15</f>
        <v>0.618893262329243</v>
      </c>
      <c r="D13" s="17"/>
      <c r="E13" s="27"/>
      <c r="F13" s="27"/>
      <c r="G13" s="38"/>
      <c r="H13" s="19"/>
      <c r="I13" s="19"/>
    </row>
    <row r="14" ht="20.7" customHeight="1">
      <c r="A14" t="s" s="4">
        <v>29</v>
      </c>
      <c r="B14" s="7">
        <v>1646</v>
      </c>
      <c r="C14" s="8">
        <f>B14/B15</f>
        <v>0.381106737670757</v>
      </c>
      <c r="D14" s="17"/>
      <c r="E14" s="27"/>
      <c r="F14" s="27"/>
      <c r="G14" s="38"/>
      <c r="H14" s="19"/>
      <c r="I14" s="19"/>
    </row>
    <row r="15" ht="20.7" customHeight="1">
      <c r="A15" t="s" s="3">
        <v>15</v>
      </c>
      <c r="B15" s="7">
        <f>SUM(B13:B14)</f>
        <v>4319</v>
      </c>
      <c r="C15" s="9">
        <f>SUM(C13:C14)</f>
        <v>1</v>
      </c>
      <c r="D15" s="17"/>
      <c r="E15" s="26"/>
      <c r="F15" s="27"/>
      <c r="G15" s="39"/>
      <c r="H15" s="44"/>
      <c r="I15" s="11"/>
    </row>
    <row r="16" ht="20.7" customHeight="1">
      <c r="A16" s="10"/>
      <c r="B16" s="10"/>
      <c r="C16" s="10"/>
      <c r="D16" s="11"/>
      <c r="E16" s="30"/>
      <c r="F16" s="31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30"/>
      <c r="H17" s="11"/>
      <c r="I17" s="11"/>
    </row>
    <row r="18" ht="20.7" customHeight="1">
      <c r="A18" t="s" s="4">
        <v>33</v>
      </c>
      <c r="B18" s="7">
        <v>1676</v>
      </c>
      <c r="C18" s="8">
        <f>B18/B20</f>
        <v>0.410482488366397</v>
      </c>
      <c r="D18" s="6"/>
      <c r="E18" s="11"/>
      <c r="F18" s="11"/>
      <c r="G18" s="22"/>
      <c r="H18" s="19"/>
      <c r="I18" s="19"/>
    </row>
    <row r="19" ht="20.7" customHeight="1">
      <c r="A19" t="s" s="4">
        <v>35</v>
      </c>
      <c r="B19" s="7">
        <v>2407</v>
      </c>
      <c r="C19" s="8">
        <f>B19/B20</f>
        <v>0.589517511633603</v>
      </c>
      <c r="D19" s="6"/>
      <c r="E19" s="11"/>
      <c r="F19" s="11"/>
      <c r="G19" s="22"/>
      <c r="H19" s="19"/>
      <c r="I19" s="19"/>
    </row>
    <row r="20" ht="20.7" customHeight="1">
      <c r="A20" t="s" s="3">
        <v>15</v>
      </c>
      <c r="B20" s="7">
        <f>SUM(B18:B19)</f>
        <v>4083</v>
      </c>
      <c r="C20" s="9">
        <f>SUM(C18:C19)</f>
        <v>1</v>
      </c>
      <c r="D20" s="6"/>
      <c r="E20" s="11"/>
      <c r="F20" s="11"/>
      <c r="G20" s="22"/>
      <c r="H20" s="19"/>
      <c r="I20" s="19"/>
    </row>
    <row r="21" ht="20.7" customHeight="1">
      <c r="A21" s="10"/>
      <c r="B21" s="10"/>
      <c r="C21" s="10"/>
      <c r="D21" s="11"/>
      <c r="E21" s="11"/>
      <c r="F21" s="11"/>
      <c r="G21" s="52"/>
      <c r="H21" s="19"/>
      <c r="I21" s="19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22"/>
      <c r="G22" s="27"/>
      <c r="H22" s="19"/>
      <c r="I22" s="19"/>
    </row>
    <row r="23" ht="20.7" customHeight="1">
      <c r="A23" t="s" s="4">
        <v>39</v>
      </c>
      <c r="B23" s="7">
        <v>1951</v>
      </c>
      <c r="C23" s="8">
        <f>B23/B25</f>
        <v>0.504525471942074</v>
      </c>
      <c r="D23" s="6"/>
      <c r="E23" s="37"/>
      <c r="F23" s="52"/>
      <c r="G23" s="27"/>
      <c r="H23" s="19"/>
      <c r="I23" s="19"/>
    </row>
    <row r="24" ht="20.7" customHeight="1">
      <c r="A24" t="s" s="4">
        <v>41</v>
      </c>
      <c r="B24" s="7">
        <v>1916</v>
      </c>
      <c r="C24" s="8">
        <f>B24/B25</f>
        <v>0.495474528057926</v>
      </c>
      <c r="D24" s="17"/>
      <c r="E24" s="27"/>
      <c r="F24" s="27"/>
      <c r="G24" s="27"/>
      <c r="H24" s="19"/>
      <c r="I24" s="19"/>
    </row>
    <row r="25" ht="20.7" customHeight="1">
      <c r="A25" t="s" s="3">
        <v>15</v>
      </c>
      <c r="B25" s="7">
        <f>SUM(B23:B24)</f>
        <v>3867</v>
      </c>
      <c r="C25" s="9">
        <f>SUM(C23:C24)</f>
        <v>1</v>
      </c>
      <c r="D25" s="17"/>
      <c r="E25" s="27"/>
      <c r="F25" s="27"/>
      <c r="G25" s="27"/>
      <c r="H25" s="19"/>
      <c r="I25" s="19"/>
    </row>
    <row r="26" ht="20.7" customHeight="1">
      <c r="A26" s="10"/>
      <c r="B26" s="10"/>
      <c r="C26" s="10"/>
      <c r="D26" s="22"/>
      <c r="E26" s="27"/>
      <c r="F26" s="27"/>
      <c r="G26" s="27"/>
      <c r="H26" s="19"/>
      <c r="I26" s="19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65"/>
      <c r="H27" s="11"/>
      <c r="I27" s="11"/>
    </row>
    <row r="28" ht="20.7" customHeight="1">
      <c r="A28" t="s" s="4">
        <v>45</v>
      </c>
      <c r="B28" s="7">
        <v>2558</v>
      </c>
      <c r="C28" s="8">
        <f>B28/B30</f>
        <v>0.648580121703854</v>
      </c>
      <c r="D28" s="6"/>
      <c r="E28" s="30"/>
      <c r="F28" s="30"/>
      <c r="G28" s="62"/>
      <c r="H28" s="11"/>
      <c r="I28" s="11"/>
    </row>
    <row r="29" ht="20.7" customHeight="1">
      <c r="A29" t="s" s="4">
        <v>47</v>
      </c>
      <c r="B29" s="7">
        <v>1386</v>
      </c>
      <c r="C29" s="8">
        <f>B29/B30</f>
        <v>0.351419878296146</v>
      </c>
      <c r="D29" s="6"/>
      <c r="E29" s="11"/>
      <c r="F29" s="11"/>
      <c r="G29" s="62"/>
      <c r="H29" s="11"/>
      <c r="I29" s="11"/>
    </row>
    <row r="30" ht="20.7" customHeight="1">
      <c r="A30" t="s" s="3">
        <v>15</v>
      </c>
      <c r="B30" s="7">
        <f>SUM(B28:B29)</f>
        <v>3944</v>
      </c>
      <c r="C30" s="9">
        <f>SUM(C28:C29)</f>
        <v>1</v>
      </c>
      <c r="D30" s="6"/>
      <c r="E30" s="11"/>
      <c r="F30" s="11"/>
      <c r="G30" s="62"/>
      <c r="H30" s="11"/>
      <c r="I30" s="11"/>
    </row>
    <row r="31" ht="20.35" customHeight="1">
      <c r="A31" s="12"/>
      <c r="B31" s="12"/>
      <c r="C31" s="12"/>
      <c r="D31" s="11"/>
      <c r="E31" s="11"/>
      <c r="F31" s="11"/>
      <c r="G31" s="62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6" customWidth="1"/>
    <col min="2" max="4" width="16.3516" style="106" customWidth="1"/>
    <col min="5" max="5" width="26.7031" style="106" customWidth="1"/>
    <col min="6" max="8" width="16.3516" style="106" customWidth="1"/>
    <col min="9" max="9" width="17.8516" style="106" customWidth="1"/>
    <col min="10" max="11" width="16.3516" style="106" customWidth="1"/>
    <col min="12" max="16384" width="16.3516" style="10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26</v>
      </c>
      <c r="F2" t="s" s="4">
        <v>2</v>
      </c>
      <c r="G2" t="s" s="3">
        <v>3</v>
      </c>
      <c r="H2" s="6"/>
      <c r="I2" s="42"/>
      <c r="J2" s="11"/>
      <c r="K2" s="42"/>
    </row>
    <row r="3" ht="20.7" customHeight="1">
      <c r="A3" t="s" s="4">
        <v>7</v>
      </c>
      <c r="B3" s="7">
        <v>20155</v>
      </c>
      <c r="C3" s="8">
        <f>B3/B5</f>
        <v>0.529044281701971</v>
      </c>
      <c r="D3" s="5"/>
      <c r="E3" t="s" s="4">
        <v>28</v>
      </c>
      <c r="F3" s="7">
        <v>238</v>
      </c>
      <c r="G3" s="8">
        <f>F3/F5</f>
        <v>0.414634146341463</v>
      </c>
      <c r="H3" s="6"/>
      <c r="I3" s="11"/>
      <c r="J3" s="11"/>
      <c r="K3" s="107"/>
    </row>
    <row r="4" ht="20.7" customHeight="1">
      <c r="A4" t="s" s="4">
        <v>11</v>
      </c>
      <c r="B4" s="7">
        <v>17942</v>
      </c>
      <c r="C4" s="8">
        <f>B4/B5</f>
        <v>0.470955718298029</v>
      </c>
      <c r="D4" s="5"/>
      <c r="E4" t="s" s="4">
        <v>30</v>
      </c>
      <c r="F4" s="7">
        <v>336</v>
      </c>
      <c r="G4" s="8">
        <f>F4/F5</f>
        <v>0.585365853658537</v>
      </c>
      <c r="H4" s="6"/>
      <c r="I4" s="11"/>
      <c r="J4" s="11"/>
      <c r="K4" s="107"/>
    </row>
    <row r="5" ht="20.7" customHeight="1">
      <c r="A5" t="s" s="3">
        <v>15</v>
      </c>
      <c r="B5" s="7">
        <f>SUM(B3:B4)</f>
        <v>38097</v>
      </c>
      <c r="C5" s="9">
        <f>SUM(C3:C4)</f>
        <v>1</v>
      </c>
      <c r="D5" s="5"/>
      <c r="E5" t="s" s="3">
        <v>15</v>
      </c>
      <c r="F5" s="7">
        <f>SUM(F3:F4)</f>
        <v>574</v>
      </c>
      <c r="G5" s="9">
        <f>SUM(G3:G4)</f>
        <v>1</v>
      </c>
      <c r="H5" s="85"/>
      <c r="I5" s="42"/>
      <c r="J5" s="11"/>
      <c r="K5" s="108"/>
    </row>
    <row r="6" ht="20.7" customHeight="1">
      <c r="A6" s="10"/>
      <c r="B6" s="10"/>
      <c r="C6" s="10"/>
      <c r="D6" s="11"/>
      <c r="E6" s="12"/>
      <c r="F6" s="12"/>
      <c r="G6" s="93"/>
      <c r="H6" s="65"/>
      <c r="I6" s="11"/>
      <c r="J6" s="11"/>
      <c r="K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37"/>
      <c r="F7" s="52"/>
      <c r="G7" s="27"/>
      <c r="H7" s="65"/>
      <c r="I7" s="42"/>
      <c r="J7" s="11"/>
      <c r="K7" s="42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38"/>
      <c r="H8" s="65"/>
      <c r="I8" s="11"/>
      <c r="J8" s="11"/>
      <c r="K8" s="107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38"/>
      <c r="H9" s="65"/>
      <c r="I9" s="11"/>
      <c r="J9" s="11"/>
      <c r="K9" s="107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6"/>
      <c r="F10" s="27"/>
      <c r="G10" s="39"/>
      <c r="H10" s="65"/>
      <c r="I10" s="42"/>
      <c r="J10" s="11"/>
      <c r="K10" s="108"/>
    </row>
    <row r="11" ht="20.7" customHeight="1">
      <c r="A11" s="10"/>
      <c r="B11" s="10"/>
      <c r="C11" s="10"/>
      <c r="D11" s="11"/>
      <c r="E11" s="30"/>
      <c r="F11" s="30"/>
      <c r="G11" s="30"/>
      <c r="H11" s="62"/>
      <c r="I11" s="11"/>
      <c r="J11" s="11"/>
      <c r="K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22"/>
      <c r="H12" s="65"/>
      <c r="I12" s="42"/>
      <c r="J12" s="11"/>
      <c r="K12" s="42"/>
    </row>
    <row r="13" ht="20.7" customHeight="1">
      <c r="A13" t="s" s="4">
        <v>27</v>
      </c>
      <c r="B13" s="7">
        <v>25368</v>
      </c>
      <c r="C13" s="8">
        <f>B13/B15</f>
        <v>0.704979991107159</v>
      </c>
      <c r="D13" s="6"/>
      <c r="E13" s="11"/>
      <c r="F13" s="11"/>
      <c r="G13" s="22"/>
      <c r="H13" s="65"/>
      <c r="I13" s="11"/>
      <c r="J13" s="11"/>
      <c r="K13" s="107"/>
    </row>
    <row r="14" ht="20.7" customHeight="1">
      <c r="A14" t="s" s="4">
        <v>29</v>
      </c>
      <c r="B14" s="7">
        <v>10616</v>
      </c>
      <c r="C14" s="8">
        <f>B14/B15</f>
        <v>0.295020008892841</v>
      </c>
      <c r="D14" s="6"/>
      <c r="E14" s="11"/>
      <c r="F14" s="11"/>
      <c r="G14" s="22"/>
      <c r="H14" s="65"/>
      <c r="I14" s="11"/>
      <c r="J14" s="11"/>
      <c r="K14" s="107"/>
    </row>
    <row r="15" ht="20.7" customHeight="1">
      <c r="A15" t="s" s="3">
        <v>15</v>
      </c>
      <c r="B15" s="7">
        <f>SUM(B13:B14)</f>
        <v>35984</v>
      </c>
      <c r="C15" s="9">
        <f>SUM(C13:C14)</f>
        <v>1</v>
      </c>
      <c r="D15" s="6"/>
      <c r="E15" s="11"/>
      <c r="F15" s="11"/>
      <c r="G15" s="22"/>
      <c r="H15" s="65"/>
      <c r="I15" s="42"/>
      <c r="J15" s="11"/>
      <c r="K15" s="108"/>
    </row>
    <row r="16" ht="20.7" customHeight="1">
      <c r="A16" s="10"/>
      <c r="B16" s="10"/>
      <c r="C16" s="10"/>
      <c r="D16" s="11"/>
      <c r="E16" s="11"/>
      <c r="F16" s="11"/>
      <c r="G16" s="22"/>
      <c r="H16" s="65"/>
      <c r="I16" s="11"/>
      <c r="J16" s="11"/>
      <c r="K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37"/>
      <c r="F17" s="37"/>
      <c r="G17" s="52"/>
      <c r="H17" s="65"/>
      <c r="I17" s="42"/>
      <c r="J17" s="11"/>
      <c r="K17" s="42"/>
    </row>
    <row r="18" ht="20.7" customHeight="1">
      <c r="A18" t="s" s="4">
        <v>33</v>
      </c>
      <c r="B18" s="7">
        <v>16636</v>
      </c>
      <c r="C18" s="8">
        <f>B18/B20</f>
        <v>0.491796493924971</v>
      </c>
      <c r="D18" s="6"/>
      <c r="E18" s="62"/>
      <c r="F18" s="62"/>
      <c r="G18" s="72"/>
      <c r="H18" s="62"/>
      <c r="I18" s="11"/>
      <c r="J18" s="11"/>
      <c r="K18" s="107"/>
    </row>
    <row r="19" ht="20.7" customHeight="1">
      <c r="A19" t="s" s="4">
        <v>35</v>
      </c>
      <c r="B19" s="7">
        <v>17191</v>
      </c>
      <c r="C19" s="8">
        <f>B19/B20</f>
        <v>0.508203506075029</v>
      </c>
      <c r="D19" s="6"/>
      <c r="E19" s="62"/>
      <c r="F19" s="62"/>
      <c r="G19" s="72"/>
      <c r="H19" s="62"/>
      <c r="I19" s="11"/>
      <c r="J19" s="11"/>
      <c r="K19" s="107"/>
    </row>
    <row r="20" ht="20.7" customHeight="1">
      <c r="A20" t="s" s="3">
        <v>15</v>
      </c>
      <c r="B20" s="7">
        <f>SUM(B18:B19)</f>
        <v>33827</v>
      </c>
      <c r="C20" s="9">
        <f>SUM(C18:C19)</f>
        <v>1</v>
      </c>
      <c r="D20" s="6"/>
      <c r="E20" s="71"/>
      <c r="F20" s="62"/>
      <c r="G20" s="73"/>
      <c r="H20" s="62"/>
      <c r="I20" s="42"/>
      <c r="J20" s="11"/>
      <c r="K20" s="108"/>
    </row>
    <row r="21" ht="20.7" customHeight="1">
      <c r="A21" s="10"/>
      <c r="B21" s="10"/>
      <c r="C21" s="10"/>
      <c r="D21" s="11"/>
      <c r="E21" s="62"/>
      <c r="F21" s="62"/>
      <c r="G21" s="62"/>
      <c r="H21" s="62"/>
      <c r="I21" s="11"/>
      <c r="J21" s="11"/>
      <c r="K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71"/>
      <c r="F22" s="62"/>
      <c r="G22" s="71"/>
      <c r="H22" s="62"/>
      <c r="I22" s="42"/>
      <c r="J22" s="11"/>
      <c r="K22" s="42"/>
    </row>
    <row r="23" ht="20.7" customHeight="1">
      <c r="A23" t="s" s="4">
        <v>39</v>
      </c>
      <c r="B23" s="7">
        <v>16691</v>
      </c>
      <c r="C23" s="8">
        <f>B23/B25</f>
        <v>0.52167526175965</v>
      </c>
      <c r="D23" s="6"/>
      <c r="E23" s="62"/>
      <c r="F23" s="62"/>
      <c r="G23" s="72"/>
      <c r="H23" s="62"/>
      <c r="I23" s="11"/>
      <c r="J23" s="11"/>
      <c r="K23" s="107"/>
    </row>
    <row r="24" ht="20.7" customHeight="1">
      <c r="A24" t="s" s="4">
        <v>41</v>
      </c>
      <c r="B24" s="7">
        <v>15304</v>
      </c>
      <c r="C24" s="8">
        <f>B24/B25</f>
        <v>0.47832473824035</v>
      </c>
      <c r="D24" s="6"/>
      <c r="E24" s="62"/>
      <c r="F24" s="62"/>
      <c r="G24" s="72"/>
      <c r="H24" s="62"/>
      <c r="I24" s="11"/>
      <c r="J24" s="11"/>
      <c r="K24" s="107"/>
    </row>
    <row r="25" ht="20.7" customHeight="1">
      <c r="A25" t="s" s="3">
        <v>15</v>
      </c>
      <c r="B25" s="7">
        <f>SUM(B23:B24)</f>
        <v>31995</v>
      </c>
      <c r="C25" s="9">
        <f>SUM(C23:C24)</f>
        <v>1</v>
      </c>
      <c r="D25" s="6"/>
      <c r="E25" s="71"/>
      <c r="F25" s="62"/>
      <c r="G25" s="73"/>
      <c r="H25" s="62"/>
      <c r="I25" s="42"/>
      <c r="J25" s="11"/>
      <c r="K25" s="108"/>
    </row>
    <row r="26" ht="20.7" customHeight="1">
      <c r="A26" s="10"/>
      <c r="B26" s="10"/>
      <c r="C26" s="10"/>
      <c r="D26" s="11"/>
      <c r="E26" s="62"/>
      <c r="F26" s="62"/>
      <c r="G26" s="62"/>
      <c r="H26" s="62"/>
      <c r="I26" s="11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71"/>
      <c r="F27" s="62"/>
      <c r="G27" s="71"/>
      <c r="H27" s="62"/>
      <c r="I27" s="42"/>
      <c r="J27" s="11"/>
      <c r="K27" s="42"/>
    </row>
    <row r="28" ht="20.7" customHeight="1">
      <c r="A28" t="s" s="4">
        <v>45</v>
      </c>
      <c r="B28" s="7">
        <v>22688</v>
      </c>
      <c r="C28" s="8">
        <f>B28/B30</f>
        <v>0.686786741334948</v>
      </c>
      <c r="D28" s="6"/>
      <c r="E28" s="62"/>
      <c r="F28" s="62"/>
      <c r="G28" s="72"/>
      <c r="H28" s="62"/>
      <c r="I28" s="11"/>
      <c r="J28" s="11"/>
      <c r="K28" s="107"/>
    </row>
    <row r="29" ht="20.7" customHeight="1">
      <c r="A29" t="s" s="4">
        <v>47</v>
      </c>
      <c r="B29" s="7">
        <v>10347</v>
      </c>
      <c r="C29" s="8">
        <f>B29/B30</f>
        <v>0.313213258665052</v>
      </c>
      <c r="D29" s="6"/>
      <c r="E29" s="62"/>
      <c r="F29" s="62"/>
      <c r="G29" s="72"/>
      <c r="H29" s="62"/>
      <c r="I29" s="11"/>
      <c r="J29" s="11"/>
      <c r="K29" s="107"/>
    </row>
    <row r="30" ht="20.7" customHeight="1">
      <c r="A30" t="s" s="3">
        <v>15</v>
      </c>
      <c r="B30" s="7">
        <f>SUM(B28:B29)</f>
        <v>33035</v>
      </c>
      <c r="C30" s="9">
        <f>SUM(C28:C29)</f>
        <v>1</v>
      </c>
      <c r="D30" s="6"/>
      <c r="E30" s="71"/>
      <c r="F30" s="62"/>
      <c r="G30" s="73"/>
      <c r="H30" s="62"/>
      <c r="I30" s="42"/>
      <c r="J30" s="11"/>
      <c r="K30" s="108"/>
    </row>
    <row r="31" ht="20.35" customHeight="1">
      <c r="A31" s="12"/>
      <c r="B31" s="12"/>
      <c r="C31" s="12"/>
      <c r="D31" s="11"/>
      <c r="E31" s="62"/>
      <c r="F31" s="62"/>
      <c r="G31" s="62"/>
      <c r="H31" s="62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09" customWidth="1"/>
    <col min="2" max="4" width="16.3516" style="109" customWidth="1"/>
    <col min="5" max="5" width="26.7031" style="109" customWidth="1"/>
    <col min="6" max="7" width="16.3516" style="109" customWidth="1"/>
    <col min="8" max="8" width="17.8516" style="109" customWidth="1"/>
    <col min="9" max="9" width="16.3516" style="109" customWidth="1"/>
    <col min="10" max="16384" width="16.3516" style="10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6"/>
      <c r="F2" s="27"/>
      <c r="G2" s="26"/>
      <c r="H2" s="27"/>
      <c r="I2" s="44"/>
    </row>
    <row r="3" ht="20.7" customHeight="1">
      <c r="A3" t="s" s="4">
        <v>7</v>
      </c>
      <c r="B3" s="7">
        <v>810</v>
      </c>
      <c r="C3" s="8">
        <f>B3/B5</f>
        <v>0.668868703550784</v>
      </c>
      <c r="D3" s="17"/>
      <c r="E3" s="27"/>
      <c r="F3" s="27"/>
      <c r="G3" s="38"/>
      <c r="H3" s="27"/>
      <c r="I3" s="44"/>
    </row>
    <row r="4" ht="20.7" customHeight="1">
      <c r="A4" t="s" s="4">
        <v>11</v>
      </c>
      <c r="B4" s="7">
        <v>401</v>
      </c>
      <c r="C4" s="8">
        <f>B4/B5</f>
        <v>0.331131296449216</v>
      </c>
      <c r="D4" s="17"/>
      <c r="E4" s="27"/>
      <c r="F4" s="27"/>
      <c r="G4" s="38"/>
      <c r="H4" s="27"/>
      <c r="I4" s="44"/>
    </row>
    <row r="5" ht="20.7" customHeight="1">
      <c r="A5" t="s" s="3">
        <v>15</v>
      </c>
      <c r="B5" s="7">
        <f>SUM(B3:B4)</f>
        <v>1211</v>
      </c>
      <c r="C5" s="9">
        <f>SUM(C3:C4)</f>
        <v>1</v>
      </c>
      <c r="D5" s="17"/>
      <c r="E5" s="26"/>
      <c r="F5" s="27"/>
      <c r="G5" s="39"/>
      <c r="H5" s="27"/>
      <c r="I5" s="44"/>
    </row>
    <row r="6" ht="20.7" customHeight="1">
      <c r="A6" s="10"/>
      <c r="B6" s="10"/>
      <c r="C6" s="10"/>
      <c r="D6" s="22"/>
      <c r="E6" s="27"/>
      <c r="F6" s="27"/>
      <c r="G6" s="27"/>
      <c r="H6" s="27"/>
      <c r="I6" s="44"/>
    </row>
    <row r="7" ht="20.7" customHeight="1">
      <c r="A7" t="s" s="24">
        <v>16</v>
      </c>
      <c r="B7" t="s" s="25">
        <v>2</v>
      </c>
      <c r="C7" t="s" s="24">
        <v>3</v>
      </c>
      <c r="D7" s="17"/>
      <c r="E7" s="26"/>
      <c r="F7" s="27"/>
      <c r="G7" s="26"/>
      <c r="H7" s="27"/>
      <c r="I7" s="44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38"/>
      <c r="H8" s="27"/>
      <c r="I8" s="44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38"/>
      <c r="H9" s="27"/>
      <c r="I9" s="44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6"/>
      <c r="F10" s="27"/>
      <c r="G10" s="39"/>
      <c r="H10" s="27"/>
      <c r="I10" s="44"/>
    </row>
    <row r="11" ht="20.7" customHeight="1">
      <c r="A11" s="10"/>
      <c r="B11" s="10"/>
      <c r="C11" s="10"/>
      <c r="D11" s="22"/>
      <c r="E11" s="27"/>
      <c r="F11" s="27"/>
      <c r="G11" s="27"/>
      <c r="H11" s="27"/>
      <c r="I11" s="44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27"/>
      <c r="I12" s="44"/>
    </row>
    <row r="13" ht="20.7" customHeight="1">
      <c r="A13" t="s" s="4">
        <v>27</v>
      </c>
      <c r="B13" s="7">
        <v>843</v>
      </c>
      <c r="C13" s="8">
        <f>B13/B15</f>
        <v>0.72923875432526</v>
      </c>
      <c r="D13" s="17"/>
      <c r="E13" s="27"/>
      <c r="F13" s="27"/>
      <c r="G13" s="27"/>
      <c r="H13" s="27"/>
      <c r="I13" s="44"/>
    </row>
    <row r="14" ht="20.7" customHeight="1">
      <c r="A14" t="s" s="4">
        <v>29</v>
      </c>
      <c r="B14" s="7">
        <v>313</v>
      </c>
      <c r="C14" s="8">
        <f>B14/B15</f>
        <v>0.27076124567474</v>
      </c>
      <c r="D14" s="17"/>
      <c r="E14" s="27"/>
      <c r="F14" s="27"/>
      <c r="G14" s="27"/>
      <c r="H14" s="27"/>
      <c r="I14" s="44"/>
    </row>
    <row r="15" ht="20.7" customHeight="1">
      <c r="A15" t="s" s="3">
        <v>15</v>
      </c>
      <c r="B15" s="7">
        <f>SUM(B13:B14)</f>
        <v>1156</v>
      </c>
      <c r="C15" s="9">
        <f>SUM(C13:C14)</f>
        <v>1</v>
      </c>
      <c r="D15" s="6"/>
      <c r="E15" s="30"/>
      <c r="F15" s="31"/>
      <c r="G15" s="27"/>
      <c r="H15" s="53"/>
      <c r="I15" s="11"/>
    </row>
    <row r="16" ht="20.7" customHeight="1">
      <c r="A16" s="10"/>
      <c r="B16" s="10"/>
      <c r="C16" s="10"/>
      <c r="D16" s="11"/>
      <c r="E16" s="11"/>
      <c r="F16" s="22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22"/>
      <c r="G17" s="27"/>
      <c r="H17" s="44"/>
      <c r="I17" s="11"/>
    </row>
    <row r="18" ht="20.7" customHeight="1">
      <c r="A18" t="s" s="4">
        <v>33</v>
      </c>
      <c r="B18" s="7">
        <v>544</v>
      </c>
      <c r="C18" s="8">
        <f>B18/B20</f>
        <v>0.490974729241877</v>
      </c>
      <c r="D18" s="6"/>
      <c r="E18" s="11"/>
      <c r="F18" s="11"/>
      <c r="G18" s="62"/>
      <c r="H18" s="11"/>
      <c r="I18" s="11"/>
    </row>
    <row r="19" ht="20.7" customHeight="1">
      <c r="A19" t="s" s="4">
        <v>35</v>
      </c>
      <c r="B19" s="7">
        <v>564</v>
      </c>
      <c r="C19" s="8">
        <f>B19/B20</f>
        <v>0.509025270758123</v>
      </c>
      <c r="D19" s="6"/>
      <c r="E19" s="11"/>
      <c r="F19" s="11"/>
      <c r="G19" s="62"/>
      <c r="H19" s="11"/>
      <c r="I19" s="11"/>
    </row>
    <row r="20" ht="20.7" customHeight="1">
      <c r="A20" t="s" s="3">
        <v>15</v>
      </c>
      <c r="B20" s="7">
        <f>SUM(B18:B19)</f>
        <v>1108</v>
      </c>
      <c r="C20" s="9">
        <f>SUM(C18:C19)</f>
        <v>1</v>
      </c>
      <c r="D20" s="6"/>
      <c r="E20" s="11"/>
      <c r="F20" s="11"/>
      <c r="G20" s="62"/>
      <c r="H20" s="11"/>
      <c r="I20" s="11"/>
    </row>
    <row r="21" ht="20.7" customHeight="1">
      <c r="A21" s="10"/>
      <c r="B21" s="10"/>
      <c r="C21" s="10"/>
      <c r="D21" s="11"/>
      <c r="E21" s="11"/>
      <c r="F21" s="11"/>
      <c r="G21" s="62"/>
      <c r="H21" s="11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62"/>
      <c r="H22" s="11"/>
      <c r="I22" s="11"/>
    </row>
    <row r="23" ht="20.7" customHeight="1">
      <c r="A23" t="s" s="4">
        <v>39</v>
      </c>
      <c r="B23" s="7">
        <v>661</v>
      </c>
      <c r="C23" s="8">
        <f>B23/B25</f>
        <v>0.625354777672658</v>
      </c>
      <c r="D23" s="6"/>
      <c r="E23" s="11"/>
      <c r="F23" s="11"/>
      <c r="G23" s="62"/>
      <c r="H23" s="11"/>
      <c r="I23" s="11"/>
    </row>
    <row r="24" ht="20.7" customHeight="1">
      <c r="A24" t="s" s="4">
        <v>41</v>
      </c>
      <c r="B24" s="7">
        <v>396</v>
      </c>
      <c r="C24" s="8">
        <f>B24/B25</f>
        <v>0.374645222327342</v>
      </c>
      <c r="D24" s="6"/>
      <c r="E24" s="11"/>
      <c r="F24" s="11"/>
      <c r="G24" s="62"/>
      <c r="H24" s="11"/>
      <c r="I24" s="11"/>
    </row>
    <row r="25" ht="20.7" customHeight="1">
      <c r="A25" t="s" s="3">
        <v>15</v>
      </c>
      <c r="B25" s="7">
        <f>SUM(B23:B24)</f>
        <v>1057</v>
      </c>
      <c r="C25" s="9">
        <f>SUM(C23:C24)</f>
        <v>1</v>
      </c>
      <c r="D25" s="6"/>
      <c r="E25" s="11"/>
      <c r="F25" s="11"/>
      <c r="G25" s="62"/>
      <c r="H25" s="11"/>
      <c r="I25" s="11"/>
    </row>
    <row r="26" ht="20.7" customHeight="1">
      <c r="A26" s="10"/>
      <c r="B26" s="10"/>
      <c r="C26" s="10"/>
      <c r="D26" s="11"/>
      <c r="E26" s="11"/>
      <c r="F26" s="11"/>
      <c r="G26" s="62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62"/>
      <c r="H27" s="11"/>
      <c r="I27" s="11"/>
    </row>
    <row r="28" ht="20.7" customHeight="1">
      <c r="A28" t="s" s="4">
        <v>45</v>
      </c>
      <c r="B28" s="7">
        <v>628</v>
      </c>
      <c r="C28" s="8">
        <f>B28/B30</f>
        <v>0.588014981273408</v>
      </c>
      <c r="D28" s="6"/>
      <c r="E28" s="11"/>
      <c r="F28" s="11"/>
      <c r="G28" s="62"/>
      <c r="H28" s="11"/>
      <c r="I28" s="11"/>
    </row>
    <row r="29" ht="20.7" customHeight="1">
      <c r="A29" t="s" s="4">
        <v>47</v>
      </c>
      <c r="B29" s="7">
        <v>440</v>
      </c>
      <c r="C29" s="8">
        <f>B29/B30</f>
        <v>0.411985018726592</v>
      </c>
      <c r="D29" s="6"/>
      <c r="E29" s="11"/>
      <c r="F29" s="11"/>
      <c r="G29" s="62"/>
      <c r="H29" s="11"/>
      <c r="I29" s="11"/>
    </row>
    <row r="30" ht="20.7" customHeight="1">
      <c r="A30" t="s" s="3">
        <v>15</v>
      </c>
      <c r="B30" s="7">
        <f>SUM(B28:B29)</f>
        <v>1068</v>
      </c>
      <c r="C30" s="9">
        <f>SUM(C28:C29)</f>
        <v>1</v>
      </c>
      <c r="D30" s="6"/>
      <c r="E30" s="11"/>
      <c r="F30" s="11"/>
      <c r="G30" s="62"/>
      <c r="H30" s="11"/>
      <c r="I30" s="11"/>
    </row>
    <row r="31" ht="20.35" customHeight="1">
      <c r="A31" s="12"/>
      <c r="B31" s="12"/>
      <c r="C31" s="12"/>
      <c r="D31" s="11"/>
      <c r="E31" s="11"/>
      <c r="F31" s="11"/>
      <c r="G31" s="62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H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40" customWidth="1"/>
    <col min="2" max="3" width="16.3516" style="40" customWidth="1"/>
    <col min="4" max="4" width="22.1016" style="40" customWidth="1"/>
    <col min="5" max="6" width="16.3516" style="40" customWidth="1"/>
    <col min="7" max="7" width="17.8516" style="40" customWidth="1"/>
    <col min="8" max="8" width="16.3516" style="40" customWidth="1"/>
    <col min="9" max="16384" width="16.3516" style="4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41"/>
      <c r="E2" s="11"/>
      <c r="F2" s="11"/>
      <c r="G2" s="42"/>
      <c r="H2" s="11"/>
    </row>
    <row r="3" ht="20.7" customHeight="1">
      <c r="A3" t="s" s="4">
        <v>7</v>
      </c>
      <c r="B3" s="7">
        <v>1016</v>
      </c>
      <c r="C3" s="8">
        <f>B3/B5</f>
        <v>0.821341956345998</v>
      </c>
      <c r="D3" s="6"/>
      <c r="E3" s="11"/>
      <c r="F3" s="11"/>
      <c r="G3" s="11"/>
      <c r="H3" s="11"/>
    </row>
    <row r="4" ht="20.7" customHeight="1">
      <c r="A4" t="s" s="4">
        <v>11</v>
      </c>
      <c r="B4" s="7">
        <v>221</v>
      </c>
      <c r="C4" s="8">
        <f>B4/B5</f>
        <v>0.178658043654002</v>
      </c>
      <c r="D4" s="6"/>
      <c r="E4" s="11"/>
      <c r="F4" s="11"/>
      <c r="G4" s="11"/>
      <c r="H4" s="11"/>
    </row>
    <row r="5" ht="20.7" customHeight="1">
      <c r="A5" t="s" s="3">
        <v>15</v>
      </c>
      <c r="B5" s="7">
        <f>SUM(B3:B4)</f>
        <v>1237</v>
      </c>
      <c r="C5" s="9">
        <f>SUM(C3:C4)</f>
        <v>1</v>
      </c>
      <c r="D5" s="41"/>
      <c r="E5" s="11"/>
      <c r="F5" s="11"/>
      <c r="G5" s="42"/>
      <c r="H5" s="11"/>
    </row>
    <row r="6" ht="20.7" customHeight="1">
      <c r="A6" s="10"/>
      <c r="B6" s="10"/>
      <c r="C6" s="43"/>
      <c r="D6" s="44"/>
      <c r="E6" s="11"/>
      <c r="F6" s="11"/>
      <c r="G6" s="11"/>
      <c r="H6" s="11"/>
    </row>
    <row r="7" ht="20.7" customHeight="1">
      <c r="A7" t="s" s="24">
        <v>16</v>
      </c>
      <c r="B7" t="s" s="25">
        <v>2</v>
      </c>
      <c r="C7" t="s" s="24">
        <v>3</v>
      </c>
      <c r="D7" s="41"/>
      <c r="E7" s="11"/>
      <c r="F7" s="11"/>
      <c r="G7" s="42"/>
      <c r="H7" s="11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11"/>
      <c r="H8" s="11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11"/>
      <c r="H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41"/>
      <c r="E10" s="11"/>
      <c r="F10" s="11"/>
      <c r="G10" s="42"/>
      <c r="H10" s="11"/>
    </row>
    <row r="11" ht="20.7" customHeight="1">
      <c r="A11" s="10"/>
      <c r="B11" s="10"/>
      <c r="C11" s="43"/>
      <c r="D11" s="44"/>
      <c r="E11" s="11"/>
      <c r="F11" s="11"/>
      <c r="G11" s="11"/>
      <c r="H11" s="11"/>
    </row>
    <row r="12" ht="20.7" customHeight="1">
      <c r="A12" t="s" s="3">
        <v>25</v>
      </c>
      <c r="B12" t="s" s="4">
        <v>2</v>
      </c>
      <c r="C12" t="s" s="3">
        <v>3</v>
      </c>
      <c r="D12" s="41"/>
      <c r="E12" s="11"/>
      <c r="F12" s="11"/>
      <c r="G12" s="42"/>
      <c r="H12" s="11"/>
    </row>
    <row r="13" ht="20.7" customHeight="1">
      <c r="A13" t="s" s="4">
        <v>27</v>
      </c>
      <c r="B13" s="7">
        <v>726</v>
      </c>
      <c r="C13" s="8">
        <f>B13/B15</f>
        <v>0.613693998309383</v>
      </c>
      <c r="D13" s="6"/>
      <c r="E13" s="11"/>
      <c r="F13" s="11"/>
      <c r="G13" s="11"/>
      <c r="H13" s="11"/>
    </row>
    <row r="14" ht="20.7" customHeight="1">
      <c r="A14" t="s" s="4">
        <v>29</v>
      </c>
      <c r="B14" s="7">
        <v>457</v>
      </c>
      <c r="C14" s="8">
        <f>B14/B15</f>
        <v>0.386306001690617</v>
      </c>
      <c r="D14" s="6"/>
      <c r="E14" s="11"/>
      <c r="F14" s="11"/>
      <c r="G14" s="11"/>
      <c r="H14" s="11"/>
    </row>
    <row r="15" ht="20.7" customHeight="1">
      <c r="A15" t="s" s="3">
        <v>15</v>
      </c>
      <c r="B15" s="7">
        <f>SUM(B13:B14)</f>
        <v>1183</v>
      </c>
      <c r="C15" s="9">
        <f>SUM(C13:C14)</f>
        <v>1</v>
      </c>
      <c r="D15" s="41"/>
      <c r="E15" s="11"/>
      <c r="F15" s="11"/>
      <c r="G15" s="42"/>
      <c r="H15" s="11"/>
    </row>
    <row r="16" ht="20.7" customHeight="1">
      <c r="A16" s="10"/>
      <c r="B16" s="10"/>
      <c r="C16" s="43"/>
      <c r="D16" s="44"/>
      <c r="E16" s="11"/>
      <c r="F16" s="11"/>
      <c r="G16" s="11"/>
      <c r="H16" s="11"/>
    </row>
    <row r="17" ht="20.7" customHeight="1">
      <c r="A17" t="s" s="3">
        <v>31</v>
      </c>
      <c r="B17" t="s" s="4">
        <v>2</v>
      </c>
      <c r="C17" t="s" s="3">
        <v>3</v>
      </c>
      <c r="D17" s="41"/>
      <c r="E17" s="11"/>
      <c r="F17" s="11"/>
      <c r="G17" s="42"/>
      <c r="H17" s="11"/>
    </row>
    <row r="18" ht="20.7" customHeight="1">
      <c r="A18" t="s" s="4">
        <v>33</v>
      </c>
      <c r="B18" s="7">
        <v>568</v>
      </c>
      <c r="C18" s="8">
        <f>B18/B20</f>
        <v>0.536862003780718</v>
      </c>
      <c r="D18" s="6"/>
      <c r="E18" s="11"/>
      <c r="F18" s="11"/>
      <c r="G18" s="11"/>
      <c r="H18" s="11"/>
    </row>
    <row r="19" ht="20.7" customHeight="1">
      <c r="A19" t="s" s="4">
        <v>35</v>
      </c>
      <c r="B19" s="7">
        <v>490</v>
      </c>
      <c r="C19" s="8">
        <f>B19/B20</f>
        <v>0.463137996219282</v>
      </c>
      <c r="D19" s="6"/>
      <c r="E19" s="11"/>
      <c r="F19" s="11"/>
      <c r="G19" s="11"/>
      <c r="H19" s="11"/>
    </row>
    <row r="20" ht="20.7" customHeight="1">
      <c r="A20" t="s" s="3">
        <v>15</v>
      </c>
      <c r="B20" s="7">
        <f>SUM(B18:B19)</f>
        <v>1058</v>
      </c>
      <c r="C20" s="9">
        <f>SUM(C18:C19)</f>
        <v>1</v>
      </c>
      <c r="D20" s="41"/>
      <c r="E20" s="11"/>
      <c r="F20" s="11"/>
      <c r="G20" s="42"/>
      <c r="H20" s="11"/>
    </row>
    <row r="21" ht="20.7" customHeight="1">
      <c r="A21" s="10"/>
      <c r="B21" s="10"/>
      <c r="C21" s="43"/>
      <c r="D21" s="44"/>
      <c r="E21" s="11"/>
      <c r="F21" s="11"/>
      <c r="G21" s="11"/>
      <c r="H21" s="11"/>
    </row>
    <row r="22" ht="20.7" customHeight="1">
      <c r="A22" t="s" s="3">
        <v>37</v>
      </c>
      <c r="B22" t="s" s="4">
        <v>2</v>
      </c>
      <c r="C22" t="s" s="3">
        <v>3</v>
      </c>
      <c r="D22" s="41"/>
      <c r="E22" s="11"/>
      <c r="F22" s="11"/>
      <c r="G22" s="11"/>
      <c r="H22" s="11"/>
    </row>
    <row r="23" ht="20.7" customHeight="1">
      <c r="A23" t="s" s="4">
        <v>39</v>
      </c>
      <c r="B23" s="7">
        <v>511</v>
      </c>
      <c r="C23" s="8">
        <f>B23/B25</f>
        <v>0.497565725413827</v>
      </c>
      <c r="D23" s="6"/>
      <c r="E23" s="11"/>
      <c r="F23" s="11"/>
      <c r="G23" s="11"/>
      <c r="H23" s="11"/>
    </row>
    <row r="24" ht="20.7" customHeight="1">
      <c r="A24" t="s" s="4">
        <v>41</v>
      </c>
      <c r="B24" s="7">
        <v>516</v>
      </c>
      <c r="C24" s="8">
        <f>B24/B25</f>
        <v>0.502434274586173</v>
      </c>
      <c r="D24" s="6"/>
      <c r="E24" s="11"/>
      <c r="F24" s="11"/>
      <c r="G24" s="11"/>
      <c r="H24" s="11"/>
    </row>
    <row r="25" ht="20.7" customHeight="1">
      <c r="A25" t="s" s="3">
        <v>15</v>
      </c>
      <c r="B25" s="7">
        <f>SUM(B23:B24)</f>
        <v>1027</v>
      </c>
      <c r="C25" s="9">
        <f>SUM(C23:C24)</f>
        <v>1</v>
      </c>
      <c r="D25" s="6"/>
      <c r="E25" s="11"/>
      <c r="F25" s="11"/>
      <c r="G25" s="11"/>
      <c r="H25" s="11"/>
    </row>
    <row r="26" ht="20.7" customHeight="1">
      <c r="A26" s="10"/>
      <c r="B26" s="10"/>
      <c r="C26" s="43"/>
      <c r="D26" s="45"/>
      <c r="E26" s="11"/>
      <c r="F26" s="11"/>
      <c r="G26" s="11"/>
      <c r="H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1"/>
    </row>
    <row r="28" ht="20.7" customHeight="1">
      <c r="A28" t="s" s="4">
        <v>45</v>
      </c>
      <c r="B28" s="7">
        <v>649</v>
      </c>
      <c r="C28" s="8">
        <f>B28/B30</f>
        <v>0.634408602150538</v>
      </c>
      <c r="D28" s="41"/>
      <c r="E28" s="11"/>
      <c r="F28" s="11"/>
      <c r="G28" s="11"/>
      <c r="H28" s="11"/>
    </row>
    <row r="29" ht="20.7" customHeight="1">
      <c r="A29" t="s" s="4">
        <v>47</v>
      </c>
      <c r="B29" s="7">
        <v>374</v>
      </c>
      <c r="C29" s="8">
        <f>B29/B30</f>
        <v>0.365591397849462</v>
      </c>
      <c r="D29" s="6"/>
      <c r="E29" s="11"/>
      <c r="F29" s="11"/>
      <c r="G29" s="11"/>
      <c r="H29" s="11"/>
    </row>
    <row r="30" ht="20.7" customHeight="1">
      <c r="A30" t="s" s="3">
        <v>15</v>
      </c>
      <c r="B30" s="7">
        <f>SUM(B28:B29)</f>
        <v>1023</v>
      </c>
      <c r="C30" s="9">
        <f>SUM(C28:C29)</f>
        <v>1</v>
      </c>
      <c r="D30" s="6"/>
      <c r="E30" s="11"/>
      <c r="F30" s="11"/>
      <c r="G30" s="11"/>
      <c r="H30" s="11"/>
    </row>
    <row r="31" ht="20.35" customHeight="1">
      <c r="A31" s="12"/>
      <c r="B31" s="12"/>
      <c r="C31" s="12"/>
      <c r="D31" s="42"/>
      <c r="E31" s="11"/>
      <c r="F31" s="11"/>
      <c r="G31" s="11"/>
      <c r="H31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0" customWidth="1"/>
    <col min="2" max="4" width="16.3516" style="110" customWidth="1"/>
    <col min="5" max="5" width="26.7031" style="110" customWidth="1"/>
    <col min="6" max="8" width="16.3516" style="110" customWidth="1"/>
    <col min="9" max="9" width="17.8516" style="110" customWidth="1"/>
    <col min="10" max="11" width="16.3516" style="110" customWidth="1"/>
    <col min="12" max="16384" width="16.3516" style="11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5</v>
      </c>
      <c r="F2" t="s" s="4">
        <v>2</v>
      </c>
      <c r="G2" t="s" s="3">
        <v>3</v>
      </c>
      <c r="H2" s="17"/>
      <c r="I2" s="18"/>
      <c r="J2" s="19"/>
      <c r="K2" s="18"/>
    </row>
    <row r="3" ht="20.7" customHeight="1">
      <c r="A3" t="s" s="4">
        <v>7</v>
      </c>
      <c r="B3" s="7">
        <v>6043</v>
      </c>
      <c r="C3" s="8">
        <f>B3/B5</f>
        <v>0.604844359923932</v>
      </c>
      <c r="D3" s="5"/>
      <c r="E3" t="s" s="4">
        <v>9</v>
      </c>
      <c r="F3" s="7">
        <v>1735</v>
      </c>
      <c r="G3" s="8">
        <f>F3/F5</f>
        <v>0.382833186231244</v>
      </c>
      <c r="H3" s="17"/>
      <c r="I3" s="19"/>
      <c r="J3" s="19"/>
      <c r="K3" s="20"/>
    </row>
    <row r="4" ht="20.7" customHeight="1">
      <c r="A4" t="s" s="4">
        <v>11</v>
      </c>
      <c r="B4" s="7">
        <v>3948</v>
      </c>
      <c r="C4" s="8">
        <f>B4/B5</f>
        <v>0.395155640076068</v>
      </c>
      <c r="D4" s="5"/>
      <c r="E4" t="s" s="4">
        <v>13</v>
      </c>
      <c r="F4" s="7">
        <v>2797</v>
      </c>
      <c r="G4" s="8">
        <f>F4/F5</f>
        <v>0.617166813768756</v>
      </c>
      <c r="H4" s="17"/>
      <c r="I4" s="19"/>
      <c r="J4" s="19"/>
      <c r="K4" s="20"/>
    </row>
    <row r="5" ht="20.7" customHeight="1">
      <c r="A5" t="s" s="3">
        <v>15</v>
      </c>
      <c r="B5" s="7">
        <f>SUM(B3:B4)</f>
        <v>9991</v>
      </c>
      <c r="C5" s="9">
        <f>SUM(C3:C4)</f>
        <v>1</v>
      </c>
      <c r="D5" s="5"/>
      <c r="E5" t="s" s="3">
        <v>15</v>
      </c>
      <c r="F5" s="7">
        <f>SUM(F3:F4)</f>
        <v>4532</v>
      </c>
      <c r="G5" s="9">
        <f>SUM(G3:G4)</f>
        <v>1</v>
      </c>
      <c r="H5" s="81"/>
      <c r="I5" s="18"/>
      <c r="J5" s="19"/>
      <c r="K5" s="21"/>
    </row>
    <row r="6" ht="20.7" customHeight="1">
      <c r="A6" s="10"/>
      <c r="B6" s="10"/>
      <c r="C6" s="10"/>
      <c r="D6" s="11"/>
      <c r="E6" s="10"/>
      <c r="F6" s="10"/>
      <c r="G6" s="43"/>
      <c r="H6" s="27"/>
      <c r="I6" s="19"/>
      <c r="J6" s="19"/>
      <c r="K6" s="19"/>
    </row>
    <row r="7" ht="20.7" customHeight="1">
      <c r="A7" t="s" s="3">
        <v>16</v>
      </c>
      <c r="B7" t="s" s="4">
        <v>2</v>
      </c>
      <c r="C7" t="s" s="3">
        <v>3</v>
      </c>
      <c r="D7" s="5"/>
      <c r="E7" t="s" s="3">
        <v>86</v>
      </c>
      <c r="F7" t="s" s="4">
        <v>2</v>
      </c>
      <c r="G7" t="s" s="3">
        <v>3</v>
      </c>
      <c r="H7" s="51"/>
      <c r="I7" s="18"/>
      <c r="J7" s="19"/>
      <c r="K7" s="18"/>
    </row>
    <row r="8" ht="20.7" customHeight="1">
      <c r="A8" t="s" s="4">
        <v>19</v>
      </c>
      <c r="B8" s="7">
        <v>3793</v>
      </c>
      <c r="C8" s="8">
        <f>B8/B10</f>
        <v>0.5933979974968711</v>
      </c>
      <c r="D8" s="5"/>
      <c r="E8" t="s" s="4">
        <v>87</v>
      </c>
      <c r="F8" s="7">
        <v>3119</v>
      </c>
      <c r="G8" s="8">
        <f>F8/F10</f>
        <v>0.548636763412489</v>
      </c>
      <c r="H8" s="51"/>
      <c r="I8" s="19"/>
      <c r="J8" s="19"/>
      <c r="K8" s="20"/>
    </row>
    <row r="9" ht="20.7" customHeight="1">
      <c r="A9" t="s" s="4">
        <v>22</v>
      </c>
      <c r="B9" s="7">
        <v>2599</v>
      </c>
      <c r="C9" s="8">
        <f>B9/B10</f>
        <v>0.406602002503129</v>
      </c>
      <c r="D9" s="5"/>
      <c r="E9" t="s" s="4">
        <v>88</v>
      </c>
      <c r="F9" s="7">
        <v>2566</v>
      </c>
      <c r="G9" s="8">
        <f>F9/F10</f>
        <v>0.451363236587511</v>
      </c>
      <c r="H9" s="51"/>
      <c r="I9" s="19"/>
      <c r="J9" s="19"/>
      <c r="K9" s="20"/>
    </row>
    <row r="10" ht="20.7" customHeight="1">
      <c r="A10" t="s" s="3">
        <v>15</v>
      </c>
      <c r="B10" s="7">
        <f>SUM(B8:B9)</f>
        <v>6392</v>
      </c>
      <c r="C10" s="9">
        <f>SUM(C8:C9)</f>
        <v>1</v>
      </c>
      <c r="D10" s="5"/>
      <c r="E10" t="s" s="3">
        <v>15</v>
      </c>
      <c r="F10" s="7">
        <f>SUM(F8:F9)</f>
        <v>5685</v>
      </c>
      <c r="G10" s="9">
        <f>SUM(G8:G9)</f>
        <v>1</v>
      </c>
      <c r="H10" s="51"/>
      <c r="I10" s="19"/>
      <c r="J10" s="19"/>
      <c r="K10" s="20"/>
    </row>
    <row r="11" ht="20.7" customHeight="1">
      <c r="A11" s="10"/>
      <c r="B11" s="10"/>
      <c r="C11" s="10"/>
      <c r="D11" s="11"/>
      <c r="E11" s="10"/>
      <c r="F11" s="10"/>
      <c r="G11" s="10"/>
      <c r="H11" s="63"/>
      <c r="I11" s="18"/>
      <c r="J11" s="19"/>
      <c r="K11" s="21"/>
    </row>
    <row r="12" ht="20.7" customHeight="1">
      <c r="A12" t="s" s="3">
        <v>25</v>
      </c>
      <c r="B12" t="s" s="4">
        <v>2</v>
      </c>
      <c r="C12" t="s" s="3">
        <v>3</v>
      </c>
      <c r="D12" s="5"/>
      <c r="E12" t="s" s="3">
        <v>49</v>
      </c>
      <c r="F12" t="s" s="4">
        <v>2</v>
      </c>
      <c r="G12" t="s" s="3">
        <v>3</v>
      </c>
      <c r="H12" s="51"/>
      <c r="I12" s="19"/>
      <c r="J12" s="19"/>
      <c r="K12" s="19"/>
    </row>
    <row r="13" ht="20.7" customHeight="1">
      <c r="A13" t="s" s="4">
        <v>27</v>
      </c>
      <c r="B13" s="7">
        <v>5772</v>
      </c>
      <c r="C13" s="8">
        <f>B13/B15</f>
        <v>0.635263042042703</v>
      </c>
      <c r="D13" s="5"/>
      <c r="E13" t="s" s="4">
        <v>89</v>
      </c>
      <c r="F13" s="7">
        <v>2956</v>
      </c>
      <c r="G13" s="8">
        <f>F13/F15</f>
        <v>0.47831715210356</v>
      </c>
      <c r="H13" s="51"/>
      <c r="I13" s="18"/>
      <c r="J13" s="19"/>
      <c r="K13" s="18"/>
    </row>
    <row r="14" ht="20.7" customHeight="1">
      <c r="A14" t="s" s="4">
        <v>29</v>
      </c>
      <c r="B14" s="7">
        <v>3314</v>
      </c>
      <c r="C14" s="8">
        <f>B14/B15</f>
        <v>0.364736957957297</v>
      </c>
      <c r="D14" s="5"/>
      <c r="E14" t="s" s="4">
        <v>90</v>
      </c>
      <c r="F14" s="7">
        <v>3224</v>
      </c>
      <c r="G14" s="8">
        <f>F14/F15</f>
        <v>0.52168284789644</v>
      </c>
      <c r="H14" s="51"/>
      <c r="I14" s="19"/>
      <c r="J14" s="19"/>
      <c r="K14" s="20"/>
    </row>
    <row r="15" ht="20.7" customHeight="1">
      <c r="A15" t="s" s="3">
        <v>15</v>
      </c>
      <c r="B15" s="7">
        <f>SUM(B13:B14)</f>
        <v>9086</v>
      </c>
      <c r="C15" s="9">
        <f>SUM(C13:C14)</f>
        <v>1</v>
      </c>
      <c r="D15" s="5"/>
      <c r="E15" t="s" s="3">
        <v>15</v>
      </c>
      <c r="F15" s="7">
        <f>SUM(F13:F14)</f>
        <v>6180</v>
      </c>
      <c r="G15" s="9">
        <f>SUM(G13:G14)</f>
        <v>1</v>
      </c>
      <c r="H15" s="51"/>
      <c r="I15" s="19"/>
      <c r="J15" s="19"/>
      <c r="K15" s="20"/>
    </row>
    <row r="16" ht="20.7" customHeight="1">
      <c r="A16" s="10"/>
      <c r="B16" s="10"/>
      <c r="C16" s="10"/>
      <c r="D16" s="11"/>
      <c r="E16" s="12"/>
      <c r="F16" s="12"/>
      <c r="G16" s="67"/>
      <c r="H16" s="27"/>
      <c r="I16" s="18"/>
      <c r="J16" s="19"/>
      <c r="K16" s="2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22"/>
      <c r="H17" s="27"/>
      <c r="I17" s="44"/>
      <c r="J17" s="11"/>
      <c r="K17" s="11"/>
    </row>
    <row r="18" ht="20.7" customHeight="1">
      <c r="A18" t="s" s="4">
        <v>33</v>
      </c>
      <c r="B18" s="7">
        <v>2629</v>
      </c>
      <c r="C18" s="8">
        <f>B18/B20</f>
        <v>0.291495731234061</v>
      </c>
      <c r="D18" s="6"/>
      <c r="E18" s="11"/>
      <c r="F18" s="11"/>
      <c r="G18" s="11"/>
      <c r="H18" s="62"/>
      <c r="I18" s="11"/>
      <c r="J18" s="11"/>
      <c r="K18" s="11"/>
    </row>
    <row r="19" ht="20.7" customHeight="1">
      <c r="A19" t="s" s="4">
        <v>35</v>
      </c>
      <c r="B19" s="7">
        <v>6390</v>
      </c>
      <c r="C19" s="8">
        <f>B19/B20</f>
        <v>0.708504268765939</v>
      </c>
      <c r="D19" s="6"/>
      <c r="E19" s="11"/>
      <c r="F19" s="11"/>
      <c r="G19" s="11"/>
      <c r="H19" s="62"/>
      <c r="I19" s="11"/>
      <c r="J19" s="11"/>
      <c r="K19" s="11"/>
    </row>
    <row r="20" ht="20.7" customHeight="1">
      <c r="A20" t="s" s="3">
        <v>15</v>
      </c>
      <c r="B20" s="7">
        <f>SUM(B18:B19)</f>
        <v>9019</v>
      </c>
      <c r="C20" s="9">
        <f>SUM(C18:C19)</f>
        <v>1</v>
      </c>
      <c r="D20" s="6"/>
      <c r="E20" s="11"/>
      <c r="F20" s="11"/>
      <c r="G20" s="11"/>
      <c r="H20" s="62"/>
      <c r="I20" s="11"/>
      <c r="J20" s="11"/>
      <c r="K20" s="11"/>
    </row>
    <row r="21" ht="20.7" customHeight="1">
      <c r="A21" s="10"/>
      <c r="B21" s="10"/>
      <c r="C21" s="10"/>
      <c r="D21" s="11"/>
      <c r="E21" s="11"/>
      <c r="F21" s="11"/>
      <c r="G21" s="11"/>
      <c r="H21" s="62"/>
      <c r="I21" s="11"/>
      <c r="J21" s="11"/>
      <c r="K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11"/>
      <c r="H22" s="62"/>
      <c r="I22" s="11"/>
      <c r="J22" s="11"/>
      <c r="K22" s="11"/>
    </row>
    <row r="23" ht="20.7" customHeight="1">
      <c r="A23" t="s" s="4">
        <v>39</v>
      </c>
      <c r="B23" s="7">
        <v>4225</v>
      </c>
      <c r="C23" s="8">
        <f>B23/B25</f>
        <v>0.533661740558292</v>
      </c>
      <c r="D23" s="6"/>
      <c r="E23" s="11"/>
      <c r="F23" s="11"/>
      <c r="G23" s="11"/>
      <c r="H23" s="62"/>
      <c r="I23" s="11"/>
      <c r="J23" s="11"/>
      <c r="K23" s="11"/>
    </row>
    <row r="24" ht="20.7" customHeight="1">
      <c r="A24" t="s" s="4">
        <v>41</v>
      </c>
      <c r="B24" s="7">
        <v>3692</v>
      </c>
      <c r="C24" s="8">
        <f>B24/B25</f>
        <v>0.466338259441708</v>
      </c>
      <c r="D24" s="6"/>
      <c r="E24" s="11"/>
      <c r="F24" s="11"/>
      <c r="G24" s="11"/>
      <c r="H24" s="62"/>
      <c r="I24" s="11"/>
      <c r="J24" s="11"/>
      <c r="K24" s="11"/>
    </row>
    <row r="25" ht="20.7" customHeight="1">
      <c r="A25" t="s" s="3">
        <v>15</v>
      </c>
      <c r="B25" s="7">
        <f>SUM(B23:B24)</f>
        <v>7917</v>
      </c>
      <c r="C25" s="9">
        <f>SUM(C23:C24)</f>
        <v>1</v>
      </c>
      <c r="D25" s="6"/>
      <c r="E25" s="11"/>
      <c r="F25" s="11"/>
      <c r="G25" s="11"/>
      <c r="H25" s="62"/>
      <c r="I25" s="11"/>
      <c r="J25" s="11"/>
      <c r="K25" s="11"/>
    </row>
    <row r="26" ht="20.7" customHeight="1">
      <c r="A26" s="10"/>
      <c r="B26" s="10"/>
      <c r="C26" s="10"/>
      <c r="D26" s="11"/>
      <c r="E26" s="11"/>
      <c r="F26" s="11"/>
      <c r="G26" s="11"/>
      <c r="H26" s="62"/>
      <c r="I26" s="11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62"/>
      <c r="I27" s="11"/>
      <c r="J27" s="11"/>
      <c r="K27" s="11"/>
    </row>
    <row r="28" ht="20.7" customHeight="1">
      <c r="A28" t="s" s="4">
        <v>45</v>
      </c>
      <c r="B28" s="7">
        <v>4589</v>
      </c>
      <c r="C28" s="8">
        <f>B28/B30</f>
        <v>0.573266708307308</v>
      </c>
      <c r="D28" s="6"/>
      <c r="E28" s="11"/>
      <c r="F28" s="11"/>
      <c r="G28" s="11"/>
      <c r="H28" s="62"/>
      <c r="I28" s="11"/>
      <c r="J28" s="11"/>
      <c r="K28" s="11"/>
    </row>
    <row r="29" ht="20.7" customHeight="1">
      <c r="A29" t="s" s="4">
        <v>47</v>
      </c>
      <c r="B29" s="7">
        <v>3416</v>
      </c>
      <c r="C29" s="8">
        <f>B29/B30</f>
        <v>0.426733291692692</v>
      </c>
      <c r="D29" s="6"/>
      <c r="E29" s="37"/>
      <c r="F29" s="37"/>
      <c r="G29" s="37"/>
      <c r="H29" s="62"/>
      <c r="I29" s="11"/>
      <c r="J29" s="11"/>
      <c r="K29" s="11"/>
    </row>
    <row r="30" ht="20.7" customHeight="1">
      <c r="A30" t="s" s="3">
        <v>15</v>
      </c>
      <c r="B30" s="7">
        <f>SUM(B28:B29)</f>
        <v>8005</v>
      </c>
      <c r="C30" s="9">
        <f>SUM(C28:C29)</f>
        <v>1</v>
      </c>
      <c r="D30" s="17"/>
      <c r="E30" s="27"/>
      <c r="F30" s="27"/>
      <c r="G30" s="65"/>
      <c r="H30" s="62"/>
      <c r="I30" s="11"/>
      <c r="J30" s="11"/>
      <c r="K30" s="11"/>
    </row>
    <row r="31" ht="20.35" customHeight="1">
      <c r="A31" s="12"/>
      <c r="B31" s="12"/>
      <c r="C31" s="12"/>
      <c r="D31" s="11"/>
      <c r="E31" s="30"/>
      <c r="F31" s="30"/>
      <c r="G31" s="30"/>
      <c r="H31" s="62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1" customWidth="1"/>
    <col min="2" max="4" width="16.3516" style="111" customWidth="1"/>
    <col min="5" max="5" width="26.7031" style="111" customWidth="1"/>
    <col min="6" max="7" width="16.3516" style="111" customWidth="1"/>
    <col min="8" max="8" width="17.8516" style="111" customWidth="1"/>
    <col min="9" max="9" width="16.3516" style="111" customWidth="1"/>
    <col min="10" max="16384" width="16.3516" style="11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91</v>
      </c>
      <c r="F2" t="s" s="4">
        <v>2</v>
      </c>
      <c r="G2" t="s" s="3">
        <v>3</v>
      </c>
      <c r="H2" s="6"/>
      <c r="I2" s="11"/>
    </row>
    <row r="3" ht="20.7" customHeight="1">
      <c r="A3" t="s" s="4">
        <v>7</v>
      </c>
      <c r="B3" s="7">
        <v>1835</v>
      </c>
      <c r="C3" s="8">
        <f>B3/B5</f>
        <v>0.5712951432129511</v>
      </c>
      <c r="D3" s="5"/>
      <c r="E3" t="s" s="4">
        <v>92</v>
      </c>
      <c r="F3" s="7">
        <v>380</v>
      </c>
      <c r="G3" s="8">
        <f>F3/F5</f>
        <v>0.475594493116395</v>
      </c>
      <c r="H3" s="6"/>
      <c r="I3" s="11"/>
    </row>
    <row r="4" ht="20.7" customHeight="1">
      <c r="A4" t="s" s="4">
        <v>11</v>
      </c>
      <c r="B4" s="7">
        <v>1377</v>
      </c>
      <c r="C4" s="8">
        <f>B4/B5</f>
        <v>0.428704856787049</v>
      </c>
      <c r="D4" s="5"/>
      <c r="E4" t="s" s="4">
        <v>93</v>
      </c>
      <c r="F4" s="7">
        <v>419</v>
      </c>
      <c r="G4" s="8">
        <f>F4/F5</f>
        <v>0.524405506883605</v>
      </c>
      <c r="H4" s="6"/>
      <c r="I4" s="11"/>
    </row>
    <row r="5" ht="20.7" customHeight="1">
      <c r="A5" t="s" s="3">
        <v>15</v>
      </c>
      <c r="B5" s="7">
        <f>SUM(B3:B4)</f>
        <v>3212</v>
      </c>
      <c r="C5" s="9">
        <f>SUM(C3:C4)</f>
        <v>1</v>
      </c>
      <c r="D5" s="5"/>
      <c r="E5" t="s" s="3">
        <v>15</v>
      </c>
      <c r="F5" s="7">
        <f>SUM(F3:F4)</f>
        <v>799</v>
      </c>
      <c r="G5" s="9">
        <f>SUM(G3:G4)</f>
        <v>1</v>
      </c>
      <c r="H5" s="6"/>
      <c r="I5" s="11"/>
    </row>
    <row r="6" ht="20.7" customHeight="1">
      <c r="A6" s="10"/>
      <c r="B6" s="10"/>
      <c r="C6" s="10"/>
      <c r="D6" s="11"/>
      <c r="E6" s="54"/>
      <c r="F6" s="54"/>
      <c r="G6" s="54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17"/>
      <c r="E7" s="26"/>
      <c r="F7" s="27"/>
      <c r="G7" s="26"/>
      <c r="H7" s="44"/>
      <c r="I7" s="11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38"/>
      <c r="H8" s="44"/>
      <c r="I8" s="11"/>
    </row>
    <row r="9" ht="20.7" customHeight="1">
      <c r="A9" t="s" s="25">
        <v>22</v>
      </c>
      <c r="B9" s="28"/>
      <c r="C9" s="29">
        <f>B9/B10</f>
      </c>
      <c r="D9" s="17"/>
      <c r="E9" s="27"/>
      <c r="F9" s="27"/>
      <c r="G9" s="38"/>
      <c r="H9" s="44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6"/>
      <c r="F10" s="27"/>
      <c r="G10" s="39"/>
      <c r="H10" s="44"/>
      <c r="I10" s="11"/>
    </row>
    <row r="11" ht="20.7" customHeight="1">
      <c r="A11" s="10"/>
      <c r="B11" s="10"/>
      <c r="C11" s="10"/>
      <c r="D11" s="22"/>
      <c r="E11" s="27"/>
      <c r="F11" s="27"/>
      <c r="G11" s="27"/>
      <c r="H11" s="44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6"/>
      <c r="F12" s="27"/>
      <c r="G12" s="26"/>
      <c r="H12" s="44"/>
      <c r="I12" s="11"/>
    </row>
    <row r="13" ht="20.7" customHeight="1">
      <c r="A13" t="s" s="4">
        <v>27</v>
      </c>
      <c r="B13" s="7">
        <v>1979</v>
      </c>
      <c r="C13" s="8">
        <f>B13/B15</f>
        <v>0.6454664057403779</v>
      </c>
      <c r="D13" s="17"/>
      <c r="E13" s="27"/>
      <c r="F13" s="27"/>
      <c r="G13" s="38"/>
      <c r="H13" s="44"/>
      <c r="I13" s="11"/>
    </row>
    <row r="14" ht="20.7" customHeight="1">
      <c r="A14" t="s" s="4">
        <v>29</v>
      </c>
      <c r="B14" s="7">
        <v>1087</v>
      </c>
      <c r="C14" s="8">
        <f>B14/B15</f>
        <v>0.354533594259622</v>
      </c>
      <c r="D14" s="17"/>
      <c r="E14" s="27"/>
      <c r="F14" s="27"/>
      <c r="G14" s="38"/>
      <c r="H14" s="44"/>
      <c r="I14" s="11"/>
    </row>
    <row r="15" ht="20.7" customHeight="1">
      <c r="A15" t="s" s="3">
        <v>15</v>
      </c>
      <c r="B15" s="7">
        <f>SUM(B13:B14)</f>
        <v>3066</v>
      </c>
      <c r="C15" s="9">
        <f>SUM(C13:C14)</f>
        <v>1</v>
      </c>
      <c r="D15" s="17"/>
      <c r="E15" s="26"/>
      <c r="F15" s="27"/>
      <c r="G15" s="39"/>
      <c r="H15" s="44"/>
      <c r="I15" s="11"/>
    </row>
    <row r="16" ht="20.7" customHeight="1">
      <c r="A16" s="10"/>
      <c r="B16" s="10"/>
      <c r="C16" s="10"/>
      <c r="D16" s="11"/>
      <c r="E16" s="30"/>
      <c r="F16" s="31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30"/>
      <c r="H17" s="11"/>
      <c r="I17" s="11"/>
    </row>
    <row r="18" ht="20.7" customHeight="1">
      <c r="A18" t="s" s="4">
        <v>33</v>
      </c>
      <c r="B18" s="7">
        <v>830</v>
      </c>
      <c r="C18" s="8">
        <f>B18/B20</f>
        <v>0.277870773351188</v>
      </c>
      <c r="D18" s="6"/>
      <c r="E18" s="11"/>
      <c r="F18" s="11"/>
      <c r="G18" s="11"/>
      <c r="H18" s="11"/>
      <c r="I18" s="11"/>
    </row>
    <row r="19" ht="20.7" customHeight="1">
      <c r="A19" t="s" s="4">
        <v>35</v>
      </c>
      <c r="B19" s="7">
        <v>2157</v>
      </c>
      <c r="C19" s="8">
        <f>B19/B20</f>
        <v>0.722129226648812</v>
      </c>
      <c r="D19" s="6"/>
      <c r="E19" s="11"/>
      <c r="F19" s="11"/>
      <c r="G19" s="11"/>
      <c r="H19" s="11"/>
      <c r="I19" s="11"/>
    </row>
    <row r="20" ht="20.7" customHeight="1">
      <c r="A20" t="s" s="3">
        <v>15</v>
      </c>
      <c r="B20" s="7">
        <f>SUM(B18:B19)</f>
        <v>2987</v>
      </c>
      <c r="C20" s="9">
        <f>SUM(C18:C19)</f>
        <v>1</v>
      </c>
      <c r="D20" s="6"/>
      <c r="E20" s="11"/>
      <c r="F20" s="11"/>
      <c r="G20" s="11"/>
      <c r="H20" s="11"/>
      <c r="I20" s="11"/>
    </row>
    <row r="21" ht="20.7" customHeight="1">
      <c r="A21" s="10"/>
      <c r="B21" s="10"/>
      <c r="C21" s="10"/>
      <c r="D21" s="11"/>
      <c r="E21" s="11"/>
      <c r="F21" s="11"/>
      <c r="G21" s="37"/>
      <c r="H21" s="11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37"/>
      <c r="F22" s="52"/>
      <c r="G22" s="27"/>
      <c r="H22" s="44"/>
      <c r="I22" s="11"/>
    </row>
    <row r="23" ht="20.7" customHeight="1">
      <c r="A23" t="s" s="4">
        <v>39</v>
      </c>
      <c r="B23" s="7">
        <v>1676</v>
      </c>
      <c r="C23" s="8">
        <f>B23/B25</f>
        <v>0.59538188277087</v>
      </c>
      <c r="D23" s="17"/>
      <c r="E23" s="26"/>
      <c r="F23" s="27"/>
      <c r="G23" s="26"/>
      <c r="H23" s="44"/>
      <c r="I23" s="11"/>
    </row>
    <row r="24" ht="20.7" customHeight="1">
      <c r="A24" t="s" s="4">
        <v>41</v>
      </c>
      <c r="B24" s="7">
        <v>1139</v>
      </c>
      <c r="C24" s="8">
        <f>B24/B25</f>
        <v>0.40461811722913</v>
      </c>
      <c r="D24" s="17"/>
      <c r="E24" s="27"/>
      <c r="F24" s="27"/>
      <c r="G24" s="38"/>
      <c r="H24" s="44"/>
      <c r="I24" s="11"/>
    </row>
    <row r="25" ht="20.7" customHeight="1">
      <c r="A25" t="s" s="3">
        <v>15</v>
      </c>
      <c r="B25" s="7">
        <f>SUM(B23:B24)</f>
        <v>2815</v>
      </c>
      <c r="C25" s="9">
        <f>SUM(C23:C24)</f>
        <v>1</v>
      </c>
      <c r="D25" s="17"/>
      <c r="E25" s="27"/>
      <c r="F25" s="27"/>
      <c r="G25" s="38"/>
      <c r="H25" s="44"/>
      <c r="I25" s="11"/>
    </row>
    <row r="26" ht="20.7" customHeight="1">
      <c r="A26" s="10"/>
      <c r="B26" s="10"/>
      <c r="C26" s="10"/>
      <c r="D26" s="22"/>
      <c r="E26" s="26"/>
      <c r="F26" s="27"/>
      <c r="G26" s="39"/>
      <c r="H26" s="44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27"/>
      <c r="H27" s="44"/>
      <c r="I27" s="11"/>
    </row>
    <row r="28" ht="20.7" customHeight="1">
      <c r="A28" t="s" s="4">
        <v>45</v>
      </c>
      <c r="B28" s="7">
        <v>1703</v>
      </c>
      <c r="C28" s="8">
        <f>B28/B30</f>
        <v>0.610832137733142</v>
      </c>
      <c r="D28" s="6"/>
      <c r="E28" s="30"/>
      <c r="F28" s="30"/>
      <c r="G28" s="62"/>
      <c r="H28" s="11"/>
      <c r="I28" s="11"/>
    </row>
    <row r="29" ht="20.7" customHeight="1">
      <c r="A29" t="s" s="4">
        <v>47</v>
      </c>
      <c r="B29" s="7">
        <v>1085</v>
      </c>
      <c r="C29" s="8">
        <f>B29/B30</f>
        <v>0.389167862266858</v>
      </c>
      <c r="D29" s="6"/>
      <c r="E29" s="11"/>
      <c r="F29" s="11"/>
      <c r="G29" s="62"/>
      <c r="H29" s="11"/>
      <c r="I29" s="11"/>
    </row>
    <row r="30" ht="20.7" customHeight="1">
      <c r="A30" t="s" s="3">
        <v>15</v>
      </c>
      <c r="B30" s="7">
        <f>SUM(B28:B29)</f>
        <v>2788</v>
      </c>
      <c r="C30" s="9">
        <f>SUM(C28:C29)</f>
        <v>1</v>
      </c>
      <c r="D30" s="6"/>
      <c r="E30" s="11"/>
      <c r="F30" s="11"/>
      <c r="G30" s="62"/>
      <c r="H30" s="11"/>
      <c r="I30" s="11"/>
    </row>
    <row r="31" ht="20.35" customHeight="1">
      <c r="A31" s="12"/>
      <c r="B31" s="12"/>
      <c r="C31" s="12"/>
      <c r="D31" s="11"/>
      <c r="E31" s="11"/>
      <c r="F31" s="11"/>
      <c r="G31" s="62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2" customWidth="1"/>
    <col min="2" max="4" width="16.3516" style="112" customWidth="1"/>
    <col min="5" max="5" width="26.7031" style="112" customWidth="1"/>
    <col min="6" max="7" width="16.3516" style="112" customWidth="1"/>
    <col min="8" max="8" width="17.8516" style="112" customWidth="1"/>
    <col min="9" max="9" width="16.3516" style="112" customWidth="1"/>
    <col min="10" max="16384" width="16.3516" style="11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69</v>
      </c>
      <c r="F2" t="s" s="4">
        <v>2</v>
      </c>
      <c r="G2" t="s" s="3">
        <v>3</v>
      </c>
      <c r="H2" s="6"/>
      <c r="I2" s="11"/>
    </row>
    <row r="3" ht="20.7" customHeight="1">
      <c r="A3" t="s" s="4">
        <v>7</v>
      </c>
      <c r="B3" s="7">
        <v>6236</v>
      </c>
      <c r="C3" s="8">
        <f>B3/B5</f>
        <v>0.768737672583826</v>
      </c>
      <c r="D3" s="5"/>
      <c r="E3" t="s" s="4">
        <v>94</v>
      </c>
      <c r="F3" s="7">
        <v>1108</v>
      </c>
      <c r="G3" s="8">
        <f>F3/F5</f>
        <v>0.361029651352232</v>
      </c>
      <c r="H3" s="6"/>
      <c r="I3" s="11"/>
    </row>
    <row r="4" ht="20.7" customHeight="1">
      <c r="A4" t="s" s="4">
        <v>11</v>
      </c>
      <c r="B4" s="7">
        <v>1876</v>
      </c>
      <c r="C4" s="8">
        <f>B4/B5</f>
        <v>0.231262327416174</v>
      </c>
      <c r="D4" s="5"/>
      <c r="E4" t="s" s="4">
        <v>95</v>
      </c>
      <c r="F4" s="7">
        <v>1961</v>
      </c>
      <c r="G4" s="8">
        <f>F4/F5</f>
        <v>0.638970348647768</v>
      </c>
      <c r="H4" s="6"/>
      <c r="I4" s="11"/>
    </row>
    <row r="5" ht="20.7" customHeight="1">
      <c r="A5" t="s" s="3">
        <v>15</v>
      </c>
      <c r="B5" s="7">
        <f>SUM(B3:B4)</f>
        <v>8112</v>
      </c>
      <c r="C5" s="9">
        <f>SUM(C3:C4)</f>
        <v>1</v>
      </c>
      <c r="D5" s="5"/>
      <c r="E5" t="s" s="3">
        <v>15</v>
      </c>
      <c r="F5" s="7">
        <f>SUM(F3:F4)</f>
        <v>3069</v>
      </c>
      <c r="G5" s="9">
        <f>SUM(G3:G4)</f>
        <v>1</v>
      </c>
      <c r="H5" s="6"/>
      <c r="I5" s="11"/>
    </row>
    <row r="6" ht="20.7" customHeight="1">
      <c r="A6" s="10"/>
      <c r="B6" s="10"/>
      <c r="C6" s="10"/>
      <c r="D6" s="22"/>
      <c r="E6" s="35"/>
      <c r="F6" s="23"/>
      <c r="G6" s="35"/>
      <c r="H6" s="44"/>
      <c r="I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62"/>
      <c r="F7" s="62"/>
      <c r="G7" s="62"/>
      <c r="H7" s="11"/>
      <c r="I7" s="11"/>
    </row>
    <row r="8" ht="20.7" customHeight="1">
      <c r="A8" t="s" s="25">
        <v>19</v>
      </c>
      <c r="B8" s="28"/>
      <c r="C8" s="29">
        <f>B8/B10</f>
      </c>
      <c r="D8" s="6"/>
      <c r="E8" s="62"/>
      <c r="F8" s="62"/>
      <c r="G8" s="72"/>
      <c r="H8" s="11"/>
      <c r="I8" s="11"/>
    </row>
    <row r="9" ht="20.7" customHeight="1">
      <c r="A9" t="s" s="25">
        <v>22</v>
      </c>
      <c r="B9" s="28"/>
      <c r="C9" s="29">
        <f>B9/B10</f>
      </c>
      <c r="D9" s="6"/>
      <c r="E9" s="62"/>
      <c r="F9" s="62"/>
      <c r="G9" s="72"/>
      <c r="H9" s="11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71"/>
      <c r="F10" s="62"/>
      <c r="G10" s="73"/>
      <c r="H10" s="11"/>
      <c r="I10" s="11"/>
    </row>
    <row r="11" ht="20.7" customHeight="1">
      <c r="A11" s="10"/>
      <c r="B11" s="10"/>
      <c r="C11" s="10"/>
      <c r="D11" s="11"/>
      <c r="E11" s="62"/>
      <c r="F11" s="62"/>
      <c r="G11" s="62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71"/>
      <c r="F12" s="62"/>
      <c r="G12" s="71"/>
      <c r="H12" s="11"/>
      <c r="I12" s="11"/>
    </row>
    <row r="13" ht="20.7" customHeight="1">
      <c r="A13" t="s" s="4">
        <v>27</v>
      </c>
      <c r="B13" s="7">
        <v>4690</v>
      </c>
      <c r="C13" s="8">
        <f>B13/B15</f>
        <v>0.618488724779111</v>
      </c>
      <c r="D13" s="6"/>
      <c r="E13" s="62"/>
      <c r="F13" s="62"/>
      <c r="G13" s="72"/>
      <c r="H13" s="11"/>
      <c r="I13" s="11"/>
    </row>
    <row r="14" ht="20.7" customHeight="1">
      <c r="A14" t="s" s="4">
        <v>29</v>
      </c>
      <c r="B14" s="7">
        <v>2893</v>
      </c>
      <c r="C14" s="8">
        <f>B14/B15</f>
        <v>0.381511275220889</v>
      </c>
      <c r="D14" s="6"/>
      <c r="E14" s="62"/>
      <c r="F14" s="62"/>
      <c r="G14" s="72"/>
      <c r="H14" s="11"/>
      <c r="I14" s="11"/>
    </row>
    <row r="15" ht="20.7" customHeight="1">
      <c r="A15" t="s" s="3">
        <v>15</v>
      </c>
      <c r="B15" s="7">
        <f>SUM(B13:B14)</f>
        <v>7583</v>
      </c>
      <c r="C15" s="9">
        <f>SUM(C13:C14)</f>
        <v>1</v>
      </c>
      <c r="D15" s="6"/>
      <c r="E15" s="71"/>
      <c r="F15" s="62"/>
      <c r="G15" s="73"/>
      <c r="H15" s="11"/>
      <c r="I15" s="11"/>
    </row>
    <row r="16" ht="20.7" customHeight="1">
      <c r="A16" s="10"/>
      <c r="B16" s="10"/>
      <c r="C16" s="10"/>
      <c r="D16" s="11"/>
      <c r="E16" s="62"/>
      <c r="F16" s="62"/>
      <c r="G16" s="62"/>
      <c r="H16" s="11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71"/>
      <c r="F17" s="62"/>
      <c r="G17" s="71"/>
      <c r="H17" s="11"/>
      <c r="I17" s="11"/>
    </row>
    <row r="18" ht="20.7" customHeight="1">
      <c r="A18" t="s" s="4">
        <v>33</v>
      </c>
      <c r="B18" s="7">
        <v>3568</v>
      </c>
      <c r="C18" s="8">
        <f>B18/B20</f>
        <v>0.518604651162791</v>
      </c>
      <c r="D18" s="6"/>
      <c r="E18" s="62"/>
      <c r="F18" s="62"/>
      <c r="G18" s="72"/>
      <c r="H18" s="11"/>
      <c r="I18" s="11"/>
    </row>
    <row r="19" ht="20.7" customHeight="1">
      <c r="A19" t="s" s="4">
        <v>35</v>
      </c>
      <c r="B19" s="7">
        <v>3312</v>
      </c>
      <c r="C19" s="8">
        <f>B19/B20</f>
        <v>0.481395348837209</v>
      </c>
      <c r="D19" s="6"/>
      <c r="E19" s="62"/>
      <c r="F19" s="62"/>
      <c r="G19" s="72"/>
      <c r="H19" s="11"/>
      <c r="I19" s="11"/>
    </row>
    <row r="20" ht="20.7" customHeight="1">
      <c r="A20" t="s" s="3">
        <v>15</v>
      </c>
      <c r="B20" s="7">
        <f>SUM(B18:B19)</f>
        <v>6880</v>
      </c>
      <c r="C20" s="9">
        <f>SUM(C18:C19)</f>
        <v>1</v>
      </c>
      <c r="D20" s="6"/>
      <c r="E20" s="71"/>
      <c r="F20" s="62"/>
      <c r="G20" s="73"/>
      <c r="H20" s="11"/>
      <c r="I20" s="11"/>
    </row>
    <row r="21" ht="20.7" customHeight="1">
      <c r="A21" s="10"/>
      <c r="B21" s="10"/>
      <c r="C21" s="10"/>
      <c r="D21" s="11"/>
      <c r="E21" s="62"/>
      <c r="F21" s="62"/>
      <c r="G21" s="62"/>
      <c r="H21" s="11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62"/>
      <c r="F22" s="62"/>
      <c r="G22" s="62"/>
      <c r="H22" s="11"/>
      <c r="I22" s="11"/>
    </row>
    <row r="23" ht="20.7" customHeight="1">
      <c r="A23" t="s" s="4">
        <v>39</v>
      </c>
      <c r="B23" s="7">
        <v>3357</v>
      </c>
      <c r="C23" s="8">
        <f>B23/B25</f>
        <v>0.509099181073703</v>
      </c>
      <c r="D23" s="6"/>
      <c r="E23" s="62"/>
      <c r="F23" s="62"/>
      <c r="G23" s="62"/>
      <c r="H23" s="11"/>
      <c r="I23" s="11"/>
    </row>
    <row r="24" ht="20.7" customHeight="1">
      <c r="A24" t="s" s="4">
        <v>41</v>
      </c>
      <c r="B24" s="7">
        <v>3237</v>
      </c>
      <c r="C24" s="8">
        <f>B24/B25</f>
        <v>0.490900818926297</v>
      </c>
      <c r="D24" s="6"/>
      <c r="E24" s="62"/>
      <c r="F24" s="62"/>
      <c r="G24" s="62"/>
      <c r="H24" s="11"/>
      <c r="I24" s="11"/>
    </row>
    <row r="25" ht="20.7" customHeight="1">
      <c r="A25" t="s" s="3">
        <v>15</v>
      </c>
      <c r="B25" s="7">
        <f>SUM(B23:B24)</f>
        <v>6594</v>
      </c>
      <c r="C25" s="9">
        <f>SUM(C23:C24)</f>
        <v>1</v>
      </c>
      <c r="D25" s="6"/>
      <c r="E25" s="62"/>
      <c r="F25" s="62"/>
      <c r="G25" s="62"/>
      <c r="H25" s="11"/>
      <c r="I25" s="11"/>
    </row>
    <row r="26" ht="20.7" customHeight="1">
      <c r="A26" s="10"/>
      <c r="B26" s="10"/>
      <c r="C26" s="10"/>
      <c r="D26" s="11"/>
      <c r="E26" s="62"/>
      <c r="F26" s="62"/>
      <c r="G26" s="62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62"/>
      <c r="F27" s="62"/>
      <c r="G27" s="62"/>
      <c r="H27" s="11"/>
      <c r="I27" s="11"/>
    </row>
    <row r="28" ht="20.7" customHeight="1">
      <c r="A28" t="s" s="4">
        <v>45</v>
      </c>
      <c r="B28" s="7">
        <v>3572</v>
      </c>
      <c r="C28" s="8">
        <f>B28/B30</f>
        <v>0.538194967605846</v>
      </c>
      <c r="D28" s="6"/>
      <c r="E28" s="71"/>
      <c r="F28" s="62"/>
      <c r="G28" s="71"/>
      <c r="H28" s="11"/>
      <c r="I28" s="11"/>
    </row>
    <row r="29" ht="20.7" customHeight="1">
      <c r="A29" t="s" s="4">
        <v>47</v>
      </c>
      <c r="B29" s="7">
        <v>3065</v>
      </c>
      <c r="C29" s="8">
        <f>B29/B30</f>
        <v>0.461805032394154</v>
      </c>
      <c r="D29" s="6"/>
      <c r="E29" s="62"/>
      <c r="F29" s="62"/>
      <c r="G29" s="72"/>
      <c r="H29" s="11"/>
      <c r="I29" s="11"/>
    </row>
    <row r="30" ht="20.7" customHeight="1">
      <c r="A30" t="s" s="3">
        <v>15</v>
      </c>
      <c r="B30" s="7">
        <f>SUM(B28:B29)</f>
        <v>6637</v>
      </c>
      <c r="C30" s="9">
        <f>SUM(C28:C29)</f>
        <v>1</v>
      </c>
      <c r="D30" s="6"/>
      <c r="E30" s="62"/>
      <c r="F30" s="62"/>
      <c r="G30" s="72"/>
      <c r="H30" s="11"/>
      <c r="I30" s="11"/>
    </row>
    <row r="31" ht="20.35" customHeight="1">
      <c r="A31" s="12"/>
      <c r="B31" s="12"/>
      <c r="C31" s="12"/>
      <c r="D31" s="11"/>
      <c r="E31" s="71"/>
      <c r="F31" s="62"/>
      <c r="G31" s="73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dimension ref="A2:K32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3" customWidth="1"/>
    <col min="2" max="4" width="16.3516" style="113" customWidth="1"/>
    <col min="5" max="5" width="26.7031" style="113" customWidth="1"/>
    <col min="6" max="8" width="16.3516" style="113" customWidth="1"/>
    <col min="9" max="9" width="17.8516" style="113" customWidth="1"/>
    <col min="10" max="11" width="16.3516" style="113" customWidth="1"/>
    <col min="12" max="16384" width="16.3516" style="11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5</v>
      </c>
      <c r="F2" t="s" s="4">
        <v>2</v>
      </c>
      <c r="G2" t="s" s="3">
        <v>3</v>
      </c>
      <c r="H2" s="17"/>
      <c r="I2" s="18"/>
      <c r="J2" s="19"/>
      <c r="K2" s="18"/>
    </row>
    <row r="3" ht="20.7" customHeight="1">
      <c r="A3" t="s" s="4">
        <v>7</v>
      </c>
      <c r="B3" s="7">
        <v>7088</v>
      </c>
      <c r="C3" s="8">
        <f>B3/B5</f>
        <v>0.547420451034909</v>
      </c>
      <c r="D3" s="5"/>
      <c r="E3" t="s" s="4">
        <v>9</v>
      </c>
      <c r="F3" s="7">
        <v>1721</v>
      </c>
      <c r="G3" s="8">
        <f>F3/F5</f>
        <v>0.5310089478556</v>
      </c>
      <c r="H3" s="17"/>
      <c r="I3" s="19"/>
      <c r="J3" s="19"/>
      <c r="K3" s="20"/>
    </row>
    <row r="4" ht="20.7" customHeight="1">
      <c r="A4" t="s" s="4">
        <v>11</v>
      </c>
      <c r="B4" s="7">
        <v>5860</v>
      </c>
      <c r="C4" s="8">
        <f>B4/B5</f>
        <v>0.452579548965091</v>
      </c>
      <c r="D4" s="5"/>
      <c r="E4" t="s" s="4">
        <v>13</v>
      </c>
      <c r="F4" s="7">
        <v>1520</v>
      </c>
      <c r="G4" s="8">
        <f>F4/F5</f>
        <v>0.4689910521444</v>
      </c>
      <c r="H4" s="17"/>
      <c r="I4" s="19"/>
      <c r="J4" s="19"/>
      <c r="K4" s="20"/>
    </row>
    <row r="5" ht="20.7" customHeight="1">
      <c r="A5" t="s" s="3">
        <v>15</v>
      </c>
      <c r="B5" s="7">
        <f>SUM(B3:B4)</f>
        <v>12948</v>
      </c>
      <c r="C5" s="9">
        <f>SUM(C3:C4)</f>
        <v>1</v>
      </c>
      <c r="D5" s="5"/>
      <c r="E5" t="s" s="3">
        <v>15</v>
      </c>
      <c r="F5" s="7">
        <f>SUM(F3:F4)</f>
        <v>3241</v>
      </c>
      <c r="G5" s="9">
        <f>SUM(G3:G4)</f>
        <v>1</v>
      </c>
      <c r="H5" s="81"/>
      <c r="I5" s="18"/>
      <c r="J5" s="19"/>
      <c r="K5" s="21"/>
    </row>
    <row r="6" ht="20.7" customHeight="1">
      <c r="A6" s="10"/>
      <c r="B6" s="10"/>
      <c r="C6" s="10"/>
      <c r="D6" s="11"/>
      <c r="E6" s="10"/>
      <c r="F6" s="10"/>
      <c r="G6" s="43"/>
      <c r="H6" s="27"/>
      <c r="I6" s="19"/>
      <c r="J6" s="19"/>
      <c r="K6" s="19"/>
    </row>
    <row r="7" ht="20.7" customHeight="1">
      <c r="A7" t="s" s="3">
        <v>16</v>
      </c>
      <c r="B7" t="s" s="4">
        <v>2</v>
      </c>
      <c r="C7" t="s" s="3">
        <v>3</v>
      </c>
      <c r="D7" s="5"/>
      <c r="E7" t="s" s="3">
        <v>17</v>
      </c>
      <c r="F7" t="s" s="4">
        <v>2</v>
      </c>
      <c r="G7" t="s" s="3">
        <v>3</v>
      </c>
      <c r="H7" s="51"/>
      <c r="I7" s="18"/>
      <c r="J7" s="19"/>
      <c r="K7" s="18"/>
    </row>
    <row r="8" ht="20.7" customHeight="1">
      <c r="A8" t="s" s="4">
        <v>19</v>
      </c>
      <c r="B8" s="7">
        <v>7523</v>
      </c>
      <c r="C8" s="8">
        <f>B8/B10</f>
        <v>0.592548834278513</v>
      </c>
      <c r="D8" s="5"/>
      <c r="E8" t="s" s="4">
        <v>20</v>
      </c>
      <c r="F8" s="7">
        <v>469</v>
      </c>
      <c r="G8" s="8">
        <f>F8/F10</f>
        <v>0.437092264678472</v>
      </c>
      <c r="H8" s="51"/>
      <c r="I8" s="19"/>
      <c r="J8" s="19"/>
      <c r="K8" s="20"/>
    </row>
    <row r="9" ht="20.7" customHeight="1">
      <c r="A9" t="s" s="4">
        <v>22</v>
      </c>
      <c r="B9" s="7">
        <v>5173</v>
      </c>
      <c r="C9" s="8">
        <f>B9/B10</f>
        <v>0.407451165721487</v>
      </c>
      <c r="D9" s="5"/>
      <c r="E9" t="s" s="4">
        <v>23</v>
      </c>
      <c r="F9" s="7">
        <v>604</v>
      </c>
      <c r="G9" s="8">
        <f>F9/F10</f>
        <v>0.562907735321528</v>
      </c>
      <c r="H9" s="51"/>
      <c r="I9" s="19"/>
      <c r="J9" s="19"/>
      <c r="K9" s="20"/>
    </row>
    <row r="10" ht="20.7" customHeight="1">
      <c r="A10" t="s" s="3">
        <v>15</v>
      </c>
      <c r="B10" s="7">
        <f>SUM(B8:B9)</f>
        <v>12696</v>
      </c>
      <c r="C10" s="9">
        <f>SUM(C8:C9)</f>
        <v>1</v>
      </c>
      <c r="D10" s="5"/>
      <c r="E10" t="s" s="3">
        <v>15</v>
      </c>
      <c r="F10" s="7">
        <f>SUM(F8:F9)</f>
        <v>1073</v>
      </c>
      <c r="G10" s="9">
        <f>SUM(G8:G9)</f>
        <v>1</v>
      </c>
      <c r="H10" s="51"/>
      <c r="I10" s="19"/>
      <c r="J10" s="19"/>
      <c r="K10" s="20"/>
    </row>
    <row r="11" ht="20.7" customHeight="1">
      <c r="A11" s="10"/>
      <c r="B11" s="10"/>
      <c r="C11" s="10"/>
      <c r="D11" s="11"/>
      <c r="E11" s="10"/>
      <c r="F11" s="10"/>
      <c r="G11" s="10"/>
      <c r="H11" s="63"/>
      <c r="I11" s="19"/>
      <c r="J11" s="19"/>
      <c r="K11" s="20"/>
    </row>
    <row r="12" ht="20.7" customHeight="1">
      <c r="A12" t="s" s="3">
        <v>25</v>
      </c>
      <c r="B12" t="s" s="4">
        <v>2</v>
      </c>
      <c r="C12" t="s" s="3">
        <v>3</v>
      </c>
      <c r="D12" s="5"/>
      <c r="E12" t="s" s="3">
        <v>96</v>
      </c>
      <c r="F12" t="s" s="4">
        <v>2</v>
      </c>
      <c r="G12" t="s" s="3">
        <v>3</v>
      </c>
      <c r="H12" s="51"/>
      <c r="I12" s="18"/>
      <c r="J12" s="19"/>
      <c r="K12" s="21"/>
    </row>
    <row r="13" ht="20.7" customHeight="1">
      <c r="A13" t="s" s="4">
        <v>27</v>
      </c>
      <c r="B13" s="7">
        <v>7963</v>
      </c>
      <c r="C13" s="8">
        <f>B13/B15</f>
        <v>0.669891478085303</v>
      </c>
      <c r="D13" s="5"/>
      <c r="E13" t="s" s="4">
        <v>97</v>
      </c>
      <c r="F13" s="7">
        <v>4651</v>
      </c>
      <c r="G13" s="8">
        <f>F13/F15</f>
        <v>0.386263599368823</v>
      </c>
      <c r="H13" s="51"/>
      <c r="I13" s="19"/>
      <c r="J13" s="19"/>
      <c r="K13" s="19"/>
    </row>
    <row r="14" ht="20.7" customHeight="1">
      <c r="A14" t="s" s="4">
        <v>29</v>
      </c>
      <c r="B14" s="7">
        <v>3924</v>
      </c>
      <c r="C14" s="8">
        <f>B14/B15</f>
        <v>0.330108521914697</v>
      </c>
      <c r="D14" s="5"/>
      <c r="E14" t="s" s="4">
        <v>98</v>
      </c>
      <c r="F14" s="7">
        <v>7390</v>
      </c>
      <c r="G14" s="8">
        <f>F14/F15</f>
        <v>0.613736400631177</v>
      </c>
      <c r="H14" s="51"/>
      <c r="I14" s="44"/>
      <c r="J14" s="11"/>
      <c r="K14" s="11"/>
    </row>
    <row r="15" ht="20.7" customHeight="1">
      <c r="A15" t="s" s="3">
        <v>15</v>
      </c>
      <c r="B15" s="7">
        <f>SUM(B13:B14)</f>
        <v>11887</v>
      </c>
      <c r="C15" s="9">
        <f>SUM(C13:C14)</f>
        <v>1</v>
      </c>
      <c r="D15" s="5"/>
      <c r="E15" t="s" s="3">
        <v>15</v>
      </c>
      <c r="F15" s="7">
        <f>SUM(F13:F14)</f>
        <v>12041</v>
      </c>
      <c r="G15" s="9">
        <f>SUM(G13:G14)</f>
        <v>1</v>
      </c>
      <c r="H15" s="51"/>
      <c r="I15" s="44"/>
      <c r="J15" s="11"/>
      <c r="K15" s="11"/>
    </row>
    <row r="16" ht="20.7" customHeight="1">
      <c r="A16" s="10"/>
      <c r="B16" s="10"/>
      <c r="C16" s="10"/>
      <c r="D16" s="11"/>
      <c r="E16" s="12"/>
      <c r="F16" s="12"/>
      <c r="G16" s="67"/>
      <c r="H16" s="27"/>
      <c r="I16" s="44"/>
      <c r="J16" s="11"/>
      <c r="K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52"/>
      <c r="H17" s="27"/>
      <c r="I17" s="44"/>
      <c r="J17" s="11"/>
      <c r="K17" s="11"/>
    </row>
    <row r="18" ht="20.7" customHeight="1">
      <c r="A18" t="s" s="4">
        <v>33</v>
      </c>
      <c r="B18" s="7">
        <v>4141</v>
      </c>
      <c r="C18" s="8">
        <f>B18/B20</f>
        <v>0.363118204138899</v>
      </c>
      <c r="D18" s="6"/>
      <c r="E18" s="11"/>
      <c r="F18" s="22"/>
      <c r="G18" s="65"/>
      <c r="H18" s="62"/>
      <c r="I18" s="11"/>
      <c r="J18" s="11"/>
      <c r="K18" s="11"/>
    </row>
    <row r="19" ht="20.7" customHeight="1">
      <c r="A19" t="s" s="4">
        <v>35</v>
      </c>
      <c r="B19" s="7">
        <v>7263</v>
      </c>
      <c r="C19" s="8">
        <f>B19/B20</f>
        <v>0.6368817958611011</v>
      </c>
      <c r="D19" s="6"/>
      <c r="E19" s="11"/>
      <c r="F19" s="11"/>
      <c r="G19" s="30"/>
      <c r="H19" s="62"/>
      <c r="I19" s="11"/>
      <c r="J19" s="11"/>
      <c r="K19" s="11"/>
    </row>
    <row r="20" ht="20.7" customHeight="1">
      <c r="A20" t="s" s="3">
        <v>15</v>
      </c>
      <c r="B20" s="7">
        <f>SUM(B18:B19)</f>
        <v>11404</v>
      </c>
      <c r="C20" s="9">
        <f>SUM(C18:C19)</f>
        <v>1</v>
      </c>
      <c r="D20" s="6"/>
      <c r="E20" s="11"/>
      <c r="F20" s="11"/>
      <c r="G20" s="11"/>
      <c r="H20" s="62"/>
      <c r="I20" s="11"/>
      <c r="J20" s="11"/>
      <c r="K20" s="11"/>
    </row>
    <row r="21" ht="20.7" customHeight="1">
      <c r="A21" s="10"/>
      <c r="B21" s="10"/>
      <c r="C21" s="10"/>
      <c r="D21" s="11"/>
      <c r="E21" s="11"/>
      <c r="F21" s="11"/>
      <c r="G21" s="11"/>
      <c r="H21" s="62"/>
      <c r="I21" s="11"/>
      <c r="J21" s="11"/>
      <c r="K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11"/>
      <c r="H22" s="62"/>
      <c r="I22" s="11"/>
      <c r="J22" s="11"/>
      <c r="K22" s="11"/>
    </row>
    <row r="23" ht="20.7" customHeight="1">
      <c r="A23" t="s" s="4">
        <v>39</v>
      </c>
      <c r="B23" s="7">
        <v>5355</v>
      </c>
      <c r="C23" s="8">
        <f>B23/B25</f>
        <v>0.509320905459387</v>
      </c>
      <c r="D23" s="6"/>
      <c r="E23" s="11"/>
      <c r="F23" s="11"/>
      <c r="G23" s="11"/>
      <c r="H23" s="62"/>
      <c r="I23" s="11"/>
      <c r="J23" s="11"/>
      <c r="K23" s="11"/>
    </row>
    <row r="24" ht="20.7" customHeight="1">
      <c r="A24" t="s" s="4">
        <v>41</v>
      </c>
      <c r="B24" s="7">
        <v>5159</v>
      </c>
      <c r="C24" s="8">
        <f>B24/B25</f>
        <v>0.490679094540613</v>
      </c>
      <c r="D24" s="6"/>
      <c r="E24" s="11"/>
      <c r="F24" s="11"/>
      <c r="G24" s="11"/>
      <c r="H24" s="62"/>
      <c r="I24" s="11"/>
      <c r="J24" s="11"/>
      <c r="K24" s="11"/>
    </row>
    <row r="25" ht="20.7" customHeight="1">
      <c r="A25" t="s" s="3">
        <v>15</v>
      </c>
      <c r="B25" s="7">
        <f>SUM(B23:B24)</f>
        <v>10514</v>
      </c>
      <c r="C25" s="9">
        <f>SUM(C23:C24)</f>
        <v>1</v>
      </c>
      <c r="D25" s="6"/>
      <c r="E25" s="11"/>
      <c r="F25" s="11"/>
      <c r="G25" s="11"/>
      <c r="H25" s="62"/>
      <c r="I25" s="11"/>
      <c r="J25" s="11"/>
      <c r="K25" s="11"/>
    </row>
    <row r="26" ht="20.7" customHeight="1">
      <c r="A26" s="10"/>
      <c r="B26" s="10"/>
      <c r="C26" s="10"/>
      <c r="D26" s="11"/>
      <c r="E26" s="11"/>
      <c r="F26" s="11"/>
      <c r="G26" s="11"/>
      <c r="H26" s="62"/>
      <c r="I26" s="11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62"/>
      <c r="I27" s="11"/>
      <c r="J27" s="11"/>
      <c r="K27" s="11"/>
    </row>
    <row r="28" ht="20.7" customHeight="1">
      <c r="A28" t="s" s="4">
        <v>45</v>
      </c>
      <c r="B28" s="7">
        <v>6244</v>
      </c>
      <c r="C28" s="8">
        <f>B28/B30</f>
        <v>0.587781229407889</v>
      </c>
      <c r="D28" s="6"/>
      <c r="E28" s="11"/>
      <c r="F28" s="11"/>
      <c r="G28" s="11"/>
      <c r="H28" s="62"/>
      <c r="I28" s="11"/>
      <c r="J28" s="11"/>
      <c r="K28" s="11"/>
    </row>
    <row r="29" ht="20.7" customHeight="1">
      <c r="A29" t="s" s="4">
        <v>47</v>
      </c>
      <c r="B29" s="7">
        <v>4379</v>
      </c>
      <c r="C29" s="8">
        <f>B29/B30</f>
        <v>0.412218770592111</v>
      </c>
      <c r="D29" s="6"/>
      <c r="E29" s="11"/>
      <c r="F29" s="11"/>
      <c r="G29" s="11"/>
      <c r="H29" s="62"/>
      <c r="I29" s="11"/>
      <c r="J29" s="11"/>
      <c r="K29" s="11"/>
    </row>
    <row r="30" ht="20.7" customHeight="1">
      <c r="A30" t="s" s="3">
        <v>15</v>
      </c>
      <c r="B30" s="7">
        <f>SUM(B28:B29)</f>
        <v>10623</v>
      </c>
      <c r="C30" s="9">
        <f>SUM(C28:C29)</f>
        <v>1</v>
      </c>
      <c r="D30" s="6"/>
      <c r="E30" s="11"/>
      <c r="F30" s="11"/>
      <c r="G30" s="11"/>
      <c r="H30" s="62"/>
      <c r="I30" s="11"/>
      <c r="J30" s="11"/>
      <c r="K30" s="11"/>
    </row>
    <row r="31" ht="20.35" customHeight="1">
      <c r="A31" s="54"/>
      <c r="B31" s="54"/>
      <c r="C31" s="12"/>
      <c r="D31" s="11"/>
      <c r="E31" s="11"/>
      <c r="F31" s="11"/>
      <c r="G31" s="11"/>
      <c r="H31" s="62"/>
      <c r="I31" s="11"/>
      <c r="J31" s="11"/>
      <c r="K31" s="11"/>
    </row>
    <row r="32" ht="20.05" customHeight="1">
      <c r="A32" s="71"/>
      <c r="B32" s="62"/>
      <c r="C32" s="11"/>
      <c r="D32" s="11"/>
      <c r="E32" s="11"/>
      <c r="F32" s="11"/>
      <c r="G32" s="11"/>
      <c r="H32" s="62"/>
      <c r="I32" s="11"/>
      <c r="J32" s="11"/>
      <c r="K32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dimension ref="A2:H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4" customWidth="1"/>
    <col min="2" max="3" width="16.3516" style="114" customWidth="1"/>
    <col min="4" max="4" width="26.7031" style="114" customWidth="1"/>
    <col min="5" max="6" width="16.3516" style="114" customWidth="1"/>
    <col min="7" max="7" width="17.8516" style="114" customWidth="1"/>
    <col min="8" max="8" width="16.3516" style="114" customWidth="1"/>
    <col min="9" max="16384" width="16.3516" style="11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7</v>
      </c>
      <c r="B3" s="7">
        <v>211</v>
      </c>
      <c r="C3" s="8">
        <f>B3/B5</f>
        <v>0.651234567901235</v>
      </c>
      <c r="D3" s="6"/>
      <c r="E3" s="11"/>
      <c r="F3" s="11"/>
      <c r="G3" s="11"/>
      <c r="H3" s="11"/>
    </row>
    <row r="4" ht="20.7" customHeight="1">
      <c r="A4" t="s" s="4">
        <v>11</v>
      </c>
      <c r="B4" s="7">
        <v>113</v>
      </c>
      <c r="C4" s="8">
        <f>B4/B5</f>
        <v>0.348765432098765</v>
      </c>
      <c r="D4" s="6"/>
      <c r="E4" s="11"/>
      <c r="F4" s="11"/>
      <c r="G4" s="11"/>
      <c r="H4" s="11"/>
    </row>
    <row r="5" ht="20.7" customHeight="1">
      <c r="A5" t="s" s="3">
        <v>15</v>
      </c>
      <c r="B5" s="7">
        <f>SUM(B3:B4)</f>
        <v>324</v>
      </c>
      <c r="C5" s="9">
        <f>SUM(C3:C4)</f>
        <v>1</v>
      </c>
      <c r="D5" s="6"/>
      <c r="E5" s="11"/>
      <c r="F5" s="37"/>
      <c r="G5" s="11"/>
      <c r="H5" s="11"/>
    </row>
    <row r="6" ht="20.7" customHeight="1">
      <c r="A6" s="10"/>
      <c r="B6" s="10"/>
      <c r="C6" s="10"/>
      <c r="D6" s="11"/>
      <c r="E6" s="22"/>
      <c r="F6" s="27"/>
      <c r="G6" s="44"/>
      <c r="H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22"/>
      <c r="F7" s="27"/>
      <c r="G7" s="44"/>
      <c r="H7" s="11"/>
    </row>
    <row r="8" ht="20.7" customHeight="1">
      <c r="A8" t="s" s="25">
        <v>19</v>
      </c>
      <c r="B8" s="28"/>
      <c r="C8" s="29">
        <f>B8/B10</f>
      </c>
      <c r="D8" s="6"/>
      <c r="E8" s="22"/>
      <c r="F8" s="27"/>
      <c r="G8" s="44"/>
      <c r="H8" s="11"/>
    </row>
    <row r="9" ht="20.7" customHeight="1">
      <c r="A9" t="s" s="25">
        <v>22</v>
      </c>
      <c r="B9" s="28"/>
      <c r="C9" s="29">
        <f>B9/B10</f>
      </c>
      <c r="D9" s="6"/>
      <c r="E9" s="22"/>
      <c r="F9" s="27"/>
      <c r="G9" s="44"/>
      <c r="H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22"/>
      <c r="F10" s="27"/>
      <c r="G10" s="44"/>
      <c r="H10" s="11"/>
    </row>
    <row r="11" ht="20.7" customHeight="1">
      <c r="A11" s="10"/>
      <c r="B11" s="10"/>
      <c r="C11" s="10"/>
      <c r="D11" s="11"/>
      <c r="E11" s="11"/>
      <c r="F11" s="62"/>
      <c r="G11" s="11"/>
      <c r="H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22"/>
      <c r="F12" s="27"/>
      <c r="G12" s="44"/>
      <c r="H12" s="11"/>
    </row>
    <row r="13" ht="20.7" customHeight="1">
      <c r="A13" t="s" s="4">
        <v>27</v>
      </c>
      <c r="B13" s="7">
        <v>203</v>
      </c>
      <c r="C13" s="8">
        <f>B13/B15</f>
        <v>0.636363636363636</v>
      </c>
      <c r="D13" s="6"/>
      <c r="E13" s="22"/>
      <c r="F13" s="27"/>
      <c r="G13" s="44"/>
      <c r="H13" s="11"/>
    </row>
    <row r="14" ht="20.7" customHeight="1">
      <c r="A14" t="s" s="4">
        <v>29</v>
      </c>
      <c r="B14" s="7">
        <v>116</v>
      </c>
      <c r="C14" s="8">
        <f>B14/B15</f>
        <v>0.363636363636364</v>
      </c>
      <c r="D14" s="6"/>
      <c r="E14" s="22"/>
      <c r="F14" s="27"/>
      <c r="G14" s="44"/>
      <c r="H14" s="11"/>
    </row>
    <row r="15" ht="20.7" customHeight="1">
      <c r="A15" t="s" s="3">
        <v>15</v>
      </c>
      <c r="B15" s="7">
        <f>SUM(B13:B14)</f>
        <v>319</v>
      </c>
      <c r="C15" s="9">
        <f>SUM(C13:C14)</f>
        <v>1</v>
      </c>
      <c r="D15" s="6"/>
      <c r="E15" s="22"/>
      <c r="F15" s="27"/>
      <c r="G15" s="44"/>
      <c r="H15" s="11"/>
    </row>
    <row r="16" ht="20.7" customHeight="1">
      <c r="A16" s="10"/>
      <c r="B16" s="10"/>
      <c r="C16" s="10"/>
      <c r="D16" s="11"/>
      <c r="E16" s="22"/>
      <c r="F16" s="27"/>
      <c r="G16" s="44"/>
      <c r="H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22"/>
      <c r="F17" s="27"/>
      <c r="G17" s="44"/>
      <c r="H17" s="11"/>
    </row>
    <row r="18" ht="20.7" customHeight="1">
      <c r="A18" t="s" s="4">
        <v>33</v>
      </c>
      <c r="B18" s="7">
        <v>115</v>
      </c>
      <c r="C18" s="8">
        <f>B18/B20</f>
        <v>0.369774919614148</v>
      </c>
      <c r="D18" s="6"/>
      <c r="E18" s="11"/>
      <c r="F18" s="62"/>
      <c r="G18" s="11"/>
      <c r="H18" s="11"/>
    </row>
    <row r="19" ht="20.7" customHeight="1">
      <c r="A19" t="s" s="4">
        <v>35</v>
      </c>
      <c r="B19" s="7">
        <v>196</v>
      </c>
      <c r="C19" s="8">
        <f>B19/B20</f>
        <v>0.630225080385852</v>
      </c>
      <c r="D19" s="6"/>
      <c r="E19" s="11"/>
      <c r="F19" s="62"/>
      <c r="G19" s="11"/>
      <c r="H19" s="11"/>
    </row>
    <row r="20" ht="20.7" customHeight="1">
      <c r="A20" t="s" s="3">
        <v>15</v>
      </c>
      <c r="B20" s="7">
        <f>SUM(B18:B19)</f>
        <v>311</v>
      </c>
      <c r="C20" s="9">
        <f>SUM(C18:C19)</f>
        <v>1</v>
      </c>
      <c r="D20" s="6"/>
      <c r="E20" s="11"/>
      <c r="F20" s="62"/>
      <c r="G20" s="11"/>
      <c r="H20" s="11"/>
    </row>
    <row r="21" ht="20.7" customHeight="1">
      <c r="A21" s="10"/>
      <c r="B21" s="10"/>
      <c r="C21" s="10"/>
      <c r="D21" s="11"/>
      <c r="E21" s="11"/>
      <c r="F21" s="62"/>
      <c r="G21" s="11"/>
      <c r="H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62"/>
      <c r="G22" s="11"/>
      <c r="H22" s="11"/>
    </row>
    <row r="23" ht="20.7" customHeight="1">
      <c r="A23" t="s" s="4">
        <v>39</v>
      </c>
      <c r="B23" s="7">
        <v>164</v>
      </c>
      <c r="C23" s="8">
        <f>B23/B25</f>
        <v>0.56551724137931</v>
      </c>
      <c r="D23" s="6"/>
      <c r="E23" s="11"/>
      <c r="F23" s="62"/>
      <c r="G23" s="11"/>
      <c r="H23" s="11"/>
    </row>
    <row r="24" ht="20.7" customHeight="1">
      <c r="A24" t="s" s="4">
        <v>41</v>
      </c>
      <c r="B24" s="7">
        <v>126</v>
      </c>
      <c r="C24" s="8">
        <f>B24/B25</f>
        <v>0.43448275862069</v>
      </c>
      <c r="D24" s="6"/>
      <c r="E24" s="11"/>
      <c r="F24" s="62"/>
      <c r="G24" s="11"/>
      <c r="H24" s="11"/>
    </row>
    <row r="25" ht="20.7" customHeight="1">
      <c r="A25" t="s" s="3">
        <v>15</v>
      </c>
      <c r="B25" s="7">
        <f>SUM(B23:B24)</f>
        <v>290</v>
      </c>
      <c r="C25" s="9">
        <f>SUM(C23:C24)</f>
        <v>1</v>
      </c>
      <c r="D25" s="6"/>
      <c r="E25" s="11"/>
      <c r="F25" s="62"/>
      <c r="G25" s="11"/>
      <c r="H25" s="11"/>
    </row>
    <row r="26" ht="20.7" customHeight="1">
      <c r="A26" s="10"/>
      <c r="B26" s="10"/>
      <c r="C26" s="10"/>
      <c r="D26" s="11"/>
      <c r="E26" s="11"/>
      <c r="F26" s="62"/>
      <c r="G26" s="11"/>
      <c r="H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62"/>
      <c r="G27" s="11"/>
      <c r="H27" s="11"/>
    </row>
    <row r="28" ht="20.7" customHeight="1">
      <c r="A28" t="s" s="4">
        <v>45</v>
      </c>
      <c r="B28" s="7">
        <v>207</v>
      </c>
      <c r="C28" s="8">
        <f>B28/B30</f>
        <v>0.704081632653061</v>
      </c>
      <c r="D28" s="6"/>
      <c r="E28" s="11"/>
      <c r="F28" s="62"/>
      <c r="G28" s="11"/>
      <c r="H28" s="11"/>
    </row>
    <row r="29" ht="20.7" customHeight="1">
      <c r="A29" t="s" s="4">
        <v>47</v>
      </c>
      <c r="B29" s="7">
        <v>87</v>
      </c>
      <c r="C29" s="8">
        <f>B29/B30</f>
        <v>0.295918367346939</v>
      </c>
      <c r="D29" s="6"/>
      <c r="E29" s="11"/>
      <c r="F29" s="62"/>
      <c r="G29" s="11"/>
      <c r="H29" s="11"/>
    </row>
    <row r="30" ht="20.7" customHeight="1">
      <c r="A30" t="s" s="3">
        <v>15</v>
      </c>
      <c r="B30" s="7">
        <f>SUM(B28:B29)</f>
        <v>294</v>
      </c>
      <c r="C30" s="9">
        <f>SUM(C28:C29)</f>
        <v>1</v>
      </c>
      <c r="D30" s="6"/>
      <c r="E30" s="11"/>
      <c r="F30" s="62"/>
      <c r="G30" s="11"/>
      <c r="H30" s="11"/>
    </row>
    <row r="31" ht="20.35" customHeight="1">
      <c r="A31" s="12"/>
      <c r="B31" s="12"/>
      <c r="C31" s="12"/>
      <c r="D31" s="11"/>
      <c r="E31" s="11"/>
      <c r="F31" s="62"/>
      <c r="G31" s="11"/>
      <c r="H31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5" customWidth="1"/>
    <col min="2" max="4" width="16.3516" style="115" customWidth="1"/>
    <col min="5" max="5" width="26.7031" style="115" customWidth="1"/>
    <col min="6" max="7" width="16.3516" style="115" customWidth="1"/>
    <col min="8" max="8" width="17.8516" style="115" customWidth="1"/>
    <col min="9" max="9" width="16.3516" style="115" customWidth="1"/>
    <col min="10" max="16384" width="16.3516" style="11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7"/>
      <c r="F2" s="27"/>
      <c r="G2" s="27"/>
      <c r="H2" s="38"/>
      <c r="I2" s="44"/>
    </row>
    <row r="3" ht="20.7" customHeight="1">
      <c r="A3" t="s" s="4">
        <v>7</v>
      </c>
      <c r="B3" s="7">
        <v>228</v>
      </c>
      <c r="C3" s="8">
        <f>B3/B5</f>
        <v>0.705882352941176</v>
      </c>
      <c r="D3" s="17"/>
      <c r="E3" s="27"/>
      <c r="F3" s="27"/>
      <c r="G3" s="27"/>
      <c r="H3" s="38"/>
      <c r="I3" s="44"/>
    </row>
    <row r="4" ht="20.7" customHeight="1">
      <c r="A4" t="s" s="4">
        <v>11</v>
      </c>
      <c r="B4" s="7">
        <v>95</v>
      </c>
      <c r="C4" s="8">
        <f>B4/B5</f>
        <v>0.294117647058824</v>
      </c>
      <c r="D4" s="17"/>
      <c r="E4" s="27"/>
      <c r="F4" s="26"/>
      <c r="G4" s="27"/>
      <c r="H4" s="39"/>
      <c r="I4" s="44"/>
    </row>
    <row r="5" ht="20.7" customHeight="1">
      <c r="A5" t="s" s="3">
        <v>15</v>
      </c>
      <c r="B5" s="7">
        <f>SUM(B3:B4)</f>
        <v>323</v>
      </c>
      <c r="C5" s="9">
        <f>SUM(C3:C4)</f>
        <v>1</v>
      </c>
      <c r="D5" s="17"/>
      <c r="E5" s="27"/>
      <c r="F5" s="27"/>
      <c r="G5" s="27"/>
      <c r="H5" s="27"/>
      <c r="I5" s="44"/>
    </row>
    <row r="6" ht="20.7" customHeight="1">
      <c r="A6" s="10"/>
      <c r="B6" s="10"/>
      <c r="C6" s="10"/>
      <c r="D6" s="22"/>
      <c r="E6" s="27"/>
      <c r="F6" s="26"/>
      <c r="G6" s="27"/>
      <c r="H6" s="26"/>
      <c r="I6" s="44"/>
    </row>
    <row r="7" ht="20.7" customHeight="1">
      <c r="A7" t="s" s="24">
        <v>16</v>
      </c>
      <c r="B7" t="s" s="25">
        <v>2</v>
      </c>
      <c r="C7" t="s" s="24">
        <v>3</v>
      </c>
      <c r="D7" s="17"/>
      <c r="E7" s="27"/>
      <c r="F7" s="27"/>
      <c r="G7" s="27"/>
      <c r="H7" s="38"/>
      <c r="I7" s="44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27"/>
      <c r="H8" s="38"/>
      <c r="I8" s="44"/>
    </row>
    <row r="9" ht="20.7" customHeight="1">
      <c r="A9" t="s" s="25">
        <v>22</v>
      </c>
      <c r="B9" s="28"/>
      <c r="C9" s="29">
        <f>B9/B10</f>
      </c>
      <c r="D9" s="17"/>
      <c r="E9" s="27"/>
      <c r="F9" s="26"/>
      <c r="G9" s="27"/>
      <c r="H9" s="39"/>
      <c r="I9" s="44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7"/>
      <c r="F10" s="27"/>
      <c r="G10" s="27"/>
      <c r="H10" s="27"/>
      <c r="I10" s="44"/>
    </row>
    <row r="11" ht="20.7" customHeight="1">
      <c r="A11" s="10"/>
      <c r="B11" s="10"/>
      <c r="C11" s="10"/>
      <c r="D11" s="22"/>
      <c r="E11" s="27"/>
      <c r="F11" s="26"/>
      <c r="G11" s="27"/>
      <c r="H11" s="26"/>
      <c r="I11" s="44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38"/>
      <c r="I12" s="44"/>
    </row>
    <row r="13" ht="20.7" customHeight="1">
      <c r="A13" t="s" s="4">
        <v>27</v>
      </c>
      <c r="B13" s="7">
        <v>232</v>
      </c>
      <c r="C13" s="8">
        <f>B13/B15</f>
        <v>0.73186119873817</v>
      </c>
      <c r="D13" s="6"/>
      <c r="E13" s="30"/>
      <c r="F13" s="31"/>
      <c r="G13" s="27"/>
      <c r="H13" s="53"/>
      <c r="I13" s="11"/>
    </row>
    <row r="14" ht="20.7" customHeight="1">
      <c r="A14" t="s" s="4">
        <v>29</v>
      </c>
      <c r="B14" s="7">
        <v>85</v>
      </c>
      <c r="C14" s="8">
        <f>B14/B15</f>
        <v>0.26813880126183</v>
      </c>
      <c r="D14" s="6"/>
      <c r="E14" s="11"/>
      <c r="F14" s="22"/>
      <c r="G14" s="27"/>
      <c r="H14" s="44"/>
      <c r="I14" s="11"/>
    </row>
    <row r="15" ht="20.7" customHeight="1">
      <c r="A15" t="s" s="3">
        <v>15</v>
      </c>
      <c r="B15" s="7">
        <f>SUM(B13:B14)</f>
        <v>317</v>
      </c>
      <c r="C15" s="9">
        <f>SUM(C13:C14)</f>
        <v>1</v>
      </c>
      <c r="D15" s="6"/>
      <c r="E15" s="11"/>
      <c r="F15" s="22"/>
      <c r="G15" s="27"/>
      <c r="H15" s="44"/>
      <c r="I15" s="11"/>
    </row>
    <row r="16" ht="20.7" customHeight="1">
      <c r="A16" s="10"/>
      <c r="B16" s="10"/>
      <c r="C16" s="10"/>
      <c r="D16" s="11"/>
      <c r="E16" s="11"/>
      <c r="F16" s="22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22"/>
      <c r="G17" s="27"/>
      <c r="H17" s="44"/>
      <c r="I17" s="11"/>
    </row>
    <row r="18" ht="20.7" customHeight="1">
      <c r="A18" t="s" s="4">
        <v>33</v>
      </c>
      <c r="B18" s="7">
        <v>133</v>
      </c>
      <c r="C18" s="8">
        <f>B18/B20</f>
        <v>0.438943894389439</v>
      </c>
      <c r="D18" s="6"/>
      <c r="E18" s="11"/>
      <c r="F18" s="11"/>
      <c r="G18" s="62"/>
      <c r="H18" s="11"/>
      <c r="I18" s="11"/>
    </row>
    <row r="19" ht="20.7" customHeight="1">
      <c r="A19" t="s" s="4">
        <v>35</v>
      </c>
      <c r="B19" s="7">
        <v>170</v>
      </c>
      <c r="C19" s="8">
        <f>B19/B20</f>
        <v>0.561056105610561</v>
      </c>
      <c r="D19" s="6"/>
      <c r="E19" s="11"/>
      <c r="F19" s="11"/>
      <c r="G19" s="62"/>
      <c r="H19" s="11"/>
      <c r="I19" s="11"/>
    </row>
    <row r="20" ht="20.7" customHeight="1">
      <c r="A20" t="s" s="3">
        <v>15</v>
      </c>
      <c r="B20" s="7">
        <f>SUM(B18:B19)</f>
        <v>303</v>
      </c>
      <c r="C20" s="9">
        <f>SUM(C18:C19)</f>
        <v>1</v>
      </c>
      <c r="D20" s="6"/>
      <c r="E20" s="11"/>
      <c r="F20" s="11"/>
      <c r="G20" s="62"/>
      <c r="H20" s="11"/>
      <c r="I20" s="11"/>
    </row>
    <row r="21" ht="20.7" customHeight="1">
      <c r="A21" s="10"/>
      <c r="B21" s="10"/>
      <c r="C21" s="10"/>
      <c r="D21" s="11"/>
      <c r="E21" s="11"/>
      <c r="F21" s="11"/>
      <c r="G21" s="62"/>
      <c r="H21" s="11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62"/>
      <c r="H22" s="11"/>
      <c r="I22" s="11"/>
    </row>
    <row r="23" ht="20.7" customHeight="1">
      <c r="A23" t="s" s="4">
        <v>39</v>
      </c>
      <c r="B23" s="7">
        <v>174</v>
      </c>
      <c r="C23" s="8">
        <f>B23/B25</f>
        <v>0.6</v>
      </c>
      <c r="D23" s="6"/>
      <c r="E23" s="11"/>
      <c r="F23" s="11"/>
      <c r="G23" s="62"/>
      <c r="H23" s="11"/>
      <c r="I23" s="11"/>
    </row>
    <row r="24" ht="20.7" customHeight="1">
      <c r="A24" t="s" s="4">
        <v>41</v>
      </c>
      <c r="B24" s="7">
        <v>116</v>
      </c>
      <c r="C24" s="8">
        <f>B24/B25</f>
        <v>0.4</v>
      </c>
      <c r="D24" s="6"/>
      <c r="E24" s="11"/>
      <c r="F24" s="11"/>
      <c r="G24" s="62"/>
      <c r="H24" s="11"/>
      <c r="I24" s="11"/>
    </row>
    <row r="25" ht="20.7" customHeight="1">
      <c r="A25" t="s" s="3">
        <v>15</v>
      </c>
      <c r="B25" s="7">
        <f>SUM(B23:B24)</f>
        <v>290</v>
      </c>
      <c r="C25" s="9">
        <f>SUM(C23:C24)</f>
        <v>1</v>
      </c>
      <c r="D25" s="6"/>
      <c r="E25" s="11"/>
      <c r="F25" s="11"/>
      <c r="G25" s="62"/>
      <c r="H25" s="11"/>
      <c r="I25" s="11"/>
    </row>
    <row r="26" ht="20.7" customHeight="1">
      <c r="A26" s="10"/>
      <c r="B26" s="10"/>
      <c r="C26" s="10"/>
      <c r="D26" s="11"/>
      <c r="E26" s="11"/>
      <c r="F26" s="11"/>
      <c r="G26" s="62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62"/>
      <c r="H27" s="11"/>
      <c r="I27" s="11"/>
    </row>
    <row r="28" ht="20.7" customHeight="1">
      <c r="A28" t="s" s="4">
        <v>45</v>
      </c>
      <c r="B28" s="7">
        <v>211</v>
      </c>
      <c r="C28" s="8">
        <f>B28/B30</f>
        <v>0.722602739726027</v>
      </c>
      <c r="D28" s="6"/>
      <c r="E28" s="11"/>
      <c r="F28" s="11"/>
      <c r="G28" s="62"/>
      <c r="H28" s="11"/>
      <c r="I28" s="11"/>
    </row>
    <row r="29" ht="20.7" customHeight="1">
      <c r="A29" t="s" s="4">
        <v>47</v>
      </c>
      <c r="B29" s="7">
        <v>81</v>
      </c>
      <c r="C29" s="8">
        <f>B29/B30</f>
        <v>0.277397260273973</v>
      </c>
      <c r="D29" s="6"/>
      <c r="E29" s="11"/>
      <c r="F29" s="11"/>
      <c r="G29" s="62"/>
      <c r="H29" s="11"/>
      <c r="I29" s="11"/>
    </row>
    <row r="30" ht="20.7" customHeight="1">
      <c r="A30" t="s" s="3">
        <v>15</v>
      </c>
      <c r="B30" s="7">
        <f>SUM(B28:B29)</f>
        <v>292</v>
      </c>
      <c r="C30" s="9">
        <f>SUM(C28:C29)</f>
        <v>1</v>
      </c>
      <c r="D30" s="6"/>
      <c r="E30" s="11"/>
      <c r="F30" s="11"/>
      <c r="G30" s="62"/>
      <c r="H30" s="11"/>
      <c r="I30" s="11"/>
    </row>
    <row r="31" ht="20.35" customHeight="1">
      <c r="A31" s="12"/>
      <c r="B31" s="12"/>
      <c r="C31" s="12"/>
      <c r="D31" s="11"/>
      <c r="E31" s="11"/>
      <c r="F31" s="11"/>
      <c r="G31" s="62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6" customWidth="1"/>
    <col min="2" max="4" width="16.3516" style="116" customWidth="1"/>
    <col min="5" max="5" width="26.7031" style="116" customWidth="1"/>
    <col min="6" max="8" width="16.3516" style="116" customWidth="1"/>
    <col min="9" max="9" width="17.8516" style="116" customWidth="1"/>
    <col min="10" max="11" width="16.3516" style="116" customWidth="1"/>
    <col min="12" max="16384" width="16.3516" style="11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17</v>
      </c>
      <c r="F2" t="s" s="4">
        <v>2</v>
      </c>
      <c r="G2" t="s" s="3">
        <v>3</v>
      </c>
      <c r="H2" s="17"/>
      <c r="I2" s="45"/>
      <c r="J2" s="11"/>
      <c r="K2" s="42"/>
    </row>
    <row r="3" ht="20.7" customHeight="1">
      <c r="A3" t="s" s="4">
        <v>7</v>
      </c>
      <c r="B3" s="7">
        <v>20538</v>
      </c>
      <c r="C3" s="8">
        <f>B3/B5</f>
        <v>0.512604203064943</v>
      </c>
      <c r="D3" s="5"/>
      <c r="E3" t="s" s="4">
        <v>20</v>
      </c>
      <c r="F3" s="7">
        <v>326</v>
      </c>
      <c r="G3" s="8">
        <f>F3/F5</f>
        <v>0.456582633053221</v>
      </c>
      <c r="H3" s="17"/>
      <c r="I3" s="44"/>
      <c r="J3" s="11"/>
      <c r="K3" s="107"/>
    </row>
    <row r="4" ht="20.7" customHeight="1">
      <c r="A4" t="s" s="4">
        <v>11</v>
      </c>
      <c r="B4" s="7">
        <v>19528</v>
      </c>
      <c r="C4" s="8">
        <f>B4/B5</f>
        <v>0.487395796935057</v>
      </c>
      <c r="D4" s="5"/>
      <c r="E4" t="s" s="4">
        <v>23</v>
      </c>
      <c r="F4" s="7">
        <v>388</v>
      </c>
      <c r="G4" s="8">
        <f>F4/F5</f>
        <v>0.543417366946779</v>
      </c>
      <c r="H4" s="17"/>
      <c r="I4" s="44"/>
      <c r="J4" s="11"/>
      <c r="K4" s="107"/>
    </row>
    <row r="5" ht="20.7" customHeight="1">
      <c r="A5" t="s" s="3">
        <v>15</v>
      </c>
      <c r="B5" s="7">
        <f>SUM(B3:B4)</f>
        <v>40066</v>
      </c>
      <c r="C5" s="9">
        <f>SUM(C3:C4)</f>
        <v>1</v>
      </c>
      <c r="D5" s="5"/>
      <c r="E5" t="s" s="3">
        <v>15</v>
      </c>
      <c r="F5" s="7">
        <f>SUM(F3:F4)</f>
        <v>714</v>
      </c>
      <c r="G5" s="9">
        <f>SUM(G3:G4)</f>
        <v>1</v>
      </c>
      <c r="H5" s="81"/>
      <c r="I5" s="45"/>
      <c r="J5" s="11"/>
      <c r="K5" s="108"/>
    </row>
    <row r="6" ht="20.7" customHeight="1">
      <c r="A6" s="10"/>
      <c r="B6" s="10"/>
      <c r="C6" s="10"/>
      <c r="D6" s="11"/>
      <c r="E6" s="10"/>
      <c r="F6" s="10"/>
      <c r="G6" s="43"/>
      <c r="H6" s="27"/>
      <c r="I6" s="44"/>
      <c r="J6" s="11"/>
      <c r="K6" s="11"/>
    </row>
    <row r="7" ht="20.7" customHeight="1">
      <c r="A7" t="s" s="3">
        <v>16</v>
      </c>
      <c r="B7" t="s" s="4">
        <v>2</v>
      </c>
      <c r="C7" t="s" s="3">
        <v>3</v>
      </c>
      <c r="D7" s="5"/>
      <c r="E7" t="s" s="3">
        <v>32</v>
      </c>
      <c r="F7" t="s" s="4">
        <v>2</v>
      </c>
      <c r="G7" t="s" s="3">
        <v>3</v>
      </c>
      <c r="H7" s="51"/>
      <c r="I7" s="45"/>
      <c r="J7" s="11"/>
      <c r="K7" s="42"/>
    </row>
    <row r="8" ht="20.7" customHeight="1">
      <c r="A8" t="s" s="4">
        <v>19</v>
      </c>
      <c r="B8" s="7">
        <v>26675</v>
      </c>
      <c r="C8" s="8">
        <f>B8/B10</f>
        <v>0.676412415052237</v>
      </c>
      <c r="D8" s="5"/>
      <c r="E8" t="s" s="4">
        <v>34</v>
      </c>
      <c r="F8" s="7">
        <v>5385</v>
      </c>
      <c r="G8" s="8">
        <f>F8/F10</f>
        <v>0.6318197817669829</v>
      </c>
      <c r="H8" s="51"/>
      <c r="I8" s="44"/>
      <c r="J8" s="11"/>
      <c r="K8" s="107"/>
    </row>
    <row r="9" ht="20.7" customHeight="1">
      <c r="A9" t="s" s="4">
        <v>22</v>
      </c>
      <c r="B9" s="7">
        <v>12761</v>
      </c>
      <c r="C9" s="8">
        <f>B9/B10</f>
        <v>0.323587584947763</v>
      </c>
      <c r="D9" s="5"/>
      <c r="E9" t="s" s="4">
        <v>36</v>
      </c>
      <c r="F9" s="7">
        <v>3138</v>
      </c>
      <c r="G9" s="8">
        <f>F9/F10</f>
        <v>0.368180218233017</v>
      </c>
      <c r="H9" s="51"/>
      <c r="I9" s="44"/>
      <c r="J9" s="11"/>
      <c r="K9" s="107"/>
    </row>
    <row r="10" ht="20.7" customHeight="1">
      <c r="A10" t="s" s="3">
        <v>15</v>
      </c>
      <c r="B10" s="7">
        <f>SUM(B8:B9)</f>
        <v>39436</v>
      </c>
      <c r="C10" s="9">
        <f>SUM(C8:C9)</f>
        <v>1</v>
      </c>
      <c r="D10" s="5"/>
      <c r="E10" t="s" s="3">
        <v>15</v>
      </c>
      <c r="F10" s="7">
        <f>SUM(F8:F9)</f>
        <v>8523</v>
      </c>
      <c r="G10" s="9">
        <f>SUM(G8:G9)</f>
        <v>1</v>
      </c>
      <c r="H10" s="51"/>
      <c r="I10" s="44"/>
      <c r="J10" s="11"/>
      <c r="K10" s="107"/>
    </row>
    <row r="11" ht="20.7" customHeight="1">
      <c r="A11" s="10"/>
      <c r="B11" s="10"/>
      <c r="C11" s="10"/>
      <c r="D11" s="11"/>
      <c r="E11" s="12"/>
      <c r="F11" s="12"/>
      <c r="G11" s="12"/>
      <c r="H11" s="63"/>
      <c r="I11" s="45"/>
      <c r="J11" s="11"/>
      <c r="K11" s="108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52"/>
      <c r="H12" s="27"/>
      <c r="I12" s="44"/>
      <c r="J12" s="11"/>
      <c r="K12" s="11"/>
    </row>
    <row r="13" ht="20.7" customHeight="1">
      <c r="A13" t="s" s="4">
        <v>27</v>
      </c>
      <c r="B13" s="7">
        <v>22405</v>
      </c>
      <c r="C13" s="8">
        <f>B13/B15</f>
        <v>0.633052667269439</v>
      </c>
      <c r="D13" s="6"/>
      <c r="E13" s="37"/>
      <c r="F13" s="52"/>
      <c r="G13" s="27"/>
      <c r="H13" s="27"/>
      <c r="I13" s="45"/>
      <c r="J13" s="11"/>
      <c r="K13" s="42"/>
    </row>
    <row r="14" ht="20.7" customHeight="1">
      <c r="A14" t="s" s="4">
        <v>29</v>
      </c>
      <c r="B14" s="7">
        <v>12987</v>
      </c>
      <c r="C14" s="8">
        <f>B14/B15</f>
        <v>0.366947332730561</v>
      </c>
      <c r="D14" s="17"/>
      <c r="E14" s="27"/>
      <c r="F14" s="27"/>
      <c r="G14" s="27"/>
      <c r="H14" s="27"/>
      <c r="I14" s="44"/>
      <c r="J14" s="11"/>
      <c r="K14" s="107"/>
    </row>
    <row r="15" ht="20.7" customHeight="1">
      <c r="A15" t="s" s="3">
        <v>15</v>
      </c>
      <c r="B15" s="7">
        <f>SUM(B13:B14)</f>
        <v>35392</v>
      </c>
      <c r="C15" s="9">
        <f>SUM(C13:C14)</f>
        <v>1</v>
      </c>
      <c r="D15" s="17"/>
      <c r="E15" s="27"/>
      <c r="F15" s="27"/>
      <c r="G15" s="27"/>
      <c r="H15" s="27"/>
      <c r="I15" s="44"/>
      <c r="J15" s="11"/>
      <c r="K15" s="107"/>
    </row>
    <row r="16" ht="20.7" customHeight="1">
      <c r="A16" s="10"/>
      <c r="B16" s="10"/>
      <c r="C16" s="10"/>
      <c r="D16" s="22"/>
      <c r="E16" s="27"/>
      <c r="F16" s="27"/>
      <c r="G16" s="27"/>
      <c r="H16" s="27"/>
      <c r="I16" s="45"/>
      <c r="J16" s="11"/>
      <c r="K16" s="108"/>
    </row>
    <row r="17" ht="20.7" customHeight="1">
      <c r="A17" t="s" s="3">
        <v>31</v>
      </c>
      <c r="B17" t="s" s="4">
        <v>2</v>
      </c>
      <c r="C17" t="s" s="3">
        <v>3</v>
      </c>
      <c r="D17" s="6"/>
      <c r="E17" s="30"/>
      <c r="F17" s="30"/>
      <c r="G17" s="31"/>
      <c r="H17" s="27"/>
      <c r="I17" s="44"/>
      <c r="J17" s="11"/>
      <c r="K17" s="11"/>
    </row>
    <row r="18" ht="20.7" customHeight="1">
      <c r="A18" t="s" s="4">
        <v>33</v>
      </c>
      <c r="B18" s="7">
        <v>11761</v>
      </c>
      <c r="C18" s="8">
        <f>B18/B20</f>
        <v>0.357553278813121</v>
      </c>
      <c r="D18" s="6"/>
      <c r="E18" s="11"/>
      <c r="F18" s="11"/>
      <c r="G18" s="52"/>
      <c r="H18" s="27"/>
      <c r="I18" s="45"/>
      <c r="J18" s="11"/>
      <c r="K18" s="42"/>
    </row>
    <row r="19" ht="20.7" customHeight="1">
      <c r="A19" t="s" s="4">
        <v>35</v>
      </c>
      <c r="B19" s="7">
        <v>21132</v>
      </c>
      <c r="C19" s="8">
        <f>B19/B20</f>
        <v>0.642446721186879</v>
      </c>
      <c r="D19" s="6"/>
      <c r="E19" s="37"/>
      <c r="F19" s="52"/>
      <c r="G19" s="27"/>
      <c r="H19" s="27"/>
      <c r="I19" s="44"/>
      <c r="J19" s="11"/>
      <c r="K19" s="107"/>
    </row>
    <row r="20" ht="20.7" customHeight="1">
      <c r="A20" t="s" s="3">
        <v>15</v>
      </c>
      <c r="B20" s="7">
        <f>SUM(B18:B19)</f>
        <v>32893</v>
      </c>
      <c r="C20" s="9">
        <f>SUM(C18:C19)</f>
        <v>1</v>
      </c>
      <c r="D20" s="17"/>
      <c r="E20" s="27"/>
      <c r="F20" s="27"/>
      <c r="G20" s="27"/>
      <c r="H20" s="38"/>
      <c r="I20" s="44"/>
      <c r="J20" s="11"/>
      <c r="K20" s="107"/>
    </row>
    <row r="21" ht="20.7" customHeight="1">
      <c r="A21" s="10"/>
      <c r="B21" s="10"/>
      <c r="C21" s="10"/>
      <c r="D21" s="11"/>
      <c r="E21" s="62"/>
      <c r="F21" s="62"/>
      <c r="G21" s="62"/>
      <c r="H21" s="72"/>
      <c r="I21" s="42"/>
      <c r="J21" s="11"/>
      <c r="K21" s="108"/>
    </row>
    <row r="22" ht="20.7" customHeight="1">
      <c r="A22" t="s" s="3">
        <v>37</v>
      </c>
      <c r="B22" t="s" s="4">
        <v>2</v>
      </c>
      <c r="C22" t="s" s="3">
        <v>3</v>
      </c>
      <c r="D22" s="6"/>
      <c r="E22" s="62"/>
      <c r="F22" s="62"/>
      <c r="G22" s="62"/>
      <c r="H22" s="72"/>
      <c r="I22" s="11"/>
      <c r="J22" s="11"/>
      <c r="K22" s="11"/>
    </row>
    <row r="23" ht="20.7" customHeight="1">
      <c r="A23" t="s" s="4">
        <v>39</v>
      </c>
      <c r="B23" s="7">
        <v>15106</v>
      </c>
      <c r="C23" s="8">
        <f>B23/B25</f>
        <v>0.498695982304975</v>
      </c>
      <c r="D23" s="6"/>
      <c r="E23" s="62"/>
      <c r="F23" s="71"/>
      <c r="G23" s="62"/>
      <c r="H23" s="73"/>
      <c r="I23" s="42"/>
      <c r="J23" s="11"/>
      <c r="K23" s="42"/>
    </row>
    <row r="24" ht="20.7" customHeight="1">
      <c r="A24" t="s" s="4">
        <v>41</v>
      </c>
      <c r="B24" s="7">
        <v>15185</v>
      </c>
      <c r="C24" s="8">
        <f>B24/B25</f>
        <v>0.501304017695025</v>
      </c>
      <c r="D24" s="6"/>
      <c r="E24" s="62"/>
      <c r="F24" s="62"/>
      <c r="G24" s="62"/>
      <c r="H24" s="62"/>
      <c r="I24" s="11"/>
      <c r="J24" s="11"/>
      <c r="K24" s="107"/>
    </row>
    <row r="25" ht="20.7" customHeight="1">
      <c r="A25" t="s" s="3">
        <v>15</v>
      </c>
      <c r="B25" s="7">
        <f>SUM(B23:B24)</f>
        <v>30291</v>
      </c>
      <c r="C25" s="9">
        <f>SUM(C23:C24)</f>
        <v>1</v>
      </c>
      <c r="D25" s="6"/>
      <c r="E25" s="62"/>
      <c r="F25" s="71"/>
      <c r="G25" s="62"/>
      <c r="H25" s="71"/>
      <c r="I25" s="11"/>
      <c r="J25" s="11"/>
      <c r="K25" s="107"/>
    </row>
    <row r="26" ht="20.7" customHeight="1">
      <c r="A26" s="10"/>
      <c r="B26" s="10"/>
      <c r="C26" s="10"/>
      <c r="D26" s="11"/>
      <c r="E26" s="62"/>
      <c r="F26" s="62"/>
      <c r="G26" s="62"/>
      <c r="H26" s="72"/>
      <c r="I26" s="42"/>
      <c r="J26" s="11"/>
      <c r="K26" s="108"/>
    </row>
    <row r="27" ht="20.7" customHeight="1">
      <c r="A27" t="s" s="3">
        <v>43</v>
      </c>
      <c r="B27" t="s" s="4">
        <v>2</v>
      </c>
      <c r="C27" t="s" s="3">
        <v>3</v>
      </c>
      <c r="D27" s="6"/>
      <c r="E27" s="62"/>
      <c r="F27" s="62"/>
      <c r="G27" s="62"/>
      <c r="H27" s="72"/>
      <c r="I27" s="11"/>
      <c r="J27" s="11"/>
      <c r="K27" s="11"/>
    </row>
    <row r="28" ht="20.7" customHeight="1">
      <c r="A28" t="s" s="4">
        <v>45</v>
      </c>
      <c r="B28" s="7">
        <v>18436</v>
      </c>
      <c r="C28" s="8">
        <f>B28/B30</f>
        <v>0.595554981263729</v>
      </c>
      <c r="D28" s="6"/>
      <c r="E28" s="62"/>
      <c r="F28" s="71"/>
      <c r="G28" s="62"/>
      <c r="H28" s="73"/>
      <c r="I28" s="42"/>
      <c r="J28" s="11"/>
      <c r="K28" s="42"/>
    </row>
    <row r="29" ht="20.7" customHeight="1">
      <c r="A29" t="s" s="4">
        <v>47</v>
      </c>
      <c r="B29" s="7">
        <v>12520</v>
      </c>
      <c r="C29" s="8">
        <f>B29/B30</f>
        <v>0.404445018736271</v>
      </c>
      <c r="D29" s="6"/>
      <c r="E29" s="62"/>
      <c r="F29" s="62"/>
      <c r="G29" s="62"/>
      <c r="H29" s="62"/>
      <c r="I29" s="11"/>
      <c r="J29" s="11"/>
      <c r="K29" s="107"/>
    </row>
    <row r="30" ht="20.7" customHeight="1">
      <c r="A30" t="s" s="3">
        <v>15</v>
      </c>
      <c r="B30" s="7">
        <f>SUM(B28:B29)</f>
        <v>30956</v>
      </c>
      <c r="C30" s="9">
        <f>SUM(C28:C29)</f>
        <v>1</v>
      </c>
      <c r="D30" s="6"/>
      <c r="E30" s="62"/>
      <c r="F30" s="71"/>
      <c r="G30" s="62"/>
      <c r="H30" s="71"/>
      <c r="I30" s="11"/>
      <c r="J30" s="11"/>
      <c r="K30" s="107"/>
    </row>
    <row r="31" ht="20.35" customHeight="1">
      <c r="A31" s="12"/>
      <c r="B31" s="12"/>
      <c r="C31" s="12"/>
      <c r="D31" s="11"/>
      <c r="E31" s="62"/>
      <c r="F31" s="62"/>
      <c r="G31" s="62"/>
      <c r="H31" s="72"/>
      <c r="I31" s="42"/>
      <c r="J31" s="11"/>
      <c r="K31" s="108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dimension ref="A2:H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7" customWidth="1"/>
    <col min="2" max="3" width="16.3516" style="117" customWidth="1"/>
    <col min="4" max="4" width="26.7031" style="117" customWidth="1"/>
    <col min="5" max="6" width="16.3516" style="117" customWidth="1"/>
    <col min="7" max="7" width="17.8516" style="117" customWidth="1"/>
    <col min="8" max="8" width="16.3516" style="117" customWidth="1"/>
    <col min="9" max="16384" width="16.3516" style="11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7</v>
      </c>
      <c r="B3" s="7">
        <v>407</v>
      </c>
      <c r="C3" s="8">
        <f>B3/B5</f>
        <v>0.766478342749529</v>
      </c>
      <c r="D3" s="6"/>
      <c r="E3" s="11"/>
      <c r="F3" s="11"/>
      <c r="G3" s="11"/>
      <c r="H3" s="11"/>
    </row>
    <row r="4" ht="20.7" customHeight="1">
      <c r="A4" t="s" s="4">
        <v>11</v>
      </c>
      <c r="B4" s="7">
        <v>124</v>
      </c>
      <c r="C4" s="8">
        <f>B4/B5</f>
        <v>0.233521657250471</v>
      </c>
      <c r="D4" s="6"/>
      <c r="E4" s="11"/>
      <c r="F4" s="11"/>
      <c r="G4" s="11"/>
      <c r="H4" s="11"/>
    </row>
    <row r="5" ht="20.7" customHeight="1">
      <c r="A5" t="s" s="3">
        <v>15</v>
      </c>
      <c r="B5" s="7">
        <f>SUM(B3:B4)</f>
        <v>531</v>
      </c>
      <c r="C5" s="9">
        <f>SUM(C3:C4)</f>
        <v>1</v>
      </c>
      <c r="D5" s="6"/>
      <c r="E5" s="11"/>
      <c r="F5" s="37"/>
      <c r="G5" s="11"/>
      <c r="H5" s="11"/>
    </row>
    <row r="6" ht="20.7" customHeight="1">
      <c r="A6" s="10"/>
      <c r="B6" s="10"/>
      <c r="C6" s="10"/>
      <c r="D6" s="11"/>
      <c r="E6" s="22"/>
      <c r="F6" s="27"/>
      <c r="G6" s="44"/>
      <c r="H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22"/>
      <c r="F7" s="27"/>
      <c r="G7" s="44"/>
      <c r="H7" s="11"/>
    </row>
    <row r="8" ht="20.7" customHeight="1">
      <c r="A8" t="s" s="25">
        <v>19</v>
      </c>
      <c r="B8" s="28"/>
      <c r="C8" s="29">
        <f>B8/B10</f>
      </c>
      <c r="D8" s="6"/>
      <c r="E8" s="22"/>
      <c r="F8" s="27"/>
      <c r="G8" s="44"/>
      <c r="H8" s="11"/>
    </row>
    <row r="9" ht="20.7" customHeight="1">
      <c r="A9" t="s" s="25">
        <v>22</v>
      </c>
      <c r="B9" s="28"/>
      <c r="C9" s="29">
        <f>B9/B10</f>
      </c>
      <c r="D9" s="6"/>
      <c r="E9" s="22"/>
      <c r="F9" s="27"/>
      <c r="G9" s="44"/>
      <c r="H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22"/>
      <c r="F10" s="27"/>
      <c r="G10" s="44"/>
      <c r="H10" s="11"/>
    </row>
    <row r="11" ht="20.7" customHeight="1">
      <c r="A11" s="10"/>
      <c r="B11" s="10"/>
      <c r="C11" s="10"/>
      <c r="D11" s="11"/>
      <c r="E11" s="11"/>
      <c r="F11" s="62"/>
      <c r="G11" s="11"/>
      <c r="H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22"/>
      <c r="F12" s="27"/>
      <c r="G12" s="44"/>
      <c r="H12" s="11"/>
    </row>
    <row r="13" ht="20.7" customHeight="1">
      <c r="A13" t="s" s="4">
        <v>27</v>
      </c>
      <c r="B13" s="7">
        <v>278</v>
      </c>
      <c r="C13" s="8">
        <f>B13/B15</f>
        <v>0.539805825242718</v>
      </c>
      <c r="D13" s="6"/>
      <c r="E13" s="22"/>
      <c r="F13" s="27"/>
      <c r="G13" s="44"/>
      <c r="H13" s="11"/>
    </row>
    <row r="14" ht="20.7" customHeight="1">
      <c r="A14" t="s" s="4">
        <v>29</v>
      </c>
      <c r="B14" s="7">
        <v>237</v>
      </c>
      <c r="C14" s="8">
        <f>B14/B15</f>
        <v>0.460194174757282</v>
      </c>
      <c r="D14" s="6"/>
      <c r="E14" s="22"/>
      <c r="F14" s="27"/>
      <c r="G14" s="44"/>
      <c r="H14" s="11"/>
    </row>
    <row r="15" ht="20.7" customHeight="1">
      <c r="A15" t="s" s="3">
        <v>15</v>
      </c>
      <c r="B15" s="7">
        <f>SUM(B13:B14)</f>
        <v>515</v>
      </c>
      <c r="C15" s="9">
        <f>SUM(C13:C14)</f>
        <v>1</v>
      </c>
      <c r="D15" s="6"/>
      <c r="E15" s="22"/>
      <c r="F15" s="27"/>
      <c r="G15" s="44"/>
      <c r="H15" s="11"/>
    </row>
    <row r="16" ht="20.7" customHeight="1">
      <c r="A16" s="10"/>
      <c r="B16" s="10"/>
      <c r="C16" s="10"/>
      <c r="D16" s="11"/>
      <c r="E16" s="22"/>
      <c r="F16" s="27"/>
      <c r="G16" s="44"/>
      <c r="H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22"/>
      <c r="F17" s="27"/>
      <c r="G17" s="44"/>
      <c r="H17" s="11"/>
    </row>
    <row r="18" ht="20.7" customHeight="1">
      <c r="A18" t="s" s="4">
        <v>33</v>
      </c>
      <c r="B18" s="7">
        <v>228</v>
      </c>
      <c r="C18" s="8">
        <f>B18/B20</f>
        <v>0.467213114754098</v>
      </c>
      <c r="D18" s="6"/>
      <c r="E18" s="11"/>
      <c r="F18" s="62"/>
      <c r="G18" s="11"/>
      <c r="H18" s="11"/>
    </row>
    <row r="19" ht="20.7" customHeight="1">
      <c r="A19" t="s" s="4">
        <v>35</v>
      </c>
      <c r="B19" s="7">
        <v>260</v>
      </c>
      <c r="C19" s="8">
        <f>B19/B20</f>
        <v>0.532786885245902</v>
      </c>
      <c r="D19" s="6"/>
      <c r="E19" s="11"/>
      <c r="F19" s="62"/>
      <c r="G19" s="11"/>
      <c r="H19" s="11"/>
    </row>
    <row r="20" ht="20.7" customHeight="1">
      <c r="A20" t="s" s="3">
        <v>15</v>
      </c>
      <c r="B20" s="7">
        <f>SUM(B18:B19)</f>
        <v>488</v>
      </c>
      <c r="C20" s="9">
        <f>SUM(C18:C19)</f>
        <v>1</v>
      </c>
      <c r="D20" s="6"/>
      <c r="E20" s="11"/>
      <c r="F20" s="62"/>
      <c r="G20" s="11"/>
      <c r="H20" s="11"/>
    </row>
    <row r="21" ht="20.7" customHeight="1">
      <c r="A21" s="10"/>
      <c r="B21" s="10"/>
      <c r="C21" s="10"/>
      <c r="D21" s="11"/>
      <c r="E21" s="11"/>
      <c r="F21" s="62"/>
      <c r="G21" s="11"/>
      <c r="H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62"/>
      <c r="G22" s="11"/>
      <c r="H22" s="11"/>
    </row>
    <row r="23" ht="20.7" customHeight="1">
      <c r="A23" t="s" s="4">
        <v>39</v>
      </c>
      <c r="B23" s="7">
        <v>242</v>
      </c>
      <c r="C23" s="8">
        <f>B23/B25</f>
        <v>0.531868131868132</v>
      </c>
      <c r="D23" s="6"/>
      <c r="E23" s="11"/>
      <c r="F23" s="62"/>
      <c r="G23" s="11"/>
      <c r="H23" s="11"/>
    </row>
    <row r="24" ht="20.7" customHeight="1">
      <c r="A24" t="s" s="4">
        <v>41</v>
      </c>
      <c r="B24" s="7">
        <v>213</v>
      </c>
      <c r="C24" s="8">
        <f>B24/B25</f>
        <v>0.468131868131868</v>
      </c>
      <c r="D24" s="6"/>
      <c r="E24" s="11"/>
      <c r="F24" s="62"/>
      <c r="G24" s="11"/>
      <c r="H24" s="11"/>
    </row>
    <row r="25" ht="20.7" customHeight="1">
      <c r="A25" t="s" s="3">
        <v>15</v>
      </c>
      <c r="B25" s="7">
        <f>SUM(B23:B24)</f>
        <v>455</v>
      </c>
      <c r="C25" s="9">
        <f>SUM(C23:C24)</f>
        <v>1</v>
      </c>
      <c r="D25" s="6"/>
      <c r="E25" s="11"/>
      <c r="F25" s="62"/>
      <c r="G25" s="11"/>
      <c r="H25" s="11"/>
    </row>
    <row r="26" ht="20.7" customHeight="1">
      <c r="A26" s="10"/>
      <c r="B26" s="10"/>
      <c r="C26" s="10"/>
      <c r="D26" s="11"/>
      <c r="E26" s="11"/>
      <c r="F26" s="62"/>
      <c r="G26" s="11"/>
      <c r="H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62"/>
      <c r="G27" s="11"/>
      <c r="H27" s="11"/>
    </row>
    <row r="28" ht="20.7" customHeight="1">
      <c r="A28" t="s" s="4">
        <v>45</v>
      </c>
      <c r="B28" s="7">
        <v>379</v>
      </c>
      <c r="C28" s="8">
        <f>B28/B30</f>
        <v>0.801268498942918</v>
      </c>
      <c r="D28" s="6"/>
      <c r="E28" s="11"/>
      <c r="F28" s="62"/>
      <c r="G28" s="11"/>
      <c r="H28" s="11"/>
    </row>
    <row r="29" ht="20.7" customHeight="1">
      <c r="A29" t="s" s="4">
        <v>47</v>
      </c>
      <c r="B29" s="7">
        <v>94</v>
      </c>
      <c r="C29" s="8">
        <f>B29/B30</f>
        <v>0.198731501057082</v>
      </c>
      <c r="D29" s="6"/>
      <c r="E29" s="11"/>
      <c r="F29" s="62"/>
      <c r="G29" s="11"/>
      <c r="H29" s="11"/>
    </row>
    <row r="30" ht="20.7" customHeight="1">
      <c r="A30" t="s" s="3">
        <v>15</v>
      </c>
      <c r="B30" s="7">
        <f>SUM(B28:B29)</f>
        <v>473</v>
      </c>
      <c r="C30" s="9">
        <f>SUM(C28:C29)</f>
        <v>1</v>
      </c>
      <c r="D30" s="6"/>
      <c r="E30" s="11"/>
      <c r="F30" s="62"/>
      <c r="G30" s="11"/>
      <c r="H30" s="11"/>
    </row>
    <row r="31" ht="20.35" customHeight="1">
      <c r="A31" s="12"/>
      <c r="B31" s="12"/>
      <c r="C31" s="12"/>
      <c r="D31" s="11"/>
      <c r="E31" s="11"/>
      <c r="F31" s="62"/>
      <c r="G31" s="11"/>
      <c r="H31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8" customWidth="1"/>
    <col min="2" max="4" width="16.3516" style="118" customWidth="1"/>
    <col min="5" max="5" width="26.7031" style="118" customWidth="1"/>
    <col min="6" max="7" width="16.3516" style="118" customWidth="1"/>
    <col min="8" max="8" width="17.8516" style="118" customWidth="1"/>
    <col min="9" max="9" width="16.3516" style="118" customWidth="1"/>
    <col min="10" max="16384" width="16.3516" style="11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72</v>
      </c>
      <c r="F2" t="s" s="4">
        <v>2</v>
      </c>
      <c r="G2" t="s" s="3">
        <v>3</v>
      </c>
      <c r="H2" s="6"/>
      <c r="I2" s="11"/>
    </row>
    <row r="3" ht="20.7" customHeight="1">
      <c r="A3" t="s" s="4">
        <v>7</v>
      </c>
      <c r="B3" s="7">
        <v>2539</v>
      </c>
      <c r="C3" s="8">
        <f>B3/B5</f>
        <v>0.721511793123046</v>
      </c>
      <c r="D3" s="5"/>
      <c r="E3" t="s" s="4">
        <v>99</v>
      </c>
      <c r="F3" s="7">
        <v>453</v>
      </c>
      <c r="G3" s="8">
        <f>F3/F5</f>
        <v>0.586787564766839</v>
      </c>
      <c r="H3" s="6"/>
      <c r="I3" s="11"/>
    </row>
    <row r="4" ht="20.7" customHeight="1">
      <c r="A4" t="s" s="4">
        <v>11</v>
      </c>
      <c r="B4" s="7">
        <v>980</v>
      </c>
      <c r="C4" s="8">
        <f>B4/B5</f>
        <v>0.278488206876954</v>
      </c>
      <c r="D4" s="5"/>
      <c r="E4" t="s" s="4">
        <v>100</v>
      </c>
      <c r="F4" s="7">
        <v>319</v>
      </c>
      <c r="G4" s="8">
        <f>F4/F5</f>
        <v>0.413212435233161</v>
      </c>
      <c r="H4" s="6"/>
      <c r="I4" s="11"/>
    </row>
    <row r="5" ht="20.7" customHeight="1">
      <c r="A5" t="s" s="3">
        <v>15</v>
      </c>
      <c r="B5" s="7">
        <f>SUM(B3:B4)</f>
        <v>3519</v>
      </c>
      <c r="C5" s="9">
        <f>SUM(C3:C4)</f>
        <v>1</v>
      </c>
      <c r="D5" s="5"/>
      <c r="E5" t="s" s="3">
        <v>15</v>
      </c>
      <c r="F5" s="7">
        <f>SUM(F3:F4)</f>
        <v>772</v>
      </c>
      <c r="G5" s="9">
        <f>SUM(G3:G4)</f>
        <v>1</v>
      </c>
      <c r="H5" s="6"/>
      <c r="I5" s="11"/>
    </row>
    <row r="6" ht="20.7" customHeight="1">
      <c r="A6" s="10"/>
      <c r="B6" s="10"/>
      <c r="C6" s="10"/>
      <c r="D6" s="11"/>
      <c r="E6" s="10"/>
      <c r="F6" s="10"/>
      <c r="G6" s="10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5"/>
      <c r="E7" t="s" s="3">
        <v>91</v>
      </c>
      <c r="F7" t="s" s="4">
        <v>2</v>
      </c>
      <c r="G7" t="s" s="3">
        <v>3</v>
      </c>
      <c r="H7" s="6"/>
      <c r="I7" s="11"/>
    </row>
    <row r="8" ht="20.7" customHeight="1">
      <c r="A8" t="s" s="25">
        <v>19</v>
      </c>
      <c r="B8" s="28"/>
      <c r="C8" s="29">
        <f>B8/B10</f>
      </c>
      <c r="D8" s="5"/>
      <c r="E8" t="s" s="4">
        <v>101</v>
      </c>
      <c r="F8" s="7">
        <v>517</v>
      </c>
      <c r="G8" s="8">
        <f>F8/F10</f>
        <v>0.502918287937743</v>
      </c>
      <c r="H8" s="6"/>
      <c r="I8" s="11"/>
    </row>
    <row r="9" ht="20.7" customHeight="1">
      <c r="A9" t="s" s="25">
        <v>22</v>
      </c>
      <c r="B9" s="28"/>
      <c r="C9" s="29">
        <f>B9/B10</f>
      </c>
      <c r="D9" s="5"/>
      <c r="E9" t="s" s="4">
        <v>102</v>
      </c>
      <c r="F9" s="7">
        <v>511</v>
      </c>
      <c r="G9" s="8">
        <f>F9/F10</f>
        <v>0.497081712062257</v>
      </c>
      <c r="H9" s="6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5"/>
      <c r="E10" t="s" s="3">
        <v>15</v>
      </c>
      <c r="F10" s="7">
        <f>SUM(F8:F9)</f>
        <v>1028</v>
      </c>
      <c r="G10" s="9">
        <f>SUM(G8:G9)</f>
        <v>1</v>
      </c>
      <c r="H10" s="6"/>
      <c r="I10" s="11"/>
    </row>
    <row r="11" ht="20.7" customHeight="1">
      <c r="A11" s="10"/>
      <c r="B11" s="10"/>
      <c r="C11" s="10"/>
      <c r="D11" s="11"/>
      <c r="E11" s="12"/>
      <c r="F11" s="12"/>
      <c r="G11" s="12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37"/>
      <c r="H12" s="11"/>
      <c r="I12" s="11"/>
    </row>
    <row r="13" ht="20.7" customHeight="1">
      <c r="A13" t="s" s="4">
        <v>27</v>
      </c>
      <c r="B13" s="7">
        <v>2351</v>
      </c>
      <c r="C13" s="8">
        <f>B13/B15</f>
        <v>0.702000597193192</v>
      </c>
      <c r="D13" s="6"/>
      <c r="E13" s="11"/>
      <c r="F13" s="22"/>
      <c r="G13" s="27"/>
      <c r="H13" s="44"/>
      <c r="I13" s="11"/>
    </row>
    <row r="14" ht="20.7" customHeight="1">
      <c r="A14" t="s" s="4">
        <v>29</v>
      </c>
      <c r="B14" s="7">
        <v>998</v>
      </c>
      <c r="C14" s="8">
        <f>B14/B15</f>
        <v>0.297999402806808</v>
      </c>
      <c r="D14" s="6"/>
      <c r="E14" s="11"/>
      <c r="F14" s="22"/>
      <c r="G14" s="27"/>
      <c r="H14" s="44"/>
      <c r="I14" s="11"/>
    </row>
    <row r="15" ht="20.7" customHeight="1">
      <c r="A15" t="s" s="3">
        <v>15</v>
      </c>
      <c r="B15" s="7">
        <f>SUM(B13:B14)</f>
        <v>3349</v>
      </c>
      <c r="C15" s="9">
        <f>SUM(C13:C14)</f>
        <v>1</v>
      </c>
      <c r="D15" s="6"/>
      <c r="E15" s="11"/>
      <c r="F15" s="22"/>
      <c r="G15" s="27"/>
      <c r="H15" s="44"/>
      <c r="I15" s="11"/>
    </row>
    <row r="16" ht="20.7" customHeight="1">
      <c r="A16" s="10"/>
      <c r="B16" s="10"/>
      <c r="C16" s="10"/>
      <c r="D16" s="11"/>
      <c r="E16" s="11"/>
      <c r="F16" s="22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22"/>
      <c r="G17" s="27"/>
      <c r="H17" s="44"/>
      <c r="I17" s="11"/>
    </row>
    <row r="18" ht="20.7" customHeight="1">
      <c r="A18" t="s" s="4">
        <v>33</v>
      </c>
      <c r="B18" s="7">
        <v>1382</v>
      </c>
      <c r="C18" s="8">
        <f>B18/B20</f>
        <v>0.435001573811772</v>
      </c>
      <c r="D18" s="6"/>
      <c r="E18" s="11"/>
      <c r="F18" s="22"/>
      <c r="G18" s="27"/>
      <c r="H18" s="44"/>
      <c r="I18" s="11"/>
    </row>
    <row r="19" ht="20.7" customHeight="1">
      <c r="A19" t="s" s="4">
        <v>35</v>
      </c>
      <c r="B19" s="7">
        <v>1795</v>
      </c>
      <c r="C19" s="8">
        <f>B19/B20</f>
        <v>0.564998426188228</v>
      </c>
      <c r="D19" s="6"/>
      <c r="E19" s="11"/>
      <c r="F19" s="22"/>
      <c r="G19" s="27"/>
      <c r="H19" s="44"/>
      <c r="I19" s="11"/>
    </row>
    <row r="20" ht="20.7" customHeight="1">
      <c r="A20" t="s" s="3">
        <v>15</v>
      </c>
      <c r="B20" s="7">
        <f>SUM(B18:B19)</f>
        <v>3177</v>
      </c>
      <c r="C20" s="9">
        <f>SUM(C18:C19)</f>
        <v>1</v>
      </c>
      <c r="D20" s="6"/>
      <c r="E20" s="11"/>
      <c r="F20" s="22"/>
      <c r="G20" s="27"/>
      <c r="H20" s="44"/>
      <c r="I20" s="11"/>
    </row>
    <row r="21" ht="20.7" customHeight="1">
      <c r="A21" s="10"/>
      <c r="B21" s="10"/>
      <c r="C21" s="10"/>
      <c r="D21" s="11"/>
      <c r="E21" s="11"/>
      <c r="F21" s="22"/>
      <c r="G21" s="27"/>
      <c r="H21" s="44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22"/>
      <c r="G22" s="27"/>
      <c r="H22" s="44"/>
      <c r="I22" s="11"/>
    </row>
    <row r="23" ht="20.7" customHeight="1">
      <c r="A23" t="s" s="4">
        <v>39</v>
      </c>
      <c r="B23" s="7">
        <v>1678</v>
      </c>
      <c r="C23" s="8">
        <f>B23/B25</f>
        <v>0.557104913678619</v>
      </c>
      <c r="D23" s="6"/>
      <c r="E23" s="11"/>
      <c r="F23" s="22"/>
      <c r="G23" s="27"/>
      <c r="H23" s="44"/>
      <c r="I23" s="11"/>
    </row>
    <row r="24" ht="20.7" customHeight="1">
      <c r="A24" t="s" s="4">
        <v>41</v>
      </c>
      <c r="B24" s="7">
        <v>1334</v>
      </c>
      <c r="C24" s="8">
        <f>B24/B25</f>
        <v>0.442895086321381</v>
      </c>
      <c r="D24" s="6"/>
      <c r="E24" s="11"/>
      <c r="F24" s="11"/>
      <c r="G24" s="62"/>
      <c r="H24" s="11"/>
      <c r="I24" s="11"/>
    </row>
    <row r="25" ht="20.7" customHeight="1">
      <c r="A25" t="s" s="3">
        <v>15</v>
      </c>
      <c r="B25" s="7">
        <f>SUM(B23:B24)</f>
        <v>3012</v>
      </c>
      <c r="C25" s="9">
        <f>SUM(C23:C24)</f>
        <v>1</v>
      </c>
      <c r="D25" s="6"/>
      <c r="E25" s="11"/>
      <c r="F25" s="11"/>
      <c r="G25" s="62"/>
      <c r="H25" s="11"/>
      <c r="I25" s="11"/>
    </row>
    <row r="26" ht="20.7" customHeight="1">
      <c r="A26" s="10"/>
      <c r="B26" s="10"/>
      <c r="C26" s="10"/>
      <c r="D26" s="11"/>
      <c r="E26" s="11"/>
      <c r="F26" s="11"/>
      <c r="G26" s="62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62"/>
      <c r="H27" s="11"/>
      <c r="I27" s="11"/>
    </row>
    <row r="28" ht="20.7" customHeight="1">
      <c r="A28" t="s" s="4">
        <v>45</v>
      </c>
      <c r="B28" s="7">
        <v>2118</v>
      </c>
      <c r="C28" s="8">
        <f>B28/B30</f>
        <v>0.691253263707572</v>
      </c>
      <c r="D28" s="6"/>
      <c r="E28" s="11"/>
      <c r="F28" s="11"/>
      <c r="G28" s="62"/>
      <c r="H28" s="11"/>
      <c r="I28" s="11"/>
    </row>
    <row r="29" ht="20.7" customHeight="1">
      <c r="A29" t="s" s="4">
        <v>47</v>
      </c>
      <c r="B29" s="7">
        <v>946</v>
      </c>
      <c r="C29" s="8">
        <f>B29/B30</f>
        <v>0.308746736292428</v>
      </c>
      <c r="D29" s="6"/>
      <c r="E29" s="11"/>
      <c r="F29" s="11"/>
      <c r="G29" s="62"/>
      <c r="H29" s="11"/>
      <c r="I29" s="11"/>
    </row>
    <row r="30" ht="20.7" customHeight="1">
      <c r="A30" t="s" s="3">
        <v>15</v>
      </c>
      <c r="B30" s="7">
        <f>SUM(B28:B29)</f>
        <v>3064</v>
      </c>
      <c r="C30" s="9">
        <f>SUM(C28:C29)</f>
        <v>1</v>
      </c>
      <c r="D30" s="6"/>
      <c r="E30" s="11"/>
      <c r="F30" s="11"/>
      <c r="G30" s="62"/>
      <c r="H30" s="11"/>
      <c r="I30" s="11"/>
    </row>
    <row r="31" ht="20.35" customHeight="1">
      <c r="A31" s="12"/>
      <c r="B31" s="12"/>
      <c r="C31" s="12"/>
      <c r="D31" s="11"/>
      <c r="E31" s="11"/>
      <c r="F31" s="11"/>
      <c r="G31" s="62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19" customWidth="1"/>
    <col min="2" max="4" width="16.3516" style="119" customWidth="1"/>
    <col min="5" max="5" width="26.7031" style="119" customWidth="1"/>
    <col min="6" max="8" width="16.3516" style="119" customWidth="1"/>
    <col min="9" max="9" width="17.8516" style="119" customWidth="1"/>
    <col min="10" max="11" width="16.3516" style="119" customWidth="1"/>
    <col min="12" max="16384" width="16.3516" style="11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18"/>
      <c r="F2" s="19"/>
      <c r="G2" s="18"/>
      <c r="H2" s="19"/>
      <c r="I2" s="18"/>
      <c r="J2" s="19"/>
      <c r="K2" s="18"/>
    </row>
    <row r="3" ht="20.7" customHeight="1">
      <c r="A3" t="s" s="4">
        <v>7</v>
      </c>
      <c r="B3" s="7">
        <v>5587</v>
      </c>
      <c r="C3" s="8">
        <f>B3/B5</f>
        <v>0.660323838789741</v>
      </c>
      <c r="D3" s="17"/>
      <c r="E3" s="19"/>
      <c r="F3" s="19"/>
      <c r="G3" s="20"/>
      <c r="H3" s="19"/>
      <c r="I3" s="19"/>
      <c r="J3" s="19"/>
      <c r="K3" s="20"/>
    </row>
    <row r="4" ht="20.7" customHeight="1">
      <c r="A4" t="s" s="4">
        <v>11</v>
      </c>
      <c r="B4" s="7">
        <v>2874</v>
      </c>
      <c r="C4" s="8">
        <f>B4/B5</f>
        <v>0.339676161210259</v>
      </c>
      <c r="D4" s="17"/>
      <c r="E4" s="19"/>
      <c r="F4" s="19"/>
      <c r="G4" s="20"/>
      <c r="H4" s="19"/>
      <c r="I4" s="19"/>
      <c r="J4" s="19"/>
      <c r="K4" s="20"/>
    </row>
    <row r="5" ht="20.7" customHeight="1">
      <c r="A5" t="s" s="3">
        <v>15</v>
      </c>
      <c r="B5" s="7">
        <f>SUM(B3:B4)</f>
        <v>8461</v>
      </c>
      <c r="C5" s="9">
        <f>SUM(C3:C4)</f>
        <v>1</v>
      </c>
      <c r="D5" s="17"/>
      <c r="E5" s="19"/>
      <c r="F5" s="19"/>
      <c r="G5" s="20"/>
      <c r="H5" s="19"/>
      <c r="I5" s="18"/>
      <c r="J5" s="19"/>
      <c r="K5" s="21"/>
    </row>
    <row r="6" ht="20.7" customHeight="1">
      <c r="A6" s="10"/>
      <c r="B6" s="10"/>
      <c r="C6" s="10"/>
      <c r="D6" s="22"/>
      <c r="E6" s="18"/>
      <c r="F6" s="19"/>
      <c r="G6" s="21"/>
      <c r="H6" s="19"/>
      <c r="I6" s="19"/>
      <c r="J6" s="19"/>
      <c r="K6" s="19"/>
    </row>
    <row r="7" ht="20.7" customHeight="1">
      <c r="A7" t="s" s="24">
        <v>16</v>
      </c>
      <c r="B7" t="s" s="25">
        <v>2</v>
      </c>
      <c r="C7" t="s" s="24">
        <v>3</v>
      </c>
      <c r="D7" s="17"/>
      <c r="E7" s="19"/>
      <c r="F7" s="19"/>
      <c r="G7" s="19"/>
      <c r="H7" s="19"/>
      <c r="I7" s="18"/>
      <c r="J7" s="19"/>
      <c r="K7" s="18"/>
    </row>
    <row r="8" ht="20.7" customHeight="1">
      <c r="A8" t="s" s="25">
        <v>19</v>
      </c>
      <c r="B8" s="28"/>
      <c r="C8" s="29">
        <f>B8/B10</f>
      </c>
      <c r="D8" s="17"/>
      <c r="E8" s="18"/>
      <c r="F8" s="19"/>
      <c r="G8" s="18"/>
      <c r="H8" s="19"/>
      <c r="I8" s="19"/>
      <c r="J8" s="19"/>
      <c r="K8" s="20"/>
    </row>
    <row r="9" ht="20.7" customHeight="1">
      <c r="A9" t="s" s="25">
        <v>22</v>
      </c>
      <c r="B9" s="28"/>
      <c r="C9" s="29">
        <f>B9/B10</f>
      </c>
      <c r="D9" s="17"/>
      <c r="E9" s="19"/>
      <c r="F9" s="19"/>
      <c r="G9" s="20"/>
      <c r="H9" s="19"/>
      <c r="I9" s="19"/>
      <c r="J9" s="19"/>
      <c r="K9" s="20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19"/>
      <c r="F10" s="19"/>
      <c r="G10" s="20"/>
      <c r="H10" s="19"/>
      <c r="I10" s="18"/>
      <c r="J10" s="19"/>
      <c r="K10" s="21"/>
    </row>
    <row r="11" ht="20.7" customHeight="1">
      <c r="A11" s="10"/>
      <c r="B11" s="10"/>
      <c r="C11" s="10"/>
      <c r="D11" s="22"/>
      <c r="E11" s="18"/>
      <c r="F11" s="19"/>
      <c r="G11" s="21"/>
      <c r="H11" s="19"/>
      <c r="I11" s="19"/>
      <c r="J11" s="19"/>
      <c r="K11" s="19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19"/>
      <c r="F12" s="19"/>
      <c r="G12" s="19"/>
      <c r="H12" s="19"/>
      <c r="I12" s="19"/>
      <c r="J12" s="19"/>
      <c r="K12" s="19"/>
    </row>
    <row r="13" ht="20.7" customHeight="1">
      <c r="A13" t="s" s="4">
        <v>27</v>
      </c>
      <c r="B13" s="7">
        <v>6072</v>
      </c>
      <c r="C13" s="8">
        <f>B13/B15</f>
        <v>0.747783251231527</v>
      </c>
      <c r="D13" s="17"/>
      <c r="E13" s="18"/>
      <c r="F13" s="19"/>
      <c r="G13" s="18"/>
      <c r="H13" s="19"/>
      <c r="I13" s="19"/>
      <c r="J13" s="19"/>
      <c r="K13" s="19"/>
    </row>
    <row r="14" ht="20.7" customHeight="1">
      <c r="A14" t="s" s="4">
        <v>29</v>
      </c>
      <c r="B14" s="7">
        <v>2048</v>
      </c>
      <c r="C14" s="8">
        <f>B14/B15</f>
        <v>0.252216748768473</v>
      </c>
      <c r="D14" s="17"/>
      <c r="E14" s="19"/>
      <c r="F14" s="19"/>
      <c r="G14" s="20"/>
      <c r="H14" s="19"/>
      <c r="I14" s="19"/>
      <c r="J14" s="19"/>
      <c r="K14" s="19"/>
    </row>
    <row r="15" ht="20.7" customHeight="1">
      <c r="A15" t="s" s="3">
        <v>15</v>
      </c>
      <c r="B15" s="7">
        <f>SUM(B13:B14)</f>
        <v>8120</v>
      </c>
      <c r="C15" s="9">
        <f>SUM(C13:C14)</f>
        <v>1</v>
      </c>
      <c r="D15" s="17"/>
      <c r="E15" s="19"/>
      <c r="F15" s="19"/>
      <c r="G15" s="20"/>
      <c r="H15" s="19"/>
      <c r="I15" s="19"/>
      <c r="J15" s="19"/>
      <c r="K15" s="19"/>
    </row>
    <row r="16" ht="20.7" customHeight="1">
      <c r="A16" s="10"/>
      <c r="B16" s="10"/>
      <c r="C16" s="10"/>
      <c r="D16" s="22"/>
      <c r="E16" s="18"/>
      <c r="F16" s="19"/>
      <c r="G16" s="21"/>
      <c r="H16" s="19"/>
      <c r="I16" s="19"/>
      <c r="J16" s="19"/>
      <c r="K16" s="19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19"/>
      <c r="F17" s="19"/>
      <c r="G17" s="19"/>
      <c r="H17" s="19"/>
      <c r="I17" s="19"/>
      <c r="J17" s="19"/>
      <c r="K17" s="19"/>
    </row>
    <row r="18" ht="20.7" customHeight="1">
      <c r="A18" t="s" s="4">
        <v>33</v>
      </c>
      <c r="B18" s="7">
        <v>3270</v>
      </c>
      <c r="C18" s="8">
        <f>B18/B20</f>
        <v>0.4276186739898</v>
      </c>
      <c r="D18" s="17"/>
      <c r="E18" s="18"/>
      <c r="F18" s="19"/>
      <c r="G18" s="18"/>
      <c r="H18" s="19"/>
      <c r="I18" s="19"/>
      <c r="J18" s="19"/>
      <c r="K18" s="19"/>
    </row>
    <row r="19" ht="20.7" customHeight="1">
      <c r="A19" t="s" s="4">
        <v>35</v>
      </c>
      <c r="B19" s="7">
        <v>4377</v>
      </c>
      <c r="C19" s="8">
        <f>B19/B20</f>
        <v>0.5723813260102</v>
      </c>
      <c r="D19" s="17"/>
      <c r="E19" s="19"/>
      <c r="F19" s="19"/>
      <c r="G19" s="20"/>
      <c r="H19" s="19"/>
      <c r="I19" s="19"/>
      <c r="J19" s="19"/>
      <c r="K19" s="19"/>
    </row>
    <row r="20" ht="20.7" customHeight="1">
      <c r="A20" t="s" s="3">
        <v>15</v>
      </c>
      <c r="B20" s="7">
        <f>SUM(B18:B19)</f>
        <v>7647</v>
      </c>
      <c r="C20" s="9">
        <f>SUM(C18:C19)</f>
        <v>1</v>
      </c>
      <c r="D20" s="17"/>
      <c r="E20" s="19"/>
      <c r="F20" s="19"/>
      <c r="G20" s="20"/>
      <c r="H20" s="19"/>
      <c r="I20" s="19"/>
      <c r="J20" s="19"/>
      <c r="K20" s="19"/>
    </row>
    <row r="21" ht="20.7" customHeight="1">
      <c r="A21" s="10"/>
      <c r="B21" s="10"/>
      <c r="C21" s="10"/>
      <c r="D21" s="22"/>
      <c r="E21" s="18"/>
      <c r="F21" s="19"/>
      <c r="G21" s="21"/>
      <c r="H21" s="19"/>
      <c r="I21" s="19"/>
      <c r="J21" s="19"/>
      <c r="K21" s="19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37"/>
      <c r="H22" s="37"/>
      <c r="I22" s="11"/>
      <c r="J22" s="11"/>
      <c r="K22" s="11"/>
    </row>
    <row r="23" ht="20.7" customHeight="1">
      <c r="A23" t="s" s="4">
        <v>39</v>
      </c>
      <c r="B23" s="7">
        <v>4033</v>
      </c>
      <c r="C23" s="8">
        <f>B23/B25</f>
        <v>0.556890361778514</v>
      </c>
      <c r="D23" s="6"/>
      <c r="E23" s="11"/>
      <c r="F23" s="11"/>
      <c r="G23" s="62"/>
      <c r="H23" s="62"/>
      <c r="I23" s="11"/>
      <c r="J23" s="11"/>
      <c r="K23" s="11"/>
    </row>
    <row r="24" ht="20.7" customHeight="1">
      <c r="A24" t="s" s="4">
        <v>41</v>
      </c>
      <c r="B24" s="7">
        <v>3209</v>
      </c>
      <c r="C24" s="8">
        <f>B24/B25</f>
        <v>0.443109638221486</v>
      </c>
      <c r="D24" s="6"/>
      <c r="E24" s="11"/>
      <c r="F24" s="11"/>
      <c r="G24" s="62"/>
      <c r="H24" s="62"/>
      <c r="I24" s="11"/>
      <c r="J24" s="11"/>
      <c r="K24" s="11"/>
    </row>
    <row r="25" ht="20.7" customHeight="1">
      <c r="A25" t="s" s="3">
        <v>15</v>
      </c>
      <c r="B25" s="7">
        <f>SUM(B23:B24)</f>
        <v>7242</v>
      </c>
      <c r="C25" s="9">
        <f>SUM(C23:C24)</f>
        <v>1</v>
      </c>
      <c r="D25" s="6"/>
      <c r="E25" s="11"/>
      <c r="F25" s="11"/>
      <c r="G25" s="62"/>
      <c r="H25" s="62"/>
      <c r="I25" s="11"/>
      <c r="J25" s="11"/>
      <c r="K25" s="11"/>
    </row>
    <row r="26" ht="20.7" customHeight="1">
      <c r="A26" s="10"/>
      <c r="B26" s="10"/>
      <c r="C26" s="10"/>
      <c r="D26" s="11"/>
      <c r="E26" s="11"/>
      <c r="F26" s="11"/>
      <c r="G26" s="62"/>
      <c r="H26" s="62"/>
      <c r="I26" s="11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62"/>
      <c r="H27" s="62"/>
      <c r="I27" s="11"/>
      <c r="J27" s="11"/>
      <c r="K27" s="11"/>
    </row>
    <row r="28" ht="20.7" customHeight="1">
      <c r="A28" t="s" s="4">
        <v>45</v>
      </c>
      <c r="B28" s="7">
        <v>4586</v>
      </c>
      <c r="C28" s="8">
        <f>B28/B30</f>
        <v>0.624030480337461</v>
      </c>
      <c r="D28" s="6"/>
      <c r="E28" s="11"/>
      <c r="F28" s="11"/>
      <c r="G28" s="62"/>
      <c r="H28" s="62"/>
      <c r="I28" s="11"/>
      <c r="J28" s="11"/>
      <c r="K28" s="11"/>
    </row>
    <row r="29" ht="20.7" customHeight="1">
      <c r="A29" t="s" s="4">
        <v>47</v>
      </c>
      <c r="B29" s="7">
        <v>2763</v>
      </c>
      <c r="C29" s="8">
        <f>B29/B30</f>
        <v>0.375969519662539</v>
      </c>
      <c r="D29" s="6"/>
      <c r="E29" s="11"/>
      <c r="F29" s="11"/>
      <c r="G29" s="62"/>
      <c r="H29" s="62"/>
      <c r="I29" s="11"/>
      <c r="J29" s="11"/>
      <c r="K29" s="11"/>
    </row>
    <row r="30" ht="20.7" customHeight="1">
      <c r="A30" t="s" s="3">
        <v>15</v>
      </c>
      <c r="B30" s="7">
        <f>SUM(B28:B29)</f>
        <v>7349</v>
      </c>
      <c r="C30" s="9">
        <f>SUM(C28:C29)</f>
        <v>1</v>
      </c>
      <c r="D30" s="6"/>
      <c r="E30" s="11"/>
      <c r="F30" s="11"/>
      <c r="G30" s="62"/>
      <c r="H30" s="62"/>
      <c r="I30" s="11"/>
      <c r="J30" s="11"/>
      <c r="K30" s="11"/>
    </row>
    <row r="31" ht="20.35" customHeight="1">
      <c r="A31" s="12"/>
      <c r="B31" s="12"/>
      <c r="C31" s="12"/>
      <c r="D31" s="11"/>
      <c r="E31" s="11"/>
      <c r="F31" s="11"/>
      <c r="G31" s="62"/>
      <c r="H31" s="62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46" customWidth="1"/>
    <col min="2" max="4" width="16.3516" style="46" customWidth="1"/>
    <col min="5" max="5" width="22.1016" style="46" customWidth="1"/>
    <col min="6" max="7" width="16.3516" style="46" customWidth="1"/>
    <col min="8" max="8" width="17.8516" style="46" customWidth="1"/>
    <col min="9" max="9" width="16.3516" style="46" customWidth="1"/>
    <col min="10" max="16384" width="16.3516" style="4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55</v>
      </c>
      <c r="F2" t="s" s="4">
        <v>2</v>
      </c>
      <c r="G2" t="s" s="3">
        <v>3</v>
      </c>
      <c r="H2" s="6"/>
      <c r="I2" s="11"/>
    </row>
    <row r="3" ht="20.7" customHeight="1">
      <c r="A3" t="s" s="4">
        <v>7</v>
      </c>
      <c r="B3" s="7">
        <v>1777</v>
      </c>
      <c r="C3" s="8">
        <f>B3/B5</f>
        <v>0.576012965964344</v>
      </c>
      <c r="D3" s="5"/>
      <c r="E3" t="s" s="4">
        <v>56</v>
      </c>
      <c r="F3" s="7">
        <v>1700</v>
      </c>
      <c r="G3" s="8">
        <f>F3/F5</f>
        <v>0.553565613806578</v>
      </c>
      <c r="H3" s="6"/>
      <c r="I3" s="11"/>
    </row>
    <row r="4" ht="20.7" customHeight="1">
      <c r="A4" t="s" s="4">
        <v>11</v>
      </c>
      <c r="B4" s="7">
        <v>1308</v>
      </c>
      <c r="C4" s="8">
        <f>B4/B5</f>
        <v>0.423987034035656</v>
      </c>
      <c r="D4" s="5"/>
      <c r="E4" t="s" s="4">
        <v>57</v>
      </c>
      <c r="F4" s="7">
        <v>1371</v>
      </c>
      <c r="G4" s="8">
        <f>F4/F5</f>
        <v>0.446434386193422</v>
      </c>
      <c r="H4" s="6"/>
      <c r="I4" s="11"/>
    </row>
    <row r="5" ht="20.7" customHeight="1">
      <c r="A5" t="s" s="3">
        <v>15</v>
      </c>
      <c r="B5" s="7">
        <f>SUM(B3:B4)</f>
        <v>3085</v>
      </c>
      <c r="C5" s="9">
        <f>SUM(C3:C4)</f>
        <v>1</v>
      </c>
      <c r="D5" s="5"/>
      <c r="E5" t="s" s="3">
        <v>15</v>
      </c>
      <c r="F5" s="7">
        <f>SUM(F3:F4)</f>
        <v>3071</v>
      </c>
      <c r="G5" s="9">
        <f>SUM(G3:G4)</f>
        <v>1</v>
      </c>
      <c r="H5" s="6"/>
      <c r="I5" s="11"/>
    </row>
    <row r="6" ht="20.7" customHeight="1">
      <c r="A6" s="10"/>
      <c r="B6" s="10"/>
      <c r="C6" s="10"/>
      <c r="D6" s="11"/>
      <c r="E6" s="12"/>
      <c r="F6" s="12"/>
      <c r="G6" s="12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11"/>
      <c r="G7" s="11"/>
      <c r="H7" s="11"/>
      <c r="I7" s="11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11"/>
      <c r="H8" s="11"/>
      <c r="I8" s="11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11"/>
      <c r="H9" s="11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11"/>
      <c r="H10" s="11"/>
      <c r="I10" s="11"/>
    </row>
    <row r="11" ht="20.7" customHeight="1">
      <c r="A11" s="10"/>
      <c r="B11" s="10"/>
      <c r="C11" s="10"/>
      <c r="D11" s="11"/>
      <c r="E11" s="11"/>
      <c r="F11" s="11"/>
      <c r="G11" s="11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11"/>
      <c r="H12" s="11"/>
      <c r="I12" s="11"/>
    </row>
    <row r="13" ht="20.7" customHeight="1">
      <c r="A13" t="s" s="4">
        <v>27</v>
      </c>
      <c r="B13" s="7">
        <v>2225</v>
      </c>
      <c r="C13" s="8">
        <f>B13/B15</f>
        <v>0.739202657807309</v>
      </c>
      <c r="D13" s="6"/>
      <c r="E13" s="11"/>
      <c r="F13" s="11"/>
      <c r="G13" s="11"/>
      <c r="H13" s="11"/>
      <c r="I13" s="11"/>
    </row>
    <row r="14" ht="20.7" customHeight="1">
      <c r="A14" t="s" s="4">
        <v>29</v>
      </c>
      <c r="B14" s="7">
        <v>785</v>
      </c>
      <c r="C14" s="8">
        <f>B14/B15</f>
        <v>0.260797342192691</v>
      </c>
      <c r="D14" s="6"/>
      <c r="E14" s="11"/>
      <c r="F14" s="11"/>
      <c r="G14" s="11"/>
      <c r="H14" s="11"/>
      <c r="I14" s="11"/>
    </row>
    <row r="15" ht="20.7" customHeight="1">
      <c r="A15" t="s" s="3">
        <v>15</v>
      </c>
      <c r="B15" s="7">
        <f>SUM(B13:B14)</f>
        <v>3010</v>
      </c>
      <c r="C15" s="9">
        <f>SUM(C13:C14)</f>
        <v>1</v>
      </c>
      <c r="D15" s="6"/>
      <c r="E15" s="11"/>
      <c r="F15" s="11"/>
      <c r="G15" s="11"/>
      <c r="H15" s="11"/>
      <c r="I15" s="11"/>
    </row>
    <row r="16" ht="20.7" customHeight="1">
      <c r="A16" s="10"/>
      <c r="B16" s="10"/>
      <c r="C16" s="10"/>
      <c r="D16" s="11"/>
      <c r="E16" s="11"/>
      <c r="F16" s="11"/>
      <c r="G16" s="11"/>
      <c r="H16" s="11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11"/>
      <c r="H17" s="11"/>
      <c r="I17" s="11"/>
    </row>
    <row r="18" ht="20.7" customHeight="1">
      <c r="A18" t="s" s="4">
        <v>33</v>
      </c>
      <c r="B18" s="7">
        <v>1405</v>
      </c>
      <c r="C18" s="8">
        <f>B18/B20</f>
        <v>0.5003561253561249</v>
      </c>
      <c r="D18" s="6"/>
      <c r="E18" s="11"/>
      <c r="F18" s="11"/>
      <c r="G18" s="11"/>
      <c r="H18" s="11"/>
      <c r="I18" s="11"/>
    </row>
    <row r="19" ht="20.7" customHeight="1">
      <c r="A19" t="s" s="4">
        <v>35</v>
      </c>
      <c r="B19" s="7">
        <v>1403</v>
      </c>
      <c r="C19" s="8">
        <f>B19/B20</f>
        <v>0.499643874643875</v>
      </c>
      <c r="D19" s="6"/>
      <c r="E19" s="11"/>
      <c r="F19" s="11"/>
      <c r="G19" s="11"/>
      <c r="H19" s="11"/>
      <c r="I19" s="11"/>
    </row>
    <row r="20" ht="20.7" customHeight="1">
      <c r="A20" t="s" s="3">
        <v>15</v>
      </c>
      <c r="B20" s="7">
        <f>SUM(B18:B19)</f>
        <v>2808</v>
      </c>
      <c r="C20" s="9">
        <f>SUM(C18:C19)</f>
        <v>1</v>
      </c>
      <c r="D20" s="6"/>
      <c r="E20" s="11"/>
      <c r="F20" s="11"/>
      <c r="G20" s="11"/>
      <c r="H20" s="11"/>
      <c r="I20" s="11"/>
    </row>
    <row r="21" ht="20.7" customHeight="1">
      <c r="A21" s="10"/>
      <c r="B21" s="10"/>
      <c r="C21" s="10"/>
      <c r="D21" s="11"/>
      <c r="E21" s="11"/>
      <c r="F21" s="11"/>
      <c r="G21" s="11"/>
      <c r="H21" s="11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11"/>
      <c r="H22" s="11"/>
      <c r="I22" s="11"/>
    </row>
    <row r="23" ht="20.7" customHeight="1">
      <c r="A23" t="s" s="4">
        <v>39</v>
      </c>
      <c r="B23" s="7">
        <v>1462</v>
      </c>
      <c r="C23" s="8">
        <f>B23/B25</f>
        <v>0.5420837968112719</v>
      </c>
      <c r="D23" s="6"/>
      <c r="E23" s="11"/>
      <c r="F23" s="11"/>
      <c r="G23" s="11"/>
      <c r="H23" s="11"/>
      <c r="I23" s="11"/>
    </row>
    <row r="24" ht="20.7" customHeight="1">
      <c r="A24" t="s" s="4">
        <v>41</v>
      </c>
      <c r="B24" s="7">
        <v>1235</v>
      </c>
      <c r="C24" s="8">
        <f>B24/B25</f>
        <v>0.457916203188728</v>
      </c>
      <c r="D24" s="6"/>
      <c r="E24" s="11"/>
      <c r="F24" s="11"/>
      <c r="G24" s="11"/>
      <c r="H24" s="11"/>
      <c r="I24" s="11"/>
    </row>
    <row r="25" ht="20.7" customHeight="1">
      <c r="A25" t="s" s="3">
        <v>15</v>
      </c>
      <c r="B25" s="7">
        <f>SUM(B23:B24)</f>
        <v>2697</v>
      </c>
      <c r="C25" s="9">
        <f>SUM(C23:C24)</f>
        <v>1</v>
      </c>
      <c r="D25" s="6"/>
      <c r="E25" s="11"/>
      <c r="F25" s="11"/>
      <c r="G25" s="11"/>
      <c r="H25" s="11"/>
      <c r="I25" s="11"/>
    </row>
    <row r="26" ht="20.7" customHeight="1">
      <c r="A26" s="10"/>
      <c r="B26" s="10"/>
      <c r="C26" s="10"/>
      <c r="D26" s="11"/>
      <c r="E26" s="11"/>
      <c r="F26" s="11"/>
      <c r="G26" s="11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1"/>
      <c r="I27" s="11"/>
    </row>
    <row r="28" ht="20.7" customHeight="1">
      <c r="A28" t="s" s="4">
        <v>45</v>
      </c>
      <c r="B28" s="7">
        <v>1927</v>
      </c>
      <c r="C28" s="8">
        <f>B28/B30</f>
        <v>0.70200364298725</v>
      </c>
      <c r="D28" s="6"/>
      <c r="E28" s="11"/>
      <c r="F28" s="11"/>
      <c r="G28" s="11"/>
      <c r="H28" s="11"/>
      <c r="I28" s="11"/>
    </row>
    <row r="29" ht="20.7" customHeight="1">
      <c r="A29" t="s" s="4">
        <v>47</v>
      </c>
      <c r="B29" s="7">
        <v>818</v>
      </c>
      <c r="C29" s="8">
        <f>B29/B30</f>
        <v>0.29799635701275</v>
      </c>
      <c r="D29" s="6"/>
      <c r="E29" s="11"/>
      <c r="F29" s="11"/>
      <c r="G29" s="11"/>
      <c r="H29" s="11"/>
      <c r="I29" s="11"/>
    </row>
    <row r="30" ht="20.7" customHeight="1">
      <c r="A30" t="s" s="3">
        <v>15</v>
      </c>
      <c r="B30" s="7">
        <f>SUM(B28:B29)</f>
        <v>2745</v>
      </c>
      <c r="C30" s="9">
        <f>SUM(C28:C29)</f>
        <v>1</v>
      </c>
      <c r="D30" s="6"/>
      <c r="E30" s="11"/>
      <c r="F30" s="11"/>
      <c r="G30" s="11"/>
      <c r="H30" s="11"/>
      <c r="I30" s="11"/>
    </row>
    <row r="31" ht="20.35" customHeight="1">
      <c r="A31" s="12"/>
      <c r="B31" s="12"/>
      <c r="C31" s="12"/>
      <c r="D31" s="11"/>
      <c r="E31" s="11"/>
      <c r="F31" s="11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0" customWidth="1"/>
    <col min="2" max="4" width="16.3516" style="120" customWidth="1"/>
    <col min="5" max="5" width="26.7031" style="120" customWidth="1"/>
    <col min="6" max="8" width="16.3516" style="120" customWidth="1"/>
    <col min="9" max="9" width="17.8516" style="120" customWidth="1"/>
    <col min="10" max="11" width="16.3516" style="120" customWidth="1"/>
    <col min="12" max="16384" width="16.3516" style="12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44</v>
      </c>
      <c r="F2" t="s" s="4">
        <v>2</v>
      </c>
      <c r="G2" t="s" s="3">
        <v>3</v>
      </c>
      <c r="H2" s="6"/>
      <c r="I2" s="11"/>
      <c r="J2" s="11"/>
      <c r="K2" s="11"/>
    </row>
    <row r="3" ht="20.7" customHeight="1">
      <c r="A3" t="s" s="4">
        <v>7</v>
      </c>
      <c r="B3" s="7">
        <v>16669</v>
      </c>
      <c r="C3" s="8">
        <f>B3/B5</f>
        <v>0.721882984712659</v>
      </c>
      <c r="D3" s="5"/>
      <c r="E3" t="s" s="4">
        <v>46</v>
      </c>
      <c r="F3" s="7">
        <v>1214</v>
      </c>
      <c r="G3" s="8">
        <f>F3/F5</f>
        <v>0.385030130034887</v>
      </c>
      <c r="H3" s="6"/>
      <c r="I3" s="11"/>
      <c r="J3" s="11"/>
      <c r="K3" s="11"/>
    </row>
    <row r="4" ht="20.7" customHeight="1">
      <c r="A4" t="s" s="4">
        <v>11</v>
      </c>
      <c r="B4" s="7">
        <v>6422</v>
      </c>
      <c r="C4" s="8">
        <f>B4/B5</f>
        <v>0.278117015287341</v>
      </c>
      <c r="D4" s="5"/>
      <c r="E4" t="s" s="4">
        <v>48</v>
      </c>
      <c r="F4" s="7">
        <v>1939</v>
      </c>
      <c r="G4" s="8">
        <f>F4/F5</f>
        <v>0.614969869965113</v>
      </c>
      <c r="H4" s="6"/>
      <c r="I4" s="11"/>
      <c r="J4" s="11"/>
      <c r="K4" s="11"/>
    </row>
    <row r="5" ht="20.7" customHeight="1">
      <c r="A5" t="s" s="3">
        <v>15</v>
      </c>
      <c r="B5" s="7">
        <f>SUM(B3:B4)</f>
        <v>23091</v>
      </c>
      <c r="C5" s="9">
        <f>SUM(C3:C4)</f>
        <v>1</v>
      </c>
      <c r="D5" s="5"/>
      <c r="E5" t="s" s="3">
        <v>15</v>
      </c>
      <c r="F5" s="7">
        <f>SUM(F3:F4)</f>
        <v>3153</v>
      </c>
      <c r="G5" s="9">
        <f>SUM(G3:G4)</f>
        <v>1</v>
      </c>
      <c r="H5" s="85"/>
      <c r="I5" s="11"/>
      <c r="J5" s="11"/>
      <c r="K5" s="11"/>
    </row>
    <row r="6" ht="20.7" customHeight="1">
      <c r="A6" s="10"/>
      <c r="B6" s="10"/>
      <c r="C6" s="10"/>
      <c r="D6" s="11"/>
      <c r="E6" s="10"/>
      <c r="F6" s="10"/>
      <c r="G6" s="43"/>
      <c r="H6" s="27"/>
      <c r="I6" s="44"/>
      <c r="J6" s="11"/>
      <c r="K6" s="11"/>
    </row>
    <row r="7" ht="20.7" customHeight="1">
      <c r="A7" t="s" s="24">
        <v>16</v>
      </c>
      <c r="B7" t="s" s="25">
        <v>2</v>
      </c>
      <c r="C7" t="s" s="24">
        <v>3</v>
      </c>
      <c r="D7" s="5"/>
      <c r="E7" t="s" s="3">
        <v>103</v>
      </c>
      <c r="F7" t="s" s="4">
        <v>2</v>
      </c>
      <c r="G7" t="s" s="3">
        <v>3</v>
      </c>
      <c r="H7" s="51"/>
      <c r="I7" s="44"/>
      <c r="J7" s="11"/>
      <c r="K7" s="11"/>
    </row>
    <row r="8" ht="20.7" customHeight="1">
      <c r="A8" t="s" s="25">
        <v>19</v>
      </c>
      <c r="B8" s="28"/>
      <c r="C8" s="29">
        <f>B8/B10</f>
      </c>
      <c r="D8" s="5"/>
      <c r="E8" t="s" s="4">
        <v>104</v>
      </c>
      <c r="F8" s="7">
        <v>6911</v>
      </c>
      <c r="G8" s="8">
        <f>F8/F10</f>
        <v>0.306950921607817</v>
      </c>
      <c r="H8" s="51"/>
      <c r="I8" s="44"/>
      <c r="J8" s="11"/>
      <c r="K8" s="11"/>
    </row>
    <row r="9" ht="20.7" customHeight="1">
      <c r="A9" t="s" s="25">
        <v>22</v>
      </c>
      <c r="B9" s="28"/>
      <c r="C9" s="29">
        <f>B9/B10</f>
      </c>
      <c r="D9" s="5"/>
      <c r="E9" t="s" s="4">
        <v>105</v>
      </c>
      <c r="F9" s="7">
        <v>15604</v>
      </c>
      <c r="G9" s="8">
        <f>F9/F10</f>
        <v>0.693049078392183</v>
      </c>
      <c r="H9" s="51"/>
      <c r="I9" s="44"/>
      <c r="J9" s="11"/>
      <c r="K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5"/>
      <c r="E10" t="s" s="3">
        <v>15</v>
      </c>
      <c r="F10" s="7">
        <f>SUM(F8:F9)</f>
        <v>22515</v>
      </c>
      <c r="G10" s="9">
        <f>SUM(G8:G9)</f>
        <v>1</v>
      </c>
      <c r="H10" s="51"/>
      <c r="I10" s="44"/>
      <c r="J10" s="11"/>
      <c r="K10" s="11"/>
    </row>
    <row r="11" ht="20.7" customHeight="1">
      <c r="A11" s="10"/>
      <c r="B11" s="10"/>
      <c r="C11" s="10"/>
      <c r="D11" s="11"/>
      <c r="E11" s="12"/>
      <c r="F11" s="12"/>
      <c r="G11" s="54"/>
      <c r="H11" s="62"/>
      <c r="I11" s="11"/>
      <c r="J11" s="11"/>
      <c r="K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22"/>
      <c r="G12" s="27"/>
      <c r="H12" s="27"/>
      <c r="I12" s="44"/>
      <c r="J12" s="11"/>
      <c r="K12" s="11"/>
    </row>
    <row r="13" ht="20.7" customHeight="1">
      <c r="A13" t="s" s="4">
        <v>27</v>
      </c>
      <c r="B13" s="7">
        <v>10253</v>
      </c>
      <c r="C13" s="8">
        <f>B13/B15</f>
        <v>0.464988662131519</v>
      </c>
      <c r="D13" s="6"/>
      <c r="E13" s="11"/>
      <c r="F13" s="11"/>
      <c r="G13" s="31"/>
      <c r="H13" s="27"/>
      <c r="I13" s="44"/>
      <c r="J13" s="11"/>
      <c r="K13" s="11"/>
    </row>
    <row r="14" ht="20.7" customHeight="1">
      <c r="A14" t="s" s="4">
        <v>29</v>
      </c>
      <c r="B14" s="7">
        <v>11797</v>
      </c>
      <c r="C14" s="8">
        <f>B14/B15</f>
        <v>0.535011337868481</v>
      </c>
      <c r="D14" s="6"/>
      <c r="E14" s="11"/>
      <c r="F14" s="11"/>
      <c r="G14" s="22"/>
      <c r="H14" s="27"/>
      <c r="I14" s="44"/>
      <c r="J14" s="11"/>
      <c r="K14" s="11"/>
    </row>
    <row r="15" ht="20.7" customHeight="1">
      <c r="A15" t="s" s="3">
        <v>15</v>
      </c>
      <c r="B15" s="7">
        <f>SUM(B13:B14)</f>
        <v>22050</v>
      </c>
      <c r="C15" s="9">
        <f>SUM(C13:C14)</f>
        <v>1</v>
      </c>
      <c r="D15" s="6"/>
      <c r="E15" s="11"/>
      <c r="F15" s="11"/>
      <c r="G15" s="22"/>
      <c r="H15" s="27"/>
      <c r="I15" s="44"/>
      <c r="J15" s="11"/>
      <c r="K15" s="11"/>
    </row>
    <row r="16" ht="20.7" customHeight="1">
      <c r="A16" s="10"/>
      <c r="B16" s="10"/>
      <c r="C16" s="10"/>
      <c r="D16" s="11"/>
      <c r="E16" s="11"/>
      <c r="F16" s="11"/>
      <c r="G16" s="22"/>
      <c r="H16" s="27"/>
      <c r="I16" s="44"/>
      <c r="J16" s="11"/>
      <c r="K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22"/>
      <c r="H17" s="27"/>
      <c r="I17" s="44"/>
      <c r="J17" s="11"/>
      <c r="K17" s="11"/>
    </row>
    <row r="18" ht="20.7" customHeight="1">
      <c r="A18" t="s" s="4">
        <v>33</v>
      </c>
      <c r="B18" s="7">
        <v>7704</v>
      </c>
      <c r="C18" s="8">
        <f>B18/B20</f>
        <v>0.379694430754066</v>
      </c>
      <c r="D18" s="6"/>
      <c r="E18" s="11"/>
      <c r="F18" s="11"/>
      <c r="G18" s="11"/>
      <c r="H18" s="62"/>
      <c r="I18" s="11"/>
      <c r="J18" s="11"/>
      <c r="K18" s="11"/>
    </row>
    <row r="19" ht="20.7" customHeight="1">
      <c r="A19" t="s" s="4">
        <v>35</v>
      </c>
      <c r="B19" s="7">
        <v>12586</v>
      </c>
      <c r="C19" s="8">
        <f>B19/B20</f>
        <v>0.6203055692459341</v>
      </c>
      <c r="D19" s="6"/>
      <c r="E19" s="11"/>
      <c r="F19" s="11"/>
      <c r="G19" s="11"/>
      <c r="H19" s="62"/>
      <c r="I19" s="11"/>
      <c r="J19" s="11"/>
      <c r="K19" s="11"/>
    </row>
    <row r="20" ht="20.7" customHeight="1">
      <c r="A20" t="s" s="3">
        <v>15</v>
      </c>
      <c r="B20" s="7">
        <f>SUM(B18:B19)</f>
        <v>20290</v>
      </c>
      <c r="C20" s="9">
        <f>SUM(C18:C19)</f>
        <v>1</v>
      </c>
      <c r="D20" s="6"/>
      <c r="E20" s="11"/>
      <c r="F20" s="11"/>
      <c r="G20" s="11"/>
      <c r="H20" s="62"/>
      <c r="I20" s="11"/>
      <c r="J20" s="11"/>
      <c r="K20" s="11"/>
    </row>
    <row r="21" ht="20.7" customHeight="1">
      <c r="A21" s="10"/>
      <c r="B21" s="10"/>
      <c r="C21" s="10"/>
      <c r="D21" s="11"/>
      <c r="E21" s="11"/>
      <c r="F21" s="11"/>
      <c r="G21" s="11"/>
      <c r="H21" s="62"/>
      <c r="I21" s="11"/>
      <c r="J21" s="11"/>
      <c r="K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11"/>
      <c r="H22" s="62"/>
      <c r="I22" s="11"/>
      <c r="J22" s="11"/>
      <c r="K22" s="11"/>
    </row>
    <row r="23" ht="20.7" customHeight="1">
      <c r="A23" t="s" s="4">
        <v>39</v>
      </c>
      <c r="B23" s="7">
        <v>7868</v>
      </c>
      <c r="C23" s="8">
        <f>B23/B25</f>
        <v>0.414454277286136</v>
      </c>
      <c r="D23" s="6"/>
      <c r="E23" s="11"/>
      <c r="F23" s="11"/>
      <c r="G23" s="11"/>
      <c r="H23" s="62"/>
      <c r="I23" s="11"/>
      <c r="J23" s="11"/>
      <c r="K23" s="11"/>
    </row>
    <row r="24" ht="20.7" customHeight="1">
      <c r="A24" t="s" s="4">
        <v>41</v>
      </c>
      <c r="B24" s="7">
        <v>11116</v>
      </c>
      <c r="C24" s="8">
        <f>B24/B25</f>
        <v>0.585545722713864</v>
      </c>
      <c r="D24" s="6"/>
      <c r="E24" s="11"/>
      <c r="F24" s="11"/>
      <c r="G24" s="11"/>
      <c r="H24" s="62"/>
      <c r="I24" s="11"/>
      <c r="J24" s="11"/>
      <c r="K24" s="11"/>
    </row>
    <row r="25" ht="20.7" customHeight="1">
      <c r="A25" t="s" s="3">
        <v>15</v>
      </c>
      <c r="B25" s="7">
        <f>SUM(B23:B24)</f>
        <v>18984</v>
      </c>
      <c r="C25" s="9">
        <f>SUM(C23:C24)</f>
        <v>1</v>
      </c>
      <c r="D25" s="6"/>
      <c r="E25" s="11"/>
      <c r="F25" s="11"/>
      <c r="G25" s="11"/>
      <c r="H25" s="62"/>
      <c r="I25" s="11"/>
      <c r="J25" s="11"/>
      <c r="K25" s="11"/>
    </row>
    <row r="26" ht="20.7" customHeight="1">
      <c r="A26" s="10"/>
      <c r="B26" s="10"/>
      <c r="C26" s="10"/>
      <c r="D26" s="11"/>
      <c r="E26" s="11"/>
      <c r="F26" s="11"/>
      <c r="G26" s="11"/>
      <c r="H26" s="62"/>
      <c r="I26" s="11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62"/>
      <c r="I27" s="11"/>
      <c r="J27" s="11"/>
      <c r="K27" s="11"/>
    </row>
    <row r="28" ht="20.7" customHeight="1">
      <c r="A28" t="s" s="4">
        <v>45</v>
      </c>
      <c r="B28" s="7">
        <v>9963</v>
      </c>
      <c r="C28" s="8">
        <f>B28/B30</f>
        <v>0.526864093072448</v>
      </c>
      <c r="D28" s="6"/>
      <c r="E28" s="11"/>
      <c r="F28" s="11"/>
      <c r="G28" s="11"/>
      <c r="H28" s="62"/>
      <c r="I28" s="11"/>
      <c r="J28" s="11"/>
      <c r="K28" s="11"/>
    </row>
    <row r="29" ht="20.7" customHeight="1">
      <c r="A29" t="s" s="4">
        <v>47</v>
      </c>
      <c r="B29" s="7">
        <v>8947</v>
      </c>
      <c r="C29" s="8">
        <f>B29/B30</f>
        <v>0.473135906927552</v>
      </c>
      <c r="D29" s="6"/>
      <c r="E29" s="11"/>
      <c r="F29" s="11"/>
      <c r="G29" s="11"/>
      <c r="H29" s="62"/>
      <c r="I29" s="11"/>
      <c r="J29" s="11"/>
      <c r="K29" s="11"/>
    </row>
    <row r="30" ht="20.7" customHeight="1">
      <c r="A30" t="s" s="3">
        <v>15</v>
      </c>
      <c r="B30" s="7">
        <f>SUM(B28:B29)</f>
        <v>18910</v>
      </c>
      <c r="C30" s="9">
        <f>SUM(C28:C29)</f>
        <v>1</v>
      </c>
      <c r="D30" s="6"/>
      <c r="E30" s="11"/>
      <c r="F30" s="11"/>
      <c r="G30" s="11"/>
      <c r="H30" s="62"/>
      <c r="I30" s="11"/>
      <c r="J30" s="11"/>
      <c r="K30" s="11"/>
    </row>
    <row r="31" ht="20.35" customHeight="1">
      <c r="A31" s="12"/>
      <c r="B31" s="12"/>
      <c r="C31" s="12"/>
      <c r="D31" s="11"/>
      <c r="E31" s="11"/>
      <c r="F31" s="11"/>
      <c r="G31" s="11"/>
      <c r="H31" s="62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dimension ref="A2:H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1" customWidth="1"/>
    <col min="2" max="3" width="16.3516" style="121" customWidth="1"/>
    <col min="4" max="4" width="26.7031" style="121" customWidth="1"/>
    <col min="5" max="6" width="16.3516" style="121" customWidth="1"/>
    <col min="7" max="7" width="17.8516" style="121" customWidth="1"/>
    <col min="8" max="8" width="16.3516" style="121" customWidth="1"/>
    <col min="9" max="16384" width="16.3516" style="12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7</v>
      </c>
      <c r="B3" s="7">
        <v>939</v>
      </c>
      <c r="C3" s="8">
        <f>B3/B5</f>
        <v>0.762794476035743</v>
      </c>
      <c r="D3" s="6"/>
      <c r="E3" s="11"/>
      <c r="F3" s="11"/>
      <c r="G3" s="11"/>
      <c r="H3" s="11"/>
    </row>
    <row r="4" ht="20.7" customHeight="1">
      <c r="A4" t="s" s="4">
        <v>11</v>
      </c>
      <c r="B4" s="7">
        <v>292</v>
      </c>
      <c r="C4" s="8">
        <f>B4/B5</f>
        <v>0.237205523964257</v>
      </c>
      <c r="D4" s="6"/>
      <c r="E4" s="11"/>
      <c r="F4" s="11"/>
      <c r="G4" s="11"/>
      <c r="H4" s="11"/>
    </row>
    <row r="5" ht="20.7" customHeight="1">
      <c r="A5" t="s" s="3">
        <v>15</v>
      </c>
      <c r="B5" s="7">
        <f>SUM(B3:B4)</f>
        <v>1231</v>
      </c>
      <c r="C5" s="9">
        <f>SUM(C3:C4)</f>
        <v>1</v>
      </c>
      <c r="D5" s="6"/>
      <c r="E5" s="11"/>
      <c r="F5" s="37"/>
      <c r="G5" s="11"/>
      <c r="H5" s="11"/>
    </row>
    <row r="6" ht="20.7" customHeight="1">
      <c r="A6" s="10"/>
      <c r="B6" s="10"/>
      <c r="C6" s="10"/>
      <c r="D6" s="11"/>
      <c r="E6" s="22"/>
      <c r="F6" s="27"/>
      <c r="G6" s="44"/>
      <c r="H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22"/>
      <c r="F7" s="27"/>
      <c r="G7" s="44"/>
      <c r="H7" s="11"/>
    </row>
    <row r="8" ht="20.7" customHeight="1">
      <c r="A8" t="s" s="25">
        <v>19</v>
      </c>
      <c r="B8" s="28"/>
      <c r="C8" s="29">
        <f>B8/B10</f>
      </c>
      <c r="D8" s="6"/>
      <c r="E8" s="22"/>
      <c r="F8" s="27"/>
      <c r="G8" s="44"/>
      <c r="H8" s="11"/>
    </row>
    <row r="9" ht="20.7" customHeight="1">
      <c r="A9" t="s" s="25">
        <v>22</v>
      </c>
      <c r="B9" s="28"/>
      <c r="C9" s="29">
        <f>B9/B10</f>
      </c>
      <c r="D9" s="6"/>
      <c r="E9" s="22"/>
      <c r="F9" s="27"/>
      <c r="G9" s="44"/>
      <c r="H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22"/>
      <c r="F10" s="27"/>
      <c r="G10" s="44"/>
      <c r="H10" s="11"/>
    </row>
    <row r="11" ht="20.7" customHeight="1">
      <c r="A11" s="10"/>
      <c r="B11" s="10"/>
      <c r="C11" s="10"/>
      <c r="D11" s="11"/>
      <c r="E11" s="11"/>
      <c r="F11" s="62"/>
      <c r="G11" s="11"/>
      <c r="H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22"/>
      <c r="F12" s="27"/>
      <c r="G12" s="44"/>
      <c r="H12" s="11"/>
    </row>
    <row r="13" ht="20.7" customHeight="1">
      <c r="A13" t="s" s="4">
        <v>27</v>
      </c>
      <c r="B13" s="7">
        <v>612</v>
      </c>
      <c r="C13" s="8">
        <f>B13/B15</f>
        <v>0.514718250630782</v>
      </c>
      <c r="D13" s="6"/>
      <c r="E13" s="22"/>
      <c r="F13" s="27"/>
      <c r="G13" s="44"/>
      <c r="H13" s="11"/>
    </row>
    <row r="14" ht="20.7" customHeight="1">
      <c r="A14" t="s" s="4">
        <v>29</v>
      </c>
      <c r="B14" s="7">
        <v>577</v>
      </c>
      <c r="C14" s="8">
        <f>B14/B15</f>
        <v>0.485281749369218</v>
      </c>
      <c r="D14" s="6"/>
      <c r="E14" s="22"/>
      <c r="F14" s="27"/>
      <c r="G14" s="44"/>
      <c r="H14" s="11"/>
    </row>
    <row r="15" ht="20.7" customHeight="1">
      <c r="A15" t="s" s="3">
        <v>15</v>
      </c>
      <c r="B15" s="7">
        <f>SUM(B13:B14)</f>
        <v>1189</v>
      </c>
      <c r="C15" s="9">
        <f>SUM(C13:C14)</f>
        <v>1</v>
      </c>
      <c r="D15" s="6"/>
      <c r="E15" s="22"/>
      <c r="F15" s="27"/>
      <c r="G15" s="44"/>
      <c r="H15" s="11"/>
    </row>
    <row r="16" ht="20.7" customHeight="1">
      <c r="A16" s="10"/>
      <c r="B16" s="10"/>
      <c r="C16" s="10"/>
      <c r="D16" s="11"/>
      <c r="E16" s="22"/>
      <c r="F16" s="27"/>
      <c r="G16" s="44"/>
      <c r="H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22"/>
      <c r="F17" s="27"/>
      <c r="G17" s="44"/>
      <c r="H17" s="11"/>
    </row>
    <row r="18" ht="20.7" customHeight="1">
      <c r="A18" t="s" s="4">
        <v>33</v>
      </c>
      <c r="B18" s="7">
        <v>550</v>
      </c>
      <c r="C18" s="8">
        <f>B18/B20</f>
        <v>0.485865724381625</v>
      </c>
      <c r="D18" s="6"/>
      <c r="E18" s="11"/>
      <c r="F18" s="62"/>
      <c r="G18" s="11"/>
      <c r="H18" s="11"/>
    </row>
    <row r="19" ht="20.7" customHeight="1">
      <c r="A19" t="s" s="4">
        <v>35</v>
      </c>
      <c r="B19" s="7">
        <v>582</v>
      </c>
      <c r="C19" s="8">
        <f>B19/B20</f>
        <v>0.514134275618375</v>
      </c>
      <c r="D19" s="6"/>
      <c r="E19" s="11"/>
      <c r="F19" s="62"/>
      <c r="G19" s="11"/>
      <c r="H19" s="11"/>
    </row>
    <row r="20" ht="20.7" customHeight="1">
      <c r="A20" t="s" s="3">
        <v>15</v>
      </c>
      <c r="B20" s="7">
        <f>SUM(B18:B19)</f>
        <v>1132</v>
      </c>
      <c r="C20" s="9">
        <f>SUM(C18:C19)</f>
        <v>1</v>
      </c>
      <c r="D20" s="6"/>
      <c r="E20" s="11"/>
      <c r="F20" s="62"/>
      <c r="G20" s="11"/>
      <c r="H20" s="11"/>
    </row>
    <row r="21" ht="20.7" customHeight="1">
      <c r="A21" s="10"/>
      <c r="B21" s="10"/>
      <c r="C21" s="10"/>
      <c r="D21" s="11"/>
      <c r="E21" s="11"/>
      <c r="F21" s="62"/>
      <c r="G21" s="11"/>
      <c r="H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62"/>
      <c r="G22" s="11"/>
      <c r="H22" s="11"/>
    </row>
    <row r="23" ht="20.7" customHeight="1">
      <c r="A23" t="s" s="4">
        <v>39</v>
      </c>
      <c r="B23" s="7">
        <v>523</v>
      </c>
      <c r="C23" s="8">
        <f>B23/B25</f>
        <v>0.5009578544061301</v>
      </c>
      <c r="D23" s="6"/>
      <c r="E23" s="11"/>
      <c r="F23" s="62"/>
      <c r="G23" s="11"/>
      <c r="H23" s="11"/>
    </row>
    <row r="24" ht="20.7" customHeight="1">
      <c r="A24" t="s" s="4">
        <v>41</v>
      </c>
      <c r="B24" s="7">
        <v>521</v>
      </c>
      <c r="C24" s="8">
        <f>B24/B25</f>
        <v>0.49904214559387</v>
      </c>
      <c r="D24" s="6"/>
      <c r="E24" s="11"/>
      <c r="F24" s="62"/>
      <c r="G24" s="11"/>
      <c r="H24" s="11"/>
    </row>
    <row r="25" ht="20.7" customHeight="1">
      <c r="A25" t="s" s="3">
        <v>15</v>
      </c>
      <c r="B25" s="7">
        <f>SUM(B23:B24)</f>
        <v>1044</v>
      </c>
      <c r="C25" s="9">
        <f>SUM(C23:C24)</f>
        <v>1</v>
      </c>
      <c r="D25" s="6"/>
      <c r="E25" s="11"/>
      <c r="F25" s="62"/>
      <c r="G25" s="11"/>
      <c r="H25" s="11"/>
    </row>
    <row r="26" ht="20.7" customHeight="1">
      <c r="A26" s="10"/>
      <c r="B26" s="10"/>
      <c r="C26" s="10"/>
      <c r="D26" s="11"/>
      <c r="E26" s="11"/>
      <c r="F26" s="62"/>
      <c r="G26" s="11"/>
      <c r="H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62"/>
      <c r="G27" s="11"/>
      <c r="H27" s="11"/>
    </row>
    <row r="28" ht="20.7" customHeight="1">
      <c r="A28" t="s" s="4">
        <v>45</v>
      </c>
      <c r="B28" s="7">
        <v>694</v>
      </c>
      <c r="C28" s="8">
        <f>B28/B30</f>
        <v>0.658444022770398</v>
      </c>
      <c r="D28" s="6"/>
      <c r="E28" s="11"/>
      <c r="F28" s="62"/>
      <c r="G28" s="11"/>
      <c r="H28" s="11"/>
    </row>
    <row r="29" ht="20.7" customHeight="1">
      <c r="A29" t="s" s="4">
        <v>47</v>
      </c>
      <c r="B29" s="7">
        <v>360</v>
      </c>
      <c r="C29" s="8">
        <f>B29/B30</f>
        <v>0.341555977229602</v>
      </c>
      <c r="D29" s="6"/>
      <c r="E29" s="11"/>
      <c r="F29" s="62"/>
      <c r="G29" s="11"/>
      <c r="H29" s="11"/>
    </row>
    <row r="30" ht="20.7" customHeight="1">
      <c r="A30" t="s" s="3">
        <v>15</v>
      </c>
      <c r="B30" s="7">
        <f>SUM(B28:B29)</f>
        <v>1054</v>
      </c>
      <c r="C30" s="9">
        <f>SUM(C28:C29)</f>
        <v>1</v>
      </c>
      <c r="D30" s="6"/>
      <c r="E30" s="11"/>
      <c r="F30" s="62"/>
      <c r="G30" s="11"/>
      <c r="H30" s="11"/>
    </row>
    <row r="31" ht="20.35" customHeight="1">
      <c r="A31" s="12"/>
      <c r="B31" s="12"/>
      <c r="C31" s="12"/>
      <c r="D31" s="11"/>
      <c r="E31" s="11"/>
      <c r="F31" s="62"/>
      <c r="G31" s="11"/>
      <c r="H31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2" customWidth="1"/>
    <col min="2" max="3" width="16.3516" style="122" customWidth="1"/>
    <col min="4" max="4" width="26.7031" style="122" customWidth="1"/>
    <col min="5" max="6" width="16.3516" style="122" customWidth="1"/>
    <col min="7" max="7" width="17.8516" style="122" customWidth="1"/>
    <col min="8" max="9" width="16.3516" style="122" customWidth="1"/>
    <col min="10" max="16384" width="16.3516" style="12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  <c r="I2" s="11"/>
    </row>
    <row r="3" ht="20.7" customHeight="1">
      <c r="A3" t="s" s="4">
        <v>7</v>
      </c>
      <c r="B3" s="7">
        <v>7155</v>
      </c>
      <c r="C3" s="8">
        <f>B3/B5</f>
        <v>0.679616261398176</v>
      </c>
      <c r="D3" s="6"/>
      <c r="E3" s="11"/>
      <c r="F3" s="11"/>
      <c r="G3" s="11"/>
      <c r="H3" s="11"/>
      <c r="I3" s="11"/>
    </row>
    <row r="4" ht="20.7" customHeight="1">
      <c r="A4" t="s" s="4">
        <v>11</v>
      </c>
      <c r="B4" s="7">
        <v>3373</v>
      </c>
      <c r="C4" s="8">
        <f>B4/B5</f>
        <v>0.320383738601824</v>
      </c>
      <c r="D4" s="6"/>
      <c r="E4" s="11"/>
      <c r="F4" s="11"/>
      <c r="G4" s="11"/>
      <c r="H4" s="11"/>
      <c r="I4" s="11"/>
    </row>
    <row r="5" ht="20.7" customHeight="1">
      <c r="A5" t="s" s="3">
        <v>15</v>
      </c>
      <c r="B5" s="7">
        <f>SUM(B3:B4)</f>
        <v>10528</v>
      </c>
      <c r="C5" s="9">
        <f>SUM(C3:C4)</f>
        <v>1</v>
      </c>
      <c r="D5" s="6"/>
      <c r="E5" s="11"/>
      <c r="F5" s="37"/>
      <c r="G5" s="11"/>
      <c r="H5" s="11"/>
      <c r="I5" s="11"/>
    </row>
    <row r="6" ht="20.7" customHeight="1">
      <c r="A6" s="10"/>
      <c r="B6" s="10"/>
      <c r="C6" s="10"/>
      <c r="D6" s="11"/>
      <c r="E6" s="22"/>
      <c r="F6" s="27"/>
      <c r="G6" s="44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22"/>
      <c r="F7" s="27"/>
      <c r="G7" s="44"/>
      <c r="H7" s="11"/>
      <c r="I7" s="11"/>
    </row>
    <row r="8" ht="20.7" customHeight="1">
      <c r="A8" t="s" s="25">
        <v>19</v>
      </c>
      <c r="B8" s="28"/>
      <c r="C8" s="29">
        <f>B8/B10</f>
      </c>
      <c r="D8" s="6"/>
      <c r="E8" s="22"/>
      <c r="F8" s="27"/>
      <c r="G8" s="44"/>
      <c r="H8" s="11"/>
      <c r="I8" s="11"/>
    </row>
    <row r="9" ht="20.7" customHeight="1">
      <c r="A9" t="s" s="25">
        <v>22</v>
      </c>
      <c r="B9" s="28"/>
      <c r="C9" s="29">
        <f>B9/B10</f>
      </c>
      <c r="D9" s="6"/>
      <c r="E9" s="22"/>
      <c r="F9" s="27"/>
      <c r="G9" s="44"/>
      <c r="H9" s="11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22"/>
      <c r="F10" s="27"/>
      <c r="G10" s="44"/>
      <c r="H10" s="11"/>
      <c r="I10" s="11"/>
    </row>
    <row r="11" ht="20.7" customHeight="1">
      <c r="A11" s="10"/>
      <c r="B11" s="10"/>
      <c r="C11" s="10"/>
      <c r="D11" s="11"/>
      <c r="E11" s="11"/>
      <c r="F11" s="62"/>
      <c r="G11" s="11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22"/>
      <c r="F12" s="27"/>
      <c r="G12" s="44"/>
      <c r="H12" s="11"/>
      <c r="I12" s="11"/>
    </row>
    <row r="13" ht="20.7" customHeight="1">
      <c r="A13" t="s" s="4">
        <v>27</v>
      </c>
      <c r="B13" s="7">
        <v>7246</v>
      </c>
      <c r="C13" s="8">
        <f>B13/B15</f>
        <v>0.711089303238469</v>
      </c>
      <c r="D13" s="6"/>
      <c r="E13" s="22"/>
      <c r="F13" s="27"/>
      <c r="G13" s="44"/>
      <c r="H13" s="11"/>
      <c r="I13" s="11"/>
    </row>
    <row r="14" ht="20.7" customHeight="1">
      <c r="A14" t="s" s="4">
        <v>29</v>
      </c>
      <c r="B14" s="7">
        <v>2944</v>
      </c>
      <c r="C14" s="8">
        <f>B14/B15</f>
        <v>0.288910696761531</v>
      </c>
      <c r="D14" s="6"/>
      <c r="E14" s="22"/>
      <c r="F14" s="27"/>
      <c r="G14" s="44"/>
      <c r="H14" s="11"/>
      <c r="I14" s="11"/>
    </row>
    <row r="15" ht="20.7" customHeight="1">
      <c r="A15" t="s" s="3">
        <v>15</v>
      </c>
      <c r="B15" s="7">
        <f>SUM(B13:B14)</f>
        <v>10190</v>
      </c>
      <c r="C15" s="9">
        <f>SUM(C13:C14)</f>
        <v>1</v>
      </c>
      <c r="D15" s="6"/>
      <c r="E15" s="22"/>
      <c r="F15" s="27"/>
      <c r="G15" s="44"/>
      <c r="H15" s="11"/>
      <c r="I15" s="11"/>
    </row>
    <row r="16" ht="20.7" customHeight="1">
      <c r="A16" s="10"/>
      <c r="B16" s="10"/>
      <c r="C16" s="10"/>
      <c r="D16" s="11"/>
      <c r="E16" s="22"/>
      <c r="F16" s="27"/>
      <c r="G16" s="44"/>
      <c r="H16" s="11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22"/>
      <c r="F17" s="27"/>
      <c r="G17" s="44"/>
      <c r="H17" s="11"/>
      <c r="I17" s="11"/>
    </row>
    <row r="18" ht="20.7" customHeight="1">
      <c r="A18" t="s" s="4">
        <v>33</v>
      </c>
      <c r="B18" s="7">
        <v>3844</v>
      </c>
      <c r="C18" s="8">
        <f>B18/B20</f>
        <v>0.406042040773212</v>
      </c>
      <c r="D18" s="6"/>
      <c r="E18" s="11"/>
      <c r="F18" s="62"/>
      <c r="G18" s="11"/>
      <c r="H18" s="11"/>
      <c r="I18" s="11"/>
    </row>
    <row r="19" ht="20.7" customHeight="1">
      <c r="A19" t="s" s="4">
        <v>35</v>
      </c>
      <c r="B19" s="7">
        <v>5623</v>
      </c>
      <c r="C19" s="8">
        <f>B19/B20</f>
        <v>0.593957959226788</v>
      </c>
      <c r="D19" s="6"/>
      <c r="E19" s="11"/>
      <c r="F19" s="62"/>
      <c r="G19" s="11"/>
      <c r="H19" s="11"/>
      <c r="I19" s="11"/>
    </row>
    <row r="20" ht="20.7" customHeight="1">
      <c r="A20" t="s" s="3">
        <v>15</v>
      </c>
      <c r="B20" s="7">
        <f>SUM(B18:B19)</f>
        <v>9467</v>
      </c>
      <c r="C20" s="9">
        <f>SUM(C18:C19)</f>
        <v>1</v>
      </c>
      <c r="D20" s="6"/>
      <c r="E20" s="11"/>
      <c r="F20" s="62"/>
      <c r="G20" s="11"/>
      <c r="H20" s="11"/>
      <c r="I20" s="11"/>
    </row>
    <row r="21" ht="20.7" customHeight="1">
      <c r="A21" s="10"/>
      <c r="B21" s="10"/>
      <c r="C21" s="10"/>
      <c r="D21" s="11"/>
      <c r="E21" s="11"/>
      <c r="F21" s="62"/>
      <c r="G21" s="11"/>
      <c r="H21" s="11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62"/>
      <c r="G22" s="11"/>
      <c r="H22" s="11"/>
      <c r="I22" s="11"/>
    </row>
    <row r="23" ht="20.7" customHeight="1">
      <c r="A23" t="s" s="4">
        <v>39</v>
      </c>
      <c r="B23" s="7">
        <v>4964</v>
      </c>
      <c r="C23" s="8">
        <f>B23/B25</f>
        <v>0.5649254580630479</v>
      </c>
      <c r="D23" s="6"/>
      <c r="E23" s="11"/>
      <c r="F23" s="62"/>
      <c r="G23" s="11"/>
      <c r="H23" s="11"/>
      <c r="I23" s="11"/>
    </row>
    <row r="24" ht="20.7" customHeight="1">
      <c r="A24" t="s" s="4">
        <v>41</v>
      </c>
      <c r="B24" s="7">
        <v>3823</v>
      </c>
      <c r="C24" s="8">
        <f>B24/B25</f>
        <v>0.435074541936952</v>
      </c>
      <c r="D24" s="6"/>
      <c r="E24" s="11"/>
      <c r="F24" s="62"/>
      <c r="G24" s="11"/>
      <c r="H24" s="11"/>
      <c r="I24" s="11"/>
    </row>
    <row r="25" ht="20.7" customHeight="1">
      <c r="A25" t="s" s="3">
        <v>15</v>
      </c>
      <c r="B25" s="7">
        <f>SUM(B23:B24)</f>
        <v>8787</v>
      </c>
      <c r="C25" s="9">
        <f>SUM(C23:C24)</f>
        <v>1</v>
      </c>
      <c r="D25" s="6"/>
      <c r="E25" s="11"/>
      <c r="F25" s="62"/>
      <c r="G25" s="11"/>
      <c r="H25" s="11"/>
      <c r="I25" s="11"/>
    </row>
    <row r="26" ht="20.7" customHeight="1">
      <c r="A26" s="10"/>
      <c r="B26" s="10"/>
      <c r="C26" s="10"/>
      <c r="D26" s="11"/>
      <c r="E26" s="11"/>
      <c r="F26" s="62"/>
      <c r="G26" s="11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62"/>
      <c r="G27" s="11"/>
      <c r="H27" s="11"/>
      <c r="I27" s="11"/>
    </row>
    <row r="28" ht="20.7" customHeight="1">
      <c r="A28" t="s" s="4">
        <v>45</v>
      </c>
      <c r="B28" s="7">
        <v>5782</v>
      </c>
      <c r="C28" s="8">
        <f>B28/B30</f>
        <v>0.655035685963521</v>
      </c>
      <c r="D28" s="6"/>
      <c r="E28" s="11"/>
      <c r="F28" s="62"/>
      <c r="G28" s="11"/>
      <c r="H28" s="11"/>
      <c r="I28" s="11"/>
    </row>
    <row r="29" ht="20.7" customHeight="1">
      <c r="A29" t="s" s="4">
        <v>47</v>
      </c>
      <c r="B29" s="7">
        <v>3045</v>
      </c>
      <c r="C29" s="8">
        <f>B29/B30</f>
        <v>0.344964314036479</v>
      </c>
      <c r="D29" s="6"/>
      <c r="E29" s="11"/>
      <c r="F29" s="62"/>
      <c r="G29" s="11"/>
      <c r="H29" s="11"/>
      <c r="I29" s="11"/>
    </row>
    <row r="30" ht="20.7" customHeight="1">
      <c r="A30" t="s" s="3">
        <v>15</v>
      </c>
      <c r="B30" s="7">
        <f>SUM(B28:B29)</f>
        <v>8827</v>
      </c>
      <c r="C30" s="9">
        <f>SUM(C28:C29)</f>
        <v>1</v>
      </c>
      <c r="D30" s="6"/>
      <c r="E30" s="11"/>
      <c r="F30" s="62"/>
      <c r="G30" s="11"/>
      <c r="H30" s="11"/>
      <c r="I30" s="11"/>
    </row>
    <row r="31" ht="20.35" customHeight="1">
      <c r="A31" s="12"/>
      <c r="B31" s="12"/>
      <c r="C31" s="12"/>
      <c r="D31" s="11"/>
      <c r="E31" s="11"/>
      <c r="F31" s="62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dimension ref="A2:K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3" customWidth="1"/>
    <col min="2" max="4" width="16.3516" style="123" customWidth="1"/>
    <col min="5" max="5" width="26.7031" style="123" customWidth="1"/>
    <col min="6" max="8" width="16.3516" style="123" customWidth="1"/>
    <col min="9" max="9" width="17.8516" style="123" customWidth="1"/>
    <col min="10" max="11" width="16.3516" style="123" customWidth="1"/>
    <col min="12" max="16384" width="16.3516" style="12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17</v>
      </c>
      <c r="F2" t="s" s="4">
        <v>2</v>
      </c>
      <c r="G2" t="s" s="3">
        <v>3</v>
      </c>
      <c r="H2" s="17"/>
      <c r="I2" s="18"/>
      <c r="J2" s="19"/>
      <c r="K2" s="18"/>
    </row>
    <row r="3" ht="20.7" customHeight="1">
      <c r="A3" t="s" s="4">
        <v>7</v>
      </c>
      <c r="B3" s="7">
        <v>6808</v>
      </c>
      <c r="C3" s="8">
        <f>B3/B5</f>
        <v>0.51969465648855</v>
      </c>
      <c r="D3" s="5"/>
      <c r="E3" t="s" s="4">
        <v>20</v>
      </c>
      <c r="F3" s="7">
        <v>1721</v>
      </c>
      <c r="G3" s="8">
        <f>F3/F5</f>
        <v>0.471377704738428</v>
      </c>
      <c r="H3" s="17"/>
      <c r="I3" s="19"/>
      <c r="J3" s="19"/>
      <c r="K3" s="20"/>
    </row>
    <row r="4" ht="20.7" customHeight="1">
      <c r="A4" t="s" s="4">
        <v>11</v>
      </c>
      <c r="B4" s="7">
        <v>6292</v>
      </c>
      <c r="C4" s="8">
        <f>B4/B5</f>
        <v>0.48030534351145</v>
      </c>
      <c r="D4" s="5"/>
      <c r="E4" t="s" s="4">
        <v>23</v>
      </c>
      <c r="F4" s="7">
        <v>1930</v>
      </c>
      <c r="G4" s="8">
        <f>F4/F5</f>
        <v>0.528622295261572</v>
      </c>
      <c r="H4" s="17"/>
      <c r="I4" s="19"/>
      <c r="J4" s="19"/>
      <c r="K4" s="20"/>
    </row>
    <row r="5" ht="20.7" customHeight="1">
      <c r="A5" t="s" s="3">
        <v>15</v>
      </c>
      <c r="B5" s="7">
        <f>SUM(B3:B4)</f>
        <v>13100</v>
      </c>
      <c r="C5" s="9">
        <f>SUM(C3:C4)</f>
        <v>1</v>
      </c>
      <c r="D5" s="5"/>
      <c r="E5" t="s" s="3">
        <v>15</v>
      </c>
      <c r="F5" s="7">
        <f>SUM(F3:F4)</f>
        <v>3651</v>
      </c>
      <c r="G5" s="9">
        <f>SUM(G3:G4)</f>
        <v>1</v>
      </c>
      <c r="H5" s="81"/>
      <c r="I5" s="18"/>
      <c r="J5" s="19"/>
      <c r="K5" s="21"/>
    </row>
    <row r="6" ht="20.7" customHeight="1">
      <c r="A6" s="10"/>
      <c r="B6" s="10"/>
      <c r="C6" s="10"/>
      <c r="D6" s="11"/>
      <c r="E6" s="12"/>
      <c r="F6" s="12"/>
      <c r="G6" s="93"/>
      <c r="H6" s="27"/>
      <c r="I6" s="19"/>
      <c r="J6" s="19"/>
      <c r="K6" s="19"/>
    </row>
    <row r="7" ht="20.7" customHeight="1">
      <c r="A7" t="s" s="3">
        <v>16</v>
      </c>
      <c r="B7" t="s" s="4">
        <v>2</v>
      </c>
      <c r="C7" t="s" s="3">
        <v>3</v>
      </c>
      <c r="D7" s="6"/>
      <c r="E7" s="11"/>
      <c r="F7" s="22"/>
      <c r="G7" s="56"/>
      <c r="H7" s="56"/>
      <c r="I7" s="18"/>
      <c r="J7" s="19"/>
      <c r="K7" s="18"/>
    </row>
    <row r="8" ht="20.7" customHeight="1">
      <c r="A8" t="s" s="4">
        <v>19</v>
      </c>
      <c r="B8" s="7">
        <v>7328</v>
      </c>
      <c r="C8" s="8">
        <f>B8/B10</f>
        <v>0.569873240531923</v>
      </c>
      <c r="D8" s="17"/>
      <c r="E8" s="18"/>
      <c r="F8" s="19"/>
      <c r="G8" s="18"/>
      <c r="H8" s="19"/>
      <c r="I8" s="19"/>
      <c r="J8" s="19"/>
      <c r="K8" s="20"/>
    </row>
    <row r="9" ht="20.7" customHeight="1">
      <c r="A9" t="s" s="4">
        <v>22</v>
      </c>
      <c r="B9" s="7">
        <v>5531</v>
      </c>
      <c r="C9" s="8">
        <f>B9/B10</f>
        <v>0.430126759468077</v>
      </c>
      <c r="D9" s="17"/>
      <c r="E9" s="19"/>
      <c r="F9" s="19"/>
      <c r="G9" s="20"/>
      <c r="H9" s="19"/>
      <c r="I9" s="19"/>
      <c r="J9" s="19"/>
      <c r="K9" s="20"/>
    </row>
    <row r="10" ht="20.7" customHeight="1">
      <c r="A10" t="s" s="3">
        <v>15</v>
      </c>
      <c r="B10" s="7">
        <f>SUM(B8:B9)</f>
        <v>12859</v>
      </c>
      <c r="C10" s="9">
        <f>SUM(C8:C9)</f>
        <v>1</v>
      </c>
      <c r="D10" s="17"/>
      <c r="E10" s="19"/>
      <c r="F10" s="19"/>
      <c r="G10" s="20"/>
      <c r="H10" s="19"/>
      <c r="I10" s="18"/>
      <c r="J10" s="19"/>
      <c r="K10" s="21"/>
    </row>
    <row r="11" ht="20.7" customHeight="1">
      <c r="A11" s="10"/>
      <c r="B11" s="10"/>
      <c r="C11" s="10"/>
      <c r="D11" s="22"/>
      <c r="E11" s="18"/>
      <c r="F11" s="19"/>
      <c r="G11" s="21"/>
      <c r="H11" s="19"/>
      <c r="I11" s="19"/>
      <c r="J11" s="19"/>
      <c r="K11" s="19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19"/>
      <c r="F12" s="19"/>
      <c r="G12" s="19"/>
      <c r="H12" s="19"/>
      <c r="I12" s="18"/>
      <c r="J12" s="19"/>
      <c r="K12" s="18"/>
    </row>
    <row r="13" ht="20.7" customHeight="1">
      <c r="A13" t="s" s="4">
        <v>27</v>
      </c>
      <c r="B13" s="7">
        <v>8099</v>
      </c>
      <c r="C13" s="8">
        <f>B13/B15</f>
        <v>0.6613048093410629</v>
      </c>
      <c r="D13" s="17"/>
      <c r="E13" s="18"/>
      <c r="F13" s="19"/>
      <c r="G13" s="18"/>
      <c r="H13" s="19"/>
      <c r="I13" s="19"/>
      <c r="J13" s="19"/>
      <c r="K13" s="20"/>
    </row>
    <row r="14" ht="20.7" customHeight="1">
      <c r="A14" t="s" s="4">
        <v>29</v>
      </c>
      <c r="B14" s="7">
        <v>4148</v>
      </c>
      <c r="C14" s="8">
        <f>B14/B15</f>
        <v>0.338695190658937</v>
      </c>
      <c r="D14" s="17"/>
      <c r="E14" s="19"/>
      <c r="F14" s="19"/>
      <c r="G14" s="20"/>
      <c r="H14" s="19"/>
      <c r="I14" s="19"/>
      <c r="J14" s="19"/>
      <c r="K14" s="20"/>
    </row>
    <row r="15" ht="20.7" customHeight="1">
      <c r="A15" t="s" s="3">
        <v>15</v>
      </c>
      <c r="B15" s="7">
        <f>SUM(B13:B14)</f>
        <v>12247</v>
      </c>
      <c r="C15" s="9">
        <f>SUM(C13:C14)</f>
        <v>1</v>
      </c>
      <c r="D15" s="17"/>
      <c r="E15" s="19"/>
      <c r="F15" s="19"/>
      <c r="G15" s="20"/>
      <c r="H15" s="19"/>
      <c r="I15" s="18"/>
      <c r="J15" s="19"/>
      <c r="K15" s="21"/>
    </row>
    <row r="16" ht="20.7" customHeight="1">
      <c r="A16" s="10"/>
      <c r="B16" s="10"/>
      <c r="C16" s="10"/>
      <c r="D16" s="22"/>
      <c r="E16" s="90"/>
      <c r="F16" s="75"/>
      <c r="G16" s="91"/>
      <c r="H16" s="75"/>
      <c r="I16" s="19"/>
      <c r="J16" s="19"/>
      <c r="K16" s="19"/>
    </row>
    <row r="17" ht="20.7" customHeight="1">
      <c r="A17" t="s" s="3">
        <v>31</v>
      </c>
      <c r="B17" t="s" s="4">
        <v>2</v>
      </c>
      <c r="C17" t="s" s="3">
        <v>3</v>
      </c>
      <c r="D17" s="17"/>
      <c r="E17" s="27"/>
      <c r="F17" s="27"/>
      <c r="G17" s="27"/>
      <c r="H17" s="27"/>
      <c r="I17" s="44"/>
      <c r="J17" s="11"/>
      <c r="K17" s="11"/>
    </row>
    <row r="18" ht="20.7" customHeight="1">
      <c r="A18" t="s" s="4">
        <v>33</v>
      </c>
      <c r="B18" s="7">
        <v>4253</v>
      </c>
      <c r="C18" s="8">
        <f>B18/B20</f>
        <v>0.362049885077041</v>
      </c>
      <c r="D18" s="17"/>
      <c r="E18" s="26"/>
      <c r="F18" s="27"/>
      <c r="G18" s="26"/>
      <c r="H18" s="27"/>
      <c r="I18" s="44"/>
      <c r="J18" s="11"/>
      <c r="K18" s="11"/>
    </row>
    <row r="19" ht="20.7" customHeight="1">
      <c r="A19" t="s" s="4">
        <v>35</v>
      </c>
      <c r="B19" s="7">
        <v>7494</v>
      </c>
      <c r="C19" s="8">
        <f>B19/B20</f>
        <v>0.6379501149229591</v>
      </c>
      <c r="D19" s="17"/>
      <c r="E19" s="27"/>
      <c r="F19" s="27"/>
      <c r="G19" s="38"/>
      <c r="H19" s="27"/>
      <c r="I19" s="44"/>
      <c r="J19" s="11"/>
      <c r="K19" s="11"/>
    </row>
    <row r="20" ht="20.7" customHeight="1">
      <c r="A20" t="s" s="3">
        <v>15</v>
      </c>
      <c r="B20" s="7">
        <f>SUM(B18:B19)</f>
        <v>11747</v>
      </c>
      <c r="C20" s="9">
        <f>SUM(C18:C19)</f>
        <v>1</v>
      </c>
      <c r="D20" s="17"/>
      <c r="E20" s="27"/>
      <c r="F20" s="27"/>
      <c r="G20" s="38"/>
      <c r="H20" s="27"/>
      <c r="I20" s="44"/>
      <c r="J20" s="11"/>
      <c r="K20" s="11"/>
    </row>
    <row r="21" ht="20.7" customHeight="1">
      <c r="A21" s="10"/>
      <c r="B21" s="10"/>
      <c r="C21" s="10"/>
      <c r="D21" s="22"/>
      <c r="E21" s="26"/>
      <c r="F21" s="27"/>
      <c r="G21" s="39"/>
      <c r="H21" s="27"/>
      <c r="I21" s="44"/>
      <c r="J21" s="11"/>
      <c r="K21" s="11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27"/>
      <c r="I22" s="44"/>
      <c r="J22" s="11"/>
      <c r="K22" s="11"/>
    </row>
    <row r="23" ht="20.7" customHeight="1">
      <c r="A23" t="s" s="4">
        <v>39</v>
      </c>
      <c r="B23" s="7">
        <v>7170</v>
      </c>
      <c r="C23" s="8">
        <f>B23/B25</f>
        <v>0.629223343571742</v>
      </c>
      <c r="D23" s="17"/>
      <c r="E23" s="26"/>
      <c r="F23" s="27"/>
      <c r="G23" s="26"/>
      <c r="H23" s="27"/>
      <c r="I23" s="44"/>
      <c r="J23" s="11"/>
      <c r="K23" s="11"/>
    </row>
    <row r="24" ht="20.7" customHeight="1">
      <c r="A24" t="s" s="4">
        <v>41</v>
      </c>
      <c r="B24" s="7">
        <v>4225</v>
      </c>
      <c r="C24" s="8">
        <f>B24/B25</f>
        <v>0.370776656428258</v>
      </c>
      <c r="D24" s="17"/>
      <c r="E24" s="27"/>
      <c r="F24" s="27"/>
      <c r="G24" s="38"/>
      <c r="H24" s="27"/>
      <c r="I24" s="44"/>
      <c r="J24" s="11"/>
      <c r="K24" s="11"/>
    </row>
    <row r="25" ht="20.7" customHeight="1">
      <c r="A25" t="s" s="3">
        <v>15</v>
      </c>
      <c r="B25" s="7">
        <f>SUM(B23:B24)</f>
        <v>11395</v>
      </c>
      <c r="C25" s="9">
        <f>SUM(C23:C24)</f>
        <v>1</v>
      </c>
      <c r="D25" s="17"/>
      <c r="E25" s="27"/>
      <c r="F25" s="27"/>
      <c r="G25" s="38"/>
      <c r="H25" s="27"/>
      <c r="I25" s="44"/>
      <c r="J25" s="11"/>
      <c r="K25" s="11"/>
    </row>
    <row r="26" ht="20.7" customHeight="1">
      <c r="A26" s="10"/>
      <c r="B26" s="10"/>
      <c r="C26" s="10"/>
      <c r="D26" s="22"/>
      <c r="E26" s="26"/>
      <c r="F26" s="27"/>
      <c r="G26" s="39"/>
      <c r="H26" s="27"/>
      <c r="I26" s="44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7"/>
      <c r="F27" s="27"/>
      <c r="G27" s="27"/>
      <c r="H27" s="27"/>
      <c r="I27" s="44"/>
      <c r="J27" s="11"/>
      <c r="K27" s="11"/>
    </row>
    <row r="28" ht="20.7" customHeight="1">
      <c r="A28" t="s" s="4">
        <v>45</v>
      </c>
      <c r="B28" s="7">
        <v>7173</v>
      </c>
      <c r="C28" s="8">
        <f>B28/B30</f>
        <v>0.644995953601295</v>
      </c>
      <c r="D28" s="6"/>
      <c r="E28" s="30"/>
      <c r="F28" s="30"/>
      <c r="G28" s="62"/>
      <c r="H28" s="62"/>
      <c r="I28" s="11"/>
      <c r="J28" s="11"/>
      <c r="K28" s="11"/>
    </row>
    <row r="29" ht="20.7" customHeight="1">
      <c r="A29" t="s" s="4">
        <v>47</v>
      </c>
      <c r="B29" s="7">
        <v>3948</v>
      </c>
      <c r="C29" s="8">
        <f>B29/B30</f>
        <v>0.355004046398705</v>
      </c>
      <c r="D29" s="6"/>
      <c r="E29" s="11"/>
      <c r="F29" s="11"/>
      <c r="G29" s="62"/>
      <c r="H29" s="62"/>
      <c r="I29" s="11"/>
      <c r="J29" s="11"/>
      <c r="K29" s="11"/>
    </row>
    <row r="30" ht="20.7" customHeight="1">
      <c r="A30" t="s" s="3">
        <v>15</v>
      </c>
      <c r="B30" s="7">
        <f>SUM(B28:B29)</f>
        <v>11121</v>
      </c>
      <c r="C30" s="9">
        <f>SUM(C28:C29)</f>
        <v>1</v>
      </c>
      <c r="D30" s="6"/>
      <c r="E30" s="11"/>
      <c r="F30" s="11"/>
      <c r="G30" s="62"/>
      <c r="H30" s="62"/>
      <c r="I30" s="11"/>
      <c r="J30" s="11"/>
      <c r="K30" s="11"/>
    </row>
    <row r="31" ht="20.35" customHeight="1">
      <c r="A31" s="12"/>
      <c r="B31" s="12"/>
      <c r="C31" s="12"/>
      <c r="D31" s="11"/>
      <c r="E31" s="11"/>
      <c r="F31" s="11"/>
      <c r="G31" s="62"/>
      <c r="H31" s="62"/>
      <c r="I31" s="11"/>
      <c r="J31" s="11"/>
      <c r="K3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dimension ref="A2:H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4" customWidth="1"/>
    <col min="2" max="3" width="16.3516" style="124" customWidth="1"/>
    <col min="4" max="4" width="26.7031" style="124" customWidth="1"/>
    <col min="5" max="6" width="16.3516" style="124" customWidth="1"/>
    <col min="7" max="7" width="17.8516" style="124" customWidth="1"/>
    <col min="8" max="8" width="16.3516" style="124" customWidth="1"/>
    <col min="9" max="16384" width="16.3516" style="12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7</v>
      </c>
      <c r="B3" s="7">
        <v>243</v>
      </c>
      <c r="C3" s="8">
        <f>B3/B5</f>
        <v>0.67877094972067</v>
      </c>
      <c r="D3" s="6"/>
      <c r="E3" s="11"/>
      <c r="F3" s="11"/>
      <c r="G3" s="11"/>
      <c r="H3" s="11"/>
    </row>
    <row r="4" ht="20.7" customHeight="1">
      <c r="A4" t="s" s="4">
        <v>11</v>
      </c>
      <c r="B4" s="7">
        <v>115</v>
      </c>
      <c r="C4" s="8">
        <f>B4/B5</f>
        <v>0.32122905027933</v>
      </c>
      <c r="D4" s="6"/>
      <c r="E4" s="11"/>
      <c r="F4" s="11"/>
      <c r="G4" s="11"/>
      <c r="H4" s="11"/>
    </row>
    <row r="5" ht="20.7" customHeight="1">
      <c r="A5" t="s" s="3">
        <v>15</v>
      </c>
      <c r="B5" s="7">
        <f>SUM(B3:B4)</f>
        <v>358</v>
      </c>
      <c r="C5" s="9">
        <f>SUM(C3:C4)</f>
        <v>1</v>
      </c>
      <c r="D5" s="6"/>
      <c r="E5" s="11"/>
      <c r="F5" s="37"/>
      <c r="G5" s="11"/>
      <c r="H5" s="11"/>
    </row>
    <row r="6" ht="20.7" customHeight="1">
      <c r="A6" s="10"/>
      <c r="B6" s="10"/>
      <c r="C6" s="10"/>
      <c r="D6" s="11"/>
      <c r="E6" s="22"/>
      <c r="F6" s="27"/>
      <c r="G6" s="44"/>
      <c r="H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22"/>
      <c r="F7" s="27"/>
      <c r="G7" s="44"/>
      <c r="H7" s="11"/>
    </row>
    <row r="8" ht="20.7" customHeight="1">
      <c r="A8" t="s" s="25">
        <v>19</v>
      </c>
      <c r="B8" s="28"/>
      <c r="C8" s="29">
        <f>B8/B10</f>
      </c>
      <c r="D8" s="6"/>
      <c r="E8" s="22"/>
      <c r="F8" s="27"/>
      <c r="G8" s="44"/>
      <c r="H8" s="11"/>
    </row>
    <row r="9" ht="20.7" customHeight="1">
      <c r="A9" t="s" s="25">
        <v>22</v>
      </c>
      <c r="B9" s="28"/>
      <c r="C9" s="29">
        <f>B9/B10</f>
      </c>
      <c r="D9" s="6"/>
      <c r="E9" s="22"/>
      <c r="F9" s="27"/>
      <c r="G9" s="44"/>
      <c r="H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22"/>
      <c r="F10" s="27"/>
      <c r="G10" s="44"/>
      <c r="H10" s="11"/>
    </row>
    <row r="11" ht="20.7" customHeight="1">
      <c r="A11" s="10"/>
      <c r="B11" s="10"/>
      <c r="C11" s="10"/>
      <c r="D11" s="11"/>
      <c r="E11" s="11"/>
      <c r="F11" s="62"/>
      <c r="G11" s="11"/>
      <c r="H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22"/>
      <c r="F12" s="27"/>
      <c r="G12" s="44"/>
      <c r="H12" s="11"/>
    </row>
    <row r="13" ht="20.7" customHeight="1">
      <c r="A13" t="s" s="4">
        <v>27</v>
      </c>
      <c r="B13" s="7">
        <v>242</v>
      </c>
      <c r="C13" s="8">
        <f>B13/B15</f>
        <v>0.697406340057637</v>
      </c>
      <c r="D13" s="6"/>
      <c r="E13" s="22"/>
      <c r="F13" s="27"/>
      <c r="G13" s="44"/>
      <c r="H13" s="11"/>
    </row>
    <row r="14" ht="20.7" customHeight="1">
      <c r="A14" t="s" s="4">
        <v>29</v>
      </c>
      <c r="B14" s="7">
        <v>105</v>
      </c>
      <c r="C14" s="8">
        <f>B14/B15</f>
        <v>0.302593659942363</v>
      </c>
      <c r="D14" s="6"/>
      <c r="E14" s="22"/>
      <c r="F14" s="27"/>
      <c r="G14" s="44"/>
      <c r="H14" s="11"/>
    </row>
    <row r="15" ht="20.7" customHeight="1">
      <c r="A15" t="s" s="3">
        <v>15</v>
      </c>
      <c r="B15" s="7">
        <f>SUM(B13:B14)</f>
        <v>347</v>
      </c>
      <c r="C15" s="9">
        <f>SUM(C13:C14)</f>
        <v>1</v>
      </c>
      <c r="D15" s="6"/>
      <c r="E15" s="22"/>
      <c r="F15" s="27"/>
      <c r="G15" s="44"/>
      <c r="H15" s="11"/>
    </row>
    <row r="16" ht="20.7" customHeight="1">
      <c r="A16" s="10"/>
      <c r="B16" s="10"/>
      <c r="C16" s="10"/>
      <c r="D16" s="11"/>
      <c r="E16" s="22"/>
      <c r="F16" s="27"/>
      <c r="G16" s="44"/>
      <c r="H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22"/>
      <c r="F17" s="27"/>
      <c r="G17" s="44"/>
      <c r="H17" s="11"/>
    </row>
    <row r="18" ht="20.7" customHeight="1">
      <c r="A18" t="s" s="4">
        <v>33</v>
      </c>
      <c r="B18" s="7">
        <v>160</v>
      </c>
      <c r="C18" s="8">
        <f>B18/B20</f>
        <v>0.477611940298507</v>
      </c>
      <c r="D18" s="6"/>
      <c r="E18" s="11"/>
      <c r="F18" s="62"/>
      <c r="G18" s="11"/>
      <c r="H18" s="11"/>
    </row>
    <row r="19" ht="20.7" customHeight="1">
      <c r="A19" t="s" s="4">
        <v>35</v>
      </c>
      <c r="B19" s="7">
        <v>175</v>
      </c>
      <c r="C19" s="8">
        <f>B19/B20</f>
        <v>0.522388059701493</v>
      </c>
      <c r="D19" s="6"/>
      <c r="E19" s="11"/>
      <c r="F19" s="62"/>
      <c r="G19" s="11"/>
      <c r="H19" s="11"/>
    </row>
    <row r="20" ht="20.7" customHeight="1">
      <c r="A20" t="s" s="3">
        <v>15</v>
      </c>
      <c r="B20" s="7">
        <f>SUM(B18:B19)</f>
        <v>335</v>
      </c>
      <c r="C20" s="9">
        <f>SUM(C18:C19)</f>
        <v>1</v>
      </c>
      <c r="D20" s="6"/>
      <c r="E20" s="11"/>
      <c r="F20" s="62"/>
      <c r="G20" s="11"/>
      <c r="H20" s="11"/>
    </row>
    <row r="21" ht="20.7" customHeight="1">
      <c r="A21" s="10"/>
      <c r="B21" s="10"/>
      <c r="C21" s="10"/>
      <c r="D21" s="11"/>
      <c r="E21" s="11"/>
      <c r="F21" s="62"/>
      <c r="G21" s="11"/>
      <c r="H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62"/>
      <c r="G22" s="11"/>
      <c r="H22" s="11"/>
    </row>
    <row r="23" ht="20.7" customHeight="1">
      <c r="A23" t="s" s="4">
        <v>39</v>
      </c>
      <c r="B23" s="7">
        <v>207</v>
      </c>
      <c r="C23" s="8">
        <f>B23/B25</f>
        <v>0.63109756097561</v>
      </c>
      <c r="D23" s="6"/>
      <c r="E23" s="11"/>
      <c r="F23" s="62"/>
      <c r="G23" s="11"/>
      <c r="H23" s="11"/>
    </row>
    <row r="24" ht="20.7" customHeight="1">
      <c r="A24" t="s" s="4">
        <v>41</v>
      </c>
      <c r="B24" s="7">
        <v>121</v>
      </c>
      <c r="C24" s="8">
        <f>B24/B25</f>
        <v>0.36890243902439</v>
      </c>
      <c r="D24" s="6"/>
      <c r="E24" s="11"/>
      <c r="F24" s="62"/>
      <c r="G24" s="11"/>
      <c r="H24" s="11"/>
    </row>
    <row r="25" ht="20.7" customHeight="1">
      <c r="A25" t="s" s="3">
        <v>15</v>
      </c>
      <c r="B25" s="7">
        <f>SUM(B23:B24)</f>
        <v>328</v>
      </c>
      <c r="C25" s="9">
        <f>SUM(C23:C24)</f>
        <v>1</v>
      </c>
      <c r="D25" s="6"/>
      <c r="E25" s="11"/>
      <c r="F25" s="62"/>
      <c r="G25" s="11"/>
      <c r="H25" s="11"/>
    </row>
    <row r="26" ht="20.7" customHeight="1">
      <c r="A26" s="10"/>
      <c r="B26" s="10"/>
      <c r="C26" s="10"/>
      <c r="D26" s="11"/>
      <c r="E26" s="11"/>
      <c r="F26" s="62"/>
      <c r="G26" s="11"/>
      <c r="H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62"/>
      <c r="G27" s="11"/>
      <c r="H27" s="11"/>
    </row>
    <row r="28" ht="20.7" customHeight="1">
      <c r="A28" t="s" s="4">
        <v>45</v>
      </c>
      <c r="B28" s="7">
        <v>248</v>
      </c>
      <c r="C28" s="8">
        <f>B28/B30</f>
        <v>0.751515151515152</v>
      </c>
      <c r="D28" s="6"/>
      <c r="E28" s="11"/>
      <c r="F28" s="62"/>
      <c r="G28" s="11"/>
      <c r="H28" s="11"/>
    </row>
    <row r="29" ht="20.7" customHeight="1">
      <c r="A29" t="s" s="4">
        <v>47</v>
      </c>
      <c r="B29" s="7">
        <v>82</v>
      </c>
      <c r="C29" s="8">
        <f>B29/B30</f>
        <v>0.248484848484848</v>
      </c>
      <c r="D29" s="6"/>
      <c r="E29" s="11"/>
      <c r="F29" s="62"/>
      <c r="G29" s="11"/>
      <c r="H29" s="11"/>
    </row>
    <row r="30" ht="20.7" customHeight="1">
      <c r="A30" t="s" s="3">
        <v>15</v>
      </c>
      <c r="B30" s="7">
        <f>SUM(B28:B29)</f>
        <v>330</v>
      </c>
      <c r="C30" s="9">
        <f>SUM(C28:C29)</f>
        <v>1</v>
      </c>
      <c r="D30" s="6"/>
      <c r="E30" s="11"/>
      <c r="F30" s="62"/>
      <c r="G30" s="11"/>
      <c r="H30" s="11"/>
    </row>
    <row r="31" ht="20.35" customHeight="1">
      <c r="A31" s="12"/>
      <c r="B31" s="12"/>
      <c r="C31" s="12"/>
      <c r="D31" s="11"/>
      <c r="E31" s="11"/>
      <c r="F31" s="62"/>
      <c r="G31" s="11"/>
      <c r="H31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5" customWidth="1"/>
    <col min="2" max="4" width="16.3516" style="125" customWidth="1"/>
    <col min="5" max="5" width="26.7031" style="125" customWidth="1"/>
    <col min="6" max="7" width="16.3516" style="125" customWidth="1"/>
    <col min="8" max="8" width="17.8516" style="125" customWidth="1"/>
    <col min="9" max="9" width="16.3516" style="125" customWidth="1"/>
    <col min="10" max="16384" width="16.3516" style="12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58</v>
      </c>
      <c r="F2" t="s" s="4">
        <v>2</v>
      </c>
      <c r="G2" t="s" s="3">
        <v>3</v>
      </c>
      <c r="H2" s="6"/>
      <c r="I2" s="11"/>
    </row>
    <row r="3" ht="20.7" customHeight="1">
      <c r="A3" t="s" s="4">
        <v>7</v>
      </c>
      <c r="B3" s="7">
        <v>2394</v>
      </c>
      <c r="C3" s="8">
        <f>B3/B5</f>
        <v>0.734355828220859</v>
      </c>
      <c r="D3" s="5"/>
      <c r="E3" t="s" s="4">
        <v>106</v>
      </c>
      <c r="F3" s="7">
        <v>1639</v>
      </c>
      <c r="G3" s="8">
        <f>F3/F5</f>
        <v>0.491159724303266</v>
      </c>
      <c r="H3" s="6"/>
      <c r="I3" s="11"/>
    </row>
    <row r="4" ht="20.7" customHeight="1">
      <c r="A4" t="s" s="4">
        <v>11</v>
      </c>
      <c r="B4" s="7">
        <v>866</v>
      </c>
      <c r="C4" s="8">
        <f>B4/B5</f>
        <v>0.265644171779141</v>
      </c>
      <c r="D4" s="5"/>
      <c r="E4" t="s" s="4">
        <v>107</v>
      </c>
      <c r="F4" s="7">
        <v>1698</v>
      </c>
      <c r="G4" s="8">
        <f>F4/F5</f>
        <v>0.508840275696734</v>
      </c>
      <c r="H4" s="6"/>
      <c r="I4" s="11"/>
    </row>
    <row r="5" ht="20.7" customHeight="1">
      <c r="A5" t="s" s="3">
        <v>15</v>
      </c>
      <c r="B5" s="7">
        <f>SUM(B3:B4)</f>
        <v>3260</v>
      </c>
      <c r="C5" s="9">
        <f>SUM(C3:C4)</f>
        <v>1</v>
      </c>
      <c r="D5" s="5"/>
      <c r="E5" t="s" s="3">
        <v>15</v>
      </c>
      <c r="F5" s="7">
        <f>SUM(F3:F4)</f>
        <v>3337</v>
      </c>
      <c r="G5" s="9">
        <f>SUM(G3:G4)</f>
        <v>1</v>
      </c>
      <c r="H5" s="6"/>
      <c r="I5" s="11"/>
    </row>
    <row r="6" ht="20.7" customHeight="1">
      <c r="A6" s="10"/>
      <c r="B6" s="10"/>
      <c r="C6" s="10"/>
      <c r="D6" s="11"/>
      <c r="E6" s="12"/>
      <c r="F6" s="12"/>
      <c r="G6" s="12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11"/>
      <c r="G7" s="11"/>
      <c r="H7" s="11"/>
      <c r="I7" s="11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11"/>
      <c r="H8" s="11"/>
      <c r="I8" s="11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11"/>
      <c r="H9" s="11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11"/>
      <c r="H10" s="11"/>
      <c r="I10" s="11"/>
    </row>
    <row r="11" ht="20.7" customHeight="1">
      <c r="A11" s="10"/>
      <c r="B11" s="10"/>
      <c r="C11" s="10"/>
      <c r="D11" s="11"/>
      <c r="E11" s="11"/>
      <c r="F11" s="11"/>
      <c r="G11" s="37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22"/>
      <c r="G12" s="27"/>
      <c r="H12" s="44"/>
      <c r="I12" s="11"/>
    </row>
    <row r="13" ht="20.7" customHeight="1">
      <c r="A13" t="s" s="4">
        <v>27</v>
      </c>
      <c r="B13" s="7">
        <v>2195</v>
      </c>
      <c r="C13" s="8">
        <f>B13/B15</f>
        <v>0.706469262954619</v>
      </c>
      <c r="D13" s="6"/>
      <c r="E13" s="11"/>
      <c r="F13" s="22"/>
      <c r="G13" s="27"/>
      <c r="H13" s="44"/>
      <c r="I13" s="11"/>
    </row>
    <row r="14" ht="20.7" customHeight="1">
      <c r="A14" t="s" s="4">
        <v>29</v>
      </c>
      <c r="B14" s="7">
        <v>912</v>
      </c>
      <c r="C14" s="8">
        <f>B14/B15</f>
        <v>0.293530737045381</v>
      </c>
      <c r="D14" s="6"/>
      <c r="E14" s="11"/>
      <c r="F14" s="22"/>
      <c r="G14" s="27"/>
      <c r="H14" s="44"/>
      <c r="I14" s="11"/>
    </row>
    <row r="15" ht="20.7" customHeight="1">
      <c r="A15" t="s" s="3">
        <v>15</v>
      </c>
      <c r="B15" s="7">
        <f>SUM(B13:B14)</f>
        <v>3107</v>
      </c>
      <c r="C15" s="9">
        <f>SUM(C13:C14)</f>
        <v>1</v>
      </c>
      <c r="D15" s="6"/>
      <c r="E15" s="11"/>
      <c r="F15" s="22"/>
      <c r="G15" s="27"/>
      <c r="H15" s="44"/>
      <c r="I15" s="11"/>
    </row>
    <row r="16" ht="20.7" customHeight="1">
      <c r="A16" s="10"/>
      <c r="B16" s="10"/>
      <c r="C16" s="10"/>
      <c r="D16" s="11"/>
      <c r="E16" s="11"/>
      <c r="F16" s="22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22"/>
      <c r="G17" s="27"/>
      <c r="H17" s="44"/>
      <c r="I17" s="11"/>
    </row>
    <row r="18" ht="20.7" customHeight="1">
      <c r="A18" t="s" s="4">
        <v>33</v>
      </c>
      <c r="B18" s="7">
        <v>1471</v>
      </c>
      <c r="C18" s="8">
        <f>B18/B20</f>
        <v>0.509172724125995</v>
      </c>
      <c r="D18" s="6"/>
      <c r="E18" s="11"/>
      <c r="F18" s="11"/>
      <c r="G18" s="62"/>
      <c r="H18" s="11"/>
      <c r="I18" s="11"/>
    </row>
    <row r="19" ht="20.7" customHeight="1">
      <c r="A19" t="s" s="4">
        <v>35</v>
      </c>
      <c r="B19" s="7">
        <v>1418</v>
      </c>
      <c r="C19" s="8">
        <f>B19/B20</f>
        <v>0.490827275874005</v>
      </c>
      <c r="D19" s="6"/>
      <c r="E19" s="11"/>
      <c r="F19" s="11"/>
      <c r="G19" s="62"/>
      <c r="H19" s="11"/>
      <c r="I19" s="11"/>
    </row>
    <row r="20" ht="20.7" customHeight="1">
      <c r="A20" t="s" s="3">
        <v>15</v>
      </c>
      <c r="B20" s="7">
        <f>SUM(B18:B19)</f>
        <v>2889</v>
      </c>
      <c r="C20" s="9">
        <f>SUM(C18:C19)</f>
        <v>1</v>
      </c>
      <c r="D20" s="6"/>
      <c r="E20" s="11"/>
      <c r="F20" s="11"/>
      <c r="G20" s="62"/>
      <c r="H20" s="11"/>
      <c r="I20" s="11"/>
    </row>
    <row r="21" ht="20.7" customHeight="1">
      <c r="A21" s="10"/>
      <c r="B21" s="10"/>
      <c r="C21" s="10"/>
      <c r="D21" s="11"/>
      <c r="E21" s="11"/>
      <c r="F21" s="11"/>
      <c r="G21" s="62"/>
      <c r="H21" s="11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62"/>
      <c r="H22" s="11"/>
      <c r="I22" s="11"/>
    </row>
    <row r="23" ht="20.7" customHeight="1">
      <c r="A23" t="s" s="4">
        <v>39</v>
      </c>
      <c r="B23" s="7">
        <v>1681</v>
      </c>
      <c r="C23" s="8">
        <f>B23/B25</f>
        <v>0.611272727272727</v>
      </c>
      <c r="D23" s="6"/>
      <c r="E23" s="11"/>
      <c r="F23" s="11"/>
      <c r="G23" s="62"/>
      <c r="H23" s="11"/>
      <c r="I23" s="11"/>
    </row>
    <row r="24" ht="20.7" customHeight="1">
      <c r="A24" t="s" s="4">
        <v>41</v>
      </c>
      <c r="B24" s="7">
        <v>1069</v>
      </c>
      <c r="C24" s="8">
        <f>B24/B25</f>
        <v>0.388727272727273</v>
      </c>
      <c r="D24" s="6"/>
      <c r="E24" s="11"/>
      <c r="F24" s="11"/>
      <c r="G24" s="62"/>
      <c r="H24" s="11"/>
      <c r="I24" s="11"/>
    </row>
    <row r="25" ht="20.7" customHeight="1">
      <c r="A25" t="s" s="3">
        <v>15</v>
      </c>
      <c r="B25" s="7">
        <f>SUM(B23:B24)</f>
        <v>2750</v>
      </c>
      <c r="C25" s="9">
        <f>SUM(C23:C24)</f>
        <v>1</v>
      </c>
      <c r="D25" s="6"/>
      <c r="E25" s="11"/>
      <c r="F25" s="11"/>
      <c r="G25" s="62"/>
      <c r="H25" s="11"/>
      <c r="I25" s="11"/>
    </row>
    <row r="26" ht="20.7" customHeight="1">
      <c r="A26" s="10"/>
      <c r="B26" s="10"/>
      <c r="C26" s="10"/>
      <c r="D26" s="11"/>
      <c r="E26" s="11"/>
      <c r="F26" s="11"/>
      <c r="G26" s="62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62"/>
      <c r="H27" s="11"/>
      <c r="I27" s="11"/>
    </row>
    <row r="28" ht="20.7" customHeight="1">
      <c r="A28" t="s" s="4">
        <v>45</v>
      </c>
      <c r="B28" s="7">
        <v>2119</v>
      </c>
      <c r="C28" s="8">
        <f>B28/B30</f>
        <v>0.72543649435125</v>
      </c>
      <c r="D28" s="6"/>
      <c r="E28" s="11"/>
      <c r="F28" s="11"/>
      <c r="G28" s="62"/>
      <c r="H28" s="11"/>
      <c r="I28" s="11"/>
    </row>
    <row r="29" ht="20.7" customHeight="1">
      <c r="A29" t="s" s="4">
        <v>47</v>
      </c>
      <c r="B29" s="7">
        <v>802</v>
      </c>
      <c r="C29" s="8">
        <f>B29/B30</f>
        <v>0.27456350564875</v>
      </c>
      <c r="D29" s="6"/>
      <c r="E29" s="11"/>
      <c r="F29" s="11"/>
      <c r="G29" s="62"/>
      <c r="H29" s="11"/>
      <c r="I29" s="11"/>
    </row>
    <row r="30" ht="20.7" customHeight="1">
      <c r="A30" t="s" s="3">
        <v>15</v>
      </c>
      <c r="B30" s="7">
        <f>SUM(B28:B29)</f>
        <v>2921</v>
      </c>
      <c r="C30" s="9">
        <f>SUM(C28:C29)</f>
        <v>1</v>
      </c>
      <c r="D30" s="6"/>
      <c r="E30" s="11"/>
      <c r="F30" s="11"/>
      <c r="G30" s="62"/>
      <c r="H30" s="11"/>
      <c r="I30" s="11"/>
    </row>
    <row r="31" ht="20.35" customHeight="1">
      <c r="A31" s="12"/>
      <c r="B31" s="12"/>
      <c r="C31" s="12"/>
      <c r="D31" s="11"/>
      <c r="E31" s="11"/>
      <c r="F31" s="11"/>
      <c r="G31" s="62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6" customWidth="1"/>
    <col min="2" max="4" width="16.3516" style="126" customWidth="1"/>
    <col min="5" max="5" width="26.7031" style="126" customWidth="1"/>
    <col min="6" max="7" width="16.3516" style="126" customWidth="1"/>
    <col min="8" max="8" width="17.8516" style="126" customWidth="1"/>
    <col min="9" max="9" width="16.3516" style="126" customWidth="1"/>
    <col min="10" max="16384" width="16.3516" style="12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  <c r="I2" s="11"/>
    </row>
    <row r="3" ht="20.7" customHeight="1">
      <c r="A3" t="s" s="4">
        <v>7</v>
      </c>
      <c r="B3" s="7">
        <v>2473</v>
      </c>
      <c r="C3" s="8">
        <f>B3/B5</f>
        <v>0.81887417218543</v>
      </c>
      <c r="D3" s="6"/>
      <c r="E3" s="11"/>
      <c r="F3" s="11"/>
      <c r="G3" s="11"/>
      <c r="H3" s="11"/>
      <c r="I3" s="11"/>
    </row>
    <row r="4" ht="20.7" customHeight="1">
      <c r="A4" t="s" s="4">
        <v>11</v>
      </c>
      <c r="B4" s="7">
        <v>547</v>
      </c>
      <c r="C4" s="8">
        <f>B4/B5</f>
        <v>0.18112582781457</v>
      </c>
      <c r="D4" s="6"/>
      <c r="E4" s="11"/>
      <c r="F4" s="11"/>
      <c r="G4" s="11"/>
      <c r="H4" s="11"/>
      <c r="I4" s="11"/>
    </row>
    <row r="5" ht="20.7" customHeight="1">
      <c r="A5" t="s" s="3">
        <v>15</v>
      </c>
      <c r="B5" s="7">
        <f>SUM(B3:B4)</f>
        <v>3020</v>
      </c>
      <c r="C5" s="9">
        <f>SUM(C3:C4)</f>
        <v>1</v>
      </c>
      <c r="D5" s="6"/>
      <c r="E5" s="11"/>
      <c r="F5" s="11"/>
      <c r="G5" s="11"/>
      <c r="H5" s="11"/>
      <c r="I5" s="11"/>
    </row>
    <row r="6" ht="20.7" customHeight="1">
      <c r="A6" s="10"/>
      <c r="B6" s="10"/>
      <c r="C6" s="10"/>
      <c r="D6" s="11"/>
      <c r="E6" s="11"/>
      <c r="F6" s="11"/>
      <c r="G6" s="11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11"/>
      <c r="G7" s="11"/>
      <c r="H7" s="11"/>
      <c r="I7" s="11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11"/>
      <c r="H8" s="11"/>
      <c r="I8" s="11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11"/>
      <c r="H9" s="11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11"/>
      <c r="H10" s="11"/>
      <c r="I10" s="11"/>
    </row>
    <row r="11" ht="20.7" customHeight="1">
      <c r="A11" s="10"/>
      <c r="B11" s="10"/>
      <c r="C11" s="10"/>
      <c r="D11" s="11"/>
      <c r="E11" s="11"/>
      <c r="F11" s="11"/>
      <c r="G11" s="37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22"/>
      <c r="G12" s="27"/>
      <c r="H12" s="44"/>
      <c r="I12" s="11"/>
    </row>
    <row r="13" ht="20.7" customHeight="1">
      <c r="A13" t="s" s="4">
        <v>27</v>
      </c>
      <c r="B13" s="7">
        <v>2739</v>
      </c>
      <c r="C13" s="8">
        <f>B13/B15</f>
        <v>0.900986842105263</v>
      </c>
      <c r="D13" s="6"/>
      <c r="E13" s="11"/>
      <c r="F13" s="22"/>
      <c r="G13" s="27"/>
      <c r="H13" s="44"/>
      <c r="I13" s="11"/>
    </row>
    <row r="14" ht="20.7" customHeight="1">
      <c r="A14" t="s" s="4">
        <v>29</v>
      </c>
      <c r="B14" s="7">
        <v>301</v>
      </c>
      <c r="C14" s="8">
        <f>B14/B15</f>
        <v>0.0990131578947368</v>
      </c>
      <c r="D14" s="6"/>
      <c r="E14" s="11"/>
      <c r="F14" s="22"/>
      <c r="G14" s="27"/>
      <c r="H14" s="44"/>
      <c r="I14" s="11"/>
    </row>
    <row r="15" ht="20.7" customHeight="1">
      <c r="A15" t="s" s="3">
        <v>15</v>
      </c>
      <c r="B15" s="7">
        <f>SUM(B13:B14)</f>
        <v>3040</v>
      </c>
      <c r="C15" s="9">
        <f>SUM(C13:C14)</f>
        <v>1</v>
      </c>
      <c r="D15" s="6"/>
      <c r="E15" s="11"/>
      <c r="F15" s="22"/>
      <c r="G15" s="27"/>
      <c r="H15" s="44"/>
      <c r="I15" s="11"/>
    </row>
    <row r="16" ht="20.7" customHeight="1">
      <c r="A16" s="10"/>
      <c r="B16" s="10"/>
      <c r="C16" s="10"/>
      <c r="D16" s="11"/>
      <c r="E16" s="11"/>
      <c r="F16" s="22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22"/>
      <c r="G17" s="27"/>
      <c r="H17" s="44"/>
      <c r="I17" s="11"/>
    </row>
    <row r="18" ht="20.7" customHeight="1">
      <c r="A18" t="s" s="4">
        <v>33</v>
      </c>
      <c r="B18" s="7">
        <v>1193</v>
      </c>
      <c r="C18" s="8">
        <f>B18/B20</f>
        <v>0.446482035928144</v>
      </c>
      <c r="D18" s="6"/>
      <c r="E18" s="11"/>
      <c r="F18" s="22"/>
      <c r="G18" s="27"/>
      <c r="H18" s="44"/>
      <c r="I18" s="11"/>
    </row>
    <row r="19" ht="20.7" customHeight="1">
      <c r="A19" t="s" s="4">
        <v>35</v>
      </c>
      <c r="B19" s="7">
        <v>1479</v>
      </c>
      <c r="C19" s="8">
        <f>B19/B20</f>
        <v>0.5535179640718561</v>
      </c>
      <c r="D19" s="6"/>
      <c r="E19" s="11"/>
      <c r="F19" s="22"/>
      <c r="G19" s="27"/>
      <c r="H19" s="44"/>
      <c r="I19" s="11"/>
    </row>
    <row r="20" ht="20.7" customHeight="1">
      <c r="A20" t="s" s="3">
        <v>15</v>
      </c>
      <c r="B20" s="7">
        <f>SUM(B18:B19)</f>
        <v>2672</v>
      </c>
      <c r="C20" s="9">
        <f>SUM(C18:C19)</f>
        <v>1</v>
      </c>
      <c r="D20" s="6"/>
      <c r="E20" s="11"/>
      <c r="F20" s="22"/>
      <c r="G20" s="27"/>
      <c r="H20" s="44"/>
      <c r="I20" s="11"/>
    </row>
    <row r="21" ht="20.7" customHeight="1">
      <c r="A21" s="10"/>
      <c r="B21" s="10"/>
      <c r="C21" s="10"/>
      <c r="D21" s="11"/>
      <c r="E21" s="11"/>
      <c r="F21" s="22"/>
      <c r="G21" s="27"/>
      <c r="H21" s="44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22"/>
      <c r="G22" s="27"/>
      <c r="H22" s="44"/>
      <c r="I22" s="11"/>
    </row>
    <row r="23" ht="20.7" customHeight="1">
      <c r="A23" t="s" s="4">
        <v>39</v>
      </c>
      <c r="B23" s="7">
        <v>1406</v>
      </c>
      <c r="C23" s="8">
        <f>B23/B25</f>
        <v>0.572708757637475</v>
      </c>
      <c r="D23" s="6"/>
      <c r="E23" s="11"/>
      <c r="F23" s="22"/>
      <c r="G23" s="27"/>
      <c r="H23" s="44"/>
      <c r="I23" s="11"/>
    </row>
    <row r="24" ht="20.7" customHeight="1">
      <c r="A24" t="s" s="4">
        <v>41</v>
      </c>
      <c r="B24" s="7">
        <v>1049</v>
      </c>
      <c r="C24" s="8">
        <f>B24/B25</f>
        <v>0.427291242362525</v>
      </c>
      <c r="D24" s="6"/>
      <c r="E24" s="11"/>
      <c r="F24" s="22"/>
      <c r="G24" s="27"/>
      <c r="H24" s="44"/>
      <c r="I24" s="11"/>
    </row>
    <row r="25" ht="20.7" customHeight="1">
      <c r="A25" t="s" s="3">
        <v>15</v>
      </c>
      <c r="B25" s="7">
        <f>SUM(B23:B24)</f>
        <v>2455</v>
      </c>
      <c r="C25" s="9">
        <f>SUM(C23:C24)</f>
        <v>1</v>
      </c>
      <c r="D25" s="6"/>
      <c r="E25" s="11"/>
      <c r="F25" s="22"/>
      <c r="G25" s="27"/>
      <c r="H25" s="44"/>
      <c r="I25" s="11"/>
    </row>
    <row r="26" ht="20.7" customHeight="1">
      <c r="A26" s="10"/>
      <c r="B26" s="10"/>
      <c r="C26" s="10"/>
      <c r="D26" s="11"/>
      <c r="E26" s="11"/>
      <c r="F26" s="22"/>
      <c r="G26" s="27"/>
      <c r="H26" s="44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22"/>
      <c r="G27" s="27"/>
      <c r="H27" s="44"/>
      <c r="I27" s="11"/>
    </row>
    <row r="28" ht="20.7" customHeight="1">
      <c r="A28" t="s" s="4">
        <v>45</v>
      </c>
      <c r="B28" s="7">
        <v>1884</v>
      </c>
      <c r="C28" s="8">
        <f>B28/B30</f>
        <v>0.747026169706582</v>
      </c>
      <c r="D28" s="6"/>
      <c r="E28" s="11"/>
      <c r="F28" s="22"/>
      <c r="G28" s="27"/>
      <c r="H28" s="44"/>
      <c r="I28" s="11"/>
    </row>
    <row r="29" ht="20.7" customHeight="1">
      <c r="A29" t="s" s="4">
        <v>47</v>
      </c>
      <c r="B29" s="7">
        <v>638</v>
      </c>
      <c r="C29" s="8">
        <f>B29/B30</f>
        <v>0.252973830293418</v>
      </c>
      <c r="D29" s="6"/>
      <c r="E29" s="11"/>
      <c r="F29" s="22"/>
      <c r="G29" s="27"/>
      <c r="H29" s="44"/>
      <c r="I29" s="11"/>
    </row>
    <row r="30" ht="20.7" customHeight="1">
      <c r="A30" t="s" s="3">
        <v>15</v>
      </c>
      <c r="B30" s="7">
        <f>SUM(B28:B29)</f>
        <v>2522</v>
      </c>
      <c r="C30" s="9">
        <f>SUM(C28:C29)</f>
        <v>1</v>
      </c>
      <c r="D30" s="6"/>
      <c r="E30" s="11"/>
      <c r="F30" s="22"/>
      <c r="G30" s="27"/>
      <c r="H30" s="44"/>
      <c r="I30" s="11"/>
    </row>
    <row r="31" ht="20.35" customHeight="1">
      <c r="A31" s="54"/>
      <c r="B31" s="54"/>
      <c r="C31" s="12"/>
      <c r="D31" s="11"/>
      <c r="E31" s="11"/>
      <c r="F31" s="22"/>
      <c r="G31" s="27"/>
      <c r="H31" s="44"/>
      <c r="I31" s="11"/>
    </row>
    <row r="32" ht="20.05" customHeight="1">
      <c r="A32" s="26"/>
      <c r="B32" s="27"/>
      <c r="C32" s="44"/>
      <c r="D32" s="11"/>
      <c r="E32" s="11"/>
      <c r="F32" s="22"/>
      <c r="G32" s="27"/>
      <c r="H32" s="44"/>
      <c r="I32" s="11"/>
    </row>
    <row r="33" ht="20.05" customHeight="1">
      <c r="A33" s="30"/>
      <c r="B33" s="30"/>
      <c r="C33" s="11"/>
      <c r="D33" s="11"/>
      <c r="E33" s="11"/>
      <c r="F33" s="22"/>
      <c r="G33" s="27"/>
      <c r="H33" s="44"/>
      <c r="I33" s="11"/>
    </row>
    <row r="34" ht="20.05" customHeight="1">
      <c r="A34" s="11"/>
      <c r="B34" s="11"/>
      <c r="C34" s="11"/>
      <c r="D34" s="11"/>
      <c r="E34" s="11"/>
      <c r="F34" s="22"/>
      <c r="G34" s="27"/>
      <c r="H34" s="44"/>
      <c r="I34" s="11"/>
    </row>
    <row r="35" ht="20.05" customHeight="1">
      <c r="A35" s="11"/>
      <c r="B35" s="11"/>
      <c r="C35" s="11"/>
      <c r="D35" s="11"/>
      <c r="E35" s="11"/>
      <c r="F35" s="22"/>
      <c r="G35" s="27"/>
      <c r="H35" s="44"/>
      <c r="I35" s="11"/>
    </row>
    <row r="36" ht="20.05" customHeight="1">
      <c r="A36" s="11"/>
      <c r="B36" s="11"/>
      <c r="C36" s="11"/>
      <c r="D36" s="11"/>
      <c r="E36" s="11"/>
      <c r="F36" s="22"/>
      <c r="G36" s="27"/>
      <c r="H36" s="44"/>
      <c r="I36" s="11"/>
    </row>
    <row r="37" ht="20.05" customHeight="1">
      <c r="A37" s="11"/>
      <c r="B37" s="11"/>
      <c r="C37" s="11"/>
      <c r="D37" s="11"/>
      <c r="E37" s="11"/>
      <c r="F37" s="22"/>
      <c r="G37" s="27"/>
      <c r="H37" s="44"/>
      <c r="I37" s="11"/>
    </row>
    <row r="38" ht="20.05" customHeight="1">
      <c r="A38" s="37"/>
      <c r="B38" s="37"/>
      <c r="C38" s="11"/>
      <c r="D38" s="11"/>
      <c r="E38" s="11"/>
      <c r="F38" s="22"/>
      <c r="G38" s="27"/>
      <c r="H38" s="44"/>
      <c r="I38" s="11"/>
    </row>
    <row r="39" ht="20.05" customHeight="1">
      <c r="A39" s="26"/>
      <c r="B39" s="27"/>
      <c r="C39" s="44"/>
      <c r="D39" s="11"/>
      <c r="E39" s="11"/>
      <c r="F39" s="22"/>
      <c r="G39" s="27"/>
      <c r="H39" s="44"/>
      <c r="I39" s="11"/>
    </row>
    <row r="40" ht="20.05" customHeight="1">
      <c r="A40" s="30"/>
      <c r="B40" s="30"/>
      <c r="C40" s="11"/>
      <c r="D40" s="11"/>
      <c r="E40" s="11"/>
      <c r="F40" s="22"/>
      <c r="G40" s="27"/>
      <c r="H40" s="44"/>
      <c r="I40" s="11"/>
    </row>
    <row r="41" ht="20.05" customHeight="1">
      <c r="A41" s="11"/>
      <c r="B41" s="11"/>
      <c r="C41" s="11"/>
      <c r="D41" s="11"/>
      <c r="E41" s="11"/>
      <c r="F41" s="22"/>
      <c r="G41" s="27"/>
      <c r="H41" s="44"/>
      <c r="I41" s="11"/>
    </row>
    <row r="42" ht="20.05" customHeight="1">
      <c r="A42" s="11"/>
      <c r="B42" s="11"/>
      <c r="C42" s="11"/>
      <c r="D42" s="11"/>
      <c r="E42" s="11"/>
      <c r="F42" s="22"/>
      <c r="G42" s="27"/>
      <c r="H42" s="44"/>
      <c r="I42" s="11"/>
    </row>
    <row r="43" ht="20.05" customHeight="1">
      <c r="A43" s="11"/>
      <c r="B43" s="11"/>
      <c r="C43" s="11"/>
      <c r="D43" s="11"/>
      <c r="E43" s="11"/>
      <c r="F43" s="22"/>
      <c r="G43" s="27"/>
      <c r="H43" s="44"/>
      <c r="I43" s="11"/>
    </row>
    <row r="44" ht="20.05" customHeight="1">
      <c r="A44" s="11"/>
      <c r="B44" s="11"/>
      <c r="C44" s="11"/>
      <c r="D44" s="11"/>
      <c r="E44" s="11"/>
      <c r="F44" s="22"/>
      <c r="G44" s="27"/>
      <c r="H44" s="44"/>
      <c r="I44" s="11"/>
    </row>
    <row r="45" ht="20.05" customHeight="1">
      <c r="A45" s="37"/>
      <c r="B45" s="37"/>
      <c r="C45" s="11"/>
      <c r="D45" s="11"/>
      <c r="E45" s="11"/>
      <c r="F45" s="22"/>
      <c r="G45" s="27"/>
      <c r="H45" s="44"/>
      <c r="I45" s="11"/>
    </row>
    <row r="46" ht="20.05" customHeight="1">
      <c r="A46" s="26"/>
      <c r="B46" s="27"/>
      <c r="C46" s="127"/>
      <c r="D46" s="11"/>
      <c r="E46" s="11"/>
      <c r="F46" s="22"/>
      <c r="G46" s="27"/>
      <c r="H46" s="44"/>
      <c r="I46" s="11"/>
    </row>
    <row r="47" ht="20.05" customHeight="1">
      <c r="A47" s="30"/>
      <c r="B47" s="31"/>
      <c r="C47" s="27"/>
      <c r="D47" s="44"/>
      <c r="E47" s="11"/>
      <c r="F47" s="22"/>
      <c r="G47" s="27"/>
      <c r="H47" s="44"/>
      <c r="I47" s="11"/>
    </row>
    <row r="48" ht="20.05" customHeight="1">
      <c r="A48" s="11"/>
      <c r="B48" s="11"/>
      <c r="C48" s="30"/>
      <c r="D48" s="11"/>
      <c r="E48" s="11"/>
      <c r="F48" s="11"/>
      <c r="G48" s="30"/>
      <c r="H48" s="11"/>
      <c r="I48" s="11"/>
    </row>
    <row r="49" ht="20.05" customHeight="1">
      <c r="A49" s="11"/>
      <c r="B49" s="11"/>
      <c r="C49" s="11"/>
      <c r="D49" s="11"/>
      <c r="E49" s="11"/>
      <c r="F49" s="11"/>
      <c r="G49" s="11"/>
      <c r="H49" s="11"/>
      <c r="I49" s="11"/>
    </row>
    <row r="50" ht="20.05" customHeight="1">
      <c r="A50" s="11"/>
      <c r="B50" s="11"/>
      <c r="C50" s="11"/>
      <c r="D50" s="11"/>
      <c r="E50" s="11"/>
      <c r="F50" s="11"/>
      <c r="G50" s="11"/>
      <c r="H50" s="11"/>
      <c r="I50" s="11"/>
    </row>
    <row r="51" ht="20.05" customHeight="1">
      <c r="A51" s="11"/>
      <c r="B51" s="11"/>
      <c r="C51" s="11"/>
      <c r="D51" s="11"/>
      <c r="E51" s="11"/>
      <c r="F51" s="11"/>
      <c r="G51" s="11"/>
      <c r="H51" s="11"/>
      <c r="I51" s="11"/>
    </row>
    <row r="52" ht="20.05" customHeight="1">
      <c r="A52" s="11"/>
      <c r="B52" s="11"/>
      <c r="C52" s="11"/>
      <c r="D52" s="11"/>
      <c r="E52" s="11"/>
      <c r="F52" s="11"/>
      <c r="G52" s="11"/>
      <c r="H52" s="11"/>
      <c r="I52" s="11"/>
    </row>
    <row r="53" ht="20.05" customHeight="1">
      <c r="A53" s="11"/>
      <c r="B53" s="11"/>
      <c r="C53" s="11"/>
      <c r="D53" s="11"/>
      <c r="E53" s="11"/>
      <c r="F53" s="11"/>
      <c r="G53" s="11"/>
      <c r="H53" s="11"/>
      <c r="I53" s="11"/>
    </row>
    <row r="54" ht="20.05" customHeight="1">
      <c r="A54" s="11"/>
      <c r="B54" s="11"/>
      <c r="C54" s="11"/>
      <c r="D54" s="11"/>
      <c r="E54" s="11"/>
      <c r="F54" s="11"/>
      <c r="G54" s="11"/>
      <c r="H54" s="11"/>
      <c r="I54" s="11"/>
    </row>
    <row r="55" ht="20.05" customHeight="1">
      <c r="A55" s="11"/>
      <c r="B55" s="11"/>
      <c r="C55" s="11"/>
      <c r="D55" s="11"/>
      <c r="E55" s="11"/>
      <c r="F55" s="11"/>
      <c r="G55" s="11"/>
      <c r="H55" s="11"/>
      <c r="I55" s="11"/>
    </row>
    <row r="56" ht="20.05" customHeight="1">
      <c r="A56" s="11"/>
      <c r="B56" s="11"/>
      <c r="C56" s="11"/>
      <c r="D56" s="11"/>
      <c r="E56" s="11"/>
      <c r="F56" s="11"/>
      <c r="G56" s="11"/>
      <c r="H56" s="11"/>
      <c r="I56" s="11"/>
    </row>
    <row r="57" ht="20.05" customHeight="1">
      <c r="A57" s="11"/>
      <c r="B57" s="11"/>
      <c r="C57" s="11"/>
      <c r="D57" s="11"/>
      <c r="E57" s="11"/>
      <c r="F57" s="11"/>
      <c r="G57" s="11"/>
      <c r="H57" s="11"/>
      <c r="I57" s="11"/>
    </row>
    <row r="58" ht="20.05" customHeight="1">
      <c r="A58" s="11"/>
      <c r="B58" s="11"/>
      <c r="C58" s="11"/>
      <c r="D58" s="11"/>
      <c r="E58" s="11"/>
      <c r="F58" s="11"/>
      <c r="G58" s="11"/>
      <c r="H58" s="11"/>
      <c r="I58" s="11"/>
    </row>
    <row r="59" ht="20.05" customHeight="1">
      <c r="A59" s="11"/>
      <c r="B59" s="11"/>
      <c r="C59" s="11"/>
      <c r="D59" s="11"/>
      <c r="E59" s="11"/>
      <c r="F59" s="11"/>
      <c r="G59" s="11"/>
      <c r="H59" s="11"/>
      <c r="I59" s="11"/>
    </row>
    <row r="60" ht="20.05" customHeight="1">
      <c r="A60" s="11"/>
      <c r="B60" s="11"/>
      <c r="C60" s="11"/>
      <c r="D60" s="11"/>
      <c r="E60" s="11"/>
      <c r="F60" s="11"/>
      <c r="G60" s="11"/>
      <c r="H60" s="11"/>
      <c r="I60" s="11"/>
    </row>
    <row r="61" ht="20.05" customHeight="1">
      <c r="A61" s="11"/>
      <c r="B61" s="11"/>
      <c r="C61" s="11"/>
      <c r="D61" s="11"/>
      <c r="E61" s="11"/>
      <c r="F61" s="11"/>
      <c r="G61" s="11"/>
      <c r="H61" s="11"/>
      <c r="I61" s="11"/>
    </row>
    <row r="62" ht="20.05" customHeight="1">
      <c r="A62" s="11"/>
      <c r="B62" s="11"/>
      <c r="C62" s="11"/>
      <c r="D62" s="11"/>
      <c r="E62" s="11"/>
      <c r="F62" s="11"/>
      <c r="G62" s="11"/>
      <c r="H62" s="11"/>
      <c r="I62" s="11"/>
    </row>
    <row r="63" ht="20.05" customHeight="1">
      <c r="A63" s="11"/>
      <c r="B63" s="11"/>
      <c r="C63" s="11"/>
      <c r="D63" s="11"/>
      <c r="E63" s="11"/>
      <c r="F63" s="11"/>
      <c r="G63" s="11"/>
      <c r="H63" s="11"/>
      <c r="I63" s="11"/>
    </row>
    <row r="64" ht="20.05" customHeight="1">
      <c r="A64" s="11"/>
      <c r="B64" s="11"/>
      <c r="C64" s="11"/>
      <c r="D64" s="11"/>
      <c r="E64" s="11"/>
      <c r="F64" s="11"/>
      <c r="G64" s="11"/>
      <c r="H64" s="11"/>
      <c r="I64" s="11"/>
    </row>
    <row r="65" ht="20.05" customHeight="1">
      <c r="A65" s="11"/>
      <c r="B65" s="11"/>
      <c r="C65" s="11"/>
      <c r="D65" s="11"/>
      <c r="E65" s="11"/>
      <c r="F65" s="11"/>
      <c r="G65" s="11"/>
      <c r="H65" s="11"/>
      <c r="I65" s="11"/>
    </row>
    <row r="66" ht="20.05" customHeight="1">
      <c r="A66" s="11"/>
      <c r="B66" s="11"/>
      <c r="C66" s="11"/>
      <c r="D66" s="11"/>
      <c r="E66" s="11"/>
      <c r="F66" s="11"/>
      <c r="G66" s="11"/>
      <c r="H66" s="11"/>
      <c r="I66" s="11"/>
    </row>
    <row r="67" ht="20.05" customHeight="1">
      <c r="A67" s="11"/>
      <c r="B67" s="11"/>
      <c r="C67" s="11"/>
      <c r="D67" s="11"/>
      <c r="E67" s="11"/>
      <c r="F67" s="11"/>
      <c r="G67" s="11"/>
      <c r="H67" s="11"/>
      <c r="I67" s="11"/>
    </row>
    <row r="68" ht="20.05" customHeight="1">
      <c r="A68" s="11"/>
      <c r="B68" s="11"/>
      <c r="C68" s="11"/>
      <c r="D68" s="11"/>
      <c r="E68" s="11"/>
      <c r="F68" s="11"/>
      <c r="G68" s="11"/>
      <c r="H68" s="11"/>
      <c r="I68" s="11"/>
    </row>
    <row r="69" ht="20.05" customHeight="1">
      <c r="A69" s="11"/>
      <c r="B69" s="11"/>
      <c r="C69" s="11"/>
      <c r="D69" s="11"/>
      <c r="E69" s="11"/>
      <c r="F69" s="11"/>
      <c r="G69" s="11"/>
      <c r="H69" s="11"/>
      <c r="I69" s="11"/>
    </row>
    <row r="70" ht="20.05" customHeight="1">
      <c r="A70" s="11"/>
      <c r="B70" s="11"/>
      <c r="C70" s="11"/>
      <c r="D70" s="11"/>
      <c r="E70" s="11"/>
      <c r="F70" s="11"/>
      <c r="G70" s="11"/>
      <c r="H70" s="11"/>
      <c r="I70" s="11"/>
    </row>
    <row r="71" ht="20.05" customHeight="1">
      <c r="A71" s="11"/>
      <c r="B71" s="11"/>
      <c r="C71" s="11"/>
      <c r="D71" s="11"/>
      <c r="E71" s="11"/>
      <c r="F71" s="11"/>
      <c r="G71" s="11"/>
      <c r="H71" s="11"/>
      <c r="I71" s="11"/>
    </row>
    <row r="72" ht="20.05" customHeight="1">
      <c r="A72" s="11"/>
      <c r="B72" s="11"/>
      <c r="C72" s="11"/>
      <c r="D72" s="11"/>
      <c r="E72" s="11"/>
      <c r="F72" s="11"/>
      <c r="G72" s="11"/>
      <c r="H72" s="11"/>
      <c r="I72" s="11"/>
    </row>
    <row r="73" ht="20.05" customHeight="1">
      <c r="A73" s="11"/>
      <c r="B73" s="11"/>
      <c r="C73" s="11"/>
      <c r="D73" s="11"/>
      <c r="E73" s="11"/>
      <c r="F73" s="11"/>
      <c r="G73" s="11"/>
      <c r="H73" s="11"/>
      <c r="I73" s="11"/>
    </row>
    <row r="74" ht="20.05" customHeight="1">
      <c r="A74" s="11"/>
      <c r="B74" s="11"/>
      <c r="C74" s="11"/>
      <c r="D74" s="11"/>
      <c r="E74" s="11"/>
      <c r="F74" s="11"/>
      <c r="G74" s="11"/>
      <c r="H74" s="11"/>
      <c r="I74" s="11"/>
    </row>
    <row r="75" ht="20.05" customHeight="1">
      <c r="A75" s="11"/>
      <c r="B75" s="11"/>
      <c r="C75" s="11"/>
      <c r="D75" s="11"/>
      <c r="E75" s="11"/>
      <c r="F75" s="11"/>
      <c r="G75" s="11"/>
      <c r="H75" s="11"/>
      <c r="I75" s="11"/>
    </row>
    <row r="76" ht="20.05" customHeight="1">
      <c r="A76" s="11"/>
      <c r="B76" s="11"/>
      <c r="C76" s="11"/>
      <c r="D76" s="11"/>
      <c r="E76" s="11"/>
      <c r="F76" s="11"/>
      <c r="G76" s="11"/>
      <c r="H76" s="11"/>
      <c r="I76" s="11"/>
    </row>
    <row r="77" ht="20.05" customHeight="1">
      <c r="A77" s="11"/>
      <c r="B77" s="11"/>
      <c r="C77" s="11"/>
      <c r="D77" s="11"/>
      <c r="E77" s="11"/>
      <c r="F77" s="11"/>
      <c r="G77" s="11"/>
      <c r="H77" s="11"/>
      <c r="I77" s="11"/>
    </row>
    <row r="78" ht="20.05" customHeight="1">
      <c r="A78" s="11"/>
      <c r="B78" s="11"/>
      <c r="C78" s="11"/>
      <c r="D78" s="11"/>
      <c r="E78" s="11"/>
      <c r="F78" s="11"/>
      <c r="G78" s="11"/>
      <c r="H78" s="11"/>
      <c r="I78" s="11"/>
    </row>
    <row r="79" ht="20.05" customHeight="1">
      <c r="A79" s="11"/>
      <c r="B79" s="11"/>
      <c r="C79" s="11"/>
      <c r="D79" s="11"/>
      <c r="E79" s="11"/>
      <c r="F79" s="11"/>
      <c r="G79" s="11"/>
      <c r="H79" s="11"/>
      <c r="I79" s="11"/>
    </row>
    <row r="80" ht="20.05" customHeight="1">
      <c r="A80" s="11"/>
      <c r="B80" s="11"/>
      <c r="C80" s="11"/>
      <c r="D80" s="11"/>
      <c r="E80" s="11"/>
      <c r="F80" s="11"/>
      <c r="G80" s="11"/>
      <c r="H80" s="11"/>
      <c r="I80" s="11"/>
    </row>
    <row r="81" ht="20.05" customHeight="1">
      <c r="A81" s="11"/>
      <c r="B81" s="11"/>
      <c r="C81" s="11"/>
      <c r="D81" s="11"/>
      <c r="E81" s="11"/>
      <c r="F81" s="11"/>
      <c r="G81" s="11"/>
      <c r="H81" s="11"/>
      <c r="I81" s="11"/>
    </row>
    <row r="82" ht="20.05" customHeight="1">
      <c r="A82" s="11"/>
      <c r="B82" s="11"/>
      <c r="C82" s="11"/>
      <c r="D82" s="11"/>
      <c r="E82" s="11"/>
      <c r="F82" s="11"/>
      <c r="G82" s="11"/>
      <c r="H82" s="11"/>
      <c r="I82" s="11"/>
    </row>
    <row r="83" ht="20.05" customHeight="1">
      <c r="A83" s="11"/>
      <c r="B83" s="11"/>
      <c r="C83" s="11"/>
      <c r="D83" s="11"/>
      <c r="E83" s="11"/>
      <c r="F83" s="11"/>
      <c r="G83" s="11"/>
      <c r="H83" s="11"/>
      <c r="I83" s="11"/>
    </row>
    <row r="84" ht="20.05" customHeight="1">
      <c r="A84" s="11"/>
      <c r="B84" s="11"/>
      <c r="C84" s="11"/>
      <c r="D84" s="11"/>
      <c r="E84" s="11"/>
      <c r="F84" s="11"/>
      <c r="G84" s="11"/>
      <c r="H84" s="11"/>
      <c r="I84" s="11"/>
    </row>
    <row r="85" ht="20.05" customHeight="1">
      <c r="A85" s="11"/>
      <c r="B85" s="11"/>
      <c r="C85" s="11"/>
      <c r="D85" s="11"/>
      <c r="E85" s="11"/>
      <c r="F85" s="11"/>
      <c r="G85" s="11"/>
      <c r="H85" s="11"/>
      <c r="I85" s="11"/>
    </row>
    <row r="86" ht="20.05" customHeight="1">
      <c r="A86" s="37"/>
      <c r="B86" s="37"/>
      <c r="C86" s="11"/>
      <c r="D86" s="11"/>
      <c r="E86" s="11"/>
      <c r="F86" s="11"/>
      <c r="G86" s="11"/>
      <c r="H86" s="11"/>
      <c r="I86" s="11"/>
    </row>
    <row r="87" ht="20.05" customHeight="1">
      <c r="A87" s="69"/>
      <c r="B87" s="70"/>
      <c r="C87" s="11"/>
      <c r="D87" s="11"/>
      <c r="E87" s="11"/>
      <c r="F87" s="11"/>
      <c r="G87" s="11"/>
      <c r="H87" s="11"/>
      <c r="I87" s="11"/>
    </row>
    <row r="88" ht="20.05" customHeight="1">
      <c r="A88" s="71"/>
      <c r="B88" s="62"/>
      <c r="C88" s="11"/>
      <c r="D88" s="11"/>
      <c r="E88" s="11"/>
      <c r="F88" s="11"/>
      <c r="G88" s="11"/>
      <c r="H88" s="11"/>
      <c r="I88" s="11"/>
    </row>
    <row r="89" ht="20.05" customHeight="1">
      <c r="A89" s="71"/>
      <c r="B89" s="62"/>
      <c r="C89" s="11"/>
      <c r="D89" s="11"/>
      <c r="E89" s="11"/>
      <c r="F89" s="11"/>
      <c r="G89" s="11"/>
      <c r="H89" s="11"/>
      <c r="I89" s="11"/>
    </row>
    <row r="90" ht="20.05" customHeight="1">
      <c r="A90" s="71"/>
      <c r="B90" s="62"/>
      <c r="C90" s="11"/>
      <c r="D90" s="11"/>
      <c r="E90" s="11"/>
      <c r="F90" s="11"/>
      <c r="G90" s="11"/>
      <c r="H90" s="11"/>
      <c r="I90" s="11"/>
    </row>
    <row r="91" ht="20.05" customHeight="1">
      <c r="A91" s="71"/>
      <c r="B91" s="62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8" customWidth="1"/>
    <col min="2" max="4" width="16.3516" style="128" customWidth="1"/>
    <col min="5" max="5" width="26.7031" style="128" customWidth="1"/>
    <col min="6" max="7" width="16.3516" style="128" customWidth="1"/>
    <col min="8" max="8" width="17.8516" style="128" customWidth="1"/>
    <col min="9" max="9" width="16.3516" style="128" customWidth="1"/>
    <col min="10" max="16384" width="16.3516" style="12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22"/>
      <c r="G2" s="27"/>
      <c r="H2" s="44"/>
      <c r="I2" s="11"/>
    </row>
    <row r="3" ht="20.7" customHeight="1">
      <c r="A3" t="s" s="4">
        <v>7</v>
      </c>
      <c r="B3" s="7">
        <v>1134</v>
      </c>
      <c r="C3" s="8">
        <f>B3/B5</f>
        <v>0.734455958549223</v>
      </c>
      <c r="D3" s="6"/>
      <c r="E3" s="11"/>
      <c r="F3" s="22"/>
      <c r="G3" s="27"/>
      <c r="H3" s="44"/>
      <c r="I3" s="11"/>
    </row>
    <row r="4" ht="20.7" customHeight="1">
      <c r="A4" t="s" s="4">
        <v>11</v>
      </c>
      <c r="B4" s="7">
        <v>410</v>
      </c>
      <c r="C4" s="8">
        <f>B4/B5</f>
        <v>0.265544041450777</v>
      </c>
      <c r="D4" s="6"/>
      <c r="E4" s="11"/>
      <c r="F4" s="22"/>
      <c r="G4" s="27"/>
      <c r="H4" s="44"/>
      <c r="I4" s="11"/>
    </row>
    <row r="5" ht="20.7" customHeight="1">
      <c r="A5" t="s" s="3">
        <v>15</v>
      </c>
      <c r="B5" s="7">
        <f>SUM(B3:B4)</f>
        <v>1544</v>
      </c>
      <c r="C5" s="9">
        <f>SUM(C3:C4)</f>
        <v>1</v>
      </c>
      <c r="D5" s="6"/>
      <c r="E5" s="11"/>
      <c r="F5" s="22"/>
      <c r="G5" s="27"/>
      <c r="H5" s="44"/>
      <c r="I5" s="11"/>
    </row>
    <row r="6" ht="20.7" customHeight="1">
      <c r="A6" s="10"/>
      <c r="B6" s="10"/>
      <c r="C6" s="10"/>
      <c r="D6" s="11"/>
      <c r="E6" s="11"/>
      <c r="F6" s="22"/>
      <c r="G6" s="27"/>
      <c r="H6" s="44"/>
      <c r="I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22"/>
      <c r="G7" s="27"/>
      <c r="H7" s="44"/>
      <c r="I7" s="11"/>
    </row>
    <row r="8" ht="20.7" customHeight="1">
      <c r="A8" t="s" s="25">
        <v>19</v>
      </c>
      <c r="B8" s="28"/>
      <c r="C8" s="29">
        <f>B8/B10</f>
      </c>
      <c r="D8" s="6"/>
      <c r="E8" s="11"/>
      <c r="F8" s="22"/>
      <c r="G8" s="27"/>
      <c r="H8" s="44"/>
      <c r="I8" s="11"/>
    </row>
    <row r="9" ht="20.7" customHeight="1">
      <c r="A9" t="s" s="25">
        <v>22</v>
      </c>
      <c r="B9" s="28"/>
      <c r="C9" s="29">
        <f>B9/B10</f>
      </c>
      <c r="D9" s="6"/>
      <c r="E9" s="11"/>
      <c r="F9" s="22"/>
      <c r="G9" s="27"/>
      <c r="H9" s="44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22"/>
      <c r="G10" s="27"/>
      <c r="H10" s="44"/>
      <c r="I10" s="11"/>
    </row>
    <row r="11" ht="20.7" customHeight="1">
      <c r="A11" s="10"/>
      <c r="B11" s="10"/>
      <c r="C11" s="10"/>
      <c r="D11" s="11"/>
      <c r="E11" s="11"/>
      <c r="F11" s="22"/>
      <c r="G11" s="27"/>
      <c r="H11" s="44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22"/>
      <c r="G12" s="27"/>
      <c r="H12" s="44"/>
      <c r="I12" s="11"/>
    </row>
    <row r="13" ht="20.7" customHeight="1">
      <c r="A13" t="s" s="4">
        <v>27</v>
      </c>
      <c r="B13" s="7">
        <v>857</v>
      </c>
      <c r="C13" s="8">
        <f>B13/B15</f>
        <v>0.589003436426117</v>
      </c>
      <c r="D13" s="6"/>
      <c r="E13" s="11"/>
      <c r="F13" s="22"/>
      <c r="G13" s="27"/>
      <c r="H13" s="44"/>
      <c r="I13" s="11"/>
    </row>
    <row r="14" ht="20.7" customHeight="1">
      <c r="A14" t="s" s="4">
        <v>29</v>
      </c>
      <c r="B14" s="7">
        <v>598</v>
      </c>
      <c r="C14" s="8">
        <f>B14/B15</f>
        <v>0.410996563573883</v>
      </c>
      <c r="D14" s="6"/>
      <c r="E14" s="11"/>
      <c r="F14" s="22"/>
      <c r="G14" s="27"/>
      <c r="H14" s="44"/>
      <c r="I14" s="11"/>
    </row>
    <row r="15" ht="20.7" customHeight="1">
      <c r="A15" t="s" s="3">
        <v>15</v>
      </c>
      <c r="B15" s="7">
        <f>SUM(B13:B14)</f>
        <v>1455</v>
      </c>
      <c r="C15" s="9">
        <f>SUM(C13:C14)</f>
        <v>1</v>
      </c>
      <c r="D15" s="6"/>
      <c r="E15" s="11"/>
      <c r="F15" s="22"/>
      <c r="G15" s="27"/>
      <c r="H15" s="44"/>
      <c r="I15" s="11"/>
    </row>
    <row r="16" ht="20.7" customHeight="1">
      <c r="A16" s="10"/>
      <c r="B16" s="10"/>
      <c r="C16" s="10"/>
      <c r="D16" s="11"/>
      <c r="E16" s="11"/>
      <c r="F16" s="22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22"/>
      <c r="G17" s="27"/>
      <c r="H17" s="44"/>
      <c r="I17" s="11"/>
    </row>
    <row r="18" ht="20.7" customHeight="1">
      <c r="A18" t="s" s="4">
        <v>33</v>
      </c>
      <c r="B18" s="7">
        <v>730</v>
      </c>
      <c r="C18" s="8">
        <f>B18/B20</f>
        <v>0.540340488527017</v>
      </c>
      <c r="D18" s="6"/>
      <c r="E18" s="11"/>
      <c r="F18" s="22"/>
      <c r="G18" s="27"/>
      <c r="H18" s="44"/>
      <c r="I18" s="11"/>
    </row>
    <row r="19" ht="20.7" customHeight="1">
      <c r="A19" t="s" s="4">
        <v>35</v>
      </c>
      <c r="B19" s="7">
        <v>621</v>
      </c>
      <c r="C19" s="8">
        <f>B19/B20</f>
        <v>0.459659511472983</v>
      </c>
      <c r="D19" s="6"/>
      <c r="E19" s="11"/>
      <c r="F19" s="22"/>
      <c r="G19" s="27"/>
      <c r="H19" s="44"/>
      <c r="I19" s="11"/>
    </row>
    <row r="20" ht="20.7" customHeight="1">
      <c r="A20" t="s" s="3">
        <v>15</v>
      </c>
      <c r="B20" s="7">
        <f>SUM(B18:B19)</f>
        <v>1351</v>
      </c>
      <c r="C20" s="9">
        <f>SUM(C18:C19)</f>
        <v>1</v>
      </c>
      <c r="D20" s="6"/>
      <c r="E20" s="11"/>
      <c r="F20" s="22"/>
      <c r="G20" s="27"/>
      <c r="H20" s="44"/>
      <c r="I20" s="11"/>
    </row>
    <row r="21" ht="20.7" customHeight="1">
      <c r="A21" s="10"/>
      <c r="B21" s="10"/>
      <c r="C21" s="10"/>
      <c r="D21" s="11"/>
      <c r="E21" s="11"/>
      <c r="F21" s="22"/>
      <c r="G21" s="27"/>
      <c r="H21" s="44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22"/>
      <c r="G22" s="27"/>
      <c r="H22" s="44"/>
      <c r="I22" s="11"/>
    </row>
    <row r="23" ht="20.7" customHeight="1">
      <c r="A23" t="s" s="4">
        <v>39</v>
      </c>
      <c r="B23" s="7">
        <v>716</v>
      </c>
      <c r="C23" s="8">
        <f>B23/B25</f>
        <v>0.547400611620795</v>
      </c>
      <c r="D23" s="6"/>
      <c r="E23" s="11"/>
      <c r="F23" s="22"/>
      <c r="G23" s="27"/>
      <c r="H23" s="44"/>
      <c r="I23" s="11"/>
    </row>
    <row r="24" ht="20.7" customHeight="1">
      <c r="A24" t="s" s="4">
        <v>41</v>
      </c>
      <c r="B24" s="7">
        <v>592</v>
      </c>
      <c r="C24" s="8">
        <f>B24/B25</f>
        <v>0.452599388379205</v>
      </c>
      <c r="D24" s="6"/>
      <c r="E24" s="11"/>
      <c r="F24" s="22"/>
      <c r="G24" s="27"/>
      <c r="H24" s="44"/>
      <c r="I24" s="11"/>
    </row>
    <row r="25" ht="20.7" customHeight="1">
      <c r="A25" t="s" s="3">
        <v>15</v>
      </c>
      <c r="B25" s="7">
        <f>SUM(B23:B24)</f>
        <v>1308</v>
      </c>
      <c r="C25" s="9">
        <f>SUM(C23:C24)</f>
        <v>1</v>
      </c>
      <c r="D25" s="6"/>
      <c r="E25" s="11"/>
      <c r="F25" s="22"/>
      <c r="G25" s="27"/>
      <c r="H25" s="44"/>
      <c r="I25" s="11"/>
    </row>
    <row r="26" ht="20.7" customHeight="1">
      <c r="A26" s="10"/>
      <c r="B26" s="10"/>
      <c r="C26" s="10"/>
      <c r="D26" s="11"/>
      <c r="E26" s="11"/>
      <c r="F26" s="22"/>
      <c r="G26" s="27"/>
      <c r="H26" s="44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22"/>
      <c r="G27" s="27"/>
      <c r="H27" s="44"/>
      <c r="I27" s="11"/>
    </row>
    <row r="28" ht="20.7" customHeight="1">
      <c r="A28" t="s" s="4">
        <v>45</v>
      </c>
      <c r="B28" s="7">
        <v>805</v>
      </c>
      <c r="C28" s="8">
        <f>B28/B30</f>
        <v>0.597181008902077</v>
      </c>
      <c r="D28" s="6"/>
      <c r="E28" s="11"/>
      <c r="F28" s="22"/>
      <c r="G28" s="27"/>
      <c r="H28" s="44"/>
      <c r="I28" s="11"/>
    </row>
    <row r="29" ht="20.7" customHeight="1">
      <c r="A29" t="s" s="4">
        <v>47</v>
      </c>
      <c r="B29" s="7">
        <v>543</v>
      </c>
      <c r="C29" s="8">
        <f>B29/B30</f>
        <v>0.402818991097923</v>
      </c>
      <c r="D29" s="6"/>
      <c r="E29" s="11"/>
      <c r="F29" s="22"/>
      <c r="G29" s="27"/>
      <c r="H29" s="44"/>
      <c r="I29" s="11"/>
    </row>
    <row r="30" ht="20.7" customHeight="1">
      <c r="A30" t="s" s="3">
        <v>15</v>
      </c>
      <c r="B30" s="7">
        <f>SUM(B28:B29)</f>
        <v>1348</v>
      </c>
      <c r="C30" s="9">
        <f>SUM(C28:C29)</f>
        <v>1</v>
      </c>
      <c r="D30" s="6"/>
      <c r="E30" s="11"/>
      <c r="F30" s="22"/>
      <c r="G30" s="27"/>
      <c r="H30" s="44"/>
      <c r="I30" s="11"/>
    </row>
    <row r="31" ht="20.35" customHeight="1">
      <c r="A31" s="54"/>
      <c r="B31" s="54"/>
      <c r="C31" s="12"/>
      <c r="D31" s="11"/>
      <c r="E31" s="11"/>
      <c r="F31" s="22"/>
      <c r="G31" s="27"/>
      <c r="H31" s="44"/>
      <c r="I31" s="11"/>
    </row>
    <row r="32" ht="20.05" customHeight="1">
      <c r="A32" s="26"/>
      <c r="B32" s="27"/>
      <c r="C32" s="44"/>
      <c r="D32" s="11"/>
      <c r="E32" s="11"/>
      <c r="F32" s="22"/>
      <c r="G32" s="27"/>
      <c r="H32" s="44"/>
      <c r="I32" s="11"/>
    </row>
    <row r="33" ht="20.05" customHeight="1">
      <c r="A33" s="30"/>
      <c r="B33" s="30"/>
      <c r="C33" s="11"/>
      <c r="D33" s="11"/>
      <c r="E33" s="11"/>
      <c r="F33" s="22"/>
      <c r="G33" s="27"/>
      <c r="H33" s="44"/>
      <c r="I33" s="11"/>
    </row>
    <row r="34" ht="20.05" customHeight="1">
      <c r="A34" s="11"/>
      <c r="B34" s="11"/>
      <c r="C34" s="11"/>
      <c r="D34" s="11"/>
      <c r="E34" s="11"/>
      <c r="F34" s="22"/>
      <c r="G34" s="27"/>
      <c r="H34" s="44"/>
      <c r="I34" s="11"/>
    </row>
    <row r="35" ht="20.05" customHeight="1">
      <c r="A35" s="11"/>
      <c r="B35" s="11"/>
      <c r="C35" s="11"/>
      <c r="D35" s="11"/>
      <c r="E35" s="11"/>
      <c r="F35" s="22"/>
      <c r="G35" s="27"/>
      <c r="H35" s="44"/>
      <c r="I35" s="11"/>
    </row>
    <row r="36" ht="20.05" customHeight="1">
      <c r="A36" s="11"/>
      <c r="B36" s="11"/>
      <c r="C36" s="11"/>
      <c r="D36" s="11"/>
      <c r="E36" s="11"/>
      <c r="F36" s="22"/>
      <c r="G36" s="27"/>
      <c r="H36" s="44"/>
      <c r="I36" s="11"/>
    </row>
    <row r="37" ht="20.05" customHeight="1">
      <c r="A37" s="11"/>
      <c r="B37" s="11"/>
      <c r="C37" s="11"/>
      <c r="D37" s="11"/>
      <c r="E37" s="11"/>
      <c r="F37" s="22"/>
      <c r="G37" s="27"/>
      <c r="H37" s="44"/>
      <c r="I37" s="11"/>
    </row>
    <row r="38" ht="20.05" customHeight="1">
      <c r="A38" s="37"/>
      <c r="B38" s="37"/>
      <c r="C38" s="11"/>
      <c r="D38" s="11"/>
      <c r="E38" s="11"/>
      <c r="F38" s="22"/>
      <c r="G38" s="27"/>
      <c r="H38" s="44"/>
      <c r="I38" s="11"/>
    </row>
    <row r="39" ht="20.05" customHeight="1">
      <c r="A39" s="26"/>
      <c r="B39" s="27"/>
      <c r="C39" s="44"/>
      <c r="D39" s="11"/>
      <c r="E39" s="11"/>
      <c r="F39" s="22"/>
      <c r="G39" s="27"/>
      <c r="H39" s="44"/>
      <c r="I39" s="11"/>
    </row>
    <row r="40" ht="20.05" customHeight="1">
      <c r="A40" s="30"/>
      <c r="B40" s="30"/>
      <c r="C40" s="11"/>
      <c r="D40" s="11"/>
      <c r="E40" s="11"/>
      <c r="F40" s="22"/>
      <c r="G40" s="27"/>
      <c r="H40" s="44"/>
      <c r="I40" s="11"/>
    </row>
    <row r="41" ht="20.05" customHeight="1">
      <c r="A41" s="11"/>
      <c r="B41" s="11"/>
      <c r="C41" s="11"/>
      <c r="D41" s="11"/>
      <c r="E41" s="11"/>
      <c r="F41" s="22"/>
      <c r="G41" s="27"/>
      <c r="H41" s="44"/>
      <c r="I41" s="11"/>
    </row>
    <row r="42" ht="20.05" customHeight="1">
      <c r="A42" s="11"/>
      <c r="B42" s="11"/>
      <c r="C42" s="11"/>
      <c r="D42" s="11"/>
      <c r="E42" s="11"/>
      <c r="F42" s="22"/>
      <c r="G42" s="27"/>
      <c r="H42" s="44"/>
      <c r="I42" s="11"/>
    </row>
    <row r="43" ht="20.05" customHeight="1">
      <c r="A43" s="11"/>
      <c r="B43" s="11"/>
      <c r="C43" s="11"/>
      <c r="D43" s="11"/>
      <c r="E43" s="11"/>
      <c r="F43" s="22"/>
      <c r="G43" s="27"/>
      <c r="H43" s="44"/>
      <c r="I43" s="11"/>
    </row>
    <row r="44" ht="20.05" customHeight="1">
      <c r="A44" s="11"/>
      <c r="B44" s="11"/>
      <c r="C44" s="11"/>
      <c r="D44" s="11"/>
      <c r="E44" s="11"/>
      <c r="F44" s="22"/>
      <c r="G44" s="27"/>
      <c r="H44" s="44"/>
      <c r="I44" s="11"/>
    </row>
    <row r="45" ht="20.05" customHeight="1">
      <c r="A45" s="37"/>
      <c r="B45" s="37"/>
      <c r="C45" s="11"/>
      <c r="D45" s="11"/>
      <c r="E45" s="11"/>
      <c r="F45" s="22"/>
      <c r="G45" s="27"/>
      <c r="H45" s="44"/>
      <c r="I45" s="11"/>
    </row>
    <row r="46" ht="20.05" customHeight="1">
      <c r="A46" s="26"/>
      <c r="B46" s="27"/>
      <c r="C46" s="44"/>
      <c r="D46" s="11"/>
      <c r="E46" s="11"/>
      <c r="F46" s="22"/>
      <c r="G46" s="27"/>
      <c r="H46" s="44"/>
      <c r="I46" s="11"/>
    </row>
    <row r="47" ht="20.05" customHeight="1">
      <c r="A47" s="30"/>
      <c r="B47" s="30"/>
      <c r="C47" s="11"/>
      <c r="D47" s="11"/>
      <c r="E47" s="11"/>
      <c r="F47" s="22"/>
      <c r="G47" s="27"/>
      <c r="H47" s="44"/>
      <c r="I47" s="11"/>
    </row>
    <row r="48" ht="20.05" customHeight="1">
      <c r="A48" s="11"/>
      <c r="B48" s="11"/>
      <c r="C48" s="11"/>
      <c r="D48" s="11"/>
      <c r="E48" s="11"/>
      <c r="F48" s="11"/>
      <c r="G48" s="30"/>
      <c r="H48" s="11"/>
      <c r="I48" s="11"/>
    </row>
    <row r="49" ht="20.05" customHeight="1">
      <c r="A49" s="11"/>
      <c r="B49" s="11"/>
      <c r="C49" s="11"/>
      <c r="D49" s="11"/>
      <c r="E49" s="11"/>
      <c r="F49" s="11"/>
      <c r="G49" s="11"/>
      <c r="H49" s="11"/>
      <c r="I49" s="11"/>
    </row>
    <row r="50" ht="20.05" customHeight="1">
      <c r="A50" s="11"/>
      <c r="B50" s="11"/>
      <c r="C50" s="11"/>
      <c r="D50" s="11"/>
      <c r="E50" s="11"/>
      <c r="F50" s="11"/>
      <c r="G50" s="11"/>
      <c r="H50" s="11"/>
      <c r="I50" s="11"/>
    </row>
    <row r="51" ht="20.05" customHeight="1">
      <c r="A51" s="11"/>
      <c r="B51" s="11"/>
      <c r="C51" s="11"/>
      <c r="D51" s="11"/>
      <c r="E51" s="11"/>
      <c r="F51" s="11"/>
      <c r="G51" s="11"/>
      <c r="H51" s="11"/>
      <c r="I51" s="11"/>
    </row>
    <row r="52" ht="20.05" customHeight="1">
      <c r="A52" s="11"/>
      <c r="B52" s="11"/>
      <c r="C52" s="11"/>
      <c r="D52" s="11"/>
      <c r="E52" s="11"/>
      <c r="F52" s="11"/>
      <c r="G52" s="11"/>
      <c r="H52" s="11"/>
      <c r="I52" s="11"/>
    </row>
    <row r="53" ht="20.05" customHeight="1">
      <c r="A53" s="11"/>
      <c r="B53" s="11"/>
      <c r="C53" s="11"/>
      <c r="D53" s="11"/>
      <c r="E53" s="11"/>
      <c r="F53" s="11"/>
      <c r="G53" s="11"/>
      <c r="H53" s="11"/>
      <c r="I53" s="11"/>
    </row>
    <row r="54" ht="20.05" customHeight="1">
      <c r="A54" s="11"/>
      <c r="B54" s="11"/>
      <c r="C54" s="11"/>
      <c r="D54" s="11"/>
      <c r="E54" s="11"/>
      <c r="F54" s="11"/>
      <c r="G54" s="11"/>
      <c r="H54" s="11"/>
      <c r="I54" s="11"/>
    </row>
    <row r="55" ht="20.05" customHeight="1">
      <c r="A55" s="11"/>
      <c r="B55" s="11"/>
      <c r="C55" s="11"/>
      <c r="D55" s="11"/>
      <c r="E55" s="11"/>
      <c r="F55" s="11"/>
      <c r="G55" s="11"/>
      <c r="H55" s="11"/>
      <c r="I55" s="11"/>
    </row>
    <row r="56" ht="20.05" customHeight="1">
      <c r="A56" s="11"/>
      <c r="B56" s="11"/>
      <c r="C56" s="11"/>
      <c r="D56" s="11"/>
      <c r="E56" s="11"/>
      <c r="F56" s="11"/>
      <c r="G56" s="11"/>
      <c r="H56" s="11"/>
      <c r="I56" s="11"/>
    </row>
    <row r="57" ht="20.05" customHeight="1">
      <c r="A57" s="11"/>
      <c r="B57" s="11"/>
      <c r="C57" s="11"/>
      <c r="D57" s="11"/>
      <c r="E57" s="11"/>
      <c r="F57" s="11"/>
      <c r="G57" s="11"/>
      <c r="H57" s="11"/>
      <c r="I57" s="11"/>
    </row>
    <row r="58" ht="20.05" customHeight="1">
      <c r="A58" s="11"/>
      <c r="B58" s="11"/>
      <c r="C58" s="11"/>
      <c r="D58" s="11"/>
      <c r="E58" s="11"/>
      <c r="F58" s="11"/>
      <c r="G58" s="11"/>
      <c r="H58" s="11"/>
      <c r="I58" s="11"/>
    </row>
    <row r="59" ht="20.05" customHeight="1">
      <c r="A59" s="11"/>
      <c r="B59" s="11"/>
      <c r="C59" s="11"/>
      <c r="D59" s="11"/>
      <c r="E59" s="11"/>
      <c r="F59" s="11"/>
      <c r="G59" s="11"/>
      <c r="H59" s="11"/>
      <c r="I59" s="11"/>
    </row>
    <row r="60" ht="20.05" customHeight="1">
      <c r="A60" s="11"/>
      <c r="B60" s="11"/>
      <c r="C60" s="11"/>
      <c r="D60" s="11"/>
      <c r="E60" s="11"/>
      <c r="F60" s="11"/>
      <c r="G60" s="11"/>
      <c r="H60" s="11"/>
      <c r="I60" s="11"/>
    </row>
    <row r="61" ht="20.05" customHeight="1">
      <c r="A61" s="11"/>
      <c r="B61" s="11"/>
      <c r="C61" s="11"/>
      <c r="D61" s="11"/>
      <c r="E61" s="11"/>
      <c r="F61" s="11"/>
      <c r="G61" s="11"/>
      <c r="H61" s="11"/>
      <c r="I61" s="11"/>
    </row>
    <row r="62" ht="20.05" customHeight="1">
      <c r="A62" s="11"/>
      <c r="B62" s="11"/>
      <c r="C62" s="11"/>
      <c r="D62" s="11"/>
      <c r="E62" s="11"/>
      <c r="F62" s="11"/>
      <c r="G62" s="11"/>
      <c r="H62" s="11"/>
      <c r="I62" s="11"/>
    </row>
    <row r="63" ht="20.05" customHeight="1">
      <c r="A63" s="11"/>
      <c r="B63" s="11"/>
      <c r="C63" s="11"/>
      <c r="D63" s="11"/>
      <c r="E63" s="11"/>
      <c r="F63" s="11"/>
      <c r="G63" s="11"/>
      <c r="H63" s="11"/>
      <c r="I63" s="11"/>
    </row>
    <row r="64" ht="20.05" customHeight="1">
      <c r="A64" s="11"/>
      <c r="B64" s="11"/>
      <c r="C64" s="11"/>
      <c r="D64" s="11"/>
      <c r="E64" s="11"/>
      <c r="F64" s="11"/>
      <c r="G64" s="11"/>
      <c r="H64" s="11"/>
      <c r="I64" s="11"/>
    </row>
    <row r="65" ht="20.05" customHeight="1">
      <c r="A65" s="11"/>
      <c r="B65" s="11"/>
      <c r="C65" s="11"/>
      <c r="D65" s="11"/>
      <c r="E65" s="11"/>
      <c r="F65" s="11"/>
      <c r="G65" s="11"/>
      <c r="H65" s="11"/>
      <c r="I65" s="11"/>
    </row>
    <row r="66" ht="20.05" customHeight="1">
      <c r="A66" s="11"/>
      <c r="B66" s="11"/>
      <c r="C66" s="11"/>
      <c r="D66" s="11"/>
      <c r="E66" s="11"/>
      <c r="F66" s="11"/>
      <c r="G66" s="11"/>
      <c r="H66" s="11"/>
      <c r="I66" s="11"/>
    </row>
    <row r="67" ht="20.05" customHeight="1">
      <c r="A67" s="11"/>
      <c r="B67" s="11"/>
      <c r="C67" s="11"/>
      <c r="D67" s="11"/>
      <c r="E67" s="11"/>
      <c r="F67" s="11"/>
      <c r="G67" s="11"/>
      <c r="H67" s="11"/>
      <c r="I67" s="11"/>
    </row>
    <row r="68" ht="20.05" customHeight="1">
      <c r="A68" s="11"/>
      <c r="B68" s="11"/>
      <c r="C68" s="11"/>
      <c r="D68" s="11"/>
      <c r="E68" s="11"/>
      <c r="F68" s="11"/>
      <c r="G68" s="11"/>
      <c r="H68" s="11"/>
      <c r="I68" s="11"/>
    </row>
    <row r="69" ht="20.05" customHeight="1">
      <c r="A69" s="11"/>
      <c r="B69" s="11"/>
      <c r="C69" s="11"/>
      <c r="D69" s="11"/>
      <c r="E69" s="11"/>
      <c r="F69" s="11"/>
      <c r="G69" s="11"/>
      <c r="H69" s="11"/>
      <c r="I69" s="11"/>
    </row>
    <row r="70" ht="20.05" customHeight="1">
      <c r="A70" s="11"/>
      <c r="B70" s="11"/>
      <c r="C70" s="11"/>
      <c r="D70" s="11"/>
      <c r="E70" s="11"/>
      <c r="F70" s="11"/>
      <c r="G70" s="11"/>
      <c r="H70" s="11"/>
      <c r="I70" s="11"/>
    </row>
    <row r="71" ht="20.05" customHeight="1">
      <c r="A71" s="11"/>
      <c r="B71" s="11"/>
      <c r="C71" s="11"/>
      <c r="D71" s="11"/>
      <c r="E71" s="11"/>
      <c r="F71" s="11"/>
      <c r="G71" s="11"/>
      <c r="H71" s="11"/>
      <c r="I71" s="11"/>
    </row>
    <row r="72" ht="20.05" customHeight="1">
      <c r="A72" s="11"/>
      <c r="B72" s="11"/>
      <c r="C72" s="11"/>
      <c r="D72" s="11"/>
      <c r="E72" s="11"/>
      <c r="F72" s="11"/>
      <c r="G72" s="11"/>
      <c r="H72" s="11"/>
      <c r="I72" s="11"/>
    </row>
    <row r="73" ht="20.05" customHeight="1">
      <c r="A73" s="11"/>
      <c r="B73" s="11"/>
      <c r="C73" s="11"/>
      <c r="D73" s="11"/>
      <c r="E73" s="11"/>
      <c r="F73" s="11"/>
      <c r="G73" s="11"/>
      <c r="H73" s="11"/>
      <c r="I73" s="11"/>
    </row>
    <row r="74" ht="20.05" customHeight="1">
      <c r="A74" s="11"/>
      <c r="B74" s="11"/>
      <c r="C74" s="11"/>
      <c r="D74" s="11"/>
      <c r="E74" s="11"/>
      <c r="F74" s="11"/>
      <c r="G74" s="11"/>
      <c r="H74" s="11"/>
      <c r="I74" s="11"/>
    </row>
    <row r="75" ht="20.05" customHeight="1">
      <c r="A75" s="11"/>
      <c r="B75" s="11"/>
      <c r="C75" s="11"/>
      <c r="D75" s="11"/>
      <c r="E75" s="11"/>
      <c r="F75" s="11"/>
      <c r="G75" s="11"/>
      <c r="H75" s="11"/>
      <c r="I75" s="11"/>
    </row>
    <row r="76" ht="20.05" customHeight="1">
      <c r="A76" s="11"/>
      <c r="B76" s="11"/>
      <c r="C76" s="11"/>
      <c r="D76" s="11"/>
      <c r="E76" s="11"/>
      <c r="F76" s="11"/>
      <c r="G76" s="11"/>
      <c r="H76" s="11"/>
      <c r="I76" s="11"/>
    </row>
    <row r="77" ht="20.05" customHeight="1">
      <c r="A77" s="11"/>
      <c r="B77" s="11"/>
      <c r="C77" s="11"/>
      <c r="D77" s="11"/>
      <c r="E77" s="11"/>
      <c r="F77" s="11"/>
      <c r="G77" s="11"/>
      <c r="H77" s="11"/>
      <c r="I77" s="11"/>
    </row>
    <row r="78" ht="20.05" customHeight="1">
      <c r="A78" s="11"/>
      <c r="B78" s="11"/>
      <c r="C78" s="11"/>
      <c r="D78" s="11"/>
      <c r="E78" s="11"/>
      <c r="F78" s="11"/>
      <c r="G78" s="11"/>
      <c r="H78" s="11"/>
      <c r="I78" s="11"/>
    </row>
    <row r="79" ht="20.05" customHeight="1">
      <c r="A79" s="11"/>
      <c r="B79" s="11"/>
      <c r="C79" s="11"/>
      <c r="D79" s="11"/>
      <c r="E79" s="11"/>
      <c r="F79" s="11"/>
      <c r="G79" s="11"/>
      <c r="H79" s="11"/>
      <c r="I79" s="11"/>
    </row>
    <row r="80" ht="20.05" customHeight="1">
      <c r="A80" s="11"/>
      <c r="B80" s="11"/>
      <c r="C80" s="11"/>
      <c r="D80" s="11"/>
      <c r="E80" s="11"/>
      <c r="F80" s="11"/>
      <c r="G80" s="11"/>
      <c r="H80" s="11"/>
      <c r="I80" s="11"/>
    </row>
    <row r="81" ht="20.05" customHeight="1">
      <c r="A81" s="11"/>
      <c r="B81" s="11"/>
      <c r="C81" s="11"/>
      <c r="D81" s="11"/>
      <c r="E81" s="11"/>
      <c r="F81" s="11"/>
      <c r="G81" s="11"/>
      <c r="H81" s="11"/>
      <c r="I81" s="11"/>
    </row>
    <row r="82" ht="20.05" customHeight="1">
      <c r="A82" s="11"/>
      <c r="B82" s="11"/>
      <c r="C82" s="11"/>
      <c r="D82" s="11"/>
      <c r="E82" s="11"/>
      <c r="F82" s="11"/>
      <c r="G82" s="11"/>
      <c r="H82" s="11"/>
      <c r="I82" s="11"/>
    </row>
    <row r="83" ht="20.05" customHeight="1">
      <c r="A83" s="11"/>
      <c r="B83" s="11"/>
      <c r="C83" s="11"/>
      <c r="D83" s="11"/>
      <c r="E83" s="11"/>
      <c r="F83" s="11"/>
      <c r="G83" s="11"/>
      <c r="H83" s="11"/>
      <c r="I83" s="11"/>
    </row>
    <row r="84" ht="20.05" customHeight="1">
      <c r="A84" s="11"/>
      <c r="B84" s="11"/>
      <c r="C84" s="11"/>
      <c r="D84" s="11"/>
      <c r="E84" s="11"/>
      <c r="F84" s="11"/>
      <c r="G84" s="11"/>
      <c r="H84" s="11"/>
      <c r="I84" s="11"/>
    </row>
    <row r="85" ht="20.05" customHeight="1">
      <c r="A85" s="11"/>
      <c r="B85" s="11"/>
      <c r="C85" s="11"/>
      <c r="D85" s="11"/>
      <c r="E85" s="11"/>
      <c r="F85" s="11"/>
      <c r="G85" s="11"/>
      <c r="H85" s="11"/>
      <c r="I85" s="11"/>
    </row>
    <row r="86" ht="20.05" customHeight="1">
      <c r="A86" s="37"/>
      <c r="B86" s="37"/>
      <c r="C86" s="11"/>
      <c r="D86" s="11"/>
      <c r="E86" s="11"/>
      <c r="F86" s="11"/>
      <c r="G86" s="11"/>
      <c r="H86" s="11"/>
      <c r="I86" s="11"/>
    </row>
    <row r="87" ht="20.05" customHeight="1">
      <c r="A87" s="69"/>
      <c r="B87" s="70"/>
      <c r="C87" s="11"/>
      <c r="D87" s="11"/>
      <c r="E87" s="11"/>
      <c r="F87" s="11"/>
      <c r="G87" s="11"/>
      <c r="H87" s="11"/>
      <c r="I87" s="11"/>
    </row>
    <row r="88" ht="20.05" customHeight="1">
      <c r="A88" s="71"/>
      <c r="B88" s="62"/>
      <c r="C88" s="11"/>
      <c r="D88" s="11"/>
      <c r="E88" s="11"/>
      <c r="F88" s="11"/>
      <c r="G88" s="11"/>
      <c r="H88" s="11"/>
      <c r="I88" s="11"/>
    </row>
    <row r="89" ht="20.05" customHeight="1">
      <c r="A89" s="71"/>
      <c r="B89" s="62"/>
      <c r="C89" s="11"/>
      <c r="D89" s="11"/>
      <c r="E89" s="11"/>
      <c r="F89" s="11"/>
      <c r="G89" s="11"/>
      <c r="H89" s="11"/>
      <c r="I89" s="11"/>
    </row>
    <row r="90" ht="20.05" customHeight="1">
      <c r="A90" s="71"/>
      <c r="B90" s="62"/>
      <c r="C90" s="11"/>
      <c r="D90" s="11"/>
      <c r="E90" s="11"/>
      <c r="F90" s="11"/>
      <c r="G90" s="11"/>
      <c r="H90" s="11"/>
      <c r="I90" s="11"/>
    </row>
    <row r="91" ht="20.05" customHeight="1">
      <c r="A91" s="71"/>
      <c r="B91" s="62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29" customWidth="1"/>
    <col min="2" max="4" width="16.3516" style="129" customWidth="1"/>
    <col min="5" max="5" width="26.7031" style="129" customWidth="1"/>
    <col min="6" max="7" width="16.3516" style="129" customWidth="1"/>
    <col min="8" max="8" width="17.8516" style="129" customWidth="1"/>
    <col min="9" max="9" width="16.3516" style="129" customWidth="1"/>
    <col min="10" max="16384" width="16.3516" style="12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6"/>
      <c r="E2" s="22"/>
      <c r="F2" s="27"/>
      <c r="G2" s="44"/>
      <c r="H2" s="11"/>
      <c r="I2" s="11"/>
    </row>
    <row r="3" ht="20.7" customHeight="1">
      <c r="A3" t="s" s="4">
        <v>7</v>
      </c>
      <c r="B3" s="7">
        <v>969</v>
      </c>
      <c r="C3" s="8">
        <f>B3/B5</f>
        <v>0.798845836768343</v>
      </c>
      <c r="D3" s="6"/>
      <c r="E3" s="22"/>
      <c r="F3" s="27"/>
      <c r="G3" s="44"/>
      <c r="H3" s="11"/>
      <c r="I3" s="11"/>
    </row>
    <row r="4" ht="20.7" customHeight="1">
      <c r="A4" t="s" s="4">
        <v>11</v>
      </c>
      <c r="B4" s="7">
        <v>244</v>
      </c>
      <c r="C4" s="8">
        <f>B4/B5</f>
        <v>0.201154163231657</v>
      </c>
      <c r="D4" s="6"/>
      <c r="E4" s="22"/>
      <c r="F4" s="27"/>
      <c r="G4" s="44"/>
      <c r="H4" s="11"/>
      <c r="I4" s="11"/>
    </row>
    <row r="5" ht="20.7" customHeight="1">
      <c r="A5" t="s" s="3">
        <v>15</v>
      </c>
      <c r="B5" s="7">
        <f>SUM(B3:B4)</f>
        <v>1213</v>
      </c>
      <c r="C5" s="9">
        <f>SUM(C3:C4)</f>
        <v>1</v>
      </c>
      <c r="D5" s="6"/>
      <c r="E5" s="11"/>
      <c r="F5" s="62"/>
      <c r="G5" s="11"/>
      <c r="H5" s="11"/>
      <c r="I5" s="11"/>
    </row>
    <row r="6" ht="20.7" customHeight="1">
      <c r="A6" s="10"/>
      <c r="B6" s="10"/>
      <c r="C6" s="10"/>
      <c r="D6" s="11"/>
      <c r="E6" s="22"/>
      <c r="F6" s="27"/>
      <c r="G6" s="44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22"/>
      <c r="F7" s="27"/>
      <c r="G7" s="44"/>
      <c r="H7" s="11"/>
      <c r="I7" s="11"/>
    </row>
    <row r="8" ht="20.7" customHeight="1">
      <c r="A8" t="s" s="25">
        <v>19</v>
      </c>
      <c r="B8" s="28"/>
      <c r="C8" s="29">
        <f>B8/B10</f>
      </c>
      <c r="D8" s="6"/>
      <c r="E8" s="22"/>
      <c r="F8" s="27"/>
      <c r="G8" s="44"/>
      <c r="H8" s="11"/>
      <c r="I8" s="11"/>
    </row>
    <row r="9" ht="20.7" customHeight="1">
      <c r="A9" t="s" s="25">
        <v>22</v>
      </c>
      <c r="B9" s="28"/>
      <c r="C9" s="29">
        <f>B9/B10</f>
      </c>
      <c r="D9" s="6"/>
      <c r="E9" s="22"/>
      <c r="F9" s="27"/>
      <c r="G9" s="44"/>
      <c r="H9" s="11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22"/>
      <c r="F10" s="27"/>
      <c r="G10" s="44"/>
      <c r="H10" s="11"/>
      <c r="I10" s="11"/>
    </row>
    <row r="11" ht="20.7" customHeight="1">
      <c r="A11" s="10"/>
      <c r="B11" s="10"/>
      <c r="C11" s="10"/>
      <c r="D11" s="11"/>
      <c r="E11" s="22"/>
      <c r="F11" s="27"/>
      <c r="G11" s="127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31"/>
      <c r="G12" s="27"/>
      <c r="H12" s="44"/>
      <c r="I12" s="11"/>
    </row>
    <row r="13" ht="20.7" customHeight="1">
      <c r="A13" t="s" s="4">
        <v>27</v>
      </c>
      <c r="B13" s="7">
        <v>688</v>
      </c>
      <c r="C13" s="8">
        <f>B13/B15</f>
        <v>0.592592592592593</v>
      </c>
      <c r="D13" s="6"/>
      <c r="E13" s="11"/>
      <c r="F13" s="22"/>
      <c r="G13" s="27"/>
      <c r="H13" s="44"/>
      <c r="I13" s="11"/>
    </row>
    <row r="14" ht="20.7" customHeight="1">
      <c r="A14" t="s" s="4">
        <v>29</v>
      </c>
      <c r="B14" s="7">
        <v>473</v>
      </c>
      <c r="C14" s="8">
        <f>B14/B15</f>
        <v>0.407407407407407</v>
      </c>
      <c r="D14" s="6"/>
      <c r="E14" s="11"/>
      <c r="F14" s="22"/>
      <c r="G14" s="27"/>
      <c r="H14" s="44"/>
      <c r="I14" s="11"/>
    </row>
    <row r="15" ht="20.7" customHeight="1">
      <c r="A15" t="s" s="3">
        <v>15</v>
      </c>
      <c r="B15" s="7">
        <f>SUM(B13:B14)</f>
        <v>1161</v>
      </c>
      <c r="C15" s="9">
        <f>SUM(C13:C14)</f>
        <v>1</v>
      </c>
      <c r="D15" s="6"/>
      <c r="E15" s="11"/>
      <c r="F15" s="22"/>
      <c r="G15" s="27"/>
      <c r="H15" s="44"/>
      <c r="I15" s="11"/>
    </row>
    <row r="16" ht="20.7" customHeight="1">
      <c r="A16" s="10"/>
      <c r="B16" s="10"/>
      <c r="C16" s="10"/>
      <c r="D16" s="11"/>
      <c r="E16" s="11"/>
      <c r="F16" s="22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22"/>
      <c r="G17" s="27"/>
      <c r="H17" s="44"/>
      <c r="I17" s="11"/>
    </row>
    <row r="18" ht="20.7" customHeight="1">
      <c r="A18" t="s" s="4">
        <v>33</v>
      </c>
      <c r="B18" s="7">
        <v>671</v>
      </c>
      <c r="C18" s="8">
        <f>B18/B20</f>
        <v>0.620721554116559</v>
      </c>
      <c r="D18" s="6"/>
      <c r="E18" s="11"/>
      <c r="F18" s="22"/>
      <c r="G18" s="27"/>
      <c r="H18" s="44"/>
      <c r="I18" s="11"/>
    </row>
    <row r="19" ht="20.7" customHeight="1">
      <c r="A19" t="s" s="4">
        <v>35</v>
      </c>
      <c r="B19" s="7">
        <v>410</v>
      </c>
      <c r="C19" s="8">
        <f>B19/B20</f>
        <v>0.379278445883441</v>
      </c>
      <c r="D19" s="6"/>
      <c r="E19" s="11"/>
      <c r="F19" s="22"/>
      <c r="G19" s="27"/>
      <c r="H19" s="44"/>
      <c r="I19" s="11"/>
    </row>
    <row r="20" ht="20.7" customHeight="1">
      <c r="A20" t="s" s="3">
        <v>15</v>
      </c>
      <c r="B20" s="7">
        <f>SUM(B18:B19)</f>
        <v>1081</v>
      </c>
      <c r="C20" s="9">
        <f>SUM(C18:C19)</f>
        <v>1</v>
      </c>
      <c r="D20" s="6"/>
      <c r="E20" s="11"/>
      <c r="F20" s="22"/>
      <c r="G20" s="27"/>
      <c r="H20" s="44"/>
      <c r="I20" s="11"/>
    </row>
    <row r="21" ht="20.7" customHeight="1">
      <c r="A21" s="10"/>
      <c r="B21" s="10"/>
      <c r="C21" s="10"/>
      <c r="D21" s="11"/>
      <c r="E21" s="11"/>
      <c r="F21" s="22"/>
      <c r="G21" s="27"/>
      <c r="H21" s="44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22"/>
      <c r="G22" s="27"/>
      <c r="H22" s="44"/>
      <c r="I22" s="11"/>
    </row>
    <row r="23" ht="20.7" customHeight="1">
      <c r="A23" t="s" s="4">
        <v>39</v>
      </c>
      <c r="B23" s="7">
        <v>557</v>
      </c>
      <c r="C23" s="8">
        <f>B23/B25</f>
        <v>0.516218721037998</v>
      </c>
      <c r="D23" s="6"/>
      <c r="E23" s="11"/>
      <c r="F23" s="22"/>
      <c r="G23" s="27"/>
      <c r="H23" s="44"/>
      <c r="I23" s="11"/>
    </row>
    <row r="24" ht="20.7" customHeight="1">
      <c r="A24" t="s" s="4">
        <v>41</v>
      </c>
      <c r="B24" s="7">
        <v>522</v>
      </c>
      <c r="C24" s="8">
        <f>B24/B25</f>
        <v>0.483781278962002</v>
      </c>
      <c r="D24" s="6"/>
      <c r="E24" s="11"/>
      <c r="F24" s="22"/>
      <c r="G24" s="27"/>
      <c r="H24" s="44"/>
      <c r="I24" s="11"/>
    </row>
    <row r="25" ht="20.7" customHeight="1">
      <c r="A25" t="s" s="3">
        <v>15</v>
      </c>
      <c r="B25" s="7">
        <f>SUM(B23:B24)</f>
        <v>1079</v>
      </c>
      <c r="C25" s="9">
        <f>SUM(C23:C24)</f>
        <v>1</v>
      </c>
      <c r="D25" s="6"/>
      <c r="E25" s="11"/>
      <c r="F25" s="22"/>
      <c r="G25" s="27"/>
      <c r="H25" s="44"/>
      <c r="I25" s="11"/>
    </row>
    <row r="26" ht="20.7" customHeight="1">
      <c r="A26" s="10"/>
      <c r="B26" s="10"/>
      <c r="C26" s="10"/>
      <c r="D26" s="11"/>
      <c r="E26" s="11"/>
      <c r="F26" s="22"/>
      <c r="G26" s="27"/>
      <c r="H26" s="44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22"/>
      <c r="G27" s="27"/>
      <c r="H27" s="44"/>
      <c r="I27" s="11"/>
    </row>
    <row r="28" ht="20.7" customHeight="1">
      <c r="A28" t="s" s="4">
        <v>45</v>
      </c>
      <c r="B28" s="7">
        <v>678</v>
      </c>
      <c r="C28" s="8">
        <f>B28/B30</f>
        <v>0.629526462395543</v>
      </c>
      <c r="D28" s="6"/>
      <c r="E28" s="11"/>
      <c r="F28" s="22"/>
      <c r="G28" s="27"/>
      <c r="H28" s="44"/>
      <c r="I28" s="11"/>
    </row>
    <row r="29" ht="20.7" customHeight="1">
      <c r="A29" t="s" s="4">
        <v>47</v>
      </c>
      <c r="B29" s="7">
        <v>399</v>
      </c>
      <c r="C29" s="8">
        <f>B29/B30</f>
        <v>0.370473537604457</v>
      </c>
      <c r="D29" s="6"/>
      <c r="E29" s="11"/>
      <c r="F29" s="22"/>
      <c r="G29" s="27"/>
      <c r="H29" s="44"/>
      <c r="I29" s="11"/>
    </row>
    <row r="30" ht="20.7" customHeight="1">
      <c r="A30" t="s" s="3">
        <v>15</v>
      </c>
      <c r="B30" s="7">
        <f>SUM(B28:B29)</f>
        <v>1077</v>
      </c>
      <c r="C30" s="9">
        <f>SUM(C28:C29)</f>
        <v>1</v>
      </c>
      <c r="D30" s="6"/>
      <c r="E30" s="11"/>
      <c r="F30" s="22"/>
      <c r="G30" s="27"/>
      <c r="H30" s="44"/>
      <c r="I30" s="11"/>
    </row>
    <row r="31" ht="20.35" customHeight="1">
      <c r="A31" s="54"/>
      <c r="B31" s="54"/>
      <c r="C31" s="12"/>
      <c r="D31" s="11"/>
      <c r="E31" s="11"/>
      <c r="F31" s="22"/>
      <c r="G31" s="27"/>
      <c r="H31" s="44"/>
      <c r="I31" s="11"/>
    </row>
    <row r="32" ht="20.05" customHeight="1">
      <c r="A32" s="26"/>
      <c r="B32" s="27"/>
      <c r="C32" s="44"/>
      <c r="D32" s="11"/>
      <c r="E32" s="11"/>
      <c r="F32" s="22"/>
      <c r="G32" s="27"/>
      <c r="H32" s="44"/>
      <c r="I32" s="11"/>
    </row>
    <row r="33" ht="20.05" customHeight="1">
      <c r="A33" s="30"/>
      <c r="B33" s="30"/>
      <c r="C33" s="11"/>
      <c r="D33" s="11"/>
      <c r="E33" s="11"/>
      <c r="F33" s="22"/>
      <c r="G33" s="27"/>
      <c r="H33" s="44"/>
      <c r="I33" s="11"/>
    </row>
    <row r="34" ht="20.05" customHeight="1">
      <c r="A34" s="11"/>
      <c r="B34" s="11"/>
      <c r="C34" s="11"/>
      <c r="D34" s="11"/>
      <c r="E34" s="11"/>
      <c r="F34" s="22"/>
      <c r="G34" s="27"/>
      <c r="H34" s="44"/>
      <c r="I34" s="11"/>
    </row>
    <row r="35" ht="20.05" customHeight="1">
      <c r="A35" s="11"/>
      <c r="B35" s="11"/>
      <c r="C35" s="11"/>
      <c r="D35" s="11"/>
      <c r="E35" s="11"/>
      <c r="F35" s="22"/>
      <c r="G35" s="27"/>
      <c r="H35" s="44"/>
      <c r="I35" s="11"/>
    </row>
    <row r="36" ht="20.05" customHeight="1">
      <c r="A36" s="11"/>
      <c r="B36" s="11"/>
      <c r="C36" s="11"/>
      <c r="D36" s="11"/>
      <c r="E36" s="11"/>
      <c r="F36" s="22"/>
      <c r="G36" s="27"/>
      <c r="H36" s="44"/>
      <c r="I36" s="11"/>
    </row>
    <row r="37" ht="20.05" customHeight="1">
      <c r="A37" s="11"/>
      <c r="B37" s="11"/>
      <c r="C37" s="11"/>
      <c r="D37" s="11"/>
      <c r="E37" s="11"/>
      <c r="F37" s="22"/>
      <c r="G37" s="27"/>
      <c r="H37" s="44"/>
      <c r="I37" s="11"/>
    </row>
    <row r="38" ht="20.05" customHeight="1">
      <c r="A38" s="37"/>
      <c r="B38" s="37"/>
      <c r="C38" s="11"/>
      <c r="D38" s="11"/>
      <c r="E38" s="11"/>
      <c r="F38" s="22"/>
      <c r="G38" s="27"/>
      <c r="H38" s="44"/>
      <c r="I38" s="11"/>
    </row>
    <row r="39" ht="20.05" customHeight="1">
      <c r="A39" s="26"/>
      <c r="B39" s="27"/>
      <c r="C39" s="44"/>
      <c r="D39" s="11"/>
      <c r="E39" s="11"/>
      <c r="F39" s="22"/>
      <c r="G39" s="27"/>
      <c r="H39" s="44"/>
      <c r="I39" s="11"/>
    </row>
    <row r="40" ht="20.05" customHeight="1">
      <c r="A40" s="30"/>
      <c r="B40" s="30"/>
      <c r="C40" s="11"/>
      <c r="D40" s="11"/>
      <c r="E40" s="11"/>
      <c r="F40" s="22"/>
      <c r="G40" s="27"/>
      <c r="H40" s="44"/>
      <c r="I40" s="11"/>
    </row>
    <row r="41" ht="20.05" customHeight="1">
      <c r="A41" s="11"/>
      <c r="B41" s="11"/>
      <c r="C41" s="11"/>
      <c r="D41" s="11"/>
      <c r="E41" s="11"/>
      <c r="F41" s="22"/>
      <c r="G41" s="27"/>
      <c r="H41" s="44"/>
      <c r="I41" s="11"/>
    </row>
    <row r="42" ht="20.05" customHeight="1">
      <c r="A42" s="11"/>
      <c r="B42" s="11"/>
      <c r="C42" s="11"/>
      <c r="D42" s="11"/>
      <c r="E42" s="11"/>
      <c r="F42" s="22"/>
      <c r="G42" s="27"/>
      <c r="H42" s="44"/>
      <c r="I42" s="11"/>
    </row>
    <row r="43" ht="20.05" customHeight="1">
      <c r="A43" s="11"/>
      <c r="B43" s="11"/>
      <c r="C43" s="11"/>
      <c r="D43" s="11"/>
      <c r="E43" s="11"/>
      <c r="F43" s="22"/>
      <c r="G43" s="27"/>
      <c r="H43" s="44"/>
      <c r="I43" s="11"/>
    </row>
    <row r="44" ht="20.05" customHeight="1">
      <c r="A44" s="11"/>
      <c r="B44" s="11"/>
      <c r="C44" s="11"/>
      <c r="D44" s="11"/>
      <c r="E44" s="11"/>
      <c r="F44" s="22"/>
      <c r="G44" s="27"/>
      <c r="H44" s="44"/>
      <c r="I44" s="11"/>
    </row>
    <row r="45" ht="20.05" customHeight="1">
      <c r="A45" s="37"/>
      <c r="B45" s="37"/>
      <c r="C45" s="11"/>
      <c r="D45" s="11"/>
      <c r="E45" s="11"/>
      <c r="F45" s="22"/>
      <c r="G45" s="27"/>
      <c r="H45" s="44"/>
      <c r="I45" s="11"/>
    </row>
    <row r="46" ht="20.05" customHeight="1">
      <c r="A46" s="26"/>
      <c r="B46" s="27"/>
      <c r="C46" s="44"/>
      <c r="D46" s="11"/>
      <c r="E46" s="11"/>
      <c r="F46" s="22"/>
      <c r="G46" s="27"/>
      <c r="H46" s="44"/>
      <c r="I46" s="11"/>
    </row>
    <row r="47" ht="20.05" customHeight="1">
      <c r="A47" s="30"/>
      <c r="B47" s="30"/>
      <c r="C47" s="11"/>
      <c r="D47" s="11"/>
      <c r="E47" s="11"/>
      <c r="F47" s="22"/>
      <c r="G47" s="27"/>
      <c r="H47" s="44"/>
      <c r="I47" s="11"/>
    </row>
    <row r="48" ht="20.05" customHeight="1">
      <c r="A48" s="11"/>
      <c r="B48" s="11"/>
      <c r="C48" s="11"/>
      <c r="D48" s="11"/>
      <c r="E48" s="11"/>
      <c r="F48" s="11"/>
      <c r="G48" s="30"/>
      <c r="H48" s="11"/>
      <c r="I48" s="11"/>
    </row>
    <row r="49" ht="20.05" customHeight="1">
      <c r="A49" s="11"/>
      <c r="B49" s="11"/>
      <c r="C49" s="11"/>
      <c r="D49" s="11"/>
      <c r="E49" s="11"/>
      <c r="F49" s="11"/>
      <c r="G49" s="11"/>
      <c r="H49" s="11"/>
      <c r="I49" s="11"/>
    </row>
    <row r="50" ht="20.05" customHeight="1">
      <c r="A50" s="11"/>
      <c r="B50" s="11"/>
      <c r="C50" s="11"/>
      <c r="D50" s="11"/>
      <c r="E50" s="11"/>
      <c r="F50" s="11"/>
      <c r="G50" s="11"/>
      <c r="H50" s="11"/>
      <c r="I50" s="11"/>
    </row>
    <row r="51" ht="20.05" customHeight="1">
      <c r="A51" s="11"/>
      <c r="B51" s="11"/>
      <c r="C51" s="11"/>
      <c r="D51" s="11"/>
      <c r="E51" s="11"/>
      <c r="F51" s="11"/>
      <c r="G51" s="11"/>
      <c r="H51" s="11"/>
      <c r="I51" s="11"/>
    </row>
    <row r="52" ht="20.05" customHeight="1">
      <c r="A52" s="11"/>
      <c r="B52" s="11"/>
      <c r="C52" s="11"/>
      <c r="D52" s="11"/>
      <c r="E52" s="11"/>
      <c r="F52" s="11"/>
      <c r="G52" s="11"/>
      <c r="H52" s="11"/>
      <c r="I52" s="11"/>
    </row>
    <row r="53" ht="20.05" customHeight="1">
      <c r="A53" s="11"/>
      <c r="B53" s="11"/>
      <c r="C53" s="11"/>
      <c r="D53" s="11"/>
      <c r="E53" s="11"/>
      <c r="F53" s="11"/>
      <c r="G53" s="11"/>
      <c r="H53" s="11"/>
      <c r="I53" s="11"/>
    </row>
    <row r="54" ht="20.05" customHeight="1">
      <c r="A54" s="11"/>
      <c r="B54" s="11"/>
      <c r="C54" s="11"/>
      <c r="D54" s="11"/>
      <c r="E54" s="11"/>
      <c r="F54" s="11"/>
      <c r="G54" s="11"/>
      <c r="H54" s="11"/>
      <c r="I54" s="11"/>
    </row>
    <row r="55" ht="20.05" customHeight="1">
      <c r="A55" s="11"/>
      <c r="B55" s="11"/>
      <c r="C55" s="11"/>
      <c r="D55" s="11"/>
      <c r="E55" s="11"/>
      <c r="F55" s="11"/>
      <c r="G55" s="11"/>
      <c r="H55" s="11"/>
      <c r="I55" s="11"/>
    </row>
    <row r="56" ht="20.05" customHeight="1">
      <c r="A56" s="11"/>
      <c r="B56" s="11"/>
      <c r="C56" s="11"/>
      <c r="D56" s="11"/>
      <c r="E56" s="11"/>
      <c r="F56" s="11"/>
      <c r="G56" s="11"/>
      <c r="H56" s="11"/>
      <c r="I56" s="11"/>
    </row>
    <row r="57" ht="20.05" customHeight="1">
      <c r="A57" s="11"/>
      <c r="B57" s="11"/>
      <c r="C57" s="11"/>
      <c r="D57" s="11"/>
      <c r="E57" s="11"/>
      <c r="F57" s="11"/>
      <c r="G57" s="11"/>
      <c r="H57" s="11"/>
      <c r="I57" s="11"/>
    </row>
    <row r="58" ht="20.05" customHeight="1">
      <c r="A58" s="11"/>
      <c r="B58" s="11"/>
      <c r="C58" s="11"/>
      <c r="D58" s="11"/>
      <c r="E58" s="11"/>
      <c r="F58" s="11"/>
      <c r="G58" s="11"/>
      <c r="H58" s="11"/>
      <c r="I58" s="11"/>
    </row>
    <row r="59" ht="20.05" customHeight="1">
      <c r="A59" s="11"/>
      <c r="B59" s="11"/>
      <c r="C59" s="11"/>
      <c r="D59" s="11"/>
      <c r="E59" s="11"/>
      <c r="F59" s="11"/>
      <c r="G59" s="11"/>
      <c r="H59" s="11"/>
      <c r="I59" s="11"/>
    </row>
    <row r="60" ht="20.05" customHeight="1">
      <c r="A60" s="11"/>
      <c r="B60" s="11"/>
      <c r="C60" s="11"/>
      <c r="D60" s="11"/>
      <c r="E60" s="11"/>
      <c r="F60" s="11"/>
      <c r="G60" s="11"/>
      <c r="H60" s="11"/>
      <c r="I60" s="11"/>
    </row>
    <row r="61" ht="20.05" customHeight="1">
      <c r="A61" s="11"/>
      <c r="B61" s="11"/>
      <c r="C61" s="11"/>
      <c r="D61" s="11"/>
      <c r="E61" s="11"/>
      <c r="F61" s="11"/>
      <c r="G61" s="11"/>
      <c r="H61" s="11"/>
      <c r="I61" s="11"/>
    </row>
    <row r="62" ht="20.05" customHeight="1">
      <c r="A62" s="11"/>
      <c r="B62" s="11"/>
      <c r="C62" s="11"/>
      <c r="D62" s="11"/>
      <c r="E62" s="11"/>
      <c r="F62" s="11"/>
      <c r="G62" s="11"/>
      <c r="H62" s="11"/>
      <c r="I62" s="11"/>
    </row>
    <row r="63" ht="20.05" customHeight="1">
      <c r="A63" s="11"/>
      <c r="B63" s="11"/>
      <c r="C63" s="11"/>
      <c r="D63" s="11"/>
      <c r="E63" s="11"/>
      <c r="F63" s="11"/>
      <c r="G63" s="11"/>
      <c r="H63" s="11"/>
      <c r="I63" s="11"/>
    </row>
    <row r="64" ht="20.05" customHeight="1">
      <c r="A64" s="11"/>
      <c r="B64" s="11"/>
      <c r="C64" s="11"/>
      <c r="D64" s="11"/>
      <c r="E64" s="11"/>
      <c r="F64" s="11"/>
      <c r="G64" s="11"/>
      <c r="H64" s="11"/>
      <c r="I64" s="11"/>
    </row>
    <row r="65" ht="20.05" customHeight="1">
      <c r="A65" s="11"/>
      <c r="B65" s="11"/>
      <c r="C65" s="11"/>
      <c r="D65" s="11"/>
      <c r="E65" s="11"/>
      <c r="F65" s="11"/>
      <c r="G65" s="11"/>
      <c r="H65" s="11"/>
      <c r="I65" s="11"/>
    </row>
    <row r="66" ht="20.05" customHeight="1">
      <c r="A66" s="11"/>
      <c r="B66" s="11"/>
      <c r="C66" s="11"/>
      <c r="D66" s="11"/>
      <c r="E66" s="11"/>
      <c r="F66" s="11"/>
      <c r="G66" s="11"/>
      <c r="H66" s="11"/>
      <c r="I66" s="11"/>
    </row>
    <row r="67" ht="20.05" customHeight="1">
      <c r="A67" s="11"/>
      <c r="B67" s="11"/>
      <c r="C67" s="11"/>
      <c r="D67" s="11"/>
      <c r="E67" s="11"/>
      <c r="F67" s="11"/>
      <c r="G67" s="11"/>
      <c r="H67" s="11"/>
      <c r="I67" s="11"/>
    </row>
    <row r="68" ht="20.05" customHeight="1">
      <c r="A68" s="11"/>
      <c r="B68" s="11"/>
      <c r="C68" s="11"/>
      <c r="D68" s="11"/>
      <c r="E68" s="11"/>
      <c r="F68" s="11"/>
      <c r="G68" s="11"/>
      <c r="H68" s="11"/>
      <c r="I68" s="11"/>
    </row>
    <row r="69" ht="20.05" customHeight="1">
      <c r="A69" s="11"/>
      <c r="B69" s="11"/>
      <c r="C69" s="11"/>
      <c r="D69" s="11"/>
      <c r="E69" s="11"/>
      <c r="F69" s="11"/>
      <c r="G69" s="11"/>
      <c r="H69" s="11"/>
      <c r="I69" s="11"/>
    </row>
    <row r="70" ht="20.05" customHeight="1">
      <c r="A70" s="11"/>
      <c r="B70" s="11"/>
      <c r="C70" s="11"/>
      <c r="D70" s="11"/>
      <c r="E70" s="11"/>
      <c r="F70" s="11"/>
      <c r="G70" s="11"/>
      <c r="H70" s="11"/>
      <c r="I70" s="11"/>
    </row>
    <row r="71" ht="20.05" customHeight="1">
      <c r="A71" s="11"/>
      <c r="B71" s="11"/>
      <c r="C71" s="11"/>
      <c r="D71" s="11"/>
      <c r="E71" s="11"/>
      <c r="F71" s="11"/>
      <c r="G71" s="11"/>
      <c r="H71" s="11"/>
      <c r="I71" s="11"/>
    </row>
    <row r="72" ht="20.05" customHeight="1">
      <c r="A72" s="11"/>
      <c r="B72" s="11"/>
      <c r="C72" s="11"/>
      <c r="D72" s="11"/>
      <c r="E72" s="11"/>
      <c r="F72" s="11"/>
      <c r="G72" s="11"/>
      <c r="H72" s="11"/>
      <c r="I72" s="11"/>
    </row>
    <row r="73" ht="20.05" customHeight="1">
      <c r="A73" s="11"/>
      <c r="B73" s="11"/>
      <c r="C73" s="11"/>
      <c r="D73" s="11"/>
      <c r="E73" s="11"/>
      <c r="F73" s="11"/>
      <c r="G73" s="11"/>
      <c r="H73" s="11"/>
      <c r="I73" s="11"/>
    </row>
    <row r="74" ht="20.05" customHeight="1">
      <c r="A74" s="11"/>
      <c r="B74" s="11"/>
      <c r="C74" s="11"/>
      <c r="D74" s="11"/>
      <c r="E74" s="11"/>
      <c r="F74" s="11"/>
      <c r="G74" s="11"/>
      <c r="H74" s="11"/>
      <c r="I74" s="11"/>
    </row>
    <row r="75" ht="20.05" customHeight="1">
      <c r="A75" s="11"/>
      <c r="B75" s="11"/>
      <c r="C75" s="11"/>
      <c r="D75" s="11"/>
      <c r="E75" s="11"/>
      <c r="F75" s="11"/>
      <c r="G75" s="11"/>
      <c r="H75" s="11"/>
      <c r="I75" s="11"/>
    </row>
    <row r="76" ht="20.05" customHeight="1">
      <c r="A76" s="11"/>
      <c r="B76" s="11"/>
      <c r="C76" s="11"/>
      <c r="D76" s="11"/>
      <c r="E76" s="11"/>
      <c r="F76" s="11"/>
      <c r="G76" s="11"/>
      <c r="H76" s="11"/>
      <c r="I76" s="11"/>
    </row>
    <row r="77" ht="20.05" customHeight="1">
      <c r="A77" s="11"/>
      <c r="B77" s="11"/>
      <c r="C77" s="11"/>
      <c r="D77" s="11"/>
      <c r="E77" s="11"/>
      <c r="F77" s="11"/>
      <c r="G77" s="11"/>
      <c r="H77" s="11"/>
      <c r="I77" s="11"/>
    </row>
    <row r="78" ht="20.05" customHeight="1">
      <c r="A78" s="11"/>
      <c r="B78" s="11"/>
      <c r="C78" s="11"/>
      <c r="D78" s="11"/>
      <c r="E78" s="11"/>
      <c r="F78" s="11"/>
      <c r="G78" s="11"/>
      <c r="H78" s="11"/>
      <c r="I78" s="11"/>
    </row>
    <row r="79" ht="20.05" customHeight="1">
      <c r="A79" s="11"/>
      <c r="B79" s="11"/>
      <c r="C79" s="11"/>
      <c r="D79" s="11"/>
      <c r="E79" s="11"/>
      <c r="F79" s="11"/>
      <c r="G79" s="11"/>
      <c r="H79" s="11"/>
      <c r="I79" s="11"/>
    </row>
    <row r="80" ht="20.05" customHeight="1">
      <c r="A80" s="11"/>
      <c r="B80" s="11"/>
      <c r="C80" s="11"/>
      <c r="D80" s="11"/>
      <c r="E80" s="11"/>
      <c r="F80" s="11"/>
      <c r="G80" s="11"/>
      <c r="H80" s="11"/>
      <c r="I80" s="11"/>
    </row>
    <row r="81" ht="20.05" customHeight="1">
      <c r="A81" s="11"/>
      <c r="B81" s="11"/>
      <c r="C81" s="11"/>
      <c r="D81" s="11"/>
      <c r="E81" s="11"/>
      <c r="F81" s="11"/>
      <c r="G81" s="11"/>
      <c r="H81" s="11"/>
      <c r="I81" s="11"/>
    </row>
    <row r="82" ht="20.05" customHeight="1">
      <c r="A82" s="11"/>
      <c r="B82" s="11"/>
      <c r="C82" s="11"/>
      <c r="D82" s="11"/>
      <c r="E82" s="11"/>
      <c r="F82" s="11"/>
      <c r="G82" s="11"/>
      <c r="H82" s="11"/>
      <c r="I82" s="11"/>
    </row>
    <row r="83" ht="20.05" customHeight="1">
      <c r="A83" s="11"/>
      <c r="B83" s="11"/>
      <c r="C83" s="11"/>
      <c r="D83" s="11"/>
      <c r="E83" s="11"/>
      <c r="F83" s="11"/>
      <c r="G83" s="11"/>
      <c r="H83" s="11"/>
      <c r="I83" s="11"/>
    </row>
    <row r="84" ht="20.05" customHeight="1">
      <c r="A84" s="11"/>
      <c r="B84" s="11"/>
      <c r="C84" s="11"/>
      <c r="D84" s="11"/>
      <c r="E84" s="11"/>
      <c r="F84" s="11"/>
      <c r="G84" s="11"/>
      <c r="H84" s="11"/>
      <c r="I84" s="11"/>
    </row>
    <row r="85" ht="20.05" customHeight="1">
      <c r="A85" s="11"/>
      <c r="B85" s="11"/>
      <c r="C85" s="11"/>
      <c r="D85" s="11"/>
      <c r="E85" s="11"/>
      <c r="F85" s="11"/>
      <c r="G85" s="11"/>
      <c r="H85" s="11"/>
      <c r="I85" s="11"/>
    </row>
    <row r="86" ht="20.05" customHeight="1">
      <c r="A86" s="37"/>
      <c r="B86" s="37"/>
      <c r="C86" s="11"/>
      <c r="D86" s="11"/>
      <c r="E86" s="11"/>
      <c r="F86" s="11"/>
      <c r="G86" s="11"/>
      <c r="H86" s="11"/>
      <c r="I86" s="11"/>
    </row>
    <row r="87" ht="20.05" customHeight="1">
      <c r="A87" s="69"/>
      <c r="B87" s="70"/>
      <c r="C87" s="11"/>
      <c r="D87" s="11"/>
      <c r="E87" s="11"/>
      <c r="F87" s="11"/>
      <c r="G87" s="11"/>
      <c r="H87" s="11"/>
      <c r="I87" s="11"/>
    </row>
    <row r="88" ht="20.05" customHeight="1">
      <c r="A88" s="71"/>
      <c r="B88" s="62"/>
      <c r="C88" s="11"/>
      <c r="D88" s="11"/>
      <c r="E88" s="11"/>
      <c r="F88" s="11"/>
      <c r="G88" s="11"/>
      <c r="H88" s="11"/>
      <c r="I88" s="11"/>
    </row>
    <row r="89" ht="20.05" customHeight="1">
      <c r="A89" s="71"/>
      <c r="B89" s="62"/>
      <c r="C89" s="11"/>
      <c r="D89" s="11"/>
      <c r="E89" s="11"/>
      <c r="F89" s="11"/>
      <c r="G89" s="11"/>
      <c r="H89" s="11"/>
      <c r="I89" s="11"/>
    </row>
    <row r="90" ht="20.05" customHeight="1">
      <c r="A90" s="71"/>
      <c r="B90" s="62"/>
      <c r="C90" s="11"/>
      <c r="D90" s="11"/>
      <c r="E90" s="11"/>
      <c r="F90" s="11"/>
      <c r="G90" s="11"/>
      <c r="H90" s="11"/>
      <c r="I90" s="11"/>
    </row>
    <row r="91" ht="20.05" customHeight="1">
      <c r="A91" s="71"/>
      <c r="B91" s="62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dimension ref="A2:K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0" customWidth="1"/>
    <col min="2" max="4" width="16.3516" style="130" customWidth="1"/>
    <col min="5" max="5" width="26.7031" style="130" customWidth="1"/>
    <col min="6" max="8" width="16.3516" style="130" customWidth="1"/>
    <col min="9" max="9" width="17.8516" style="130" customWidth="1"/>
    <col min="10" max="11" width="16.3516" style="130" customWidth="1"/>
    <col min="12" max="16384" width="16.3516" style="13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6</v>
      </c>
      <c r="F2" t="s" s="4">
        <v>2</v>
      </c>
      <c r="G2" t="s" s="3">
        <v>3</v>
      </c>
      <c r="H2" s="6"/>
      <c r="I2" s="11"/>
      <c r="J2" s="11"/>
      <c r="K2" s="11"/>
    </row>
    <row r="3" ht="20.7" customHeight="1">
      <c r="A3" t="s" s="4">
        <v>7</v>
      </c>
      <c r="B3" s="7">
        <v>11116</v>
      </c>
      <c r="C3" s="8">
        <f>B3/B5</f>
        <v>0.477102021545989</v>
      </c>
      <c r="D3" s="5"/>
      <c r="E3" t="s" s="4">
        <v>10</v>
      </c>
      <c r="F3" s="7">
        <v>6778</v>
      </c>
      <c r="G3" s="8">
        <f>F3/F5</f>
        <v>0.320139807292651</v>
      </c>
      <c r="H3" s="6"/>
      <c r="I3" s="11"/>
      <c r="J3" s="11"/>
      <c r="K3" s="11"/>
    </row>
    <row r="4" ht="20.7" customHeight="1">
      <c r="A4" t="s" s="4">
        <v>11</v>
      </c>
      <c r="B4" s="7">
        <v>12183</v>
      </c>
      <c r="C4" s="8">
        <f>B4/B5</f>
        <v>0.522897978454011</v>
      </c>
      <c r="D4" s="5"/>
      <c r="E4" t="s" s="4">
        <v>14</v>
      </c>
      <c r="F4" s="7">
        <v>14394</v>
      </c>
      <c r="G4" s="8">
        <f>F4/F5</f>
        <v>0.679860192707349</v>
      </c>
      <c r="H4" s="6"/>
      <c r="I4" s="11"/>
      <c r="J4" s="11"/>
      <c r="K4" s="11"/>
    </row>
    <row r="5" ht="20.7" customHeight="1">
      <c r="A5" t="s" s="3">
        <v>15</v>
      </c>
      <c r="B5" s="7">
        <f>SUM(B3:B4)</f>
        <v>23299</v>
      </c>
      <c r="C5" s="9">
        <f>SUM(C3:C4)</f>
        <v>1</v>
      </c>
      <c r="D5" s="5"/>
      <c r="E5" t="s" s="3">
        <v>15</v>
      </c>
      <c r="F5" s="7">
        <f>SUM(F3:F4)</f>
        <v>21172</v>
      </c>
      <c r="G5" s="9">
        <f>SUM(G3:G4)</f>
        <v>1</v>
      </c>
      <c r="H5" s="85"/>
      <c r="I5" s="11"/>
      <c r="J5" s="11"/>
      <c r="K5" s="11"/>
    </row>
    <row r="6" ht="20.7" customHeight="1">
      <c r="A6" s="10"/>
      <c r="B6" s="10"/>
      <c r="C6" s="10"/>
      <c r="D6" s="11"/>
      <c r="E6" s="10"/>
      <c r="F6" s="10"/>
      <c r="G6" s="43"/>
      <c r="H6" s="27"/>
      <c r="I6" s="44"/>
      <c r="J6" s="11"/>
      <c r="K6" s="11"/>
    </row>
    <row r="7" ht="20.7" customHeight="1">
      <c r="A7" t="s" s="24">
        <v>16</v>
      </c>
      <c r="B7" t="s" s="25">
        <v>2</v>
      </c>
      <c r="C7" t="s" s="24">
        <v>3</v>
      </c>
      <c r="D7" s="5"/>
      <c r="E7" t="s" s="3">
        <v>108</v>
      </c>
      <c r="F7" t="s" s="4">
        <v>2</v>
      </c>
      <c r="G7" t="s" s="3">
        <v>3</v>
      </c>
      <c r="H7" s="51"/>
      <c r="I7" s="44"/>
      <c r="J7" s="11"/>
      <c r="K7" s="11"/>
    </row>
    <row r="8" ht="20.7" customHeight="1">
      <c r="A8" t="s" s="25">
        <v>19</v>
      </c>
      <c r="B8" s="28"/>
      <c r="C8" s="29">
        <f>B8/B10</f>
      </c>
      <c r="D8" s="5"/>
      <c r="E8" t="s" s="4">
        <v>109</v>
      </c>
      <c r="F8" s="7">
        <v>8199</v>
      </c>
      <c r="G8" s="8">
        <f>F8/F10</f>
        <v>0.385817138017034</v>
      </c>
      <c r="H8" s="51"/>
      <c r="I8" s="44"/>
      <c r="J8" s="11"/>
      <c r="K8" s="11"/>
    </row>
    <row r="9" ht="20.7" customHeight="1">
      <c r="A9" t="s" s="25">
        <v>22</v>
      </c>
      <c r="B9" s="28"/>
      <c r="C9" s="29">
        <f>B9/B10</f>
      </c>
      <c r="D9" s="5"/>
      <c r="E9" t="s" s="4">
        <v>110</v>
      </c>
      <c r="F9" s="7">
        <v>13052</v>
      </c>
      <c r="G9" s="8">
        <f>F9/F10</f>
        <v>0.614182861982966</v>
      </c>
      <c r="H9" s="51"/>
      <c r="I9" s="44"/>
      <c r="J9" s="11"/>
      <c r="K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5"/>
      <c r="E10" t="s" s="3">
        <v>15</v>
      </c>
      <c r="F10" s="7">
        <f>SUM(F8:F9)</f>
        <v>21251</v>
      </c>
      <c r="G10" s="9">
        <f>SUM(G8:G9)</f>
        <v>1</v>
      </c>
      <c r="H10" s="51"/>
      <c r="I10" s="44"/>
      <c r="J10" s="11"/>
      <c r="K10" s="11"/>
    </row>
    <row r="11" ht="20.7" customHeight="1">
      <c r="A11" s="10"/>
      <c r="B11" s="10"/>
      <c r="C11" s="10"/>
      <c r="D11" s="11"/>
      <c r="E11" s="12"/>
      <c r="F11" s="12"/>
      <c r="G11" s="12"/>
      <c r="H11" s="62"/>
      <c r="I11" s="11"/>
      <c r="J11" s="11"/>
      <c r="K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52"/>
      <c r="H12" s="27"/>
      <c r="I12" s="44"/>
      <c r="J12" s="11"/>
      <c r="K12" s="11"/>
    </row>
    <row r="13" ht="20.7" customHeight="1">
      <c r="A13" t="s" s="4">
        <v>27</v>
      </c>
      <c r="B13" s="7">
        <v>15449</v>
      </c>
      <c r="C13" s="8">
        <f>B13/B15</f>
        <v>0.7014938927484901</v>
      </c>
      <c r="D13" s="6"/>
      <c r="E13" s="11"/>
      <c r="F13" s="22"/>
      <c r="G13" s="27"/>
      <c r="H13" s="27"/>
      <c r="I13" s="44"/>
      <c r="J13" s="11"/>
      <c r="K13" s="11"/>
    </row>
    <row r="14" ht="20.7" customHeight="1">
      <c r="A14" t="s" s="4">
        <v>29</v>
      </c>
      <c r="B14" s="7">
        <v>6574</v>
      </c>
      <c r="C14" s="8">
        <f>B14/B15</f>
        <v>0.29850610725151</v>
      </c>
      <c r="D14" s="6"/>
      <c r="E14" s="11"/>
      <c r="F14" s="11"/>
      <c r="G14" s="31"/>
      <c r="H14" s="27"/>
      <c r="I14" s="44"/>
      <c r="J14" s="11"/>
      <c r="K14" s="11"/>
    </row>
    <row r="15" ht="20.7" customHeight="1">
      <c r="A15" t="s" s="3">
        <v>15</v>
      </c>
      <c r="B15" s="7">
        <f>SUM(B13:B14)</f>
        <v>22023</v>
      </c>
      <c r="C15" s="9">
        <f>SUM(C13:C14)</f>
        <v>1</v>
      </c>
      <c r="D15" s="6"/>
      <c r="E15" s="11"/>
      <c r="F15" s="11"/>
      <c r="G15" s="22"/>
      <c r="H15" s="27"/>
      <c r="I15" s="44"/>
      <c r="J15" s="11"/>
      <c r="K15" s="11"/>
    </row>
    <row r="16" ht="20.7" customHeight="1">
      <c r="A16" s="10"/>
      <c r="B16" s="10"/>
      <c r="C16" s="10"/>
      <c r="D16" s="11"/>
      <c r="E16" s="11"/>
      <c r="F16" s="11"/>
      <c r="G16" s="22"/>
      <c r="H16" s="27"/>
      <c r="I16" s="44"/>
      <c r="J16" s="11"/>
      <c r="K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22"/>
      <c r="H17" s="27"/>
      <c r="I17" s="44"/>
      <c r="J17" s="11"/>
      <c r="K17" s="11"/>
    </row>
    <row r="18" ht="20.7" customHeight="1">
      <c r="A18" t="s" s="4">
        <v>33</v>
      </c>
      <c r="B18" s="7">
        <v>9410</v>
      </c>
      <c r="C18" s="8">
        <f>B18/B20</f>
        <v>0.456929202680392</v>
      </c>
      <c r="D18" s="6"/>
      <c r="E18" s="11"/>
      <c r="F18" s="11"/>
      <c r="G18" s="22"/>
      <c r="H18" s="27"/>
      <c r="I18" s="44"/>
      <c r="J18" s="11"/>
      <c r="K18" s="11"/>
    </row>
    <row r="19" ht="20.7" customHeight="1">
      <c r="A19" t="s" s="4">
        <v>35</v>
      </c>
      <c r="B19" s="7">
        <v>11184</v>
      </c>
      <c r="C19" s="8">
        <f>B19/B20</f>
        <v>0.5430707973196079</v>
      </c>
      <c r="D19" s="6"/>
      <c r="E19" s="11"/>
      <c r="F19" s="11"/>
      <c r="G19" s="22"/>
      <c r="H19" s="27"/>
      <c r="I19" s="44"/>
      <c r="J19" s="11"/>
      <c r="K19" s="11"/>
    </row>
    <row r="20" ht="20.7" customHeight="1">
      <c r="A20" t="s" s="3">
        <v>15</v>
      </c>
      <c r="B20" s="7">
        <f>SUM(B18:B19)</f>
        <v>20594</v>
      </c>
      <c r="C20" s="9">
        <f>SUM(C18:C19)</f>
        <v>1</v>
      </c>
      <c r="D20" s="6"/>
      <c r="E20" s="11"/>
      <c r="F20" s="11"/>
      <c r="G20" s="22"/>
      <c r="H20" s="27"/>
      <c r="I20" s="44"/>
      <c r="J20" s="11"/>
      <c r="K20" s="11"/>
    </row>
    <row r="21" ht="20.7" customHeight="1">
      <c r="A21" s="10"/>
      <c r="B21" s="10"/>
      <c r="C21" s="10"/>
      <c r="D21" s="11"/>
      <c r="E21" s="11"/>
      <c r="F21" s="11"/>
      <c r="G21" s="22"/>
      <c r="H21" s="27"/>
      <c r="I21" s="44"/>
      <c r="J21" s="11"/>
      <c r="K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22"/>
      <c r="H22" s="27"/>
      <c r="I22" s="44"/>
      <c r="J22" s="11"/>
      <c r="K22" s="11"/>
    </row>
    <row r="23" ht="20.7" customHeight="1">
      <c r="A23" t="s" s="4">
        <v>39</v>
      </c>
      <c r="B23" s="7">
        <v>9458</v>
      </c>
      <c r="C23" s="8">
        <f>B23/B25</f>
        <v>0.486973535166306</v>
      </c>
      <c r="D23" s="6"/>
      <c r="E23" s="11"/>
      <c r="F23" s="11"/>
      <c r="G23" s="22"/>
      <c r="H23" s="27"/>
      <c r="I23" s="44"/>
      <c r="J23" s="11"/>
      <c r="K23" s="11"/>
    </row>
    <row r="24" ht="20.7" customHeight="1">
      <c r="A24" t="s" s="4">
        <v>41</v>
      </c>
      <c r="B24" s="7">
        <v>9964</v>
      </c>
      <c r="C24" s="8">
        <f>B24/B25</f>
        <v>0.513026464833694</v>
      </c>
      <c r="D24" s="6"/>
      <c r="E24" s="11"/>
      <c r="F24" s="11"/>
      <c r="G24" s="22"/>
      <c r="H24" s="27"/>
      <c r="I24" s="44"/>
      <c r="J24" s="11"/>
      <c r="K24" s="11"/>
    </row>
    <row r="25" ht="20.7" customHeight="1">
      <c r="A25" t="s" s="3">
        <v>15</v>
      </c>
      <c r="B25" s="7">
        <f>SUM(B23:B24)</f>
        <v>19422</v>
      </c>
      <c r="C25" s="9">
        <f>SUM(C23:C24)</f>
        <v>1</v>
      </c>
      <c r="D25" s="6"/>
      <c r="E25" s="11"/>
      <c r="F25" s="11"/>
      <c r="G25" s="22"/>
      <c r="H25" s="27"/>
      <c r="I25" s="44"/>
      <c r="J25" s="11"/>
      <c r="K25" s="11"/>
    </row>
    <row r="26" ht="20.7" customHeight="1">
      <c r="A26" s="10"/>
      <c r="B26" s="10"/>
      <c r="C26" s="10"/>
      <c r="D26" s="11"/>
      <c r="E26" s="11"/>
      <c r="F26" s="11"/>
      <c r="G26" s="22"/>
      <c r="H26" s="27"/>
      <c r="I26" s="44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22"/>
      <c r="H27" s="27"/>
      <c r="I27" s="44"/>
      <c r="J27" s="11"/>
      <c r="K27" s="11"/>
    </row>
    <row r="28" ht="20.7" customHeight="1">
      <c r="A28" t="s" s="4">
        <v>45</v>
      </c>
      <c r="B28" s="7">
        <v>12885</v>
      </c>
      <c r="C28" s="8">
        <f>B28/B30</f>
        <v>0.6530002027164</v>
      </c>
      <c r="D28" s="6"/>
      <c r="E28" s="11"/>
      <c r="F28" s="11"/>
      <c r="G28" s="22"/>
      <c r="H28" s="27"/>
      <c r="I28" s="44"/>
      <c r="J28" s="11"/>
      <c r="K28" s="11"/>
    </row>
    <row r="29" ht="20.7" customHeight="1">
      <c r="A29" t="s" s="4">
        <v>47</v>
      </c>
      <c r="B29" s="7">
        <v>6847</v>
      </c>
      <c r="C29" s="8">
        <f>B29/B30</f>
        <v>0.3469997972836</v>
      </c>
      <c r="D29" s="6"/>
      <c r="E29" s="11"/>
      <c r="F29" s="11"/>
      <c r="G29" s="22"/>
      <c r="H29" s="27"/>
      <c r="I29" s="44"/>
      <c r="J29" s="11"/>
      <c r="K29" s="11"/>
    </row>
    <row r="30" ht="20.7" customHeight="1">
      <c r="A30" t="s" s="3">
        <v>15</v>
      </c>
      <c r="B30" s="7">
        <f>SUM(B28:B29)</f>
        <v>19732</v>
      </c>
      <c r="C30" s="9">
        <f>SUM(C28:C29)</f>
        <v>1</v>
      </c>
      <c r="D30" s="6"/>
      <c r="E30" s="11"/>
      <c r="F30" s="11"/>
      <c r="G30" s="52"/>
      <c r="H30" s="27"/>
      <c r="I30" s="44"/>
      <c r="J30" s="11"/>
      <c r="K30" s="11"/>
    </row>
    <row r="31" ht="20.35" customHeight="1">
      <c r="A31" s="54"/>
      <c r="B31" s="54"/>
      <c r="C31" s="12"/>
      <c r="D31" s="11"/>
      <c r="E31" s="11"/>
      <c r="F31" s="22"/>
      <c r="G31" s="27"/>
      <c r="H31" s="27"/>
      <c r="I31" s="44"/>
      <c r="J31" s="11"/>
      <c r="K31" s="11"/>
    </row>
    <row r="32" ht="20.05" customHeight="1">
      <c r="A32" s="26"/>
      <c r="B32" s="27"/>
      <c r="C32" s="44"/>
      <c r="D32" s="11"/>
      <c r="E32" s="11"/>
      <c r="F32" s="11"/>
      <c r="G32" s="31"/>
      <c r="H32" s="27"/>
      <c r="I32" s="44"/>
      <c r="J32" s="11"/>
      <c r="K32" s="11"/>
    </row>
    <row r="33" ht="20.05" customHeight="1">
      <c r="A33" s="30"/>
      <c r="B33" s="30"/>
      <c r="C33" s="11"/>
      <c r="D33" s="11"/>
      <c r="E33" s="11"/>
      <c r="F33" s="11"/>
      <c r="G33" s="22"/>
      <c r="H33" s="27"/>
      <c r="I33" s="44"/>
      <c r="J33" s="11"/>
      <c r="K33" s="11"/>
    </row>
    <row r="34" ht="20.05" customHeight="1">
      <c r="A34" s="11"/>
      <c r="B34" s="11"/>
      <c r="C34" s="11"/>
      <c r="D34" s="11"/>
      <c r="E34" s="11"/>
      <c r="F34" s="11"/>
      <c r="G34" s="22"/>
      <c r="H34" s="27"/>
      <c r="I34" s="44"/>
      <c r="J34" s="11"/>
      <c r="K34" s="11"/>
    </row>
    <row r="35" ht="20.05" customHeight="1">
      <c r="A35" s="11"/>
      <c r="B35" s="11"/>
      <c r="C35" s="11"/>
      <c r="D35" s="11"/>
      <c r="E35" s="11"/>
      <c r="F35" s="11"/>
      <c r="G35" s="22"/>
      <c r="H35" s="27"/>
      <c r="I35" s="44"/>
      <c r="J35" s="11"/>
      <c r="K35" s="11"/>
    </row>
    <row r="36" ht="20.05" customHeight="1">
      <c r="A36" s="11"/>
      <c r="B36" s="11"/>
      <c r="C36" s="11"/>
      <c r="D36" s="11"/>
      <c r="E36" s="11"/>
      <c r="F36" s="11"/>
      <c r="G36" s="22"/>
      <c r="H36" s="27"/>
      <c r="I36" s="44"/>
      <c r="J36" s="11"/>
      <c r="K36" s="11"/>
    </row>
    <row r="37" ht="20.05" customHeight="1">
      <c r="A37" s="11"/>
      <c r="B37" s="11"/>
      <c r="C37" s="11"/>
      <c r="D37" s="11"/>
      <c r="E37" s="11"/>
      <c r="F37" s="11"/>
      <c r="G37" s="22"/>
      <c r="H37" s="27"/>
      <c r="I37" s="44"/>
      <c r="J37" s="11"/>
      <c r="K37" s="11"/>
    </row>
    <row r="38" ht="20.05" customHeight="1">
      <c r="A38" s="37"/>
      <c r="B38" s="37"/>
      <c r="C38" s="11"/>
      <c r="D38" s="11"/>
      <c r="E38" s="11"/>
      <c r="F38" s="11"/>
      <c r="G38" s="22"/>
      <c r="H38" s="27"/>
      <c r="I38" s="44"/>
      <c r="J38" s="11"/>
      <c r="K38" s="11"/>
    </row>
    <row r="39" ht="20.05" customHeight="1">
      <c r="A39" s="26"/>
      <c r="B39" s="27"/>
      <c r="C39" s="44"/>
      <c r="D39" s="11"/>
      <c r="E39" s="11"/>
      <c r="F39" s="11"/>
      <c r="G39" s="22"/>
      <c r="H39" s="27"/>
      <c r="I39" s="44"/>
      <c r="J39" s="11"/>
      <c r="K39" s="11"/>
    </row>
    <row r="40" ht="20.05" customHeight="1">
      <c r="A40" s="30"/>
      <c r="B40" s="30"/>
      <c r="C40" s="11"/>
      <c r="D40" s="11"/>
      <c r="E40" s="11"/>
      <c r="F40" s="11"/>
      <c r="G40" s="22"/>
      <c r="H40" s="27"/>
      <c r="I40" s="44"/>
      <c r="J40" s="11"/>
      <c r="K40" s="11"/>
    </row>
    <row r="41" ht="20.05" customHeight="1">
      <c r="A41" s="11"/>
      <c r="B41" s="11"/>
      <c r="C41" s="11"/>
      <c r="D41" s="11"/>
      <c r="E41" s="11"/>
      <c r="F41" s="11"/>
      <c r="G41" s="22"/>
      <c r="H41" s="27"/>
      <c r="I41" s="44"/>
      <c r="J41" s="11"/>
      <c r="K41" s="11"/>
    </row>
    <row r="42" ht="20.05" customHeight="1">
      <c r="A42" s="11"/>
      <c r="B42" s="11"/>
      <c r="C42" s="11"/>
      <c r="D42" s="11"/>
      <c r="E42" s="11"/>
      <c r="F42" s="11"/>
      <c r="G42" s="22"/>
      <c r="H42" s="27"/>
      <c r="I42" s="44"/>
      <c r="J42" s="11"/>
      <c r="K42" s="11"/>
    </row>
    <row r="43" ht="20.05" customHeight="1">
      <c r="A43" s="11"/>
      <c r="B43" s="11"/>
      <c r="C43" s="11"/>
      <c r="D43" s="11"/>
      <c r="E43" s="11"/>
      <c r="F43" s="11"/>
      <c r="G43" s="22"/>
      <c r="H43" s="27"/>
      <c r="I43" s="44"/>
      <c r="J43" s="11"/>
      <c r="K43" s="11"/>
    </row>
    <row r="44" ht="20.05" customHeight="1">
      <c r="A44" s="11"/>
      <c r="B44" s="11"/>
      <c r="C44" s="11"/>
      <c r="D44" s="11"/>
      <c r="E44" s="11"/>
      <c r="F44" s="11"/>
      <c r="G44" s="22"/>
      <c r="H44" s="27"/>
      <c r="I44" s="44"/>
      <c r="J44" s="11"/>
      <c r="K44" s="11"/>
    </row>
    <row r="45" ht="20.05" customHeight="1">
      <c r="A45" s="37"/>
      <c r="B45" s="37"/>
      <c r="C45" s="11"/>
      <c r="D45" s="11"/>
      <c r="E45" s="11"/>
      <c r="F45" s="11"/>
      <c r="G45" s="22"/>
      <c r="H45" s="27"/>
      <c r="I45" s="44"/>
      <c r="J45" s="11"/>
      <c r="K45" s="11"/>
    </row>
    <row r="46" ht="20.05" customHeight="1">
      <c r="A46" s="26"/>
      <c r="B46" s="27"/>
      <c r="C46" s="44"/>
      <c r="D46" s="11"/>
      <c r="E46" s="11"/>
      <c r="F46" s="11"/>
      <c r="G46" s="22"/>
      <c r="H46" s="27"/>
      <c r="I46" s="44"/>
      <c r="J46" s="11"/>
      <c r="K46" s="11"/>
    </row>
    <row r="47" ht="20.05" customHeight="1">
      <c r="A47" s="30"/>
      <c r="B47" s="30"/>
      <c r="C47" s="11"/>
      <c r="D47" s="11"/>
      <c r="E47" s="11"/>
      <c r="F47" s="11"/>
      <c r="G47" s="22"/>
      <c r="H47" s="27"/>
      <c r="I47" s="44"/>
      <c r="J47" s="11"/>
      <c r="K47" s="11"/>
    </row>
    <row r="48" ht="20.05" customHeight="1">
      <c r="A48" s="11"/>
      <c r="B48" s="11"/>
      <c r="C48" s="11"/>
      <c r="D48" s="11"/>
      <c r="E48" s="11"/>
      <c r="F48" s="11"/>
      <c r="G48" s="11"/>
      <c r="H48" s="30"/>
      <c r="I48" s="11"/>
      <c r="J48" s="11"/>
      <c r="K48" s="11"/>
    </row>
    <row r="49" ht="20.0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ht="20.0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ht="20.0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ht="20.0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ht="20.0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ht="20.0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ht="20.0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ht="20.0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ht="20.0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ht="20.0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ht="20.0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ht="20.0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ht="20.0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ht="20.0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ht="20.0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ht="20.0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ht="20.0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ht="20.0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ht="20.0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ht="20.0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ht="20.0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ht="20.0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ht="20.0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ht="20.0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ht="20.0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ht="20.0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ht="20.0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ht="20.0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ht="20.0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ht="20.0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</row>
    <row r="79" ht="20.0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</row>
    <row r="80" ht="20.0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</row>
    <row r="81" ht="20.0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</row>
    <row r="82" ht="20.0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ht="20.0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</row>
    <row r="84" ht="20.0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ht="20.0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</row>
    <row r="86" ht="20.05" customHeight="1">
      <c r="A86" s="37"/>
      <c r="B86" s="37"/>
      <c r="C86" s="11"/>
      <c r="D86" s="11"/>
      <c r="E86" s="11"/>
      <c r="F86" s="11"/>
      <c r="G86" s="11"/>
      <c r="H86" s="11"/>
      <c r="I86" s="11"/>
      <c r="J86" s="11"/>
      <c r="K86" s="11"/>
    </row>
    <row r="87" ht="20.05" customHeight="1">
      <c r="A87" s="69"/>
      <c r="B87" s="70"/>
      <c r="C87" s="11"/>
      <c r="D87" s="11"/>
      <c r="E87" s="11"/>
      <c r="F87" s="11"/>
      <c r="G87" s="11"/>
      <c r="H87" s="11"/>
      <c r="I87" s="11"/>
      <c r="J87" s="11"/>
      <c r="K87" s="11"/>
    </row>
    <row r="88" ht="20.05" customHeight="1">
      <c r="A88" s="71"/>
      <c r="B88" s="62"/>
      <c r="C88" s="11"/>
      <c r="D88" s="11"/>
      <c r="E88" s="11"/>
      <c r="F88" s="11"/>
      <c r="G88" s="11"/>
      <c r="H88" s="11"/>
      <c r="I88" s="11"/>
      <c r="J88" s="11"/>
      <c r="K88" s="11"/>
    </row>
    <row r="89" ht="20.05" customHeight="1">
      <c r="A89" s="71"/>
      <c r="B89" s="62"/>
      <c r="C89" s="11"/>
      <c r="D89" s="11"/>
      <c r="E89" s="11"/>
      <c r="F89" s="11"/>
      <c r="G89" s="11"/>
      <c r="H89" s="11"/>
      <c r="I89" s="11"/>
      <c r="J89" s="11"/>
      <c r="K89" s="11"/>
    </row>
    <row r="90" ht="20.05" customHeight="1">
      <c r="A90" s="71"/>
      <c r="B90" s="62"/>
      <c r="C90" s="11"/>
      <c r="D90" s="11"/>
      <c r="E90" s="11"/>
      <c r="F90" s="11"/>
      <c r="G90" s="11"/>
      <c r="H90" s="11"/>
      <c r="I90" s="11"/>
      <c r="J90" s="11"/>
      <c r="K90" s="11"/>
    </row>
    <row r="91" ht="20.05" customHeight="1">
      <c r="A91" s="71"/>
      <c r="B91" s="62"/>
      <c r="C91" s="11"/>
      <c r="D91" s="11"/>
      <c r="E91" s="11"/>
      <c r="F91" s="11"/>
      <c r="G91" s="11"/>
      <c r="H91" s="11"/>
      <c r="I91" s="11"/>
      <c r="J91" s="11"/>
      <c r="K91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2:I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47" customWidth="1"/>
    <col min="2" max="4" width="16.3516" style="47" customWidth="1"/>
    <col min="5" max="5" width="22.1016" style="47" customWidth="1"/>
    <col min="6" max="7" width="16.3516" style="47" customWidth="1"/>
    <col min="8" max="8" width="17.8516" style="47" customWidth="1"/>
    <col min="9" max="9" width="16.3516" style="47" customWidth="1"/>
    <col min="10" max="16384" width="16.3516" style="4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17"/>
      <c r="E2" s="26"/>
      <c r="F2" s="27"/>
      <c r="G2" s="27"/>
      <c r="H2" s="26"/>
      <c r="I2" s="44"/>
    </row>
    <row r="3" ht="20.7" customHeight="1">
      <c r="A3" t="s" s="4">
        <v>7</v>
      </c>
      <c r="B3" s="7">
        <v>2945</v>
      </c>
      <c r="C3" s="8">
        <f>B3/B5</f>
        <v>0.502388263391334</v>
      </c>
      <c r="D3" s="17"/>
      <c r="E3" s="27"/>
      <c r="F3" s="27"/>
      <c r="G3" s="27"/>
      <c r="H3" s="27"/>
      <c r="I3" s="44"/>
    </row>
    <row r="4" ht="20.7" customHeight="1">
      <c r="A4" t="s" s="4">
        <v>11</v>
      </c>
      <c r="B4" s="7">
        <v>2917</v>
      </c>
      <c r="C4" s="8">
        <f>B4/B5</f>
        <v>0.497611736608666</v>
      </c>
      <c r="D4" s="17"/>
      <c r="E4" s="26"/>
      <c r="F4" s="27"/>
      <c r="G4" s="27"/>
      <c r="H4" s="26"/>
      <c r="I4" s="44"/>
    </row>
    <row r="5" ht="20.7" customHeight="1">
      <c r="A5" t="s" s="3">
        <v>15</v>
      </c>
      <c r="B5" s="7">
        <f>SUM(B3:B4)</f>
        <v>5862</v>
      </c>
      <c r="C5" s="9">
        <f>SUM(C3:C4)</f>
        <v>1</v>
      </c>
      <c r="D5" s="17"/>
      <c r="E5" s="27"/>
      <c r="F5" s="27"/>
      <c r="G5" s="27"/>
      <c r="H5" s="27"/>
      <c r="I5" s="44"/>
    </row>
    <row r="6" ht="20.7" customHeight="1">
      <c r="A6" s="10"/>
      <c r="B6" s="10"/>
      <c r="C6" s="10"/>
      <c r="D6" s="22"/>
      <c r="E6" s="27"/>
      <c r="F6" s="27"/>
      <c r="G6" s="27"/>
      <c r="H6" s="27"/>
      <c r="I6" s="44"/>
    </row>
    <row r="7" ht="20.7" customHeight="1">
      <c r="A7" t="s" s="24">
        <v>16</v>
      </c>
      <c r="B7" t="s" s="25">
        <v>2</v>
      </c>
      <c r="C7" t="s" s="24">
        <v>3</v>
      </c>
      <c r="D7" s="17"/>
      <c r="E7" s="26"/>
      <c r="F7" s="27"/>
      <c r="G7" s="27"/>
      <c r="H7" s="26"/>
      <c r="I7" s="44"/>
    </row>
    <row r="8" ht="20.7" customHeight="1">
      <c r="A8" t="s" s="25">
        <v>19</v>
      </c>
      <c r="B8" s="28"/>
      <c r="C8" s="29">
        <f>B8/B10</f>
      </c>
      <c r="D8" s="17"/>
      <c r="E8" s="27"/>
      <c r="F8" s="27"/>
      <c r="G8" s="27"/>
      <c r="H8" s="27"/>
      <c r="I8" s="44"/>
    </row>
    <row r="9" ht="20.7" customHeight="1">
      <c r="A9" t="s" s="25">
        <v>22</v>
      </c>
      <c r="B9" s="28"/>
      <c r="C9" s="29">
        <f>B9/B10</f>
      </c>
      <c r="D9" s="17"/>
      <c r="E9" s="26"/>
      <c r="F9" s="27"/>
      <c r="G9" s="27"/>
      <c r="H9" s="27"/>
      <c r="I9" s="44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17"/>
      <c r="E10" s="27"/>
      <c r="F10" s="27"/>
      <c r="G10" s="27"/>
      <c r="H10" s="27"/>
      <c r="I10" s="44"/>
    </row>
    <row r="11" ht="20.7" customHeight="1">
      <c r="A11" s="10"/>
      <c r="B11" s="10"/>
      <c r="C11" s="10"/>
      <c r="D11" s="22"/>
      <c r="E11" s="27"/>
      <c r="F11" s="27"/>
      <c r="G11" s="27"/>
      <c r="H11" s="27"/>
      <c r="I11" s="44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27"/>
      <c r="I12" s="44"/>
    </row>
    <row r="13" ht="20.7" customHeight="1">
      <c r="A13" t="s" s="4">
        <v>27</v>
      </c>
      <c r="B13" s="7">
        <v>3999</v>
      </c>
      <c r="C13" s="8">
        <f>B13/B15</f>
        <v>0.705042313117066</v>
      </c>
      <c r="D13" s="17"/>
      <c r="E13" s="26"/>
      <c r="F13" s="27"/>
      <c r="G13" s="27"/>
      <c r="H13" s="27"/>
      <c r="I13" s="44"/>
    </row>
    <row r="14" ht="20.7" customHeight="1">
      <c r="A14" t="s" s="4">
        <v>29</v>
      </c>
      <c r="B14" s="7">
        <v>1673</v>
      </c>
      <c r="C14" s="8">
        <f>B14/B15</f>
        <v>0.294957686882934</v>
      </c>
      <c r="D14" s="17"/>
      <c r="E14" s="27"/>
      <c r="F14" s="27"/>
      <c r="G14" s="27"/>
      <c r="H14" s="27"/>
      <c r="I14" s="44"/>
    </row>
    <row r="15" ht="20.7" customHeight="1">
      <c r="A15" t="s" s="3">
        <v>15</v>
      </c>
      <c r="B15" s="7">
        <f>SUM(B13:B14)</f>
        <v>5672</v>
      </c>
      <c r="C15" s="9">
        <f>SUM(C13:C14)</f>
        <v>1</v>
      </c>
      <c r="D15" s="17"/>
      <c r="E15" s="26"/>
      <c r="F15" s="27"/>
      <c r="G15" s="27"/>
      <c r="H15" s="27"/>
      <c r="I15" s="44"/>
    </row>
    <row r="16" ht="20.7" customHeight="1">
      <c r="A16" s="10"/>
      <c r="B16" s="10"/>
      <c r="C16" s="10"/>
      <c r="D16" s="11"/>
      <c r="E16" s="30"/>
      <c r="F16" s="30"/>
      <c r="G16" s="30"/>
      <c r="H16" s="30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42"/>
      <c r="F17" s="11"/>
      <c r="G17" s="11"/>
      <c r="H17" s="42"/>
      <c r="I17" s="11"/>
    </row>
    <row r="18" ht="20.7" customHeight="1">
      <c r="A18" t="s" s="4">
        <v>33</v>
      </c>
      <c r="B18" s="7">
        <v>2920</v>
      </c>
      <c r="C18" s="8">
        <f>B18/B20</f>
        <v>0.536271808999082</v>
      </c>
      <c r="D18" s="6"/>
      <c r="E18" s="11"/>
      <c r="F18" s="11"/>
      <c r="G18" s="11"/>
      <c r="H18" s="11"/>
      <c r="I18" s="11"/>
    </row>
    <row r="19" ht="20.7" customHeight="1">
      <c r="A19" t="s" s="4">
        <v>35</v>
      </c>
      <c r="B19" s="7">
        <v>2525</v>
      </c>
      <c r="C19" s="8">
        <f>B19/B20</f>
        <v>0.463728191000918</v>
      </c>
      <c r="D19" s="6"/>
      <c r="E19" s="11"/>
      <c r="F19" s="11"/>
      <c r="G19" s="11"/>
      <c r="H19" s="11"/>
      <c r="I19" s="11"/>
    </row>
    <row r="20" ht="20.7" customHeight="1">
      <c r="A20" t="s" s="3">
        <v>15</v>
      </c>
      <c r="B20" s="7">
        <f>SUM(B18:B19)</f>
        <v>5445</v>
      </c>
      <c r="C20" s="9">
        <f>SUM(C18:C19)</f>
        <v>1</v>
      </c>
      <c r="D20" s="6"/>
      <c r="E20" s="42"/>
      <c r="F20" s="11"/>
      <c r="G20" s="11"/>
      <c r="H20" s="42"/>
      <c r="I20" s="11"/>
    </row>
    <row r="21" ht="20.7" customHeight="1">
      <c r="A21" s="10"/>
      <c r="B21" s="10"/>
      <c r="C21" s="10"/>
      <c r="D21" s="11"/>
      <c r="E21" s="11"/>
      <c r="F21" s="11"/>
      <c r="G21" s="11"/>
      <c r="H21" s="11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42"/>
      <c r="F22" s="11"/>
      <c r="G22" s="11"/>
      <c r="H22" s="11"/>
      <c r="I22" s="11"/>
    </row>
    <row r="23" ht="20.7" customHeight="1">
      <c r="A23" t="s" s="4">
        <v>39</v>
      </c>
      <c r="B23" s="7">
        <v>3443</v>
      </c>
      <c r="C23" s="8">
        <f>B23/B25</f>
        <v>0.64020081814801</v>
      </c>
      <c r="D23" s="6"/>
      <c r="E23" s="11"/>
      <c r="F23" s="11"/>
      <c r="G23" s="11"/>
      <c r="H23" s="11"/>
      <c r="I23" s="11"/>
    </row>
    <row r="24" ht="20.7" customHeight="1">
      <c r="A24" t="s" s="4">
        <v>41</v>
      </c>
      <c r="B24" s="7">
        <v>1935</v>
      </c>
      <c r="C24" s="8">
        <f>B24/B25</f>
        <v>0.35979918185199</v>
      </c>
      <c r="D24" s="6"/>
      <c r="E24" s="11"/>
      <c r="F24" s="11"/>
      <c r="G24" s="11"/>
      <c r="H24" s="11"/>
      <c r="I24" s="11"/>
    </row>
    <row r="25" ht="20.7" customHeight="1">
      <c r="A25" t="s" s="3">
        <v>15</v>
      </c>
      <c r="B25" s="7">
        <f>SUM(B23:B24)</f>
        <v>5378</v>
      </c>
      <c r="C25" s="9">
        <f>SUM(C23:C24)</f>
        <v>1</v>
      </c>
      <c r="D25" s="6"/>
      <c r="E25" s="11"/>
      <c r="F25" s="11"/>
      <c r="G25" s="11"/>
      <c r="H25" s="11"/>
      <c r="I25" s="11"/>
    </row>
    <row r="26" ht="20.7" customHeight="1">
      <c r="A26" s="10"/>
      <c r="B26" s="10"/>
      <c r="C26" s="10"/>
      <c r="D26" s="11"/>
      <c r="E26" s="42"/>
      <c r="F26" s="11"/>
      <c r="G26" s="11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1"/>
      <c r="I27" s="11"/>
    </row>
    <row r="28" ht="20.7" customHeight="1">
      <c r="A28" t="s" s="4">
        <v>45</v>
      </c>
      <c r="B28" s="7">
        <v>3799</v>
      </c>
      <c r="C28" s="8">
        <f>B28/B30</f>
        <v>0.71102376941793</v>
      </c>
      <c r="D28" s="6"/>
      <c r="E28" s="42"/>
      <c r="F28" s="11"/>
      <c r="G28" s="11"/>
      <c r="H28" s="11"/>
      <c r="I28" s="11"/>
    </row>
    <row r="29" ht="20.7" customHeight="1">
      <c r="A29" t="s" s="4">
        <v>47</v>
      </c>
      <c r="B29" s="7">
        <v>1544</v>
      </c>
      <c r="C29" s="8">
        <f>B29/B30</f>
        <v>0.28897623058207</v>
      </c>
      <c r="D29" s="6"/>
      <c r="E29" s="11"/>
      <c r="F29" s="11"/>
      <c r="G29" s="11"/>
      <c r="H29" s="11"/>
      <c r="I29" s="11"/>
    </row>
    <row r="30" ht="20.7" customHeight="1">
      <c r="A30" t="s" s="3">
        <v>15</v>
      </c>
      <c r="B30" s="7">
        <f>SUM(B28:B29)</f>
        <v>5343</v>
      </c>
      <c r="C30" s="9">
        <f>SUM(C28:C29)</f>
        <v>1</v>
      </c>
      <c r="D30" s="6"/>
      <c r="E30" s="11"/>
      <c r="F30" s="11"/>
      <c r="G30" s="11"/>
      <c r="H30" s="11"/>
      <c r="I30" s="11"/>
    </row>
    <row r="31" ht="20.35" customHeight="1">
      <c r="A31" s="12"/>
      <c r="B31" s="12"/>
      <c r="C31" s="12"/>
      <c r="D31" s="11"/>
      <c r="E31" s="42"/>
      <c r="F31" s="11"/>
      <c r="G31" s="11"/>
      <c r="H31" s="11"/>
      <c r="I3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1" customWidth="1"/>
    <col min="2" max="4" width="16.3516" style="131" customWidth="1"/>
    <col min="5" max="5" width="26.7031" style="131" customWidth="1"/>
    <col min="6" max="7" width="16.3516" style="131" customWidth="1"/>
    <col min="8" max="8" width="17.8516" style="131" customWidth="1"/>
    <col min="9" max="9" width="16.3516" style="131" customWidth="1"/>
    <col min="10" max="16384" width="16.3516" style="13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6"/>
      <c r="E2" s="22"/>
      <c r="F2" s="27"/>
      <c r="G2" s="44"/>
      <c r="H2" s="11"/>
      <c r="I2" s="11"/>
    </row>
    <row r="3" ht="20.7" customHeight="1">
      <c r="A3" t="s" s="4">
        <v>7</v>
      </c>
      <c r="B3" s="7">
        <v>4714</v>
      </c>
      <c r="C3" s="8">
        <f>B3/B5</f>
        <v>0.531994131587857</v>
      </c>
      <c r="D3" s="6"/>
      <c r="E3" s="22"/>
      <c r="F3" s="27"/>
      <c r="G3" s="44"/>
      <c r="H3" s="11"/>
      <c r="I3" s="11"/>
    </row>
    <row r="4" ht="20.7" customHeight="1">
      <c r="A4" t="s" s="4">
        <v>11</v>
      </c>
      <c r="B4" s="7">
        <v>4147</v>
      </c>
      <c r="C4" s="8">
        <f>B4/B5</f>
        <v>0.468005868412143</v>
      </c>
      <c r="D4" s="6"/>
      <c r="E4" s="22"/>
      <c r="F4" s="27"/>
      <c r="G4" s="44"/>
      <c r="H4" s="11"/>
      <c r="I4" s="11"/>
    </row>
    <row r="5" ht="20.7" customHeight="1">
      <c r="A5" t="s" s="3">
        <v>15</v>
      </c>
      <c r="B5" s="7">
        <f>SUM(B3:B4)</f>
        <v>8861</v>
      </c>
      <c r="C5" s="9">
        <f>SUM(C3:C4)</f>
        <v>1</v>
      </c>
      <c r="D5" s="6"/>
      <c r="E5" s="22"/>
      <c r="F5" s="27"/>
      <c r="G5" s="44"/>
      <c r="H5" s="11"/>
      <c r="I5" s="11"/>
    </row>
    <row r="6" ht="20.7" customHeight="1">
      <c r="A6" s="10"/>
      <c r="B6" s="10"/>
      <c r="C6" s="10"/>
      <c r="D6" s="11"/>
      <c r="E6" s="22"/>
      <c r="F6" s="27"/>
      <c r="G6" s="44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22"/>
      <c r="F7" s="27"/>
      <c r="G7" s="44"/>
      <c r="H7" s="11"/>
      <c r="I7" s="11"/>
    </row>
    <row r="8" ht="20.7" customHeight="1">
      <c r="A8" t="s" s="25">
        <v>19</v>
      </c>
      <c r="B8" s="28"/>
      <c r="C8" s="29">
        <f>B8/B10</f>
      </c>
      <c r="D8" s="6"/>
      <c r="E8" s="22"/>
      <c r="F8" s="27"/>
      <c r="G8" s="44"/>
      <c r="H8" s="11"/>
      <c r="I8" s="11"/>
    </row>
    <row r="9" ht="20.7" customHeight="1">
      <c r="A9" t="s" s="25">
        <v>22</v>
      </c>
      <c r="B9" s="28"/>
      <c r="C9" s="29">
        <f>B9/B10</f>
      </c>
      <c r="D9" s="6"/>
      <c r="E9" s="22"/>
      <c r="F9" s="27"/>
      <c r="G9" s="44"/>
      <c r="H9" s="11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22"/>
      <c r="F10" s="27"/>
      <c r="G10" s="44"/>
      <c r="H10" s="11"/>
      <c r="I10" s="11"/>
    </row>
    <row r="11" ht="20.7" customHeight="1">
      <c r="A11" s="10"/>
      <c r="B11" s="10"/>
      <c r="C11" s="10"/>
      <c r="D11" s="11"/>
      <c r="E11" s="22"/>
      <c r="F11" s="27"/>
      <c r="G11" s="44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22"/>
      <c r="F12" s="27"/>
      <c r="G12" s="44"/>
      <c r="H12" s="11"/>
      <c r="I12" s="11"/>
    </row>
    <row r="13" ht="20.7" customHeight="1">
      <c r="A13" t="s" s="4">
        <v>27</v>
      </c>
      <c r="B13" s="7">
        <v>6063</v>
      </c>
      <c r="C13" s="8">
        <f>B13/B15</f>
        <v>0.7087083576855639</v>
      </c>
      <c r="D13" s="6"/>
      <c r="E13" s="22"/>
      <c r="F13" s="27"/>
      <c r="G13" s="44"/>
      <c r="H13" s="11"/>
      <c r="I13" s="11"/>
    </row>
    <row r="14" ht="20.7" customHeight="1">
      <c r="A14" t="s" s="4">
        <v>29</v>
      </c>
      <c r="B14" s="7">
        <v>2492</v>
      </c>
      <c r="C14" s="8">
        <f>B14/B15</f>
        <v>0.291291642314436</v>
      </c>
      <c r="D14" s="6"/>
      <c r="E14" s="22"/>
      <c r="F14" s="27"/>
      <c r="G14" s="44"/>
      <c r="H14" s="11"/>
      <c r="I14" s="11"/>
    </row>
    <row r="15" ht="20.7" customHeight="1">
      <c r="A15" t="s" s="3">
        <v>15</v>
      </c>
      <c r="B15" s="7">
        <f>SUM(B13:B14)</f>
        <v>8555</v>
      </c>
      <c r="C15" s="9">
        <f>SUM(C13:C14)</f>
        <v>1</v>
      </c>
      <c r="D15" s="6"/>
      <c r="E15" s="22"/>
      <c r="F15" s="27"/>
      <c r="G15" s="44"/>
      <c r="H15" s="11"/>
      <c r="I15" s="11"/>
    </row>
    <row r="16" ht="20.7" customHeight="1">
      <c r="A16" s="10"/>
      <c r="B16" s="10"/>
      <c r="C16" s="10"/>
      <c r="D16" s="11"/>
      <c r="E16" s="22"/>
      <c r="F16" s="27"/>
      <c r="G16" s="44"/>
      <c r="H16" s="11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22"/>
      <c r="F17" s="27"/>
      <c r="G17" s="44"/>
      <c r="H17" s="11"/>
      <c r="I17" s="11"/>
    </row>
    <row r="18" ht="20.7" customHeight="1">
      <c r="A18" t="s" s="4">
        <v>33</v>
      </c>
      <c r="B18" s="7">
        <v>4275</v>
      </c>
      <c r="C18" s="8">
        <f>B18/B20</f>
        <v>0.5182446357134201</v>
      </c>
      <c r="D18" s="6"/>
      <c r="E18" s="22"/>
      <c r="F18" s="27"/>
      <c r="G18" s="44"/>
      <c r="H18" s="11"/>
      <c r="I18" s="11"/>
    </row>
    <row r="19" ht="20.7" customHeight="1">
      <c r="A19" t="s" s="4">
        <v>35</v>
      </c>
      <c r="B19" s="7">
        <v>3974</v>
      </c>
      <c r="C19" s="8">
        <f>B19/B20</f>
        <v>0.48175536428658</v>
      </c>
      <c r="D19" s="6"/>
      <c r="E19" s="22"/>
      <c r="F19" s="27"/>
      <c r="G19" s="44"/>
      <c r="H19" s="11"/>
      <c r="I19" s="11"/>
    </row>
    <row r="20" ht="20.7" customHeight="1">
      <c r="A20" t="s" s="3">
        <v>15</v>
      </c>
      <c r="B20" s="7">
        <f>SUM(B18:B19)</f>
        <v>8249</v>
      </c>
      <c r="C20" s="9">
        <f>SUM(C18:C19)</f>
        <v>1</v>
      </c>
      <c r="D20" s="6"/>
      <c r="E20" s="22"/>
      <c r="F20" s="27"/>
      <c r="G20" s="44"/>
      <c r="H20" s="11"/>
      <c r="I20" s="11"/>
    </row>
    <row r="21" ht="20.7" customHeight="1">
      <c r="A21" s="10"/>
      <c r="B21" s="10"/>
      <c r="C21" s="10"/>
      <c r="D21" s="11"/>
      <c r="E21" s="22"/>
      <c r="F21" s="27"/>
      <c r="G21" s="44"/>
      <c r="H21" s="11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22"/>
      <c r="F22" s="27"/>
      <c r="G22" s="44"/>
      <c r="H22" s="11"/>
      <c r="I22" s="11"/>
    </row>
    <row r="23" ht="20.7" customHeight="1">
      <c r="A23" t="s" s="4">
        <v>39</v>
      </c>
      <c r="B23" s="7">
        <v>4366</v>
      </c>
      <c r="C23" s="8">
        <f>B23/B25</f>
        <v>0.550220541902962</v>
      </c>
      <c r="D23" s="6"/>
      <c r="E23" s="22"/>
      <c r="F23" s="27"/>
      <c r="G23" s="44"/>
      <c r="H23" s="11"/>
      <c r="I23" s="11"/>
    </row>
    <row r="24" ht="20.7" customHeight="1">
      <c r="A24" t="s" s="4">
        <v>41</v>
      </c>
      <c r="B24" s="7">
        <v>3569</v>
      </c>
      <c r="C24" s="8">
        <f>B24/B25</f>
        <v>0.449779458097038</v>
      </c>
      <c r="D24" s="6"/>
      <c r="E24" s="22"/>
      <c r="F24" s="27"/>
      <c r="G24" s="44"/>
      <c r="H24" s="11"/>
      <c r="I24" s="11"/>
    </row>
    <row r="25" ht="20.7" customHeight="1">
      <c r="A25" t="s" s="3">
        <v>15</v>
      </c>
      <c r="B25" s="7">
        <f>SUM(B23:B24)</f>
        <v>7935</v>
      </c>
      <c r="C25" s="9">
        <f>SUM(C23:C24)</f>
        <v>1</v>
      </c>
      <c r="D25" s="6"/>
      <c r="E25" s="22"/>
      <c r="F25" s="27"/>
      <c r="G25" s="44"/>
      <c r="H25" s="11"/>
      <c r="I25" s="11"/>
    </row>
    <row r="26" ht="20.7" customHeight="1">
      <c r="A26" s="10"/>
      <c r="B26" s="10"/>
      <c r="C26" s="10"/>
      <c r="D26" s="11"/>
      <c r="E26" s="22"/>
      <c r="F26" s="27"/>
      <c r="G26" s="44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22"/>
      <c r="F27" s="27"/>
      <c r="G27" s="44"/>
      <c r="H27" s="11"/>
      <c r="I27" s="11"/>
    </row>
    <row r="28" ht="20.7" customHeight="1">
      <c r="A28" t="s" s="4">
        <v>45</v>
      </c>
      <c r="B28" s="7">
        <v>5567</v>
      </c>
      <c r="C28" s="8">
        <f>B28/B30</f>
        <v>0.69249906704814</v>
      </c>
      <c r="D28" s="6"/>
      <c r="E28" s="22"/>
      <c r="F28" s="27"/>
      <c r="G28" s="44"/>
      <c r="H28" s="11"/>
      <c r="I28" s="11"/>
    </row>
    <row r="29" ht="20.7" customHeight="1">
      <c r="A29" t="s" s="4">
        <v>47</v>
      </c>
      <c r="B29" s="7">
        <v>2472</v>
      </c>
      <c r="C29" s="8">
        <f>B29/B30</f>
        <v>0.30750093295186</v>
      </c>
      <c r="D29" s="6"/>
      <c r="E29" s="22"/>
      <c r="F29" s="27"/>
      <c r="G29" s="44"/>
      <c r="H29" s="11"/>
      <c r="I29" s="11"/>
    </row>
    <row r="30" ht="20.7" customHeight="1">
      <c r="A30" t="s" s="3">
        <v>15</v>
      </c>
      <c r="B30" s="7">
        <f>SUM(B28:B29)</f>
        <v>8039</v>
      </c>
      <c r="C30" s="9">
        <f>SUM(C28:C29)</f>
        <v>1</v>
      </c>
      <c r="D30" s="6"/>
      <c r="E30" s="22"/>
      <c r="F30" s="27"/>
      <c r="G30" s="44"/>
      <c r="H30" s="11"/>
      <c r="I30" s="11"/>
    </row>
    <row r="31" ht="20.35" customHeight="1">
      <c r="A31" s="54"/>
      <c r="B31" s="54"/>
      <c r="C31" s="12"/>
      <c r="D31" s="11"/>
      <c r="E31" s="22"/>
      <c r="F31" s="27"/>
      <c r="G31" s="44"/>
      <c r="H31" s="11"/>
      <c r="I31" s="11"/>
    </row>
    <row r="32" ht="20.05" customHeight="1">
      <c r="A32" s="26"/>
      <c r="B32" s="27"/>
      <c r="C32" s="44"/>
      <c r="D32" s="11"/>
      <c r="E32" s="22"/>
      <c r="F32" s="27"/>
      <c r="G32" s="44"/>
      <c r="H32" s="11"/>
      <c r="I32" s="11"/>
    </row>
    <row r="33" ht="20.05" customHeight="1">
      <c r="A33" s="30"/>
      <c r="B33" s="30"/>
      <c r="C33" s="11"/>
      <c r="D33" s="11"/>
      <c r="E33" s="22"/>
      <c r="F33" s="27"/>
      <c r="G33" s="44"/>
      <c r="H33" s="11"/>
      <c r="I33" s="11"/>
    </row>
    <row r="34" ht="20.05" customHeight="1">
      <c r="A34" s="11"/>
      <c r="B34" s="11"/>
      <c r="C34" s="11"/>
      <c r="D34" s="11"/>
      <c r="E34" s="22"/>
      <c r="F34" s="27"/>
      <c r="G34" s="44"/>
      <c r="H34" s="11"/>
      <c r="I34" s="11"/>
    </row>
    <row r="35" ht="20.05" customHeight="1">
      <c r="A35" s="11"/>
      <c r="B35" s="11"/>
      <c r="C35" s="11"/>
      <c r="D35" s="11"/>
      <c r="E35" s="22"/>
      <c r="F35" s="27"/>
      <c r="G35" s="44"/>
      <c r="H35" s="11"/>
      <c r="I35" s="11"/>
    </row>
    <row r="36" ht="20.05" customHeight="1">
      <c r="A36" s="11"/>
      <c r="B36" s="11"/>
      <c r="C36" s="11"/>
      <c r="D36" s="11"/>
      <c r="E36" s="22"/>
      <c r="F36" s="27"/>
      <c r="G36" s="44"/>
      <c r="H36" s="11"/>
      <c r="I36" s="11"/>
    </row>
    <row r="37" ht="20.05" customHeight="1">
      <c r="A37" s="11"/>
      <c r="B37" s="11"/>
      <c r="C37" s="11"/>
      <c r="D37" s="11"/>
      <c r="E37" s="22"/>
      <c r="F37" s="27"/>
      <c r="G37" s="44"/>
      <c r="H37" s="11"/>
      <c r="I37" s="11"/>
    </row>
    <row r="38" ht="20.05" customHeight="1">
      <c r="A38" s="37"/>
      <c r="B38" s="37"/>
      <c r="C38" s="11"/>
      <c r="D38" s="11"/>
      <c r="E38" s="11"/>
      <c r="F38" s="30"/>
      <c r="G38" s="11"/>
      <c r="H38" s="11"/>
      <c r="I38" s="11"/>
    </row>
    <row r="39" ht="20.05" customHeight="1">
      <c r="A39" s="26"/>
      <c r="B39" s="27"/>
      <c r="C39" s="44"/>
      <c r="D39" s="11"/>
      <c r="E39" s="11"/>
      <c r="F39" s="11"/>
      <c r="G39" s="11"/>
      <c r="H39" s="11"/>
      <c r="I39" s="11"/>
    </row>
    <row r="40" ht="20.05" customHeight="1">
      <c r="A40" s="30"/>
      <c r="B40" s="30"/>
      <c r="C40" s="11"/>
      <c r="D40" s="11"/>
      <c r="E40" s="11"/>
      <c r="F40" s="11"/>
      <c r="G40" s="11"/>
      <c r="H40" s="11"/>
      <c r="I40" s="11"/>
    </row>
    <row r="41" ht="20.05" customHeight="1">
      <c r="A41" s="11"/>
      <c r="B41" s="11"/>
      <c r="C41" s="11"/>
      <c r="D41" s="11"/>
      <c r="E41" s="11"/>
      <c r="F41" s="11"/>
      <c r="G41" s="11"/>
      <c r="H41" s="11"/>
      <c r="I41" s="11"/>
    </row>
    <row r="42" ht="20.05" customHeight="1">
      <c r="A42" s="11"/>
      <c r="B42" s="11"/>
      <c r="C42" s="11"/>
      <c r="D42" s="11"/>
      <c r="E42" s="11"/>
      <c r="F42" s="11"/>
      <c r="G42" s="11"/>
      <c r="H42" s="11"/>
      <c r="I42" s="11"/>
    </row>
    <row r="43" ht="20.05" customHeight="1">
      <c r="A43" s="11"/>
      <c r="B43" s="11"/>
      <c r="C43" s="11"/>
      <c r="D43" s="11"/>
      <c r="E43" s="11"/>
      <c r="F43" s="11"/>
      <c r="G43" s="11"/>
      <c r="H43" s="11"/>
      <c r="I43" s="11"/>
    </row>
    <row r="44" ht="20.05" customHeight="1">
      <c r="A44" s="11"/>
      <c r="B44" s="11"/>
      <c r="C44" s="11"/>
      <c r="D44" s="11"/>
      <c r="E44" s="11"/>
      <c r="F44" s="11"/>
      <c r="G44" s="11"/>
      <c r="H44" s="11"/>
      <c r="I44" s="11"/>
    </row>
    <row r="45" ht="20.05" customHeight="1">
      <c r="A45" s="37"/>
      <c r="B45" s="37"/>
      <c r="C45" s="11"/>
      <c r="D45" s="11"/>
      <c r="E45" s="11"/>
      <c r="F45" s="11"/>
      <c r="G45" s="11"/>
      <c r="H45" s="11"/>
      <c r="I45" s="11"/>
    </row>
    <row r="46" ht="20.05" customHeight="1">
      <c r="A46" s="26"/>
      <c r="B46" s="27"/>
      <c r="C46" s="44"/>
      <c r="D46" s="11"/>
      <c r="E46" s="11"/>
      <c r="F46" s="11"/>
      <c r="G46" s="11"/>
      <c r="H46" s="11"/>
      <c r="I46" s="11"/>
    </row>
    <row r="47" ht="20.05" customHeight="1">
      <c r="A47" s="30"/>
      <c r="B47" s="30"/>
      <c r="C47" s="11"/>
      <c r="D47" s="11"/>
      <c r="E47" s="11"/>
      <c r="F47" s="11"/>
      <c r="G47" s="11"/>
      <c r="H47" s="11"/>
      <c r="I47" s="11"/>
    </row>
    <row r="48" ht="20.05" customHeight="1">
      <c r="A48" s="11"/>
      <c r="B48" s="11"/>
      <c r="C48" s="11"/>
      <c r="D48" s="11"/>
      <c r="E48" s="11"/>
      <c r="F48" s="11"/>
      <c r="G48" s="11"/>
      <c r="H48" s="11"/>
      <c r="I48" s="11"/>
    </row>
    <row r="49" ht="20.05" customHeight="1">
      <c r="A49" s="11"/>
      <c r="B49" s="11"/>
      <c r="C49" s="11"/>
      <c r="D49" s="11"/>
      <c r="E49" s="11"/>
      <c r="F49" s="11"/>
      <c r="G49" s="11"/>
      <c r="H49" s="11"/>
      <c r="I49" s="11"/>
    </row>
    <row r="50" ht="20.05" customHeight="1">
      <c r="A50" s="11"/>
      <c r="B50" s="11"/>
      <c r="C50" s="11"/>
      <c r="D50" s="11"/>
      <c r="E50" s="11"/>
      <c r="F50" s="11"/>
      <c r="G50" s="11"/>
      <c r="H50" s="11"/>
      <c r="I50" s="11"/>
    </row>
    <row r="51" ht="20.05" customHeight="1">
      <c r="A51" s="11"/>
      <c r="B51" s="11"/>
      <c r="C51" s="11"/>
      <c r="D51" s="11"/>
      <c r="E51" s="11"/>
      <c r="F51" s="11"/>
      <c r="G51" s="11"/>
      <c r="H51" s="11"/>
      <c r="I51" s="11"/>
    </row>
    <row r="52" ht="20.05" customHeight="1">
      <c r="A52" s="11"/>
      <c r="B52" s="11"/>
      <c r="C52" s="11"/>
      <c r="D52" s="11"/>
      <c r="E52" s="11"/>
      <c r="F52" s="11"/>
      <c r="G52" s="11"/>
      <c r="H52" s="11"/>
      <c r="I52" s="11"/>
    </row>
    <row r="53" ht="20.05" customHeight="1">
      <c r="A53" s="11"/>
      <c r="B53" s="11"/>
      <c r="C53" s="11"/>
      <c r="D53" s="11"/>
      <c r="E53" s="11"/>
      <c r="F53" s="11"/>
      <c r="G53" s="11"/>
      <c r="H53" s="11"/>
      <c r="I53" s="11"/>
    </row>
    <row r="54" ht="20.05" customHeight="1">
      <c r="A54" s="11"/>
      <c r="B54" s="11"/>
      <c r="C54" s="11"/>
      <c r="D54" s="11"/>
      <c r="E54" s="11"/>
      <c r="F54" s="11"/>
      <c r="G54" s="11"/>
      <c r="H54" s="11"/>
      <c r="I54" s="11"/>
    </row>
    <row r="55" ht="20.05" customHeight="1">
      <c r="A55" s="11"/>
      <c r="B55" s="11"/>
      <c r="C55" s="11"/>
      <c r="D55" s="11"/>
      <c r="E55" s="11"/>
      <c r="F55" s="11"/>
      <c r="G55" s="11"/>
      <c r="H55" s="11"/>
      <c r="I55" s="11"/>
    </row>
    <row r="56" ht="20.05" customHeight="1">
      <c r="A56" s="11"/>
      <c r="B56" s="11"/>
      <c r="C56" s="11"/>
      <c r="D56" s="11"/>
      <c r="E56" s="11"/>
      <c r="F56" s="11"/>
      <c r="G56" s="11"/>
      <c r="H56" s="11"/>
      <c r="I56" s="11"/>
    </row>
    <row r="57" ht="20.05" customHeight="1">
      <c r="A57" s="11"/>
      <c r="B57" s="11"/>
      <c r="C57" s="11"/>
      <c r="D57" s="11"/>
      <c r="E57" s="11"/>
      <c r="F57" s="11"/>
      <c r="G57" s="11"/>
      <c r="H57" s="11"/>
      <c r="I57" s="11"/>
    </row>
    <row r="58" ht="20.05" customHeight="1">
      <c r="A58" s="11"/>
      <c r="B58" s="11"/>
      <c r="C58" s="11"/>
      <c r="D58" s="11"/>
      <c r="E58" s="11"/>
      <c r="F58" s="11"/>
      <c r="G58" s="11"/>
      <c r="H58" s="11"/>
      <c r="I58" s="11"/>
    </row>
    <row r="59" ht="20.05" customHeight="1">
      <c r="A59" s="11"/>
      <c r="B59" s="11"/>
      <c r="C59" s="11"/>
      <c r="D59" s="11"/>
      <c r="E59" s="11"/>
      <c r="F59" s="11"/>
      <c r="G59" s="11"/>
      <c r="H59" s="11"/>
      <c r="I59" s="11"/>
    </row>
    <row r="60" ht="20.05" customHeight="1">
      <c r="A60" s="11"/>
      <c r="B60" s="11"/>
      <c r="C60" s="11"/>
      <c r="D60" s="11"/>
      <c r="E60" s="11"/>
      <c r="F60" s="11"/>
      <c r="G60" s="11"/>
      <c r="H60" s="11"/>
      <c r="I60" s="11"/>
    </row>
    <row r="61" ht="20.05" customHeight="1">
      <c r="A61" s="11"/>
      <c r="B61" s="11"/>
      <c r="C61" s="11"/>
      <c r="D61" s="11"/>
      <c r="E61" s="11"/>
      <c r="F61" s="11"/>
      <c r="G61" s="11"/>
      <c r="H61" s="11"/>
      <c r="I61" s="11"/>
    </row>
    <row r="62" ht="20.05" customHeight="1">
      <c r="A62" s="11"/>
      <c r="B62" s="11"/>
      <c r="C62" s="11"/>
      <c r="D62" s="11"/>
      <c r="E62" s="11"/>
      <c r="F62" s="11"/>
      <c r="G62" s="11"/>
      <c r="H62" s="11"/>
      <c r="I62" s="11"/>
    </row>
    <row r="63" ht="20.05" customHeight="1">
      <c r="A63" s="11"/>
      <c r="B63" s="11"/>
      <c r="C63" s="11"/>
      <c r="D63" s="11"/>
      <c r="E63" s="11"/>
      <c r="F63" s="11"/>
      <c r="G63" s="11"/>
      <c r="H63" s="11"/>
      <c r="I63" s="11"/>
    </row>
    <row r="64" ht="20.05" customHeight="1">
      <c r="A64" s="11"/>
      <c r="B64" s="11"/>
      <c r="C64" s="11"/>
      <c r="D64" s="11"/>
      <c r="E64" s="11"/>
      <c r="F64" s="11"/>
      <c r="G64" s="11"/>
      <c r="H64" s="11"/>
      <c r="I64" s="11"/>
    </row>
    <row r="65" ht="20.05" customHeight="1">
      <c r="A65" s="11"/>
      <c r="B65" s="11"/>
      <c r="C65" s="11"/>
      <c r="D65" s="11"/>
      <c r="E65" s="11"/>
      <c r="F65" s="11"/>
      <c r="G65" s="11"/>
      <c r="H65" s="11"/>
      <c r="I65" s="11"/>
    </row>
    <row r="66" ht="20.05" customHeight="1">
      <c r="A66" s="11"/>
      <c r="B66" s="11"/>
      <c r="C66" s="11"/>
      <c r="D66" s="11"/>
      <c r="E66" s="11"/>
      <c r="F66" s="11"/>
      <c r="G66" s="11"/>
      <c r="H66" s="11"/>
      <c r="I66" s="11"/>
    </row>
    <row r="67" ht="20.05" customHeight="1">
      <c r="A67" s="11"/>
      <c r="B67" s="11"/>
      <c r="C67" s="11"/>
      <c r="D67" s="11"/>
      <c r="E67" s="11"/>
      <c r="F67" s="11"/>
      <c r="G67" s="11"/>
      <c r="H67" s="11"/>
      <c r="I67" s="11"/>
    </row>
    <row r="68" ht="20.05" customHeight="1">
      <c r="A68" s="11"/>
      <c r="B68" s="11"/>
      <c r="C68" s="11"/>
      <c r="D68" s="11"/>
      <c r="E68" s="11"/>
      <c r="F68" s="11"/>
      <c r="G68" s="11"/>
      <c r="H68" s="11"/>
      <c r="I68" s="11"/>
    </row>
    <row r="69" ht="20.05" customHeight="1">
      <c r="A69" s="11"/>
      <c r="B69" s="11"/>
      <c r="C69" s="11"/>
      <c r="D69" s="11"/>
      <c r="E69" s="11"/>
      <c r="F69" s="11"/>
      <c r="G69" s="11"/>
      <c r="H69" s="11"/>
      <c r="I69" s="11"/>
    </row>
    <row r="70" ht="20.05" customHeight="1">
      <c r="A70" s="11"/>
      <c r="B70" s="11"/>
      <c r="C70" s="11"/>
      <c r="D70" s="11"/>
      <c r="E70" s="11"/>
      <c r="F70" s="11"/>
      <c r="G70" s="11"/>
      <c r="H70" s="11"/>
      <c r="I70" s="11"/>
    </row>
    <row r="71" ht="20.05" customHeight="1">
      <c r="A71" s="11"/>
      <c r="B71" s="11"/>
      <c r="C71" s="11"/>
      <c r="D71" s="11"/>
      <c r="E71" s="11"/>
      <c r="F71" s="11"/>
      <c r="G71" s="11"/>
      <c r="H71" s="11"/>
      <c r="I71" s="11"/>
    </row>
    <row r="72" ht="20.05" customHeight="1">
      <c r="A72" s="11"/>
      <c r="B72" s="11"/>
      <c r="C72" s="11"/>
      <c r="D72" s="11"/>
      <c r="E72" s="11"/>
      <c r="F72" s="11"/>
      <c r="G72" s="11"/>
      <c r="H72" s="11"/>
      <c r="I72" s="11"/>
    </row>
    <row r="73" ht="20.05" customHeight="1">
      <c r="A73" s="11"/>
      <c r="B73" s="11"/>
      <c r="C73" s="11"/>
      <c r="D73" s="11"/>
      <c r="E73" s="11"/>
      <c r="F73" s="11"/>
      <c r="G73" s="11"/>
      <c r="H73" s="11"/>
      <c r="I73" s="11"/>
    </row>
    <row r="74" ht="20.05" customHeight="1">
      <c r="A74" s="11"/>
      <c r="B74" s="11"/>
      <c r="C74" s="11"/>
      <c r="D74" s="11"/>
      <c r="E74" s="11"/>
      <c r="F74" s="11"/>
      <c r="G74" s="11"/>
      <c r="H74" s="11"/>
      <c r="I74" s="11"/>
    </row>
    <row r="75" ht="20.05" customHeight="1">
      <c r="A75" s="11"/>
      <c r="B75" s="11"/>
      <c r="C75" s="11"/>
      <c r="D75" s="11"/>
      <c r="E75" s="11"/>
      <c r="F75" s="11"/>
      <c r="G75" s="11"/>
      <c r="H75" s="11"/>
      <c r="I75" s="11"/>
    </row>
    <row r="76" ht="20.05" customHeight="1">
      <c r="A76" s="11"/>
      <c r="B76" s="11"/>
      <c r="C76" s="11"/>
      <c r="D76" s="11"/>
      <c r="E76" s="11"/>
      <c r="F76" s="11"/>
      <c r="G76" s="11"/>
      <c r="H76" s="11"/>
      <c r="I76" s="11"/>
    </row>
    <row r="77" ht="20.05" customHeight="1">
      <c r="A77" s="11"/>
      <c r="B77" s="11"/>
      <c r="C77" s="11"/>
      <c r="D77" s="11"/>
      <c r="E77" s="11"/>
      <c r="F77" s="11"/>
      <c r="G77" s="11"/>
      <c r="H77" s="11"/>
      <c r="I77" s="11"/>
    </row>
    <row r="78" ht="20.05" customHeight="1">
      <c r="A78" s="11"/>
      <c r="B78" s="11"/>
      <c r="C78" s="11"/>
      <c r="D78" s="11"/>
      <c r="E78" s="11"/>
      <c r="F78" s="11"/>
      <c r="G78" s="11"/>
      <c r="H78" s="11"/>
      <c r="I78" s="11"/>
    </row>
    <row r="79" ht="20.05" customHeight="1">
      <c r="A79" s="11"/>
      <c r="B79" s="11"/>
      <c r="C79" s="11"/>
      <c r="D79" s="11"/>
      <c r="E79" s="11"/>
      <c r="F79" s="11"/>
      <c r="G79" s="11"/>
      <c r="H79" s="11"/>
      <c r="I79" s="11"/>
    </row>
    <row r="80" ht="20.05" customHeight="1">
      <c r="A80" s="11"/>
      <c r="B80" s="11"/>
      <c r="C80" s="11"/>
      <c r="D80" s="11"/>
      <c r="E80" s="11"/>
      <c r="F80" s="11"/>
      <c r="G80" s="11"/>
      <c r="H80" s="11"/>
      <c r="I80" s="11"/>
    </row>
    <row r="81" ht="20.05" customHeight="1">
      <c r="A81" s="11"/>
      <c r="B81" s="11"/>
      <c r="C81" s="11"/>
      <c r="D81" s="11"/>
      <c r="E81" s="11"/>
      <c r="F81" s="11"/>
      <c r="G81" s="11"/>
      <c r="H81" s="11"/>
      <c r="I81" s="11"/>
    </row>
    <row r="82" ht="20.05" customHeight="1">
      <c r="A82" s="11"/>
      <c r="B82" s="11"/>
      <c r="C82" s="11"/>
      <c r="D82" s="11"/>
      <c r="E82" s="11"/>
      <c r="F82" s="11"/>
      <c r="G82" s="11"/>
      <c r="H82" s="11"/>
      <c r="I82" s="11"/>
    </row>
    <row r="83" ht="20.05" customHeight="1">
      <c r="A83" s="11"/>
      <c r="B83" s="11"/>
      <c r="C83" s="11"/>
      <c r="D83" s="11"/>
      <c r="E83" s="11"/>
      <c r="F83" s="11"/>
      <c r="G83" s="11"/>
      <c r="H83" s="11"/>
      <c r="I83" s="11"/>
    </row>
    <row r="84" ht="20.05" customHeight="1">
      <c r="A84" s="11"/>
      <c r="B84" s="11"/>
      <c r="C84" s="11"/>
      <c r="D84" s="11"/>
      <c r="E84" s="11"/>
      <c r="F84" s="11"/>
      <c r="G84" s="11"/>
      <c r="H84" s="11"/>
      <c r="I84" s="11"/>
    </row>
    <row r="85" ht="20.05" customHeight="1">
      <c r="A85" s="11"/>
      <c r="B85" s="11"/>
      <c r="C85" s="11"/>
      <c r="D85" s="11"/>
      <c r="E85" s="11"/>
      <c r="F85" s="11"/>
      <c r="G85" s="11"/>
      <c r="H85" s="11"/>
      <c r="I85" s="11"/>
    </row>
    <row r="86" ht="20.05" customHeight="1">
      <c r="A86" s="37"/>
      <c r="B86" s="37"/>
      <c r="C86" s="11"/>
      <c r="D86" s="11"/>
      <c r="E86" s="11"/>
      <c r="F86" s="11"/>
      <c r="G86" s="11"/>
      <c r="H86" s="11"/>
      <c r="I86" s="11"/>
    </row>
    <row r="87" ht="20.05" customHeight="1">
      <c r="A87" s="69"/>
      <c r="B87" s="70"/>
      <c r="C87" s="11"/>
      <c r="D87" s="11"/>
      <c r="E87" s="11"/>
      <c r="F87" s="11"/>
      <c r="G87" s="11"/>
      <c r="H87" s="11"/>
      <c r="I87" s="11"/>
    </row>
    <row r="88" ht="20.05" customHeight="1">
      <c r="A88" s="71"/>
      <c r="B88" s="62"/>
      <c r="C88" s="11"/>
      <c r="D88" s="11"/>
      <c r="E88" s="11"/>
      <c r="F88" s="11"/>
      <c r="G88" s="11"/>
      <c r="H88" s="11"/>
      <c r="I88" s="11"/>
    </row>
    <row r="89" ht="20.05" customHeight="1">
      <c r="A89" s="71"/>
      <c r="B89" s="62"/>
      <c r="C89" s="11"/>
      <c r="D89" s="11"/>
      <c r="E89" s="11"/>
      <c r="F89" s="11"/>
      <c r="G89" s="11"/>
      <c r="H89" s="11"/>
      <c r="I89" s="11"/>
    </row>
    <row r="90" ht="20.05" customHeight="1">
      <c r="A90" s="71"/>
      <c r="B90" s="62"/>
      <c r="C90" s="11"/>
      <c r="D90" s="11"/>
      <c r="E90" s="11"/>
      <c r="F90" s="11"/>
      <c r="G90" s="11"/>
      <c r="H90" s="11"/>
      <c r="I90" s="11"/>
    </row>
    <row r="91" ht="20.05" customHeight="1">
      <c r="A91" s="71"/>
      <c r="B91" s="62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2" customWidth="1"/>
    <col min="2" max="3" width="16.3516" style="132" customWidth="1"/>
    <col min="4" max="4" width="26.7031" style="132" customWidth="1"/>
    <col min="5" max="6" width="16.3516" style="132" customWidth="1"/>
    <col min="7" max="7" width="17.8516" style="132" customWidth="1"/>
    <col min="8" max="8" width="16.3516" style="132" customWidth="1"/>
    <col min="9" max="16384" width="16.3516" style="13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7</v>
      </c>
      <c r="B3" s="7">
        <v>165</v>
      </c>
      <c r="C3" s="8">
        <f>B3/B5</f>
        <v>0.785714285714286</v>
      </c>
      <c r="D3" s="6"/>
      <c r="E3" s="11"/>
      <c r="F3" s="11"/>
      <c r="G3" s="11"/>
      <c r="H3" s="11"/>
    </row>
    <row r="4" ht="20.7" customHeight="1">
      <c r="A4" t="s" s="4">
        <v>11</v>
      </c>
      <c r="B4" s="7">
        <v>45</v>
      </c>
      <c r="C4" s="8">
        <f>B4/B5</f>
        <v>0.214285714285714</v>
      </c>
      <c r="D4" s="6"/>
      <c r="E4" s="11"/>
      <c r="F4" s="11"/>
      <c r="G4" s="11"/>
      <c r="H4" s="11"/>
    </row>
    <row r="5" ht="20.7" customHeight="1">
      <c r="A5" t="s" s="3">
        <v>15</v>
      </c>
      <c r="B5" s="7">
        <f>SUM(B3:B4)</f>
        <v>210</v>
      </c>
      <c r="C5" s="9">
        <f>SUM(C3:C4)</f>
        <v>1</v>
      </c>
      <c r="D5" s="6"/>
      <c r="E5" s="11"/>
      <c r="F5" s="37"/>
      <c r="G5" s="11"/>
      <c r="H5" s="11"/>
    </row>
    <row r="6" ht="20.7" customHeight="1">
      <c r="A6" s="10"/>
      <c r="B6" s="10"/>
      <c r="C6" s="10"/>
      <c r="D6" s="11"/>
      <c r="E6" s="22"/>
      <c r="F6" s="27"/>
      <c r="G6" s="44"/>
      <c r="H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22"/>
      <c r="F7" s="27"/>
      <c r="G7" s="44"/>
      <c r="H7" s="11"/>
    </row>
    <row r="8" ht="20.7" customHeight="1">
      <c r="A8" t="s" s="25">
        <v>19</v>
      </c>
      <c r="B8" s="28"/>
      <c r="C8" s="29">
        <f>B8/B10</f>
      </c>
      <c r="D8" s="6"/>
      <c r="E8" s="22"/>
      <c r="F8" s="27"/>
      <c r="G8" s="44"/>
      <c r="H8" s="11"/>
    </row>
    <row r="9" ht="20.7" customHeight="1">
      <c r="A9" t="s" s="25">
        <v>22</v>
      </c>
      <c r="B9" s="28"/>
      <c r="C9" s="29">
        <f>B9/B10</f>
      </c>
      <c r="D9" s="6"/>
      <c r="E9" s="22"/>
      <c r="F9" s="27"/>
      <c r="G9" s="44"/>
      <c r="H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22"/>
      <c r="F10" s="27"/>
      <c r="G10" s="44"/>
      <c r="H10" s="11"/>
    </row>
    <row r="11" ht="20.7" customHeight="1">
      <c r="A11" s="10"/>
      <c r="B11" s="10"/>
      <c r="C11" s="10"/>
      <c r="D11" s="11"/>
      <c r="E11" s="11"/>
      <c r="F11" s="62"/>
      <c r="G11" s="11"/>
      <c r="H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22"/>
      <c r="F12" s="27"/>
      <c r="G12" s="44"/>
      <c r="H12" s="11"/>
    </row>
    <row r="13" ht="20.7" customHeight="1">
      <c r="A13" t="s" s="4">
        <v>27</v>
      </c>
      <c r="B13" s="7">
        <v>113</v>
      </c>
      <c r="C13" s="8">
        <f>B13/B15</f>
        <v>0.579487179487179</v>
      </c>
      <c r="D13" s="6"/>
      <c r="E13" s="22"/>
      <c r="F13" s="27"/>
      <c r="G13" s="44"/>
      <c r="H13" s="11"/>
    </row>
    <row r="14" ht="20.7" customHeight="1">
      <c r="A14" t="s" s="4">
        <v>29</v>
      </c>
      <c r="B14" s="7">
        <v>82</v>
      </c>
      <c r="C14" s="8">
        <f>B14/B15</f>
        <v>0.420512820512821</v>
      </c>
      <c r="D14" s="6"/>
      <c r="E14" s="22"/>
      <c r="F14" s="27"/>
      <c r="G14" s="44"/>
      <c r="H14" s="11"/>
    </row>
    <row r="15" ht="20.7" customHeight="1">
      <c r="A15" t="s" s="3">
        <v>15</v>
      </c>
      <c r="B15" s="7">
        <f>SUM(B13:B14)</f>
        <v>195</v>
      </c>
      <c r="C15" s="9">
        <f>SUM(C13:C14)</f>
        <v>1</v>
      </c>
      <c r="D15" s="6"/>
      <c r="E15" s="22"/>
      <c r="F15" s="27"/>
      <c r="G15" s="44"/>
      <c r="H15" s="11"/>
    </row>
    <row r="16" ht="20.7" customHeight="1">
      <c r="A16" s="10"/>
      <c r="B16" s="10"/>
      <c r="C16" s="10"/>
      <c r="D16" s="11"/>
      <c r="E16" s="22"/>
      <c r="F16" s="27"/>
      <c r="G16" s="44"/>
      <c r="H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22"/>
      <c r="F17" s="27"/>
      <c r="G17" s="44"/>
      <c r="H17" s="11"/>
    </row>
    <row r="18" ht="20.7" customHeight="1">
      <c r="A18" t="s" s="4">
        <v>33</v>
      </c>
      <c r="B18" s="7">
        <v>108</v>
      </c>
      <c r="C18" s="8">
        <f>B18/B20</f>
        <v>0.580645161290323</v>
      </c>
      <c r="D18" s="6"/>
      <c r="E18" s="22"/>
      <c r="F18" s="27"/>
      <c r="G18" s="44"/>
      <c r="H18" s="11"/>
    </row>
    <row r="19" ht="20.7" customHeight="1">
      <c r="A19" t="s" s="4">
        <v>35</v>
      </c>
      <c r="B19" s="7">
        <v>78</v>
      </c>
      <c r="C19" s="8">
        <f>B19/B20</f>
        <v>0.419354838709677</v>
      </c>
      <c r="D19" s="6"/>
      <c r="E19" s="22"/>
      <c r="F19" s="27"/>
      <c r="G19" s="44"/>
      <c r="H19" s="11"/>
    </row>
    <row r="20" ht="20.7" customHeight="1">
      <c r="A20" t="s" s="3">
        <v>15</v>
      </c>
      <c r="B20" s="7">
        <f>SUM(B18:B19)</f>
        <v>186</v>
      </c>
      <c r="C20" s="9">
        <f>SUM(C18:C19)</f>
        <v>1</v>
      </c>
      <c r="D20" s="6"/>
      <c r="E20" s="22"/>
      <c r="F20" s="27"/>
      <c r="G20" s="44"/>
      <c r="H20" s="11"/>
    </row>
    <row r="21" ht="20.7" customHeight="1">
      <c r="A21" s="10"/>
      <c r="B21" s="10"/>
      <c r="C21" s="10"/>
      <c r="D21" s="11"/>
      <c r="E21" s="22"/>
      <c r="F21" s="27"/>
      <c r="G21" s="44"/>
      <c r="H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22"/>
      <c r="F22" s="27"/>
      <c r="G22" s="44"/>
      <c r="H22" s="11"/>
    </row>
    <row r="23" ht="20.7" customHeight="1">
      <c r="A23" t="s" s="4">
        <v>39</v>
      </c>
      <c r="B23" s="7">
        <v>98</v>
      </c>
      <c r="C23" s="8">
        <f>B23/B25</f>
        <v>0.53551912568306</v>
      </c>
      <c r="D23" s="6"/>
      <c r="E23" s="22"/>
      <c r="F23" s="27"/>
      <c r="G23" s="44"/>
      <c r="H23" s="11"/>
    </row>
    <row r="24" ht="20.7" customHeight="1">
      <c r="A24" t="s" s="4">
        <v>41</v>
      </c>
      <c r="B24" s="7">
        <v>85</v>
      </c>
      <c r="C24" s="8">
        <f>B24/B25</f>
        <v>0.46448087431694</v>
      </c>
      <c r="D24" s="6"/>
      <c r="E24" s="22"/>
      <c r="F24" s="27"/>
      <c r="G24" s="44"/>
      <c r="H24" s="11"/>
    </row>
    <row r="25" ht="20.7" customHeight="1">
      <c r="A25" t="s" s="3">
        <v>15</v>
      </c>
      <c r="B25" s="7">
        <f>SUM(B23:B24)</f>
        <v>183</v>
      </c>
      <c r="C25" s="9">
        <f>SUM(C23:C24)</f>
        <v>1</v>
      </c>
      <c r="D25" s="6"/>
      <c r="E25" s="22"/>
      <c r="F25" s="27"/>
      <c r="G25" s="44"/>
      <c r="H25" s="11"/>
    </row>
    <row r="26" ht="20.7" customHeight="1">
      <c r="A26" s="10"/>
      <c r="B26" s="10"/>
      <c r="C26" s="10"/>
      <c r="D26" s="11"/>
      <c r="E26" s="22"/>
      <c r="F26" s="27"/>
      <c r="G26" s="44"/>
      <c r="H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22"/>
      <c r="F27" s="27"/>
      <c r="G27" s="44"/>
      <c r="H27" s="11"/>
    </row>
    <row r="28" ht="20.7" customHeight="1">
      <c r="A28" t="s" s="4">
        <v>45</v>
      </c>
      <c r="B28" s="7">
        <v>169</v>
      </c>
      <c r="C28" s="8">
        <f>B28/B30</f>
        <v>0.8325123152709361</v>
      </c>
      <c r="D28" s="6"/>
      <c r="E28" s="22"/>
      <c r="F28" s="27"/>
      <c r="G28" s="44"/>
      <c r="H28" s="11"/>
    </row>
    <row r="29" ht="20.7" customHeight="1">
      <c r="A29" t="s" s="4">
        <v>47</v>
      </c>
      <c r="B29" s="7">
        <v>34</v>
      </c>
      <c r="C29" s="8">
        <f>B29/B30</f>
        <v>0.167487684729064</v>
      </c>
      <c r="D29" s="6"/>
      <c r="E29" s="22"/>
      <c r="F29" s="27"/>
      <c r="G29" s="44"/>
      <c r="H29" s="11"/>
    </row>
    <row r="30" ht="20.7" customHeight="1">
      <c r="A30" t="s" s="3">
        <v>15</v>
      </c>
      <c r="B30" s="7">
        <f>SUM(B28:B29)</f>
        <v>203</v>
      </c>
      <c r="C30" s="9">
        <f>SUM(C28:C29)</f>
        <v>1</v>
      </c>
      <c r="D30" s="6"/>
      <c r="E30" s="22"/>
      <c r="F30" s="27"/>
      <c r="G30" s="44"/>
      <c r="H30" s="11"/>
    </row>
    <row r="31" ht="20.35" customHeight="1">
      <c r="A31" s="54"/>
      <c r="B31" s="54"/>
      <c r="C31" s="12"/>
      <c r="D31" s="11"/>
      <c r="E31" s="22"/>
      <c r="F31" s="27"/>
      <c r="G31" s="44"/>
      <c r="H31" s="11"/>
    </row>
    <row r="32" ht="20.05" customHeight="1">
      <c r="A32" s="26"/>
      <c r="B32" s="27"/>
      <c r="C32" s="44"/>
      <c r="D32" s="11"/>
      <c r="E32" s="22"/>
      <c r="F32" s="27"/>
      <c r="G32" s="44"/>
      <c r="H32" s="11"/>
    </row>
    <row r="33" ht="20.05" customHeight="1">
      <c r="A33" s="30"/>
      <c r="B33" s="30"/>
      <c r="C33" s="11"/>
      <c r="D33" s="11"/>
      <c r="E33" s="22"/>
      <c r="F33" s="27"/>
      <c r="G33" s="44"/>
      <c r="H33" s="11"/>
    </row>
    <row r="34" ht="20.05" customHeight="1">
      <c r="A34" s="11"/>
      <c r="B34" s="11"/>
      <c r="C34" s="11"/>
      <c r="D34" s="11"/>
      <c r="E34" s="22"/>
      <c r="F34" s="27"/>
      <c r="G34" s="44"/>
      <c r="H34" s="11"/>
    </row>
    <row r="35" ht="20.05" customHeight="1">
      <c r="A35" s="11"/>
      <c r="B35" s="11"/>
      <c r="C35" s="11"/>
      <c r="D35" s="11"/>
      <c r="E35" s="22"/>
      <c r="F35" s="27"/>
      <c r="G35" s="44"/>
      <c r="H35" s="11"/>
    </row>
    <row r="36" ht="20.05" customHeight="1">
      <c r="A36" s="11"/>
      <c r="B36" s="11"/>
      <c r="C36" s="11"/>
      <c r="D36" s="11"/>
      <c r="E36" s="22"/>
      <c r="F36" s="27"/>
      <c r="G36" s="44"/>
      <c r="H36" s="11"/>
    </row>
    <row r="37" ht="20.05" customHeight="1">
      <c r="A37" s="11"/>
      <c r="B37" s="11"/>
      <c r="C37" s="11"/>
      <c r="D37" s="11"/>
      <c r="E37" s="22"/>
      <c r="F37" s="27"/>
      <c r="G37" s="44"/>
      <c r="H37" s="11"/>
    </row>
    <row r="38" ht="20.05" customHeight="1">
      <c r="A38" s="37"/>
      <c r="B38" s="37"/>
      <c r="C38" s="11"/>
      <c r="D38" s="11"/>
      <c r="E38" s="22"/>
      <c r="F38" s="27"/>
      <c r="G38" s="44"/>
      <c r="H38" s="11"/>
    </row>
    <row r="39" ht="20.05" customHeight="1">
      <c r="A39" s="26"/>
      <c r="B39" s="27"/>
      <c r="C39" s="44"/>
      <c r="D39" s="11"/>
      <c r="E39" s="22"/>
      <c r="F39" s="27"/>
      <c r="G39" s="44"/>
      <c r="H39" s="11"/>
    </row>
    <row r="40" ht="20.05" customHeight="1">
      <c r="A40" s="30"/>
      <c r="B40" s="30"/>
      <c r="C40" s="11"/>
      <c r="D40" s="11"/>
      <c r="E40" s="22"/>
      <c r="F40" s="27"/>
      <c r="G40" s="44"/>
      <c r="H40" s="11"/>
    </row>
    <row r="41" ht="20.05" customHeight="1">
      <c r="A41" s="11"/>
      <c r="B41" s="11"/>
      <c r="C41" s="11"/>
      <c r="D41" s="11"/>
      <c r="E41" s="22"/>
      <c r="F41" s="27"/>
      <c r="G41" s="44"/>
      <c r="H41" s="11"/>
    </row>
    <row r="42" ht="20.05" customHeight="1">
      <c r="A42" s="11"/>
      <c r="B42" s="11"/>
      <c r="C42" s="11"/>
      <c r="D42" s="11"/>
      <c r="E42" s="22"/>
      <c r="F42" s="27"/>
      <c r="G42" s="44"/>
      <c r="H42" s="11"/>
    </row>
    <row r="43" ht="20.05" customHeight="1">
      <c r="A43" s="11"/>
      <c r="B43" s="11"/>
      <c r="C43" s="11"/>
      <c r="D43" s="11"/>
      <c r="E43" s="22"/>
      <c r="F43" s="27"/>
      <c r="G43" s="44"/>
      <c r="H43" s="11"/>
    </row>
    <row r="44" ht="20.05" customHeight="1">
      <c r="A44" s="11"/>
      <c r="B44" s="11"/>
      <c r="C44" s="11"/>
      <c r="D44" s="11"/>
      <c r="E44" s="22"/>
      <c r="F44" s="27"/>
      <c r="G44" s="44"/>
      <c r="H44" s="11"/>
    </row>
    <row r="45" ht="20.05" customHeight="1">
      <c r="A45" s="37"/>
      <c r="B45" s="37"/>
      <c r="C45" s="11"/>
      <c r="D45" s="11"/>
      <c r="E45" s="22"/>
      <c r="F45" s="27"/>
      <c r="G45" s="44"/>
      <c r="H45" s="11"/>
    </row>
    <row r="46" ht="20.05" customHeight="1">
      <c r="A46" s="26"/>
      <c r="B46" s="27"/>
      <c r="C46" s="44"/>
      <c r="D46" s="11"/>
      <c r="E46" s="22"/>
      <c r="F46" s="27"/>
      <c r="G46" s="44"/>
      <c r="H46" s="11"/>
    </row>
    <row r="47" ht="20.05" customHeight="1">
      <c r="A47" s="31"/>
      <c r="B47" s="27"/>
      <c r="C47" s="44"/>
      <c r="D47" s="11"/>
      <c r="E47" s="22"/>
      <c r="F47" s="27"/>
      <c r="G47" s="44"/>
      <c r="H47" s="11"/>
    </row>
    <row r="48" ht="20.05" customHeight="1">
      <c r="A48" s="22"/>
      <c r="B48" s="27"/>
      <c r="C48" s="44"/>
      <c r="D48" s="11"/>
      <c r="E48" s="11"/>
      <c r="F48" s="30"/>
      <c r="G48" s="11"/>
      <c r="H48" s="11"/>
    </row>
    <row r="49" ht="20.05" customHeight="1">
      <c r="A49" s="22"/>
      <c r="B49" s="27"/>
      <c r="C49" s="44"/>
      <c r="D49" s="11"/>
      <c r="E49" s="11"/>
      <c r="F49" s="11"/>
      <c r="G49" s="11"/>
      <c r="H49" s="11"/>
    </row>
    <row r="50" ht="20.05" customHeight="1">
      <c r="A50" s="22"/>
      <c r="B50" s="27"/>
      <c r="C50" s="44"/>
      <c r="D50" s="11"/>
      <c r="E50" s="11"/>
      <c r="F50" s="11"/>
      <c r="G50" s="11"/>
      <c r="H50" s="11"/>
    </row>
    <row r="51" ht="20.05" customHeight="1">
      <c r="A51" s="22"/>
      <c r="B51" s="27"/>
      <c r="C51" s="44"/>
      <c r="D51" s="11"/>
      <c r="E51" s="11"/>
      <c r="F51" s="11"/>
      <c r="G51" s="11"/>
      <c r="H51" s="11"/>
    </row>
    <row r="52" ht="20.05" customHeight="1">
      <c r="A52" s="22"/>
      <c r="B52" s="27"/>
      <c r="C52" s="44"/>
      <c r="D52" s="11"/>
      <c r="E52" s="11"/>
      <c r="F52" s="11"/>
      <c r="G52" s="11"/>
      <c r="H52" s="11"/>
    </row>
    <row r="53" ht="20.05" customHeight="1">
      <c r="A53" s="22"/>
      <c r="B53" s="27"/>
      <c r="C53" s="44"/>
      <c r="D53" s="11"/>
      <c r="E53" s="11"/>
      <c r="F53" s="11"/>
      <c r="G53" s="11"/>
      <c r="H53" s="11"/>
    </row>
    <row r="54" ht="20.05" customHeight="1">
      <c r="A54" s="22"/>
      <c r="B54" s="27"/>
      <c r="C54" s="44"/>
      <c r="D54" s="11"/>
      <c r="E54" s="11"/>
      <c r="F54" s="11"/>
      <c r="G54" s="11"/>
      <c r="H54" s="11"/>
    </row>
    <row r="55" ht="20.05" customHeight="1">
      <c r="A55" s="22"/>
      <c r="B55" s="27"/>
      <c r="C55" s="44"/>
      <c r="D55" s="11"/>
      <c r="E55" s="11"/>
      <c r="F55" s="11"/>
      <c r="G55" s="11"/>
      <c r="H55" s="11"/>
    </row>
    <row r="56" ht="20.05" customHeight="1">
      <c r="A56" s="22"/>
      <c r="B56" s="27"/>
      <c r="C56" s="44"/>
      <c r="D56" s="11"/>
      <c r="E56" s="11"/>
      <c r="F56" s="11"/>
      <c r="G56" s="11"/>
      <c r="H56" s="11"/>
    </row>
    <row r="57" ht="20.05" customHeight="1">
      <c r="A57" s="22"/>
      <c r="B57" s="27"/>
      <c r="C57" s="44"/>
      <c r="D57" s="11"/>
      <c r="E57" s="11"/>
      <c r="F57" s="11"/>
      <c r="G57" s="11"/>
      <c r="H57" s="11"/>
    </row>
    <row r="58" ht="20.05" customHeight="1">
      <c r="A58" s="22"/>
      <c r="B58" s="27"/>
      <c r="C58" s="44"/>
      <c r="D58" s="11"/>
      <c r="E58" s="11"/>
      <c r="F58" s="11"/>
      <c r="G58" s="11"/>
      <c r="H58" s="11"/>
    </row>
    <row r="59" ht="20.05" customHeight="1">
      <c r="A59" s="22"/>
      <c r="B59" s="27"/>
      <c r="C59" s="44"/>
      <c r="D59" s="11"/>
      <c r="E59" s="11"/>
      <c r="F59" s="11"/>
      <c r="G59" s="11"/>
      <c r="H59" s="11"/>
    </row>
    <row r="60" ht="20.05" customHeight="1">
      <c r="A60" s="22"/>
      <c r="B60" s="27"/>
      <c r="C60" s="44"/>
      <c r="D60" s="11"/>
      <c r="E60" s="11"/>
      <c r="F60" s="11"/>
      <c r="G60" s="11"/>
      <c r="H60" s="11"/>
    </row>
    <row r="61" ht="20.05" customHeight="1">
      <c r="A61" s="22"/>
      <c r="B61" s="27"/>
      <c r="C61" s="44"/>
      <c r="D61" s="11"/>
      <c r="E61" s="11"/>
      <c r="F61" s="11"/>
      <c r="G61" s="11"/>
      <c r="H61" s="11"/>
    </row>
    <row r="62" ht="20.05" customHeight="1">
      <c r="A62" s="22"/>
      <c r="B62" s="27"/>
      <c r="C62" s="44"/>
      <c r="D62" s="11"/>
      <c r="E62" s="11"/>
      <c r="F62" s="11"/>
      <c r="G62" s="11"/>
      <c r="H62" s="11"/>
    </row>
    <row r="63" ht="20.05" customHeight="1">
      <c r="A63" s="22"/>
      <c r="B63" s="27"/>
      <c r="C63" s="44"/>
      <c r="D63" s="11"/>
      <c r="E63" s="11"/>
      <c r="F63" s="11"/>
      <c r="G63" s="11"/>
      <c r="H63" s="11"/>
    </row>
    <row r="64" ht="20.05" customHeight="1">
      <c r="A64" s="22"/>
      <c r="B64" s="27"/>
      <c r="C64" s="44"/>
      <c r="D64" s="11"/>
      <c r="E64" s="11"/>
      <c r="F64" s="11"/>
      <c r="G64" s="11"/>
      <c r="H64" s="11"/>
    </row>
    <row r="65" ht="20.05" customHeight="1">
      <c r="A65" s="22"/>
      <c r="B65" s="27"/>
      <c r="C65" s="44"/>
      <c r="D65" s="11"/>
      <c r="E65" s="11"/>
      <c r="F65" s="11"/>
      <c r="G65" s="11"/>
      <c r="H65" s="11"/>
    </row>
    <row r="66" ht="20.05" customHeight="1">
      <c r="A66" s="22"/>
      <c r="B66" s="27"/>
      <c r="C66" s="44"/>
      <c r="D66" s="11"/>
      <c r="E66" s="11"/>
      <c r="F66" s="11"/>
      <c r="G66" s="11"/>
      <c r="H66" s="11"/>
    </row>
    <row r="67" ht="20.05" customHeight="1">
      <c r="A67" s="22"/>
      <c r="B67" s="27"/>
      <c r="C67" s="44"/>
      <c r="D67" s="11"/>
      <c r="E67" s="11"/>
      <c r="F67" s="11"/>
      <c r="G67" s="11"/>
      <c r="H67" s="11"/>
    </row>
    <row r="68" ht="20.05" customHeight="1">
      <c r="A68" s="22"/>
      <c r="B68" s="27"/>
      <c r="C68" s="44"/>
      <c r="D68" s="11"/>
      <c r="E68" s="11"/>
      <c r="F68" s="11"/>
      <c r="G68" s="11"/>
      <c r="H68" s="11"/>
    </row>
    <row r="69" ht="20.05" customHeight="1">
      <c r="A69" s="22"/>
      <c r="B69" s="27"/>
      <c r="C69" s="44"/>
      <c r="D69" s="11"/>
      <c r="E69" s="11"/>
      <c r="F69" s="11"/>
      <c r="G69" s="11"/>
      <c r="H69" s="11"/>
    </row>
    <row r="70" ht="20.05" customHeight="1">
      <c r="A70" s="22"/>
      <c r="B70" s="27"/>
      <c r="C70" s="44"/>
      <c r="D70" s="11"/>
      <c r="E70" s="11"/>
      <c r="F70" s="11"/>
      <c r="G70" s="11"/>
      <c r="H70" s="11"/>
    </row>
    <row r="71" ht="20.05" customHeight="1">
      <c r="A71" s="22"/>
      <c r="B71" s="27"/>
      <c r="C71" s="44"/>
      <c r="D71" s="11"/>
      <c r="E71" s="11"/>
      <c r="F71" s="11"/>
      <c r="G71" s="11"/>
      <c r="H71" s="11"/>
    </row>
    <row r="72" ht="20.05" customHeight="1">
      <c r="A72" s="22"/>
      <c r="B72" s="27"/>
      <c r="C72" s="44"/>
      <c r="D72" s="11"/>
      <c r="E72" s="11"/>
      <c r="F72" s="11"/>
      <c r="G72" s="11"/>
      <c r="H72" s="11"/>
    </row>
    <row r="73" ht="20.05" customHeight="1">
      <c r="A73" s="22"/>
      <c r="B73" s="27"/>
      <c r="C73" s="44"/>
      <c r="D73" s="11"/>
      <c r="E73" s="11"/>
      <c r="F73" s="11"/>
      <c r="G73" s="11"/>
      <c r="H73" s="11"/>
    </row>
    <row r="74" ht="20.05" customHeight="1">
      <c r="A74" s="22"/>
      <c r="B74" s="27"/>
      <c r="C74" s="44"/>
      <c r="D74" s="11"/>
      <c r="E74" s="11"/>
      <c r="F74" s="11"/>
      <c r="G74" s="11"/>
      <c r="H74" s="11"/>
    </row>
    <row r="75" ht="20.05" customHeight="1">
      <c r="A75" s="22"/>
      <c r="B75" s="27"/>
      <c r="C75" s="44"/>
      <c r="D75" s="11"/>
      <c r="E75" s="11"/>
      <c r="F75" s="11"/>
      <c r="G75" s="11"/>
      <c r="H75" s="11"/>
    </row>
    <row r="76" ht="20.05" customHeight="1">
      <c r="A76" s="22"/>
      <c r="B76" s="27"/>
      <c r="C76" s="44"/>
      <c r="D76" s="11"/>
      <c r="E76" s="11"/>
      <c r="F76" s="11"/>
      <c r="G76" s="11"/>
      <c r="H76" s="11"/>
    </row>
    <row r="77" ht="20.05" customHeight="1">
      <c r="A77" s="22"/>
      <c r="B77" s="27"/>
      <c r="C77" s="44"/>
      <c r="D77" s="11"/>
      <c r="E77" s="11"/>
      <c r="F77" s="11"/>
      <c r="G77" s="11"/>
      <c r="H77" s="11"/>
    </row>
    <row r="78" ht="20.05" customHeight="1">
      <c r="A78" s="22"/>
      <c r="B78" s="27"/>
      <c r="C78" s="44"/>
      <c r="D78" s="11"/>
      <c r="E78" s="11"/>
      <c r="F78" s="11"/>
      <c r="G78" s="11"/>
      <c r="H78" s="11"/>
    </row>
    <row r="79" ht="20.05" customHeight="1">
      <c r="A79" s="22"/>
      <c r="B79" s="27"/>
      <c r="C79" s="44"/>
      <c r="D79" s="11"/>
      <c r="E79" s="11"/>
      <c r="F79" s="11"/>
      <c r="G79" s="11"/>
      <c r="H79" s="11"/>
    </row>
    <row r="80" ht="20.05" customHeight="1">
      <c r="A80" s="22"/>
      <c r="B80" s="27"/>
      <c r="C80" s="44"/>
      <c r="D80" s="11"/>
      <c r="E80" s="11"/>
      <c r="F80" s="11"/>
      <c r="G80" s="11"/>
      <c r="H80" s="11"/>
    </row>
    <row r="81" ht="20.05" customHeight="1">
      <c r="A81" s="22"/>
      <c r="B81" s="27"/>
      <c r="C81" s="44"/>
      <c r="D81" s="11"/>
      <c r="E81" s="11"/>
      <c r="F81" s="11"/>
      <c r="G81" s="11"/>
      <c r="H81" s="11"/>
    </row>
    <row r="82" ht="20.05" customHeight="1">
      <c r="A82" s="22"/>
      <c r="B82" s="27"/>
      <c r="C82" s="44"/>
      <c r="D82" s="11"/>
      <c r="E82" s="11"/>
      <c r="F82" s="11"/>
      <c r="G82" s="11"/>
      <c r="H82" s="11"/>
    </row>
    <row r="83" ht="20.05" customHeight="1">
      <c r="A83" s="11"/>
      <c r="B83" s="30"/>
      <c r="C83" s="11"/>
      <c r="D83" s="11"/>
      <c r="E83" s="11"/>
      <c r="F83" s="11"/>
      <c r="G83" s="11"/>
      <c r="H83" s="11"/>
    </row>
    <row r="84" ht="20.05" customHeight="1">
      <c r="A84" s="11"/>
      <c r="B84" s="11"/>
      <c r="C84" s="11"/>
      <c r="D84" s="11"/>
      <c r="E84" s="11"/>
      <c r="F84" s="11"/>
      <c r="G84" s="11"/>
      <c r="H84" s="11"/>
    </row>
    <row r="85" ht="20.05" customHeight="1">
      <c r="A85" s="11"/>
      <c r="B85" s="11"/>
      <c r="C85" s="11"/>
      <c r="D85" s="11"/>
      <c r="E85" s="11"/>
      <c r="F85" s="11"/>
      <c r="G85" s="11"/>
      <c r="H85" s="11"/>
    </row>
    <row r="86" ht="20.05" customHeight="1">
      <c r="A86" s="11"/>
      <c r="B86" s="11"/>
      <c r="C86" s="11"/>
      <c r="D86" s="11"/>
      <c r="E86" s="11"/>
      <c r="F86" s="11"/>
      <c r="G86" s="11"/>
      <c r="H86" s="11"/>
    </row>
    <row r="87" ht="20.05" customHeight="1">
      <c r="A87" s="11"/>
      <c r="B87" s="11"/>
      <c r="C87" s="11"/>
      <c r="D87" s="11"/>
      <c r="E87" s="11"/>
      <c r="F87" s="11"/>
      <c r="G87" s="11"/>
      <c r="H87" s="11"/>
    </row>
    <row r="88" ht="20.05" customHeight="1">
      <c r="A88" s="11"/>
      <c r="B88" s="11"/>
      <c r="C88" s="11"/>
      <c r="D88" s="11"/>
      <c r="E88" s="11"/>
      <c r="F88" s="11"/>
      <c r="G88" s="11"/>
      <c r="H88" s="11"/>
    </row>
    <row r="89" ht="20.05" customHeight="1">
      <c r="A89" s="11"/>
      <c r="B89" s="11"/>
      <c r="C89" s="11"/>
      <c r="D89" s="11"/>
      <c r="E89" s="11"/>
      <c r="F89" s="11"/>
      <c r="G89" s="11"/>
      <c r="H89" s="11"/>
    </row>
    <row r="90" ht="20.05" customHeight="1">
      <c r="A90" s="11"/>
      <c r="B90" s="11"/>
      <c r="C90" s="11"/>
      <c r="D90" s="11"/>
      <c r="E90" s="11"/>
      <c r="F90" s="11"/>
      <c r="G90" s="11"/>
      <c r="H90" s="11"/>
    </row>
    <row r="91" ht="20.05" customHeight="1">
      <c r="A91" s="11"/>
      <c r="B91" s="11"/>
      <c r="C91" s="11"/>
      <c r="D91" s="11"/>
      <c r="E91" s="11"/>
      <c r="F91" s="11"/>
      <c r="G91" s="11"/>
      <c r="H91" s="11"/>
    </row>
    <row r="92" ht="20.05" customHeight="1">
      <c r="A92" s="11"/>
      <c r="B92" s="11"/>
      <c r="C92" s="11"/>
      <c r="D92" s="11"/>
      <c r="E92" s="11"/>
      <c r="F92" s="11"/>
      <c r="G92" s="11"/>
      <c r="H92" s="11"/>
    </row>
    <row r="93" ht="20.05" customHeight="1">
      <c r="A93" s="11"/>
      <c r="B93" s="11"/>
      <c r="C93" s="11"/>
      <c r="D93" s="11"/>
      <c r="E93" s="11"/>
      <c r="F93" s="11"/>
      <c r="G93" s="11"/>
      <c r="H93" s="11"/>
    </row>
    <row r="94" ht="20.05" customHeight="1">
      <c r="A94" s="11"/>
      <c r="B94" s="11"/>
      <c r="C94" s="11"/>
      <c r="D94" s="11"/>
      <c r="E94" s="11"/>
      <c r="F94" s="11"/>
      <c r="G94" s="11"/>
      <c r="H94" s="11"/>
    </row>
    <row r="95" ht="20.05" customHeight="1">
      <c r="A95" s="11"/>
      <c r="B95" s="11"/>
      <c r="C95" s="11"/>
      <c r="D95" s="11"/>
      <c r="E95" s="11"/>
      <c r="F95" s="11"/>
      <c r="G95" s="11"/>
      <c r="H95" s="11"/>
    </row>
    <row r="96" ht="20.05" customHeight="1">
      <c r="A96" s="11"/>
      <c r="B96" s="11"/>
      <c r="C96" s="11"/>
      <c r="D96" s="11"/>
      <c r="E96" s="11"/>
      <c r="F96" s="11"/>
      <c r="G96" s="11"/>
      <c r="H96" s="11"/>
    </row>
    <row r="97" ht="20.05" customHeight="1">
      <c r="A97" s="11"/>
      <c r="B97" s="11"/>
      <c r="C97" s="11"/>
      <c r="D97" s="11"/>
      <c r="E97" s="11"/>
      <c r="F97" s="11"/>
      <c r="G97" s="11"/>
      <c r="H97" s="11"/>
    </row>
    <row r="98" ht="20.05" customHeight="1">
      <c r="A98" s="11"/>
      <c r="B98" s="11"/>
      <c r="C98" s="11"/>
      <c r="D98" s="11"/>
      <c r="E98" s="11"/>
      <c r="F98" s="11"/>
      <c r="G98" s="11"/>
      <c r="H98" s="11"/>
    </row>
    <row r="99" ht="20.05" customHeight="1">
      <c r="A99" s="11"/>
      <c r="B99" s="11"/>
      <c r="C99" s="11"/>
      <c r="D99" s="11"/>
      <c r="E99" s="11"/>
      <c r="F99" s="11"/>
      <c r="G99" s="11"/>
      <c r="H99" s="11"/>
    </row>
    <row r="100" ht="20.05" customHeight="1">
      <c r="A100" s="11"/>
      <c r="B100" s="11"/>
      <c r="C100" s="11"/>
      <c r="D100" s="11"/>
      <c r="E100" s="11"/>
      <c r="F100" s="11"/>
      <c r="G100" s="11"/>
      <c r="H100" s="11"/>
    </row>
    <row r="101" ht="20.05" customHeight="1">
      <c r="A101" s="11"/>
      <c r="B101" s="11"/>
      <c r="C101" s="11"/>
      <c r="D101" s="11"/>
      <c r="E101" s="11"/>
      <c r="F101" s="11"/>
      <c r="G101" s="11"/>
      <c r="H101" s="11"/>
    </row>
    <row r="102" ht="20.05" customHeight="1">
      <c r="A102" s="11"/>
      <c r="B102" s="11"/>
      <c r="C102" s="11"/>
      <c r="D102" s="11"/>
      <c r="E102" s="11"/>
      <c r="F102" s="11"/>
      <c r="G102" s="11"/>
      <c r="H102" s="11"/>
    </row>
    <row r="103" ht="20.05" customHeight="1">
      <c r="A103" s="11"/>
      <c r="B103" s="11"/>
      <c r="C103" s="11"/>
      <c r="D103" s="11"/>
      <c r="E103" s="11"/>
      <c r="F103" s="11"/>
      <c r="G103" s="11"/>
      <c r="H103" s="11"/>
    </row>
    <row r="104" ht="20.05" customHeight="1">
      <c r="A104" s="11"/>
      <c r="B104" s="11"/>
      <c r="C104" s="11"/>
      <c r="D104" s="11"/>
      <c r="E104" s="11"/>
      <c r="F104" s="11"/>
      <c r="G104" s="11"/>
      <c r="H104" s="11"/>
    </row>
    <row r="105" ht="20.05" customHeight="1">
      <c r="A105" s="11"/>
      <c r="B105" s="11"/>
      <c r="C105" s="11"/>
      <c r="D105" s="11"/>
      <c r="E105" s="11"/>
      <c r="F105" s="11"/>
      <c r="G105" s="11"/>
      <c r="H105" s="11"/>
    </row>
    <row r="106" ht="20.05" customHeight="1">
      <c r="A106" s="37"/>
      <c r="B106" s="37"/>
      <c r="C106" s="11"/>
      <c r="D106" s="11"/>
      <c r="E106" s="11"/>
      <c r="F106" s="11"/>
      <c r="G106" s="11"/>
      <c r="H106" s="11"/>
    </row>
    <row r="107" ht="20.05" customHeight="1">
      <c r="A107" s="71"/>
      <c r="B107" s="62"/>
      <c r="C107" s="11"/>
      <c r="D107" s="11"/>
      <c r="E107" s="11"/>
      <c r="F107" s="11"/>
      <c r="G107" s="11"/>
      <c r="H107" s="11"/>
    </row>
    <row r="108" ht="20.05" customHeight="1">
      <c r="A108" s="71"/>
      <c r="B108" s="62"/>
      <c r="C108" s="11"/>
      <c r="D108" s="11"/>
      <c r="E108" s="11"/>
      <c r="F108" s="11"/>
      <c r="G108" s="11"/>
      <c r="H108" s="11"/>
    </row>
    <row r="109" ht="20.05" customHeight="1">
      <c r="A109" s="71"/>
      <c r="B109" s="62"/>
      <c r="C109" s="11"/>
      <c r="D109" s="11"/>
      <c r="E109" s="11"/>
      <c r="F109" s="11"/>
      <c r="G109" s="11"/>
      <c r="H109" s="11"/>
    </row>
    <row r="110" ht="20.05" customHeight="1">
      <c r="A110" s="71"/>
      <c r="B110" s="62"/>
      <c r="C110" s="11"/>
      <c r="D110" s="11"/>
      <c r="E110" s="11"/>
      <c r="F110" s="11"/>
      <c r="G110" s="11"/>
      <c r="H110" s="11"/>
    </row>
    <row r="111" ht="20.05" customHeight="1">
      <c r="A111" s="71"/>
      <c r="B111" s="62"/>
      <c r="C111" s="11"/>
      <c r="D111" s="11"/>
      <c r="E111" s="11"/>
      <c r="F111" s="11"/>
      <c r="G111" s="11"/>
      <c r="H111" s="11"/>
    </row>
    <row r="112" ht="20.05" customHeight="1">
      <c r="A112" s="71"/>
      <c r="B112" s="62"/>
      <c r="C112" s="11"/>
      <c r="D112" s="11"/>
      <c r="E112" s="11"/>
      <c r="F112" s="11"/>
      <c r="G112" s="11"/>
      <c r="H112" s="11"/>
    </row>
    <row r="113" ht="20.05" customHeight="1">
      <c r="A113" s="71"/>
      <c r="B113" s="62"/>
      <c r="C113" s="11"/>
      <c r="D113" s="11"/>
      <c r="E113" s="11"/>
      <c r="F113" s="11"/>
      <c r="G113" s="11"/>
      <c r="H113" s="11"/>
    </row>
    <row r="114" ht="20.05" customHeight="1">
      <c r="A114" s="71"/>
      <c r="B114" s="62"/>
      <c r="C114" s="11"/>
      <c r="D114" s="11"/>
      <c r="E114" s="11"/>
      <c r="F114" s="11"/>
      <c r="G114" s="11"/>
      <c r="H114" s="11"/>
    </row>
    <row r="115" ht="20.05" customHeight="1">
      <c r="A115" s="71"/>
      <c r="B115" s="62"/>
      <c r="C115" s="11"/>
      <c r="D115" s="11"/>
      <c r="E115" s="11"/>
      <c r="F115" s="11"/>
      <c r="G115" s="11"/>
      <c r="H115" s="11"/>
    </row>
    <row r="116" ht="20.05" customHeight="1">
      <c r="A116" s="71"/>
      <c r="B116" s="62"/>
      <c r="C116" s="11"/>
      <c r="D116" s="11"/>
      <c r="E116" s="11"/>
      <c r="F116" s="11"/>
      <c r="G116" s="11"/>
      <c r="H116" s="11"/>
    </row>
    <row r="117" ht="20.05" customHeight="1">
      <c r="A117" s="71"/>
      <c r="B117" s="62"/>
      <c r="C117" s="11"/>
      <c r="D117" s="11"/>
      <c r="E117" s="11"/>
      <c r="F117" s="11"/>
      <c r="G117" s="11"/>
      <c r="H117" s="11"/>
    </row>
    <row r="118" ht="20.05" customHeight="1">
      <c r="A118" s="71"/>
      <c r="B118" s="62"/>
      <c r="C118" s="11"/>
      <c r="D118" s="11"/>
      <c r="E118" s="11"/>
      <c r="F118" s="11"/>
      <c r="G118" s="11"/>
      <c r="H118" s="11"/>
    </row>
    <row r="119" ht="20.05" customHeight="1">
      <c r="A119" s="71"/>
      <c r="B119" s="62"/>
      <c r="C119" s="11"/>
      <c r="D119" s="11"/>
      <c r="E119" s="11"/>
      <c r="F119" s="11"/>
      <c r="G119" s="11"/>
      <c r="H119" s="11"/>
    </row>
    <row r="120" ht="20.05" customHeight="1">
      <c r="A120" s="71"/>
      <c r="B120" s="62"/>
      <c r="C120" s="11"/>
      <c r="D120" s="11"/>
      <c r="E120" s="11"/>
      <c r="F120" s="11"/>
      <c r="G120" s="11"/>
      <c r="H120" s="11"/>
    </row>
    <row r="121" ht="20.05" customHeight="1">
      <c r="A121" s="71"/>
      <c r="B121" s="62"/>
      <c r="C121" s="11"/>
      <c r="D121" s="11"/>
      <c r="E121" s="11"/>
      <c r="F121" s="11"/>
      <c r="G121" s="11"/>
      <c r="H121" s="11"/>
    </row>
    <row r="122" ht="20.05" customHeight="1">
      <c r="A122" s="71"/>
      <c r="B122" s="62"/>
      <c r="C122" s="11"/>
      <c r="D122" s="11"/>
      <c r="E122" s="11"/>
      <c r="F122" s="11"/>
      <c r="G122" s="11"/>
      <c r="H122" s="11"/>
    </row>
    <row r="123" ht="20.05" customHeight="1">
      <c r="A123" s="71"/>
      <c r="B123" s="62"/>
      <c r="C123" s="11"/>
      <c r="D123" s="11"/>
      <c r="E123" s="11"/>
      <c r="F123" s="11"/>
      <c r="G123" s="11"/>
      <c r="H123" s="11"/>
    </row>
    <row r="124" ht="20.05" customHeight="1">
      <c r="A124" s="71"/>
      <c r="B124" s="62"/>
      <c r="C124" s="11"/>
      <c r="D124" s="11"/>
      <c r="E124" s="11"/>
      <c r="F124" s="11"/>
      <c r="G124" s="11"/>
      <c r="H124" s="11"/>
    </row>
    <row r="125" ht="20.05" customHeight="1">
      <c r="A125" s="71"/>
      <c r="B125" s="62"/>
      <c r="C125" s="11"/>
      <c r="D125" s="11"/>
      <c r="E125" s="11"/>
      <c r="F125" s="11"/>
      <c r="G125" s="11"/>
      <c r="H125" s="11"/>
    </row>
    <row r="126" ht="20.05" customHeight="1">
      <c r="A126" s="71"/>
      <c r="B126" s="62"/>
      <c r="C126" s="11"/>
      <c r="D126" s="11"/>
      <c r="E126" s="11"/>
      <c r="F126" s="11"/>
      <c r="G126" s="11"/>
      <c r="H126" s="11"/>
    </row>
    <row r="127" ht="20.05" customHeight="1">
      <c r="A127" s="71"/>
      <c r="B127" s="62"/>
      <c r="C127" s="11"/>
      <c r="D127" s="11"/>
      <c r="E127" s="11"/>
      <c r="F127" s="11"/>
      <c r="G127" s="11"/>
      <c r="H127" s="11"/>
    </row>
    <row r="128" ht="20.05" customHeight="1">
      <c r="A128" s="71"/>
      <c r="B128" s="62"/>
      <c r="C128" s="11"/>
      <c r="D128" s="11"/>
      <c r="E128" s="11"/>
      <c r="F128" s="11"/>
      <c r="G128" s="11"/>
      <c r="H128" s="11"/>
    </row>
    <row r="129" ht="20.05" customHeight="1">
      <c r="A129" s="71"/>
      <c r="B129" s="62"/>
      <c r="C129" s="11"/>
      <c r="D129" s="11"/>
      <c r="E129" s="11"/>
      <c r="F129" s="11"/>
      <c r="G129" s="11"/>
      <c r="H129" s="11"/>
    </row>
    <row r="130" ht="20.05" customHeight="1">
      <c r="A130" s="71"/>
      <c r="B130" s="62"/>
      <c r="C130" s="11"/>
      <c r="D130" s="11"/>
      <c r="E130" s="11"/>
      <c r="F130" s="11"/>
      <c r="G130" s="11"/>
      <c r="H130" s="11"/>
    </row>
    <row r="131" ht="20.05" customHeight="1">
      <c r="A131" s="71"/>
      <c r="B131" s="62"/>
      <c r="C131" s="11"/>
      <c r="D131" s="11"/>
      <c r="E131" s="11"/>
      <c r="F131" s="11"/>
      <c r="G131" s="11"/>
      <c r="H131" s="11"/>
    </row>
    <row r="132" ht="20.05" customHeight="1">
      <c r="A132" s="71"/>
      <c r="B132" s="62"/>
      <c r="C132" s="11"/>
      <c r="D132" s="11"/>
      <c r="E132" s="11"/>
      <c r="F132" s="11"/>
      <c r="G132" s="11"/>
      <c r="H132" s="11"/>
    </row>
    <row r="133" ht="20.05" customHeight="1">
      <c r="A133" s="71"/>
      <c r="B133" s="62"/>
      <c r="C133" s="11"/>
      <c r="D133" s="11"/>
      <c r="E133" s="11"/>
      <c r="F133" s="11"/>
      <c r="G133" s="11"/>
      <c r="H133" s="11"/>
    </row>
    <row r="134" ht="20.05" customHeight="1">
      <c r="A134" s="71"/>
      <c r="B134" s="62"/>
      <c r="C134" s="11"/>
      <c r="D134" s="11"/>
      <c r="E134" s="11"/>
      <c r="F134" s="11"/>
      <c r="G134" s="11"/>
      <c r="H134" s="11"/>
    </row>
    <row r="135" ht="20.05" customHeight="1">
      <c r="A135" s="71"/>
      <c r="B135" s="62"/>
      <c r="C135" s="11"/>
      <c r="D135" s="11"/>
      <c r="E135" s="11"/>
      <c r="F135" s="11"/>
      <c r="G135" s="11"/>
      <c r="H135" s="11"/>
    </row>
    <row r="136" ht="20.05" customHeight="1">
      <c r="A136" s="71"/>
      <c r="B136" s="62"/>
      <c r="C136" s="11"/>
      <c r="D136" s="11"/>
      <c r="E136" s="11"/>
      <c r="F136" s="11"/>
      <c r="G136" s="11"/>
      <c r="H136" s="11"/>
    </row>
    <row r="137" ht="20.05" customHeight="1">
      <c r="A137" s="71"/>
      <c r="B137" s="62"/>
      <c r="C137" s="11"/>
      <c r="D137" s="11"/>
      <c r="E137" s="11"/>
      <c r="F137" s="11"/>
      <c r="G137" s="11"/>
      <c r="H137" s="11"/>
    </row>
    <row r="138" ht="20.05" customHeight="1">
      <c r="A138" s="71"/>
      <c r="B138" s="62"/>
      <c r="C138" s="11"/>
      <c r="D138" s="11"/>
      <c r="E138" s="11"/>
      <c r="F138" s="11"/>
      <c r="G138" s="11"/>
      <c r="H138" s="11"/>
    </row>
    <row r="139" ht="20.05" customHeight="1">
      <c r="A139" s="71"/>
      <c r="B139" s="62"/>
      <c r="C139" s="11"/>
      <c r="D139" s="11"/>
      <c r="E139" s="11"/>
      <c r="F139" s="11"/>
      <c r="G139" s="11"/>
      <c r="H139" s="11"/>
    </row>
    <row r="140" ht="20.05" customHeight="1">
      <c r="A140" s="71"/>
      <c r="B140" s="62"/>
      <c r="C140" s="11"/>
      <c r="D140" s="11"/>
      <c r="E140" s="11"/>
      <c r="F140" s="11"/>
      <c r="G140" s="11"/>
      <c r="H140" s="11"/>
    </row>
    <row r="141" ht="20.05" customHeight="1">
      <c r="A141" s="71"/>
      <c r="B141" s="62"/>
      <c r="C141" s="11"/>
      <c r="D141" s="11"/>
      <c r="E141" s="11"/>
      <c r="F141" s="11"/>
      <c r="G141" s="11"/>
      <c r="H141" s="11"/>
    </row>
    <row r="142" ht="20.05" customHeight="1">
      <c r="A142" s="71"/>
      <c r="B142" s="62"/>
      <c r="C142" s="11"/>
      <c r="D142" s="11"/>
      <c r="E142" s="11"/>
      <c r="F142" s="11"/>
      <c r="G142" s="11"/>
      <c r="H142" s="11"/>
    </row>
    <row r="143" ht="20.05" customHeight="1">
      <c r="A143" s="71"/>
      <c r="B143" s="62"/>
      <c r="C143" s="11"/>
      <c r="D143" s="11"/>
      <c r="E143" s="11"/>
      <c r="F143" s="11"/>
      <c r="G143" s="11"/>
      <c r="H143" s="11"/>
    </row>
    <row r="144" ht="20.05" customHeight="1">
      <c r="A144" s="71"/>
      <c r="B144" s="62"/>
      <c r="C144" s="11"/>
      <c r="D144" s="11"/>
      <c r="E144" s="11"/>
      <c r="F144" s="11"/>
      <c r="G144" s="11"/>
      <c r="H144" s="11"/>
    </row>
    <row r="145" ht="20.05" customHeight="1">
      <c r="A145" s="71"/>
      <c r="B145" s="62"/>
      <c r="C145" s="11"/>
      <c r="D145" s="11"/>
      <c r="E145" s="11"/>
      <c r="F145" s="11"/>
      <c r="G145" s="11"/>
      <c r="H145" s="11"/>
    </row>
    <row r="146" ht="20.05" customHeight="1">
      <c r="A146" s="71"/>
      <c r="B146" s="62"/>
      <c r="C146" s="11"/>
      <c r="D146" s="11"/>
      <c r="E146" s="11"/>
      <c r="F146" s="11"/>
      <c r="G146" s="11"/>
      <c r="H146" s="11"/>
    </row>
    <row r="147" ht="20.05" customHeight="1">
      <c r="A147" s="71"/>
      <c r="B147" s="62"/>
      <c r="C147" s="11"/>
      <c r="D147" s="11"/>
      <c r="E147" s="11"/>
      <c r="F147" s="11"/>
      <c r="G147" s="11"/>
      <c r="H147" s="11"/>
    </row>
    <row r="148" ht="20.05" customHeight="1">
      <c r="A148" s="71"/>
      <c r="B148" s="62"/>
      <c r="C148" s="11"/>
      <c r="D148" s="11"/>
      <c r="E148" s="11"/>
      <c r="F148" s="11"/>
      <c r="G148" s="11"/>
      <c r="H148" s="11"/>
    </row>
    <row r="149" ht="20.05" customHeight="1">
      <c r="A149" s="71"/>
      <c r="B149" s="62"/>
      <c r="C149" s="11"/>
      <c r="D149" s="11"/>
      <c r="E149" s="11"/>
      <c r="F149" s="11"/>
      <c r="G149" s="11"/>
      <c r="H149" s="11"/>
    </row>
    <row r="150" ht="20.05" customHeight="1">
      <c r="A150" s="71"/>
      <c r="B150" s="62"/>
      <c r="C150" s="11"/>
      <c r="D150" s="11"/>
      <c r="E150" s="11"/>
      <c r="F150" s="11"/>
      <c r="G150" s="11"/>
      <c r="H150" s="11"/>
    </row>
    <row r="151" ht="20.05" customHeight="1">
      <c r="A151" s="71"/>
      <c r="B151" s="62"/>
      <c r="C151" s="11"/>
      <c r="D151" s="11"/>
      <c r="E151" s="11"/>
      <c r="F151" s="11"/>
      <c r="G151" s="11"/>
      <c r="H151" s="11"/>
    </row>
    <row r="152" ht="20.05" customHeight="1">
      <c r="A152" s="71"/>
      <c r="B152" s="62"/>
      <c r="C152" s="11"/>
      <c r="D152" s="11"/>
      <c r="E152" s="11"/>
      <c r="F152" s="11"/>
      <c r="G152" s="11"/>
      <c r="H152" s="11"/>
    </row>
    <row r="153" ht="20.05" customHeight="1">
      <c r="A153" s="71"/>
      <c r="B153" s="62"/>
      <c r="C153" s="11"/>
      <c r="D153" s="11"/>
      <c r="E153" s="11"/>
      <c r="F153" s="11"/>
      <c r="G153" s="11"/>
      <c r="H153" s="11"/>
    </row>
    <row r="154" ht="20.05" customHeight="1">
      <c r="A154" s="71"/>
      <c r="B154" s="62"/>
      <c r="C154" s="11"/>
      <c r="D154" s="11"/>
      <c r="E154" s="11"/>
      <c r="F154" s="11"/>
      <c r="G154" s="11"/>
      <c r="H154" s="11"/>
    </row>
    <row r="155" ht="20.05" customHeight="1">
      <c r="A155" s="71"/>
      <c r="B155" s="62"/>
      <c r="C155" s="11"/>
      <c r="D155" s="11"/>
      <c r="E155" s="11"/>
      <c r="F155" s="11"/>
      <c r="G155" s="11"/>
      <c r="H155" s="11"/>
    </row>
    <row r="156" ht="20.05" customHeight="1">
      <c r="A156" s="71"/>
      <c r="B156" s="62"/>
      <c r="C156" s="11"/>
      <c r="D156" s="11"/>
      <c r="E156" s="11"/>
      <c r="F156" s="11"/>
      <c r="G156" s="11"/>
      <c r="H156" s="11"/>
    </row>
    <row r="157" ht="20.05" customHeight="1">
      <c r="A157" s="71"/>
      <c r="B157" s="62"/>
      <c r="C157" s="11"/>
      <c r="D157" s="11"/>
      <c r="E157" s="11"/>
      <c r="F157" s="11"/>
      <c r="G157" s="11"/>
      <c r="H157" s="11"/>
    </row>
    <row r="158" ht="20.05" customHeight="1">
      <c r="A158" s="71"/>
      <c r="B158" s="62"/>
      <c r="C158" s="11"/>
      <c r="D158" s="11"/>
      <c r="E158" s="11"/>
      <c r="F158" s="11"/>
      <c r="G158" s="11"/>
      <c r="H158" s="11"/>
    </row>
    <row r="159" ht="20.05" customHeight="1">
      <c r="A159" s="71"/>
      <c r="B159" s="62"/>
      <c r="C159" s="11"/>
      <c r="D159" s="11"/>
      <c r="E159" s="11"/>
      <c r="F159" s="11"/>
      <c r="G159" s="11"/>
      <c r="H159" s="11"/>
    </row>
    <row r="160" ht="20.05" customHeight="1">
      <c r="A160" s="71"/>
      <c r="B160" s="62"/>
      <c r="C160" s="11"/>
      <c r="D160" s="11"/>
      <c r="E160" s="11"/>
      <c r="F160" s="11"/>
      <c r="G160" s="11"/>
      <c r="H160" s="11"/>
    </row>
    <row r="161" ht="20.05" customHeight="1">
      <c r="A161" s="71"/>
      <c r="B161" s="62"/>
      <c r="C161" s="11"/>
      <c r="D161" s="11"/>
      <c r="E161" s="11"/>
      <c r="F161" s="11"/>
      <c r="G161" s="11"/>
      <c r="H161" s="11"/>
    </row>
    <row r="162" ht="20.05" customHeight="1">
      <c r="A162" s="71"/>
      <c r="B162" s="62"/>
      <c r="C162" s="11"/>
      <c r="D162" s="11"/>
      <c r="E162" s="11"/>
      <c r="F162" s="11"/>
      <c r="G162" s="11"/>
      <c r="H162" s="11"/>
    </row>
    <row r="163" ht="20.05" customHeight="1">
      <c r="A163" s="71"/>
      <c r="B163" s="62"/>
      <c r="C163" s="11"/>
      <c r="D163" s="11"/>
      <c r="E163" s="11"/>
      <c r="F163" s="11"/>
      <c r="G163" s="11"/>
      <c r="H163" s="11"/>
    </row>
    <row r="164" ht="20.05" customHeight="1">
      <c r="A164" s="71"/>
      <c r="B164" s="62"/>
      <c r="C164" s="11"/>
      <c r="D164" s="11"/>
      <c r="E164" s="11"/>
      <c r="F164" s="11"/>
      <c r="G164" s="11"/>
      <c r="H164" s="11"/>
    </row>
    <row r="165" ht="20.05" customHeight="1">
      <c r="A165" s="71"/>
      <c r="B165" s="62"/>
      <c r="C165" s="11"/>
      <c r="D165" s="11"/>
      <c r="E165" s="11"/>
      <c r="F165" s="11"/>
      <c r="G165" s="11"/>
      <c r="H165" s="11"/>
    </row>
    <row r="166" ht="20.05" customHeight="1">
      <c r="A166" s="71"/>
      <c r="B166" s="62"/>
      <c r="C166" s="11"/>
      <c r="D166" s="11"/>
      <c r="E166" s="11"/>
      <c r="F166" s="11"/>
      <c r="G166" s="11"/>
      <c r="H166" s="11"/>
    </row>
    <row r="167" ht="20.05" customHeight="1">
      <c r="A167" s="71"/>
      <c r="B167" s="62"/>
      <c r="C167" s="11"/>
      <c r="D167" s="11"/>
      <c r="E167" s="11"/>
      <c r="F167" s="11"/>
      <c r="G167" s="11"/>
      <c r="H167" s="11"/>
    </row>
    <row r="168" ht="20.05" customHeight="1">
      <c r="A168" s="71"/>
      <c r="B168" s="62"/>
      <c r="C168" s="11"/>
      <c r="D168" s="11"/>
      <c r="E168" s="11"/>
      <c r="F168" s="11"/>
      <c r="G168" s="11"/>
      <c r="H168" s="11"/>
    </row>
    <row r="169" ht="20.05" customHeight="1">
      <c r="A169" s="71"/>
      <c r="B169" s="62"/>
      <c r="C169" s="11"/>
      <c r="D169" s="11"/>
      <c r="E169" s="11"/>
      <c r="F169" s="11"/>
      <c r="G169" s="11"/>
      <c r="H169" s="11"/>
    </row>
    <row r="170" ht="20.05" customHeight="1">
      <c r="A170" s="71"/>
      <c r="B170" s="62"/>
      <c r="C170" s="11"/>
      <c r="D170" s="11"/>
      <c r="E170" s="11"/>
      <c r="F170" s="11"/>
      <c r="G170" s="11"/>
      <c r="H170" s="11"/>
    </row>
    <row r="171" ht="20.05" customHeight="1">
      <c r="A171" s="71"/>
      <c r="B171" s="62"/>
      <c r="C171" s="11"/>
      <c r="D171" s="11"/>
      <c r="E171" s="11"/>
      <c r="F171" s="11"/>
      <c r="G171" s="11"/>
      <c r="H171" s="11"/>
    </row>
    <row r="172" ht="20.05" customHeight="1">
      <c r="A172" s="71"/>
      <c r="B172" s="62"/>
      <c r="C172" s="11"/>
      <c r="D172" s="11"/>
      <c r="E172" s="11"/>
      <c r="F172" s="11"/>
      <c r="G172" s="11"/>
      <c r="H172" s="11"/>
    </row>
    <row r="173" ht="20.05" customHeight="1">
      <c r="A173" s="71"/>
      <c r="B173" s="62"/>
      <c r="C173" s="11"/>
      <c r="D173" s="11"/>
      <c r="E173" s="11"/>
      <c r="F173" s="11"/>
      <c r="G173" s="11"/>
      <c r="H173" s="11"/>
    </row>
    <row r="174" ht="20.05" customHeight="1">
      <c r="A174" s="71"/>
      <c r="B174" s="62"/>
      <c r="C174" s="11"/>
      <c r="D174" s="11"/>
      <c r="E174" s="11"/>
      <c r="F174" s="11"/>
      <c r="G174" s="11"/>
      <c r="H174" s="11"/>
    </row>
    <row r="175" ht="20.05" customHeight="1">
      <c r="A175" s="71"/>
      <c r="B175" s="62"/>
      <c r="C175" s="11"/>
      <c r="D175" s="11"/>
      <c r="E175" s="11"/>
      <c r="F175" s="11"/>
      <c r="G175" s="11"/>
      <c r="H175" s="11"/>
    </row>
    <row r="176" ht="20.05" customHeight="1">
      <c r="A176" s="71"/>
      <c r="B176" s="62"/>
      <c r="C176" s="11"/>
      <c r="D176" s="11"/>
      <c r="E176" s="11"/>
      <c r="F176" s="11"/>
      <c r="G176" s="11"/>
      <c r="H176" s="11"/>
    </row>
    <row r="177" ht="20.05" customHeight="1">
      <c r="A177" s="71"/>
      <c r="B177" s="62"/>
      <c r="C177" s="11"/>
      <c r="D177" s="11"/>
      <c r="E177" s="11"/>
      <c r="F177" s="11"/>
      <c r="G177" s="11"/>
      <c r="H177" s="11"/>
    </row>
    <row r="178" ht="20.05" customHeight="1">
      <c r="A178" s="71"/>
      <c r="B178" s="62"/>
      <c r="C178" s="11"/>
      <c r="D178" s="11"/>
      <c r="E178" s="11"/>
      <c r="F178" s="11"/>
      <c r="G178" s="11"/>
      <c r="H178" s="11"/>
    </row>
    <row r="179" ht="20.05" customHeight="1">
      <c r="A179" s="71"/>
      <c r="B179" s="62"/>
      <c r="C179" s="11"/>
      <c r="D179" s="11"/>
      <c r="E179" s="11"/>
      <c r="F179" s="11"/>
      <c r="G179" s="11"/>
      <c r="H179" s="11"/>
    </row>
    <row r="180" ht="20.05" customHeight="1">
      <c r="A180" s="71"/>
      <c r="B180" s="62"/>
      <c r="C180" s="11"/>
      <c r="D180" s="11"/>
      <c r="E180" s="11"/>
      <c r="F180" s="11"/>
      <c r="G180" s="11"/>
      <c r="H180" s="11"/>
    </row>
    <row r="181" ht="20.05" customHeight="1">
      <c r="A181" s="71"/>
      <c r="B181" s="62"/>
      <c r="C181" s="11"/>
      <c r="D181" s="11"/>
      <c r="E181" s="11"/>
      <c r="F181" s="11"/>
      <c r="G181" s="11"/>
      <c r="H181" s="11"/>
    </row>
    <row r="182" ht="20.05" customHeight="1">
      <c r="A182" s="71"/>
      <c r="B182" s="62"/>
      <c r="C182" s="11"/>
      <c r="D182" s="11"/>
      <c r="E182" s="11"/>
      <c r="F182" s="11"/>
      <c r="G182" s="11"/>
      <c r="H182" s="11"/>
    </row>
    <row r="183" ht="20.05" customHeight="1">
      <c r="A183" s="71"/>
      <c r="B183" s="62"/>
      <c r="C183" s="11"/>
      <c r="D183" s="11"/>
      <c r="E183" s="11"/>
      <c r="F183" s="11"/>
      <c r="G183" s="11"/>
      <c r="H183" s="11"/>
    </row>
    <row r="184" ht="20.05" customHeight="1">
      <c r="A184" s="71"/>
      <c r="B184" s="62"/>
      <c r="C184" s="11"/>
      <c r="D184" s="11"/>
      <c r="E184" s="11"/>
      <c r="F184" s="11"/>
      <c r="G184" s="11"/>
      <c r="H184" s="11"/>
    </row>
    <row r="185" ht="20.05" customHeight="1">
      <c r="A185" s="71"/>
      <c r="B185" s="62"/>
      <c r="C185" s="11"/>
      <c r="D185" s="11"/>
      <c r="E185" s="11"/>
      <c r="F185" s="11"/>
      <c r="G185" s="11"/>
      <c r="H185" s="11"/>
    </row>
    <row r="186" ht="20.05" customHeight="1">
      <c r="A186" s="71"/>
      <c r="B186" s="62"/>
      <c r="C186" s="11"/>
      <c r="D186" s="11"/>
      <c r="E186" s="11"/>
      <c r="F186" s="11"/>
      <c r="G186" s="11"/>
      <c r="H186" s="11"/>
    </row>
    <row r="187" ht="20.05" customHeight="1">
      <c r="A187" s="71"/>
      <c r="B187" s="62"/>
      <c r="C187" s="11"/>
      <c r="D187" s="11"/>
      <c r="E187" s="11"/>
      <c r="F187" s="11"/>
      <c r="G187" s="11"/>
      <c r="H187" s="11"/>
    </row>
    <row r="188" ht="20.05" customHeight="1">
      <c r="A188" s="71"/>
      <c r="B188" s="62"/>
      <c r="C188" s="11"/>
      <c r="D188" s="11"/>
      <c r="E188" s="11"/>
      <c r="F188" s="11"/>
      <c r="G188" s="11"/>
      <c r="H188" s="11"/>
    </row>
    <row r="189" ht="20.05" customHeight="1">
      <c r="A189" s="71"/>
      <c r="B189" s="62"/>
      <c r="C189" s="11"/>
      <c r="D189" s="11"/>
      <c r="E189" s="11"/>
      <c r="F189" s="11"/>
      <c r="G189" s="11"/>
      <c r="H189" s="11"/>
    </row>
    <row r="190" ht="20.05" customHeight="1">
      <c r="A190" s="71"/>
      <c r="B190" s="62"/>
      <c r="C190" s="11"/>
      <c r="D190" s="11"/>
      <c r="E190" s="11"/>
      <c r="F190" s="11"/>
      <c r="G190" s="11"/>
      <c r="H190" s="11"/>
    </row>
    <row r="191" ht="20.05" customHeight="1">
      <c r="A191" s="71"/>
      <c r="B191" s="62"/>
      <c r="C191" s="11"/>
      <c r="D191" s="11"/>
      <c r="E191" s="11"/>
      <c r="F191" s="11"/>
      <c r="G191" s="11"/>
      <c r="H191" s="11"/>
    </row>
    <row r="192" ht="20.05" customHeight="1">
      <c r="A192" s="71"/>
      <c r="B192" s="62"/>
      <c r="C192" s="11"/>
      <c r="D192" s="11"/>
      <c r="E192" s="11"/>
      <c r="F192" s="11"/>
      <c r="G192" s="11"/>
      <c r="H192" s="11"/>
    </row>
    <row r="193" ht="20.05" customHeight="1">
      <c r="A193" s="71"/>
      <c r="B193" s="62"/>
      <c r="C193" s="11"/>
      <c r="D193" s="11"/>
      <c r="E193" s="11"/>
      <c r="F193" s="11"/>
      <c r="G193" s="11"/>
      <c r="H193" s="11"/>
    </row>
    <row r="194" ht="20.05" customHeight="1">
      <c r="A194" s="71"/>
      <c r="B194" s="62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dimension ref="A2:M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3" customWidth="1"/>
    <col min="2" max="4" width="16.3516" style="133" customWidth="1"/>
    <col min="5" max="5" width="26.7031" style="133" customWidth="1"/>
    <col min="6" max="8" width="16.3516" style="133" customWidth="1"/>
    <col min="9" max="9" width="17.8516" style="133" customWidth="1"/>
    <col min="10" max="13" width="16.3516" style="133" customWidth="1"/>
    <col min="14" max="16384" width="16.3516" style="13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</v>
      </c>
      <c r="F2" t="s" s="4">
        <v>2</v>
      </c>
      <c r="G2" t="s" s="3">
        <v>3</v>
      </c>
      <c r="H2" s="6"/>
      <c r="I2" s="11"/>
      <c r="J2" s="22"/>
      <c r="K2" s="27"/>
      <c r="L2" s="44"/>
      <c r="M2" s="11"/>
    </row>
    <row r="3" ht="20.7" customHeight="1">
      <c r="A3" t="s" s="4">
        <v>7</v>
      </c>
      <c r="B3" s="7">
        <v>3507</v>
      </c>
      <c r="C3" s="8">
        <f>B3/B5</f>
        <v>0.630415243573611</v>
      </c>
      <c r="D3" s="5"/>
      <c r="E3" t="s" s="4">
        <v>8</v>
      </c>
      <c r="F3" s="7">
        <v>1295</v>
      </c>
      <c r="G3" s="8">
        <f>F3/F5</f>
        <v>0.535566583953681</v>
      </c>
      <c r="H3" s="6"/>
      <c r="I3" s="11"/>
      <c r="J3" s="11"/>
      <c r="K3" s="30"/>
      <c r="L3" s="11"/>
      <c r="M3" s="11"/>
    </row>
    <row r="4" ht="20.7" customHeight="1">
      <c r="A4" t="s" s="4">
        <v>11</v>
      </c>
      <c r="B4" s="7">
        <v>2056</v>
      </c>
      <c r="C4" s="8">
        <f>B4/B5</f>
        <v>0.369584756426389</v>
      </c>
      <c r="D4" s="5"/>
      <c r="E4" t="s" s="4">
        <v>12</v>
      </c>
      <c r="F4" s="7">
        <v>1123</v>
      </c>
      <c r="G4" s="8">
        <f>F4/F5</f>
        <v>0.464433416046319</v>
      </c>
      <c r="H4" s="6"/>
      <c r="I4" s="11"/>
      <c r="J4" s="11"/>
      <c r="K4" s="11"/>
      <c r="L4" s="11"/>
      <c r="M4" s="11"/>
    </row>
    <row r="5" ht="20.7" customHeight="1">
      <c r="A5" t="s" s="3">
        <v>15</v>
      </c>
      <c r="B5" s="7">
        <f>SUM(B3:B4)</f>
        <v>5563</v>
      </c>
      <c r="C5" s="9">
        <f>SUM(C3:C4)</f>
        <v>1</v>
      </c>
      <c r="D5" s="5"/>
      <c r="E5" t="s" s="3">
        <v>15</v>
      </c>
      <c r="F5" s="7">
        <f>SUM(F3:F4)</f>
        <v>2418</v>
      </c>
      <c r="G5" s="9">
        <f>SUM(G3:G4)</f>
        <v>1</v>
      </c>
      <c r="H5" s="85"/>
      <c r="I5" s="11"/>
      <c r="J5" s="11"/>
      <c r="K5" s="11"/>
      <c r="L5" s="11"/>
      <c r="M5" s="11"/>
    </row>
    <row r="6" ht="20.7" customHeight="1">
      <c r="A6" s="10"/>
      <c r="B6" s="10"/>
      <c r="C6" s="10"/>
      <c r="D6" s="11"/>
      <c r="E6" s="12"/>
      <c r="F6" s="67"/>
      <c r="G6" s="23"/>
      <c r="H6" s="27"/>
      <c r="I6" s="44"/>
      <c r="J6" s="11"/>
      <c r="K6" s="11"/>
      <c r="L6" s="11"/>
      <c r="M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11"/>
      <c r="G7" s="31"/>
      <c r="H7" s="27"/>
      <c r="I7" s="44"/>
      <c r="J7" s="11"/>
      <c r="K7" s="11"/>
      <c r="L7" s="11"/>
      <c r="M7" s="11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22"/>
      <c r="H8" s="27"/>
      <c r="I8" s="44"/>
      <c r="J8" s="11"/>
      <c r="K8" s="11"/>
      <c r="L8" s="11"/>
      <c r="M8" s="11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22"/>
      <c r="H9" s="27"/>
      <c r="I9" s="44"/>
      <c r="J9" s="11"/>
      <c r="K9" s="11"/>
      <c r="L9" s="11"/>
      <c r="M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22"/>
      <c r="H10" s="27"/>
      <c r="I10" s="44"/>
      <c r="J10" s="11"/>
      <c r="K10" s="11"/>
      <c r="L10" s="11"/>
      <c r="M10" s="11"/>
    </row>
    <row r="11" ht="20.7" customHeight="1">
      <c r="A11" s="10"/>
      <c r="B11" s="10"/>
      <c r="C11" s="10"/>
      <c r="D11" s="11"/>
      <c r="E11" s="11"/>
      <c r="F11" s="11"/>
      <c r="G11" s="37"/>
      <c r="H11" s="62"/>
      <c r="I11" s="11"/>
      <c r="J11" s="11"/>
      <c r="K11" s="11"/>
      <c r="L11" s="11"/>
      <c r="M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22"/>
      <c r="G12" s="27"/>
      <c r="H12" s="27"/>
      <c r="I12" s="44"/>
      <c r="J12" s="11"/>
      <c r="K12" s="11"/>
      <c r="L12" s="11"/>
      <c r="M12" s="11"/>
    </row>
    <row r="13" ht="20.7" customHeight="1">
      <c r="A13" t="s" s="4">
        <v>27</v>
      </c>
      <c r="B13" s="7">
        <v>3422</v>
      </c>
      <c r="C13" s="8">
        <f>B13/B15</f>
        <v>0.6269695859289121</v>
      </c>
      <c r="D13" s="6"/>
      <c r="E13" s="11"/>
      <c r="F13" s="11"/>
      <c r="G13" s="31"/>
      <c r="H13" s="27"/>
      <c r="I13" s="44"/>
      <c r="J13" s="11"/>
      <c r="K13" s="11"/>
      <c r="L13" s="11"/>
      <c r="M13" s="11"/>
    </row>
    <row r="14" ht="20.7" customHeight="1">
      <c r="A14" t="s" s="4">
        <v>29</v>
      </c>
      <c r="B14" s="7">
        <v>2036</v>
      </c>
      <c r="C14" s="8">
        <f>B14/B15</f>
        <v>0.373030414071088</v>
      </c>
      <c r="D14" s="6"/>
      <c r="E14" s="11"/>
      <c r="F14" s="11"/>
      <c r="G14" s="22"/>
      <c r="H14" s="27"/>
      <c r="I14" s="44"/>
      <c r="J14" s="11"/>
      <c r="K14" s="11"/>
      <c r="L14" s="11"/>
      <c r="M14" s="11"/>
    </row>
    <row r="15" ht="20.7" customHeight="1">
      <c r="A15" t="s" s="3">
        <v>15</v>
      </c>
      <c r="B15" s="7">
        <f>SUM(B13:B14)</f>
        <v>5458</v>
      </c>
      <c r="C15" s="9">
        <f>SUM(C13:C14)</f>
        <v>1</v>
      </c>
      <c r="D15" s="6"/>
      <c r="E15" s="11"/>
      <c r="F15" s="11"/>
      <c r="G15" s="22"/>
      <c r="H15" s="27"/>
      <c r="I15" s="44"/>
      <c r="J15" s="11"/>
      <c r="K15" s="11"/>
      <c r="L15" s="11"/>
      <c r="M15" s="11"/>
    </row>
    <row r="16" ht="20.7" customHeight="1">
      <c r="A16" s="10"/>
      <c r="B16" s="10"/>
      <c r="C16" s="10"/>
      <c r="D16" s="11"/>
      <c r="E16" s="11"/>
      <c r="F16" s="11"/>
      <c r="G16" s="22"/>
      <c r="H16" s="27"/>
      <c r="I16" s="44"/>
      <c r="J16" s="11"/>
      <c r="K16" s="11"/>
      <c r="L16" s="11"/>
      <c r="M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22"/>
      <c r="H17" s="27"/>
      <c r="I17" s="44"/>
      <c r="J17" s="11"/>
      <c r="K17" s="11"/>
      <c r="L17" s="11"/>
      <c r="M17" s="11"/>
    </row>
    <row r="18" ht="20.7" customHeight="1">
      <c r="A18" t="s" s="4">
        <v>33</v>
      </c>
      <c r="B18" s="7">
        <v>2374</v>
      </c>
      <c r="C18" s="8">
        <f>B18/B20</f>
        <v>0.463671875</v>
      </c>
      <c r="D18" s="6"/>
      <c r="E18" s="11"/>
      <c r="F18" s="11"/>
      <c r="G18" s="22"/>
      <c r="H18" s="27"/>
      <c r="I18" s="44"/>
      <c r="J18" s="11"/>
      <c r="K18" s="11"/>
      <c r="L18" s="11"/>
      <c r="M18" s="11"/>
    </row>
    <row r="19" ht="20.7" customHeight="1">
      <c r="A19" t="s" s="4">
        <v>35</v>
      </c>
      <c r="B19" s="7">
        <v>2746</v>
      </c>
      <c r="C19" s="8">
        <f>B19/B20</f>
        <v>0.536328125</v>
      </c>
      <c r="D19" s="6"/>
      <c r="E19" s="11"/>
      <c r="F19" s="11"/>
      <c r="G19" s="22"/>
      <c r="H19" s="27"/>
      <c r="I19" s="44"/>
      <c r="J19" s="11"/>
      <c r="K19" s="11"/>
      <c r="L19" s="11"/>
      <c r="M19" s="11"/>
    </row>
    <row r="20" ht="20.7" customHeight="1">
      <c r="A20" t="s" s="3">
        <v>15</v>
      </c>
      <c r="B20" s="7">
        <f>SUM(B18:B19)</f>
        <v>5120</v>
      </c>
      <c r="C20" s="9">
        <f>SUM(C18:C19)</f>
        <v>1</v>
      </c>
      <c r="D20" s="6"/>
      <c r="E20" s="11"/>
      <c r="F20" s="11"/>
      <c r="G20" s="22"/>
      <c r="H20" s="27"/>
      <c r="I20" s="44"/>
      <c r="J20" s="11"/>
      <c r="K20" s="11"/>
      <c r="L20" s="11"/>
      <c r="M20" s="11"/>
    </row>
    <row r="21" ht="20.7" customHeight="1">
      <c r="A21" s="10"/>
      <c r="B21" s="10"/>
      <c r="C21" s="10"/>
      <c r="D21" s="11"/>
      <c r="E21" s="11"/>
      <c r="F21" s="11"/>
      <c r="G21" s="22"/>
      <c r="H21" s="27"/>
      <c r="I21" s="44"/>
      <c r="J21" s="11"/>
      <c r="K21" s="11"/>
      <c r="L21" s="11"/>
      <c r="M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22"/>
      <c r="H22" s="27"/>
      <c r="I22" s="44"/>
      <c r="J22" s="11"/>
      <c r="K22" s="11"/>
      <c r="L22" s="11"/>
      <c r="M22" s="11"/>
    </row>
    <row r="23" ht="20.7" customHeight="1">
      <c r="A23" t="s" s="4">
        <v>39</v>
      </c>
      <c r="B23" s="7">
        <v>2625</v>
      </c>
      <c r="C23" s="8">
        <f>B23/B25</f>
        <v>0.528062764031382</v>
      </c>
      <c r="D23" s="6"/>
      <c r="E23" s="11"/>
      <c r="F23" s="11"/>
      <c r="G23" s="22"/>
      <c r="H23" s="27"/>
      <c r="I23" s="44"/>
      <c r="J23" s="11"/>
      <c r="K23" s="11"/>
      <c r="L23" s="11"/>
      <c r="M23" s="11"/>
    </row>
    <row r="24" ht="20.7" customHeight="1">
      <c r="A24" t="s" s="4">
        <v>41</v>
      </c>
      <c r="B24" s="7">
        <v>2346</v>
      </c>
      <c r="C24" s="8">
        <f>B24/B25</f>
        <v>0.471937235968618</v>
      </c>
      <c r="D24" s="6"/>
      <c r="E24" s="11"/>
      <c r="F24" s="11"/>
      <c r="G24" s="52"/>
      <c r="H24" s="27"/>
      <c r="I24" s="44"/>
      <c r="J24" s="11"/>
      <c r="K24" s="11"/>
      <c r="L24" s="11"/>
      <c r="M24" s="11"/>
    </row>
    <row r="25" ht="20.7" customHeight="1">
      <c r="A25" t="s" s="3">
        <v>15</v>
      </c>
      <c r="B25" s="7">
        <f>SUM(B23:B24)</f>
        <v>4971</v>
      </c>
      <c r="C25" s="9">
        <f>SUM(C23:C24)</f>
        <v>1</v>
      </c>
      <c r="D25" s="6"/>
      <c r="E25" s="11"/>
      <c r="F25" s="22"/>
      <c r="G25" s="27"/>
      <c r="H25" s="27"/>
      <c r="I25" s="44"/>
      <c r="J25" s="11"/>
      <c r="K25" s="11"/>
      <c r="L25" s="11"/>
      <c r="M25" s="11"/>
    </row>
    <row r="26" ht="20.7" customHeight="1">
      <c r="A26" s="10"/>
      <c r="B26" s="10"/>
      <c r="C26" s="10"/>
      <c r="D26" s="11"/>
      <c r="E26" s="11"/>
      <c r="F26" s="22"/>
      <c r="G26" s="27"/>
      <c r="H26" s="27"/>
      <c r="I26" s="44"/>
      <c r="J26" s="11"/>
      <c r="K26" s="11"/>
      <c r="L26" s="11"/>
      <c r="M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22"/>
      <c r="G27" s="27"/>
      <c r="H27" s="27"/>
      <c r="I27" s="44"/>
      <c r="J27" s="11"/>
      <c r="K27" s="11"/>
      <c r="L27" s="11"/>
      <c r="M27" s="11"/>
    </row>
    <row r="28" ht="20.7" customHeight="1">
      <c r="A28" t="s" s="4">
        <v>45</v>
      </c>
      <c r="B28" s="7">
        <v>3563</v>
      </c>
      <c r="C28" s="8">
        <f>B28/B30</f>
        <v>0.703316225819187</v>
      </c>
      <c r="D28" s="6"/>
      <c r="E28" s="11"/>
      <c r="F28" s="22"/>
      <c r="G28" s="27"/>
      <c r="H28" s="27"/>
      <c r="I28" s="44"/>
      <c r="J28" s="11"/>
      <c r="K28" s="11"/>
      <c r="L28" s="11"/>
      <c r="M28" s="11"/>
    </row>
    <row r="29" ht="20.7" customHeight="1">
      <c r="A29" t="s" s="4">
        <v>47</v>
      </c>
      <c r="B29" s="7">
        <v>1503</v>
      </c>
      <c r="C29" s="8">
        <f>B29/B30</f>
        <v>0.296683774180813</v>
      </c>
      <c r="D29" s="6"/>
      <c r="E29" s="11"/>
      <c r="F29" s="22"/>
      <c r="G29" s="27"/>
      <c r="H29" s="27"/>
      <c r="I29" s="44"/>
      <c r="J29" s="11"/>
      <c r="K29" s="11"/>
      <c r="L29" s="11"/>
      <c r="M29" s="11"/>
    </row>
    <row r="30" ht="20.7" customHeight="1">
      <c r="A30" t="s" s="3">
        <v>15</v>
      </c>
      <c r="B30" s="7">
        <f>SUM(B28:B29)</f>
        <v>5066</v>
      </c>
      <c r="C30" s="9">
        <f>SUM(C28:C29)</f>
        <v>1</v>
      </c>
      <c r="D30" s="6"/>
      <c r="E30" s="11"/>
      <c r="F30" s="22"/>
      <c r="G30" s="27"/>
      <c r="H30" s="27"/>
      <c r="I30" s="44"/>
      <c r="J30" s="11"/>
      <c r="K30" s="11"/>
      <c r="L30" s="11"/>
      <c r="M30" s="11"/>
    </row>
    <row r="31" ht="20.35" customHeight="1">
      <c r="A31" s="54"/>
      <c r="B31" s="54"/>
      <c r="C31" s="12"/>
      <c r="D31" s="11"/>
      <c r="E31" s="11"/>
      <c r="F31" s="22"/>
      <c r="G31" s="27"/>
      <c r="H31" s="27"/>
      <c r="I31" s="44"/>
      <c r="J31" s="11"/>
      <c r="K31" s="11"/>
      <c r="L31" s="11"/>
      <c r="M31" s="11"/>
    </row>
    <row r="32" ht="20.05" customHeight="1">
      <c r="A32" s="26"/>
      <c r="B32" s="27"/>
      <c r="C32" s="44"/>
      <c r="D32" s="11"/>
      <c r="E32" s="11"/>
      <c r="F32" s="22"/>
      <c r="G32" s="27"/>
      <c r="H32" s="27"/>
      <c r="I32" s="44"/>
      <c r="J32" s="11"/>
      <c r="K32" s="11"/>
      <c r="L32" s="11"/>
      <c r="M32" s="11"/>
    </row>
    <row r="33" ht="20.05" customHeight="1">
      <c r="A33" s="30"/>
      <c r="B33" s="30"/>
      <c r="C33" s="11"/>
      <c r="D33" s="11"/>
      <c r="E33" s="11"/>
      <c r="F33" s="22"/>
      <c r="G33" s="27"/>
      <c r="H33" s="27"/>
      <c r="I33" s="44"/>
      <c r="J33" s="11"/>
      <c r="K33" s="11"/>
      <c r="L33" s="11"/>
      <c r="M33" s="11"/>
    </row>
    <row r="34" ht="20.05" customHeight="1">
      <c r="A34" s="11"/>
      <c r="B34" s="11"/>
      <c r="C34" s="11"/>
      <c r="D34" s="11"/>
      <c r="E34" s="11"/>
      <c r="F34" s="22"/>
      <c r="G34" s="27"/>
      <c r="H34" s="27"/>
      <c r="I34" s="44"/>
      <c r="J34" s="11"/>
      <c r="K34" s="11"/>
      <c r="L34" s="11"/>
      <c r="M34" s="11"/>
    </row>
    <row r="35" ht="20.05" customHeight="1">
      <c r="A35" s="11"/>
      <c r="B35" s="11"/>
      <c r="C35" s="11"/>
      <c r="D35" s="11"/>
      <c r="E35" s="11"/>
      <c r="F35" s="22"/>
      <c r="G35" s="27"/>
      <c r="H35" s="27"/>
      <c r="I35" s="44"/>
      <c r="J35" s="11"/>
      <c r="K35" s="11"/>
      <c r="L35" s="11"/>
      <c r="M35" s="11"/>
    </row>
    <row r="36" ht="20.05" customHeight="1">
      <c r="A36" s="11"/>
      <c r="B36" s="11"/>
      <c r="C36" s="11"/>
      <c r="D36" s="11"/>
      <c r="E36" s="11"/>
      <c r="F36" s="22"/>
      <c r="G36" s="27"/>
      <c r="H36" s="27"/>
      <c r="I36" s="44"/>
      <c r="J36" s="11"/>
      <c r="K36" s="11"/>
      <c r="L36" s="11"/>
      <c r="M36" s="11"/>
    </row>
    <row r="37" ht="20.05" customHeight="1">
      <c r="A37" s="11"/>
      <c r="B37" s="11"/>
      <c r="C37" s="11"/>
      <c r="D37" s="11"/>
      <c r="E37" s="11"/>
      <c r="F37" s="22"/>
      <c r="G37" s="27"/>
      <c r="H37" s="27"/>
      <c r="I37" s="44"/>
      <c r="J37" s="11"/>
      <c r="K37" s="11"/>
      <c r="L37" s="11"/>
      <c r="M37" s="11"/>
    </row>
    <row r="38" ht="20.05" customHeight="1">
      <c r="A38" s="37"/>
      <c r="B38" s="37"/>
      <c r="C38" s="11"/>
      <c r="D38" s="11"/>
      <c r="E38" s="11"/>
      <c r="F38" s="22"/>
      <c r="G38" s="27"/>
      <c r="H38" s="27"/>
      <c r="I38" s="44"/>
      <c r="J38" s="11"/>
      <c r="K38" s="11"/>
      <c r="L38" s="11"/>
      <c r="M38" s="11"/>
    </row>
    <row r="39" ht="20.05" customHeight="1">
      <c r="A39" s="26"/>
      <c r="B39" s="27"/>
      <c r="C39" s="44"/>
      <c r="D39" s="11"/>
      <c r="E39" s="11"/>
      <c r="F39" s="22"/>
      <c r="G39" s="27"/>
      <c r="H39" s="27"/>
      <c r="I39" s="44"/>
      <c r="J39" s="11"/>
      <c r="K39" s="11"/>
      <c r="L39" s="11"/>
      <c r="M39" s="11"/>
    </row>
    <row r="40" ht="20.05" customHeight="1">
      <c r="A40" s="30"/>
      <c r="B40" s="30"/>
      <c r="C40" s="11"/>
      <c r="D40" s="11"/>
      <c r="E40" s="11"/>
      <c r="F40" s="22"/>
      <c r="G40" s="27"/>
      <c r="H40" s="27"/>
      <c r="I40" s="44"/>
      <c r="J40" s="11"/>
      <c r="K40" s="11"/>
      <c r="L40" s="11"/>
      <c r="M40" s="11"/>
    </row>
    <row r="41" ht="20.05" customHeight="1">
      <c r="A41" s="11"/>
      <c r="B41" s="11"/>
      <c r="C41" s="11"/>
      <c r="D41" s="11"/>
      <c r="E41" s="11"/>
      <c r="F41" s="22"/>
      <c r="G41" s="27"/>
      <c r="H41" s="27"/>
      <c r="I41" s="44"/>
      <c r="J41" s="11"/>
      <c r="K41" s="11"/>
      <c r="L41" s="11"/>
      <c r="M41" s="11"/>
    </row>
    <row r="42" ht="20.05" customHeight="1">
      <c r="A42" s="11"/>
      <c r="B42" s="11"/>
      <c r="C42" s="11"/>
      <c r="D42" s="11"/>
      <c r="E42" s="11"/>
      <c r="F42" s="22"/>
      <c r="G42" s="27"/>
      <c r="H42" s="27"/>
      <c r="I42" s="44"/>
      <c r="J42" s="11"/>
      <c r="K42" s="11"/>
      <c r="L42" s="11"/>
      <c r="M42" s="11"/>
    </row>
    <row r="43" ht="20.05" customHeight="1">
      <c r="A43" s="11"/>
      <c r="B43" s="11"/>
      <c r="C43" s="11"/>
      <c r="D43" s="11"/>
      <c r="E43" s="11"/>
      <c r="F43" s="22"/>
      <c r="G43" s="27"/>
      <c r="H43" s="27"/>
      <c r="I43" s="44"/>
      <c r="J43" s="11"/>
      <c r="K43" s="11"/>
      <c r="L43" s="11"/>
      <c r="M43" s="11"/>
    </row>
    <row r="44" ht="20.05" customHeight="1">
      <c r="A44" s="11"/>
      <c r="B44" s="11"/>
      <c r="C44" s="11"/>
      <c r="D44" s="11"/>
      <c r="E44" s="11"/>
      <c r="F44" s="22"/>
      <c r="G44" s="27"/>
      <c r="H44" s="27"/>
      <c r="I44" s="44"/>
      <c r="J44" s="11"/>
      <c r="K44" s="11"/>
      <c r="L44" s="11"/>
      <c r="M44" s="11"/>
    </row>
    <row r="45" ht="20.05" customHeight="1">
      <c r="A45" s="37"/>
      <c r="B45" s="37"/>
      <c r="C45" s="11"/>
      <c r="D45" s="11"/>
      <c r="E45" s="11"/>
      <c r="F45" s="22"/>
      <c r="G45" s="27"/>
      <c r="H45" s="27"/>
      <c r="I45" s="44"/>
      <c r="J45" s="11"/>
      <c r="K45" s="11"/>
      <c r="L45" s="11"/>
      <c r="M45" s="11"/>
    </row>
    <row r="46" ht="20.05" customHeight="1">
      <c r="A46" s="26"/>
      <c r="B46" s="27"/>
      <c r="C46" s="127"/>
      <c r="D46" s="11"/>
      <c r="E46" s="11"/>
      <c r="F46" s="22"/>
      <c r="G46" s="27"/>
      <c r="H46" s="27"/>
      <c r="I46" s="44"/>
      <c r="J46" s="11"/>
      <c r="K46" s="11"/>
      <c r="L46" s="11"/>
      <c r="M46" s="11"/>
    </row>
    <row r="47" ht="20.05" customHeight="1">
      <c r="A47" s="30"/>
      <c r="B47" s="31"/>
      <c r="C47" s="27"/>
      <c r="D47" s="44"/>
      <c r="E47" s="11"/>
      <c r="F47" s="22"/>
      <c r="G47" s="27"/>
      <c r="H47" s="27"/>
      <c r="I47" s="44"/>
      <c r="J47" s="11"/>
      <c r="K47" s="11"/>
      <c r="L47" s="11"/>
      <c r="M47" s="11"/>
    </row>
    <row r="48" ht="20.05" customHeight="1">
      <c r="A48" s="11"/>
      <c r="B48" s="11"/>
      <c r="C48" s="30"/>
      <c r="D48" s="11"/>
      <c r="E48" s="11"/>
      <c r="F48" s="11"/>
      <c r="G48" s="30"/>
      <c r="H48" s="30"/>
      <c r="I48" s="11"/>
      <c r="J48" s="11"/>
      <c r="K48" s="11"/>
      <c r="L48" s="11"/>
      <c r="M48" s="11"/>
    </row>
    <row r="49" ht="20.0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ht="20.0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ht="20.0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ht="20.0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ht="20.0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ht="20.0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ht="20.0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ht="20.0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ht="20.0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ht="20.0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ht="20.0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ht="20.0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ht="20.0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ht="20.0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ht="20.0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ht="20.0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ht="20.0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ht="20.0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ht="20.0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ht="20.0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ht="20.0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ht="20.0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ht="20.0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ht="20.0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ht="20.0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ht="20.0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ht="20.0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ht="20.0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ht="20.0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ht="20.0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ht="20.0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ht="20.0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ht="20.0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ht="20.0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ht="20.0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ht="20.0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ht="20.0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ht="20.0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ht="20.0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ht="20.0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ht="20.0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ht="20.0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ht="20.0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</sheetData>
  <mergeCells count="1">
    <mergeCell ref="A1:M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dimension ref="A2:M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4" customWidth="1"/>
    <col min="2" max="4" width="16.3516" style="134" customWidth="1"/>
    <col min="5" max="5" width="26.7031" style="134" customWidth="1"/>
    <col min="6" max="8" width="16.3516" style="134" customWidth="1"/>
    <col min="9" max="9" width="17.8516" style="134" customWidth="1"/>
    <col min="10" max="13" width="16.3516" style="134" customWidth="1"/>
    <col min="14" max="16384" width="16.3516" style="13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22"/>
      <c r="G2" s="27"/>
      <c r="H2" s="44"/>
      <c r="I2" s="11"/>
      <c r="J2" s="22"/>
      <c r="K2" s="27"/>
      <c r="L2" s="44"/>
      <c r="M2" s="11"/>
    </row>
    <row r="3" ht="20.7" customHeight="1">
      <c r="A3" t="s" s="4">
        <v>7</v>
      </c>
      <c r="B3" s="7">
        <v>3152</v>
      </c>
      <c r="C3" s="8">
        <f>B3/B5</f>
        <v>0.760067518688208</v>
      </c>
      <c r="D3" s="6"/>
      <c r="E3" s="11"/>
      <c r="F3" s="11"/>
      <c r="G3" s="30"/>
      <c r="H3" s="11"/>
      <c r="I3" s="11"/>
      <c r="J3" s="11"/>
      <c r="K3" s="30"/>
      <c r="L3" s="11"/>
      <c r="M3" s="11"/>
    </row>
    <row r="4" ht="20.7" customHeight="1">
      <c r="A4" t="s" s="4">
        <v>11</v>
      </c>
      <c r="B4" s="7">
        <v>995</v>
      </c>
      <c r="C4" s="8">
        <f>B4/B5</f>
        <v>0.239932481311792</v>
      </c>
      <c r="D4" s="6"/>
      <c r="E4" s="11"/>
      <c r="F4" s="11"/>
      <c r="G4" s="11"/>
      <c r="H4" s="11"/>
      <c r="I4" s="11"/>
      <c r="J4" s="11"/>
      <c r="K4" s="11"/>
      <c r="L4" s="11"/>
      <c r="M4" s="11"/>
    </row>
    <row r="5" ht="20.7" customHeight="1">
      <c r="A5" t="s" s="3">
        <v>15</v>
      </c>
      <c r="B5" s="7">
        <f>SUM(B3:B4)</f>
        <v>4147</v>
      </c>
      <c r="C5" s="9">
        <f>SUM(C3:C4)</f>
        <v>1</v>
      </c>
      <c r="D5" s="6"/>
      <c r="E5" s="11"/>
      <c r="F5" s="11"/>
      <c r="G5" s="11"/>
      <c r="H5" s="11"/>
      <c r="I5" s="11"/>
      <c r="J5" s="11"/>
      <c r="K5" s="11"/>
      <c r="L5" s="11"/>
      <c r="M5" s="11"/>
    </row>
    <row r="6" ht="20.7" customHeight="1">
      <c r="A6" s="10"/>
      <c r="B6" s="10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11"/>
      <c r="G7" s="11"/>
      <c r="H7" s="11"/>
      <c r="I7" s="11"/>
      <c r="J7" s="11"/>
      <c r="K7" s="11"/>
      <c r="L7" s="11"/>
      <c r="M7" s="11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11"/>
      <c r="H8" s="11"/>
      <c r="I8" s="11"/>
      <c r="J8" s="11"/>
      <c r="K8" s="11"/>
      <c r="L8" s="11"/>
      <c r="M8" s="11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11"/>
      <c r="H9" s="11"/>
      <c r="I9" s="11"/>
      <c r="J9" s="11"/>
      <c r="K9" s="11"/>
      <c r="L9" s="11"/>
      <c r="M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11"/>
      <c r="H10" s="11"/>
      <c r="I10" s="11"/>
      <c r="J10" s="11"/>
      <c r="K10" s="11"/>
      <c r="L10" s="11"/>
      <c r="M10" s="11"/>
    </row>
    <row r="11" ht="20.7" customHeight="1">
      <c r="A11" s="10"/>
      <c r="B11" s="10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11"/>
      <c r="H12" s="11"/>
      <c r="I12" s="11"/>
      <c r="J12" s="11"/>
      <c r="K12" s="11"/>
      <c r="L12" s="11"/>
      <c r="M12" s="11"/>
    </row>
    <row r="13" ht="20.7" customHeight="1">
      <c r="A13" t="s" s="4">
        <v>27</v>
      </c>
      <c r="B13" s="7">
        <v>2660</v>
      </c>
      <c r="C13" s="8">
        <f>B13/B15</f>
        <v>0.668006027122049</v>
      </c>
      <c r="D13" s="6"/>
      <c r="E13" s="11"/>
      <c r="F13" s="11"/>
      <c r="G13" s="11"/>
      <c r="H13" s="11"/>
      <c r="I13" s="11"/>
      <c r="J13" s="11"/>
      <c r="K13" s="11"/>
      <c r="L13" s="11"/>
      <c r="M13" s="11"/>
    </row>
    <row r="14" ht="20.7" customHeight="1">
      <c r="A14" t="s" s="4">
        <v>29</v>
      </c>
      <c r="B14" s="7">
        <v>1322</v>
      </c>
      <c r="C14" s="8">
        <f>B14/B15</f>
        <v>0.331993972877951</v>
      </c>
      <c r="D14" s="6"/>
      <c r="E14" s="11"/>
      <c r="F14" s="11"/>
      <c r="G14" s="11"/>
      <c r="H14" s="11"/>
      <c r="I14" s="11"/>
      <c r="J14" s="11"/>
      <c r="K14" s="11"/>
      <c r="L14" s="11"/>
      <c r="M14" s="11"/>
    </row>
    <row r="15" ht="20.7" customHeight="1">
      <c r="A15" t="s" s="3">
        <v>15</v>
      </c>
      <c r="B15" s="7">
        <f>SUM(B13:B14)</f>
        <v>3982</v>
      </c>
      <c r="C15" s="9">
        <f>SUM(C13:C14)</f>
        <v>1</v>
      </c>
      <c r="D15" s="6"/>
      <c r="E15" s="11"/>
      <c r="F15" s="11"/>
      <c r="G15" s="11"/>
      <c r="H15" s="11"/>
      <c r="I15" s="11"/>
      <c r="J15" s="11"/>
      <c r="K15" s="11"/>
      <c r="L15" s="11"/>
      <c r="M15" s="11"/>
    </row>
    <row r="16" ht="20.7" customHeight="1">
      <c r="A16" s="10"/>
      <c r="B16" s="10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11"/>
      <c r="H17" s="11"/>
      <c r="I17" s="11"/>
      <c r="J17" s="11"/>
      <c r="K17" s="11"/>
      <c r="L17" s="11"/>
      <c r="M17" s="11"/>
    </row>
    <row r="18" ht="20.7" customHeight="1">
      <c r="A18" t="s" s="4">
        <v>33</v>
      </c>
      <c r="B18" s="7">
        <v>1421</v>
      </c>
      <c r="C18" s="8">
        <f>B18/B20</f>
        <v>0.379743452699091</v>
      </c>
      <c r="D18" s="6"/>
      <c r="E18" s="11"/>
      <c r="F18" s="11"/>
      <c r="G18" s="11"/>
      <c r="H18" s="11"/>
      <c r="I18" s="11"/>
      <c r="J18" s="11"/>
      <c r="K18" s="11"/>
      <c r="L18" s="11"/>
      <c r="M18" s="11"/>
    </row>
    <row r="19" ht="20.7" customHeight="1">
      <c r="A19" t="s" s="4">
        <v>35</v>
      </c>
      <c r="B19" s="7">
        <v>2321</v>
      </c>
      <c r="C19" s="8">
        <f>B19/B20</f>
        <v>0.620256547300909</v>
      </c>
      <c r="D19" s="6"/>
      <c r="E19" s="11"/>
      <c r="F19" s="11"/>
      <c r="G19" s="11"/>
      <c r="H19" s="11"/>
      <c r="I19" s="11"/>
      <c r="J19" s="11"/>
      <c r="K19" s="11"/>
      <c r="L19" s="11"/>
      <c r="M19" s="11"/>
    </row>
    <row r="20" ht="20.7" customHeight="1">
      <c r="A20" t="s" s="3">
        <v>15</v>
      </c>
      <c r="B20" s="7">
        <f>SUM(B18:B19)</f>
        <v>3742</v>
      </c>
      <c r="C20" s="9">
        <f>SUM(C18:C19)</f>
        <v>1</v>
      </c>
      <c r="D20" s="6"/>
      <c r="E20" s="11"/>
      <c r="F20" s="11"/>
      <c r="G20" s="11"/>
      <c r="H20" s="11"/>
      <c r="I20" s="11"/>
      <c r="J20" s="11"/>
      <c r="K20" s="11"/>
      <c r="L20" s="11"/>
      <c r="M20" s="11"/>
    </row>
    <row r="21" ht="20.7" customHeight="1">
      <c r="A21" s="10"/>
      <c r="B21" s="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11"/>
      <c r="H22" s="11"/>
      <c r="I22" s="11"/>
      <c r="J22" s="11"/>
      <c r="K22" s="11"/>
      <c r="L22" s="11"/>
      <c r="M22" s="11"/>
    </row>
    <row r="23" ht="20.7" customHeight="1">
      <c r="A23" t="s" s="4">
        <v>39</v>
      </c>
      <c r="B23" s="7">
        <v>2103</v>
      </c>
      <c r="C23" s="8">
        <f>B23/B25</f>
        <v>0.598974651096554</v>
      </c>
      <c r="D23" s="6"/>
      <c r="E23" s="11"/>
      <c r="F23" s="11"/>
      <c r="G23" s="11"/>
      <c r="H23" s="11"/>
      <c r="I23" s="11"/>
      <c r="J23" s="11"/>
      <c r="K23" s="11"/>
      <c r="L23" s="11"/>
      <c r="M23" s="11"/>
    </row>
    <row r="24" ht="20.7" customHeight="1">
      <c r="A24" t="s" s="4">
        <v>41</v>
      </c>
      <c r="B24" s="7">
        <v>1408</v>
      </c>
      <c r="C24" s="8">
        <f>B24/B25</f>
        <v>0.401025348903446</v>
      </c>
      <c r="D24" s="6"/>
      <c r="E24" s="11"/>
      <c r="F24" s="11"/>
      <c r="G24" s="11"/>
      <c r="H24" s="11"/>
      <c r="I24" s="11"/>
      <c r="J24" s="11"/>
      <c r="K24" s="11"/>
      <c r="L24" s="11"/>
      <c r="M24" s="11"/>
    </row>
    <row r="25" ht="20.7" customHeight="1">
      <c r="A25" t="s" s="3">
        <v>15</v>
      </c>
      <c r="B25" s="7">
        <f>SUM(B23:B24)</f>
        <v>3511</v>
      </c>
      <c r="C25" s="9">
        <f>SUM(C23:C24)</f>
        <v>1</v>
      </c>
      <c r="D25" s="6"/>
      <c r="E25" s="11"/>
      <c r="F25" s="11"/>
      <c r="G25" s="11"/>
      <c r="H25" s="11"/>
      <c r="I25" s="11"/>
      <c r="J25" s="11"/>
      <c r="K25" s="11"/>
      <c r="L25" s="11"/>
      <c r="M25" s="11"/>
    </row>
    <row r="26" ht="20.7" customHeight="1">
      <c r="A26" s="10"/>
      <c r="B26" s="10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1"/>
      <c r="I27" s="11"/>
      <c r="J27" s="11"/>
      <c r="K27" s="11"/>
      <c r="L27" s="11"/>
      <c r="M27" s="11"/>
    </row>
    <row r="28" ht="20.7" customHeight="1">
      <c r="A28" t="s" s="4">
        <v>45</v>
      </c>
      <c r="B28" s="7">
        <v>2229</v>
      </c>
      <c r="C28" s="8">
        <f>B28/B30</f>
        <v>0.615235992271598</v>
      </c>
      <c r="D28" s="6"/>
      <c r="E28" s="11"/>
      <c r="F28" s="11"/>
      <c r="G28" s="11"/>
      <c r="H28" s="11"/>
      <c r="I28" s="11"/>
      <c r="J28" s="11"/>
      <c r="K28" s="11"/>
      <c r="L28" s="11"/>
      <c r="M28" s="11"/>
    </row>
    <row r="29" ht="20.7" customHeight="1">
      <c r="A29" t="s" s="4">
        <v>47</v>
      </c>
      <c r="B29" s="7">
        <v>1394</v>
      </c>
      <c r="C29" s="8">
        <f>B29/B30</f>
        <v>0.384764007728402</v>
      </c>
      <c r="D29" s="6"/>
      <c r="E29" s="11"/>
      <c r="F29" s="11"/>
      <c r="G29" s="11"/>
      <c r="H29" s="11"/>
      <c r="I29" s="11"/>
      <c r="J29" s="11"/>
      <c r="K29" s="11"/>
      <c r="L29" s="11"/>
      <c r="M29" s="11"/>
    </row>
    <row r="30" ht="20.7" customHeight="1">
      <c r="A30" t="s" s="3">
        <v>15</v>
      </c>
      <c r="B30" s="7">
        <f>SUM(B28:B29)</f>
        <v>3623</v>
      </c>
      <c r="C30" s="9">
        <f>SUM(C28:C29)</f>
        <v>1</v>
      </c>
      <c r="D30" s="6"/>
      <c r="E30" s="11"/>
      <c r="F30" s="11"/>
      <c r="G30" s="11"/>
      <c r="H30" s="11"/>
      <c r="I30" s="11"/>
      <c r="J30" s="11"/>
      <c r="K30" s="11"/>
      <c r="L30" s="11"/>
      <c r="M30" s="11"/>
    </row>
    <row r="31" ht="20.35" customHeight="1">
      <c r="A31" s="54"/>
      <c r="B31" s="54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ht="20.05" customHeight="1">
      <c r="A32" s="26"/>
      <c r="B32" s="27"/>
      <c r="C32" s="44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ht="20.05" customHeight="1">
      <c r="A33" s="30"/>
      <c r="B33" s="3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ht="20.0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ht="20.0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ht="20.0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ht="20.0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ht="20.05" customHeight="1">
      <c r="A38" s="37"/>
      <c r="B38" s="37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ht="20.05" customHeight="1">
      <c r="A39" s="26"/>
      <c r="B39" s="27"/>
      <c r="C39" s="44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ht="20.05" customHeight="1">
      <c r="A40" s="30"/>
      <c r="B40" s="3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ht="20.0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ht="20.0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ht="20.0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ht="20.0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ht="20.05" customHeight="1">
      <c r="A45" s="37"/>
      <c r="B45" s="3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ht="20.05" customHeight="1">
      <c r="A46" s="26"/>
      <c r="B46" s="27"/>
      <c r="C46" s="127"/>
      <c r="D46" s="11"/>
      <c r="E46" s="11"/>
      <c r="F46" s="11"/>
      <c r="G46" s="37"/>
      <c r="H46" s="37"/>
      <c r="I46" s="11"/>
      <c r="J46" s="11"/>
      <c r="K46" s="11"/>
      <c r="L46" s="11"/>
      <c r="M46" s="11"/>
    </row>
    <row r="47" ht="20.05" customHeight="1">
      <c r="A47" s="30"/>
      <c r="B47" s="31"/>
      <c r="C47" s="27"/>
      <c r="D47" s="44"/>
      <c r="E47" s="11"/>
      <c r="F47" s="22"/>
      <c r="G47" s="27"/>
      <c r="H47" s="27"/>
      <c r="I47" s="44"/>
      <c r="J47" s="11"/>
      <c r="K47" s="11"/>
      <c r="L47" s="11"/>
      <c r="M47" s="11"/>
    </row>
    <row r="48" ht="20.05" customHeight="1">
      <c r="A48" s="11"/>
      <c r="B48" s="11"/>
      <c r="C48" s="30"/>
      <c r="D48" s="11"/>
      <c r="E48" s="11"/>
      <c r="F48" s="11"/>
      <c r="G48" s="30"/>
      <c r="H48" s="30"/>
      <c r="I48" s="11"/>
      <c r="J48" s="11"/>
      <c r="K48" s="11"/>
      <c r="L48" s="11"/>
      <c r="M48" s="11"/>
    </row>
    <row r="49" ht="20.0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ht="20.0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ht="20.0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ht="20.0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ht="20.0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ht="20.0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ht="20.0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ht="20.0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ht="20.0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ht="20.0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ht="20.0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ht="20.0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ht="20.0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ht="20.0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ht="20.0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ht="20.0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ht="20.0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ht="20.0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ht="20.0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ht="20.0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ht="20.0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ht="20.0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ht="20.0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ht="20.0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ht="20.0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ht="20.0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ht="20.0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ht="20.0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ht="20.0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ht="20.0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ht="20.0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ht="20.0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ht="20.0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ht="20.0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ht="20.0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ht="20.0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ht="20.0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ht="20.0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ht="20.0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ht="20.0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ht="20.0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ht="20.0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ht="20.0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</sheetData>
  <mergeCells count="1">
    <mergeCell ref="A1:M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dimension ref="A1:M193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5" customWidth="1"/>
    <col min="2" max="4" width="16.3516" style="135" customWidth="1"/>
    <col min="5" max="5" width="26.7031" style="135" customWidth="1"/>
    <col min="6" max="8" width="16.3516" style="135" customWidth="1"/>
    <col min="9" max="9" width="17.8516" style="135" customWidth="1"/>
    <col min="10" max="13" width="16.3516" style="135" customWidth="1"/>
    <col min="14" max="16384" width="16.3516" style="135" customWidth="1"/>
  </cols>
  <sheetData>
    <row r="1" ht="20.7" customHeight="1">
      <c r="A1" t="s" s="3">
        <v>1</v>
      </c>
      <c r="B1" t="s" s="4">
        <v>2</v>
      </c>
      <c r="C1" t="s" s="3">
        <v>3</v>
      </c>
      <c r="D1" s="6"/>
      <c r="E1" s="11"/>
      <c r="F1" s="22"/>
      <c r="G1" s="27"/>
      <c r="H1" s="44"/>
      <c r="I1" s="11"/>
      <c r="J1" s="22"/>
      <c r="K1" s="27"/>
      <c r="L1" s="44"/>
      <c r="M1" s="11"/>
    </row>
    <row r="2" ht="20.7" customHeight="1">
      <c r="A2" t="s" s="4">
        <v>7</v>
      </c>
      <c r="B2" s="7">
        <v>8501</v>
      </c>
      <c r="C2" s="8">
        <f>B2/B4</f>
        <v>0.659247770453664</v>
      </c>
      <c r="D2" s="6"/>
      <c r="E2" s="11"/>
      <c r="F2" s="11"/>
      <c r="G2" s="30"/>
      <c r="H2" s="11"/>
      <c r="I2" s="11"/>
      <c r="J2" s="11"/>
      <c r="K2" s="30"/>
      <c r="L2" s="11"/>
      <c r="M2" s="11"/>
    </row>
    <row r="3" ht="20.7" customHeight="1">
      <c r="A3" t="s" s="4">
        <v>11</v>
      </c>
      <c r="B3" s="7">
        <v>4394</v>
      </c>
      <c r="C3" s="8">
        <f>B3/B4</f>
        <v>0.340752229546336</v>
      </c>
      <c r="D3" s="6"/>
      <c r="E3" s="11"/>
      <c r="F3" s="11"/>
      <c r="G3" s="11"/>
      <c r="H3" s="11"/>
      <c r="I3" s="11"/>
      <c r="J3" s="11"/>
      <c r="K3" s="11"/>
      <c r="L3" s="11"/>
      <c r="M3" s="11"/>
    </row>
    <row r="4" ht="20.7" customHeight="1">
      <c r="A4" t="s" s="3">
        <v>15</v>
      </c>
      <c r="B4" s="7">
        <f>SUM(B2:B3)</f>
        <v>12895</v>
      </c>
      <c r="C4" s="9">
        <f>SUM(C2:C3)</f>
        <v>1</v>
      </c>
      <c r="D4" s="6"/>
      <c r="E4" s="11"/>
      <c r="F4" s="11"/>
      <c r="G4" s="11"/>
      <c r="H4" s="11"/>
      <c r="I4" s="11"/>
      <c r="J4" s="11"/>
      <c r="K4" s="11"/>
      <c r="L4" s="11"/>
      <c r="M4" s="11"/>
    </row>
    <row r="5" ht="20.7" customHeight="1">
      <c r="A5" s="10"/>
      <c r="B5" s="10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ht="20.7" customHeight="1">
      <c r="A6" t="s" s="24">
        <v>16</v>
      </c>
      <c r="B6" t="s" s="25">
        <v>2</v>
      </c>
      <c r="C6" t="s" s="24">
        <v>3</v>
      </c>
      <c r="D6" s="6"/>
      <c r="E6" s="11"/>
      <c r="F6" s="11"/>
      <c r="G6" s="11"/>
      <c r="H6" s="11"/>
      <c r="I6" s="11"/>
      <c r="J6" s="11"/>
      <c r="K6" s="11"/>
      <c r="L6" s="11"/>
      <c r="M6" s="11"/>
    </row>
    <row r="7" ht="20.7" customHeight="1">
      <c r="A7" t="s" s="25">
        <v>19</v>
      </c>
      <c r="B7" s="28"/>
      <c r="C7" s="29">
        <f>B7/B9</f>
      </c>
      <c r="D7" s="6"/>
      <c r="E7" s="11"/>
      <c r="F7" s="11"/>
      <c r="G7" s="11"/>
      <c r="H7" s="11"/>
      <c r="I7" s="11"/>
      <c r="J7" s="11"/>
      <c r="K7" s="11"/>
      <c r="L7" s="11"/>
      <c r="M7" s="11"/>
    </row>
    <row r="8" ht="20.7" customHeight="1">
      <c r="A8" t="s" s="25">
        <v>22</v>
      </c>
      <c r="B8" s="28"/>
      <c r="C8" s="29">
        <f>B8/B9</f>
      </c>
      <c r="D8" s="6"/>
      <c r="E8" s="11"/>
      <c r="F8" s="11"/>
      <c r="G8" s="11"/>
      <c r="H8" s="11"/>
      <c r="I8" s="11"/>
      <c r="J8" s="11"/>
      <c r="K8" s="11"/>
      <c r="L8" s="11"/>
      <c r="M8" s="11"/>
    </row>
    <row r="9" ht="20.7" customHeight="1">
      <c r="A9" t="s" s="24">
        <v>15</v>
      </c>
      <c r="B9" s="32">
        <f>SUM(B7:B8)</f>
        <v>0</v>
      </c>
      <c r="C9" s="33">
        <f>SUM(C7:C8)</f>
      </c>
      <c r="D9" s="6"/>
      <c r="E9" s="11"/>
      <c r="F9" s="11"/>
      <c r="G9" s="11"/>
      <c r="H9" s="11"/>
      <c r="I9" s="11"/>
      <c r="J9" s="11"/>
      <c r="K9" s="11"/>
      <c r="L9" s="11"/>
      <c r="M9" s="11"/>
    </row>
    <row r="10" ht="20.7" customHeight="1">
      <c r="A10" s="10"/>
      <c r="B10" s="10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20.7" customHeight="1">
      <c r="A11" t="s" s="3">
        <v>25</v>
      </c>
      <c r="B11" t="s" s="4">
        <v>2</v>
      </c>
      <c r="C11" t="s" s="3">
        <v>3</v>
      </c>
      <c r="D11" s="6"/>
      <c r="E11" s="11"/>
      <c r="F11" s="11"/>
      <c r="G11" s="11"/>
      <c r="H11" s="11"/>
      <c r="I11" s="11"/>
      <c r="J11" s="11"/>
      <c r="K11" s="11"/>
      <c r="L11" s="11"/>
      <c r="M11" s="11"/>
    </row>
    <row r="12" ht="20.7" customHeight="1">
      <c r="A12" t="s" s="4">
        <v>27</v>
      </c>
      <c r="B12" s="7">
        <v>9553</v>
      </c>
      <c r="C12" s="8">
        <f>B12/B14</f>
        <v>0.762653680344883</v>
      </c>
      <c r="D12" s="6"/>
      <c r="E12" s="11"/>
      <c r="F12" s="11"/>
      <c r="G12" s="11"/>
      <c r="H12" s="11"/>
      <c r="I12" s="11"/>
      <c r="J12" s="11"/>
      <c r="K12" s="11"/>
      <c r="L12" s="11"/>
      <c r="M12" s="11"/>
    </row>
    <row r="13" ht="20.7" customHeight="1">
      <c r="A13" t="s" s="4">
        <v>29</v>
      </c>
      <c r="B13" s="7">
        <v>2973</v>
      </c>
      <c r="C13" s="8">
        <f>B13/B14</f>
        <v>0.237346319655117</v>
      </c>
      <c r="D13" s="6"/>
      <c r="E13" s="11"/>
      <c r="F13" s="11"/>
      <c r="G13" s="11"/>
      <c r="H13" s="11"/>
      <c r="I13" s="11"/>
      <c r="J13" s="11"/>
      <c r="K13" s="11"/>
      <c r="L13" s="11"/>
      <c r="M13" s="11"/>
    </row>
    <row r="14" ht="20.7" customHeight="1">
      <c r="A14" t="s" s="3">
        <v>15</v>
      </c>
      <c r="B14" s="7">
        <f>SUM(B12:B13)</f>
        <v>12526</v>
      </c>
      <c r="C14" s="9">
        <f>SUM(C12:C13)</f>
        <v>1</v>
      </c>
      <c r="D14" s="6"/>
      <c r="E14" s="11"/>
      <c r="F14" s="11"/>
      <c r="G14" s="11"/>
      <c r="H14" s="11"/>
      <c r="I14" s="11"/>
      <c r="J14" s="11"/>
      <c r="K14" s="11"/>
      <c r="L14" s="11"/>
      <c r="M14" s="11"/>
    </row>
    <row r="15" ht="20.7" customHeight="1">
      <c r="A15" s="10"/>
      <c r="B15" s="10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20.7" customHeight="1">
      <c r="A16" t="s" s="3">
        <v>31</v>
      </c>
      <c r="B16" t="s" s="4">
        <v>2</v>
      </c>
      <c r="C16" t="s" s="3">
        <v>3</v>
      </c>
      <c r="D16" s="6"/>
      <c r="E16" s="11"/>
      <c r="F16" s="11"/>
      <c r="G16" s="11"/>
      <c r="H16" s="11"/>
      <c r="I16" s="11"/>
      <c r="J16" s="11"/>
      <c r="K16" s="11"/>
      <c r="L16" s="11"/>
      <c r="M16" s="11"/>
    </row>
    <row r="17" ht="20.7" customHeight="1">
      <c r="A17" t="s" s="4">
        <v>33</v>
      </c>
      <c r="B17" s="7">
        <v>5701</v>
      </c>
      <c r="C17" s="8">
        <f>B17/B19</f>
        <v>0.492144337016575</v>
      </c>
      <c r="D17" s="6"/>
      <c r="E17" s="11"/>
      <c r="F17" s="11"/>
      <c r="G17" s="11"/>
      <c r="H17" s="11"/>
      <c r="I17" s="11"/>
      <c r="J17" s="11"/>
      <c r="K17" s="11"/>
      <c r="L17" s="11"/>
      <c r="M17" s="11"/>
    </row>
    <row r="18" ht="20.7" customHeight="1">
      <c r="A18" t="s" s="4">
        <v>35</v>
      </c>
      <c r="B18" s="7">
        <v>5883</v>
      </c>
      <c r="C18" s="8">
        <f>B18/B19</f>
        <v>0.507855662983425</v>
      </c>
      <c r="D18" s="6"/>
      <c r="E18" s="11"/>
      <c r="F18" s="11"/>
      <c r="G18" s="11"/>
      <c r="H18" s="11"/>
      <c r="I18" s="11"/>
      <c r="J18" s="11"/>
      <c r="K18" s="11"/>
      <c r="L18" s="11"/>
      <c r="M18" s="11"/>
    </row>
    <row r="19" ht="20.7" customHeight="1">
      <c r="A19" t="s" s="3">
        <v>15</v>
      </c>
      <c r="B19" s="7">
        <f>SUM(B17:B18)</f>
        <v>11584</v>
      </c>
      <c r="C19" s="9">
        <f>SUM(C17:C18)</f>
        <v>1</v>
      </c>
      <c r="D19" s="6"/>
      <c r="E19" s="11"/>
      <c r="F19" s="11"/>
      <c r="G19" s="11"/>
      <c r="H19" s="11"/>
      <c r="I19" s="11"/>
      <c r="J19" s="11"/>
      <c r="K19" s="11"/>
      <c r="L19" s="11"/>
      <c r="M19" s="11"/>
    </row>
    <row r="20" ht="20.7" customHeight="1">
      <c r="A20" s="10"/>
      <c r="B20" s="10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ht="20.7" customHeight="1">
      <c r="A21" t="s" s="3">
        <v>37</v>
      </c>
      <c r="B21" t="s" s="4">
        <v>2</v>
      </c>
      <c r="C21" t="s" s="3">
        <v>3</v>
      </c>
      <c r="D21" s="6"/>
      <c r="E21" s="11"/>
      <c r="F21" s="11"/>
      <c r="G21" s="11"/>
      <c r="H21" s="11"/>
      <c r="I21" s="11"/>
      <c r="J21" s="11"/>
      <c r="K21" s="11"/>
      <c r="L21" s="11"/>
      <c r="M21" s="11"/>
    </row>
    <row r="22" ht="20.7" customHeight="1">
      <c r="A22" t="s" s="4">
        <v>39</v>
      </c>
      <c r="B22" s="7">
        <v>6434</v>
      </c>
      <c r="C22" s="8">
        <f>B22/B24</f>
        <v>0.589896396809388</v>
      </c>
      <c r="D22" s="6"/>
      <c r="E22" s="11"/>
      <c r="F22" s="11"/>
      <c r="G22" s="11"/>
      <c r="H22" s="11"/>
      <c r="I22" s="11"/>
      <c r="J22" s="11"/>
      <c r="K22" s="11"/>
      <c r="L22" s="11"/>
      <c r="M22" s="11"/>
    </row>
    <row r="23" ht="20.7" customHeight="1">
      <c r="A23" t="s" s="4">
        <v>41</v>
      </c>
      <c r="B23" s="7">
        <v>4473</v>
      </c>
      <c r="C23" s="8">
        <f>B23/B24</f>
        <v>0.410103603190612</v>
      </c>
      <c r="D23" s="6"/>
      <c r="E23" s="11"/>
      <c r="F23" s="11"/>
      <c r="G23" s="11"/>
      <c r="H23" s="11"/>
      <c r="I23" s="11"/>
      <c r="J23" s="11"/>
      <c r="K23" s="11"/>
      <c r="L23" s="11"/>
      <c r="M23" s="11"/>
    </row>
    <row r="24" ht="20.7" customHeight="1">
      <c r="A24" t="s" s="3">
        <v>15</v>
      </c>
      <c r="B24" s="7">
        <f>SUM(B22:B23)</f>
        <v>10907</v>
      </c>
      <c r="C24" s="9">
        <f>SUM(C22:C23)</f>
        <v>1</v>
      </c>
      <c r="D24" s="6"/>
      <c r="E24" s="11"/>
      <c r="F24" s="11"/>
      <c r="G24" s="11"/>
      <c r="H24" s="11"/>
      <c r="I24" s="11"/>
      <c r="J24" s="11"/>
      <c r="K24" s="11"/>
      <c r="L24" s="11"/>
      <c r="M24" s="11"/>
    </row>
    <row r="25" ht="20.7" customHeight="1">
      <c r="A25" s="10"/>
      <c r="B25" s="10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ht="20.7" customHeight="1">
      <c r="A26" t="s" s="3">
        <v>43</v>
      </c>
      <c r="B26" t="s" s="4">
        <v>2</v>
      </c>
      <c r="C26" t="s" s="3">
        <v>3</v>
      </c>
      <c r="D26" s="6"/>
      <c r="E26" s="11"/>
      <c r="F26" s="11"/>
      <c r="G26" s="11"/>
      <c r="H26" s="11"/>
      <c r="I26" s="11"/>
      <c r="J26" s="11"/>
      <c r="K26" s="11"/>
      <c r="L26" s="11"/>
      <c r="M26" s="11"/>
    </row>
    <row r="27" ht="20.7" customHeight="1">
      <c r="A27" t="s" s="4">
        <v>45</v>
      </c>
      <c r="B27" s="7">
        <v>8598</v>
      </c>
      <c r="C27" s="8">
        <f>B27/B29</f>
        <v>0.7349974354590531</v>
      </c>
      <c r="D27" s="6"/>
      <c r="E27" s="11"/>
      <c r="F27" s="11"/>
      <c r="G27" s="11"/>
      <c r="H27" s="11"/>
      <c r="I27" s="11"/>
      <c r="J27" s="11"/>
      <c r="K27" s="11"/>
      <c r="L27" s="11"/>
      <c r="M27" s="11"/>
    </row>
    <row r="28" ht="20.7" customHeight="1">
      <c r="A28" t="s" s="4">
        <v>47</v>
      </c>
      <c r="B28" s="7">
        <v>3100</v>
      </c>
      <c r="C28" s="8">
        <f>B28/B29</f>
        <v>0.265002564540947</v>
      </c>
      <c r="D28" s="6"/>
      <c r="E28" s="11"/>
      <c r="F28" s="11"/>
      <c r="G28" s="11"/>
      <c r="H28" s="11"/>
      <c r="I28" s="11"/>
      <c r="J28" s="11"/>
      <c r="K28" s="11"/>
      <c r="L28" s="11"/>
      <c r="M28" s="11"/>
    </row>
    <row r="29" ht="20.7" customHeight="1">
      <c r="A29" t="s" s="3">
        <v>15</v>
      </c>
      <c r="B29" s="7">
        <f>SUM(B27:B28)</f>
        <v>11698</v>
      </c>
      <c r="C29" s="9">
        <f>SUM(C27:C28)</f>
        <v>1</v>
      </c>
      <c r="D29" s="6"/>
      <c r="E29" s="11"/>
      <c r="F29" s="11"/>
      <c r="G29" s="11"/>
      <c r="H29" s="11"/>
      <c r="I29" s="11"/>
      <c r="J29" s="11"/>
      <c r="K29" s="11"/>
      <c r="L29" s="11"/>
      <c r="M29" s="11"/>
    </row>
    <row r="30" ht="20.35" customHeight="1">
      <c r="A30" s="54"/>
      <c r="B30" s="54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ht="20.05" customHeight="1">
      <c r="A31" s="26"/>
      <c r="B31" s="27"/>
      <c r="C31" s="44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ht="20.05" customHeight="1">
      <c r="A32" s="30"/>
      <c r="B32" s="3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ht="20.0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ht="20.0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ht="20.0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ht="20.0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ht="20.05" customHeight="1">
      <c r="A37" s="37"/>
      <c r="B37" s="37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ht="20.05" customHeight="1">
      <c r="A38" s="26"/>
      <c r="B38" s="27"/>
      <c r="C38" s="44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ht="20.05" customHeight="1">
      <c r="A39" s="30"/>
      <c r="B39" s="3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ht="20.0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ht="20.0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ht="20.0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ht="20.0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ht="20.05" customHeight="1">
      <c r="A44" s="37"/>
      <c r="B44" s="37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ht="20.05" customHeight="1">
      <c r="A45" s="26"/>
      <c r="B45" s="27"/>
      <c r="C45" s="127"/>
      <c r="D45" s="11"/>
      <c r="E45" s="11"/>
      <c r="F45" s="11"/>
      <c r="G45" s="37"/>
      <c r="H45" s="37"/>
      <c r="I45" s="11"/>
      <c r="J45" s="11"/>
      <c r="K45" s="11"/>
      <c r="L45" s="11"/>
      <c r="M45" s="11"/>
    </row>
    <row r="46" ht="20.05" customHeight="1">
      <c r="A46" s="30"/>
      <c r="B46" s="31"/>
      <c r="C46" s="27"/>
      <c r="D46" s="44"/>
      <c r="E46" s="11"/>
      <c r="F46" s="22"/>
      <c r="G46" s="27"/>
      <c r="H46" s="27"/>
      <c r="I46" s="44"/>
      <c r="J46" s="11"/>
      <c r="K46" s="11"/>
      <c r="L46" s="11"/>
      <c r="M46" s="11"/>
    </row>
    <row r="47" ht="20.05" customHeight="1">
      <c r="A47" s="11"/>
      <c r="B47" s="11"/>
      <c r="C47" s="30"/>
      <c r="D47" s="11"/>
      <c r="E47" s="11"/>
      <c r="F47" s="11"/>
      <c r="G47" s="30"/>
      <c r="H47" s="30"/>
      <c r="I47" s="11"/>
      <c r="J47" s="11"/>
      <c r="K47" s="11"/>
      <c r="L47" s="11"/>
      <c r="M47" s="11"/>
    </row>
    <row r="48" ht="20.0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ht="20.0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ht="20.0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ht="20.0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ht="20.0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ht="20.0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ht="20.0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ht="20.0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ht="20.0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ht="20.0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ht="20.0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ht="20.0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ht="20.0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ht="20.0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ht="20.0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ht="20.0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ht="20.0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ht="20.0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ht="20.0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ht="20.0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ht="20.0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ht="20.0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ht="20.0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ht="20.0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ht="20.0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ht="20.0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ht="20.0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ht="20.0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ht="20.0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ht="20.0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ht="20.0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ht="20.0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ht="20.0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ht="20.0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ht="20.0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ht="20.0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ht="20.0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ht="20.0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ht="20.0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ht="20.0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ht="20.0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ht="20.0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ht="20.05" customHeight="1">
      <c r="A90" s="37"/>
      <c r="B90" s="37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ht="20.05" customHeight="1">
      <c r="A91" s="71"/>
      <c r="B91" s="62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ht="20.05" customHeight="1">
      <c r="A92" s="71"/>
      <c r="B92" s="6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ht="20.05" customHeight="1">
      <c r="A93" s="71"/>
      <c r="B93" s="6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ht="20.05" customHeight="1">
      <c r="A94" s="71"/>
      <c r="B94" s="62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ht="20.05" customHeight="1">
      <c r="A95" s="71"/>
      <c r="B95" s="62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ht="20.05" customHeight="1">
      <c r="A96" s="71"/>
      <c r="B96" s="62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ht="20.05" customHeight="1">
      <c r="A97" s="71"/>
      <c r="B97" s="6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ht="20.05" customHeight="1">
      <c r="A98" s="71"/>
      <c r="B98" s="62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ht="20.05" customHeight="1">
      <c r="A99" s="71"/>
      <c r="B99" s="62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ht="20.05" customHeight="1">
      <c r="A100" s="71"/>
      <c r="B100" s="62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ht="20.05" customHeight="1">
      <c r="A101" s="71"/>
      <c r="B101" s="62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ht="20.05" customHeight="1">
      <c r="A102" s="71"/>
      <c r="B102" s="62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ht="20.05" customHeight="1">
      <c r="A103" s="71"/>
      <c r="B103" s="62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ht="20.05" customHeight="1">
      <c r="A104" s="71"/>
      <c r="B104" s="62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ht="20.05" customHeight="1">
      <c r="A105" s="71"/>
      <c r="B105" s="6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ht="20.05" customHeight="1">
      <c r="A106" s="71"/>
      <c r="B106" s="62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ht="20.05" customHeight="1">
      <c r="A107" s="71"/>
      <c r="B107" s="62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ht="20.05" customHeight="1">
      <c r="A108" s="71"/>
      <c r="B108" s="62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 ht="20.05" customHeight="1">
      <c r="A109" s="71"/>
      <c r="B109" s="62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 ht="20.05" customHeight="1">
      <c r="A110" s="71"/>
      <c r="B110" s="62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ht="20.05" customHeight="1">
      <c r="A111" s="71"/>
      <c r="B111" s="6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ht="20.05" customHeight="1">
      <c r="A112" s="71"/>
      <c r="B112" s="62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ht="20.05" customHeight="1">
      <c r="A113" s="71"/>
      <c r="B113" s="62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ht="20.05" customHeight="1">
      <c r="A114" s="71"/>
      <c r="B114" s="62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ht="20.05" customHeight="1">
      <c r="A115" s="71"/>
      <c r="B115" s="62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ht="20.05" customHeight="1">
      <c r="A116" s="71"/>
      <c r="B116" s="62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ht="20.05" customHeight="1">
      <c r="A117" s="71"/>
      <c r="B117" s="62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ht="20.05" customHeight="1">
      <c r="A118" s="71"/>
      <c r="B118" s="62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ht="20.05" customHeight="1">
      <c r="A119" s="71"/>
      <c r="B119" s="62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ht="20.05" customHeight="1">
      <c r="A120" s="71"/>
      <c r="B120" s="62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ht="20.05" customHeight="1">
      <c r="A121" s="71"/>
      <c r="B121" s="6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ht="20.05" customHeight="1">
      <c r="A122" s="71"/>
      <c r="B122" s="62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 ht="20.05" customHeight="1">
      <c r="A123" s="71"/>
      <c r="B123" s="62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 ht="20.05" customHeight="1">
      <c r="A124" s="71"/>
      <c r="B124" s="62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 ht="20.05" customHeight="1">
      <c r="A125" s="71"/>
      <c r="B125" s="62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ht="20.05" customHeight="1">
      <c r="A126" s="71"/>
      <c r="B126" s="62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ht="20.05" customHeight="1">
      <c r="A127" s="71"/>
      <c r="B127" s="62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ht="20.05" customHeight="1">
      <c r="A128" s="71"/>
      <c r="B128" s="62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ht="20.05" customHeight="1">
      <c r="A129" s="71"/>
      <c r="B129" s="62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ht="20.05" customHeight="1">
      <c r="A130" s="71"/>
      <c r="B130" s="62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ht="20.05" customHeight="1">
      <c r="A131" s="71"/>
      <c r="B131" s="62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ht="20.05" customHeight="1">
      <c r="A132" s="71"/>
      <c r="B132" s="62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ht="20.05" customHeight="1">
      <c r="A133" s="71"/>
      <c r="B133" s="62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 ht="20.05" customHeight="1">
      <c r="A134" s="71"/>
      <c r="B134" s="62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ht="20.05" customHeight="1">
      <c r="A135" s="71"/>
      <c r="B135" s="62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ht="20.05" customHeight="1">
      <c r="A136" s="71"/>
      <c r="B136" s="62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ht="20.05" customHeight="1">
      <c r="A137" s="71"/>
      <c r="B137" s="62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ht="20.05" customHeight="1">
      <c r="A138" s="71"/>
      <c r="B138" s="62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ht="20.05" customHeight="1">
      <c r="A139" s="71"/>
      <c r="B139" s="62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 ht="20.05" customHeight="1">
      <c r="A140" s="71"/>
      <c r="B140" s="62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ht="20.05" customHeight="1">
      <c r="A141" s="71"/>
      <c r="B141" s="62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20.05" customHeight="1">
      <c r="A142" s="71"/>
      <c r="B142" s="62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ht="20.05" customHeight="1">
      <c r="A143" s="71"/>
      <c r="B143" s="62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ht="20.05" customHeight="1">
      <c r="A144" s="71"/>
      <c r="B144" s="62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20.05" customHeight="1">
      <c r="A145" s="71"/>
      <c r="B145" s="62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ht="20.05" customHeight="1">
      <c r="A146" s="71"/>
      <c r="B146" s="62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20.05" customHeight="1">
      <c r="A147" s="71"/>
      <c r="B147" s="62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 ht="20.05" customHeight="1">
      <c r="A148" s="71"/>
      <c r="B148" s="62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49" ht="20.05" customHeight="1">
      <c r="A149" s="71"/>
      <c r="B149" s="62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 ht="20.05" customHeight="1">
      <c r="A150" s="71"/>
      <c r="B150" s="62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ht="20.05" customHeight="1">
      <c r="A151" s="71"/>
      <c r="B151" s="62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 ht="20.05" customHeight="1">
      <c r="A152" s="71"/>
      <c r="B152" s="62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 ht="20.05" customHeight="1">
      <c r="A153" s="71"/>
      <c r="B153" s="62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</row>
    <row r="154" ht="20.05" customHeight="1">
      <c r="A154" s="71"/>
      <c r="B154" s="62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ht="20.05" customHeight="1">
      <c r="A155" s="71"/>
      <c r="B155" s="62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ht="20.05" customHeight="1">
      <c r="A156" s="71"/>
      <c r="B156" s="62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 ht="20.05" customHeight="1">
      <c r="A157" s="71"/>
      <c r="B157" s="62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ht="20.05" customHeight="1">
      <c r="A158" s="71"/>
      <c r="B158" s="62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ht="20.05" customHeight="1">
      <c r="A159" s="71"/>
      <c r="B159" s="62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ht="20.05" customHeight="1">
      <c r="A160" s="71"/>
      <c r="B160" s="62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ht="20.05" customHeight="1">
      <c r="A161" s="71"/>
      <c r="B161" s="62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ht="20.05" customHeight="1">
      <c r="A162" s="71"/>
      <c r="B162" s="62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ht="20.05" customHeight="1">
      <c r="A163" s="71"/>
      <c r="B163" s="62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ht="20.05" customHeight="1">
      <c r="A164" s="71"/>
      <c r="B164" s="62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ht="20.05" customHeight="1">
      <c r="A165" s="71"/>
      <c r="B165" s="62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 ht="20.05" customHeight="1">
      <c r="A166" s="71"/>
      <c r="B166" s="62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ht="20.05" customHeight="1">
      <c r="A167" s="71"/>
      <c r="B167" s="62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ht="20.05" customHeight="1">
      <c r="A168" s="71"/>
      <c r="B168" s="62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ht="20.05" customHeight="1">
      <c r="A169" s="71"/>
      <c r="B169" s="62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ht="20.05" customHeight="1">
      <c r="A170" s="71"/>
      <c r="B170" s="62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ht="20.05" customHeight="1">
      <c r="A171" s="71"/>
      <c r="B171" s="62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 ht="20.05" customHeight="1">
      <c r="A172" s="71"/>
      <c r="B172" s="62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 ht="20.05" customHeight="1">
      <c r="A173" s="71"/>
      <c r="B173" s="62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 ht="20.05" customHeight="1">
      <c r="A174" s="71"/>
      <c r="B174" s="62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ht="20.05" customHeight="1">
      <c r="A175" s="71"/>
      <c r="B175" s="62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ht="20.05" customHeight="1">
      <c r="A176" s="71"/>
      <c r="B176" s="62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ht="20.05" customHeight="1">
      <c r="A177" s="71"/>
      <c r="B177" s="62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ht="20.05" customHeight="1">
      <c r="A178" s="71"/>
      <c r="B178" s="62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ht="20.05" customHeight="1">
      <c r="A179" s="71"/>
      <c r="B179" s="62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ht="20.05" customHeight="1">
      <c r="A180" s="71"/>
      <c r="B180" s="62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ht="20.05" customHeight="1">
      <c r="A181" s="71"/>
      <c r="B181" s="62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ht="20.05" customHeight="1">
      <c r="A182" s="71"/>
      <c r="B182" s="62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ht="20.05" customHeight="1">
      <c r="A183" s="71"/>
      <c r="B183" s="62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ht="20.05" customHeight="1">
      <c r="A184" s="71"/>
      <c r="B184" s="62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ht="20.05" customHeight="1">
      <c r="A185" s="71"/>
      <c r="B185" s="62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ht="20.05" customHeight="1">
      <c r="A186" s="71"/>
      <c r="B186" s="62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ht="20.05" customHeight="1">
      <c r="A187" s="71"/>
      <c r="B187" s="62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ht="20.05" customHeight="1">
      <c r="A188" s="71"/>
      <c r="B188" s="62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ht="20.05" customHeight="1">
      <c r="A189" s="71"/>
      <c r="B189" s="62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ht="20.05" customHeight="1">
      <c r="A190" s="71"/>
      <c r="B190" s="62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ht="20.05" customHeight="1">
      <c r="A191" s="71"/>
      <c r="B191" s="62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ht="20.05" customHeight="1">
      <c r="A192" s="71"/>
      <c r="B192" s="62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ht="20.05" customHeight="1">
      <c r="A193" s="71"/>
      <c r="B193" s="62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6" customWidth="1"/>
    <col min="2" max="4" width="16.3516" style="136" customWidth="1"/>
    <col min="5" max="5" width="26.7031" style="136" customWidth="1"/>
    <col min="6" max="7" width="16.3516" style="136" customWidth="1"/>
    <col min="8" max="8" width="17.8516" style="136" customWidth="1"/>
    <col min="9" max="9" width="16.3516" style="136" customWidth="1"/>
    <col min="10" max="16384" width="16.3516" style="13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14">
        <v>26</v>
      </c>
      <c r="F2" t="s" s="15">
        <v>2</v>
      </c>
      <c r="G2" t="s" s="3">
        <v>3</v>
      </c>
      <c r="H2" s="6"/>
      <c r="I2" s="11"/>
    </row>
    <row r="3" ht="20.7" customHeight="1">
      <c r="A3" t="s" s="4">
        <v>7</v>
      </c>
      <c r="B3" s="7">
        <v>4421</v>
      </c>
      <c r="C3" s="8">
        <f>B3/B5</f>
        <v>0.612072546033504</v>
      </c>
      <c r="D3" s="5"/>
      <c r="E3" t="s" s="15">
        <v>28</v>
      </c>
      <c r="F3" s="7">
        <v>898</v>
      </c>
      <c r="G3" s="8">
        <f>F3/F5</f>
        <v>0.43613404565323</v>
      </c>
      <c r="H3" s="6"/>
      <c r="I3" s="11"/>
    </row>
    <row r="4" ht="20.7" customHeight="1">
      <c r="A4" t="s" s="4">
        <v>11</v>
      </c>
      <c r="B4" s="7">
        <v>2802</v>
      </c>
      <c r="C4" s="8">
        <f>B4/B5</f>
        <v>0.387927453966496</v>
      </c>
      <c r="D4" s="5"/>
      <c r="E4" t="s" s="15">
        <v>30</v>
      </c>
      <c r="F4" s="7">
        <v>1161</v>
      </c>
      <c r="G4" s="8">
        <f>F4/F5</f>
        <v>0.56386595434677</v>
      </c>
      <c r="H4" s="6"/>
      <c r="I4" s="11"/>
    </row>
    <row r="5" ht="20.7" customHeight="1">
      <c r="A5" t="s" s="3">
        <v>15</v>
      </c>
      <c r="B5" s="7">
        <f>SUM(B3:B4)</f>
        <v>7223</v>
      </c>
      <c r="C5" s="9">
        <f>SUM(C3:C4)</f>
        <v>1</v>
      </c>
      <c r="D5" s="5"/>
      <c r="E5" t="s" s="14">
        <v>15</v>
      </c>
      <c r="F5" s="7">
        <f>SUM(F3:F4)</f>
        <v>2059</v>
      </c>
      <c r="G5" s="9">
        <f>SUM(G3:G4)</f>
        <v>1</v>
      </c>
      <c r="H5" s="6"/>
      <c r="I5" s="11"/>
    </row>
    <row r="6" ht="20.7" customHeight="1">
      <c r="A6" s="10"/>
      <c r="B6" s="10"/>
      <c r="C6" s="10"/>
      <c r="D6" s="11"/>
      <c r="E6" s="12"/>
      <c r="F6" s="12"/>
      <c r="G6" s="54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22"/>
      <c r="G7" s="27"/>
      <c r="H7" s="44"/>
      <c r="I7" s="11"/>
    </row>
    <row r="8" ht="20.7" customHeight="1">
      <c r="A8" t="s" s="25">
        <v>19</v>
      </c>
      <c r="B8" s="28"/>
      <c r="C8" s="29">
        <f>B8/B10</f>
      </c>
      <c r="D8" s="6"/>
      <c r="E8" s="11"/>
      <c r="F8" s="22"/>
      <c r="G8" s="27"/>
      <c r="H8" s="44"/>
      <c r="I8" s="11"/>
    </row>
    <row r="9" ht="20.7" customHeight="1">
      <c r="A9" t="s" s="25">
        <v>22</v>
      </c>
      <c r="B9" s="28"/>
      <c r="C9" s="29">
        <f>B9/B10</f>
      </c>
      <c r="D9" s="6"/>
      <c r="E9" s="11"/>
      <c r="F9" s="22"/>
      <c r="G9" s="27"/>
      <c r="H9" s="44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30"/>
      <c r="H10" s="11"/>
      <c r="I10" s="11"/>
    </row>
    <row r="11" ht="20.7" customHeight="1">
      <c r="A11" s="10"/>
      <c r="B11" s="10"/>
      <c r="C11" s="10"/>
      <c r="D11" s="11"/>
      <c r="E11" s="11"/>
      <c r="F11" s="11"/>
      <c r="G11" s="11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11"/>
      <c r="H12" s="11"/>
      <c r="I12" s="11"/>
    </row>
    <row r="13" ht="20.7" customHeight="1">
      <c r="A13" t="s" s="4">
        <v>27</v>
      </c>
      <c r="B13" s="7">
        <v>4954</v>
      </c>
      <c r="C13" s="8">
        <f>B13/B15</f>
        <v>0.702396143485042</v>
      </c>
      <c r="D13" s="6"/>
      <c r="E13" s="11"/>
      <c r="F13" s="11"/>
      <c r="G13" s="11"/>
      <c r="H13" s="11"/>
      <c r="I13" s="11"/>
    </row>
    <row r="14" ht="20.7" customHeight="1">
      <c r="A14" t="s" s="4">
        <v>29</v>
      </c>
      <c r="B14" s="7">
        <v>2099</v>
      </c>
      <c r="C14" s="8">
        <f>B14/B15</f>
        <v>0.297603856514958</v>
      </c>
      <c r="D14" s="6"/>
      <c r="E14" s="11"/>
      <c r="F14" s="11"/>
      <c r="G14" s="37"/>
      <c r="H14" s="11"/>
      <c r="I14" s="11"/>
    </row>
    <row r="15" ht="20.7" customHeight="1">
      <c r="A15" t="s" s="3">
        <v>15</v>
      </c>
      <c r="B15" s="7">
        <f>SUM(B13:B14)</f>
        <v>7053</v>
      </c>
      <c r="C15" s="9">
        <f>SUM(C13:C14)</f>
        <v>1</v>
      </c>
      <c r="D15" s="6"/>
      <c r="E15" s="11"/>
      <c r="F15" s="22"/>
      <c r="G15" s="27"/>
      <c r="H15" s="44"/>
      <c r="I15" s="11"/>
    </row>
    <row r="16" ht="20.7" customHeight="1">
      <c r="A16" s="10"/>
      <c r="B16" s="10"/>
      <c r="C16" s="10"/>
      <c r="D16" s="11"/>
      <c r="E16" s="11"/>
      <c r="F16" s="22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22"/>
      <c r="G17" s="27"/>
      <c r="H17" s="44"/>
      <c r="I17" s="11"/>
    </row>
    <row r="18" ht="20.7" customHeight="1">
      <c r="A18" t="s" s="4">
        <v>33</v>
      </c>
      <c r="B18" s="7">
        <v>3901</v>
      </c>
      <c r="C18" s="8">
        <f>B18/B20</f>
        <v>0.567996505532906</v>
      </c>
      <c r="D18" s="6"/>
      <c r="E18" s="11"/>
      <c r="F18" s="22"/>
      <c r="G18" s="27"/>
      <c r="H18" s="44"/>
      <c r="I18" s="11"/>
    </row>
    <row r="19" ht="20.7" customHeight="1">
      <c r="A19" t="s" s="4">
        <v>35</v>
      </c>
      <c r="B19" s="7">
        <v>2967</v>
      </c>
      <c r="C19" s="8">
        <f>B19/B20</f>
        <v>0.432003494467094</v>
      </c>
      <c r="D19" s="6"/>
      <c r="E19" s="11"/>
      <c r="F19" s="22"/>
      <c r="G19" s="27"/>
      <c r="H19" s="44"/>
      <c r="I19" s="11"/>
    </row>
    <row r="20" ht="20.7" customHeight="1">
      <c r="A20" t="s" s="3">
        <v>15</v>
      </c>
      <c r="B20" s="7">
        <f>SUM(B18:B19)</f>
        <v>6868</v>
      </c>
      <c r="C20" s="9">
        <f>SUM(C18:C19)</f>
        <v>1</v>
      </c>
      <c r="D20" s="6"/>
      <c r="E20" s="11"/>
      <c r="F20" s="22"/>
      <c r="G20" s="27"/>
      <c r="H20" s="44"/>
      <c r="I20" s="11"/>
    </row>
    <row r="21" ht="20.7" customHeight="1">
      <c r="A21" s="10"/>
      <c r="B21" s="10"/>
      <c r="C21" s="10"/>
      <c r="D21" s="11"/>
      <c r="E21" s="11"/>
      <c r="F21" s="22"/>
      <c r="G21" s="27"/>
      <c r="H21" s="44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22"/>
      <c r="G22" s="27"/>
      <c r="H22" s="44"/>
      <c r="I22" s="11"/>
    </row>
    <row r="23" ht="20.7" customHeight="1">
      <c r="A23" t="s" s="4">
        <v>39</v>
      </c>
      <c r="B23" s="7">
        <v>3854</v>
      </c>
      <c r="C23" s="8">
        <f>B23/B25</f>
        <v>0.5875</v>
      </c>
      <c r="D23" s="6"/>
      <c r="E23" s="11"/>
      <c r="F23" s="22"/>
      <c r="G23" s="27"/>
      <c r="H23" s="44"/>
      <c r="I23" s="11"/>
    </row>
    <row r="24" ht="20.7" customHeight="1">
      <c r="A24" t="s" s="4">
        <v>41</v>
      </c>
      <c r="B24" s="7">
        <v>2706</v>
      </c>
      <c r="C24" s="8">
        <f>B24/B25</f>
        <v>0.4125</v>
      </c>
      <c r="D24" s="6"/>
      <c r="E24" s="11"/>
      <c r="F24" s="22"/>
      <c r="G24" s="27"/>
      <c r="H24" s="44"/>
      <c r="I24" s="11"/>
    </row>
    <row r="25" ht="20.7" customHeight="1">
      <c r="A25" t="s" s="3">
        <v>15</v>
      </c>
      <c r="B25" s="7">
        <f>SUM(B23:B24)</f>
        <v>6560</v>
      </c>
      <c r="C25" s="9">
        <f>SUM(C23:C24)</f>
        <v>1</v>
      </c>
      <c r="D25" s="6"/>
      <c r="E25" s="11"/>
      <c r="F25" s="22"/>
      <c r="G25" s="27"/>
      <c r="H25" s="44"/>
      <c r="I25" s="11"/>
    </row>
    <row r="26" ht="20.7" customHeight="1">
      <c r="A26" s="10"/>
      <c r="B26" s="10"/>
      <c r="C26" s="10"/>
      <c r="D26" s="11"/>
      <c r="E26" s="11"/>
      <c r="F26" s="22"/>
      <c r="G26" s="27"/>
      <c r="H26" s="44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22"/>
      <c r="G27" s="27"/>
      <c r="H27" s="44"/>
      <c r="I27" s="11"/>
    </row>
    <row r="28" ht="20.7" customHeight="1">
      <c r="A28" t="s" s="4">
        <v>45</v>
      </c>
      <c r="B28" s="7">
        <v>4544</v>
      </c>
      <c r="C28" s="8">
        <f>B28/B30</f>
        <v>0.678006565204417</v>
      </c>
      <c r="D28" s="6"/>
      <c r="E28" s="11"/>
      <c r="F28" s="22"/>
      <c r="G28" s="27"/>
      <c r="H28" s="44"/>
      <c r="I28" s="11"/>
    </row>
    <row r="29" ht="20.7" customHeight="1">
      <c r="A29" t="s" s="4">
        <v>47</v>
      </c>
      <c r="B29" s="7">
        <v>2158</v>
      </c>
      <c r="C29" s="8">
        <f>B29/B30</f>
        <v>0.321993434795583</v>
      </c>
      <c r="D29" s="6"/>
      <c r="E29" s="11"/>
      <c r="F29" s="22"/>
      <c r="G29" s="27"/>
      <c r="H29" s="44"/>
      <c r="I29" s="11"/>
    </row>
    <row r="30" ht="20.7" customHeight="1">
      <c r="A30" t="s" s="3">
        <v>15</v>
      </c>
      <c r="B30" s="7">
        <f>SUM(B28:B29)</f>
        <v>6702</v>
      </c>
      <c r="C30" s="9">
        <f>SUM(C28:C29)</f>
        <v>1</v>
      </c>
      <c r="D30" s="6"/>
      <c r="E30" s="11"/>
      <c r="F30" s="22"/>
      <c r="G30" s="27"/>
      <c r="H30" s="44"/>
      <c r="I30" s="11"/>
    </row>
    <row r="31" ht="20.35" customHeight="1">
      <c r="A31" s="54"/>
      <c r="B31" s="54"/>
      <c r="C31" s="12"/>
      <c r="D31" s="11"/>
      <c r="E31" s="11"/>
      <c r="F31" s="22"/>
      <c r="G31" s="27"/>
      <c r="H31" s="44"/>
      <c r="I31" s="11"/>
    </row>
    <row r="32" ht="20.05" customHeight="1">
      <c r="A32" s="26"/>
      <c r="B32" s="27"/>
      <c r="C32" s="44"/>
      <c r="D32" s="11"/>
      <c r="E32" s="11"/>
      <c r="F32" s="22"/>
      <c r="G32" s="27"/>
      <c r="H32" s="44"/>
      <c r="I32" s="11"/>
    </row>
    <row r="33" ht="20.05" customHeight="1">
      <c r="A33" s="30"/>
      <c r="B33" s="30"/>
      <c r="C33" s="11"/>
      <c r="D33" s="11"/>
      <c r="E33" s="11"/>
      <c r="F33" s="22"/>
      <c r="G33" s="27"/>
      <c r="H33" s="44"/>
      <c r="I33" s="11"/>
    </row>
    <row r="34" ht="20.05" customHeight="1">
      <c r="A34" s="11"/>
      <c r="B34" s="11"/>
      <c r="C34" s="11"/>
      <c r="D34" s="11"/>
      <c r="E34" s="11"/>
      <c r="F34" s="22"/>
      <c r="G34" s="27"/>
      <c r="H34" s="44"/>
      <c r="I34" s="11"/>
    </row>
    <row r="35" ht="20.05" customHeight="1">
      <c r="A35" s="11"/>
      <c r="B35" s="11"/>
      <c r="C35" s="11"/>
      <c r="D35" s="11"/>
      <c r="E35" s="11"/>
      <c r="F35" s="22"/>
      <c r="G35" s="27"/>
      <c r="H35" s="44"/>
      <c r="I35" s="11"/>
    </row>
    <row r="36" ht="20.05" customHeight="1">
      <c r="A36" s="11"/>
      <c r="B36" s="11"/>
      <c r="C36" s="11"/>
      <c r="D36" s="11"/>
      <c r="E36" s="11"/>
      <c r="F36" s="22"/>
      <c r="G36" s="27"/>
      <c r="H36" s="44"/>
      <c r="I36" s="11"/>
    </row>
    <row r="37" ht="20.05" customHeight="1">
      <c r="A37" s="11"/>
      <c r="B37" s="11"/>
      <c r="C37" s="11"/>
      <c r="D37" s="11"/>
      <c r="E37" s="11"/>
      <c r="F37" s="22"/>
      <c r="G37" s="27"/>
      <c r="H37" s="44"/>
      <c r="I37" s="11"/>
    </row>
    <row r="38" ht="20.05" customHeight="1">
      <c r="A38" s="37"/>
      <c r="B38" s="37"/>
      <c r="C38" s="11"/>
      <c r="D38" s="11"/>
      <c r="E38" s="11"/>
      <c r="F38" s="22"/>
      <c r="G38" s="27"/>
      <c r="H38" s="44"/>
      <c r="I38" s="11"/>
    </row>
    <row r="39" ht="20.05" customHeight="1">
      <c r="A39" s="26"/>
      <c r="B39" s="27"/>
      <c r="C39" s="44"/>
      <c r="D39" s="11"/>
      <c r="E39" s="11"/>
      <c r="F39" s="22"/>
      <c r="G39" s="27"/>
      <c r="H39" s="44"/>
      <c r="I39" s="11"/>
    </row>
    <row r="40" ht="20.05" customHeight="1">
      <c r="A40" s="30"/>
      <c r="B40" s="30"/>
      <c r="C40" s="11"/>
      <c r="D40" s="11"/>
      <c r="E40" s="11"/>
      <c r="F40" s="22"/>
      <c r="G40" s="27"/>
      <c r="H40" s="44"/>
      <c r="I40" s="11"/>
    </row>
    <row r="41" ht="20.05" customHeight="1">
      <c r="A41" s="11"/>
      <c r="B41" s="11"/>
      <c r="C41" s="11"/>
      <c r="D41" s="11"/>
      <c r="E41" s="11"/>
      <c r="F41" s="22"/>
      <c r="G41" s="27"/>
      <c r="H41" s="44"/>
      <c r="I41" s="11"/>
    </row>
    <row r="42" ht="20.05" customHeight="1">
      <c r="A42" s="11"/>
      <c r="B42" s="11"/>
      <c r="C42" s="11"/>
      <c r="D42" s="11"/>
      <c r="E42" s="11"/>
      <c r="F42" s="22"/>
      <c r="G42" s="27"/>
      <c r="H42" s="44"/>
      <c r="I42" s="11"/>
    </row>
    <row r="43" ht="20.05" customHeight="1">
      <c r="A43" s="11"/>
      <c r="B43" s="11"/>
      <c r="C43" s="11"/>
      <c r="D43" s="11"/>
      <c r="E43" s="11"/>
      <c r="F43" s="22"/>
      <c r="G43" s="27"/>
      <c r="H43" s="44"/>
      <c r="I43" s="11"/>
    </row>
    <row r="44" ht="20.05" customHeight="1">
      <c r="A44" s="11"/>
      <c r="B44" s="11"/>
      <c r="C44" s="11"/>
      <c r="D44" s="11"/>
      <c r="E44" s="11"/>
      <c r="F44" s="22"/>
      <c r="G44" s="27"/>
      <c r="H44" s="44"/>
      <c r="I44" s="11"/>
    </row>
    <row r="45" ht="20.05" customHeight="1">
      <c r="A45" s="37"/>
      <c r="B45" s="37"/>
      <c r="C45" s="11"/>
      <c r="D45" s="11"/>
      <c r="E45" s="11"/>
      <c r="F45" s="22"/>
      <c r="G45" s="27"/>
      <c r="H45" s="44"/>
      <c r="I45" s="11"/>
    </row>
    <row r="46" ht="20.05" customHeight="1">
      <c r="A46" s="26"/>
      <c r="B46" s="27"/>
      <c r="C46" s="127"/>
      <c r="D46" s="11"/>
      <c r="E46" s="11"/>
      <c r="F46" s="22"/>
      <c r="G46" s="27"/>
      <c r="H46" s="44"/>
      <c r="I46" s="11"/>
    </row>
    <row r="47" ht="20.05" customHeight="1">
      <c r="A47" s="30"/>
      <c r="B47" s="31"/>
      <c r="C47" s="27"/>
      <c r="D47" s="44"/>
      <c r="E47" s="11"/>
      <c r="F47" s="22"/>
      <c r="G47" s="27"/>
      <c r="H47" s="44"/>
      <c r="I47" s="11"/>
    </row>
    <row r="48" ht="20.05" customHeight="1">
      <c r="A48" s="11"/>
      <c r="B48" s="11"/>
      <c r="C48" s="30"/>
      <c r="D48" s="11"/>
      <c r="E48" s="11"/>
      <c r="F48" s="11"/>
      <c r="G48" s="30"/>
      <c r="H48" s="11"/>
      <c r="I48" s="11"/>
    </row>
    <row r="49" ht="20.05" customHeight="1">
      <c r="A49" s="11"/>
      <c r="B49" s="11"/>
      <c r="C49" s="11"/>
      <c r="D49" s="11"/>
      <c r="E49" s="11"/>
      <c r="F49" s="11"/>
      <c r="G49" s="11"/>
      <c r="H49" s="11"/>
      <c r="I49" s="11"/>
    </row>
    <row r="50" ht="20.05" customHeight="1">
      <c r="A50" s="11"/>
      <c r="B50" s="11"/>
      <c r="C50" s="11"/>
      <c r="D50" s="11"/>
      <c r="E50" s="11"/>
      <c r="F50" s="11"/>
      <c r="G50" s="11"/>
      <c r="H50" s="11"/>
      <c r="I50" s="11"/>
    </row>
    <row r="51" ht="20.05" customHeight="1">
      <c r="A51" s="11"/>
      <c r="B51" s="11"/>
      <c r="C51" s="11"/>
      <c r="D51" s="11"/>
      <c r="E51" s="11"/>
      <c r="F51" s="11"/>
      <c r="G51" s="11"/>
      <c r="H51" s="11"/>
      <c r="I51" s="11"/>
    </row>
    <row r="52" ht="20.05" customHeight="1">
      <c r="A52" s="11"/>
      <c r="B52" s="11"/>
      <c r="C52" s="11"/>
      <c r="D52" s="11"/>
      <c r="E52" s="11"/>
      <c r="F52" s="11"/>
      <c r="G52" s="11"/>
      <c r="H52" s="11"/>
      <c r="I52" s="11"/>
    </row>
    <row r="53" ht="20.05" customHeight="1">
      <c r="A53" s="11"/>
      <c r="B53" s="11"/>
      <c r="C53" s="11"/>
      <c r="D53" s="11"/>
      <c r="E53" s="11"/>
      <c r="F53" s="11"/>
      <c r="G53" s="11"/>
      <c r="H53" s="11"/>
      <c r="I53" s="11"/>
    </row>
    <row r="54" ht="20.05" customHeight="1">
      <c r="A54" s="11"/>
      <c r="B54" s="11"/>
      <c r="C54" s="11"/>
      <c r="D54" s="11"/>
      <c r="E54" s="11"/>
      <c r="F54" s="11"/>
      <c r="G54" s="11"/>
      <c r="H54" s="11"/>
      <c r="I54" s="11"/>
    </row>
    <row r="55" ht="20.05" customHeight="1">
      <c r="A55" s="11"/>
      <c r="B55" s="11"/>
      <c r="C55" s="11"/>
      <c r="D55" s="11"/>
      <c r="E55" s="11"/>
      <c r="F55" s="11"/>
      <c r="G55" s="11"/>
      <c r="H55" s="11"/>
      <c r="I55" s="11"/>
    </row>
    <row r="56" ht="20.05" customHeight="1">
      <c r="A56" s="11"/>
      <c r="B56" s="11"/>
      <c r="C56" s="11"/>
      <c r="D56" s="11"/>
      <c r="E56" s="11"/>
      <c r="F56" s="11"/>
      <c r="G56" s="11"/>
      <c r="H56" s="11"/>
      <c r="I56" s="11"/>
    </row>
    <row r="57" ht="20.05" customHeight="1">
      <c r="A57" s="11"/>
      <c r="B57" s="11"/>
      <c r="C57" s="11"/>
      <c r="D57" s="11"/>
      <c r="E57" s="11"/>
      <c r="F57" s="11"/>
      <c r="G57" s="11"/>
      <c r="H57" s="11"/>
      <c r="I57" s="11"/>
    </row>
    <row r="58" ht="20.05" customHeight="1">
      <c r="A58" s="11"/>
      <c r="B58" s="11"/>
      <c r="C58" s="11"/>
      <c r="D58" s="11"/>
      <c r="E58" s="11"/>
      <c r="F58" s="11"/>
      <c r="G58" s="11"/>
      <c r="H58" s="11"/>
      <c r="I58" s="11"/>
    </row>
    <row r="59" ht="20.05" customHeight="1">
      <c r="A59" s="11"/>
      <c r="B59" s="11"/>
      <c r="C59" s="11"/>
      <c r="D59" s="11"/>
      <c r="E59" s="11"/>
      <c r="F59" s="11"/>
      <c r="G59" s="11"/>
      <c r="H59" s="11"/>
      <c r="I59" s="11"/>
    </row>
    <row r="60" ht="20.05" customHeight="1">
      <c r="A60" s="11"/>
      <c r="B60" s="11"/>
      <c r="C60" s="11"/>
      <c r="D60" s="11"/>
      <c r="E60" s="11"/>
      <c r="F60" s="11"/>
      <c r="G60" s="11"/>
      <c r="H60" s="11"/>
      <c r="I60" s="11"/>
    </row>
    <row r="61" ht="20.05" customHeight="1">
      <c r="A61" s="11"/>
      <c r="B61" s="11"/>
      <c r="C61" s="11"/>
      <c r="D61" s="11"/>
      <c r="E61" s="11"/>
      <c r="F61" s="11"/>
      <c r="G61" s="11"/>
      <c r="H61" s="11"/>
      <c r="I61" s="11"/>
    </row>
    <row r="62" ht="20.05" customHeight="1">
      <c r="A62" s="11"/>
      <c r="B62" s="11"/>
      <c r="C62" s="11"/>
      <c r="D62" s="11"/>
      <c r="E62" s="11"/>
      <c r="F62" s="11"/>
      <c r="G62" s="11"/>
      <c r="H62" s="11"/>
      <c r="I62" s="11"/>
    </row>
    <row r="63" ht="20.05" customHeight="1">
      <c r="A63" s="11"/>
      <c r="B63" s="11"/>
      <c r="C63" s="11"/>
      <c r="D63" s="11"/>
      <c r="E63" s="11"/>
      <c r="F63" s="11"/>
      <c r="G63" s="11"/>
      <c r="H63" s="11"/>
      <c r="I63" s="11"/>
    </row>
    <row r="64" ht="20.05" customHeight="1">
      <c r="A64" s="11"/>
      <c r="B64" s="11"/>
      <c r="C64" s="11"/>
      <c r="D64" s="11"/>
      <c r="E64" s="11"/>
      <c r="F64" s="11"/>
      <c r="G64" s="11"/>
      <c r="H64" s="11"/>
      <c r="I64" s="11"/>
    </row>
    <row r="65" ht="20.05" customHeight="1">
      <c r="A65" s="11"/>
      <c r="B65" s="11"/>
      <c r="C65" s="11"/>
      <c r="D65" s="11"/>
      <c r="E65" s="11"/>
      <c r="F65" s="11"/>
      <c r="G65" s="11"/>
      <c r="H65" s="11"/>
      <c r="I65" s="11"/>
    </row>
    <row r="66" ht="20.05" customHeight="1">
      <c r="A66" s="11"/>
      <c r="B66" s="11"/>
      <c r="C66" s="11"/>
      <c r="D66" s="11"/>
      <c r="E66" s="11"/>
      <c r="F66" s="11"/>
      <c r="G66" s="11"/>
      <c r="H66" s="11"/>
      <c r="I66" s="11"/>
    </row>
    <row r="67" ht="20.05" customHeight="1">
      <c r="A67" s="11"/>
      <c r="B67" s="11"/>
      <c r="C67" s="11"/>
      <c r="D67" s="11"/>
      <c r="E67" s="11"/>
      <c r="F67" s="11"/>
      <c r="G67" s="11"/>
      <c r="H67" s="11"/>
      <c r="I67" s="11"/>
    </row>
    <row r="68" ht="20.05" customHeight="1">
      <c r="A68" s="11"/>
      <c r="B68" s="11"/>
      <c r="C68" s="11"/>
      <c r="D68" s="11"/>
      <c r="E68" s="11"/>
      <c r="F68" s="11"/>
      <c r="G68" s="11"/>
      <c r="H68" s="11"/>
      <c r="I68" s="11"/>
    </row>
    <row r="69" ht="20.05" customHeight="1">
      <c r="A69" s="11"/>
      <c r="B69" s="11"/>
      <c r="C69" s="11"/>
      <c r="D69" s="11"/>
      <c r="E69" s="11"/>
      <c r="F69" s="11"/>
      <c r="G69" s="11"/>
      <c r="H69" s="11"/>
      <c r="I69" s="11"/>
    </row>
    <row r="70" ht="20.05" customHeight="1">
      <c r="A70" s="11"/>
      <c r="B70" s="11"/>
      <c r="C70" s="11"/>
      <c r="D70" s="11"/>
      <c r="E70" s="11"/>
      <c r="F70" s="11"/>
      <c r="G70" s="11"/>
      <c r="H70" s="11"/>
      <c r="I70" s="11"/>
    </row>
    <row r="71" ht="20.05" customHeight="1">
      <c r="A71" s="11"/>
      <c r="B71" s="11"/>
      <c r="C71" s="11"/>
      <c r="D71" s="11"/>
      <c r="E71" s="11"/>
      <c r="F71" s="11"/>
      <c r="G71" s="11"/>
      <c r="H71" s="11"/>
      <c r="I71" s="11"/>
    </row>
    <row r="72" ht="20.05" customHeight="1">
      <c r="A72" s="11"/>
      <c r="B72" s="11"/>
      <c r="C72" s="11"/>
      <c r="D72" s="11"/>
      <c r="E72" s="11"/>
      <c r="F72" s="11"/>
      <c r="G72" s="11"/>
      <c r="H72" s="11"/>
      <c r="I72" s="11"/>
    </row>
    <row r="73" ht="20.05" customHeight="1">
      <c r="A73" s="11"/>
      <c r="B73" s="11"/>
      <c r="C73" s="11"/>
      <c r="D73" s="11"/>
      <c r="E73" s="11"/>
      <c r="F73" s="11"/>
      <c r="G73" s="11"/>
      <c r="H73" s="11"/>
      <c r="I73" s="11"/>
    </row>
    <row r="74" ht="20.05" customHeight="1">
      <c r="A74" s="11"/>
      <c r="B74" s="11"/>
      <c r="C74" s="11"/>
      <c r="D74" s="11"/>
      <c r="E74" s="11"/>
      <c r="F74" s="11"/>
      <c r="G74" s="11"/>
      <c r="H74" s="11"/>
      <c r="I74" s="11"/>
    </row>
    <row r="75" ht="20.05" customHeight="1">
      <c r="A75" s="11"/>
      <c r="B75" s="11"/>
      <c r="C75" s="11"/>
      <c r="D75" s="11"/>
      <c r="E75" s="11"/>
      <c r="F75" s="11"/>
      <c r="G75" s="11"/>
      <c r="H75" s="11"/>
      <c r="I75" s="11"/>
    </row>
    <row r="76" ht="20.05" customHeight="1">
      <c r="A76" s="11"/>
      <c r="B76" s="11"/>
      <c r="C76" s="11"/>
      <c r="D76" s="11"/>
      <c r="E76" s="11"/>
      <c r="F76" s="11"/>
      <c r="G76" s="11"/>
      <c r="H76" s="11"/>
      <c r="I76" s="11"/>
    </row>
    <row r="77" ht="20.05" customHeight="1">
      <c r="A77" s="11"/>
      <c r="B77" s="11"/>
      <c r="C77" s="11"/>
      <c r="D77" s="11"/>
      <c r="E77" s="11"/>
      <c r="F77" s="11"/>
      <c r="G77" s="11"/>
      <c r="H77" s="11"/>
      <c r="I77" s="11"/>
    </row>
    <row r="78" ht="20.05" customHeight="1">
      <c r="A78" s="11"/>
      <c r="B78" s="11"/>
      <c r="C78" s="11"/>
      <c r="D78" s="11"/>
      <c r="E78" s="11"/>
      <c r="F78" s="11"/>
      <c r="G78" s="11"/>
      <c r="H78" s="11"/>
      <c r="I78" s="11"/>
    </row>
    <row r="79" ht="20.05" customHeight="1">
      <c r="A79" s="11"/>
      <c r="B79" s="11"/>
      <c r="C79" s="11"/>
      <c r="D79" s="11"/>
      <c r="E79" s="11"/>
      <c r="F79" s="11"/>
      <c r="G79" s="11"/>
      <c r="H79" s="11"/>
      <c r="I79" s="11"/>
    </row>
    <row r="80" ht="20.05" customHeight="1">
      <c r="A80" s="11"/>
      <c r="B80" s="11"/>
      <c r="C80" s="11"/>
      <c r="D80" s="11"/>
      <c r="E80" s="11"/>
      <c r="F80" s="11"/>
      <c r="G80" s="11"/>
      <c r="H80" s="11"/>
      <c r="I80" s="11"/>
    </row>
    <row r="81" ht="20.05" customHeight="1">
      <c r="A81" s="11"/>
      <c r="B81" s="11"/>
      <c r="C81" s="11"/>
      <c r="D81" s="11"/>
      <c r="E81" s="11"/>
      <c r="F81" s="11"/>
      <c r="G81" s="11"/>
      <c r="H81" s="11"/>
      <c r="I81" s="11"/>
    </row>
    <row r="82" ht="20.05" customHeight="1">
      <c r="A82" s="11"/>
      <c r="B82" s="11"/>
      <c r="C82" s="11"/>
      <c r="D82" s="11"/>
      <c r="E82" s="11"/>
      <c r="F82" s="11"/>
      <c r="G82" s="11"/>
      <c r="H82" s="11"/>
      <c r="I82" s="11"/>
    </row>
    <row r="83" ht="20.05" customHeight="1">
      <c r="A83" s="11"/>
      <c r="B83" s="11"/>
      <c r="C83" s="11"/>
      <c r="D83" s="11"/>
      <c r="E83" s="11"/>
      <c r="F83" s="11"/>
      <c r="G83" s="11"/>
      <c r="H83" s="11"/>
      <c r="I83" s="11"/>
    </row>
    <row r="84" ht="20.05" customHeight="1">
      <c r="A84" s="11"/>
      <c r="B84" s="11"/>
      <c r="C84" s="11"/>
      <c r="D84" s="11"/>
      <c r="E84" s="11"/>
      <c r="F84" s="11"/>
      <c r="G84" s="11"/>
      <c r="H84" s="11"/>
      <c r="I84" s="11"/>
    </row>
    <row r="85" ht="20.05" customHeight="1">
      <c r="A85" s="11"/>
      <c r="B85" s="11"/>
      <c r="C85" s="11"/>
      <c r="D85" s="11"/>
      <c r="E85" s="11"/>
      <c r="F85" s="11"/>
      <c r="G85" s="11"/>
      <c r="H85" s="11"/>
      <c r="I85" s="11"/>
    </row>
    <row r="86" ht="20.05" customHeight="1">
      <c r="A86" s="11"/>
      <c r="B86" s="11"/>
      <c r="C86" s="11"/>
      <c r="D86" s="11"/>
      <c r="E86" s="11"/>
      <c r="F86" s="11"/>
      <c r="G86" s="11"/>
      <c r="H86" s="11"/>
      <c r="I86" s="11"/>
    </row>
    <row r="87" ht="20.05" customHeight="1">
      <c r="A87" s="11"/>
      <c r="B87" s="11"/>
      <c r="C87" s="11"/>
      <c r="D87" s="11"/>
      <c r="E87" s="11"/>
      <c r="F87" s="11"/>
      <c r="G87" s="11"/>
      <c r="H87" s="11"/>
      <c r="I87" s="11"/>
    </row>
    <row r="88" ht="20.05" customHeight="1">
      <c r="A88" s="11"/>
      <c r="B88" s="11"/>
      <c r="C88" s="11"/>
      <c r="D88" s="11"/>
      <c r="E88" s="11"/>
      <c r="F88" s="11"/>
      <c r="G88" s="11"/>
      <c r="H88" s="11"/>
      <c r="I88" s="11"/>
    </row>
    <row r="89" ht="20.05" customHeight="1">
      <c r="A89" s="11"/>
      <c r="B89" s="11"/>
      <c r="C89" s="11"/>
      <c r="D89" s="11"/>
      <c r="E89" s="11"/>
      <c r="F89" s="11"/>
      <c r="G89" s="11"/>
      <c r="H89" s="11"/>
      <c r="I89" s="11"/>
    </row>
    <row r="90" ht="20.05" customHeight="1">
      <c r="A90" s="11"/>
      <c r="B90" s="11"/>
      <c r="C90" s="11"/>
      <c r="D90" s="11"/>
      <c r="E90" s="11"/>
      <c r="F90" s="11"/>
      <c r="G90" s="11"/>
      <c r="H90" s="11"/>
      <c r="I90" s="11"/>
    </row>
    <row r="91" ht="20.05" customHeight="1">
      <c r="A91" s="11"/>
      <c r="B91" s="11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7" customWidth="1"/>
    <col min="2" max="4" width="16.3516" style="137" customWidth="1"/>
    <col min="5" max="5" width="26.7031" style="137" customWidth="1"/>
    <col min="6" max="7" width="16.3516" style="137" customWidth="1"/>
    <col min="8" max="8" width="17.8516" style="137" customWidth="1"/>
    <col min="9" max="9" width="16.3516" style="137" customWidth="1"/>
    <col min="10" max="16384" width="16.3516" style="137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22"/>
      <c r="G2" s="27"/>
      <c r="H2" s="44"/>
      <c r="I2" s="11"/>
    </row>
    <row r="3" ht="20.7" customHeight="1">
      <c r="A3" t="s" s="4">
        <v>7</v>
      </c>
      <c r="B3" s="7">
        <v>1296</v>
      </c>
      <c r="C3" s="8">
        <f>B3/B5</f>
        <v>0.827586206896552</v>
      </c>
      <c r="D3" s="6"/>
      <c r="E3" s="11"/>
      <c r="F3" s="11"/>
      <c r="G3" s="30"/>
      <c r="H3" s="11"/>
      <c r="I3" s="11"/>
    </row>
    <row r="4" ht="20.7" customHeight="1">
      <c r="A4" t="s" s="4">
        <v>11</v>
      </c>
      <c r="B4" s="7">
        <v>270</v>
      </c>
      <c r="C4" s="8">
        <f>B4/B5</f>
        <v>0.172413793103448</v>
      </c>
      <c r="D4" s="6"/>
      <c r="E4" s="11"/>
      <c r="F4" s="11"/>
      <c r="G4" s="11"/>
      <c r="H4" s="11"/>
      <c r="I4" s="11"/>
    </row>
    <row r="5" ht="20.7" customHeight="1">
      <c r="A5" t="s" s="3">
        <v>15</v>
      </c>
      <c r="B5" s="7">
        <f>SUM(B3:B4)</f>
        <v>1566</v>
      </c>
      <c r="C5" s="9">
        <f>SUM(C3:C4)</f>
        <v>1</v>
      </c>
      <c r="D5" s="6"/>
      <c r="E5" s="11"/>
      <c r="F5" s="11"/>
      <c r="G5" s="11"/>
      <c r="H5" s="11"/>
      <c r="I5" s="11"/>
    </row>
    <row r="6" ht="20.7" customHeight="1">
      <c r="A6" s="10"/>
      <c r="B6" s="10"/>
      <c r="C6" s="10"/>
      <c r="D6" s="11"/>
      <c r="E6" s="11"/>
      <c r="F6" s="11"/>
      <c r="G6" s="11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11"/>
      <c r="G7" s="11"/>
      <c r="H7" s="11"/>
      <c r="I7" s="11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11"/>
      <c r="H8" s="11"/>
      <c r="I8" s="11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11"/>
      <c r="H9" s="11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11"/>
      <c r="G10" s="11"/>
      <c r="H10" s="11"/>
      <c r="I10" s="11"/>
    </row>
    <row r="11" ht="20.7" customHeight="1">
      <c r="A11" s="10"/>
      <c r="B11" s="10"/>
      <c r="C11" s="10"/>
      <c r="D11" s="11"/>
      <c r="E11" s="11"/>
      <c r="F11" s="11"/>
      <c r="G11" s="11"/>
      <c r="H11" s="11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11"/>
      <c r="G12" s="11"/>
      <c r="H12" s="11"/>
      <c r="I12" s="11"/>
    </row>
    <row r="13" ht="20.7" customHeight="1">
      <c r="A13" t="s" s="4">
        <v>27</v>
      </c>
      <c r="B13" s="7">
        <v>814</v>
      </c>
      <c r="C13" s="8">
        <f>B13/B15</f>
        <v>0.539787798408488</v>
      </c>
      <c r="D13" s="6"/>
      <c r="E13" s="11"/>
      <c r="F13" s="11"/>
      <c r="G13" s="11"/>
      <c r="H13" s="11"/>
      <c r="I13" s="11"/>
    </row>
    <row r="14" ht="20.7" customHeight="1">
      <c r="A14" t="s" s="4">
        <v>29</v>
      </c>
      <c r="B14" s="7">
        <v>694</v>
      </c>
      <c r="C14" s="8">
        <f>B14/B15</f>
        <v>0.460212201591512</v>
      </c>
      <c r="D14" s="6"/>
      <c r="E14" s="11"/>
      <c r="F14" s="11"/>
      <c r="G14" s="11"/>
      <c r="H14" s="11"/>
      <c r="I14" s="11"/>
    </row>
    <row r="15" ht="20.7" customHeight="1">
      <c r="A15" t="s" s="3">
        <v>15</v>
      </c>
      <c r="B15" s="7">
        <f>SUM(B13:B14)</f>
        <v>1508</v>
      </c>
      <c r="C15" s="9">
        <f>SUM(C13:C14)</f>
        <v>1</v>
      </c>
      <c r="D15" s="6"/>
      <c r="E15" s="11"/>
      <c r="F15" s="11"/>
      <c r="G15" s="11"/>
      <c r="H15" s="11"/>
      <c r="I15" s="11"/>
    </row>
    <row r="16" ht="20.7" customHeight="1">
      <c r="A16" s="10"/>
      <c r="B16" s="10"/>
      <c r="C16" s="10"/>
      <c r="D16" s="11"/>
      <c r="E16" s="11"/>
      <c r="F16" s="11"/>
      <c r="G16" s="11"/>
      <c r="H16" s="11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11"/>
      <c r="H17" s="11"/>
      <c r="I17" s="11"/>
    </row>
    <row r="18" ht="20.7" customHeight="1">
      <c r="A18" t="s" s="4">
        <v>33</v>
      </c>
      <c r="B18" s="7">
        <v>699</v>
      </c>
      <c r="C18" s="8">
        <f>B18/B20</f>
        <v>0.497155049786629</v>
      </c>
      <c r="D18" s="6"/>
      <c r="E18" s="11"/>
      <c r="F18" s="11"/>
      <c r="G18" s="11"/>
      <c r="H18" s="11"/>
      <c r="I18" s="11"/>
    </row>
    <row r="19" ht="20.7" customHeight="1">
      <c r="A19" t="s" s="4">
        <v>35</v>
      </c>
      <c r="B19" s="7">
        <v>707</v>
      </c>
      <c r="C19" s="8">
        <f>B19/B20</f>
        <v>0.5028449502133709</v>
      </c>
      <c r="D19" s="6"/>
      <c r="E19" s="11"/>
      <c r="F19" s="11"/>
      <c r="G19" s="11"/>
      <c r="H19" s="11"/>
      <c r="I19" s="11"/>
    </row>
    <row r="20" ht="20.7" customHeight="1">
      <c r="A20" t="s" s="3">
        <v>15</v>
      </c>
      <c r="B20" s="7">
        <f>SUM(B18:B19)</f>
        <v>1406</v>
      </c>
      <c r="C20" s="9">
        <f>SUM(C18:C19)</f>
        <v>1</v>
      </c>
      <c r="D20" s="6"/>
      <c r="E20" s="11"/>
      <c r="F20" s="11"/>
      <c r="G20" s="11"/>
      <c r="H20" s="11"/>
      <c r="I20" s="11"/>
    </row>
    <row r="21" ht="20.7" customHeight="1">
      <c r="A21" s="10"/>
      <c r="B21" s="10"/>
      <c r="C21" s="10"/>
      <c r="D21" s="11"/>
      <c r="E21" s="11"/>
      <c r="F21" s="11"/>
      <c r="G21" s="11"/>
      <c r="H21" s="11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11"/>
      <c r="G22" s="11"/>
      <c r="H22" s="11"/>
      <c r="I22" s="11"/>
    </row>
    <row r="23" ht="20.7" customHeight="1">
      <c r="A23" t="s" s="4">
        <v>39</v>
      </c>
      <c r="B23" s="7">
        <v>697</v>
      </c>
      <c r="C23" s="8">
        <f>B23/B25</f>
        <v>0.53206106870229</v>
      </c>
      <c r="D23" s="6"/>
      <c r="E23" s="11"/>
      <c r="F23" s="11"/>
      <c r="G23" s="11"/>
      <c r="H23" s="11"/>
      <c r="I23" s="11"/>
    </row>
    <row r="24" ht="20.7" customHeight="1">
      <c r="A24" t="s" s="4">
        <v>41</v>
      </c>
      <c r="B24" s="7">
        <v>613</v>
      </c>
      <c r="C24" s="8">
        <f>B24/B25</f>
        <v>0.46793893129771</v>
      </c>
      <c r="D24" s="6"/>
      <c r="E24" s="11"/>
      <c r="F24" s="11"/>
      <c r="G24" s="11"/>
      <c r="H24" s="11"/>
      <c r="I24" s="11"/>
    </row>
    <row r="25" ht="20.7" customHeight="1">
      <c r="A25" t="s" s="3">
        <v>15</v>
      </c>
      <c r="B25" s="7">
        <f>SUM(B23:B24)</f>
        <v>1310</v>
      </c>
      <c r="C25" s="9">
        <f>SUM(C23:C24)</f>
        <v>1</v>
      </c>
      <c r="D25" s="6"/>
      <c r="E25" s="11"/>
      <c r="F25" s="11"/>
      <c r="G25" s="11"/>
      <c r="H25" s="11"/>
      <c r="I25" s="11"/>
    </row>
    <row r="26" ht="20.7" customHeight="1">
      <c r="A26" s="10"/>
      <c r="B26" s="10"/>
      <c r="C26" s="10"/>
      <c r="D26" s="11"/>
      <c r="E26" s="11"/>
      <c r="F26" s="11"/>
      <c r="G26" s="11"/>
      <c r="H26" s="11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1"/>
      <c r="I27" s="11"/>
    </row>
    <row r="28" ht="20.7" customHeight="1">
      <c r="A28" t="s" s="4">
        <v>45</v>
      </c>
      <c r="B28" s="7">
        <v>827</v>
      </c>
      <c r="C28" s="8">
        <f>B28/B30</f>
        <v>0.625567322239032</v>
      </c>
      <c r="D28" s="6"/>
      <c r="E28" s="11"/>
      <c r="F28" s="11"/>
      <c r="G28" s="11"/>
      <c r="H28" s="11"/>
      <c r="I28" s="11"/>
    </row>
    <row r="29" ht="20.7" customHeight="1">
      <c r="A29" t="s" s="4">
        <v>47</v>
      </c>
      <c r="B29" s="7">
        <v>495</v>
      </c>
      <c r="C29" s="8">
        <f>B29/B30</f>
        <v>0.374432677760968</v>
      </c>
      <c r="D29" s="6"/>
      <c r="E29" s="11"/>
      <c r="F29" s="11"/>
      <c r="G29" s="11"/>
      <c r="H29" s="11"/>
      <c r="I29" s="11"/>
    </row>
    <row r="30" ht="20.7" customHeight="1">
      <c r="A30" t="s" s="3">
        <v>15</v>
      </c>
      <c r="B30" s="7">
        <f>SUM(B28:B29)</f>
        <v>1322</v>
      </c>
      <c r="C30" s="9">
        <f>SUM(C28:C29)</f>
        <v>1</v>
      </c>
      <c r="D30" s="6"/>
      <c r="E30" s="11"/>
      <c r="F30" s="11"/>
      <c r="G30" s="11"/>
      <c r="H30" s="11"/>
      <c r="I30" s="11"/>
    </row>
    <row r="31" ht="20.35" customHeight="1">
      <c r="A31" s="54"/>
      <c r="B31" s="54"/>
      <c r="C31" s="12"/>
      <c r="D31" s="11"/>
      <c r="E31" s="11"/>
      <c r="F31" s="11"/>
      <c r="G31" s="11"/>
      <c r="H31" s="11"/>
      <c r="I31" s="11"/>
    </row>
    <row r="32" ht="20.05" customHeight="1">
      <c r="A32" s="26"/>
      <c r="B32" s="27"/>
      <c r="C32" s="44"/>
      <c r="D32" s="11"/>
      <c r="E32" s="11"/>
      <c r="F32" s="11"/>
      <c r="G32" s="11"/>
      <c r="H32" s="11"/>
      <c r="I32" s="11"/>
    </row>
    <row r="33" ht="20.05" customHeight="1">
      <c r="A33" s="30"/>
      <c r="B33" s="30"/>
      <c r="C33" s="11"/>
      <c r="D33" s="11"/>
      <c r="E33" s="11"/>
      <c r="F33" s="11"/>
      <c r="G33" s="11"/>
      <c r="H33" s="11"/>
      <c r="I33" s="11"/>
    </row>
    <row r="34" ht="20.05" customHeight="1">
      <c r="A34" s="11"/>
      <c r="B34" s="11"/>
      <c r="C34" s="11"/>
      <c r="D34" s="11"/>
      <c r="E34" s="11"/>
      <c r="F34" s="11"/>
      <c r="G34" s="11"/>
      <c r="H34" s="11"/>
      <c r="I34" s="11"/>
    </row>
    <row r="35" ht="20.05" customHeight="1">
      <c r="A35" s="11"/>
      <c r="B35" s="11"/>
      <c r="C35" s="11"/>
      <c r="D35" s="11"/>
      <c r="E35" s="11"/>
      <c r="F35" s="11"/>
      <c r="G35" s="11"/>
      <c r="H35" s="11"/>
      <c r="I35" s="11"/>
    </row>
    <row r="36" ht="20.05" customHeight="1">
      <c r="A36" s="11"/>
      <c r="B36" s="11"/>
      <c r="C36" s="11"/>
      <c r="D36" s="11"/>
      <c r="E36" s="11"/>
      <c r="F36" s="11"/>
      <c r="G36" s="11"/>
      <c r="H36" s="11"/>
      <c r="I36" s="11"/>
    </row>
    <row r="37" ht="20.05" customHeight="1">
      <c r="A37" s="11"/>
      <c r="B37" s="11"/>
      <c r="C37" s="11"/>
      <c r="D37" s="11"/>
      <c r="E37" s="11"/>
      <c r="F37" s="11"/>
      <c r="G37" s="11"/>
      <c r="H37" s="11"/>
      <c r="I37" s="11"/>
    </row>
    <row r="38" ht="20.05" customHeight="1">
      <c r="A38" s="37"/>
      <c r="B38" s="37"/>
      <c r="C38" s="11"/>
      <c r="D38" s="11"/>
      <c r="E38" s="11"/>
      <c r="F38" s="11"/>
      <c r="G38" s="11"/>
      <c r="H38" s="11"/>
      <c r="I38" s="11"/>
    </row>
    <row r="39" ht="20.05" customHeight="1">
      <c r="A39" s="26"/>
      <c r="B39" s="27"/>
      <c r="C39" s="44"/>
      <c r="D39" s="11"/>
      <c r="E39" s="11"/>
      <c r="F39" s="11"/>
      <c r="G39" s="11"/>
      <c r="H39" s="11"/>
      <c r="I39" s="11"/>
    </row>
    <row r="40" ht="20.05" customHeight="1">
      <c r="A40" s="30"/>
      <c r="B40" s="30"/>
      <c r="C40" s="11"/>
      <c r="D40" s="11"/>
      <c r="E40" s="11"/>
      <c r="F40" s="11"/>
      <c r="G40" s="11"/>
      <c r="H40" s="11"/>
      <c r="I40" s="11"/>
    </row>
    <row r="41" ht="20.05" customHeight="1">
      <c r="A41" s="11"/>
      <c r="B41" s="11"/>
      <c r="C41" s="11"/>
      <c r="D41" s="11"/>
      <c r="E41" s="11"/>
      <c r="F41" s="11"/>
      <c r="G41" s="11"/>
      <c r="H41" s="11"/>
      <c r="I41" s="11"/>
    </row>
    <row r="42" ht="20.05" customHeight="1">
      <c r="A42" s="11"/>
      <c r="B42" s="11"/>
      <c r="C42" s="11"/>
      <c r="D42" s="11"/>
      <c r="E42" s="11"/>
      <c r="F42" s="11"/>
      <c r="G42" s="11"/>
      <c r="H42" s="11"/>
      <c r="I42" s="11"/>
    </row>
    <row r="43" ht="20.05" customHeight="1">
      <c r="A43" s="11"/>
      <c r="B43" s="11"/>
      <c r="C43" s="11"/>
      <c r="D43" s="11"/>
      <c r="E43" s="11"/>
      <c r="F43" s="11"/>
      <c r="G43" s="11"/>
      <c r="H43" s="11"/>
      <c r="I43" s="11"/>
    </row>
    <row r="44" ht="20.05" customHeight="1">
      <c r="A44" s="11"/>
      <c r="B44" s="11"/>
      <c r="C44" s="11"/>
      <c r="D44" s="11"/>
      <c r="E44" s="11"/>
      <c r="F44" s="11"/>
      <c r="G44" s="11"/>
      <c r="H44" s="11"/>
      <c r="I44" s="11"/>
    </row>
    <row r="45" ht="20.05" customHeight="1">
      <c r="A45" s="37"/>
      <c r="B45" s="37"/>
      <c r="C45" s="11"/>
      <c r="D45" s="11"/>
      <c r="E45" s="11"/>
      <c r="F45" s="11"/>
      <c r="G45" s="11"/>
      <c r="H45" s="11"/>
      <c r="I45" s="11"/>
    </row>
    <row r="46" ht="20.05" customHeight="1">
      <c r="A46" s="26"/>
      <c r="B46" s="27"/>
      <c r="C46" s="127"/>
      <c r="D46" s="11"/>
      <c r="E46" s="11"/>
      <c r="F46" s="11"/>
      <c r="G46" s="37"/>
      <c r="H46" s="11"/>
      <c r="I46" s="11"/>
    </row>
    <row r="47" ht="20.05" customHeight="1">
      <c r="A47" s="30"/>
      <c r="B47" s="31"/>
      <c r="C47" s="27"/>
      <c r="D47" s="44"/>
      <c r="E47" s="11"/>
      <c r="F47" s="22"/>
      <c r="G47" s="27"/>
      <c r="H47" s="44"/>
      <c r="I47" s="11"/>
    </row>
    <row r="48" ht="20.05" customHeight="1">
      <c r="A48" s="11"/>
      <c r="B48" s="11"/>
      <c r="C48" s="30"/>
      <c r="D48" s="11"/>
      <c r="E48" s="11"/>
      <c r="F48" s="11"/>
      <c r="G48" s="30"/>
      <c r="H48" s="11"/>
      <c r="I48" s="11"/>
    </row>
    <row r="49" ht="20.05" customHeight="1">
      <c r="A49" s="11"/>
      <c r="B49" s="11"/>
      <c r="C49" s="11"/>
      <c r="D49" s="11"/>
      <c r="E49" s="11"/>
      <c r="F49" s="11"/>
      <c r="G49" s="11"/>
      <c r="H49" s="11"/>
      <c r="I49" s="11"/>
    </row>
    <row r="50" ht="20.05" customHeight="1">
      <c r="A50" s="11"/>
      <c r="B50" s="11"/>
      <c r="C50" s="11"/>
      <c r="D50" s="11"/>
      <c r="E50" s="11"/>
      <c r="F50" s="11"/>
      <c r="G50" s="11"/>
      <c r="H50" s="11"/>
      <c r="I50" s="11"/>
    </row>
    <row r="51" ht="20.05" customHeight="1">
      <c r="A51" s="11"/>
      <c r="B51" s="11"/>
      <c r="C51" s="11"/>
      <c r="D51" s="11"/>
      <c r="E51" s="11"/>
      <c r="F51" s="11"/>
      <c r="G51" s="11"/>
      <c r="H51" s="11"/>
      <c r="I51" s="11"/>
    </row>
    <row r="52" ht="20.05" customHeight="1">
      <c r="A52" s="11"/>
      <c r="B52" s="11"/>
      <c r="C52" s="11"/>
      <c r="D52" s="11"/>
      <c r="E52" s="11"/>
      <c r="F52" s="11"/>
      <c r="G52" s="11"/>
      <c r="H52" s="11"/>
      <c r="I52" s="11"/>
    </row>
    <row r="53" ht="20.05" customHeight="1">
      <c r="A53" s="11"/>
      <c r="B53" s="11"/>
      <c r="C53" s="11"/>
      <c r="D53" s="11"/>
      <c r="E53" s="11"/>
      <c r="F53" s="11"/>
      <c r="G53" s="11"/>
      <c r="H53" s="11"/>
      <c r="I53" s="11"/>
    </row>
    <row r="54" ht="20.05" customHeight="1">
      <c r="A54" s="11"/>
      <c r="B54" s="11"/>
      <c r="C54" s="11"/>
      <c r="D54" s="11"/>
      <c r="E54" s="11"/>
      <c r="F54" s="11"/>
      <c r="G54" s="11"/>
      <c r="H54" s="11"/>
      <c r="I54" s="11"/>
    </row>
    <row r="55" ht="20.05" customHeight="1">
      <c r="A55" s="11"/>
      <c r="B55" s="11"/>
      <c r="C55" s="11"/>
      <c r="D55" s="11"/>
      <c r="E55" s="11"/>
      <c r="F55" s="11"/>
      <c r="G55" s="11"/>
      <c r="H55" s="11"/>
      <c r="I55" s="11"/>
    </row>
    <row r="56" ht="20.05" customHeight="1">
      <c r="A56" s="11"/>
      <c r="B56" s="11"/>
      <c r="C56" s="11"/>
      <c r="D56" s="11"/>
      <c r="E56" s="11"/>
      <c r="F56" s="11"/>
      <c r="G56" s="11"/>
      <c r="H56" s="11"/>
      <c r="I56" s="11"/>
    </row>
    <row r="57" ht="20.05" customHeight="1">
      <c r="A57" s="11"/>
      <c r="B57" s="11"/>
      <c r="C57" s="11"/>
      <c r="D57" s="11"/>
      <c r="E57" s="11"/>
      <c r="F57" s="11"/>
      <c r="G57" s="11"/>
      <c r="H57" s="11"/>
      <c r="I57" s="11"/>
    </row>
    <row r="58" ht="20.05" customHeight="1">
      <c r="A58" s="11"/>
      <c r="B58" s="11"/>
      <c r="C58" s="11"/>
      <c r="D58" s="11"/>
      <c r="E58" s="11"/>
      <c r="F58" s="11"/>
      <c r="G58" s="11"/>
      <c r="H58" s="11"/>
      <c r="I58" s="11"/>
    </row>
    <row r="59" ht="20.05" customHeight="1">
      <c r="A59" s="11"/>
      <c r="B59" s="11"/>
      <c r="C59" s="11"/>
      <c r="D59" s="11"/>
      <c r="E59" s="11"/>
      <c r="F59" s="11"/>
      <c r="G59" s="11"/>
      <c r="H59" s="11"/>
      <c r="I59" s="11"/>
    </row>
    <row r="60" ht="20.05" customHeight="1">
      <c r="A60" s="11"/>
      <c r="B60" s="11"/>
      <c r="C60" s="11"/>
      <c r="D60" s="11"/>
      <c r="E60" s="11"/>
      <c r="F60" s="11"/>
      <c r="G60" s="11"/>
      <c r="H60" s="11"/>
      <c r="I60" s="11"/>
    </row>
    <row r="61" ht="20.05" customHeight="1">
      <c r="A61" s="11"/>
      <c r="B61" s="11"/>
      <c r="C61" s="11"/>
      <c r="D61" s="11"/>
      <c r="E61" s="11"/>
      <c r="F61" s="11"/>
      <c r="G61" s="11"/>
      <c r="H61" s="11"/>
      <c r="I61" s="11"/>
    </row>
    <row r="62" ht="20.05" customHeight="1">
      <c r="A62" s="11"/>
      <c r="B62" s="11"/>
      <c r="C62" s="11"/>
      <c r="D62" s="11"/>
      <c r="E62" s="11"/>
      <c r="F62" s="11"/>
      <c r="G62" s="11"/>
      <c r="H62" s="11"/>
      <c r="I62" s="11"/>
    </row>
    <row r="63" ht="20.05" customHeight="1">
      <c r="A63" s="11"/>
      <c r="B63" s="11"/>
      <c r="C63" s="11"/>
      <c r="D63" s="11"/>
      <c r="E63" s="11"/>
      <c r="F63" s="11"/>
      <c r="G63" s="11"/>
      <c r="H63" s="11"/>
      <c r="I63" s="11"/>
    </row>
    <row r="64" ht="20.05" customHeight="1">
      <c r="A64" s="11"/>
      <c r="B64" s="11"/>
      <c r="C64" s="11"/>
      <c r="D64" s="11"/>
      <c r="E64" s="11"/>
      <c r="F64" s="11"/>
      <c r="G64" s="11"/>
      <c r="H64" s="11"/>
      <c r="I64" s="11"/>
    </row>
    <row r="65" ht="20.05" customHeight="1">
      <c r="A65" s="11"/>
      <c r="B65" s="11"/>
      <c r="C65" s="11"/>
      <c r="D65" s="11"/>
      <c r="E65" s="11"/>
      <c r="F65" s="11"/>
      <c r="G65" s="11"/>
      <c r="H65" s="11"/>
      <c r="I65" s="11"/>
    </row>
    <row r="66" ht="20.05" customHeight="1">
      <c r="A66" s="11"/>
      <c r="B66" s="11"/>
      <c r="C66" s="11"/>
      <c r="D66" s="11"/>
      <c r="E66" s="11"/>
      <c r="F66" s="11"/>
      <c r="G66" s="11"/>
      <c r="H66" s="11"/>
      <c r="I66" s="11"/>
    </row>
    <row r="67" ht="20.05" customHeight="1">
      <c r="A67" s="11"/>
      <c r="B67" s="11"/>
      <c r="C67" s="11"/>
      <c r="D67" s="11"/>
      <c r="E67" s="11"/>
      <c r="F67" s="11"/>
      <c r="G67" s="11"/>
      <c r="H67" s="11"/>
      <c r="I67" s="11"/>
    </row>
    <row r="68" ht="20.05" customHeight="1">
      <c r="A68" s="11"/>
      <c r="B68" s="11"/>
      <c r="C68" s="11"/>
      <c r="D68" s="11"/>
      <c r="E68" s="11"/>
      <c r="F68" s="11"/>
      <c r="G68" s="11"/>
      <c r="H68" s="11"/>
      <c r="I68" s="11"/>
    </row>
    <row r="69" ht="20.05" customHeight="1">
      <c r="A69" s="11"/>
      <c r="B69" s="11"/>
      <c r="C69" s="11"/>
      <c r="D69" s="11"/>
      <c r="E69" s="11"/>
      <c r="F69" s="11"/>
      <c r="G69" s="11"/>
      <c r="H69" s="11"/>
      <c r="I69" s="11"/>
    </row>
    <row r="70" ht="20.05" customHeight="1">
      <c r="A70" s="11"/>
      <c r="B70" s="11"/>
      <c r="C70" s="11"/>
      <c r="D70" s="11"/>
      <c r="E70" s="11"/>
      <c r="F70" s="11"/>
      <c r="G70" s="11"/>
      <c r="H70" s="11"/>
      <c r="I70" s="11"/>
    </row>
    <row r="71" ht="20.05" customHeight="1">
      <c r="A71" s="11"/>
      <c r="B71" s="11"/>
      <c r="C71" s="11"/>
      <c r="D71" s="11"/>
      <c r="E71" s="11"/>
      <c r="F71" s="11"/>
      <c r="G71" s="11"/>
      <c r="H71" s="11"/>
      <c r="I71" s="11"/>
    </row>
    <row r="72" ht="20.05" customHeight="1">
      <c r="A72" s="11"/>
      <c r="B72" s="11"/>
      <c r="C72" s="11"/>
      <c r="D72" s="11"/>
      <c r="E72" s="11"/>
      <c r="F72" s="11"/>
      <c r="G72" s="11"/>
      <c r="H72" s="11"/>
      <c r="I72" s="11"/>
    </row>
    <row r="73" ht="20.05" customHeight="1">
      <c r="A73" s="11"/>
      <c r="B73" s="11"/>
      <c r="C73" s="11"/>
      <c r="D73" s="11"/>
      <c r="E73" s="11"/>
      <c r="F73" s="11"/>
      <c r="G73" s="11"/>
      <c r="H73" s="11"/>
      <c r="I73" s="11"/>
    </row>
    <row r="74" ht="20.05" customHeight="1">
      <c r="A74" s="11"/>
      <c r="B74" s="11"/>
      <c r="C74" s="11"/>
      <c r="D74" s="11"/>
      <c r="E74" s="11"/>
      <c r="F74" s="11"/>
      <c r="G74" s="11"/>
      <c r="H74" s="11"/>
      <c r="I74" s="11"/>
    </row>
    <row r="75" ht="20.05" customHeight="1">
      <c r="A75" s="11"/>
      <c r="B75" s="11"/>
      <c r="C75" s="11"/>
      <c r="D75" s="11"/>
      <c r="E75" s="11"/>
      <c r="F75" s="11"/>
      <c r="G75" s="11"/>
      <c r="H75" s="11"/>
      <c r="I75" s="11"/>
    </row>
    <row r="76" ht="20.05" customHeight="1">
      <c r="A76" s="11"/>
      <c r="B76" s="11"/>
      <c r="C76" s="11"/>
      <c r="D76" s="11"/>
      <c r="E76" s="11"/>
      <c r="F76" s="11"/>
      <c r="G76" s="11"/>
      <c r="H76" s="11"/>
      <c r="I76" s="11"/>
    </row>
    <row r="77" ht="20.05" customHeight="1">
      <c r="A77" s="11"/>
      <c r="B77" s="11"/>
      <c r="C77" s="11"/>
      <c r="D77" s="11"/>
      <c r="E77" s="11"/>
      <c r="F77" s="11"/>
      <c r="G77" s="11"/>
      <c r="H77" s="11"/>
      <c r="I77" s="11"/>
    </row>
    <row r="78" ht="20.05" customHeight="1">
      <c r="A78" s="11"/>
      <c r="B78" s="11"/>
      <c r="C78" s="11"/>
      <c r="D78" s="11"/>
      <c r="E78" s="11"/>
      <c r="F78" s="11"/>
      <c r="G78" s="11"/>
      <c r="H78" s="11"/>
      <c r="I78" s="11"/>
    </row>
    <row r="79" ht="20.05" customHeight="1">
      <c r="A79" s="11"/>
      <c r="B79" s="11"/>
      <c r="C79" s="11"/>
      <c r="D79" s="11"/>
      <c r="E79" s="11"/>
      <c r="F79" s="11"/>
      <c r="G79" s="11"/>
      <c r="H79" s="11"/>
      <c r="I79" s="11"/>
    </row>
    <row r="80" ht="20.05" customHeight="1">
      <c r="A80" s="11"/>
      <c r="B80" s="11"/>
      <c r="C80" s="11"/>
      <c r="D80" s="11"/>
      <c r="E80" s="11"/>
      <c r="F80" s="11"/>
      <c r="G80" s="11"/>
      <c r="H80" s="11"/>
      <c r="I80" s="11"/>
    </row>
    <row r="81" ht="20.05" customHeight="1">
      <c r="A81" s="11"/>
      <c r="B81" s="11"/>
      <c r="C81" s="11"/>
      <c r="D81" s="11"/>
      <c r="E81" s="11"/>
      <c r="F81" s="11"/>
      <c r="G81" s="11"/>
      <c r="H81" s="11"/>
      <c r="I81" s="11"/>
    </row>
    <row r="82" ht="20.05" customHeight="1">
      <c r="A82" s="11"/>
      <c r="B82" s="11"/>
      <c r="C82" s="11"/>
      <c r="D82" s="11"/>
      <c r="E82" s="11"/>
      <c r="F82" s="11"/>
      <c r="G82" s="11"/>
      <c r="H82" s="11"/>
      <c r="I82" s="11"/>
    </row>
    <row r="83" ht="20.05" customHeight="1">
      <c r="A83" s="11"/>
      <c r="B83" s="11"/>
      <c r="C83" s="11"/>
      <c r="D83" s="11"/>
      <c r="E83" s="11"/>
      <c r="F83" s="11"/>
      <c r="G83" s="11"/>
      <c r="H83" s="11"/>
      <c r="I83" s="11"/>
    </row>
    <row r="84" ht="20.05" customHeight="1">
      <c r="A84" s="11"/>
      <c r="B84" s="11"/>
      <c r="C84" s="11"/>
      <c r="D84" s="11"/>
      <c r="E84" s="11"/>
      <c r="F84" s="11"/>
      <c r="G84" s="11"/>
      <c r="H84" s="11"/>
      <c r="I84" s="11"/>
    </row>
    <row r="85" ht="20.05" customHeight="1">
      <c r="A85" s="11"/>
      <c r="B85" s="11"/>
      <c r="C85" s="11"/>
      <c r="D85" s="11"/>
      <c r="E85" s="11"/>
      <c r="F85" s="11"/>
      <c r="G85" s="11"/>
      <c r="H85" s="11"/>
      <c r="I85" s="11"/>
    </row>
    <row r="86" ht="20.05" customHeight="1">
      <c r="A86" s="11"/>
      <c r="B86" s="11"/>
      <c r="C86" s="11"/>
      <c r="D86" s="11"/>
      <c r="E86" s="11"/>
      <c r="F86" s="11"/>
      <c r="G86" s="11"/>
      <c r="H86" s="11"/>
      <c r="I86" s="11"/>
    </row>
    <row r="87" ht="20.05" customHeight="1">
      <c r="A87" s="11"/>
      <c r="B87" s="11"/>
      <c r="C87" s="11"/>
      <c r="D87" s="11"/>
      <c r="E87" s="11"/>
      <c r="F87" s="11"/>
      <c r="G87" s="11"/>
      <c r="H87" s="11"/>
      <c r="I87" s="11"/>
    </row>
    <row r="88" ht="20.05" customHeight="1">
      <c r="A88" s="11"/>
      <c r="B88" s="11"/>
      <c r="C88" s="11"/>
      <c r="D88" s="11"/>
      <c r="E88" s="11"/>
      <c r="F88" s="11"/>
      <c r="G88" s="11"/>
      <c r="H88" s="11"/>
      <c r="I88" s="11"/>
    </row>
    <row r="89" ht="20.05" customHeight="1">
      <c r="A89" s="11"/>
      <c r="B89" s="11"/>
      <c r="C89" s="11"/>
      <c r="D89" s="11"/>
      <c r="E89" s="11"/>
      <c r="F89" s="11"/>
      <c r="G89" s="11"/>
      <c r="H89" s="11"/>
      <c r="I89" s="11"/>
    </row>
    <row r="90" ht="20.05" customHeight="1">
      <c r="A90" s="11"/>
      <c r="B90" s="11"/>
      <c r="C90" s="11"/>
      <c r="D90" s="11"/>
      <c r="E90" s="11"/>
      <c r="F90" s="11"/>
      <c r="G90" s="11"/>
      <c r="H90" s="11"/>
      <c r="I90" s="11"/>
    </row>
    <row r="91" ht="20.05" customHeight="1">
      <c r="A91" s="11"/>
      <c r="B91" s="11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dimension ref="A2:H194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38" customWidth="1"/>
    <col min="2" max="3" width="16.3516" style="138" customWidth="1"/>
    <col min="4" max="4" width="26.7031" style="138" customWidth="1"/>
    <col min="5" max="6" width="16.3516" style="138" customWidth="1"/>
    <col min="7" max="7" width="17.8516" style="138" customWidth="1"/>
    <col min="8" max="8" width="16.3516" style="138" customWidth="1"/>
    <col min="9" max="16384" width="16.3516" style="13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6"/>
      <c r="E2" s="11"/>
      <c r="F2" s="11"/>
      <c r="G2" s="11"/>
      <c r="H2" s="11"/>
    </row>
    <row r="3" ht="20.7" customHeight="1">
      <c r="A3" t="s" s="4">
        <v>7</v>
      </c>
      <c r="B3" s="7">
        <v>284</v>
      </c>
      <c r="C3" s="8">
        <f>B3/B5</f>
        <v>0.804532577903683</v>
      </c>
      <c r="D3" s="6"/>
      <c r="E3" s="11"/>
      <c r="F3" s="11"/>
      <c r="G3" s="11"/>
      <c r="H3" s="11"/>
    </row>
    <row r="4" ht="20.7" customHeight="1">
      <c r="A4" t="s" s="4">
        <v>11</v>
      </c>
      <c r="B4" s="7">
        <v>69</v>
      </c>
      <c r="C4" s="8">
        <f>B4/B5</f>
        <v>0.195467422096317</v>
      </c>
      <c r="D4" s="6"/>
      <c r="E4" s="11"/>
      <c r="F4" s="11"/>
      <c r="G4" s="11"/>
      <c r="H4" s="11"/>
    </row>
    <row r="5" ht="20.7" customHeight="1">
      <c r="A5" t="s" s="3">
        <v>15</v>
      </c>
      <c r="B5" s="7">
        <f>SUM(B3:B4)</f>
        <v>353</v>
      </c>
      <c r="C5" s="9">
        <f>SUM(C3:C4)</f>
        <v>1</v>
      </c>
      <c r="D5" s="6"/>
      <c r="E5" s="11"/>
      <c r="F5" s="37"/>
      <c r="G5" s="11"/>
      <c r="H5" s="11"/>
    </row>
    <row r="6" ht="20.7" customHeight="1">
      <c r="A6" s="10"/>
      <c r="B6" s="10"/>
      <c r="C6" s="10"/>
      <c r="D6" s="11"/>
      <c r="E6" s="22"/>
      <c r="F6" s="27"/>
      <c r="G6" s="44"/>
      <c r="H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22"/>
      <c r="F7" s="27"/>
      <c r="G7" s="44"/>
      <c r="H7" s="11"/>
    </row>
    <row r="8" ht="20.7" customHeight="1">
      <c r="A8" t="s" s="25">
        <v>19</v>
      </c>
      <c r="B8" s="28"/>
      <c r="C8" s="29">
        <f>B8/B10</f>
      </c>
      <c r="D8" s="6"/>
      <c r="E8" s="22"/>
      <c r="F8" s="27"/>
      <c r="G8" s="44"/>
      <c r="H8" s="11"/>
    </row>
    <row r="9" ht="20.7" customHeight="1">
      <c r="A9" t="s" s="25">
        <v>22</v>
      </c>
      <c r="B9" s="28"/>
      <c r="C9" s="29">
        <f>B9/B10</f>
      </c>
      <c r="D9" s="6"/>
      <c r="E9" s="22"/>
      <c r="F9" s="27"/>
      <c r="G9" s="44"/>
      <c r="H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22"/>
      <c r="F10" s="27"/>
      <c r="G10" s="44"/>
      <c r="H10" s="11"/>
    </row>
    <row r="11" ht="20.7" customHeight="1">
      <c r="A11" s="10"/>
      <c r="B11" s="10"/>
      <c r="C11" s="10"/>
      <c r="D11" s="11"/>
      <c r="E11" s="11"/>
      <c r="F11" s="62"/>
      <c r="G11" s="11"/>
      <c r="H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22"/>
      <c r="F12" s="27"/>
      <c r="G12" s="44"/>
      <c r="H12" s="11"/>
    </row>
    <row r="13" ht="20.7" customHeight="1">
      <c r="A13" t="s" s="4">
        <v>27</v>
      </c>
      <c r="B13" s="7">
        <v>248</v>
      </c>
      <c r="C13" s="8">
        <f>B13/B15</f>
        <v>0.729411764705882</v>
      </c>
      <c r="D13" s="6"/>
      <c r="E13" s="22"/>
      <c r="F13" s="27"/>
      <c r="G13" s="44"/>
      <c r="H13" s="11"/>
    </row>
    <row r="14" ht="20.7" customHeight="1">
      <c r="A14" t="s" s="4">
        <v>29</v>
      </c>
      <c r="B14" s="7">
        <v>92</v>
      </c>
      <c r="C14" s="8">
        <f>B14/B15</f>
        <v>0.270588235294118</v>
      </c>
      <c r="D14" s="6"/>
      <c r="E14" s="22"/>
      <c r="F14" s="27"/>
      <c r="G14" s="44"/>
      <c r="H14" s="11"/>
    </row>
    <row r="15" ht="20.7" customHeight="1">
      <c r="A15" t="s" s="3">
        <v>15</v>
      </c>
      <c r="B15" s="7">
        <f>SUM(B13:B14)</f>
        <v>340</v>
      </c>
      <c r="C15" s="9">
        <f>SUM(C13:C14)</f>
        <v>1</v>
      </c>
      <c r="D15" s="6"/>
      <c r="E15" s="22"/>
      <c r="F15" s="27"/>
      <c r="G15" s="44"/>
      <c r="H15" s="11"/>
    </row>
    <row r="16" ht="20.7" customHeight="1">
      <c r="A16" s="10"/>
      <c r="B16" s="10"/>
      <c r="C16" s="10"/>
      <c r="D16" s="11"/>
      <c r="E16" s="22"/>
      <c r="F16" s="27"/>
      <c r="G16" s="44"/>
      <c r="H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22"/>
      <c r="F17" s="27"/>
      <c r="G17" s="44"/>
      <c r="H17" s="11"/>
    </row>
    <row r="18" ht="20.7" customHeight="1">
      <c r="A18" t="s" s="4">
        <v>33</v>
      </c>
      <c r="B18" s="7">
        <v>145</v>
      </c>
      <c r="C18" s="8">
        <f>B18/B20</f>
        <v>0.443425076452599</v>
      </c>
      <c r="D18" s="6"/>
      <c r="E18" s="22"/>
      <c r="F18" s="27"/>
      <c r="G18" s="44"/>
      <c r="H18" s="11"/>
    </row>
    <row r="19" ht="20.7" customHeight="1">
      <c r="A19" t="s" s="4">
        <v>35</v>
      </c>
      <c r="B19" s="7">
        <v>182</v>
      </c>
      <c r="C19" s="8">
        <f>B19/B20</f>
        <v>0.556574923547401</v>
      </c>
      <c r="D19" s="6"/>
      <c r="E19" s="22"/>
      <c r="F19" s="27"/>
      <c r="G19" s="44"/>
      <c r="H19" s="11"/>
    </row>
    <row r="20" ht="20.7" customHeight="1">
      <c r="A20" t="s" s="3">
        <v>15</v>
      </c>
      <c r="B20" s="7">
        <f>SUM(B18:B19)</f>
        <v>327</v>
      </c>
      <c r="C20" s="9">
        <f>SUM(C18:C19)</f>
        <v>1</v>
      </c>
      <c r="D20" s="6"/>
      <c r="E20" s="22"/>
      <c r="F20" s="27"/>
      <c r="G20" s="44"/>
      <c r="H20" s="11"/>
    </row>
    <row r="21" ht="20.7" customHeight="1">
      <c r="A21" s="10"/>
      <c r="B21" s="10"/>
      <c r="C21" s="10"/>
      <c r="D21" s="11"/>
      <c r="E21" s="22"/>
      <c r="F21" s="27"/>
      <c r="G21" s="44"/>
      <c r="H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22"/>
      <c r="F22" s="27"/>
      <c r="G22" s="44"/>
      <c r="H22" s="11"/>
    </row>
    <row r="23" ht="20.7" customHeight="1">
      <c r="A23" t="s" s="4">
        <v>39</v>
      </c>
      <c r="B23" s="7">
        <v>166</v>
      </c>
      <c r="C23" s="8">
        <f>B23/B25</f>
        <v>0.547854785478548</v>
      </c>
      <c r="D23" s="6"/>
      <c r="E23" s="22"/>
      <c r="F23" s="27"/>
      <c r="G23" s="44"/>
      <c r="H23" s="11"/>
    </row>
    <row r="24" ht="20.7" customHeight="1">
      <c r="A24" t="s" s="4">
        <v>41</v>
      </c>
      <c r="B24" s="7">
        <v>137</v>
      </c>
      <c r="C24" s="8">
        <f>B24/B25</f>
        <v>0.452145214521452</v>
      </c>
      <c r="D24" s="6"/>
      <c r="E24" s="22"/>
      <c r="F24" s="27"/>
      <c r="G24" s="44"/>
      <c r="H24" s="11"/>
    </row>
    <row r="25" ht="20.7" customHeight="1">
      <c r="A25" t="s" s="3">
        <v>15</v>
      </c>
      <c r="B25" s="7">
        <f>SUM(B23:B24)</f>
        <v>303</v>
      </c>
      <c r="C25" s="9">
        <f>SUM(C23:C24)</f>
        <v>1</v>
      </c>
      <c r="D25" s="6"/>
      <c r="E25" s="22"/>
      <c r="F25" s="27"/>
      <c r="G25" s="44"/>
      <c r="H25" s="11"/>
    </row>
    <row r="26" ht="20.7" customHeight="1">
      <c r="A26" s="10"/>
      <c r="B26" s="10"/>
      <c r="C26" s="10"/>
      <c r="D26" s="11"/>
      <c r="E26" s="22"/>
      <c r="F26" s="27"/>
      <c r="G26" s="44"/>
      <c r="H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22"/>
      <c r="F27" s="27"/>
      <c r="G27" s="44"/>
      <c r="H27" s="11"/>
    </row>
    <row r="28" ht="20.7" customHeight="1">
      <c r="A28" t="s" s="4">
        <v>45</v>
      </c>
      <c r="B28" s="7">
        <v>232</v>
      </c>
      <c r="C28" s="8">
        <f>B28/B30</f>
        <v>0.741214057507987</v>
      </c>
      <c r="D28" s="6"/>
      <c r="E28" s="22"/>
      <c r="F28" s="27"/>
      <c r="G28" s="44"/>
      <c r="H28" s="11"/>
    </row>
    <row r="29" ht="20.7" customHeight="1">
      <c r="A29" t="s" s="4">
        <v>47</v>
      </c>
      <c r="B29" s="7">
        <v>81</v>
      </c>
      <c r="C29" s="8">
        <f>B29/B30</f>
        <v>0.258785942492013</v>
      </c>
      <c r="D29" s="6"/>
      <c r="E29" s="22"/>
      <c r="F29" s="27"/>
      <c r="G29" s="44"/>
      <c r="H29" s="11"/>
    </row>
    <row r="30" ht="20.7" customHeight="1">
      <c r="A30" t="s" s="3">
        <v>15</v>
      </c>
      <c r="B30" s="7">
        <f>SUM(B28:B29)</f>
        <v>313</v>
      </c>
      <c r="C30" s="9">
        <f>SUM(C28:C29)</f>
        <v>1</v>
      </c>
      <c r="D30" s="6"/>
      <c r="E30" s="22"/>
      <c r="F30" s="27"/>
      <c r="G30" s="44"/>
      <c r="H30" s="11"/>
    </row>
    <row r="31" ht="20.35" customHeight="1">
      <c r="A31" s="54"/>
      <c r="B31" s="54"/>
      <c r="C31" s="12"/>
      <c r="D31" s="11"/>
      <c r="E31" s="22"/>
      <c r="F31" s="27"/>
      <c r="G31" s="44"/>
      <c r="H31" s="11"/>
    </row>
    <row r="32" ht="20.05" customHeight="1">
      <c r="A32" s="26"/>
      <c r="B32" s="27"/>
      <c r="C32" s="44"/>
      <c r="D32" s="11"/>
      <c r="E32" s="22"/>
      <c r="F32" s="27"/>
      <c r="G32" s="44"/>
      <c r="H32" s="11"/>
    </row>
    <row r="33" ht="20.05" customHeight="1">
      <c r="A33" s="30"/>
      <c r="B33" s="30"/>
      <c r="C33" s="11"/>
      <c r="D33" s="11"/>
      <c r="E33" s="22"/>
      <c r="F33" s="27"/>
      <c r="G33" s="44"/>
      <c r="H33" s="11"/>
    </row>
    <row r="34" ht="20.05" customHeight="1">
      <c r="A34" s="11"/>
      <c r="B34" s="11"/>
      <c r="C34" s="11"/>
      <c r="D34" s="11"/>
      <c r="E34" s="22"/>
      <c r="F34" s="27"/>
      <c r="G34" s="44"/>
      <c r="H34" s="11"/>
    </row>
    <row r="35" ht="20.05" customHeight="1">
      <c r="A35" s="11"/>
      <c r="B35" s="11"/>
      <c r="C35" s="11"/>
      <c r="D35" s="11"/>
      <c r="E35" s="22"/>
      <c r="F35" s="27"/>
      <c r="G35" s="44"/>
      <c r="H35" s="11"/>
    </row>
    <row r="36" ht="20.05" customHeight="1">
      <c r="A36" s="11"/>
      <c r="B36" s="11"/>
      <c r="C36" s="11"/>
      <c r="D36" s="11"/>
      <c r="E36" s="22"/>
      <c r="F36" s="27"/>
      <c r="G36" s="44"/>
      <c r="H36" s="11"/>
    </row>
    <row r="37" ht="20.05" customHeight="1">
      <c r="A37" s="11"/>
      <c r="B37" s="11"/>
      <c r="C37" s="11"/>
      <c r="D37" s="11"/>
      <c r="E37" s="22"/>
      <c r="F37" s="27"/>
      <c r="G37" s="44"/>
      <c r="H37" s="11"/>
    </row>
    <row r="38" ht="20.05" customHeight="1">
      <c r="A38" s="37"/>
      <c r="B38" s="37"/>
      <c r="C38" s="11"/>
      <c r="D38" s="11"/>
      <c r="E38" s="22"/>
      <c r="F38" s="27"/>
      <c r="G38" s="44"/>
      <c r="H38" s="11"/>
    </row>
    <row r="39" ht="20.05" customHeight="1">
      <c r="A39" s="26"/>
      <c r="B39" s="27"/>
      <c r="C39" s="44"/>
      <c r="D39" s="11"/>
      <c r="E39" s="22"/>
      <c r="F39" s="27"/>
      <c r="G39" s="44"/>
      <c r="H39" s="11"/>
    </row>
    <row r="40" ht="20.05" customHeight="1">
      <c r="A40" s="30"/>
      <c r="B40" s="30"/>
      <c r="C40" s="11"/>
      <c r="D40" s="11"/>
      <c r="E40" s="22"/>
      <c r="F40" s="27"/>
      <c r="G40" s="44"/>
      <c r="H40" s="11"/>
    </row>
    <row r="41" ht="20.05" customHeight="1">
      <c r="A41" s="11"/>
      <c r="B41" s="11"/>
      <c r="C41" s="11"/>
      <c r="D41" s="11"/>
      <c r="E41" s="22"/>
      <c r="F41" s="27"/>
      <c r="G41" s="44"/>
      <c r="H41" s="11"/>
    </row>
    <row r="42" ht="20.05" customHeight="1">
      <c r="A42" s="11"/>
      <c r="B42" s="11"/>
      <c r="C42" s="11"/>
      <c r="D42" s="11"/>
      <c r="E42" s="22"/>
      <c r="F42" s="27"/>
      <c r="G42" s="44"/>
      <c r="H42" s="11"/>
    </row>
    <row r="43" ht="20.05" customHeight="1">
      <c r="A43" s="11"/>
      <c r="B43" s="11"/>
      <c r="C43" s="11"/>
      <c r="D43" s="11"/>
      <c r="E43" s="22"/>
      <c r="F43" s="27"/>
      <c r="G43" s="44"/>
      <c r="H43" s="11"/>
    </row>
    <row r="44" ht="20.05" customHeight="1">
      <c r="A44" s="11"/>
      <c r="B44" s="11"/>
      <c r="C44" s="11"/>
      <c r="D44" s="11"/>
      <c r="E44" s="22"/>
      <c r="F44" s="27"/>
      <c r="G44" s="44"/>
      <c r="H44" s="11"/>
    </row>
    <row r="45" ht="20.05" customHeight="1">
      <c r="A45" s="37"/>
      <c r="B45" s="37"/>
      <c r="C45" s="11"/>
      <c r="D45" s="11"/>
      <c r="E45" s="22"/>
      <c r="F45" s="27"/>
      <c r="G45" s="44"/>
      <c r="H45" s="11"/>
    </row>
    <row r="46" ht="20.35" customHeight="1">
      <c r="A46" s="139"/>
      <c r="B46" s="140"/>
      <c r="C46" s="141"/>
      <c r="D46" s="11"/>
      <c r="E46" s="22"/>
      <c r="F46" s="27"/>
      <c r="G46" s="44"/>
      <c r="H46" s="11"/>
    </row>
    <row r="47" ht="20.7" customHeight="1">
      <c r="A47" t="s" s="3">
        <v>25</v>
      </c>
      <c r="B47" t="s" s="4">
        <v>2</v>
      </c>
      <c r="C47" t="s" s="3">
        <v>3</v>
      </c>
      <c r="D47" s="6"/>
      <c r="E47" s="22"/>
      <c r="F47" s="27"/>
      <c r="G47" s="44"/>
      <c r="H47" s="11"/>
    </row>
    <row r="48" ht="20.7" customHeight="1">
      <c r="A48" t="s" s="4">
        <v>27</v>
      </c>
      <c r="B48" s="7">
        <v>231</v>
      </c>
      <c r="C48" s="8">
        <f>B48/B52</f>
        <v>0.411764705882353</v>
      </c>
      <c r="D48" s="6"/>
      <c r="E48" s="11"/>
      <c r="F48" s="30"/>
      <c r="G48" s="11"/>
      <c r="H48" s="11"/>
    </row>
    <row r="49" ht="20.7" customHeight="1">
      <c r="A49" t="s" s="4">
        <v>111</v>
      </c>
      <c r="B49" s="7">
        <v>38</v>
      </c>
      <c r="C49" s="8">
        <f>B49/B52</f>
        <v>0.0677361853832442</v>
      </c>
      <c r="D49" s="6"/>
      <c r="E49" s="11"/>
      <c r="F49" s="11"/>
      <c r="G49" s="11"/>
      <c r="H49" s="11"/>
    </row>
    <row r="50" ht="20.7" customHeight="1">
      <c r="A50" t="s" s="4">
        <v>112</v>
      </c>
      <c r="B50" s="7">
        <v>30</v>
      </c>
      <c r="C50" s="8">
        <f>B50/B52</f>
        <v>0.053475935828877</v>
      </c>
      <c r="D50" s="6"/>
      <c r="E50" s="11"/>
      <c r="F50" s="11"/>
      <c r="G50" s="11"/>
      <c r="H50" s="11"/>
    </row>
    <row r="51" ht="20.7" customHeight="1">
      <c r="A51" t="s" s="4">
        <v>29</v>
      </c>
      <c r="B51" s="7">
        <v>262</v>
      </c>
      <c r="C51" s="8">
        <f>B51/B52</f>
        <v>0.467023172905526</v>
      </c>
      <c r="D51" s="6"/>
      <c r="E51" s="11"/>
      <c r="F51" s="11"/>
      <c r="G51" s="11"/>
      <c r="H51" s="11"/>
    </row>
    <row r="52" ht="20.7" customHeight="1">
      <c r="A52" t="s" s="3">
        <v>15</v>
      </c>
      <c r="B52" s="7">
        <f>SUM(B48:B51)</f>
        <v>561</v>
      </c>
      <c r="C52" s="9">
        <f>SUM(C48:C51)</f>
        <v>1</v>
      </c>
      <c r="D52" s="6"/>
      <c r="E52" s="11"/>
      <c r="F52" s="11"/>
      <c r="G52" s="11"/>
      <c r="H52" s="11"/>
    </row>
    <row r="53" ht="20.7" customHeight="1">
      <c r="A53" s="142"/>
      <c r="B53" s="143"/>
      <c r="C53" s="144"/>
      <c r="D53" s="11"/>
      <c r="E53" s="11"/>
      <c r="F53" s="11"/>
      <c r="G53" s="11"/>
      <c r="H53" s="11"/>
    </row>
    <row r="54" ht="20.7" customHeight="1">
      <c r="A54" t="s" s="3">
        <v>31</v>
      </c>
      <c r="B54" t="s" s="4">
        <v>2</v>
      </c>
      <c r="C54" t="s" s="3">
        <v>3</v>
      </c>
      <c r="D54" s="6"/>
      <c r="E54" s="11"/>
      <c r="F54" s="11"/>
      <c r="G54" s="11"/>
      <c r="H54" s="11"/>
    </row>
    <row r="55" ht="20.7" customHeight="1">
      <c r="A55" t="s" s="4">
        <v>33</v>
      </c>
      <c r="B55" s="7">
        <v>192</v>
      </c>
      <c r="C55" s="8">
        <f>B55/B58</f>
        <v>0.349090909090909</v>
      </c>
      <c r="D55" s="6"/>
      <c r="E55" s="11"/>
      <c r="F55" s="11"/>
      <c r="G55" s="11"/>
      <c r="H55" s="11"/>
    </row>
    <row r="56" ht="20.7" customHeight="1">
      <c r="A56" t="s" s="4">
        <v>113</v>
      </c>
      <c r="B56" s="7">
        <v>181</v>
      </c>
      <c r="C56" s="8">
        <f>B56/B58</f>
        <v>0.329090909090909</v>
      </c>
      <c r="D56" s="6"/>
      <c r="E56" s="11"/>
      <c r="F56" s="11"/>
      <c r="G56" s="11"/>
      <c r="H56" s="11"/>
    </row>
    <row r="57" ht="20.7" customHeight="1">
      <c r="A57" t="s" s="4">
        <v>35</v>
      </c>
      <c r="B57" s="7">
        <v>177</v>
      </c>
      <c r="C57" s="8">
        <f>B57/B58</f>
        <v>0.321818181818182</v>
      </c>
      <c r="D57" s="6"/>
      <c r="E57" s="11"/>
      <c r="F57" s="11"/>
      <c r="G57" s="11"/>
      <c r="H57" s="11"/>
    </row>
    <row r="58" ht="20.7" customHeight="1">
      <c r="A58" t="s" s="3">
        <v>15</v>
      </c>
      <c r="B58" s="7">
        <f>SUM(B55:B57)</f>
        <v>550</v>
      </c>
      <c r="C58" s="9">
        <f>SUM(C55:C57)</f>
        <v>1</v>
      </c>
      <c r="D58" s="6"/>
      <c r="E58" s="11"/>
      <c r="F58" s="11"/>
      <c r="G58" s="11"/>
      <c r="H58" s="11"/>
    </row>
    <row r="59" ht="20.7" customHeight="1">
      <c r="A59" s="142"/>
      <c r="B59" s="143"/>
      <c r="C59" s="144"/>
      <c r="D59" s="11"/>
      <c r="E59" s="11"/>
      <c r="F59" s="11"/>
      <c r="G59" s="11"/>
      <c r="H59" s="11"/>
    </row>
    <row r="60" ht="20.7" customHeight="1">
      <c r="A60" t="s" s="3">
        <v>37</v>
      </c>
      <c r="B60" t="s" s="4">
        <v>2</v>
      </c>
      <c r="C60" t="s" s="3">
        <v>3</v>
      </c>
      <c r="D60" s="6"/>
      <c r="E60" s="11"/>
      <c r="F60" s="11"/>
      <c r="G60" s="11"/>
      <c r="H60" s="11"/>
    </row>
    <row r="61" ht="20.7" customHeight="1">
      <c r="A61" t="s" s="4">
        <v>114</v>
      </c>
      <c r="B61" s="7">
        <v>134</v>
      </c>
      <c r="C61" s="8">
        <f>B61/B65</f>
        <v>0.270707070707071</v>
      </c>
      <c r="D61" s="6"/>
      <c r="E61" s="11"/>
      <c r="F61" s="11"/>
      <c r="G61" s="11"/>
      <c r="H61" s="11"/>
    </row>
    <row r="62" ht="20.7" customHeight="1">
      <c r="A62" t="s" s="4">
        <v>115</v>
      </c>
      <c r="B62" s="7">
        <v>57</v>
      </c>
      <c r="C62" s="8">
        <f>B62/B65</f>
        <v>0.115151515151515</v>
      </c>
      <c r="D62" s="6"/>
      <c r="E62" s="11"/>
      <c r="F62" s="11"/>
      <c r="G62" s="11"/>
      <c r="H62" s="11"/>
    </row>
    <row r="63" ht="20.7" customHeight="1">
      <c r="A63" t="s" s="4">
        <v>39</v>
      </c>
      <c r="B63" s="7">
        <v>156</v>
      </c>
      <c r="C63" s="8">
        <f>B63/B65</f>
        <v>0.315151515151515</v>
      </c>
      <c r="D63" s="6"/>
      <c r="E63" s="11"/>
      <c r="F63" s="11"/>
      <c r="G63" s="11"/>
      <c r="H63" s="11"/>
    </row>
    <row r="64" ht="20.7" customHeight="1">
      <c r="A64" t="s" s="4">
        <v>41</v>
      </c>
      <c r="B64" s="7">
        <v>148</v>
      </c>
      <c r="C64" s="8">
        <f>B64/B65</f>
        <v>0.298989898989899</v>
      </c>
      <c r="D64" s="6"/>
      <c r="E64" s="11"/>
      <c r="F64" s="11"/>
      <c r="G64" s="11"/>
      <c r="H64" s="11"/>
    </row>
    <row r="65" ht="20.7" customHeight="1">
      <c r="A65" t="s" s="3">
        <v>15</v>
      </c>
      <c r="B65" s="7">
        <f>SUM(B61:B64)</f>
        <v>495</v>
      </c>
      <c r="C65" s="9">
        <f>SUM(C61:C64)</f>
        <v>1</v>
      </c>
      <c r="D65" s="6"/>
      <c r="E65" s="11"/>
      <c r="F65" s="11"/>
      <c r="G65" s="11"/>
      <c r="H65" s="11"/>
    </row>
    <row r="66" ht="20.7" customHeight="1">
      <c r="A66" s="142"/>
      <c r="B66" s="143"/>
      <c r="C66" s="144"/>
      <c r="D66" s="11"/>
      <c r="E66" s="11"/>
      <c r="F66" s="11"/>
      <c r="G66" s="11"/>
      <c r="H66" s="11"/>
    </row>
    <row r="67" ht="20.7" customHeight="1">
      <c r="A67" t="s" s="3">
        <v>43</v>
      </c>
      <c r="B67" t="s" s="4">
        <v>2</v>
      </c>
      <c r="C67" t="s" s="3">
        <v>3</v>
      </c>
      <c r="D67" s="145"/>
      <c r="E67" s="103"/>
      <c r="F67" s="103"/>
      <c r="G67" s="11"/>
      <c r="H67" s="11"/>
    </row>
    <row r="68" ht="20.7" customHeight="1">
      <c r="A68" t="s" s="4">
        <v>45</v>
      </c>
      <c r="B68" s="7">
        <v>306</v>
      </c>
      <c r="C68" s="8">
        <f>B68/B71</f>
        <v>0.598825831702544</v>
      </c>
      <c r="D68" t="s" s="3">
        <v>1</v>
      </c>
      <c r="E68" t="s" s="4">
        <v>2</v>
      </c>
      <c r="F68" t="s" s="3">
        <v>3</v>
      </c>
      <c r="G68" s="6"/>
      <c r="H68" s="11"/>
    </row>
    <row r="69" ht="20.7" customHeight="1">
      <c r="A69" t="s" s="4">
        <v>116</v>
      </c>
      <c r="B69" s="7">
        <v>53</v>
      </c>
      <c r="C69" s="8">
        <f>B69/B71</f>
        <v>0.103718199608611</v>
      </c>
      <c r="D69" t="s" s="4">
        <v>7</v>
      </c>
      <c r="E69" s="146"/>
      <c r="F69" s="8">
        <f>E69/E71</f>
      </c>
      <c r="G69" s="6"/>
      <c r="H69" s="11"/>
    </row>
    <row r="70" ht="20.7" customHeight="1">
      <c r="A70" t="s" s="4">
        <v>47</v>
      </c>
      <c r="B70" s="7">
        <v>152</v>
      </c>
      <c r="C70" s="8">
        <f>B70/B71</f>
        <v>0.297455968688845</v>
      </c>
      <c r="D70" t="s" s="4">
        <v>11</v>
      </c>
      <c r="E70" s="146"/>
      <c r="F70" s="8">
        <f>E70/E71</f>
      </c>
      <c r="G70" s="6"/>
      <c r="H70" s="11"/>
    </row>
    <row r="71" ht="20.7" customHeight="1">
      <c r="A71" t="s" s="3">
        <v>15</v>
      </c>
      <c r="B71" s="7">
        <f>SUM(B68:B70)</f>
        <v>511</v>
      </c>
      <c r="C71" s="9">
        <f>SUM(C68:C70)</f>
        <v>1</v>
      </c>
      <c r="D71" t="s" s="3">
        <v>15</v>
      </c>
      <c r="E71" s="7">
        <f>SUM(E69:E70)</f>
        <v>0</v>
      </c>
      <c r="F71" s="9">
        <f>SUM(F69:F70)</f>
      </c>
      <c r="G71" s="6"/>
      <c r="H71" s="11"/>
    </row>
    <row r="72" ht="20.7" customHeight="1">
      <c r="A72" s="142"/>
      <c r="B72" s="143"/>
      <c r="C72" s="144"/>
      <c r="D72" s="10"/>
      <c r="E72" s="10"/>
      <c r="F72" s="10"/>
      <c r="G72" s="11"/>
      <c r="H72" s="11"/>
    </row>
    <row r="73" ht="20.7" customHeight="1">
      <c r="A73" t="s" s="24">
        <v>117</v>
      </c>
      <c r="B73" t="s" s="25">
        <v>2</v>
      </c>
      <c r="C73" t="s" s="3">
        <v>3</v>
      </c>
      <c r="D73" t="s" s="3">
        <v>16</v>
      </c>
      <c r="E73" t="s" s="4">
        <v>2</v>
      </c>
      <c r="F73" t="s" s="3">
        <v>3</v>
      </c>
      <c r="G73" s="6"/>
      <c r="H73" s="11"/>
    </row>
    <row r="74" ht="20.7" customHeight="1">
      <c r="A74" t="s" s="25">
        <v>118</v>
      </c>
      <c r="B74" s="28"/>
      <c r="C74" s="8">
        <f>B74/B76</f>
      </c>
      <c r="D74" t="s" s="4">
        <v>19</v>
      </c>
      <c r="E74" s="146"/>
      <c r="F74" s="8">
        <f>E74/E76</f>
      </c>
      <c r="G74" s="6"/>
      <c r="H74" s="11"/>
    </row>
    <row r="75" ht="20.7" customHeight="1">
      <c r="A75" t="s" s="25">
        <v>119</v>
      </c>
      <c r="B75" s="28"/>
      <c r="C75" s="8">
        <f>B75/B76</f>
      </c>
      <c r="D75" t="s" s="4">
        <v>22</v>
      </c>
      <c r="E75" s="146"/>
      <c r="F75" s="8">
        <f>E75/E76</f>
      </c>
      <c r="G75" s="6"/>
      <c r="H75" s="11"/>
    </row>
    <row r="76" ht="20.7" customHeight="1">
      <c r="A76" t="s" s="24">
        <v>15</v>
      </c>
      <c r="B76" s="32">
        <f>SUM(B74:B75)</f>
        <v>0</v>
      </c>
      <c r="C76" s="9">
        <f>SUM(C74:C75)</f>
      </c>
      <c r="D76" t="s" s="3">
        <v>15</v>
      </c>
      <c r="E76" s="7">
        <f>SUM(E74:E75)</f>
        <v>0</v>
      </c>
      <c r="F76" s="9">
        <f>SUM(F74:F75)</f>
      </c>
      <c r="G76" s="6"/>
      <c r="H76" s="11"/>
    </row>
    <row r="77" ht="20.7" customHeight="1">
      <c r="A77" s="147"/>
      <c r="B77" s="148"/>
      <c r="C77" s="144"/>
      <c r="D77" s="10"/>
      <c r="E77" s="10"/>
      <c r="F77" s="10"/>
      <c r="G77" s="11"/>
      <c r="H77" s="11"/>
    </row>
    <row r="78" ht="20.7" customHeight="1">
      <c r="A78" t="s" s="24">
        <v>120</v>
      </c>
      <c r="B78" t="s" s="25">
        <v>2</v>
      </c>
      <c r="C78" t="s" s="3">
        <v>3</v>
      </c>
      <c r="D78" t="s" s="3">
        <v>25</v>
      </c>
      <c r="E78" t="s" s="4">
        <v>2</v>
      </c>
      <c r="F78" t="s" s="3">
        <v>3</v>
      </c>
      <c r="G78" s="6"/>
      <c r="H78" s="11"/>
    </row>
    <row r="79" ht="20.7" customHeight="1">
      <c r="A79" t="s" s="25">
        <v>121</v>
      </c>
      <c r="B79" s="28"/>
      <c r="C79" s="8">
        <f>B79/B81</f>
      </c>
      <c r="D79" t="s" s="4">
        <v>27</v>
      </c>
      <c r="E79" s="146"/>
      <c r="F79" s="8">
        <f>E79/E81</f>
      </c>
      <c r="G79" s="6"/>
      <c r="H79" s="11"/>
    </row>
    <row r="80" ht="20.7" customHeight="1">
      <c r="A80" t="s" s="25">
        <v>122</v>
      </c>
      <c r="B80" s="28"/>
      <c r="C80" s="8">
        <f>B80/B81</f>
      </c>
      <c r="D80" t="s" s="4">
        <v>29</v>
      </c>
      <c r="E80" s="146"/>
      <c r="F80" s="8">
        <f>E80/E81</f>
      </c>
      <c r="G80" s="6"/>
      <c r="H80" s="11"/>
    </row>
    <row r="81" ht="20.7" customHeight="1">
      <c r="A81" t="s" s="24">
        <v>15</v>
      </c>
      <c r="B81" s="32">
        <f>SUM(B79:B80)</f>
        <v>0</v>
      </c>
      <c r="C81" s="9">
        <f>SUM(C79:C80)</f>
      </c>
      <c r="D81" t="s" s="3">
        <v>15</v>
      </c>
      <c r="E81" s="7">
        <f>SUM(E79:E80)</f>
        <v>0</v>
      </c>
      <c r="F81" s="9">
        <f>SUM(F79:F80)</f>
      </c>
      <c r="G81" s="6"/>
      <c r="H81" s="11"/>
    </row>
    <row r="82" ht="20.7" customHeight="1">
      <c r="A82" s="147"/>
      <c r="B82" s="148"/>
      <c r="C82" s="144"/>
      <c r="D82" s="10"/>
      <c r="E82" s="10"/>
      <c r="F82" s="10"/>
      <c r="G82" s="11"/>
      <c r="H82" s="11"/>
    </row>
    <row r="83" ht="20.7" customHeight="1">
      <c r="A83" t="s" s="24">
        <v>123</v>
      </c>
      <c r="B83" t="s" s="25">
        <v>2</v>
      </c>
      <c r="C83" t="s" s="3">
        <v>3</v>
      </c>
      <c r="D83" t="s" s="3">
        <v>31</v>
      </c>
      <c r="E83" t="s" s="4">
        <v>2</v>
      </c>
      <c r="F83" t="s" s="3">
        <v>3</v>
      </c>
      <c r="G83" s="6"/>
      <c r="H83" s="11"/>
    </row>
    <row r="84" ht="20.7" customHeight="1">
      <c r="A84" t="s" s="25">
        <v>124</v>
      </c>
      <c r="B84" s="28"/>
      <c r="C84" s="8">
        <f>B84/B86</f>
      </c>
      <c r="D84" t="s" s="4">
        <v>33</v>
      </c>
      <c r="E84" s="146"/>
      <c r="F84" s="8">
        <f>E84/E86</f>
      </c>
      <c r="G84" s="6"/>
      <c r="H84" s="11"/>
    </row>
    <row r="85" ht="20.7" customHeight="1">
      <c r="A85" t="s" s="25">
        <v>125</v>
      </c>
      <c r="B85" s="28"/>
      <c r="C85" s="8">
        <f>B85/B86</f>
      </c>
      <c r="D85" t="s" s="4">
        <v>35</v>
      </c>
      <c r="E85" s="146"/>
      <c r="F85" s="8">
        <f>E85/E86</f>
      </c>
      <c r="G85" s="6"/>
      <c r="H85" s="11"/>
    </row>
    <row r="86" ht="20.7" customHeight="1">
      <c r="A86" t="s" s="24">
        <v>15</v>
      </c>
      <c r="B86" s="32">
        <f>SUM(B84:B85)</f>
        <v>0</v>
      </c>
      <c r="C86" s="9">
        <f>SUM(C84:C85)</f>
      </c>
      <c r="D86" t="s" s="3">
        <v>15</v>
      </c>
      <c r="E86" s="7">
        <f>SUM(E84:E85)</f>
        <v>0</v>
      </c>
      <c r="F86" s="9">
        <f>SUM(F84:F85)</f>
      </c>
      <c r="G86" s="6"/>
      <c r="H86" s="11"/>
    </row>
    <row r="87" ht="20.7" customHeight="1">
      <c r="A87" s="149"/>
      <c r="B87" s="150"/>
      <c r="C87" s="12"/>
      <c r="D87" s="10"/>
      <c r="E87" s="10"/>
      <c r="F87" s="10"/>
      <c r="G87" s="11"/>
      <c r="H87" s="11"/>
    </row>
    <row r="88" ht="20.7" customHeight="1">
      <c r="A88" s="71"/>
      <c r="B88" s="62"/>
      <c r="C88" s="13"/>
      <c r="D88" t="s" s="3">
        <v>37</v>
      </c>
      <c r="E88" t="s" s="4">
        <v>2</v>
      </c>
      <c r="F88" t="s" s="3">
        <v>3</v>
      </c>
      <c r="G88" s="6"/>
      <c r="H88" s="11"/>
    </row>
    <row r="89" ht="20.7" customHeight="1">
      <c r="A89" s="71"/>
      <c r="B89" s="62"/>
      <c r="C89" s="13"/>
      <c r="D89" t="s" s="4">
        <v>39</v>
      </c>
      <c r="E89" s="146"/>
      <c r="F89" s="8">
        <f>E89/E91</f>
      </c>
      <c r="G89" s="6"/>
      <c r="H89" s="11"/>
    </row>
    <row r="90" ht="20.7" customHeight="1">
      <c r="A90" s="71"/>
      <c r="B90" s="62"/>
      <c r="C90" s="13"/>
      <c r="D90" t="s" s="4">
        <v>41</v>
      </c>
      <c r="E90" s="146"/>
      <c r="F90" s="8">
        <f>E90/E91</f>
      </c>
      <c r="G90" s="6"/>
      <c r="H90" s="11"/>
    </row>
    <row r="91" ht="20.7" customHeight="1">
      <c r="A91" s="71"/>
      <c r="B91" s="62"/>
      <c r="C91" s="13"/>
      <c r="D91" t="s" s="3">
        <v>15</v>
      </c>
      <c r="E91" s="7">
        <f>SUM(E89:E90)</f>
        <v>0</v>
      </c>
      <c r="F91" s="9">
        <f>SUM(F89:F90)</f>
      </c>
      <c r="G91" s="6"/>
      <c r="H91" s="11"/>
    </row>
    <row r="92" ht="20.7" customHeight="1">
      <c r="A92" s="71"/>
      <c r="B92" s="62"/>
      <c r="C92" s="11"/>
      <c r="D92" s="10"/>
      <c r="E92" s="10"/>
      <c r="F92" s="10"/>
      <c r="G92" s="11"/>
      <c r="H92" s="11"/>
    </row>
    <row r="93" ht="20.7" customHeight="1">
      <c r="A93" s="71"/>
      <c r="B93" s="62"/>
      <c r="C93" s="13"/>
      <c r="D93" t="s" s="3">
        <v>43</v>
      </c>
      <c r="E93" t="s" s="4">
        <v>2</v>
      </c>
      <c r="F93" t="s" s="3">
        <v>3</v>
      </c>
      <c r="G93" s="6"/>
      <c r="H93" s="11"/>
    </row>
    <row r="94" ht="20.7" customHeight="1">
      <c r="A94" s="71"/>
      <c r="B94" s="62"/>
      <c r="C94" s="13"/>
      <c r="D94" t="s" s="4">
        <v>45</v>
      </c>
      <c r="E94" s="146"/>
      <c r="F94" s="8">
        <f>E94/E96</f>
      </c>
      <c r="G94" s="6"/>
      <c r="H94" s="11"/>
    </row>
    <row r="95" ht="20.7" customHeight="1">
      <c r="A95" s="71"/>
      <c r="B95" s="62"/>
      <c r="C95" s="13"/>
      <c r="D95" t="s" s="4">
        <v>47</v>
      </c>
      <c r="E95" s="146"/>
      <c r="F95" s="8">
        <f>E95/E96</f>
      </c>
      <c r="G95" s="6"/>
      <c r="H95" s="11"/>
    </row>
    <row r="96" ht="20.7" customHeight="1">
      <c r="A96" s="71"/>
      <c r="B96" s="62"/>
      <c r="C96" s="13"/>
      <c r="D96" t="s" s="3">
        <v>15</v>
      </c>
      <c r="E96" s="7">
        <f>SUM(E94:E95)</f>
        <v>0</v>
      </c>
      <c r="F96" s="9">
        <f>SUM(F94:F95)</f>
      </c>
      <c r="G96" s="6"/>
      <c r="H96" s="11"/>
    </row>
    <row r="97" ht="20.35" customHeight="1">
      <c r="A97" s="71"/>
      <c r="B97" s="62"/>
      <c r="C97" s="11"/>
      <c r="D97" s="54"/>
      <c r="E97" s="54"/>
      <c r="F97" s="12"/>
      <c r="G97" s="11"/>
      <c r="H97" s="11"/>
    </row>
    <row r="98" ht="20.05" customHeight="1">
      <c r="A98" s="71"/>
      <c r="B98" s="62"/>
      <c r="C98" s="22"/>
      <c r="D98" s="26"/>
      <c r="E98" s="27"/>
      <c r="F98" s="44"/>
      <c r="G98" s="11"/>
      <c r="H98" s="11"/>
    </row>
    <row r="99" ht="20.05" customHeight="1">
      <c r="A99" s="71"/>
      <c r="B99" s="62"/>
      <c r="C99" s="11"/>
      <c r="D99" s="30"/>
      <c r="E99" s="30"/>
      <c r="F99" s="11"/>
      <c r="G99" s="11"/>
      <c r="H99" s="11"/>
    </row>
    <row r="100" ht="20.05" customHeight="1">
      <c r="A100" s="71"/>
      <c r="B100" s="62"/>
      <c r="C100" s="11"/>
      <c r="D100" s="11"/>
      <c r="E100" s="11"/>
      <c r="F100" s="11"/>
      <c r="G100" s="11"/>
      <c r="H100" s="11"/>
    </row>
    <row r="101" ht="20.05" customHeight="1">
      <c r="A101" s="71"/>
      <c r="B101" s="62"/>
      <c r="C101" s="11"/>
      <c r="D101" s="11"/>
      <c r="E101" s="11"/>
      <c r="F101" s="11"/>
      <c r="G101" s="11"/>
      <c r="H101" s="11"/>
    </row>
    <row r="102" ht="20.05" customHeight="1">
      <c r="A102" s="71"/>
      <c r="B102" s="62"/>
      <c r="C102" s="11"/>
      <c r="D102" s="11"/>
      <c r="E102" s="11"/>
      <c r="F102" s="11"/>
      <c r="G102" s="11"/>
      <c r="H102" s="11"/>
    </row>
    <row r="103" ht="20.05" customHeight="1">
      <c r="A103" s="71"/>
      <c r="B103" s="62"/>
      <c r="C103" s="11"/>
      <c r="D103" s="11"/>
      <c r="E103" s="11"/>
      <c r="F103" s="11"/>
      <c r="G103" s="11"/>
      <c r="H103" s="11"/>
    </row>
    <row r="104" ht="20.05" customHeight="1">
      <c r="A104" s="71"/>
      <c r="B104" s="62"/>
      <c r="C104" s="11"/>
      <c r="D104" s="37"/>
      <c r="E104" s="37"/>
      <c r="F104" s="11"/>
      <c r="G104" s="11"/>
      <c r="H104" s="11"/>
    </row>
    <row r="105" ht="20.05" customHeight="1">
      <c r="A105" s="71"/>
      <c r="B105" s="62"/>
      <c r="C105" s="22"/>
      <c r="D105" s="26"/>
      <c r="E105" s="27"/>
      <c r="F105" s="44"/>
      <c r="G105" s="11"/>
      <c r="H105" s="11"/>
    </row>
    <row r="106" ht="20.05" customHeight="1">
      <c r="A106" s="71"/>
      <c r="B106" s="62"/>
      <c r="C106" s="11"/>
      <c r="D106" s="30"/>
      <c r="E106" s="30"/>
      <c r="F106" s="11"/>
      <c r="G106" s="11"/>
      <c r="H106" s="11"/>
    </row>
    <row r="107" ht="20.05" customHeight="1">
      <c r="A107" s="71"/>
      <c r="B107" s="62"/>
      <c r="C107" s="11"/>
      <c r="D107" s="11"/>
      <c r="E107" s="11"/>
      <c r="F107" s="11"/>
      <c r="G107" s="11"/>
      <c r="H107" s="11"/>
    </row>
    <row r="108" ht="20.05" customHeight="1">
      <c r="A108" s="71"/>
      <c r="B108" s="62"/>
      <c r="C108" s="11"/>
      <c r="D108" s="11"/>
      <c r="E108" s="11"/>
      <c r="F108" s="11"/>
      <c r="G108" s="11"/>
      <c r="H108" s="11"/>
    </row>
    <row r="109" ht="20.05" customHeight="1">
      <c r="A109" s="71"/>
      <c r="B109" s="62"/>
      <c r="C109" s="11"/>
      <c r="D109" s="11"/>
      <c r="E109" s="11"/>
      <c r="F109" s="11"/>
      <c r="G109" s="11"/>
      <c r="H109" s="11"/>
    </row>
    <row r="110" ht="20.05" customHeight="1">
      <c r="A110" s="71"/>
      <c r="B110" s="62"/>
      <c r="C110" s="11"/>
      <c r="D110" s="11"/>
      <c r="E110" s="11"/>
      <c r="F110" s="11"/>
      <c r="G110" s="11"/>
      <c r="H110" s="11"/>
    </row>
    <row r="111" ht="20.05" customHeight="1">
      <c r="A111" s="71"/>
      <c r="B111" s="62"/>
      <c r="C111" s="11"/>
      <c r="D111" s="11"/>
      <c r="E111" s="11"/>
      <c r="F111" s="11"/>
      <c r="G111" s="11"/>
      <c r="H111" s="11"/>
    </row>
    <row r="112" ht="20.05" customHeight="1">
      <c r="A112" s="71"/>
      <c r="B112" s="62"/>
      <c r="C112" s="11"/>
      <c r="D112" s="11"/>
      <c r="E112" s="11"/>
      <c r="F112" s="11"/>
      <c r="G112" s="11"/>
      <c r="H112" s="11"/>
    </row>
    <row r="113" ht="20.05" customHeight="1">
      <c r="A113" s="71"/>
      <c r="B113" s="62"/>
      <c r="C113" s="11"/>
      <c r="D113" s="11"/>
      <c r="E113" s="11"/>
      <c r="F113" s="11"/>
      <c r="G113" s="11"/>
      <c r="H113" s="11"/>
    </row>
    <row r="114" ht="20.05" customHeight="1">
      <c r="A114" s="71"/>
      <c r="B114" s="62"/>
      <c r="C114" s="11"/>
      <c r="D114" s="11"/>
      <c r="E114" s="11"/>
      <c r="F114" s="11"/>
      <c r="G114" s="11"/>
      <c r="H114" s="11"/>
    </row>
    <row r="115" ht="20.05" customHeight="1">
      <c r="A115" s="71"/>
      <c r="B115" s="62"/>
      <c r="C115" s="11"/>
      <c r="D115" s="11"/>
      <c r="E115" s="11"/>
      <c r="F115" s="11"/>
      <c r="G115" s="11"/>
      <c r="H115" s="11"/>
    </row>
    <row r="116" ht="20.05" customHeight="1">
      <c r="A116" s="71"/>
      <c r="B116" s="62"/>
      <c r="C116" s="11"/>
      <c r="D116" s="11"/>
      <c r="E116" s="11"/>
      <c r="F116" s="11"/>
      <c r="G116" s="11"/>
      <c r="H116" s="11"/>
    </row>
    <row r="117" ht="20.05" customHeight="1">
      <c r="A117" s="71"/>
      <c r="B117" s="62"/>
      <c r="C117" s="11"/>
      <c r="D117" s="11"/>
      <c r="E117" s="11"/>
      <c r="F117" s="11"/>
      <c r="G117" s="11"/>
      <c r="H117" s="11"/>
    </row>
    <row r="118" ht="20.05" customHeight="1">
      <c r="A118" s="71"/>
      <c r="B118" s="62"/>
      <c r="C118" s="11"/>
      <c r="D118" s="11"/>
      <c r="E118" s="11"/>
      <c r="F118" s="11"/>
      <c r="G118" s="11"/>
      <c r="H118" s="11"/>
    </row>
    <row r="119" ht="20.05" customHeight="1">
      <c r="A119" s="71"/>
      <c r="B119" s="62"/>
      <c r="C119" s="11"/>
      <c r="D119" s="11"/>
      <c r="E119" s="11"/>
      <c r="F119" s="11"/>
      <c r="G119" s="11"/>
      <c r="H119" s="11"/>
    </row>
    <row r="120" ht="20.05" customHeight="1">
      <c r="A120" s="71"/>
      <c r="B120" s="62"/>
      <c r="C120" s="11"/>
      <c r="D120" s="11"/>
      <c r="E120" s="11"/>
      <c r="F120" s="11"/>
      <c r="G120" s="11"/>
      <c r="H120" s="11"/>
    </row>
    <row r="121" ht="20.05" customHeight="1">
      <c r="A121" s="71"/>
      <c r="B121" s="62"/>
      <c r="C121" s="11"/>
      <c r="D121" s="11"/>
      <c r="E121" s="11"/>
      <c r="F121" s="11"/>
      <c r="G121" s="11"/>
      <c r="H121" s="11"/>
    </row>
    <row r="122" ht="20.05" customHeight="1">
      <c r="A122" s="71"/>
      <c r="B122" s="62"/>
      <c r="C122" s="11"/>
      <c r="D122" s="11"/>
      <c r="E122" s="11"/>
      <c r="F122" s="11"/>
      <c r="G122" s="11"/>
      <c r="H122" s="11"/>
    </row>
    <row r="123" ht="20.05" customHeight="1">
      <c r="A123" s="71"/>
      <c r="B123" s="62"/>
      <c r="C123" s="11"/>
      <c r="D123" s="11"/>
      <c r="E123" s="11"/>
      <c r="F123" s="11"/>
      <c r="G123" s="11"/>
      <c r="H123" s="11"/>
    </row>
    <row r="124" ht="20.05" customHeight="1">
      <c r="A124" s="71"/>
      <c r="B124" s="62"/>
      <c r="C124" s="11"/>
      <c r="D124" s="11"/>
      <c r="E124" s="11"/>
      <c r="F124" s="11"/>
      <c r="G124" s="11"/>
      <c r="H124" s="11"/>
    </row>
    <row r="125" ht="20.05" customHeight="1">
      <c r="A125" s="71"/>
      <c r="B125" s="62"/>
      <c r="C125" s="11"/>
      <c r="D125" s="11"/>
      <c r="E125" s="11"/>
      <c r="F125" s="11"/>
      <c r="G125" s="11"/>
      <c r="H125" s="11"/>
    </row>
    <row r="126" ht="20.05" customHeight="1">
      <c r="A126" s="71"/>
      <c r="B126" s="62"/>
      <c r="C126" s="11"/>
      <c r="D126" s="11"/>
      <c r="E126" s="11"/>
      <c r="F126" s="11"/>
      <c r="G126" s="11"/>
      <c r="H126" s="11"/>
    </row>
    <row r="127" ht="20.05" customHeight="1">
      <c r="A127" s="71"/>
      <c r="B127" s="62"/>
      <c r="C127" s="11"/>
      <c r="D127" s="11"/>
      <c r="E127" s="11"/>
      <c r="F127" s="11"/>
      <c r="G127" s="11"/>
      <c r="H127" s="11"/>
    </row>
    <row r="128" ht="20.05" customHeight="1">
      <c r="A128" s="71"/>
      <c r="B128" s="62"/>
      <c r="C128" s="11"/>
      <c r="D128" s="11"/>
      <c r="E128" s="11"/>
      <c r="F128" s="11"/>
      <c r="G128" s="11"/>
      <c r="H128" s="11"/>
    </row>
    <row r="129" ht="20.05" customHeight="1">
      <c r="A129" s="71"/>
      <c r="B129" s="62"/>
      <c r="C129" s="11"/>
      <c r="D129" s="11"/>
      <c r="E129" s="11"/>
      <c r="F129" s="11"/>
      <c r="G129" s="11"/>
      <c r="H129" s="11"/>
    </row>
    <row r="130" ht="20.05" customHeight="1">
      <c r="A130" s="71"/>
      <c r="B130" s="62"/>
      <c r="C130" s="11"/>
      <c r="D130" s="11"/>
      <c r="E130" s="11"/>
      <c r="F130" s="11"/>
      <c r="G130" s="11"/>
      <c r="H130" s="11"/>
    </row>
    <row r="131" ht="20.05" customHeight="1">
      <c r="A131" s="71"/>
      <c r="B131" s="62"/>
      <c r="C131" s="11"/>
      <c r="D131" s="11"/>
      <c r="E131" s="11"/>
      <c r="F131" s="11"/>
      <c r="G131" s="11"/>
      <c r="H131" s="11"/>
    </row>
    <row r="132" ht="20.05" customHeight="1">
      <c r="A132" s="71"/>
      <c r="B132" s="62"/>
      <c r="C132" s="11"/>
      <c r="D132" s="11"/>
      <c r="E132" s="11"/>
      <c r="F132" s="11"/>
      <c r="G132" s="11"/>
      <c r="H132" s="11"/>
    </row>
    <row r="133" ht="20.05" customHeight="1">
      <c r="A133" s="71"/>
      <c r="B133" s="62"/>
      <c r="C133" s="11"/>
      <c r="D133" s="11"/>
      <c r="E133" s="11"/>
      <c r="F133" s="11"/>
      <c r="G133" s="11"/>
      <c r="H133" s="11"/>
    </row>
    <row r="134" ht="20.05" customHeight="1">
      <c r="A134" s="71"/>
      <c r="B134" s="62"/>
      <c r="C134" s="11"/>
      <c r="D134" s="11"/>
      <c r="E134" s="11"/>
      <c r="F134" s="11"/>
      <c r="G134" s="11"/>
      <c r="H134" s="11"/>
    </row>
    <row r="135" ht="20.05" customHeight="1">
      <c r="A135" s="71"/>
      <c r="B135" s="62"/>
      <c r="C135" s="11"/>
      <c r="D135" s="11"/>
      <c r="E135" s="11"/>
      <c r="F135" s="11"/>
      <c r="G135" s="11"/>
      <c r="H135" s="11"/>
    </row>
    <row r="136" ht="20.05" customHeight="1">
      <c r="A136" s="71"/>
      <c r="B136" s="62"/>
      <c r="C136" s="11"/>
      <c r="D136" s="11"/>
      <c r="E136" s="11"/>
      <c r="F136" s="11"/>
      <c r="G136" s="11"/>
      <c r="H136" s="11"/>
    </row>
    <row r="137" ht="20.05" customHeight="1">
      <c r="A137" s="71"/>
      <c r="B137" s="62"/>
      <c r="C137" s="11"/>
      <c r="D137" s="11"/>
      <c r="E137" s="11"/>
      <c r="F137" s="11"/>
      <c r="G137" s="11"/>
      <c r="H137" s="11"/>
    </row>
    <row r="138" ht="20.05" customHeight="1">
      <c r="A138" s="71"/>
      <c r="B138" s="62"/>
      <c r="C138" s="11"/>
      <c r="D138" s="11"/>
      <c r="E138" s="11"/>
      <c r="F138" s="11"/>
      <c r="G138" s="11"/>
      <c r="H138" s="11"/>
    </row>
    <row r="139" ht="20.05" customHeight="1">
      <c r="A139" s="71"/>
      <c r="B139" s="62"/>
      <c r="C139" s="11"/>
      <c r="D139" s="11"/>
      <c r="E139" s="11"/>
      <c r="F139" s="11"/>
      <c r="G139" s="11"/>
      <c r="H139" s="11"/>
    </row>
    <row r="140" ht="20.05" customHeight="1">
      <c r="A140" s="71"/>
      <c r="B140" s="62"/>
      <c r="C140" s="11"/>
      <c r="D140" s="11"/>
      <c r="E140" s="11"/>
      <c r="F140" s="11"/>
      <c r="G140" s="11"/>
      <c r="H140" s="11"/>
    </row>
    <row r="141" ht="20.05" customHeight="1">
      <c r="A141" s="71"/>
      <c r="B141" s="62"/>
      <c r="C141" s="11"/>
      <c r="D141" s="11"/>
      <c r="E141" s="11"/>
      <c r="F141" s="11"/>
      <c r="G141" s="11"/>
      <c r="H141" s="11"/>
    </row>
    <row r="142" ht="20.05" customHeight="1">
      <c r="A142" s="71"/>
      <c r="B142" s="62"/>
      <c r="C142" s="11"/>
      <c r="D142" s="11"/>
      <c r="E142" s="11"/>
      <c r="F142" s="11"/>
      <c r="G142" s="11"/>
      <c r="H142" s="11"/>
    </row>
    <row r="143" ht="20.05" customHeight="1">
      <c r="A143" s="71"/>
      <c r="B143" s="62"/>
      <c r="C143" s="11"/>
      <c r="D143" s="11"/>
      <c r="E143" s="11"/>
      <c r="F143" s="11"/>
      <c r="G143" s="11"/>
      <c r="H143" s="11"/>
    </row>
    <row r="144" ht="20.05" customHeight="1">
      <c r="A144" s="71"/>
      <c r="B144" s="62"/>
      <c r="C144" s="11"/>
      <c r="D144" s="11"/>
      <c r="E144" s="11"/>
      <c r="F144" s="11"/>
      <c r="G144" s="11"/>
      <c r="H144" s="11"/>
    </row>
    <row r="145" ht="20.05" customHeight="1">
      <c r="A145" s="71"/>
      <c r="B145" s="62"/>
      <c r="C145" s="11"/>
      <c r="D145" s="11"/>
      <c r="E145" s="11"/>
      <c r="F145" s="11"/>
      <c r="G145" s="11"/>
      <c r="H145" s="11"/>
    </row>
    <row r="146" ht="20.05" customHeight="1">
      <c r="A146" s="71"/>
      <c r="B146" s="62"/>
      <c r="C146" s="11"/>
      <c r="D146" s="11"/>
      <c r="E146" s="11"/>
      <c r="F146" s="11"/>
      <c r="G146" s="11"/>
      <c r="H146" s="11"/>
    </row>
    <row r="147" ht="20.05" customHeight="1">
      <c r="A147" s="71"/>
      <c r="B147" s="62"/>
      <c r="C147" s="11"/>
      <c r="D147" s="11"/>
      <c r="E147" s="11"/>
      <c r="F147" s="11"/>
      <c r="G147" s="11"/>
      <c r="H147" s="11"/>
    </row>
    <row r="148" ht="20.05" customHeight="1">
      <c r="A148" s="71"/>
      <c r="B148" s="62"/>
      <c r="C148" s="11"/>
      <c r="D148" s="11"/>
      <c r="E148" s="11"/>
      <c r="F148" s="11"/>
      <c r="G148" s="11"/>
      <c r="H148" s="11"/>
    </row>
    <row r="149" ht="20.05" customHeight="1">
      <c r="A149" s="71"/>
      <c r="B149" s="62"/>
      <c r="C149" s="11"/>
      <c r="D149" s="11"/>
      <c r="E149" s="11"/>
      <c r="F149" s="11"/>
      <c r="G149" s="11"/>
      <c r="H149" s="11"/>
    </row>
    <row r="150" ht="20.05" customHeight="1">
      <c r="A150" s="71"/>
      <c r="B150" s="62"/>
      <c r="C150" s="11"/>
      <c r="D150" s="11"/>
      <c r="E150" s="11"/>
      <c r="F150" s="11"/>
      <c r="G150" s="11"/>
      <c r="H150" s="11"/>
    </row>
    <row r="151" ht="20.05" customHeight="1">
      <c r="A151" s="71"/>
      <c r="B151" s="62"/>
      <c r="C151" s="11"/>
      <c r="D151" s="11"/>
      <c r="E151" s="11"/>
      <c r="F151" s="11"/>
      <c r="G151" s="11"/>
      <c r="H151" s="11"/>
    </row>
    <row r="152" ht="20.05" customHeight="1">
      <c r="A152" s="71"/>
      <c r="B152" s="62"/>
      <c r="C152" s="11"/>
      <c r="D152" s="11"/>
      <c r="E152" s="11"/>
      <c r="F152" s="11"/>
      <c r="G152" s="11"/>
      <c r="H152" s="11"/>
    </row>
    <row r="153" ht="20.05" customHeight="1">
      <c r="A153" s="71"/>
      <c r="B153" s="62"/>
      <c r="C153" s="11"/>
      <c r="D153" s="11"/>
      <c r="E153" s="11"/>
      <c r="F153" s="11"/>
      <c r="G153" s="11"/>
      <c r="H153" s="11"/>
    </row>
    <row r="154" ht="20.05" customHeight="1">
      <c r="A154" s="71"/>
      <c r="B154" s="62"/>
      <c r="C154" s="11"/>
      <c r="D154" s="11"/>
      <c r="E154" s="11"/>
      <c r="F154" s="11"/>
      <c r="G154" s="11"/>
      <c r="H154" s="11"/>
    </row>
    <row r="155" ht="20.05" customHeight="1">
      <c r="A155" s="71"/>
      <c r="B155" s="62"/>
      <c r="C155" s="11"/>
      <c r="D155" s="11"/>
      <c r="E155" s="11"/>
      <c r="F155" s="11"/>
      <c r="G155" s="11"/>
      <c r="H155" s="11"/>
    </row>
    <row r="156" ht="20.05" customHeight="1">
      <c r="A156" s="71"/>
      <c r="B156" s="62"/>
      <c r="C156" s="11"/>
      <c r="D156" s="11"/>
      <c r="E156" s="11"/>
      <c r="F156" s="11"/>
      <c r="G156" s="11"/>
      <c r="H156" s="11"/>
    </row>
    <row r="157" ht="20.05" customHeight="1">
      <c r="A157" s="71"/>
      <c r="B157" s="62"/>
      <c r="C157" s="11"/>
      <c r="D157" s="11"/>
      <c r="E157" s="11"/>
      <c r="F157" s="11"/>
      <c r="G157" s="11"/>
      <c r="H157" s="11"/>
    </row>
    <row r="158" ht="20.05" customHeight="1">
      <c r="A158" s="71"/>
      <c r="B158" s="62"/>
      <c r="C158" s="11"/>
      <c r="D158" s="11"/>
      <c r="E158" s="11"/>
      <c r="F158" s="11"/>
      <c r="G158" s="11"/>
      <c r="H158" s="11"/>
    </row>
    <row r="159" ht="20.05" customHeight="1">
      <c r="A159" s="71"/>
      <c r="B159" s="62"/>
      <c r="C159" s="11"/>
      <c r="D159" s="11"/>
      <c r="E159" s="11"/>
      <c r="F159" s="11"/>
      <c r="G159" s="11"/>
      <c r="H159" s="11"/>
    </row>
    <row r="160" ht="20.05" customHeight="1">
      <c r="A160" s="71"/>
      <c r="B160" s="62"/>
      <c r="C160" s="11"/>
      <c r="D160" s="11"/>
      <c r="E160" s="11"/>
      <c r="F160" s="11"/>
      <c r="G160" s="11"/>
      <c r="H160" s="11"/>
    </row>
    <row r="161" ht="20.05" customHeight="1">
      <c r="A161" s="71"/>
      <c r="B161" s="62"/>
      <c r="C161" s="11"/>
      <c r="D161" s="11"/>
      <c r="E161" s="11"/>
      <c r="F161" s="11"/>
      <c r="G161" s="11"/>
      <c r="H161" s="11"/>
    </row>
    <row r="162" ht="20.05" customHeight="1">
      <c r="A162" s="71"/>
      <c r="B162" s="62"/>
      <c r="C162" s="11"/>
      <c r="D162" s="11"/>
      <c r="E162" s="11"/>
      <c r="F162" s="11"/>
      <c r="G162" s="11"/>
      <c r="H162" s="11"/>
    </row>
    <row r="163" ht="20.05" customHeight="1">
      <c r="A163" s="71"/>
      <c r="B163" s="62"/>
      <c r="C163" s="11"/>
      <c r="D163" s="11"/>
      <c r="E163" s="11"/>
      <c r="F163" s="11"/>
      <c r="G163" s="11"/>
      <c r="H163" s="11"/>
    </row>
    <row r="164" ht="20.05" customHeight="1">
      <c r="A164" s="71"/>
      <c r="B164" s="62"/>
      <c r="C164" s="11"/>
      <c r="D164" s="11"/>
      <c r="E164" s="11"/>
      <c r="F164" s="11"/>
      <c r="G164" s="11"/>
      <c r="H164" s="11"/>
    </row>
    <row r="165" ht="20.05" customHeight="1">
      <c r="A165" s="71"/>
      <c r="B165" s="62"/>
      <c r="C165" s="11"/>
      <c r="D165" s="11"/>
      <c r="E165" s="11"/>
      <c r="F165" s="11"/>
      <c r="G165" s="11"/>
      <c r="H165" s="11"/>
    </row>
    <row r="166" ht="20.05" customHeight="1">
      <c r="A166" s="71"/>
      <c r="B166" s="62"/>
      <c r="C166" s="11"/>
      <c r="D166" s="11"/>
      <c r="E166" s="11"/>
      <c r="F166" s="11"/>
      <c r="G166" s="11"/>
      <c r="H166" s="11"/>
    </row>
    <row r="167" ht="20.05" customHeight="1">
      <c r="A167" s="71"/>
      <c r="B167" s="62"/>
      <c r="C167" s="11"/>
      <c r="D167" s="11"/>
      <c r="E167" s="11"/>
      <c r="F167" s="11"/>
      <c r="G167" s="11"/>
      <c r="H167" s="11"/>
    </row>
    <row r="168" ht="20.05" customHeight="1">
      <c r="A168" s="71"/>
      <c r="B168" s="62"/>
      <c r="C168" s="11"/>
      <c r="D168" s="11"/>
      <c r="E168" s="11"/>
      <c r="F168" s="11"/>
      <c r="G168" s="11"/>
      <c r="H168" s="11"/>
    </row>
    <row r="169" ht="20.05" customHeight="1">
      <c r="A169" s="71"/>
      <c r="B169" s="62"/>
      <c r="C169" s="11"/>
      <c r="D169" s="11"/>
      <c r="E169" s="11"/>
      <c r="F169" s="11"/>
      <c r="G169" s="11"/>
      <c r="H169" s="11"/>
    </row>
    <row r="170" ht="20.05" customHeight="1">
      <c r="A170" s="71"/>
      <c r="B170" s="62"/>
      <c r="C170" s="11"/>
      <c r="D170" s="11"/>
      <c r="E170" s="11"/>
      <c r="F170" s="11"/>
      <c r="G170" s="11"/>
      <c r="H170" s="11"/>
    </row>
    <row r="171" ht="20.05" customHeight="1">
      <c r="A171" s="71"/>
      <c r="B171" s="62"/>
      <c r="C171" s="11"/>
      <c r="D171" s="11"/>
      <c r="E171" s="11"/>
      <c r="F171" s="11"/>
      <c r="G171" s="11"/>
      <c r="H171" s="11"/>
    </row>
    <row r="172" ht="20.05" customHeight="1">
      <c r="A172" s="71"/>
      <c r="B172" s="62"/>
      <c r="C172" s="11"/>
      <c r="D172" s="11"/>
      <c r="E172" s="11"/>
      <c r="F172" s="11"/>
      <c r="G172" s="11"/>
      <c r="H172" s="11"/>
    </row>
    <row r="173" ht="20.05" customHeight="1">
      <c r="A173" s="71"/>
      <c r="B173" s="62"/>
      <c r="C173" s="11"/>
      <c r="D173" s="11"/>
      <c r="E173" s="11"/>
      <c r="F173" s="11"/>
      <c r="G173" s="11"/>
      <c r="H173" s="11"/>
    </row>
    <row r="174" ht="20.05" customHeight="1">
      <c r="A174" s="71"/>
      <c r="B174" s="62"/>
      <c r="C174" s="11"/>
      <c r="D174" s="11"/>
      <c r="E174" s="11"/>
      <c r="F174" s="11"/>
      <c r="G174" s="11"/>
      <c r="H174" s="11"/>
    </row>
    <row r="175" ht="20.05" customHeight="1">
      <c r="A175" s="71"/>
      <c r="B175" s="62"/>
      <c r="C175" s="11"/>
      <c r="D175" s="11"/>
      <c r="E175" s="11"/>
      <c r="F175" s="11"/>
      <c r="G175" s="11"/>
      <c r="H175" s="11"/>
    </row>
    <row r="176" ht="20.05" customHeight="1">
      <c r="A176" s="71"/>
      <c r="B176" s="62"/>
      <c r="C176" s="11"/>
      <c r="D176" s="11"/>
      <c r="E176" s="11"/>
      <c r="F176" s="11"/>
      <c r="G176" s="11"/>
      <c r="H176" s="11"/>
    </row>
    <row r="177" ht="20.05" customHeight="1">
      <c r="A177" s="71"/>
      <c r="B177" s="62"/>
      <c r="C177" s="11"/>
      <c r="D177" s="11"/>
      <c r="E177" s="11"/>
      <c r="F177" s="11"/>
      <c r="G177" s="11"/>
      <c r="H177" s="11"/>
    </row>
    <row r="178" ht="20.05" customHeight="1">
      <c r="A178" s="71"/>
      <c r="B178" s="62"/>
      <c r="C178" s="11"/>
      <c r="D178" s="11"/>
      <c r="E178" s="11"/>
      <c r="F178" s="11"/>
      <c r="G178" s="11"/>
      <c r="H178" s="11"/>
    </row>
    <row r="179" ht="20.05" customHeight="1">
      <c r="A179" s="71"/>
      <c r="B179" s="62"/>
      <c r="C179" s="11"/>
      <c r="D179" s="11"/>
      <c r="E179" s="11"/>
      <c r="F179" s="11"/>
      <c r="G179" s="11"/>
      <c r="H179" s="11"/>
    </row>
    <row r="180" ht="20.05" customHeight="1">
      <c r="A180" s="71"/>
      <c r="B180" s="62"/>
      <c r="C180" s="11"/>
      <c r="D180" s="11"/>
      <c r="E180" s="11"/>
      <c r="F180" s="11"/>
      <c r="G180" s="11"/>
      <c r="H180" s="11"/>
    </row>
    <row r="181" ht="20.05" customHeight="1">
      <c r="A181" s="71"/>
      <c r="B181" s="62"/>
      <c r="C181" s="11"/>
      <c r="D181" s="11"/>
      <c r="E181" s="11"/>
      <c r="F181" s="11"/>
      <c r="G181" s="11"/>
      <c r="H181" s="11"/>
    </row>
    <row r="182" ht="20.05" customHeight="1">
      <c r="A182" s="71"/>
      <c r="B182" s="62"/>
      <c r="C182" s="11"/>
      <c r="D182" s="11"/>
      <c r="E182" s="11"/>
      <c r="F182" s="11"/>
      <c r="G182" s="11"/>
      <c r="H182" s="11"/>
    </row>
    <row r="183" ht="20.05" customHeight="1">
      <c r="A183" s="71"/>
      <c r="B183" s="62"/>
      <c r="C183" s="11"/>
      <c r="D183" s="11"/>
      <c r="E183" s="11"/>
      <c r="F183" s="11"/>
      <c r="G183" s="11"/>
      <c r="H183" s="11"/>
    </row>
    <row r="184" ht="20.05" customHeight="1">
      <c r="A184" s="71"/>
      <c r="B184" s="62"/>
      <c r="C184" s="11"/>
      <c r="D184" s="11"/>
      <c r="E184" s="11"/>
      <c r="F184" s="11"/>
      <c r="G184" s="11"/>
      <c r="H184" s="11"/>
    </row>
    <row r="185" ht="20.05" customHeight="1">
      <c r="A185" s="71"/>
      <c r="B185" s="62"/>
      <c r="C185" s="11"/>
      <c r="D185" s="11"/>
      <c r="E185" s="11"/>
      <c r="F185" s="11"/>
      <c r="G185" s="11"/>
      <c r="H185" s="11"/>
    </row>
    <row r="186" ht="20.05" customHeight="1">
      <c r="A186" s="71"/>
      <c r="B186" s="62"/>
      <c r="C186" s="11"/>
      <c r="D186" s="11"/>
      <c r="E186" s="11"/>
      <c r="F186" s="11"/>
      <c r="G186" s="11"/>
      <c r="H186" s="11"/>
    </row>
    <row r="187" ht="20.05" customHeight="1">
      <c r="A187" s="71"/>
      <c r="B187" s="62"/>
      <c r="C187" s="11"/>
      <c r="D187" s="11"/>
      <c r="E187" s="11"/>
      <c r="F187" s="11"/>
      <c r="G187" s="11"/>
      <c r="H187" s="11"/>
    </row>
    <row r="188" ht="20.05" customHeight="1">
      <c r="A188" s="71"/>
      <c r="B188" s="62"/>
      <c r="C188" s="11"/>
      <c r="D188" s="11"/>
      <c r="E188" s="11"/>
      <c r="F188" s="11"/>
      <c r="G188" s="11"/>
      <c r="H188" s="11"/>
    </row>
    <row r="189" ht="20.05" customHeight="1">
      <c r="A189" s="71"/>
      <c r="B189" s="62"/>
      <c r="C189" s="11"/>
      <c r="D189" s="11"/>
      <c r="E189" s="11"/>
      <c r="F189" s="11"/>
      <c r="G189" s="11"/>
      <c r="H189" s="11"/>
    </row>
    <row r="190" ht="20.05" customHeight="1">
      <c r="A190" s="71"/>
      <c r="B190" s="62"/>
      <c r="C190" s="11"/>
      <c r="D190" s="11"/>
      <c r="E190" s="11"/>
      <c r="F190" s="11"/>
      <c r="G190" s="11"/>
      <c r="H190" s="11"/>
    </row>
    <row r="191" ht="20.05" customHeight="1">
      <c r="A191" s="71"/>
      <c r="B191" s="62"/>
      <c r="C191" s="11"/>
      <c r="D191" s="11"/>
      <c r="E191" s="11"/>
      <c r="F191" s="11"/>
      <c r="G191" s="11"/>
      <c r="H191" s="11"/>
    </row>
    <row r="192" ht="20.05" customHeight="1">
      <c r="A192" s="71"/>
      <c r="B192" s="62"/>
      <c r="C192" s="11"/>
      <c r="D192" s="11"/>
      <c r="E192" s="11"/>
      <c r="F192" s="11"/>
      <c r="G192" s="11"/>
      <c r="H192" s="11"/>
    </row>
    <row r="193" ht="20.05" customHeight="1">
      <c r="A193" s="71"/>
      <c r="B193" s="62"/>
      <c r="C193" s="11"/>
      <c r="D193" s="11"/>
      <c r="E193" s="11"/>
      <c r="F193" s="11"/>
      <c r="G193" s="11"/>
      <c r="H193" s="11"/>
    </row>
    <row r="194" ht="20.05" customHeight="1">
      <c r="A194" s="71"/>
      <c r="B194" s="62"/>
      <c r="C194" s="11"/>
      <c r="D194" s="11"/>
      <c r="E194" s="11"/>
      <c r="F194" s="11"/>
      <c r="G194" s="11"/>
      <c r="H194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dimension ref="A2:I9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151" customWidth="1"/>
    <col min="2" max="4" width="16.3516" style="151" customWidth="1"/>
    <col min="5" max="5" width="26.7031" style="151" customWidth="1"/>
    <col min="6" max="7" width="16.3516" style="151" customWidth="1"/>
    <col min="8" max="8" width="17.8516" style="151" customWidth="1"/>
    <col min="9" max="9" width="16.3516" style="151" customWidth="1"/>
    <col min="10" max="16384" width="16.3516" style="15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26</v>
      </c>
      <c r="F2" t="s" s="4">
        <v>2</v>
      </c>
      <c r="G2" t="s" s="3">
        <v>3</v>
      </c>
      <c r="H2" s="6"/>
      <c r="I2" s="11"/>
    </row>
    <row r="3" ht="20.7" customHeight="1">
      <c r="A3" t="s" s="4">
        <v>7</v>
      </c>
      <c r="B3" s="7">
        <v>2242</v>
      </c>
      <c r="C3" s="8">
        <f>B3/B5</f>
        <v>0.619679380873411</v>
      </c>
      <c r="D3" s="5"/>
      <c r="E3" t="s" s="4">
        <v>28</v>
      </c>
      <c r="F3" s="7">
        <v>1351</v>
      </c>
      <c r="G3" s="8">
        <f>F3/F5</f>
        <v>0.42074120211772</v>
      </c>
      <c r="H3" s="6"/>
      <c r="I3" s="11"/>
    </row>
    <row r="4" ht="20.7" customHeight="1">
      <c r="A4" t="s" s="4">
        <v>11</v>
      </c>
      <c r="B4" s="7">
        <v>1376</v>
      </c>
      <c r="C4" s="8">
        <f>B4/B5</f>
        <v>0.380320619126589</v>
      </c>
      <c r="D4" s="5"/>
      <c r="E4" t="s" s="4">
        <v>30</v>
      </c>
      <c r="F4" s="7">
        <v>1860</v>
      </c>
      <c r="G4" s="8">
        <f>F4/F5</f>
        <v>0.57925879788228</v>
      </c>
      <c r="H4" s="6"/>
      <c r="I4" s="11"/>
    </row>
    <row r="5" ht="20.7" customHeight="1">
      <c r="A5" t="s" s="3">
        <v>15</v>
      </c>
      <c r="B5" s="7">
        <f>SUM(B3:B4)</f>
        <v>3618</v>
      </c>
      <c r="C5" s="9">
        <f>SUM(C3:C4)</f>
        <v>1</v>
      </c>
      <c r="D5" s="5"/>
      <c r="E5" t="s" s="3">
        <v>15</v>
      </c>
      <c r="F5" s="7">
        <f>SUM(F3:F4)</f>
        <v>3211</v>
      </c>
      <c r="G5" s="9">
        <f>SUM(G3:G4)</f>
        <v>1</v>
      </c>
      <c r="H5" s="6"/>
      <c r="I5" s="11"/>
    </row>
    <row r="6" ht="20.7" customHeight="1">
      <c r="A6" s="10"/>
      <c r="B6" s="10"/>
      <c r="C6" s="10"/>
      <c r="D6" s="11"/>
      <c r="E6" s="12"/>
      <c r="F6" s="12"/>
      <c r="G6" s="54"/>
      <c r="H6" s="11"/>
      <c r="I6" s="11"/>
    </row>
    <row r="7" ht="20.7" customHeight="1">
      <c r="A7" t="s" s="24">
        <v>16</v>
      </c>
      <c r="B7" t="s" s="25">
        <v>2</v>
      </c>
      <c r="C7" t="s" s="24">
        <v>3</v>
      </c>
      <c r="D7" s="6"/>
      <c r="E7" s="11"/>
      <c r="F7" s="22"/>
      <c r="G7" s="27"/>
      <c r="H7" s="44"/>
      <c r="I7" s="11"/>
    </row>
    <row r="8" ht="20.7" customHeight="1">
      <c r="A8" t="s" s="25">
        <v>19</v>
      </c>
      <c r="B8" s="28"/>
      <c r="C8" s="29">
        <f>B8/B10</f>
      </c>
      <c r="D8" s="6"/>
      <c r="E8" s="11"/>
      <c r="F8" s="22"/>
      <c r="G8" s="27"/>
      <c r="H8" s="44"/>
      <c r="I8" s="11"/>
    </row>
    <row r="9" ht="20.7" customHeight="1">
      <c r="A9" t="s" s="25">
        <v>22</v>
      </c>
      <c r="B9" s="28"/>
      <c r="C9" s="29">
        <f>B9/B10</f>
      </c>
      <c r="D9" s="6"/>
      <c r="E9" s="11"/>
      <c r="F9" s="22"/>
      <c r="G9" s="27"/>
      <c r="H9" s="44"/>
      <c r="I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6"/>
      <c r="E10" s="11"/>
      <c r="F10" s="22"/>
      <c r="G10" s="27"/>
      <c r="H10" s="44"/>
      <c r="I10" s="11"/>
    </row>
    <row r="11" ht="20.7" customHeight="1">
      <c r="A11" s="10"/>
      <c r="B11" s="10"/>
      <c r="C11" s="10"/>
      <c r="D11" s="11"/>
      <c r="E11" s="11"/>
      <c r="F11" s="22"/>
      <c r="G11" s="27"/>
      <c r="H11" s="44"/>
      <c r="I11" s="11"/>
    </row>
    <row r="12" ht="20.7" customHeight="1">
      <c r="A12" t="s" s="3">
        <v>25</v>
      </c>
      <c r="B12" t="s" s="4">
        <v>2</v>
      </c>
      <c r="C12" t="s" s="3">
        <v>3</v>
      </c>
      <c r="D12" s="6"/>
      <c r="E12" s="11"/>
      <c r="F12" s="22"/>
      <c r="G12" s="27"/>
      <c r="H12" s="44"/>
      <c r="I12" s="11"/>
    </row>
    <row r="13" ht="20.7" customHeight="1">
      <c r="A13" t="s" s="4">
        <v>27</v>
      </c>
      <c r="B13" s="7">
        <v>2282</v>
      </c>
      <c r="C13" s="8">
        <f>B13/B15</f>
        <v>0.676348547717842</v>
      </c>
      <c r="D13" s="6"/>
      <c r="E13" s="11"/>
      <c r="F13" s="22"/>
      <c r="G13" s="27"/>
      <c r="H13" s="44"/>
      <c r="I13" s="11"/>
    </row>
    <row r="14" ht="20.7" customHeight="1">
      <c r="A14" t="s" s="4">
        <v>29</v>
      </c>
      <c r="B14" s="7">
        <v>1092</v>
      </c>
      <c r="C14" s="8">
        <f>B14/B15</f>
        <v>0.323651452282158</v>
      </c>
      <c r="D14" s="6"/>
      <c r="E14" s="11"/>
      <c r="F14" s="22"/>
      <c r="G14" s="27"/>
      <c r="H14" s="44"/>
      <c r="I14" s="11"/>
    </row>
    <row r="15" ht="20.7" customHeight="1">
      <c r="A15" t="s" s="3">
        <v>15</v>
      </c>
      <c r="B15" s="7">
        <f>SUM(B13:B14)</f>
        <v>3374</v>
      </c>
      <c r="C15" s="9">
        <f>SUM(C13:C14)</f>
        <v>1</v>
      </c>
      <c r="D15" s="6"/>
      <c r="E15" s="11"/>
      <c r="F15" s="22"/>
      <c r="G15" s="27"/>
      <c r="H15" s="44"/>
      <c r="I15" s="11"/>
    </row>
    <row r="16" ht="20.7" customHeight="1">
      <c r="A16" s="10"/>
      <c r="B16" s="10"/>
      <c r="C16" s="10"/>
      <c r="D16" s="11"/>
      <c r="E16" s="11"/>
      <c r="F16" s="22"/>
      <c r="G16" s="27"/>
      <c r="H16" s="44"/>
      <c r="I16" s="11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22"/>
      <c r="G17" s="27"/>
      <c r="H17" s="44"/>
      <c r="I17" s="11"/>
    </row>
    <row r="18" ht="20.7" customHeight="1">
      <c r="A18" t="s" s="4">
        <v>33</v>
      </c>
      <c r="B18" s="7">
        <v>1697</v>
      </c>
      <c r="C18" s="8">
        <f>B18/B20</f>
        <v>0.52199323285143</v>
      </c>
      <c r="D18" s="6"/>
      <c r="E18" s="11"/>
      <c r="F18" s="22"/>
      <c r="G18" s="27"/>
      <c r="H18" s="44"/>
      <c r="I18" s="11"/>
    </row>
    <row r="19" ht="20.7" customHeight="1">
      <c r="A19" t="s" s="4">
        <v>35</v>
      </c>
      <c r="B19" s="7">
        <v>1554</v>
      </c>
      <c r="C19" s="8">
        <f>B19/B20</f>
        <v>0.47800676714857</v>
      </c>
      <c r="D19" s="6"/>
      <c r="E19" s="11"/>
      <c r="F19" s="22"/>
      <c r="G19" s="27"/>
      <c r="H19" s="44"/>
      <c r="I19" s="11"/>
    </row>
    <row r="20" ht="20.7" customHeight="1">
      <c r="A20" t="s" s="3">
        <v>15</v>
      </c>
      <c r="B20" s="7">
        <f>SUM(B18:B19)</f>
        <v>3251</v>
      </c>
      <c r="C20" s="9">
        <f>SUM(C18:C19)</f>
        <v>1</v>
      </c>
      <c r="D20" s="6"/>
      <c r="E20" s="11"/>
      <c r="F20" s="22"/>
      <c r="G20" s="27"/>
      <c r="H20" s="44"/>
      <c r="I20" s="11"/>
    </row>
    <row r="21" ht="20.7" customHeight="1">
      <c r="A21" s="10"/>
      <c r="B21" s="10"/>
      <c r="C21" s="10"/>
      <c r="D21" s="11"/>
      <c r="E21" s="11"/>
      <c r="F21" s="22"/>
      <c r="G21" s="27"/>
      <c r="H21" s="44"/>
      <c r="I21" s="11"/>
    </row>
    <row r="22" ht="20.7" customHeight="1">
      <c r="A22" t="s" s="3">
        <v>37</v>
      </c>
      <c r="B22" t="s" s="4">
        <v>2</v>
      </c>
      <c r="C22" t="s" s="3">
        <v>3</v>
      </c>
      <c r="D22" s="6"/>
      <c r="E22" s="11"/>
      <c r="F22" s="22"/>
      <c r="G22" s="27"/>
      <c r="H22" s="44"/>
      <c r="I22" s="11"/>
    </row>
    <row r="23" ht="20.7" customHeight="1">
      <c r="A23" t="s" s="4">
        <v>39</v>
      </c>
      <c r="B23" s="7">
        <v>1787</v>
      </c>
      <c r="C23" s="8">
        <f>B23/B25</f>
        <v>0.575708762886598</v>
      </c>
      <c r="D23" s="6"/>
      <c r="E23" s="11"/>
      <c r="F23" s="22"/>
      <c r="G23" s="27"/>
      <c r="H23" s="44"/>
      <c r="I23" s="11"/>
    </row>
    <row r="24" ht="20.7" customHeight="1">
      <c r="A24" t="s" s="4">
        <v>41</v>
      </c>
      <c r="B24" s="7">
        <v>1317</v>
      </c>
      <c r="C24" s="8">
        <f>B24/B25</f>
        <v>0.424291237113402</v>
      </c>
      <c r="D24" s="6"/>
      <c r="E24" s="11"/>
      <c r="F24" s="22"/>
      <c r="G24" s="27"/>
      <c r="H24" s="44"/>
      <c r="I24" s="11"/>
    </row>
    <row r="25" ht="20.7" customHeight="1">
      <c r="A25" t="s" s="3">
        <v>15</v>
      </c>
      <c r="B25" s="7">
        <f>SUM(B23:B24)</f>
        <v>3104</v>
      </c>
      <c r="C25" s="9">
        <f>SUM(C23:C24)</f>
        <v>1</v>
      </c>
      <c r="D25" s="6"/>
      <c r="E25" s="11"/>
      <c r="F25" s="22"/>
      <c r="G25" s="27"/>
      <c r="H25" s="44"/>
      <c r="I25" s="11"/>
    </row>
    <row r="26" ht="20.7" customHeight="1">
      <c r="A26" s="10"/>
      <c r="B26" s="10"/>
      <c r="C26" s="10"/>
      <c r="D26" s="11"/>
      <c r="E26" s="11"/>
      <c r="F26" s="22"/>
      <c r="G26" s="27"/>
      <c r="H26" s="44"/>
      <c r="I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22"/>
      <c r="G27" s="27"/>
      <c r="H27" s="44"/>
      <c r="I27" s="11"/>
    </row>
    <row r="28" ht="20.7" customHeight="1">
      <c r="A28" t="s" s="4">
        <v>45</v>
      </c>
      <c r="B28" s="7">
        <v>2116</v>
      </c>
      <c r="C28" s="8">
        <f>B28/B30</f>
        <v>0.674100031857279</v>
      </c>
      <c r="D28" s="6"/>
      <c r="E28" s="11"/>
      <c r="F28" s="22"/>
      <c r="G28" s="27"/>
      <c r="H28" s="44"/>
      <c r="I28" s="11"/>
    </row>
    <row r="29" ht="20.7" customHeight="1">
      <c r="A29" t="s" s="4">
        <v>47</v>
      </c>
      <c r="B29" s="7">
        <v>1023</v>
      </c>
      <c r="C29" s="8">
        <f>B29/B30</f>
        <v>0.325899968142721</v>
      </c>
      <c r="D29" s="6"/>
      <c r="E29" s="11"/>
      <c r="F29" s="22"/>
      <c r="G29" s="27"/>
      <c r="H29" s="44"/>
      <c r="I29" s="11"/>
    </row>
    <row r="30" ht="20.7" customHeight="1">
      <c r="A30" t="s" s="3">
        <v>15</v>
      </c>
      <c r="B30" s="7">
        <f>SUM(B28:B29)</f>
        <v>3139</v>
      </c>
      <c r="C30" s="9">
        <f>SUM(C28:C29)</f>
        <v>1</v>
      </c>
      <c r="D30" s="6"/>
      <c r="E30" s="11"/>
      <c r="F30" s="22"/>
      <c r="G30" s="27"/>
      <c r="H30" s="44"/>
      <c r="I30" s="11"/>
    </row>
    <row r="31" ht="20.35" customHeight="1">
      <c r="A31" s="54"/>
      <c r="B31" s="54"/>
      <c r="C31" s="12"/>
      <c r="D31" s="11"/>
      <c r="E31" s="11"/>
      <c r="F31" s="22"/>
      <c r="G31" s="27"/>
      <c r="H31" s="44"/>
      <c r="I31" s="11"/>
    </row>
    <row r="32" ht="20.05" customHeight="1">
      <c r="A32" s="26"/>
      <c r="B32" s="27"/>
      <c r="C32" s="44"/>
      <c r="D32" s="11"/>
      <c r="E32" s="11"/>
      <c r="F32" s="22"/>
      <c r="G32" s="27"/>
      <c r="H32" s="44"/>
      <c r="I32" s="11"/>
    </row>
    <row r="33" ht="20.05" customHeight="1">
      <c r="A33" s="30"/>
      <c r="B33" s="30"/>
      <c r="C33" s="11"/>
      <c r="D33" s="11"/>
      <c r="E33" s="11"/>
      <c r="F33" s="22"/>
      <c r="G33" s="27"/>
      <c r="H33" s="44"/>
      <c r="I33" s="11"/>
    </row>
    <row r="34" ht="20.05" customHeight="1">
      <c r="A34" s="11"/>
      <c r="B34" s="11"/>
      <c r="C34" s="11"/>
      <c r="D34" s="11"/>
      <c r="E34" s="11"/>
      <c r="F34" s="22"/>
      <c r="G34" s="27"/>
      <c r="H34" s="44"/>
      <c r="I34" s="11"/>
    </row>
    <row r="35" ht="20.05" customHeight="1">
      <c r="A35" s="11"/>
      <c r="B35" s="11"/>
      <c r="C35" s="11"/>
      <c r="D35" s="11"/>
      <c r="E35" s="11"/>
      <c r="F35" s="22"/>
      <c r="G35" s="27"/>
      <c r="H35" s="44"/>
      <c r="I35" s="11"/>
    </row>
    <row r="36" ht="20.05" customHeight="1">
      <c r="A36" s="11"/>
      <c r="B36" s="11"/>
      <c r="C36" s="11"/>
      <c r="D36" s="11"/>
      <c r="E36" s="11"/>
      <c r="F36" s="22"/>
      <c r="G36" s="27"/>
      <c r="H36" s="44"/>
      <c r="I36" s="11"/>
    </row>
    <row r="37" ht="20.05" customHeight="1">
      <c r="A37" s="11"/>
      <c r="B37" s="11"/>
      <c r="C37" s="11"/>
      <c r="D37" s="11"/>
      <c r="E37" s="11"/>
      <c r="F37" s="22"/>
      <c r="G37" s="27"/>
      <c r="H37" s="44"/>
      <c r="I37" s="11"/>
    </row>
    <row r="38" ht="20.05" customHeight="1">
      <c r="A38" s="37"/>
      <c r="B38" s="37"/>
      <c r="C38" s="11"/>
      <c r="D38" s="11"/>
      <c r="E38" s="11"/>
      <c r="F38" s="22"/>
      <c r="G38" s="27"/>
      <c r="H38" s="44"/>
      <c r="I38" s="11"/>
    </row>
    <row r="39" ht="20.05" customHeight="1">
      <c r="A39" s="26"/>
      <c r="B39" s="27"/>
      <c r="C39" s="44"/>
      <c r="D39" s="11"/>
      <c r="E39" s="11"/>
      <c r="F39" s="22"/>
      <c r="G39" s="27"/>
      <c r="H39" s="44"/>
      <c r="I39" s="11"/>
    </row>
    <row r="40" ht="20.05" customHeight="1">
      <c r="A40" s="30"/>
      <c r="B40" s="30"/>
      <c r="C40" s="11"/>
      <c r="D40" s="11"/>
      <c r="E40" s="11"/>
      <c r="F40" s="22"/>
      <c r="G40" s="27"/>
      <c r="H40" s="44"/>
      <c r="I40" s="11"/>
    </row>
    <row r="41" ht="20.05" customHeight="1">
      <c r="A41" s="11"/>
      <c r="B41" s="11"/>
      <c r="C41" s="11"/>
      <c r="D41" s="11"/>
      <c r="E41" s="11"/>
      <c r="F41" s="22"/>
      <c r="G41" s="27"/>
      <c r="H41" s="44"/>
      <c r="I41" s="11"/>
    </row>
    <row r="42" ht="20.05" customHeight="1">
      <c r="A42" s="11"/>
      <c r="B42" s="11"/>
      <c r="C42" s="11"/>
      <c r="D42" s="11"/>
      <c r="E42" s="11"/>
      <c r="F42" s="22"/>
      <c r="G42" s="27"/>
      <c r="H42" s="44"/>
      <c r="I42" s="11"/>
    </row>
    <row r="43" ht="20.05" customHeight="1">
      <c r="A43" s="11"/>
      <c r="B43" s="11"/>
      <c r="C43" s="11"/>
      <c r="D43" s="11"/>
      <c r="E43" s="11"/>
      <c r="F43" s="22"/>
      <c r="G43" s="27"/>
      <c r="H43" s="44"/>
      <c r="I43" s="11"/>
    </row>
    <row r="44" ht="20.05" customHeight="1">
      <c r="A44" s="11"/>
      <c r="B44" s="11"/>
      <c r="C44" s="11"/>
      <c r="D44" s="11"/>
      <c r="E44" s="11"/>
      <c r="F44" s="22"/>
      <c r="G44" s="27"/>
      <c r="H44" s="44"/>
      <c r="I44" s="11"/>
    </row>
    <row r="45" ht="20.05" customHeight="1">
      <c r="A45" s="37"/>
      <c r="B45" s="37"/>
      <c r="C45" s="11"/>
      <c r="D45" s="11"/>
      <c r="E45" s="11"/>
      <c r="F45" s="22"/>
      <c r="G45" s="27"/>
      <c r="H45" s="44"/>
      <c r="I45" s="11"/>
    </row>
    <row r="46" ht="20.35" customHeight="1">
      <c r="A46" s="139"/>
      <c r="B46" s="140"/>
      <c r="C46" s="141"/>
      <c r="D46" s="11"/>
      <c r="E46" s="11"/>
      <c r="F46" s="22"/>
      <c r="G46" s="27"/>
      <c r="H46" s="44"/>
      <c r="I46" s="11"/>
    </row>
    <row r="47" ht="20.7" customHeight="1">
      <c r="A47" t="s" s="3">
        <v>25</v>
      </c>
      <c r="B47" t="s" s="4">
        <v>2</v>
      </c>
      <c r="C47" t="s" s="3">
        <v>3</v>
      </c>
      <c r="D47" s="6"/>
      <c r="E47" s="11"/>
      <c r="F47" s="22"/>
      <c r="G47" s="27"/>
      <c r="H47" s="44"/>
      <c r="I47" s="11"/>
    </row>
    <row r="48" ht="20.7" customHeight="1">
      <c r="A48" t="s" s="4">
        <v>27</v>
      </c>
      <c r="B48" s="7">
        <v>1985</v>
      </c>
      <c r="C48" s="8">
        <f>B48/B52</f>
        <v>0.399396378269618</v>
      </c>
      <c r="D48" s="6"/>
      <c r="E48" s="11"/>
      <c r="F48" s="11"/>
      <c r="G48" s="30"/>
      <c r="H48" s="11"/>
      <c r="I48" s="11"/>
    </row>
    <row r="49" ht="20.7" customHeight="1">
      <c r="A49" t="s" s="4">
        <v>111</v>
      </c>
      <c r="B49" s="7">
        <v>523</v>
      </c>
      <c r="C49" s="8">
        <f>B49/B52</f>
        <v>0.10523138832998</v>
      </c>
      <c r="D49" s="6"/>
      <c r="E49" s="11"/>
      <c r="F49" s="11"/>
      <c r="G49" s="11"/>
      <c r="H49" s="11"/>
      <c r="I49" s="11"/>
    </row>
    <row r="50" ht="20.7" customHeight="1">
      <c r="A50" t="s" s="4">
        <v>112</v>
      </c>
      <c r="B50" s="7">
        <v>391</v>
      </c>
      <c r="C50" s="8">
        <f>B50/B52</f>
        <v>0.07867203219315901</v>
      </c>
      <c r="D50" s="6"/>
      <c r="E50" s="11"/>
      <c r="F50" s="11"/>
      <c r="G50" s="11"/>
      <c r="H50" s="11"/>
      <c r="I50" s="11"/>
    </row>
    <row r="51" ht="20.7" customHeight="1">
      <c r="A51" t="s" s="4">
        <v>29</v>
      </c>
      <c r="B51" s="7">
        <v>2071</v>
      </c>
      <c r="C51" s="8">
        <f>B51/B52</f>
        <v>0.416700201207243</v>
      </c>
      <c r="D51" s="6"/>
      <c r="E51" s="11"/>
      <c r="F51" s="11"/>
      <c r="G51" s="11"/>
      <c r="H51" s="11"/>
      <c r="I51" s="11"/>
    </row>
    <row r="52" ht="20.7" customHeight="1">
      <c r="A52" t="s" s="3">
        <v>15</v>
      </c>
      <c r="B52" s="7">
        <f>SUM(B48:B51)</f>
        <v>4970</v>
      </c>
      <c r="C52" s="9">
        <f>SUM(C48:C51)</f>
        <v>1</v>
      </c>
      <c r="D52" s="6"/>
      <c r="E52" s="11"/>
      <c r="F52" s="11"/>
      <c r="G52" s="11"/>
      <c r="H52" s="11"/>
      <c r="I52" s="11"/>
    </row>
    <row r="53" ht="20.7" customHeight="1">
      <c r="A53" s="142"/>
      <c r="B53" s="143"/>
      <c r="C53" s="144"/>
      <c r="D53" s="11"/>
      <c r="E53" s="11"/>
      <c r="F53" s="11"/>
      <c r="G53" s="11"/>
      <c r="H53" s="11"/>
      <c r="I53" s="11"/>
    </row>
    <row r="54" ht="20.7" customHeight="1">
      <c r="A54" t="s" s="3">
        <v>31</v>
      </c>
      <c r="B54" t="s" s="4">
        <v>2</v>
      </c>
      <c r="C54" t="s" s="3">
        <v>3</v>
      </c>
      <c r="D54" s="6"/>
      <c r="E54" s="11"/>
      <c r="F54" s="11"/>
      <c r="G54" s="11"/>
      <c r="H54" s="11"/>
      <c r="I54" s="11"/>
    </row>
    <row r="55" ht="20.7" customHeight="1">
      <c r="A55" t="s" s="4">
        <v>33</v>
      </c>
      <c r="B55" s="7">
        <v>2112</v>
      </c>
      <c r="C55" s="8">
        <f>B55/B58</f>
        <v>0.435913312693498</v>
      </c>
      <c r="D55" s="6"/>
      <c r="E55" s="11"/>
      <c r="F55" s="11"/>
      <c r="G55" s="11"/>
      <c r="H55" s="11"/>
      <c r="I55" s="11"/>
    </row>
    <row r="56" ht="20.7" customHeight="1">
      <c r="A56" t="s" s="4">
        <v>113</v>
      </c>
      <c r="B56" s="7">
        <v>1081</v>
      </c>
      <c r="C56" s="8">
        <f>B56/B58</f>
        <v>0.223116615067079</v>
      </c>
      <c r="D56" s="6"/>
      <c r="E56" s="11"/>
      <c r="F56" s="11"/>
      <c r="G56" s="11"/>
      <c r="H56" s="11"/>
      <c r="I56" s="11"/>
    </row>
    <row r="57" ht="20.7" customHeight="1">
      <c r="A57" t="s" s="4">
        <v>35</v>
      </c>
      <c r="B57" s="7">
        <v>1652</v>
      </c>
      <c r="C57" s="8">
        <f>B57/B58</f>
        <v>0.340970072239422</v>
      </c>
      <c r="D57" s="6"/>
      <c r="E57" s="11"/>
      <c r="F57" s="11"/>
      <c r="G57" s="11"/>
      <c r="H57" s="11"/>
      <c r="I57" s="11"/>
    </row>
    <row r="58" ht="20.7" customHeight="1">
      <c r="A58" t="s" s="3">
        <v>15</v>
      </c>
      <c r="B58" s="7">
        <f>SUM(B55:B57)</f>
        <v>4845</v>
      </c>
      <c r="C58" s="9">
        <f>SUM(C55:C57)</f>
        <v>0.999999999999999</v>
      </c>
      <c r="D58" s="6"/>
      <c r="E58" s="11"/>
      <c r="F58" s="11"/>
      <c r="G58" s="11"/>
      <c r="H58" s="11"/>
      <c r="I58" s="11"/>
    </row>
    <row r="59" ht="20.7" customHeight="1">
      <c r="A59" s="142"/>
      <c r="B59" s="143"/>
      <c r="C59" s="144"/>
      <c r="D59" s="11"/>
      <c r="E59" s="11"/>
      <c r="F59" s="11"/>
      <c r="G59" s="11"/>
      <c r="H59" s="11"/>
      <c r="I59" s="11"/>
    </row>
    <row r="60" ht="20.7" customHeight="1">
      <c r="A60" t="s" s="3">
        <v>37</v>
      </c>
      <c r="B60" t="s" s="4">
        <v>2</v>
      </c>
      <c r="C60" t="s" s="3">
        <v>3</v>
      </c>
      <c r="D60" s="6"/>
      <c r="E60" s="11"/>
      <c r="F60" s="11"/>
      <c r="G60" s="11"/>
      <c r="H60" s="11"/>
      <c r="I60" s="11"/>
    </row>
    <row r="61" ht="20.7" customHeight="1">
      <c r="A61" t="s" s="4">
        <v>114</v>
      </c>
      <c r="B61" s="7">
        <v>1038</v>
      </c>
      <c r="C61" s="8">
        <f>B61/B65</f>
        <v>0.225996080992815</v>
      </c>
      <c r="D61" s="6"/>
      <c r="E61" s="11"/>
      <c r="F61" s="11"/>
      <c r="G61" s="11"/>
      <c r="H61" s="11"/>
      <c r="I61" s="11"/>
    </row>
    <row r="62" ht="20.7" customHeight="1">
      <c r="A62" t="s" s="4">
        <v>115</v>
      </c>
      <c r="B62" s="7">
        <v>461</v>
      </c>
      <c r="C62" s="8">
        <f>B62/B65</f>
        <v>0.100370128456347</v>
      </c>
      <c r="D62" s="6"/>
      <c r="E62" s="11"/>
      <c r="F62" s="11"/>
      <c r="G62" s="11"/>
      <c r="H62" s="11"/>
      <c r="I62" s="11"/>
    </row>
    <row r="63" ht="20.7" customHeight="1">
      <c r="A63" t="s" s="4">
        <v>39</v>
      </c>
      <c r="B63" s="7">
        <v>1730</v>
      </c>
      <c r="C63" s="8">
        <f>B63/B65</f>
        <v>0.376660134988025</v>
      </c>
      <c r="D63" s="6"/>
      <c r="E63" s="11"/>
      <c r="F63" s="11"/>
      <c r="G63" s="11"/>
      <c r="H63" s="11"/>
      <c r="I63" s="11"/>
    </row>
    <row r="64" ht="20.7" customHeight="1">
      <c r="A64" t="s" s="4">
        <v>41</v>
      </c>
      <c r="B64" s="7">
        <v>1364</v>
      </c>
      <c r="C64" s="8">
        <f>B64/B65</f>
        <v>0.296973655562813</v>
      </c>
      <c r="D64" s="6"/>
      <c r="E64" s="11"/>
      <c r="F64" s="11"/>
      <c r="G64" s="11"/>
      <c r="H64" s="11"/>
      <c r="I64" s="11"/>
    </row>
    <row r="65" ht="20.7" customHeight="1">
      <c r="A65" t="s" s="3">
        <v>15</v>
      </c>
      <c r="B65" s="7">
        <f>SUM(B61:B64)</f>
        <v>4593</v>
      </c>
      <c r="C65" s="9">
        <f>SUM(C61:C64)</f>
        <v>1</v>
      </c>
      <c r="D65" s="6"/>
      <c r="E65" s="11"/>
      <c r="F65" s="11"/>
      <c r="G65" s="11"/>
      <c r="H65" s="11"/>
      <c r="I65" s="11"/>
    </row>
    <row r="66" ht="20.7" customHeight="1">
      <c r="A66" s="142"/>
      <c r="B66" s="143"/>
      <c r="C66" s="144"/>
      <c r="D66" s="11"/>
      <c r="E66" s="11"/>
      <c r="F66" s="11"/>
      <c r="G66" s="11"/>
      <c r="H66" s="11"/>
      <c r="I66" s="11"/>
    </row>
    <row r="67" ht="20.7" customHeight="1">
      <c r="A67" t="s" s="3">
        <v>43</v>
      </c>
      <c r="B67" t="s" s="4">
        <v>2</v>
      </c>
      <c r="C67" t="s" s="3">
        <v>3</v>
      </c>
      <c r="D67" s="6"/>
      <c r="E67" s="11"/>
      <c r="F67" s="11"/>
      <c r="G67" s="11"/>
      <c r="H67" s="11"/>
      <c r="I67" s="11"/>
    </row>
    <row r="68" ht="20.7" customHeight="1">
      <c r="A68" t="s" s="4">
        <v>45</v>
      </c>
      <c r="B68" s="7">
        <v>1969</v>
      </c>
      <c r="C68" s="8">
        <f>B68/B71</f>
        <v>0.438237257956822</v>
      </c>
      <c r="D68" s="6"/>
      <c r="E68" s="11"/>
      <c r="F68" s="11"/>
      <c r="G68" s="11"/>
      <c r="H68" s="11"/>
      <c r="I68" s="11"/>
    </row>
    <row r="69" ht="20.7" customHeight="1">
      <c r="A69" t="s" s="4">
        <v>116</v>
      </c>
      <c r="B69" s="7">
        <v>867</v>
      </c>
      <c r="C69" s="8">
        <f>B69/B71</f>
        <v>0.192966837302471</v>
      </c>
      <c r="D69" s="6"/>
      <c r="E69" s="11"/>
      <c r="F69" s="11"/>
      <c r="G69" s="11"/>
      <c r="H69" s="11"/>
      <c r="I69" s="11"/>
    </row>
    <row r="70" ht="20.7" customHeight="1">
      <c r="A70" t="s" s="4">
        <v>47</v>
      </c>
      <c r="B70" s="7">
        <v>1657</v>
      </c>
      <c r="C70" s="8">
        <f>B70/B71</f>
        <v>0.368795904740708</v>
      </c>
      <c r="D70" s="6"/>
      <c r="E70" s="11"/>
      <c r="F70" s="11"/>
      <c r="G70" s="11"/>
      <c r="H70" s="11"/>
      <c r="I70" s="11"/>
    </row>
    <row r="71" ht="20.7" customHeight="1">
      <c r="A71" t="s" s="3">
        <v>15</v>
      </c>
      <c r="B71" s="7">
        <f>SUM(B68:B70)</f>
        <v>4493</v>
      </c>
      <c r="C71" s="9">
        <f>SUM(C68:C70)</f>
        <v>1</v>
      </c>
      <c r="D71" s="6"/>
      <c r="E71" s="11"/>
      <c r="F71" s="11"/>
      <c r="G71" s="11"/>
      <c r="H71" s="11"/>
      <c r="I71" s="11"/>
    </row>
    <row r="72" ht="20.7" customHeight="1">
      <c r="A72" s="142"/>
      <c r="B72" s="143"/>
      <c r="C72" s="144"/>
      <c r="D72" s="11"/>
      <c r="E72" s="11"/>
      <c r="F72" s="11"/>
      <c r="G72" s="11"/>
      <c r="H72" s="11"/>
      <c r="I72" s="11"/>
    </row>
    <row r="73" ht="20.7" customHeight="1">
      <c r="A73" t="s" s="24">
        <v>117</v>
      </c>
      <c r="B73" t="s" s="25">
        <v>2</v>
      </c>
      <c r="C73" t="s" s="3">
        <v>3</v>
      </c>
      <c r="D73" s="6"/>
      <c r="E73" s="11"/>
      <c r="F73" s="11"/>
      <c r="G73" s="11"/>
      <c r="H73" s="11"/>
      <c r="I73" s="11"/>
    </row>
    <row r="74" ht="20.7" customHeight="1">
      <c r="A74" t="s" s="25">
        <v>118</v>
      </c>
      <c r="B74" s="28"/>
      <c r="C74" s="8">
        <f>B74/B76</f>
      </c>
      <c r="D74" s="6"/>
      <c r="E74" s="11"/>
      <c r="F74" s="11"/>
      <c r="G74" s="11"/>
      <c r="H74" s="11"/>
      <c r="I74" s="11"/>
    </row>
    <row r="75" ht="20.7" customHeight="1">
      <c r="A75" t="s" s="25">
        <v>119</v>
      </c>
      <c r="B75" s="28"/>
      <c r="C75" s="8">
        <f>B75/B76</f>
      </c>
      <c r="D75" s="6"/>
      <c r="E75" s="11"/>
      <c r="F75" s="11"/>
      <c r="G75" s="11"/>
      <c r="H75" s="11"/>
      <c r="I75" s="11"/>
    </row>
    <row r="76" ht="20.7" customHeight="1">
      <c r="A76" t="s" s="24">
        <v>15</v>
      </c>
      <c r="B76" s="32">
        <f>SUM(B74:B75)</f>
        <v>0</v>
      </c>
      <c r="C76" s="9">
        <f>SUM(C74:C75)</f>
      </c>
      <c r="D76" s="6"/>
      <c r="E76" s="11"/>
      <c r="F76" s="11"/>
      <c r="G76" s="11"/>
      <c r="H76" s="11"/>
      <c r="I76" s="11"/>
    </row>
    <row r="77" ht="20.7" customHeight="1">
      <c r="A77" s="147"/>
      <c r="B77" s="148"/>
      <c r="C77" s="144"/>
      <c r="D77" s="11"/>
      <c r="E77" s="11"/>
      <c r="F77" s="11"/>
      <c r="G77" s="11"/>
      <c r="H77" s="11"/>
      <c r="I77" s="11"/>
    </row>
    <row r="78" ht="20.7" customHeight="1">
      <c r="A78" t="s" s="24">
        <v>120</v>
      </c>
      <c r="B78" t="s" s="25">
        <v>2</v>
      </c>
      <c r="C78" t="s" s="3">
        <v>3</v>
      </c>
      <c r="D78" s="6"/>
      <c r="E78" s="11"/>
      <c r="F78" s="11"/>
      <c r="G78" s="11"/>
      <c r="H78" s="11"/>
      <c r="I78" s="11"/>
    </row>
    <row r="79" ht="20.7" customHeight="1">
      <c r="A79" t="s" s="25">
        <v>121</v>
      </c>
      <c r="B79" s="28"/>
      <c r="C79" s="8">
        <f>B79/B81</f>
      </c>
      <c r="D79" s="6"/>
      <c r="E79" s="11"/>
      <c r="F79" s="11"/>
      <c r="G79" s="11"/>
      <c r="H79" s="11"/>
      <c r="I79" s="11"/>
    </row>
    <row r="80" ht="20.7" customHeight="1">
      <c r="A80" t="s" s="25">
        <v>122</v>
      </c>
      <c r="B80" s="28"/>
      <c r="C80" s="8">
        <f>B80/B81</f>
      </c>
      <c r="D80" s="6"/>
      <c r="E80" s="11"/>
      <c r="F80" s="11"/>
      <c r="G80" s="11"/>
      <c r="H80" s="11"/>
      <c r="I80" s="11"/>
    </row>
    <row r="81" ht="20.7" customHeight="1">
      <c r="A81" t="s" s="24">
        <v>15</v>
      </c>
      <c r="B81" s="32">
        <f>SUM(B79:B80)</f>
        <v>0</v>
      </c>
      <c r="C81" s="9">
        <f>SUM(C79:C80)</f>
      </c>
      <c r="D81" s="6"/>
      <c r="E81" s="11"/>
      <c r="F81" s="11"/>
      <c r="G81" s="11"/>
      <c r="H81" s="11"/>
      <c r="I81" s="11"/>
    </row>
    <row r="82" ht="20.7" customHeight="1">
      <c r="A82" s="147"/>
      <c r="B82" s="148"/>
      <c r="C82" s="144"/>
      <c r="D82" s="11"/>
      <c r="E82" s="11"/>
      <c r="F82" s="11"/>
      <c r="G82" s="11"/>
      <c r="H82" s="11"/>
      <c r="I82" s="11"/>
    </row>
    <row r="83" ht="20.7" customHeight="1">
      <c r="A83" t="s" s="24">
        <v>123</v>
      </c>
      <c r="B83" t="s" s="25">
        <v>2</v>
      </c>
      <c r="C83" t="s" s="3">
        <v>3</v>
      </c>
      <c r="D83" s="6"/>
      <c r="E83" s="11"/>
      <c r="F83" s="11"/>
      <c r="G83" s="11"/>
      <c r="H83" s="11"/>
      <c r="I83" s="11"/>
    </row>
    <row r="84" ht="20.7" customHeight="1">
      <c r="A84" t="s" s="25">
        <v>124</v>
      </c>
      <c r="B84" s="28"/>
      <c r="C84" s="8">
        <f>B84/B86</f>
      </c>
      <c r="D84" s="6"/>
      <c r="E84" s="11"/>
      <c r="F84" s="11"/>
      <c r="G84" s="11"/>
      <c r="H84" s="11"/>
      <c r="I84" s="11"/>
    </row>
    <row r="85" ht="20.7" customHeight="1">
      <c r="A85" t="s" s="25">
        <v>125</v>
      </c>
      <c r="B85" s="28"/>
      <c r="C85" s="8">
        <f>B85/B86</f>
      </c>
      <c r="D85" s="6"/>
      <c r="E85" s="11"/>
      <c r="F85" s="11"/>
      <c r="G85" s="11"/>
      <c r="H85" s="11"/>
      <c r="I85" s="11"/>
    </row>
    <row r="86" ht="20.7" customHeight="1">
      <c r="A86" t="s" s="24">
        <v>15</v>
      </c>
      <c r="B86" s="32">
        <f>SUM(B84:B85)</f>
        <v>0</v>
      </c>
      <c r="C86" s="9">
        <f>SUM(C84:C85)</f>
      </c>
      <c r="D86" s="6"/>
      <c r="E86" s="11"/>
      <c r="F86" s="11"/>
      <c r="G86" s="11"/>
      <c r="H86" s="11"/>
      <c r="I86" s="11"/>
    </row>
    <row r="87" ht="20.35" customHeight="1">
      <c r="A87" s="149"/>
      <c r="B87" s="150"/>
      <c r="C87" s="12"/>
      <c r="D87" s="11"/>
      <c r="E87" s="11"/>
      <c r="F87" s="11"/>
      <c r="G87" s="11"/>
      <c r="H87" s="11"/>
      <c r="I87" s="11"/>
    </row>
    <row r="88" ht="20.05" customHeight="1">
      <c r="A88" s="71"/>
      <c r="B88" s="62"/>
      <c r="C88" s="11"/>
      <c r="D88" s="11"/>
      <c r="E88" s="11"/>
      <c r="F88" s="11"/>
      <c r="G88" s="11"/>
      <c r="H88" s="11"/>
      <c r="I88" s="11"/>
    </row>
    <row r="89" ht="20.05" customHeight="1">
      <c r="A89" s="71"/>
      <c r="B89" s="62"/>
      <c r="C89" s="11"/>
      <c r="D89" s="11"/>
      <c r="E89" s="11"/>
      <c r="F89" s="11"/>
      <c r="G89" s="11"/>
      <c r="H89" s="11"/>
      <c r="I89" s="11"/>
    </row>
    <row r="90" ht="20.05" customHeight="1">
      <c r="A90" s="71"/>
      <c r="B90" s="62"/>
      <c r="C90" s="11"/>
      <c r="D90" s="11"/>
      <c r="E90" s="11"/>
      <c r="F90" s="11"/>
      <c r="G90" s="11"/>
      <c r="H90" s="11"/>
      <c r="I90" s="11"/>
    </row>
    <row r="91" ht="20.05" customHeight="1">
      <c r="A91" s="71"/>
      <c r="B91" s="62"/>
      <c r="C91" s="11"/>
      <c r="D91" s="11"/>
      <c r="E91" s="11"/>
      <c r="F91" s="11"/>
      <c r="G91" s="11"/>
      <c r="H91" s="11"/>
      <c r="I91" s="11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2:H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48" customWidth="1"/>
    <col min="2" max="3" width="16.3516" style="48" customWidth="1"/>
    <col min="4" max="4" width="22.1016" style="48" customWidth="1"/>
    <col min="5" max="6" width="16.3516" style="48" customWidth="1"/>
    <col min="7" max="7" width="17.8516" style="48" customWidth="1"/>
    <col min="8" max="8" width="16.3516" style="48" customWidth="1"/>
    <col min="9" max="16384" width="16.3516" style="48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41"/>
      <c r="E2" s="11"/>
      <c r="F2" s="11"/>
      <c r="G2" s="42"/>
      <c r="H2" s="11"/>
    </row>
    <row r="3" ht="20.7" customHeight="1">
      <c r="A3" t="s" s="4">
        <v>7</v>
      </c>
      <c r="B3" s="7">
        <v>137</v>
      </c>
      <c r="C3" s="8">
        <f>B3/B5</f>
        <v>0.678217821782178</v>
      </c>
      <c r="D3" s="6"/>
      <c r="E3" s="11"/>
      <c r="F3" s="11"/>
      <c r="G3" s="11"/>
      <c r="H3" s="11"/>
    </row>
    <row r="4" ht="20.7" customHeight="1">
      <c r="A4" t="s" s="4">
        <v>11</v>
      </c>
      <c r="B4" s="7">
        <v>65</v>
      </c>
      <c r="C4" s="8">
        <f>B4/B5</f>
        <v>0.321782178217822</v>
      </c>
      <c r="D4" s="6"/>
      <c r="E4" s="11"/>
      <c r="F4" s="11"/>
      <c r="G4" s="11"/>
      <c r="H4" s="11"/>
    </row>
    <row r="5" ht="20.7" customHeight="1">
      <c r="A5" t="s" s="3">
        <v>15</v>
      </c>
      <c r="B5" s="7">
        <f>SUM(B3:B4)</f>
        <v>202</v>
      </c>
      <c r="C5" s="9">
        <f>SUM(C3:C4)</f>
        <v>1</v>
      </c>
      <c r="D5" s="41"/>
      <c r="E5" s="11"/>
      <c r="F5" s="11"/>
      <c r="G5" s="42"/>
      <c r="H5" s="11"/>
    </row>
    <row r="6" ht="20.7" customHeight="1">
      <c r="A6" s="10"/>
      <c r="B6" s="10"/>
      <c r="C6" s="43"/>
      <c r="D6" s="44"/>
      <c r="E6" s="11"/>
      <c r="F6" s="11"/>
      <c r="G6" s="11"/>
      <c r="H6" s="11"/>
    </row>
    <row r="7" ht="20.7" customHeight="1">
      <c r="A7" t="s" s="24">
        <v>16</v>
      </c>
      <c r="B7" t="s" s="25">
        <v>2</v>
      </c>
      <c r="C7" t="s" s="24">
        <v>3</v>
      </c>
      <c r="D7" s="41"/>
      <c r="E7" s="11"/>
      <c r="F7" s="11"/>
      <c r="G7" s="42"/>
      <c r="H7" s="11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11"/>
      <c r="H8" s="11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11"/>
      <c r="H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41"/>
      <c r="E10" s="11"/>
      <c r="F10" s="11"/>
      <c r="G10" s="42"/>
      <c r="H10" s="11"/>
    </row>
    <row r="11" ht="20.7" customHeight="1">
      <c r="A11" s="10"/>
      <c r="B11" s="10"/>
      <c r="C11" s="43"/>
      <c r="D11" s="44"/>
      <c r="E11" s="11"/>
      <c r="F11" s="11"/>
      <c r="G11" s="11"/>
      <c r="H11" s="11"/>
    </row>
    <row r="12" ht="20.7" customHeight="1">
      <c r="A12" t="s" s="3">
        <v>25</v>
      </c>
      <c r="B12" t="s" s="4">
        <v>2</v>
      </c>
      <c r="C12" t="s" s="3">
        <v>3</v>
      </c>
      <c r="D12" s="41"/>
      <c r="E12" s="11"/>
      <c r="F12" s="11"/>
      <c r="G12" s="42"/>
      <c r="H12" s="11"/>
    </row>
    <row r="13" ht="20.7" customHeight="1">
      <c r="A13" t="s" s="4">
        <v>27</v>
      </c>
      <c r="B13" s="7">
        <v>170</v>
      </c>
      <c r="C13" s="8">
        <f>B13/B15</f>
        <v>0.858585858585859</v>
      </c>
      <c r="D13" s="6"/>
      <c r="E13" s="11"/>
      <c r="F13" s="11"/>
      <c r="G13" s="11"/>
      <c r="H13" s="11"/>
    </row>
    <row r="14" ht="20.7" customHeight="1">
      <c r="A14" t="s" s="4">
        <v>29</v>
      </c>
      <c r="B14" s="7">
        <v>28</v>
      </c>
      <c r="C14" s="8">
        <f>B14/B15</f>
        <v>0.141414141414141</v>
      </c>
      <c r="D14" s="6"/>
      <c r="E14" s="11"/>
      <c r="F14" s="11"/>
      <c r="G14" s="11"/>
      <c r="H14" s="11"/>
    </row>
    <row r="15" ht="20.7" customHeight="1">
      <c r="A15" t="s" s="3">
        <v>15</v>
      </c>
      <c r="B15" s="7">
        <f>SUM(B13:B14)</f>
        <v>198</v>
      </c>
      <c r="C15" s="9">
        <f>SUM(C13:C14)</f>
        <v>1</v>
      </c>
      <c r="D15" s="41"/>
      <c r="E15" s="11"/>
      <c r="F15" s="11"/>
      <c r="G15" s="42"/>
      <c r="H15" s="11"/>
    </row>
    <row r="16" ht="20.7" customHeight="1">
      <c r="A16" s="10"/>
      <c r="B16" s="10"/>
      <c r="C16" s="43"/>
      <c r="D16" s="44"/>
      <c r="E16" s="11"/>
      <c r="F16" s="11"/>
      <c r="G16" s="11"/>
      <c r="H16" s="11"/>
    </row>
    <row r="17" ht="20.7" customHeight="1">
      <c r="A17" t="s" s="3">
        <v>31</v>
      </c>
      <c r="B17" t="s" s="4">
        <v>2</v>
      </c>
      <c r="C17" t="s" s="3">
        <v>3</v>
      </c>
      <c r="D17" s="41"/>
      <c r="E17" s="11"/>
      <c r="F17" s="11"/>
      <c r="G17" s="42"/>
      <c r="H17" s="11"/>
    </row>
    <row r="18" ht="20.7" customHeight="1">
      <c r="A18" t="s" s="4">
        <v>33</v>
      </c>
      <c r="B18" s="7">
        <v>63</v>
      </c>
      <c r="C18" s="8">
        <f>B18/B20</f>
        <v>0.342391304347826</v>
      </c>
      <c r="D18" s="6"/>
      <c r="E18" s="11"/>
      <c r="F18" s="11"/>
      <c r="G18" s="11"/>
      <c r="H18" s="11"/>
    </row>
    <row r="19" ht="20.7" customHeight="1">
      <c r="A19" t="s" s="4">
        <v>35</v>
      </c>
      <c r="B19" s="7">
        <v>121</v>
      </c>
      <c r="C19" s="8">
        <f>B19/B20</f>
        <v>0.6576086956521739</v>
      </c>
      <c r="D19" s="6"/>
      <c r="E19" s="11"/>
      <c r="F19" s="11"/>
      <c r="G19" s="11"/>
      <c r="H19" s="11"/>
    </row>
    <row r="20" ht="20.7" customHeight="1">
      <c r="A20" t="s" s="3">
        <v>15</v>
      </c>
      <c r="B20" s="7">
        <f>SUM(B18:B19)</f>
        <v>184</v>
      </c>
      <c r="C20" s="9">
        <f>SUM(C18:C19)</f>
        <v>1</v>
      </c>
      <c r="D20" s="41"/>
      <c r="E20" s="11"/>
      <c r="F20" s="11"/>
      <c r="G20" s="42"/>
      <c r="H20" s="11"/>
    </row>
    <row r="21" ht="20.7" customHeight="1">
      <c r="A21" s="10"/>
      <c r="B21" s="10"/>
      <c r="C21" s="43"/>
      <c r="D21" s="44"/>
      <c r="E21" s="11"/>
      <c r="F21" s="11"/>
      <c r="G21" s="11"/>
      <c r="H21" s="11"/>
    </row>
    <row r="22" ht="20.7" customHeight="1">
      <c r="A22" t="s" s="3">
        <v>37</v>
      </c>
      <c r="B22" t="s" s="4">
        <v>2</v>
      </c>
      <c r="C22" t="s" s="3">
        <v>3</v>
      </c>
      <c r="D22" s="41"/>
      <c r="E22" s="11"/>
      <c r="F22" s="11"/>
      <c r="G22" s="11"/>
      <c r="H22" s="11"/>
    </row>
    <row r="23" ht="20.7" customHeight="1">
      <c r="A23" t="s" s="4">
        <v>39</v>
      </c>
      <c r="B23" s="7">
        <v>94</v>
      </c>
      <c r="C23" s="8">
        <f>B23/B25</f>
        <v>0.543352601156069</v>
      </c>
      <c r="D23" s="6"/>
      <c r="E23" s="11"/>
      <c r="F23" s="11"/>
      <c r="G23" s="11"/>
      <c r="H23" s="11"/>
    </row>
    <row r="24" ht="20.7" customHeight="1">
      <c r="A24" t="s" s="4">
        <v>41</v>
      </c>
      <c r="B24" s="7">
        <v>79</v>
      </c>
      <c r="C24" s="8">
        <f>B24/B25</f>
        <v>0.456647398843931</v>
      </c>
      <c r="D24" s="6"/>
      <c r="E24" s="11"/>
      <c r="F24" s="11"/>
      <c r="G24" s="11"/>
      <c r="H24" s="11"/>
    </row>
    <row r="25" ht="20.7" customHeight="1">
      <c r="A25" t="s" s="3">
        <v>15</v>
      </c>
      <c r="B25" s="7">
        <f>SUM(B23:B24)</f>
        <v>173</v>
      </c>
      <c r="C25" s="9">
        <f>SUM(C23:C24)</f>
        <v>1</v>
      </c>
      <c r="D25" s="6"/>
      <c r="E25" s="11"/>
      <c r="F25" s="11"/>
      <c r="G25" s="11"/>
      <c r="H25" s="11"/>
    </row>
    <row r="26" ht="20.7" customHeight="1">
      <c r="A26" s="10"/>
      <c r="B26" s="10"/>
      <c r="C26" s="43"/>
      <c r="D26" s="45"/>
      <c r="E26" s="11"/>
      <c r="F26" s="11"/>
      <c r="G26" s="11"/>
      <c r="H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1"/>
    </row>
    <row r="28" ht="20.7" customHeight="1">
      <c r="A28" t="s" s="4">
        <v>45</v>
      </c>
      <c r="B28" s="7">
        <v>122</v>
      </c>
      <c r="C28" s="8">
        <f>B28/B30</f>
        <v>0.705202312138728</v>
      </c>
      <c r="D28" s="41"/>
      <c r="E28" s="11"/>
      <c r="F28" s="11"/>
      <c r="G28" s="11"/>
      <c r="H28" s="11"/>
    </row>
    <row r="29" ht="20.7" customHeight="1">
      <c r="A29" t="s" s="4">
        <v>47</v>
      </c>
      <c r="B29" s="7">
        <v>51</v>
      </c>
      <c r="C29" s="8">
        <f>B29/B30</f>
        <v>0.294797687861272</v>
      </c>
      <c r="D29" s="6"/>
      <c r="E29" s="11"/>
      <c r="F29" s="11"/>
      <c r="G29" s="11"/>
      <c r="H29" s="11"/>
    </row>
    <row r="30" ht="20.7" customHeight="1">
      <c r="A30" t="s" s="3">
        <v>15</v>
      </c>
      <c r="B30" s="7">
        <f>SUM(B28:B29)</f>
        <v>173</v>
      </c>
      <c r="C30" s="9">
        <f>SUM(C28:C29)</f>
        <v>1</v>
      </c>
      <c r="D30" s="6"/>
      <c r="E30" s="11"/>
      <c r="F30" s="11"/>
      <c r="G30" s="11"/>
      <c r="H30" s="11"/>
    </row>
    <row r="31" ht="20.35" customHeight="1">
      <c r="A31" s="12"/>
      <c r="B31" s="12"/>
      <c r="C31" s="12"/>
      <c r="D31" s="42"/>
      <c r="E31" s="11"/>
      <c r="F31" s="11"/>
      <c r="G31" s="11"/>
      <c r="H31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2:H31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49" customWidth="1"/>
    <col min="2" max="3" width="16.3516" style="49" customWidth="1"/>
    <col min="4" max="4" width="22.1016" style="49" customWidth="1"/>
    <col min="5" max="6" width="16.3516" style="49" customWidth="1"/>
    <col min="7" max="7" width="17.8516" style="49" customWidth="1"/>
    <col min="8" max="8" width="16.3516" style="49" customWidth="1"/>
    <col min="9" max="16384" width="16.3516" style="4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7" customHeight="1">
      <c r="A2" t="s" s="3">
        <v>1</v>
      </c>
      <c r="B2" t="s" s="4">
        <v>2</v>
      </c>
      <c r="C2" t="s" s="3">
        <v>3</v>
      </c>
      <c r="D2" s="41"/>
      <c r="E2" s="11"/>
      <c r="F2" s="11"/>
      <c r="G2" s="42"/>
      <c r="H2" s="11"/>
    </row>
    <row r="3" ht="20.7" customHeight="1">
      <c r="A3" t="s" s="4">
        <v>7</v>
      </c>
      <c r="B3" s="7">
        <v>1192</v>
      </c>
      <c r="C3" s="8">
        <f>B3/B5</f>
        <v>0.76952872821175</v>
      </c>
      <c r="D3" s="6"/>
      <c r="E3" s="11"/>
      <c r="F3" s="11"/>
      <c r="G3" s="11"/>
      <c r="H3" s="11"/>
    </row>
    <row r="4" ht="20.7" customHeight="1">
      <c r="A4" t="s" s="4">
        <v>11</v>
      </c>
      <c r="B4" s="7">
        <v>357</v>
      </c>
      <c r="C4" s="8">
        <f>B4/B5</f>
        <v>0.23047127178825</v>
      </c>
      <c r="D4" s="6"/>
      <c r="E4" s="11"/>
      <c r="F4" s="11"/>
      <c r="G4" s="11"/>
      <c r="H4" s="11"/>
    </row>
    <row r="5" ht="20.7" customHeight="1">
      <c r="A5" t="s" s="3">
        <v>15</v>
      </c>
      <c r="B5" s="7">
        <f>SUM(B3:B4)</f>
        <v>1549</v>
      </c>
      <c r="C5" s="9">
        <f>SUM(C3:C4)</f>
        <v>1</v>
      </c>
      <c r="D5" s="41"/>
      <c r="E5" s="11"/>
      <c r="F5" s="11"/>
      <c r="G5" s="42"/>
      <c r="H5" s="11"/>
    </row>
    <row r="6" ht="20.7" customHeight="1">
      <c r="A6" s="10"/>
      <c r="B6" s="10"/>
      <c r="C6" s="43"/>
      <c r="D6" s="44"/>
      <c r="E6" s="11"/>
      <c r="F6" s="11"/>
      <c r="G6" s="11"/>
      <c r="H6" s="11"/>
    </row>
    <row r="7" ht="20.7" customHeight="1">
      <c r="A7" t="s" s="24">
        <v>16</v>
      </c>
      <c r="B7" t="s" s="25">
        <v>2</v>
      </c>
      <c r="C7" t="s" s="24">
        <v>3</v>
      </c>
      <c r="D7" s="41"/>
      <c r="E7" s="11"/>
      <c r="F7" s="11"/>
      <c r="G7" s="42"/>
      <c r="H7" s="11"/>
    </row>
    <row r="8" ht="20.7" customHeight="1">
      <c r="A8" t="s" s="25">
        <v>19</v>
      </c>
      <c r="B8" s="28"/>
      <c r="C8" s="29">
        <f>B8/B10</f>
      </c>
      <c r="D8" s="6"/>
      <c r="E8" s="11"/>
      <c r="F8" s="11"/>
      <c r="G8" s="11"/>
      <c r="H8" s="11"/>
    </row>
    <row r="9" ht="20.7" customHeight="1">
      <c r="A9" t="s" s="25">
        <v>22</v>
      </c>
      <c r="B9" s="28"/>
      <c r="C9" s="29">
        <f>B9/B10</f>
      </c>
      <c r="D9" s="6"/>
      <c r="E9" s="11"/>
      <c r="F9" s="11"/>
      <c r="G9" s="11"/>
      <c r="H9" s="11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41"/>
      <c r="E10" s="11"/>
      <c r="F10" s="11"/>
      <c r="G10" s="42"/>
      <c r="H10" s="11"/>
    </row>
    <row r="11" ht="20.7" customHeight="1">
      <c r="A11" s="10"/>
      <c r="B11" s="10"/>
      <c r="C11" s="43"/>
      <c r="D11" s="44"/>
      <c r="E11" s="11"/>
      <c r="F11" s="11"/>
      <c r="G11" s="11"/>
      <c r="H11" s="11"/>
    </row>
    <row r="12" ht="20.7" customHeight="1">
      <c r="A12" t="s" s="3">
        <v>25</v>
      </c>
      <c r="B12" t="s" s="4">
        <v>2</v>
      </c>
      <c r="C12" t="s" s="3">
        <v>3</v>
      </c>
      <c r="D12" s="41"/>
      <c r="E12" s="11"/>
      <c r="F12" s="11"/>
      <c r="G12" s="42"/>
      <c r="H12" s="11"/>
    </row>
    <row r="13" ht="20.7" customHeight="1">
      <c r="A13" t="s" s="4">
        <v>27</v>
      </c>
      <c r="B13" s="7">
        <v>1075</v>
      </c>
      <c r="C13" s="8">
        <f>B13/B15</f>
        <v>0.712864721485411</v>
      </c>
      <c r="D13" s="6"/>
      <c r="E13" s="11"/>
      <c r="F13" s="11"/>
      <c r="G13" s="11"/>
      <c r="H13" s="11"/>
    </row>
    <row r="14" ht="20.7" customHeight="1">
      <c r="A14" t="s" s="4">
        <v>29</v>
      </c>
      <c r="B14" s="7">
        <v>433</v>
      </c>
      <c r="C14" s="8">
        <f>B14/B15</f>
        <v>0.287135278514589</v>
      </c>
      <c r="D14" s="6"/>
      <c r="E14" s="11"/>
      <c r="F14" s="11"/>
      <c r="G14" s="11"/>
      <c r="H14" s="11"/>
    </row>
    <row r="15" ht="20.7" customHeight="1">
      <c r="A15" t="s" s="3">
        <v>15</v>
      </c>
      <c r="B15" s="7">
        <f>SUM(B13:B14)</f>
        <v>1508</v>
      </c>
      <c r="C15" s="9">
        <f>SUM(C13:C14)</f>
        <v>1</v>
      </c>
      <c r="D15" s="41"/>
      <c r="E15" s="11"/>
      <c r="F15" s="11"/>
      <c r="G15" s="42"/>
      <c r="H15" s="11"/>
    </row>
    <row r="16" ht="20.7" customHeight="1">
      <c r="A16" s="10"/>
      <c r="B16" s="10"/>
      <c r="C16" s="43"/>
      <c r="D16" s="44"/>
      <c r="E16" s="11"/>
      <c r="F16" s="11"/>
      <c r="G16" s="11"/>
      <c r="H16" s="11"/>
    </row>
    <row r="17" ht="20.7" customHeight="1">
      <c r="A17" t="s" s="3">
        <v>31</v>
      </c>
      <c r="B17" t="s" s="4">
        <v>2</v>
      </c>
      <c r="C17" t="s" s="3">
        <v>3</v>
      </c>
      <c r="D17" s="41"/>
      <c r="E17" s="11"/>
      <c r="F17" s="11"/>
      <c r="G17" s="42"/>
      <c r="H17" s="11"/>
    </row>
    <row r="18" ht="20.7" customHeight="1">
      <c r="A18" t="s" s="4">
        <v>33</v>
      </c>
      <c r="B18" s="7">
        <v>491</v>
      </c>
      <c r="C18" s="8">
        <f>B18/B20</f>
        <v>0.345288326300985</v>
      </c>
      <c r="D18" s="6"/>
      <c r="E18" s="11"/>
      <c r="F18" s="11"/>
      <c r="G18" s="11"/>
      <c r="H18" s="11"/>
    </row>
    <row r="19" ht="20.7" customHeight="1">
      <c r="A19" t="s" s="4">
        <v>35</v>
      </c>
      <c r="B19" s="7">
        <v>931</v>
      </c>
      <c r="C19" s="8">
        <f>B19/B20</f>
        <v>0.654711673699015</v>
      </c>
      <c r="D19" s="6"/>
      <c r="E19" s="11"/>
      <c r="F19" s="11"/>
      <c r="G19" s="11"/>
      <c r="H19" s="11"/>
    </row>
    <row r="20" ht="20.7" customHeight="1">
      <c r="A20" t="s" s="3">
        <v>15</v>
      </c>
      <c r="B20" s="7">
        <f>SUM(B18:B19)</f>
        <v>1422</v>
      </c>
      <c r="C20" s="9">
        <f>SUM(C18:C19)</f>
        <v>1</v>
      </c>
      <c r="D20" s="41"/>
      <c r="E20" s="11"/>
      <c r="F20" s="11"/>
      <c r="G20" s="42"/>
      <c r="H20" s="11"/>
    </row>
    <row r="21" ht="20.7" customHeight="1">
      <c r="A21" s="10"/>
      <c r="B21" s="10"/>
      <c r="C21" s="43"/>
      <c r="D21" s="44"/>
      <c r="E21" s="11"/>
      <c r="F21" s="11"/>
      <c r="G21" s="11"/>
      <c r="H21" s="11"/>
    </row>
    <row r="22" ht="20.7" customHeight="1">
      <c r="A22" t="s" s="3">
        <v>37</v>
      </c>
      <c r="B22" t="s" s="4">
        <v>2</v>
      </c>
      <c r="C22" t="s" s="3">
        <v>3</v>
      </c>
      <c r="D22" s="41"/>
      <c r="E22" s="11"/>
      <c r="F22" s="11"/>
      <c r="G22" s="11"/>
      <c r="H22" s="11"/>
    </row>
    <row r="23" ht="20.7" customHeight="1">
      <c r="A23" t="s" s="4">
        <v>39</v>
      </c>
      <c r="B23" s="7">
        <v>746</v>
      </c>
      <c r="C23" s="8">
        <f>B23/B25</f>
        <v>0.557132188200149</v>
      </c>
      <c r="D23" s="6"/>
      <c r="E23" s="11"/>
      <c r="F23" s="11"/>
      <c r="G23" s="11"/>
      <c r="H23" s="11"/>
    </row>
    <row r="24" ht="20.7" customHeight="1">
      <c r="A24" t="s" s="4">
        <v>41</v>
      </c>
      <c r="B24" s="7">
        <v>593</v>
      </c>
      <c r="C24" s="8">
        <f>B24/B25</f>
        <v>0.442867811799851</v>
      </c>
      <c r="D24" s="6"/>
      <c r="E24" s="11"/>
      <c r="F24" s="11"/>
      <c r="G24" s="11"/>
      <c r="H24" s="11"/>
    </row>
    <row r="25" ht="20.7" customHeight="1">
      <c r="A25" t="s" s="3">
        <v>15</v>
      </c>
      <c r="B25" s="7">
        <f>SUM(B23:B24)</f>
        <v>1339</v>
      </c>
      <c r="C25" s="9">
        <f>SUM(C23:C24)</f>
        <v>1</v>
      </c>
      <c r="D25" s="6"/>
      <c r="E25" s="11"/>
      <c r="F25" s="11"/>
      <c r="G25" s="11"/>
      <c r="H25" s="11"/>
    </row>
    <row r="26" ht="20.7" customHeight="1">
      <c r="A26" s="10"/>
      <c r="B26" s="10"/>
      <c r="C26" s="43"/>
      <c r="D26" s="45"/>
      <c r="E26" s="11"/>
      <c r="F26" s="11"/>
      <c r="G26" s="11"/>
      <c r="H26" s="11"/>
    </row>
    <row r="27" ht="20.7" customHeight="1">
      <c r="A27" t="s" s="3">
        <v>43</v>
      </c>
      <c r="B27" t="s" s="4">
        <v>2</v>
      </c>
      <c r="C27" t="s" s="3">
        <v>3</v>
      </c>
      <c r="D27" s="6"/>
      <c r="E27" s="11"/>
      <c r="F27" s="11"/>
      <c r="G27" s="11"/>
      <c r="H27" s="11"/>
    </row>
    <row r="28" ht="20.7" customHeight="1">
      <c r="A28" t="s" s="4">
        <v>45</v>
      </c>
      <c r="B28" s="7">
        <v>987</v>
      </c>
      <c r="C28" s="8">
        <f>B28/B30</f>
        <v>0.730029585798817</v>
      </c>
      <c r="D28" s="41"/>
      <c r="E28" s="11"/>
      <c r="F28" s="11"/>
      <c r="G28" s="11"/>
      <c r="H28" s="11"/>
    </row>
    <row r="29" ht="20.7" customHeight="1">
      <c r="A29" t="s" s="4">
        <v>47</v>
      </c>
      <c r="B29" s="7">
        <v>365</v>
      </c>
      <c r="C29" s="8">
        <f>B29/B30</f>
        <v>0.269970414201183</v>
      </c>
      <c r="D29" s="6"/>
      <c r="E29" s="11"/>
      <c r="F29" s="11"/>
      <c r="G29" s="11"/>
      <c r="H29" s="11"/>
    </row>
    <row r="30" ht="20.7" customHeight="1">
      <c r="A30" t="s" s="3">
        <v>15</v>
      </c>
      <c r="B30" s="7">
        <f>SUM(B28:B29)</f>
        <v>1352</v>
      </c>
      <c r="C30" s="9">
        <f>SUM(C28:C29)</f>
        <v>1</v>
      </c>
      <c r="D30" s="6"/>
      <c r="E30" s="11"/>
      <c r="F30" s="11"/>
      <c r="G30" s="11"/>
      <c r="H30" s="11"/>
    </row>
    <row r="31" ht="20.35" customHeight="1">
      <c r="A31" s="12"/>
      <c r="B31" s="12"/>
      <c r="C31" s="12"/>
      <c r="D31" s="42"/>
      <c r="E31" s="11"/>
      <c r="F31" s="11"/>
      <c r="G31" s="11"/>
      <c r="H31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2:K37"/>
  <sheetViews>
    <sheetView workbookViewId="0" showGridLines="0" defaultGridColor="1"/>
  </sheetViews>
  <sheetFormatPr defaultColWidth="16.3333" defaultRowHeight="19.9" customHeight="1" outlineLevelRow="0" outlineLevelCol="0"/>
  <cols>
    <col min="1" max="1" width="18.5625" style="50" customWidth="1"/>
    <col min="2" max="4" width="16.3516" style="50" customWidth="1"/>
    <col min="5" max="5" width="22.1016" style="50" customWidth="1"/>
    <col min="6" max="8" width="16.3516" style="50" customWidth="1"/>
    <col min="9" max="9" width="17.8516" style="50" customWidth="1"/>
    <col min="10" max="11" width="16.3516" style="50" customWidth="1"/>
    <col min="12" max="16384" width="16.3516" style="5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7" customHeight="1">
      <c r="A2" t="s" s="3">
        <v>1</v>
      </c>
      <c r="B2" t="s" s="4">
        <v>2</v>
      </c>
      <c r="C2" t="s" s="3">
        <v>3</v>
      </c>
      <c r="D2" s="5"/>
      <c r="E2" t="s" s="3">
        <v>4</v>
      </c>
      <c r="F2" t="s" s="4">
        <v>2</v>
      </c>
      <c r="G2" t="s" s="3">
        <v>3</v>
      </c>
      <c r="H2" s="51"/>
      <c r="I2" s="18"/>
      <c r="J2" s="19"/>
      <c r="K2" s="18"/>
    </row>
    <row r="3" ht="20.7" customHeight="1">
      <c r="A3" t="s" s="4">
        <v>7</v>
      </c>
      <c r="B3" s="7">
        <v>6243</v>
      </c>
      <c r="C3" s="8">
        <f>B3/B5</f>
        <v>0.669131832797428</v>
      </c>
      <c r="D3" s="5"/>
      <c r="E3" t="s" s="4">
        <v>8</v>
      </c>
      <c r="F3" s="7">
        <v>3940</v>
      </c>
      <c r="G3" s="8">
        <f>F3/F5</f>
        <v>0.424889464035372</v>
      </c>
      <c r="H3" s="51"/>
      <c r="I3" s="19"/>
      <c r="J3" s="19"/>
      <c r="K3" s="20"/>
    </row>
    <row r="4" ht="20.7" customHeight="1">
      <c r="A4" t="s" s="4">
        <v>11</v>
      </c>
      <c r="B4" s="7">
        <v>3087</v>
      </c>
      <c r="C4" s="8">
        <f>B4/B5</f>
        <v>0.330868167202572</v>
      </c>
      <c r="D4" s="5"/>
      <c r="E4" t="s" s="4">
        <v>12</v>
      </c>
      <c r="F4" s="7">
        <v>5333</v>
      </c>
      <c r="G4" s="8">
        <f>F4/F5</f>
        <v>0.575110535964628</v>
      </c>
      <c r="H4" s="51"/>
      <c r="I4" s="19"/>
      <c r="J4" s="19"/>
      <c r="K4" s="20"/>
    </row>
    <row r="5" ht="20.7" customHeight="1">
      <c r="A5" t="s" s="3">
        <v>15</v>
      </c>
      <c r="B5" s="7">
        <f>SUM(B3:B4)</f>
        <v>9330</v>
      </c>
      <c r="C5" s="9">
        <f>SUM(C3:C4)</f>
        <v>1</v>
      </c>
      <c r="D5" s="5"/>
      <c r="E5" t="s" s="3">
        <v>15</v>
      </c>
      <c r="F5" s="7">
        <f>SUM(F3:F4)</f>
        <v>9273</v>
      </c>
      <c r="G5" s="9">
        <f>SUM(G3:G4)</f>
        <v>1</v>
      </c>
      <c r="H5" s="51"/>
      <c r="I5" s="18"/>
      <c r="J5" s="19"/>
      <c r="K5" s="21"/>
    </row>
    <row r="6" ht="20.7" customHeight="1">
      <c r="A6" s="10"/>
      <c r="B6" s="10"/>
      <c r="C6" s="10"/>
      <c r="D6" s="11"/>
      <c r="E6" s="10"/>
      <c r="F6" s="10"/>
      <c r="G6" s="43"/>
      <c r="H6" s="27"/>
      <c r="I6" s="19"/>
      <c r="J6" s="19"/>
      <c r="K6" s="19"/>
    </row>
    <row r="7" ht="20.7" customHeight="1">
      <c r="A7" t="s" s="24">
        <v>16</v>
      </c>
      <c r="B7" t="s" s="25">
        <v>2</v>
      </c>
      <c r="C7" t="s" s="24">
        <v>3</v>
      </c>
      <c r="D7" s="5"/>
      <c r="E7" t="s" s="3">
        <v>38</v>
      </c>
      <c r="F7" t="s" s="4">
        <v>2</v>
      </c>
      <c r="G7" t="s" s="3">
        <v>3</v>
      </c>
      <c r="H7" s="51"/>
      <c r="I7" s="18"/>
      <c r="J7" s="19"/>
      <c r="K7" s="18"/>
    </row>
    <row r="8" ht="20.7" customHeight="1">
      <c r="A8" t="s" s="25">
        <v>19</v>
      </c>
      <c r="B8" s="28"/>
      <c r="C8" s="29">
        <f>B8/B10</f>
      </c>
      <c r="D8" s="5"/>
      <c r="E8" t="s" s="4">
        <v>40</v>
      </c>
      <c r="F8" s="7">
        <v>1785</v>
      </c>
      <c r="G8" s="8">
        <f>F8/F10</f>
        <v>0.609839426033481</v>
      </c>
      <c r="H8" s="51"/>
      <c r="I8" s="19"/>
      <c r="J8" s="19"/>
      <c r="K8" s="20"/>
    </row>
    <row r="9" ht="20.7" customHeight="1">
      <c r="A9" t="s" s="25">
        <v>22</v>
      </c>
      <c r="B9" s="28"/>
      <c r="C9" s="29">
        <f>B9/B10</f>
      </c>
      <c r="D9" s="5"/>
      <c r="E9" t="s" s="4">
        <v>42</v>
      </c>
      <c r="F9" s="7">
        <v>1142</v>
      </c>
      <c r="G9" s="8">
        <f>F9/F10</f>
        <v>0.390160573966519</v>
      </c>
      <c r="H9" s="51"/>
      <c r="I9" s="19"/>
      <c r="J9" s="19"/>
      <c r="K9" s="20"/>
    </row>
    <row r="10" ht="20.7" customHeight="1">
      <c r="A10" t="s" s="24">
        <v>15</v>
      </c>
      <c r="B10" s="32">
        <f>SUM(B8:B9)</f>
        <v>0</v>
      </c>
      <c r="C10" s="33">
        <f>SUM(C8:C9)</f>
      </c>
      <c r="D10" s="5"/>
      <c r="E10" t="s" s="3">
        <v>15</v>
      </c>
      <c r="F10" s="7">
        <f>SUM(F8:F9)</f>
        <v>2927</v>
      </c>
      <c r="G10" s="9">
        <f>SUM(G8:G9)</f>
        <v>1</v>
      </c>
      <c r="H10" s="51"/>
      <c r="I10" s="18"/>
      <c r="J10" s="19"/>
      <c r="K10" s="21"/>
    </row>
    <row r="11" ht="20.7" customHeight="1">
      <c r="A11" s="10"/>
      <c r="B11" s="10"/>
      <c r="C11" s="10"/>
      <c r="D11" s="22"/>
      <c r="E11" s="23"/>
      <c r="F11" s="23"/>
      <c r="G11" s="23"/>
      <c r="H11" s="27"/>
      <c r="I11" s="19"/>
      <c r="J11" s="19"/>
      <c r="K11" s="19"/>
    </row>
    <row r="12" ht="20.7" customHeight="1">
      <c r="A12" t="s" s="3">
        <v>25</v>
      </c>
      <c r="B12" t="s" s="4">
        <v>2</v>
      </c>
      <c r="C12" t="s" s="3">
        <v>3</v>
      </c>
      <c r="D12" s="17"/>
      <c r="E12" s="27"/>
      <c r="F12" s="27"/>
      <c r="G12" s="27"/>
      <c r="H12" s="27"/>
      <c r="I12" s="18"/>
      <c r="J12" s="19"/>
      <c r="K12" s="18"/>
    </row>
    <row r="13" ht="20.7" customHeight="1">
      <c r="A13" t="s" s="4">
        <v>27</v>
      </c>
      <c r="B13" s="7">
        <v>5882</v>
      </c>
      <c r="C13" s="8">
        <f>B13/B15</f>
        <v>0.660898876404494</v>
      </c>
      <c r="D13" s="6"/>
      <c r="E13" s="30"/>
      <c r="F13" s="30"/>
      <c r="G13" s="31"/>
      <c r="H13" s="27"/>
      <c r="I13" s="19"/>
      <c r="J13" s="19"/>
      <c r="K13" s="20"/>
    </row>
    <row r="14" ht="20.7" customHeight="1">
      <c r="A14" t="s" s="4">
        <v>29</v>
      </c>
      <c r="B14" s="7">
        <v>3018</v>
      </c>
      <c r="C14" s="8">
        <f>B14/B15</f>
        <v>0.339101123595506</v>
      </c>
      <c r="D14" s="6"/>
      <c r="E14" s="11"/>
      <c r="F14" s="11"/>
      <c r="G14" s="22"/>
      <c r="H14" s="27"/>
      <c r="I14" s="19"/>
      <c r="J14" s="19"/>
      <c r="K14" s="20"/>
    </row>
    <row r="15" ht="20.7" customHeight="1">
      <c r="A15" t="s" s="3">
        <v>15</v>
      </c>
      <c r="B15" s="7">
        <f>SUM(B13:B14)</f>
        <v>8900</v>
      </c>
      <c r="C15" s="9">
        <f>SUM(C13:C14)</f>
        <v>1</v>
      </c>
      <c r="D15" s="6"/>
      <c r="E15" s="11"/>
      <c r="F15" s="11"/>
      <c r="G15" s="22"/>
      <c r="H15" s="27"/>
      <c r="I15" s="18"/>
      <c r="J15" s="19"/>
      <c r="K15" s="21"/>
    </row>
    <row r="16" ht="20.7" customHeight="1">
      <c r="A16" s="10"/>
      <c r="B16" s="10"/>
      <c r="C16" s="10"/>
      <c r="D16" s="11"/>
      <c r="E16" s="11"/>
      <c r="F16" s="11"/>
      <c r="G16" s="22"/>
      <c r="H16" s="27"/>
      <c r="I16" s="19"/>
      <c r="J16" s="19"/>
      <c r="K16" s="19"/>
    </row>
    <row r="17" ht="20.7" customHeight="1">
      <c r="A17" t="s" s="3">
        <v>31</v>
      </c>
      <c r="B17" t="s" s="4">
        <v>2</v>
      </c>
      <c r="C17" t="s" s="3">
        <v>3</v>
      </c>
      <c r="D17" s="6"/>
      <c r="E17" s="11"/>
      <c r="F17" s="11"/>
      <c r="G17" s="22"/>
      <c r="H17" s="27"/>
      <c r="I17" s="18"/>
      <c r="J17" s="19"/>
      <c r="K17" s="18"/>
    </row>
    <row r="18" ht="20.7" customHeight="1">
      <c r="A18" t="s" s="4">
        <v>33</v>
      </c>
      <c r="B18" s="7">
        <v>4066</v>
      </c>
      <c r="C18" s="8">
        <f>B18/B20</f>
        <v>0.486363636363636</v>
      </c>
      <c r="D18" s="6"/>
      <c r="E18" s="11"/>
      <c r="F18" s="11"/>
      <c r="G18" s="22"/>
      <c r="H18" s="27"/>
      <c r="I18" s="19"/>
      <c r="J18" s="19"/>
      <c r="K18" s="20"/>
    </row>
    <row r="19" ht="20.7" customHeight="1">
      <c r="A19" t="s" s="4">
        <v>35</v>
      </c>
      <c r="B19" s="7">
        <v>4294</v>
      </c>
      <c r="C19" s="8">
        <f>B19/B20</f>
        <v>0.513636363636364</v>
      </c>
      <c r="D19" s="6"/>
      <c r="E19" s="11"/>
      <c r="F19" s="11"/>
      <c r="G19" s="22"/>
      <c r="H19" s="27"/>
      <c r="I19" s="19"/>
      <c r="J19" s="19"/>
      <c r="K19" s="20"/>
    </row>
    <row r="20" ht="20.7" customHeight="1">
      <c r="A20" t="s" s="3">
        <v>15</v>
      </c>
      <c r="B20" s="7">
        <f>SUM(B18:B19)</f>
        <v>8360</v>
      </c>
      <c r="C20" s="9">
        <f>SUM(C18:C19)</f>
        <v>1</v>
      </c>
      <c r="D20" s="6"/>
      <c r="E20" s="11"/>
      <c r="F20" s="11"/>
      <c r="G20" s="22"/>
      <c r="H20" s="27"/>
      <c r="I20" s="19"/>
      <c r="J20" s="19"/>
      <c r="K20" s="20"/>
    </row>
    <row r="21" ht="20.7" customHeight="1">
      <c r="A21" s="10"/>
      <c r="B21" s="10"/>
      <c r="C21" s="10"/>
      <c r="D21" s="11"/>
      <c r="E21" s="37"/>
      <c r="F21" s="37"/>
      <c r="G21" s="52"/>
      <c r="H21" s="27"/>
      <c r="I21" s="18"/>
      <c r="J21" s="19"/>
      <c r="K21" s="21"/>
    </row>
    <row r="22" ht="20.7" customHeight="1">
      <c r="A22" t="s" s="3">
        <v>37</v>
      </c>
      <c r="B22" t="s" s="4">
        <v>2</v>
      </c>
      <c r="C22" t="s" s="3">
        <v>3</v>
      </c>
      <c r="D22" s="17"/>
      <c r="E22" s="27"/>
      <c r="F22" s="27"/>
      <c r="G22" s="27"/>
      <c r="H22" s="27"/>
      <c r="I22" s="19"/>
      <c r="J22" s="19"/>
      <c r="K22" s="19"/>
    </row>
    <row r="23" ht="20.7" customHeight="1">
      <c r="A23" t="s" s="4">
        <v>39</v>
      </c>
      <c r="B23" s="7">
        <v>4387</v>
      </c>
      <c r="C23" s="8">
        <f>B23/B25</f>
        <v>0.559780528263366</v>
      </c>
      <c r="D23" s="17"/>
      <c r="E23" s="27"/>
      <c r="F23" s="27"/>
      <c r="G23" s="38"/>
      <c r="H23" s="27"/>
      <c r="I23" s="19"/>
      <c r="J23" s="19"/>
      <c r="K23" s="19"/>
    </row>
    <row r="24" ht="20.7" customHeight="1">
      <c r="A24" t="s" s="4">
        <v>41</v>
      </c>
      <c r="B24" s="7">
        <v>3450</v>
      </c>
      <c r="C24" s="8">
        <f>B24/B25</f>
        <v>0.440219471736634</v>
      </c>
      <c r="D24" s="17"/>
      <c r="E24" s="27"/>
      <c r="F24" s="27"/>
      <c r="G24" s="38"/>
      <c r="H24" s="53"/>
      <c r="I24" s="11"/>
      <c r="J24" s="11"/>
      <c r="K24" s="11"/>
    </row>
    <row r="25" ht="20.7" customHeight="1">
      <c r="A25" t="s" s="3">
        <v>15</v>
      </c>
      <c r="B25" s="7">
        <f>SUM(B23:B24)</f>
        <v>7837</v>
      </c>
      <c r="C25" s="9">
        <f>SUM(C23:C24)</f>
        <v>1</v>
      </c>
      <c r="D25" s="17"/>
      <c r="E25" s="26"/>
      <c r="F25" s="27"/>
      <c r="G25" s="39"/>
      <c r="H25" s="44"/>
      <c r="I25" s="11"/>
      <c r="J25" s="11"/>
      <c r="K25" s="11"/>
    </row>
    <row r="26" ht="20.7" customHeight="1">
      <c r="A26" s="10"/>
      <c r="B26" s="10"/>
      <c r="C26" s="10"/>
      <c r="D26" s="22"/>
      <c r="E26" s="27"/>
      <c r="F26" s="27"/>
      <c r="G26" s="27"/>
      <c r="H26" s="44"/>
      <c r="I26" s="11"/>
      <c r="J26" s="11"/>
      <c r="K26" s="11"/>
    </row>
    <row r="27" ht="20.7" customHeight="1">
      <c r="A27" t="s" s="3">
        <v>43</v>
      </c>
      <c r="B27" t="s" s="4">
        <v>2</v>
      </c>
      <c r="C27" t="s" s="3">
        <v>3</v>
      </c>
      <c r="D27" s="17"/>
      <c r="E27" s="26"/>
      <c r="F27" s="27"/>
      <c r="G27" s="27"/>
      <c r="H27" s="44"/>
      <c r="I27" s="11"/>
      <c r="J27" s="11"/>
      <c r="K27" s="11"/>
    </row>
    <row r="28" ht="20.7" customHeight="1">
      <c r="A28" t="s" s="4">
        <v>45</v>
      </c>
      <c r="B28" s="7">
        <v>5463</v>
      </c>
      <c r="C28" s="8">
        <f>B28/B30</f>
        <v>0.675779317169718</v>
      </c>
      <c r="D28" s="17"/>
      <c r="E28" s="27"/>
      <c r="F28" s="27"/>
      <c r="G28" s="38"/>
      <c r="H28" s="44"/>
      <c r="I28" s="11"/>
      <c r="J28" s="11"/>
      <c r="K28" s="11"/>
    </row>
    <row r="29" ht="20.7" customHeight="1">
      <c r="A29" t="s" s="4">
        <v>47</v>
      </c>
      <c r="B29" s="7">
        <v>2621</v>
      </c>
      <c r="C29" s="8">
        <f>B29/B30</f>
        <v>0.324220682830282</v>
      </c>
      <c r="D29" s="17"/>
      <c r="E29" s="27"/>
      <c r="F29" s="27"/>
      <c r="G29" s="38"/>
      <c r="H29" s="44"/>
      <c r="I29" s="11"/>
      <c r="J29" s="11"/>
      <c r="K29" s="11"/>
    </row>
    <row r="30" ht="20.7" customHeight="1">
      <c r="A30" t="s" s="3">
        <v>15</v>
      </c>
      <c r="B30" s="7">
        <f>SUM(B28:B29)</f>
        <v>8084</v>
      </c>
      <c r="C30" s="9">
        <f>SUM(C28:C29)</f>
        <v>1</v>
      </c>
      <c r="D30" s="17"/>
      <c r="E30" s="26"/>
      <c r="F30" s="27"/>
      <c r="G30" s="39"/>
      <c r="H30" s="44"/>
      <c r="I30" s="11"/>
      <c r="J30" s="11"/>
      <c r="K30" s="11"/>
    </row>
    <row r="31" ht="20.35" customHeight="1">
      <c r="A31" s="54"/>
      <c r="B31" s="54"/>
      <c r="C31" s="12"/>
      <c r="D31" s="22"/>
      <c r="E31" s="27"/>
      <c r="F31" s="27"/>
      <c r="G31" s="27"/>
      <c r="H31" s="44"/>
      <c r="I31" s="11"/>
      <c r="J31" s="11"/>
      <c r="K31" s="11"/>
    </row>
    <row r="32" ht="20.05" customHeight="1">
      <c r="A32" s="26"/>
      <c r="B32" s="27"/>
      <c r="C32" s="44"/>
      <c r="D32" s="22"/>
      <c r="E32" s="26"/>
      <c r="F32" s="27"/>
      <c r="G32" s="27"/>
      <c r="H32" s="44"/>
      <c r="I32" s="11"/>
      <c r="J32" s="11"/>
      <c r="K32" s="11"/>
    </row>
    <row r="33" ht="20.05" customHeight="1">
      <c r="A33" s="30"/>
      <c r="B33" s="30"/>
      <c r="C33" s="11"/>
      <c r="D33" s="22"/>
      <c r="E33" s="27"/>
      <c r="F33" s="27"/>
      <c r="G33" s="38"/>
      <c r="H33" s="44"/>
      <c r="I33" s="11"/>
      <c r="J33" s="11"/>
      <c r="K33" s="11"/>
    </row>
    <row r="34" ht="20.05" customHeight="1">
      <c r="A34" s="11"/>
      <c r="B34" s="11"/>
      <c r="C34" s="11"/>
      <c r="D34" s="22"/>
      <c r="E34" s="27"/>
      <c r="F34" s="27"/>
      <c r="G34" s="38"/>
      <c r="H34" s="44"/>
      <c r="I34" s="11"/>
      <c r="J34" s="11"/>
      <c r="K34" s="11"/>
    </row>
    <row r="35" ht="20.05" customHeight="1">
      <c r="A35" s="11"/>
      <c r="B35" s="11"/>
      <c r="C35" s="11"/>
      <c r="D35" s="22"/>
      <c r="E35" s="26"/>
      <c r="F35" s="27"/>
      <c r="G35" s="39"/>
      <c r="H35" s="44"/>
      <c r="I35" s="11"/>
      <c r="J35" s="11"/>
      <c r="K35" s="11"/>
    </row>
    <row r="36" ht="20.05" customHeight="1">
      <c r="A36" s="11"/>
      <c r="B36" s="11"/>
      <c r="C36" s="11"/>
      <c r="D36" s="22"/>
      <c r="E36" s="27"/>
      <c r="F36" s="27"/>
      <c r="G36" s="27"/>
      <c r="H36" s="44"/>
      <c r="I36" s="11"/>
      <c r="J36" s="11"/>
      <c r="K36" s="11"/>
    </row>
    <row r="37" ht="20.05" customHeight="1">
      <c r="A37" s="11"/>
      <c r="B37" s="11"/>
      <c r="C37" s="11"/>
      <c r="D37" s="11"/>
      <c r="E37" s="30"/>
      <c r="F37" s="30"/>
      <c r="G37" s="30"/>
      <c r="H37" s="11"/>
      <c r="I37" s="11"/>
      <c r="J37" s="11"/>
      <c r="K37" s="11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