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U:\ads\Rscripts\Datasets\"/>
    </mc:Choice>
  </mc:AlternateContent>
  <bookViews>
    <workbookView xWindow="0" yWindow="0" windowWidth="19200" windowHeight="6384"/>
  </bookViews>
  <sheets>
    <sheet name="Main" sheetId="1" r:id="rId1"/>
    <sheet name="Sheet1" sheetId="5" r:id="rId2"/>
    <sheet name="Data Dictionary" sheetId="4" r:id="rId3"/>
    <sheet name="Summary" sheetId="3" r:id="rId4"/>
    <sheet name="Counties" sheetId="2" r:id="rId5"/>
  </sheets>
  <definedNames>
    <definedName name="_xlnm._FilterDatabase" localSheetId="0" hidden="1">Main!$A$1:$Q$55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E49" i="5" l="1"/>
  <c r="BE50" i="5" s="1"/>
  <c r="BE51" i="5" s="1"/>
  <c r="BE52" i="5" s="1"/>
  <c r="BE53" i="5" s="1"/>
  <c r="BE54" i="5" s="1"/>
  <c r="BE55" i="5" s="1"/>
  <c r="BE4" i="5"/>
  <c r="BE5" i="5" s="1"/>
  <c r="BE6" i="5" s="1"/>
  <c r="BE7" i="5" s="1"/>
  <c r="BE8" i="5" s="1"/>
  <c r="BE9" i="5" s="1"/>
  <c r="BE10" i="5" s="1"/>
  <c r="BE11" i="5" s="1"/>
  <c r="BE12" i="5" s="1"/>
  <c r="BE13" i="5" s="1"/>
  <c r="BE14" i="5" s="1"/>
  <c r="BE15" i="5" s="1"/>
  <c r="BE16" i="5" s="1"/>
  <c r="BE17" i="5" s="1"/>
  <c r="BE18" i="5" s="1"/>
  <c r="BE19" i="5" s="1"/>
  <c r="BE20" i="5" s="1"/>
  <c r="BE21" i="5" s="1"/>
  <c r="BE22" i="5" s="1"/>
  <c r="BE23" i="5" s="1"/>
  <c r="BE24" i="5" s="1"/>
  <c r="BE25" i="5" s="1"/>
  <c r="BE26" i="5" s="1"/>
  <c r="BE27" i="5" s="1"/>
  <c r="BE28" i="5" s="1"/>
  <c r="BE29" i="5" s="1"/>
  <c r="BE30" i="5" s="1"/>
  <c r="BE31" i="5" s="1"/>
  <c r="BE32" i="5" s="1"/>
  <c r="BE33" i="5" s="1"/>
  <c r="BE34" i="5" s="1"/>
  <c r="BE35" i="5" s="1"/>
  <c r="BE36" i="5" s="1"/>
  <c r="BE37" i="5" s="1"/>
  <c r="BE38" i="5" s="1"/>
  <c r="BE39" i="5" s="1"/>
  <c r="BE40" i="5" s="1"/>
  <c r="BE41" i="5" s="1"/>
  <c r="BE42" i="5" s="1"/>
  <c r="BE43" i="5" s="1"/>
  <c r="BE44" i="5" s="1"/>
  <c r="BE45" i="5" s="1"/>
  <c r="BE46" i="5" s="1"/>
  <c r="BE47" i="5" s="1"/>
  <c r="BE48" i="5" s="1"/>
  <c r="BE3" i="5"/>
  <c r="BE2" i="5"/>
  <c r="B49" i="5"/>
  <c r="B50" i="5" s="1"/>
  <c r="B51" i="5" s="1"/>
  <c r="B52" i="5" s="1"/>
  <c r="B53" i="5" s="1"/>
  <c r="B54" i="5" s="1"/>
  <c r="B55" i="5" s="1"/>
  <c r="B4" i="5"/>
  <c r="B5" i="5" s="1"/>
  <c r="B6" i="5" s="1"/>
  <c r="B7" i="5" s="1"/>
  <c r="B8" i="5" s="1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B41" i="5" s="1"/>
  <c r="B42" i="5" s="1"/>
  <c r="B43" i="5" s="1"/>
  <c r="B44" i="5" s="1"/>
  <c r="B45" i="5" s="1"/>
  <c r="B46" i="5" s="1"/>
  <c r="B47" i="5" s="1"/>
  <c r="B48" i="5" s="1"/>
  <c r="B3" i="5"/>
  <c r="B2" i="5"/>
</calcChain>
</file>

<file path=xl/sharedStrings.xml><?xml version="1.0" encoding="utf-8"?>
<sst xmlns="http://schemas.openxmlformats.org/spreadsheetml/2006/main" count="1343" uniqueCount="548">
  <si>
    <t xml:space="preserve">AB-PVA </t>
  </si>
  <si>
    <t xml:space="preserve">AB-WVH </t>
  </si>
  <si>
    <t xml:space="preserve">Abrazo Arrowhead Campus </t>
  </si>
  <si>
    <t xml:space="preserve">AB-AHH </t>
  </si>
  <si>
    <t xml:space="preserve">Abrazo Arizona Heart Hosptal </t>
  </si>
  <si>
    <t xml:space="preserve">Abrazo West Campus </t>
  </si>
  <si>
    <t xml:space="preserve">Abrazo MaryvaleCampus </t>
  </si>
  <si>
    <t xml:space="preserve">Abrazo Central Campus </t>
  </si>
  <si>
    <t xml:space="preserve">Abrazo Scottsdale Campus </t>
  </si>
  <si>
    <t>Dignity</t>
  </si>
  <si>
    <t>Honor Health</t>
  </si>
  <si>
    <t>IASIS</t>
  </si>
  <si>
    <t xml:space="preserve">Banner Baywood Medical Center </t>
  </si>
  <si>
    <t xml:space="preserve">Banner Boswell Medical Center </t>
  </si>
  <si>
    <t xml:space="preserve">Banner Casa Grande Med Ctr </t>
  </si>
  <si>
    <t xml:space="preserve">Banner Del Webb Medical Center </t>
  </si>
  <si>
    <t xml:space="preserve">Banner Desert Medical Center </t>
  </si>
  <si>
    <t xml:space="preserve">Banner Estrella Medical Center </t>
  </si>
  <si>
    <t xml:space="preserve">Banner Gateway Medical Center </t>
  </si>
  <si>
    <t xml:space="preserve">Banner Goldfield Medical Center </t>
  </si>
  <si>
    <t xml:space="preserve">Banner Good Samaritan Medical Center </t>
  </si>
  <si>
    <t xml:space="preserve">Banner Heart Hospital </t>
  </si>
  <si>
    <t xml:space="preserve">Banner Ironwood Medical Center </t>
  </si>
  <si>
    <t>BPMC</t>
  </si>
  <si>
    <t xml:space="preserve">Banner Payson Medical Center </t>
  </si>
  <si>
    <t xml:space="preserve">Banner Thunderbird Medical Center </t>
  </si>
  <si>
    <t xml:space="preserve">Page Community Hospital </t>
  </si>
  <si>
    <t>Chandler Regional Medical Center</t>
  </si>
  <si>
    <t>Mercy Gilbert Medical Center</t>
  </si>
  <si>
    <t>St Joseph's Hospital and Medical Center</t>
  </si>
  <si>
    <t>St Joseph's Westgate Medical Center</t>
  </si>
  <si>
    <t>HH-DVH</t>
  </si>
  <si>
    <t>HH-NMH</t>
  </si>
  <si>
    <t>HH-OH</t>
  </si>
  <si>
    <t>HH-SH</t>
  </si>
  <si>
    <t>HH-TPH</t>
  </si>
  <si>
    <t>Deer Valley Hospital</t>
  </si>
  <si>
    <t>North Mountain Hospital</t>
  </si>
  <si>
    <t>Osborn Hospital</t>
  </si>
  <si>
    <t>Shea Hospital</t>
  </si>
  <si>
    <t xml:space="preserve">Thompson Peak Hospital </t>
  </si>
  <si>
    <t>IH-MV</t>
  </si>
  <si>
    <t>IH-STL</t>
  </si>
  <si>
    <t>IH-TSL</t>
  </si>
  <si>
    <t>Mountain Vista Medical Center</t>
  </si>
  <si>
    <t>Regional MPI</t>
  </si>
  <si>
    <t>St Luke's Medical Center</t>
  </si>
  <si>
    <t>Tempe St Luke's Hospital</t>
  </si>
  <si>
    <t>IH-MPI</t>
  </si>
  <si>
    <t xml:space="preserve">AB-PBA </t>
  </si>
  <si>
    <t xml:space="preserve">AB-MHH </t>
  </si>
  <si>
    <t xml:space="preserve">BHBMC </t>
  </si>
  <si>
    <t>BHBOSW</t>
  </si>
  <si>
    <t>BHCGMC</t>
  </si>
  <si>
    <t>BHDWMC</t>
  </si>
  <si>
    <t>BHDMC</t>
  </si>
  <si>
    <t>BHEMC</t>
  </si>
  <si>
    <t xml:space="preserve">BHGWMC </t>
  </si>
  <si>
    <t>BHGFMC</t>
  </si>
  <si>
    <t>BHGSMC</t>
  </si>
  <si>
    <t>BHHH</t>
  </si>
  <si>
    <t>BHIMC</t>
  </si>
  <si>
    <t>BHTMC</t>
  </si>
  <si>
    <t>BUMCT</t>
  </si>
  <si>
    <t>Banner University Medical Center - Tuscon</t>
  </si>
  <si>
    <t>BHPCH</t>
  </si>
  <si>
    <t>DH-SWG</t>
  </si>
  <si>
    <t>DH-STJ</t>
  </si>
  <si>
    <t>DH-MGM</t>
  </si>
  <si>
    <t>DH-CRM</t>
  </si>
  <si>
    <t>Banner</t>
  </si>
  <si>
    <t>Abrazo</t>
  </si>
  <si>
    <t>Community Health Network</t>
  </si>
  <si>
    <t>Code</t>
  </si>
  <si>
    <t>33°28'52.4"N 112°02'24.2"W</t>
  </si>
  <si>
    <t>33.481228, -112.040064</t>
  </si>
  <si>
    <t>Participant</t>
  </si>
  <si>
    <t>Address</t>
  </si>
  <si>
    <t>LL1</t>
  </si>
  <si>
    <t>LL2</t>
  </si>
  <si>
    <t>City</t>
  </si>
  <si>
    <t>ZIP</t>
  </si>
  <si>
    <t>Phoenix</t>
  </si>
  <si>
    <t>Type</t>
  </si>
  <si>
    <t>Speciality</t>
  </si>
  <si>
    <t>Hospital</t>
  </si>
  <si>
    <t>Cardiovascular care</t>
  </si>
  <si>
    <t>1930 E Thomas Rd</t>
  </si>
  <si>
    <t>County</t>
  </si>
  <si>
    <t>Population</t>
  </si>
  <si>
    <t>Maricopa</t>
  </si>
  <si>
    <t>Central</t>
  </si>
  <si>
    <t>County Name</t>
  </si>
  <si>
    <t>Area (sq. mi.)</t>
  </si>
  <si>
    <t>Apache County</t>
  </si>
  <si>
    <t>Cochise County</t>
  </si>
  <si>
    <t>Coconino County</t>
  </si>
  <si>
    <t>Gila County</t>
  </si>
  <si>
    <t>Graham County</t>
  </si>
  <si>
    <t>Greenlee County</t>
  </si>
  <si>
    <t>La Paz County</t>
  </si>
  <si>
    <t>Maricopa County</t>
  </si>
  <si>
    <t>Mohave County</t>
  </si>
  <si>
    <t>Navajo County</t>
  </si>
  <si>
    <t>Pima County</t>
  </si>
  <si>
    <t>Pinal County</t>
  </si>
  <si>
    <t>Santa Cruz County</t>
  </si>
  <si>
    <t>Yavapai County</t>
  </si>
  <si>
    <t>Yuma County</t>
  </si>
  <si>
    <t>18701 N 67th Ave</t>
  </si>
  <si>
    <t>Glendale</t>
  </si>
  <si>
    <t>33.655030, -112.200473</t>
  </si>
  <si>
    <t>33°39'18.1"N 112°12'01.7"W</t>
  </si>
  <si>
    <t>Chest Pain care</t>
  </si>
  <si>
    <t xml:space="preserve">Acute care </t>
  </si>
  <si>
    <t>2000 W Bethany Home Rd</t>
  </si>
  <si>
    <t>33.524990, -112.102232</t>
  </si>
  <si>
    <t>33°31'30.0"N 112°06'08.0"W</t>
  </si>
  <si>
    <t>5102 W Campbell Ave</t>
  </si>
  <si>
    <t> 85031</t>
  </si>
  <si>
    <t>33.502744, -112.170470</t>
  </si>
  <si>
    <t>33°30'09.9"N 112°10'13.7"W</t>
  </si>
  <si>
    <t xml:space="preserve"> Phoenix</t>
  </si>
  <si>
    <t>3929 E Bell Rd</t>
  </si>
  <si>
    <t>33.639215, -111.997353</t>
  </si>
  <si>
    <t>33°38'21.2"N 111°59'50.5"W</t>
  </si>
  <si>
    <t>Goodyear</t>
  </si>
  <si>
    <t>13677 W McDowell Rd</t>
  </si>
  <si>
    <t>33.461615, -112.353306</t>
  </si>
  <si>
    <t>33°27'41.8"N 112°21'11.9"W</t>
  </si>
  <si>
    <t>Region By EMS</t>
  </si>
  <si>
    <t>Abrazo Community Health Network</t>
  </si>
  <si>
    <t>8620 N 22nd Ave</t>
  </si>
  <si>
    <t>33.562872, -112.107150</t>
  </si>
  <si>
    <t>33°33'46.3"N 112°06'25.7"W</t>
  </si>
  <si>
    <t>AB-CCHN</t>
  </si>
  <si>
    <t>Administrative</t>
  </si>
  <si>
    <t>Abrazo Heart Institute</t>
  </si>
  <si>
    <t>2632 N. 20th St</t>
  </si>
  <si>
    <t>AB-AHI</t>
  </si>
  <si>
    <t>33.477054, -112.039329</t>
  </si>
  <si>
    <t>33°28'37.4"N 112°02'21.6"W</t>
  </si>
  <si>
    <t>Abrazo Medical Group</t>
  </si>
  <si>
    <t>AB-MG</t>
  </si>
  <si>
    <t>Medical Center</t>
  </si>
  <si>
    <t>6036 N 19th Ave #506</t>
  </si>
  <si>
    <t>33.525709, -112.100789</t>
  </si>
  <si>
    <t>33°31'32.5"N 112°06'02.8"W</t>
  </si>
  <si>
    <t>Adelante Healthcare</t>
  </si>
  <si>
    <t>Arizona Alliance</t>
  </si>
  <si>
    <t>Family Practice Physician</t>
  </si>
  <si>
    <t>500 W Thomas Rd #870</t>
  </si>
  <si>
    <t>33.481548, -112.080813</t>
  </si>
  <si>
    <t>33°28'53.6"N 112°04'50.9"W</t>
  </si>
  <si>
    <t xml:space="preserve">Federally Qualified Health Center
</t>
  </si>
  <si>
    <t xml:space="preserve"> 6644 E. Baywood Ave</t>
  </si>
  <si>
    <t>Mesa</t>
  </si>
  <si>
    <t>33°24'40.9"N 111°41'15.2"W</t>
  </si>
  <si>
    <t>33.411355, -111.687546</t>
  </si>
  <si>
    <t>10401 W Thunderbird Blvd</t>
  </si>
  <si>
    <t>Sun City</t>
  </si>
  <si>
    <t>33.603074, -112.285345</t>
  </si>
  <si>
    <t>33°36'11.1"N 112°17'07.2"W</t>
  </si>
  <si>
    <t>1800 E Florence Blvd</t>
  </si>
  <si>
    <t>Casa Grande</t>
  </si>
  <si>
    <t>Payson</t>
  </si>
  <si>
    <t>Pinal</t>
  </si>
  <si>
    <t>32.880741, -111.709752</t>
  </si>
  <si>
    <t>32°52'50.7"N 111°42'35.1"W</t>
  </si>
  <si>
    <t>14502 W Meeker Blvd</t>
  </si>
  <si>
    <t>33.659886, -112.372705</t>
  </si>
  <si>
    <t>33°39'35.6"N 112°22'21.7"W</t>
  </si>
  <si>
    <t>1400 S Dobson Rd</t>
  </si>
  <si>
    <t>33.389904, -111.877148</t>
  </si>
  <si>
    <t>33°23'23.6"N 111°52'37.7"W</t>
  </si>
  <si>
    <t>9201 W. Thomas Rd</t>
  </si>
  <si>
    <t>Region BY HRR</t>
  </si>
  <si>
    <t>33.478337, -112.257485</t>
  </si>
  <si>
    <t>33°28'42.0"N 112°15'26.9"W</t>
  </si>
  <si>
    <t>Gilbert</t>
  </si>
  <si>
    <t>1900 N Higley Rd</t>
  </si>
  <si>
    <t>33.384093, -111.722547</t>
  </si>
  <si>
    <t>33°23'02.7"N 111°43'21.2"W</t>
  </si>
  <si>
    <t>2050 W Southern Ave</t>
  </si>
  <si>
    <t>Apache Junction</t>
  </si>
  <si>
    <t>33.394236, -111.567168</t>
  </si>
  <si>
    <t>33°23'39.2"N 111°34'01.8"W</t>
  </si>
  <si>
    <t>Emergency Medicine</t>
  </si>
  <si>
    <t>1111 E McDowell Rd</t>
  </si>
  <si>
    <t>33.464620, -112.057842</t>
  </si>
  <si>
    <t>33°27'52.6"N 112°03'28.2"W</t>
  </si>
  <si>
    <t>6750 E Baywood Ave</t>
  </si>
  <si>
    <t>33.411410, -111.685793</t>
  </si>
  <si>
    <t>33°24'41.1"N 111°41'08.8"W</t>
  </si>
  <si>
    <t xml:space="preserve">
37000 N Gantzel Rd</t>
  </si>
  <si>
    <t>San Tan Valley</t>
  </si>
  <si>
    <t>33.214503, -111.565633</t>
  </si>
  <si>
    <t>33°12'52.2"N 111°33'56.3"W</t>
  </si>
  <si>
    <t>501 N Navajo Rd</t>
  </si>
  <si>
    <t>Page</t>
  </si>
  <si>
    <t>36.917626, -111.463592</t>
  </si>
  <si>
    <t>36°55'03.5"N 111°27'48.9"W</t>
  </si>
  <si>
    <t>Coconino</t>
  </si>
  <si>
    <t>System</t>
  </si>
  <si>
    <t>Network</t>
  </si>
  <si>
    <t>Vanguard Health System</t>
  </si>
  <si>
    <t>MedCath, Inc</t>
  </si>
  <si>
    <t>Banner Health</t>
  </si>
  <si>
    <t>5555 W Thunderbird Rd</t>
  </si>
  <si>
    <t>33.609199, -112.179568</t>
  </si>
  <si>
    <t>33°36'33.1"N 112°10'46.4"W</t>
  </si>
  <si>
    <t>807 S Ponderosa S</t>
  </si>
  <si>
    <t>34.230115, -111.320690</t>
  </si>
  <si>
    <t>34°13'48.4"N 111°19'14.5"W</t>
  </si>
  <si>
    <t>Gila</t>
  </si>
  <si>
    <t>Community Health Systems, Inc.</t>
  </si>
  <si>
    <t>1501 N Campbell Ave</t>
  </si>
  <si>
    <t>Tucson</t>
  </si>
  <si>
    <t>Pima</t>
  </si>
  <si>
    <t>32.241023, -110.946172</t>
  </si>
  <si>
    <t>32°14'27.7"N 110°56'46.2"W</t>
  </si>
  <si>
    <t>1955 W Frye Rd</t>
  </si>
  <si>
    <t>Chandler</t>
  </si>
  <si>
    <t>33.297102, -111.873577</t>
  </si>
  <si>
    <t>33°17'49.6"N 111°52'24.9"W</t>
  </si>
  <si>
    <t>Catholic Healthcare West</t>
  </si>
  <si>
    <t>3555 S Val Vista Dr</t>
  </si>
  <si>
    <t>33.286928, -111.752432</t>
  </si>
  <si>
    <t>33°17'12.9"N 111°45'08.8"W</t>
  </si>
  <si>
    <t>350 W Thomas Rd</t>
  </si>
  <si>
    <t>33.480699, -112.079129</t>
  </si>
  <si>
    <t>33°28'50.5"N 112°04'44.9"W</t>
  </si>
  <si>
    <t>7300 N 99th Ave</t>
  </si>
  <si>
    <t>33.542040, -112.274673</t>
  </si>
  <si>
    <t>33°32'31.3"N 112°16'28.8"W</t>
  </si>
  <si>
    <t>AA-AHC</t>
  </si>
  <si>
    <t>19829 N 27th Ave</t>
  </si>
  <si>
    <t>33.666153, -112.116188</t>
  </si>
  <si>
    <t>33°39'58.1"N 112°06'58.3"W</t>
  </si>
  <si>
    <t>250 E Dunlap Ave</t>
  </si>
  <si>
    <t>33.569329, -112.070884</t>
  </si>
  <si>
    <t>33°34'09.6"N 112°04'15.2"W</t>
  </si>
  <si>
    <t>7400 E. Osborn Road</t>
  </si>
  <si>
    <t>Scottsdale</t>
  </si>
  <si>
    <t>33.488546, -111.922934</t>
  </si>
  <si>
    <t>33°29'18.8"N 111°55'22.6"W</t>
  </si>
  <si>
    <t>Scottsdale Healthcare</t>
  </si>
  <si>
    <t>9003 E Shea Blvd</t>
  </si>
  <si>
    <t>33.579769, -111.884512</t>
  </si>
  <si>
    <t>33°34'47.2"N 111°53'04.2"W</t>
  </si>
  <si>
    <t>7400 E Thompson Peak Pkwy</t>
  </si>
  <si>
    <t>33.670710, -111.922137</t>
  </si>
  <si>
    <t>33°40'14.6"N 111°55'19.7"W</t>
  </si>
  <si>
    <t>IASIS Healthcare</t>
  </si>
  <si>
    <t>1301 S Crismon Rd</t>
  </si>
  <si>
    <t>33.391536, -111.611062</t>
  </si>
  <si>
    <t>33°23'29.5"N 111°36'39.8"W</t>
  </si>
  <si>
    <t>1800 E Van Buren St</t>
  </si>
  <si>
    <t>Tempe</t>
  </si>
  <si>
    <t>1500 S Mill Ave</t>
  </si>
  <si>
    <t>33.412001, -111.941155</t>
  </si>
  <si>
    <t>33°24'43.2"N 111°56'28.2"W</t>
  </si>
  <si>
    <t>33.453455, -112.042518</t>
  </si>
  <si>
    <t>33°27'12.4"N 112°02'33.1"W</t>
  </si>
  <si>
    <t>Abrazo Health</t>
  </si>
  <si>
    <t>Arizona Orthopedic Surgical Hospital</t>
  </si>
  <si>
    <t>Arizona Spine &amp; Joint Hospital</t>
  </si>
  <si>
    <t>Yes</t>
  </si>
  <si>
    <t>Cancer Treatment Centers of America</t>
  </si>
  <si>
    <t>Canyon Vista Medical Center</t>
  </si>
  <si>
    <t>Carondelet Health Network</t>
  </si>
  <si>
    <t>Community Health Systems</t>
  </si>
  <si>
    <t>Dignity Health</t>
  </si>
  <si>
    <t>Gila River Health Care</t>
  </si>
  <si>
    <t>Gilbert Hospital</t>
  </si>
  <si>
    <t>Hacienda HealthCare</t>
  </si>
  <si>
    <t>Havasu Regional Medical Center</t>
  </si>
  <si>
    <t>HonorHealth</t>
  </si>
  <si>
    <t>Indian Health Services</t>
  </si>
  <si>
    <t>Kingman Regional Medical Center</t>
  </si>
  <si>
    <t>Maricopa Integrated Health System</t>
  </si>
  <si>
    <t>Mayo Clinic Hospital</t>
  </si>
  <si>
    <t>Mount Graham Regional Medical Center</t>
  </si>
  <si>
    <t>Northern Arizona Healthcare</t>
  </si>
  <si>
    <t>OASIS Hospital</t>
  </si>
  <si>
    <t>Phoenix Children's Hospital</t>
  </si>
  <si>
    <t>Summit Healthcare Regional Medical Center</t>
  </si>
  <si>
    <t xml:space="preserve">Surgical Specialty Hospital of Phoenix </t>
  </si>
  <si>
    <t>Tuba City Regional Medical Center</t>
  </si>
  <si>
    <t>Tucson Medical Center</t>
  </si>
  <si>
    <t>Banner Health University Campuses</t>
  </si>
  <si>
    <t>Included</t>
  </si>
  <si>
    <t>Valley View Medical Center</t>
  </si>
  <si>
    <t>Yavapai Regional Medical Center</t>
  </si>
  <si>
    <t>Yuma Regional Medical Center</t>
  </si>
  <si>
    <t>Critical Access Hospitals</t>
  </si>
  <si>
    <t>Benson Hospital</t>
  </si>
  <si>
    <t>CAH</t>
  </si>
  <si>
    <t xml:space="preserve">Cobre Valley Regional Medical Center </t>
  </si>
  <si>
    <t>Copper Queen Community Hospital</t>
  </si>
  <si>
    <t>La Paz Regional Medical Center</t>
  </si>
  <si>
    <t>Little Colorado Medical Center</t>
  </si>
  <si>
    <t>Northern Cochise Community Hospital</t>
  </si>
  <si>
    <t>Sage Memorial Hospital</t>
  </si>
  <si>
    <t>White Mountain Regional Medical Center</t>
  </si>
  <si>
    <t xml:space="preserve">Wickenburg Regional Hospital </t>
  </si>
  <si>
    <t>Federally Qualified Health Centers</t>
  </si>
  <si>
    <t>Adelante Healthcare, Inc.</t>
  </si>
  <si>
    <t>FQHC</t>
  </si>
  <si>
    <t>Canyonlands Community Health Care</t>
  </si>
  <si>
    <t>Chiricahua Community Health Centers, Inc.</t>
  </si>
  <si>
    <t>Community Health Centers of West Yavapai</t>
  </si>
  <si>
    <t>Desert Senita Community Health Center</t>
  </si>
  <si>
    <t>El Rio Health Center</t>
  </si>
  <si>
    <t>Marana Health Center, Inc.</t>
  </si>
  <si>
    <t>Maricopa County Health Care for the Homeless</t>
  </si>
  <si>
    <t xml:space="preserve">Maricopa Integrated Health System Clinics </t>
  </si>
  <si>
    <t>Mariposa Community Health Center, Inc.</t>
  </si>
  <si>
    <t>Mountain Park Health Center</t>
  </si>
  <si>
    <t>Native Health</t>
  </si>
  <si>
    <t>Neighborhood Outreach Action for Health</t>
  </si>
  <si>
    <t>North Country HealthCare</t>
  </si>
  <si>
    <t>Sun Life Family Health Center</t>
  </si>
  <si>
    <t>Sunset Community Health Center</t>
  </si>
  <si>
    <t>United Community Health Center, Inc.</t>
  </si>
  <si>
    <t>Wesley Community Center</t>
  </si>
  <si>
    <t>Rural Health Centers</t>
  </si>
  <si>
    <t>Community Healthcare of Douglas</t>
  </si>
  <si>
    <t>RHC</t>
  </si>
  <si>
    <t xml:space="preserve">Community Hospital Clinic at Wickenburg </t>
  </si>
  <si>
    <t>Copper Queen Community Hospital - Clinics</t>
  </si>
  <si>
    <t xml:space="preserve">La Paz Regional Hospital Clinic </t>
  </si>
  <si>
    <t xml:space="preserve">Northern Cochise Community Hospital Clinic </t>
  </si>
  <si>
    <t>San Luis Walk-In Clinic/Regional Center for Border Health</t>
  </si>
  <si>
    <t>Summit Healthcare</t>
  </si>
  <si>
    <t>Superior Clinic (at Cobre Valley)</t>
  </si>
  <si>
    <t>Community Providers</t>
  </si>
  <si>
    <t>Arizona Poison &amp; Drug Information Center</t>
  </si>
  <si>
    <t>Provider</t>
  </si>
  <si>
    <t>Arizona Sun Family Medicine</t>
  </si>
  <si>
    <t>Banner Health (ambulatory)</t>
  </si>
  <si>
    <t>Barnett Dulaney Perkins Eye Center</t>
  </si>
  <si>
    <t>Carondelet Health Network (ambulatory)</t>
  </si>
  <si>
    <t>Desert Kidney Associates</t>
  </si>
  <si>
    <t>District Medical Group</t>
  </si>
  <si>
    <t>Dr. Bart J. Carter, MD</t>
  </si>
  <si>
    <t>East Flagstaff Family Medicine</t>
  </si>
  <si>
    <t>Flagstaff Children's Clinics</t>
  </si>
  <si>
    <t>Gila Valley Clinica</t>
  </si>
  <si>
    <t>Homewood Family Physicians</t>
  </si>
  <si>
    <t>Maricopa Integrated Health System (ambulatory)</t>
  </si>
  <si>
    <t>MD24 House Call</t>
  </si>
  <si>
    <t>Med-Cure Internal Medicine</t>
  </si>
  <si>
    <t>New Pueblo</t>
  </si>
  <si>
    <t>Options Medical</t>
  </si>
  <si>
    <t>Page Family Practice</t>
  </si>
  <si>
    <t>Phoenix Children's Clinics - MSIC (DMG)</t>
  </si>
  <si>
    <t>Pima Lung and Sleep</t>
  </si>
  <si>
    <t>Plaza Healthcare</t>
  </si>
  <si>
    <t>Saguaro Surgical</t>
  </si>
  <si>
    <t>San Pedro Family Care</t>
  </si>
  <si>
    <t>Southern Arizona Infectious Disease Specialists</t>
  </si>
  <si>
    <t>Sunshine Pediatrics</t>
  </si>
  <si>
    <t>Tucson Children's Clinics - MSIC</t>
  </si>
  <si>
    <t>Universal Care Management</t>
  </si>
  <si>
    <t>Valley Anesthesiology &amp; Pain Consultants (pilot program)</t>
  </si>
  <si>
    <t>Virginia G Piper (St. Vincent DePaul Clinics)</t>
  </si>
  <si>
    <t>Yuma Children's Clinics - MSIC</t>
  </si>
  <si>
    <t>Behavioral Health &amp; Crisis Providers</t>
  </si>
  <si>
    <t>Assurance Health &amp; Wellness</t>
  </si>
  <si>
    <t>Chicanos Por La Causa (CPLC)</t>
  </si>
  <si>
    <t>Community Bridges</t>
  </si>
  <si>
    <t>Connections AZ</t>
  </si>
  <si>
    <t>Crisis Preparation &amp; Recovery, Inc.</t>
  </si>
  <si>
    <t>Crisis Response Network</t>
  </si>
  <si>
    <t>La Frontera - EMPACT</t>
  </si>
  <si>
    <t>Lifewell Behavioral Wellness</t>
  </si>
  <si>
    <t>Partners In Recovery</t>
  </si>
  <si>
    <t>Recovery Innovations</t>
  </si>
  <si>
    <t>Southeastern Arizona Behavioral Health Services, Inc.</t>
  </si>
  <si>
    <t>Terros</t>
  </si>
  <si>
    <t>Health Plans</t>
  </si>
  <si>
    <t>AHCCCS</t>
  </si>
  <si>
    <t>Plan</t>
  </si>
  <si>
    <t>BCBS-AZ</t>
  </si>
  <si>
    <t>Bridgeway</t>
  </si>
  <si>
    <t>Care 1st Arizona</t>
  </si>
  <si>
    <t>Cenpatico Integrated Care</t>
  </si>
  <si>
    <t>RBHA</t>
  </si>
  <si>
    <t>Cigna</t>
  </si>
  <si>
    <t>Comprehensive Medical and Dental Program</t>
  </si>
  <si>
    <t>Health Choice Arizona</t>
  </si>
  <si>
    <t>Health Choice Integrated Care</t>
  </si>
  <si>
    <t>HealthNet</t>
  </si>
  <si>
    <t>Humana</t>
  </si>
  <si>
    <t>Maricopa Health Plan</t>
  </si>
  <si>
    <t>Mercy Care Plan</t>
  </si>
  <si>
    <t>Mercy Maricopa Integrated Care</t>
  </si>
  <si>
    <t>Phoenix Health Plan</t>
  </si>
  <si>
    <t>United Healthcare</t>
  </si>
  <si>
    <t>University of Arizona Health Plans</t>
  </si>
  <si>
    <t>ACO &amp; CIN</t>
  </si>
  <si>
    <t>Lifeprint Accountable Care Organization</t>
  </si>
  <si>
    <t>Optum Medical Network</t>
  </si>
  <si>
    <t>Other Health Care Organizations</t>
  </si>
  <si>
    <t>Arizona Department of Health Services</t>
  </si>
  <si>
    <t>Gov't</t>
  </si>
  <si>
    <t>City of Surprise Fire-Medical</t>
  </si>
  <si>
    <t>LabCorp</t>
  </si>
  <si>
    <t>Lab</t>
  </si>
  <si>
    <t>Pima County (Corrections)</t>
  </si>
  <si>
    <t>Sonora Quest Labs</t>
  </si>
  <si>
    <t>BHINAz</t>
  </si>
  <si>
    <t>HIE</t>
  </si>
  <si>
    <t>50  Active Projects</t>
  </si>
  <si>
    <t>Participant Name</t>
  </si>
  <si>
    <t>Sort
Group</t>
  </si>
  <si>
    <t>87  Total
Participants</t>
  </si>
  <si>
    <t>EHR/EMR</t>
  </si>
  <si>
    <t>Type2</t>
  </si>
  <si>
    <t>Arizona Pain Specialists</t>
  </si>
  <si>
    <t xml:space="preserve"> 320 E McDowell Rd  #221</t>
  </si>
  <si>
    <t>33.466029, -112.068403</t>
  </si>
  <si>
    <t>33°27'57.7"N 112°04'06.2"W</t>
  </si>
  <si>
    <t>Aprima</t>
  </si>
  <si>
    <t>Other</t>
  </si>
  <si>
    <t>Clinic</t>
  </si>
  <si>
    <t>Specialist Practices</t>
  </si>
  <si>
    <t>None</t>
  </si>
  <si>
    <t>NN-APS</t>
  </si>
  <si>
    <t>NextGen</t>
  </si>
  <si>
    <t>Cerner/Athena</t>
  </si>
  <si>
    <t xml:space="preserve"> 2905 W Warner Rd</t>
  </si>
  <si>
    <t>NN-AOSH</t>
  </si>
  <si>
    <t>33.334213, -111.890841</t>
  </si>
  <si>
    <t>33°20'03.2"N 111°53'27.0"W</t>
  </si>
  <si>
    <t>Active</t>
  </si>
  <si>
    <t>y</t>
  </si>
  <si>
    <t>Y</t>
  </si>
  <si>
    <t>4620 E Baseline Rd</t>
  </si>
  <si>
    <t>NN-ASJH</t>
  </si>
  <si>
    <t>33.380464, -111.734629</t>
  </si>
  <si>
    <t>33°22'49.7"N 111°44'04.7"W</t>
  </si>
  <si>
    <t>Arizona's Children Association</t>
  </si>
  <si>
    <t>NN-ACA</t>
  </si>
  <si>
    <t xml:space="preserve">Behavioral Health </t>
  </si>
  <si>
    <t>711 E Missouri Ave #200</t>
  </si>
  <si>
    <t>33.516083, -112.064195</t>
  </si>
  <si>
    <t>33°30'57.9"N 112°03'51.1"W</t>
  </si>
  <si>
    <t>NN-AHW</t>
  </si>
  <si>
    <t>1515 E Osborn Rd, Phoenix,</t>
  </si>
  <si>
    <t>33.487081, -112.048862</t>
  </si>
  <si>
    <t>33°29'13.5"N 112°02'55.9"W</t>
  </si>
  <si>
    <t>Epic</t>
  </si>
  <si>
    <t>Bayless Healthcare Group</t>
  </si>
  <si>
    <t>NN-BHG</t>
  </si>
  <si>
    <t>Credible</t>
  </si>
  <si>
    <t>Primary Care</t>
  </si>
  <si>
    <t xml:space="preserve">9014 South Central Avenue </t>
  </si>
  <si>
    <t>33.364498, -112.073527</t>
  </si>
  <si>
    <t>33°21'52.2"N 112°04'24.7"W</t>
  </si>
  <si>
    <t>NN-BH</t>
  </si>
  <si>
    <t>450 S Ocotillo Ave</t>
  </si>
  <si>
    <t>Benson</t>
  </si>
  <si>
    <t>Cochise</t>
  </si>
  <si>
    <t>HMS</t>
  </si>
  <si>
    <t>31.965023, -110.308125</t>
  </si>
  <si>
    <t>31°57'54.1"N 110°18'29.2"W</t>
  </si>
  <si>
    <t xml:space="preserve">Cancer Treatment Centers of America </t>
  </si>
  <si>
    <t>NN-CTCA</t>
  </si>
  <si>
    <t>W., 14200 Celebrate Life Way</t>
  </si>
  <si>
    <t>33.453780, -112.364304</t>
  </si>
  <si>
    <t>33°27'13.6"N 112°21'51.5"W</t>
  </si>
  <si>
    <t xml:space="preserve">Cancer care </t>
  </si>
  <si>
    <t>5700 AZ-90</t>
  </si>
  <si>
    <t>Sierra Vista</t>
  </si>
  <si>
    <t>31.552482, -110.229896</t>
  </si>
  <si>
    <t>31°33'08.9"N 110°13'47.6"W</t>
  </si>
  <si>
    <t>NN-CVMC</t>
  </si>
  <si>
    <t>Canyonlands Healthcare</t>
  </si>
  <si>
    <t>Federally Qualified Health Center</t>
  </si>
  <si>
    <t>5860 N Hospital Dr #102</t>
  </si>
  <si>
    <t>Globe</t>
  </si>
  <si>
    <t>33.406509, -110.826187</t>
  </si>
  <si>
    <t>33°24'23.4"N 110°49'34.3"W</t>
  </si>
  <si>
    <t>NN-CPLC</t>
  </si>
  <si>
    <t>Chicanos Por La Causa</t>
  </si>
  <si>
    <t>ClaimTrack</t>
  </si>
  <si>
    <t>1112 E Buckeye Rd</t>
  </si>
  <si>
    <t>33.437050, -112.058254</t>
  </si>
  <si>
    <t>33°26'13.4"N 112°03'29.7"W</t>
  </si>
  <si>
    <t>Social Services</t>
  </si>
  <si>
    <t>NN-CHCC</t>
  </si>
  <si>
    <t xml:space="preserve">1100 F Ave </t>
  </si>
  <si>
    <t>Douglas</t>
  </si>
  <si>
    <t>85607 </t>
  </si>
  <si>
    <t>31.345719, -109.553292</t>
  </si>
  <si>
    <t>31°20'44.6"N 109°33'11.8"W</t>
  </si>
  <si>
    <t>Circle the City</t>
  </si>
  <si>
    <t>333 W Indian School Rd</t>
  </si>
  <si>
    <t>Homeless HealthCare Services</t>
  </si>
  <si>
    <t>33°29'40.1"N 112°04'48.2"W</t>
  </si>
  <si>
    <t>33.494487, -112.080049</t>
  </si>
  <si>
    <t>NN-CVRMC</t>
  </si>
  <si>
    <t>5880 N Hospital Dr</t>
  </si>
  <si>
    <t>East</t>
  </si>
  <si>
    <t>Meditech</t>
  </si>
  <si>
    <t>NN-CBI</t>
  </si>
  <si>
    <t xml:space="preserve">Community Bridges, Inc. </t>
  </si>
  <si>
    <t>Rehabilitation</t>
  </si>
  <si>
    <t>2770 E Van Buren St</t>
  </si>
  <si>
    <t>33°27'06.4"N 112°01'19.4"W</t>
  </si>
  <si>
    <t>33.451767, -112.022049</t>
  </si>
  <si>
    <t>South</t>
  </si>
  <si>
    <t>33°24'23.6"N 110°49'34.5"W</t>
  </si>
  <si>
    <t>33.406560, -110.826249</t>
  </si>
  <si>
    <t>North</t>
  </si>
  <si>
    <t>West</t>
  </si>
  <si>
    <t>1510 Stockton Hill Road</t>
  </si>
  <si>
    <t>Kingman</t>
  </si>
  <si>
    <t>35.201992,-114.032748</t>
  </si>
  <si>
    <t>AA-NCHC</t>
  </si>
  <si>
    <t>35°12'07.3"N 114°01'57.8"W</t>
  </si>
  <si>
    <t xml:space="preserve">Mohave </t>
  </si>
  <si>
    <t>This from Jaime's Onboarding List</t>
  </si>
  <si>
    <t>Facility Crosswalk List Orginal. None stands for organization not in Facility list but in Jaime's list. There is more than one physical address, so one of them is put in - as Green</t>
  </si>
  <si>
    <t>Representation of facility naming convention in data feed. NN represents that particpant not in facility cross walk, but in Jaime's list.</t>
  </si>
  <si>
    <t>Participant Name orginally in both list. Jaime's listonly onboarding was taken.</t>
  </si>
  <si>
    <t>Type is actually Jaime's list</t>
  </si>
  <si>
    <t xml:space="preserve">From Google </t>
  </si>
  <si>
    <t>Geographic representation</t>
  </si>
  <si>
    <t>Geographic segragation based on HRR</t>
  </si>
  <si>
    <t>County Population</t>
  </si>
  <si>
    <t>Dartmouth atlas HRR subdivision. Other - is put  if  info is not entered</t>
  </si>
  <si>
    <t>Jaime's list</t>
  </si>
  <si>
    <t>Using Minutes, hours</t>
  </si>
  <si>
    <t>Coordinates</t>
  </si>
  <si>
    <t>Physical Address</t>
  </si>
  <si>
    <t>Data Fields</t>
  </si>
  <si>
    <t>Explanation</t>
  </si>
  <si>
    <t>AB-AAC</t>
  </si>
  <si>
    <t>Latitude</t>
  </si>
  <si>
    <t>Longitude</t>
  </si>
  <si>
    <t>33.67071,33.412001,33.453455,33.54204,33.480699,33.579769,,36.917626,33.488546,33.569329,35.201992,33.391536,33.286928,33.666153,33.451767,33.40656,33.494487,31.345719,33.43705,33.297102,33.406509,31.552482,33.45378,31.965023,33.364498,32.241023,33.609199,34.230115,33.214503,33.41141,33.46462,33.394236,33.384093,33.478337,33.389904,33.659886,32.880741,33.603074,33.411355,33.487081,33.516083,33.380464,33.466029,33.334213,33.481548,33.461615,33.639215,33.525709,33.502744,33.477054,33.562872,33.52499,33.65503,33.481228</t>
  </si>
  <si>
    <t>lat</t>
  </si>
  <si>
    <t>lon</t>
  </si>
  <si>
    <t>Long</t>
  </si>
  <si>
    <t>-111.922137,-111.941155,-112.042518,-112.274673,-112.079129,-111.884512,,-111.463592,-111.922934,-112.070884,-114.032748,-111.611062,-111.752432,-112.116188,-112.022049,-110.826249,-112.080049,-109.553292,-112.058254,-111.873577,-110.826187,-110.229896,-112.364304,-110.308125,-112.073527,-110.946172,-112.179568,-111.32069,-111.565633,-111.685793,-112.057842,-111.567168,-111.722547,-112.257485,-111.877148,-112.372705,-111.709752,-112.285345,-111.687546,-112.048862,-112.064195,-111.734629,-112.068403,-111.890841,-112.080813,-112.353306,-111.997353,-112.100789,-112.17047,-112.039329,-112.10715,-112.102232,-112.200473,-112.040064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</si>
</sst>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rgb="FFF9FCFB"/>
      <name val="Arial"/>
      <family val="2"/>
    </font>
    <font>
      <sz val="9"/>
      <color rgb="FF212020"/>
      <name val="Arial"/>
      <family val="2"/>
    </font>
    <font>
      <sz val="10"/>
      <color rgb="FF222222"/>
      <name val="Arial"/>
      <family val="2"/>
    </font>
    <font>
      <sz val="10"/>
      <color theme="1"/>
      <name val="Arial"/>
      <family val="2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1A3642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/>
        <bgColor indexed="64"/>
      </patternFill>
    </fill>
  </fills>
  <borders count="14">
    <border>
      <left/>
      <right/>
      <top/>
      <bottom/>
      <diagonal/>
    </border>
    <border>
      <left/>
      <right style="medium">
        <color rgb="FFBCC4C7"/>
      </right>
      <top/>
      <bottom style="medium">
        <color rgb="FFDDDDDE"/>
      </bottom>
      <diagonal/>
    </border>
    <border>
      <left style="medium">
        <color rgb="FFB4C2CA"/>
      </left>
      <right style="medium">
        <color rgb="FFBCC4C7"/>
      </right>
      <top style="medium">
        <color rgb="FFB4C2CA"/>
      </top>
      <bottom style="medium">
        <color rgb="FFBCC4C7"/>
      </bottom>
      <diagonal/>
    </border>
    <border>
      <left style="medium">
        <color rgb="FFBCC4C7"/>
      </left>
      <right style="medium">
        <color rgb="FFBCC4C7"/>
      </right>
      <top style="medium">
        <color rgb="FFB4C2CA"/>
      </top>
      <bottom style="medium">
        <color rgb="FFBCC4C7"/>
      </bottom>
      <diagonal/>
    </border>
    <border>
      <left style="medium">
        <color rgb="FFBCC4C7"/>
      </left>
      <right style="medium">
        <color rgb="FFB4C2CA"/>
      </right>
      <top style="medium">
        <color rgb="FFB4C2CA"/>
      </top>
      <bottom style="medium">
        <color rgb="FFBCC4C7"/>
      </bottom>
      <diagonal/>
    </border>
    <border>
      <left style="medium">
        <color rgb="FFB4C2CA"/>
      </left>
      <right style="medium">
        <color rgb="FFBCC4C7"/>
      </right>
      <top/>
      <bottom style="medium">
        <color rgb="FFDDDDDE"/>
      </bottom>
      <diagonal/>
    </border>
    <border>
      <left/>
      <right style="medium">
        <color rgb="FFB4C2CA"/>
      </right>
      <top/>
      <bottom style="medium">
        <color rgb="FFDDDDDE"/>
      </bottom>
      <diagonal/>
    </border>
    <border>
      <left style="medium">
        <color rgb="FFB4C2CA"/>
      </left>
      <right style="medium">
        <color rgb="FFBCC4C7"/>
      </right>
      <top/>
      <bottom style="medium">
        <color rgb="FFB4C2CA"/>
      </bottom>
      <diagonal/>
    </border>
    <border>
      <left/>
      <right style="medium">
        <color rgb="FFBCC4C7"/>
      </right>
      <top/>
      <bottom style="medium">
        <color rgb="FFB4C2CA"/>
      </bottom>
      <diagonal/>
    </border>
    <border>
      <left/>
      <right style="medium">
        <color rgb="FFB4C2CA"/>
      </right>
      <top/>
      <bottom style="medium">
        <color rgb="FFB4C2CA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7" fillId="0" borderId="0"/>
    <xf numFmtId="0" fontId="6" fillId="0" borderId="0"/>
  </cellStyleXfs>
  <cellXfs count="121">
    <xf numFmtId="0" fontId="0" fillId="0" borderId="0" xfId="0"/>
    <xf numFmtId="0" fontId="10" fillId="4" borderId="1" xfId="0" applyFont="1" applyFill="1" applyBorder="1" applyAlignment="1">
      <alignment vertical="center" wrapText="1"/>
    </xf>
    <xf numFmtId="0" fontId="10" fillId="2" borderId="1" xfId="0" applyFont="1" applyFill="1" applyBorder="1" applyAlignment="1">
      <alignment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vertical="center" wrapText="1"/>
    </xf>
    <xf numFmtId="0" fontId="10" fillId="4" borderId="6" xfId="0" applyFont="1" applyFill="1" applyBorder="1" applyAlignment="1">
      <alignment vertical="center" wrapText="1"/>
    </xf>
    <xf numFmtId="0" fontId="10" fillId="2" borderId="5" xfId="0" applyFont="1" applyFill="1" applyBorder="1" applyAlignment="1">
      <alignment vertical="center" wrapText="1"/>
    </xf>
    <xf numFmtId="0" fontId="10" fillId="2" borderId="6" xfId="0" applyFont="1" applyFill="1" applyBorder="1" applyAlignment="1">
      <alignment vertical="center" wrapText="1"/>
    </xf>
    <xf numFmtId="0" fontId="10" fillId="4" borderId="7" xfId="0" applyFont="1" applyFill="1" applyBorder="1" applyAlignment="1">
      <alignment vertical="center" wrapText="1"/>
    </xf>
    <xf numFmtId="0" fontId="10" fillId="4" borderId="8" xfId="0" applyFont="1" applyFill="1" applyBorder="1" applyAlignment="1">
      <alignment vertical="center" wrapText="1"/>
    </xf>
    <xf numFmtId="0" fontId="10" fillId="4" borderId="9" xfId="0" applyFont="1" applyFill="1" applyBorder="1" applyAlignment="1">
      <alignment vertical="center" wrapText="1"/>
    </xf>
    <xf numFmtId="0" fontId="0" fillId="0" borderId="0" xfId="0" applyAlignment="1">
      <alignment horizontal="center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0" fontId="7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0" fillId="5" borderId="0" xfId="0" applyFill="1"/>
    <xf numFmtId="0" fontId="5" fillId="0" borderId="0" xfId="0" applyFont="1" applyAlignment="1">
      <alignment horizontal="left" vertical="center"/>
    </xf>
    <xf numFmtId="0" fontId="7" fillId="5" borderId="0" xfId="0" applyFont="1" applyFill="1" applyAlignment="1">
      <alignment horizontal="center" vertical="center"/>
    </xf>
    <xf numFmtId="0" fontId="5" fillId="5" borderId="0" xfId="0" applyFont="1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8" fillId="5" borderId="0" xfId="0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0" xfId="0" applyFill="1" applyAlignment="1">
      <alignment horizontal="left" vertical="center"/>
    </xf>
    <xf numFmtId="0" fontId="7" fillId="0" borderId="0" xfId="1" applyAlignment="1">
      <alignment horizontal="center" vertical="center"/>
    </xf>
    <xf numFmtId="0" fontId="6" fillId="0" borderId="0" xfId="1" applyFont="1" applyAlignment="1">
      <alignment horizontal="left" vertical="center"/>
    </xf>
    <xf numFmtId="0" fontId="6" fillId="0" borderId="0" xfId="1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horizontal="left" vertical="center"/>
    </xf>
    <xf numFmtId="0" fontId="7" fillId="0" borderId="0" xfId="1" applyFill="1" applyAlignment="1">
      <alignment horizontal="left" vertical="center"/>
    </xf>
    <xf numFmtId="0" fontId="6" fillId="0" borderId="0" xfId="1" applyFont="1" applyFill="1" applyAlignment="1">
      <alignment horizontal="left" vertical="center"/>
    </xf>
    <xf numFmtId="0" fontId="7" fillId="0" borderId="0" xfId="1" applyFill="1" applyAlignment="1">
      <alignment horizontal="center" vertical="center"/>
    </xf>
    <xf numFmtId="0" fontId="6" fillId="5" borderId="0" xfId="1" applyFont="1" applyFill="1" applyAlignment="1">
      <alignment horizontal="left" vertical="center"/>
    </xf>
    <xf numFmtId="0" fontId="6" fillId="5" borderId="0" xfId="1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0" fillId="0" borderId="0" xfId="0" applyFill="1"/>
    <xf numFmtId="0" fontId="0" fillId="5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7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left" vertical="center"/>
    </xf>
    <xf numFmtId="0" fontId="6" fillId="0" borderId="0" xfId="1" applyFont="1" applyFill="1" applyAlignment="1">
      <alignment horizontal="center" vertical="center"/>
    </xf>
    <xf numFmtId="0" fontId="12" fillId="0" borderId="0" xfId="0" applyFont="1" applyFill="1" applyAlignment="1">
      <alignment vertical="center"/>
    </xf>
    <xf numFmtId="0" fontId="4" fillId="0" borderId="0" xfId="1" applyFont="1" applyAlignment="1">
      <alignment horizontal="left" vertical="center"/>
    </xf>
    <xf numFmtId="0" fontId="4" fillId="5" borderId="0" xfId="1" applyFont="1" applyFill="1" applyAlignment="1">
      <alignment horizontal="left" vertical="center"/>
    </xf>
    <xf numFmtId="0" fontId="4" fillId="0" borderId="0" xfId="1" applyFont="1" applyFill="1" applyAlignment="1">
      <alignment horizontal="left" vertical="center"/>
    </xf>
    <xf numFmtId="0" fontId="4" fillId="0" borderId="0" xfId="1" applyFont="1" applyFill="1" applyAlignment="1">
      <alignment horizontal="center" vertical="center"/>
    </xf>
    <xf numFmtId="0" fontId="4" fillId="5" borderId="0" xfId="1" applyFont="1" applyFill="1" applyAlignment="1">
      <alignment horizontal="center" vertical="center"/>
    </xf>
    <xf numFmtId="0" fontId="7" fillId="5" borderId="0" xfId="1" applyFill="1" applyAlignment="1">
      <alignment horizontal="center" vertical="center"/>
    </xf>
    <xf numFmtId="0" fontId="13" fillId="0" borderId="0" xfId="0" applyFont="1"/>
    <xf numFmtId="0" fontId="14" fillId="0" borderId="0" xfId="0" applyFont="1"/>
    <xf numFmtId="0" fontId="3" fillId="5" borderId="0" xfId="1" applyFont="1" applyFill="1" applyAlignment="1">
      <alignment horizontal="left" vertical="center"/>
    </xf>
    <xf numFmtId="0" fontId="0" fillId="6" borderId="0" xfId="0" applyFill="1" applyAlignment="1">
      <alignment horizontal="center"/>
    </xf>
    <xf numFmtId="0" fontId="8" fillId="6" borderId="0" xfId="0" applyFont="1" applyFill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2" fillId="6" borderId="0" xfId="1" applyFont="1" applyFill="1" applyAlignment="1">
      <alignment horizontal="left" vertical="center"/>
    </xf>
    <xf numFmtId="0" fontId="0" fillId="6" borderId="0" xfId="0" applyFill="1" applyAlignment="1">
      <alignment horizontal="left" vertical="center"/>
    </xf>
    <xf numFmtId="0" fontId="0" fillId="6" borderId="0" xfId="0" applyFill="1" applyAlignment="1">
      <alignment horizontal="center" vertical="center"/>
    </xf>
    <xf numFmtId="0" fontId="2" fillId="6" borderId="0" xfId="1" applyFont="1" applyFill="1" applyAlignment="1">
      <alignment horizontal="center" vertical="center"/>
    </xf>
    <xf numFmtId="0" fontId="0" fillId="6" borderId="0" xfId="0" applyFill="1"/>
    <xf numFmtId="0" fontId="1" fillId="5" borderId="0" xfId="1" applyFont="1" applyFill="1" applyAlignment="1">
      <alignment horizontal="left" vertical="center"/>
    </xf>
    <xf numFmtId="0" fontId="1" fillId="6" borderId="0" xfId="0" applyFont="1" applyFill="1" applyAlignment="1">
      <alignment horizontal="center" vertical="center"/>
    </xf>
    <xf numFmtId="0" fontId="1" fillId="6" borderId="0" xfId="1" applyFont="1" applyFill="1" applyAlignment="1">
      <alignment horizontal="left" vertical="center"/>
    </xf>
    <xf numFmtId="0" fontId="14" fillId="6" borderId="0" xfId="0" applyFont="1" applyFill="1" applyAlignment="1">
      <alignment horizontal="center"/>
    </xf>
    <xf numFmtId="0" fontId="15" fillId="6" borderId="0" xfId="0" applyFont="1" applyFill="1" applyAlignment="1">
      <alignment horizontal="center" vertical="center"/>
    </xf>
    <xf numFmtId="0" fontId="16" fillId="6" borderId="0" xfId="0" applyFont="1" applyFill="1" applyAlignment="1">
      <alignment horizontal="center" vertical="center"/>
    </xf>
    <xf numFmtId="0" fontId="16" fillId="6" borderId="0" xfId="1" applyFont="1" applyFill="1" applyAlignment="1">
      <alignment horizontal="left" vertical="center"/>
    </xf>
    <xf numFmtId="0" fontId="14" fillId="6" borderId="0" xfId="0" applyFont="1" applyFill="1" applyAlignment="1">
      <alignment horizontal="left" vertical="center"/>
    </xf>
    <xf numFmtId="0" fontId="14" fillId="6" borderId="0" xfId="0" applyFont="1" applyFill="1" applyAlignment="1">
      <alignment horizontal="center" vertical="center"/>
    </xf>
    <xf numFmtId="0" fontId="16" fillId="6" borderId="0" xfId="1" applyFont="1" applyFill="1" applyAlignment="1">
      <alignment horizontal="center" vertical="center"/>
    </xf>
    <xf numFmtId="0" fontId="14" fillId="6" borderId="0" xfId="0" applyFont="1" applyFill="1"/>
    <xf numFmtId="0" fontId="14" fillId="0" borderId="0" xfId="0" applyFont="1" applyFill="1" applyAlignment="1">
      <alignment horizontal="center"/>
    </xf>
    <xf numFmtId="0" fontId="15" fillId="0" borderId="0" xfId="0" applyFont="1" applyFill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0" fontId="16" fillId="0" borderId="0" xfId="1" applyFont="1" applyFill="1" applyAlignment="1">
      <alignment horizontal="left" vertical="center"/>
    </xf>
    <xf numFmtId="0" fontId="14" fillId="0" borderId="0" xfId="0" applyFont="1" applyFill="1" applyAlignment="1">
      <alignment horizontal="left" vertical="center"/>
    </xf>
    <xf numFmtId="0" fontId="14" fillId="0" borderId="0" xfId="0" applyFont="1" applyFill="1" applyAlignment="1">
      <alignment horizontal="center" vertical="center"/>
    </xf>
    <xf numFmtId="0" fontId="16" fillId="0" borderId="0" xfId="1" applyFont="1" applyFill="1" applyAlignment="1">
      <alignment horizontal="center" vertical="center"/>
    </xf>
    <xf numFmtId="0" fontId="14" fillId="0" borderId="0" xfId="0" applyFont="1" applyFill="1"/>
    <xf numFmtId="0" fontId="1" fillId="0" borderId="0" xfId="1" applyFont="1" applyAlignment="1">
      <alignment horizontal="center" vertical="center"/>
    </xf>
    <xf numFmtId="0" fontId="1" fillId="5" borderId="0" xfId="1" applyFont="1" applyFill="1" applyAlignment="1">
      <alignment horizontal="center" vertical="center"/>
    </xf>
    <xf numFmtId="0" fontId="1" fillId="0" borderId="0" xfId="1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0" fillId="0" borderId="10" xfId="0" applyBorder="1" applyAlignment="1">
      <alignment vertical="center" wrapText="1"/>
    </xf>
    <xf numFmtId="0" fontId="17" fillId="7" borderId="10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2" fontId="0" fillId="0" borderId="0" xfId="0" applyNumberFormat="1" applyAlignment="1">
      <alignment horizontal="center" vertical="center"/>
    </xf>
    <xf numFmtId="2" fontId="0" fillId="0" borderId="0" xfId="0" applyNumberFormat="1"/>
    <xf numFmtId="2" fontId="0" fillId="5" borderId="0" xfId="0" applyNumberFormat="1" applyFill="1"/>
    <xf numFmtId="2" fontId="0" fillId="0" borderId="0" xfId="0" applyNumberFormat="1" applyFill="1"/>
    <xf numFmtId="2" fontId="0" fillId="6" borderId="0" xfId="0" applyNumberFormat="1" applyFill="1"/>
    <xf numFmtId="2" fontId="14" fillId="6" borderId="0" xfId="0" applyNumberFormat="1" applyFont="1" applyFill="1"/>
    <xf numFmtId="2" fontId="14" fillId="0" borderId="0" xfId="0" applyNumberFormat="1" applyFont="1" applyFill="1"/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left" vertical="center"/>
    </xf>
    <xf numFmtId="49" fontId="0" fillId="5" borderId="0" xfId="0" applyNumberFormat="1" applyFill="1" applyAlignment="1">
      <alignment horizontal="left" vertical="center"/>
    </xf>
    <xf numFmtId="49" fontId="0" fillId="0" borderId="0" xfId="0" applyNumberFormat="1" applyFill="1" applyAlignment="1">
      <alignment horizontal="left" vertical="center"/>
    </xf>
    <xf numFmtId="49" fontId="6" fillId="0" borderId="0" xfId="1" applyNumberFormat="1" applyFont="1" applyAlignment="1">
      <alignment horizontal="left" vertical="center"/>
    </xf>
    <xf numFmtId="49" fontId="1" fillId="0" borderId="0" xfId="1" applyNumberFormat="1" applyFont="1" applyAlignment="1">
      <alignment horizontal="left" vertical="center"/>
    </xf>
    <xf numFmtId="49" fontId="4" fillId="5" borderId="0" xfId="1" applyNumberFormat="1" applyFont="1" applyFill="1" applyAlignment="1">
      <alignment horizontal="left" vertical="center"/>
    </xf>
    <xf numFmtId="49" fontId="4" fillId="0" borderId="0" xfId="1" applyNumberFormat="1" applyFont="1" applyFill="1" applyAlignment="1">
      <alignment horizontal="left" vertical="center"/>
    </xf>
    <xf numFmtId="49" fontId="1" fillId="5" borderId="0" xfId="1" applyNumberFormat="1" applyFont="1" applyFill="1" applyAlignment="1">
      <alignment horizontal="left" vertical="center"/>
    </xf>
    <xf numFmtId="49" fontId="6" fillId="0" borderId="0" xfId="0" applyNumberFormat="1" applyFont="1" applyAlignment="1">
      <alignment horizontal="left" vertical="center"/>
    </xf>
    <xf numFmtId="49" fontId="2" fillId="6" borderId="0" xfId="0" applyNumberFormat="1" applyFont="1" applyFill="1" applyAlignment="1">
      <alignment horizontal="left" vertical="center"/>
    </xf>
    <xf numFmtId="49" fontId="1" fillId="6" borderId="0" xfId="0" applyNumberFormat="1" applyFont="1" applyFill="1" applyAlignment="1">
      <alignment horizontal="left" vertical="center"/>
    </xf>
    <xf numFmtId="49" fontId="16" fillId="6" borderId="0" xfId="0" applyNumberFormat="1" applyFont="1" applyFill="1" applyAlignment="1">
      <alignment horizontal="left" vertical="center"/>
    </xf>
    <xf numFmtId="49" fontId="16" fillId="0" borderId="0" xfId="0" applyNumberFormat="1" applyFont="1" applyFill="1" applyAlignment="1">
      <alignment horizontal="left" vertical="center"/>
    </xf>
    <xf numFmtId="49" fontId="5" fillId="0" borderId="0" xfId="0" applyNumberFormat="1" applyFont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49" fontId="5" fillId="5" borderId="0" xfId="0" applyNumberFormat="1" applyFont="1" applyFill="1" applyAlignment="1">
      <alignment horizontal="left" vertical="center"/>
    </xf>
    <xf numFmtId="49" fontId="6" fillId="0" borderId="0" xfId="0" applyNumberFormat="1" applyFont="1" applyFill="1" applyAlignment="1">
      <alignment horizontal="left" vertical="center"/>
    </xf>
    <xf numFmtId="49" fontId="0" fillId="0" borderId="0" xfId="0" applyNumberFormat="1" applyAlignment="1">
      <alignment horizontal="left"/>
    </xf>
  </cellXfs>
  <cellStyles count="3">
    <cellStyle name="Normal" xfId="0" builtinId="0"/>
    <cellStyle name="Normal 2" xfId="1"/>
    <cellStyle name="Normal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" displayName="Table1" ref="A1:F135" totalsRowShown="0">
  <autoFilter ref="A1:F135"/>
  <sortState ref="A2:F135">
    <sortCondition ref="B1:B135"/>
  </sortState>
  <tableColumns count="6">
    <tableColumn id="1" name="50  Active Projects"/>
    <tableColumn id="2" name="Participant Name"/>
    <tableColumn id="3" name="Sort_x000a_Group"/>
    <tableColumn id="4" name="87  Total_x000a_Participants"/>
    <tableColumn id="5" name="Type"/>
    <tableColumn id="6" name="Type2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I62"/>
  <sheetViews>
    <sheetView tabSelected="1" workbookViewId="0">
      <selection activeCell="D5" sqref="D5"/>
    </sheetView>
  </sheetViews>
  <sheetFormatPr defaultRowHeight="15.6" x14ac:dyDescent="0.3"/>
  <cols>
    <col min="1" max="1" width="9" style="13"/>
    <col min="2" max="2" width="34.3984375" style="13" customWidth="1"/>
    <col min="3" max="3" width="29.5" style="13" customWidth="1"/>
    <col min="4" max="4" width="34.19921875" style="120" bestFit="1" customWidth="1"/>
    <col min="5" max="5" width="16.796875" style="15" customWidth="1"/>
    <col min="6" max="6" width="20.8984375" style="15" customWidth="1"/>
    <col min="7" max="7" width="13.09765625" style="13" customWidth="1"/>
    <col min="8" max="8" width="13.3984375" style="13" customWidth="1"/>
    <col min="9" max="9" width="13" style="13" customWidth="1"/>
    <col min="10" max="10" width="11.59765625" style="13" customWidth="1"/>
    <col min="11" max="11" width="19.3984375" style="15" customWidth="1"/>
    <col min="12" max="12" width="12.09765625" style="15" customWidth="1"/>
    <col min="13" max="13" width="29" style="15" customWidth="1"/>
    <col min="14" max="14" width="21.59765625" style="15" customWidth="1"/>
    <col min="15" max="15" width="51" style="13" customWidth="1"/>
    <col min="16" max="16" width="31.796875" style="13" bestFit="1" customWidth="1"/>
    <col min="17" max="17" width="26.296875" style="13" customWidth="1"/>
    <col min="18" max="18" width="8.796875" style="96"/>
    <col min="19" max="19" width="11.5" style="96" bestFit="1" customWidth="1"/>
    <col min="21" max="30" width="8.796875" hidden="1" customWidth="1"/>
    <col min="33" max="35" width="8.796875" hidden="1" customWidth="1"/>
  </cols>
  <sheetData>
    <row r="1" spans="1:19" ht="22.5" customHeight="1" x14ac:dyDescent="0.3">
      <c r="A1" s="13" t="s">
        <v>436</v>
      </c>
      <c r="B1" s="17" t="s">
        <v>204</v>
      </c>
      <c r="C1" s="17" t="s">
        <v>73</v>
      </c>
      <c r="D1" s="102" t="s">
        <v>76</v>
      </c>
      <c r="E1" s="17" t="s">
        <v>83</v>
      </c>
      <c r="F1" s="17" t="s">
        <v>84</v>
      </c>
      <c r="G1" s="17" t="s">
        <v>130</v>
      </c>
      <c r="H1" s="17" t="s">
        <v>176</v>
      </c>
      <c r="I1" s="17" t="s">
        <v>88</v>
      </c>
      <c r="J1" s="17" t="s">
        <v>89</v>
      </c>
      <c r="K1" s="17" t="s">
        <v>203</v>
      </c>
      <c r="L1" s="17" t="s">
        <v>418</v>
      </c>
      <c r="M1" s="23" t="s">
        <v>77</v>
      </c>
      <c r="N1" s="17" t="s">
        <v>80</v>
      </c>
      <c r="O1" s="17" t="s">
        <v>81</v>
      </c>
      <c r="P1" s="17" t="s">
        <v>78</v>
      </c>
      <c r="Q1" s="17" t="s">
        <v>79</v>
      </c>
      <c r="R1" s="95" t="s">
        <v>541</v>
      </c>
      <c r="S1" s="95" t="s">
        <v>542</v>
      </c>
    </row>
    <row r="2" spans="1:19" x14ac:dyDescent="0.3">
      <c r="B2" s="24" t="s">
        <v>71</v>
      </c>
      <c r="C2" s="17" t="s">
        <v>3</v>
      </c>
      <c r="D2" s="103" t="s">
        <v>4</v>
      </c>
      <c r="E2" s="23" t="s">
        <v>85</v>
      </c>
      <c r="F2" s="23" t="s">
        <v>86</v>
      </c>
      <c r="G2" s="17" t="s">
        <v>91</v>
      </c>
      <c r="H2" s="17" t="s">
        <v>82</v>
      </c>
      <c r="I2" s="17" t="s">
        <v>90</v>
      </c>
      <c r="J2" s="17">
        <v>3072149</v>
      </c>
      <c r="K2" s="23" t="s">
        <v>206</v>
      </c>
      <c r="L2" s="23"/>
      <c r="M2" s="23" t="s">
        <v>87</v>
      </c>
      <c r="N2" s="23" t="s">
        <v>82</v>
      </c>
      <c r="O2" s="17">
        <v>85016</v>
      </c>
      <c r="P2" s="17" t="s">
        <v>74</v>
      </c>
      <c r="Q2" s="17" t="s">
        <v>75</v>
      </c>
      <c r="R2" s="96">
        <v>33.481228000000002</v>
      </c>
      <c r="S2" s="96">
        <v>-112.040064</v>
      </c>
    </row>
    <row r="3" spans="1:19" x14ac:dyDescent="0.3">
      <c r="B3" s="24" t="s">
        <v>71</v>
      </c>
      <c r="C3" s="17" t="s">
        <v>540</v>
      </c>
      <c r="D3" s="103" t="s">
        <v>2</v>
      </c>
      <c r="E3" s="23" t="s">
        <v>85</v>
      </c>
      <c r="F3" s="23" t="s">
        <v>113</v>
      </c>
      <c r="G3" s="17" t="s">
        <v>91</v>
      </c>
      <c r="H3" s="17" t="s">
        <v>82</v>
      </c>
      <c r="I3" s="17" t="s">
        <v>90</v>
      </c>
      <c r="J3" s="17">
        <v>3072149</v>
      </c>
      <c r="K3" s="23" t="s">
        <v>205</v>
      </c>
      <c r="L3" s="23"/>
      <c r="M3" s="23" t="s">
        <v>109</v>
      </c>
      <c r="N3" s="23" t="s">
        <v>110</v>
      </c>
      <c r="O3" s="17">
        <v>85308</v>
      </c>
      <c r="P3" s="17" t="s">
        <v>112</v>
      </c>
      <c r="Q3" s="17" t="s">
        <v>111</v>
      </c>
      <c r="R3" s="96">
        <v>33.655029999999996</v>
      </c>
      <c r="S3" s="96">
        <v>-112.200473</v>
      </c>
    </row>
    <row r="4" spans="1:19" x14ac:dyDescent="0.3">
      <c r="B4" s="24" t="s">
        <v>71</v>
      </c>
      <c r="C4" s="17" t="s">
        <v>49</v>
      </c>
      <c r="D4" s="103" t="s">
        <v>7</v>
      </c>
      <c r="E4" s="23" t="s">
        <v>85</v>
      </c>
      <c r="F4" s="23" t="s">
        <v>114</v>
      </c>
      <c r="G4" s="17" t="s">
        <v>91</v>
      </c>
      <c r="H4" s="17" t="s">
        <v>82</v>
      </c>
      <c r="I4" s="17" t="s">
        <v>90</v>
      </c>
      <c r="J4" s="17">
        <v>3072149</v>
      </c>
      <c r="K4" s="23" t="s">
        <v>205</v>
      </c>
      <c r="L4" s="23"/>
      <c r="M4" s="23" t="s">
        <v>115</v>
      </c>
      <c r="N4" s="23" t="s">
        <v>82</v>
      </c>
      <c r="O4" s="17">
        <v>85015</v>
      </c>
      <c r="P4" s="17" t="s">
        <v>117</v>
      </c>
      <c r="Q4" s="17" t="s">
        <v>116</v>
      </c>
      <c r="R4" s="96">
        <v>33.524990000000003</v>
      </c>
      <c r="S4" s="96">
        <v>-112.102232</v>
      </c>
    </row>
    <row r="5" spans="1:19" x14ac:dyDescent="0.3">
      <c r="A5" s="13" t="s">
        <v>438</v>
      </c>
      <c r="B5" s="24" t="s">
        <v>71</v>
      </c>
      <c r="C5" s="17" t="s">
        <v>135</v>
      </c>
      <c r="D5" s="103" t="s">
        <v>131</v>
      </c>
      <c r="E5" s="23" t="s">
        <v>72</v>
      </c>
      <c r="F5" s="23" t="s">
        <v>136</v>
      </c>
      <c r="G5" s="17" t="s">
        <v>91</v>
      </c>
      <c r="H5" s="17" t="s">
        <v>82</v>
      </c>
      <c r="I5" s="17" t="s">
        <v>90</v>
      </c>
      <c r="J5" s="17">
        <v>3072149</v>
      </c>
      <c r="K5" s="23" t="s">
        <v>205</v>
      </c>
      <c r="L5" s="23" t="s">
        <v>431</v>
      </c>
      <c r="M5" s="23" t="s">
        <v>132</v>
      </c>
      <c r="N5" s="23" t="s">
        <v>82</v>
      </c>
      <c r="O5" s="17">
        <v>85021</v>
      </c>
      <c r="P5" s="17" t="s">
        <v>134</v>
      </c>
      <c r="Q5" s="17" t="s">
        <v>133</v>
      </c>
      <c r="R5" s="96">
        <v>33.562871999999999</v>
      </c>
      <c r="S5" s="96">
        <v>-112.10715</v>
      </c>
    </row>
    <row r="6" spans="1:19" x14ac:dyDescent="0.3">
      <c r="B6" s="24" t="s">
        <v>71</v>
      </c>
      <c r="C6" s="17" t="s">
        <v>139</v>
      </c>
      <c r="D6" s="103" t="s">
        <v>137</v>
      </c>
      <c r="E6" s="23" t="s">
        <v>144</v>
      </c>
      <c r="F6" s="23" t="s">
        <v>86</v>
      </c>
      <c r="G6" s="17" t="s">
        <v>91</v>
      </c>
      <c r="H6" s="17" t="s">
        <v>82</v>
      </c>
      <c r="I6" s="17" t="s">
        <v>90</v>
      </c>
      <c r="J6" s="17">
        <v>3072149</v>
      </c>
      <c r="K6" s="23" t="s">
        <v>205</v>
      </c>
      <c r="L6" s="23"/>
      <c r="M6" s="23" t="s">
        <v>138</v>
      </c>
      <c r="N6" s="23" t="s">
        <v>82</v>
      </c>
      <c r="O6" s="17">
        <v>85006</v>
      </c>
      <c r="P6" s="17" t="s">
        <v>141</v>
      </c>
      <c r="Q6" s="17" t="s">
        <v>140</v>
      </c>
      <c r="R6" s="96">
        <v>33.477054000000003</v>
      </c>
      <c r="S6" s="96">
        <v>-112.039329</v>
      </c>
    </row>
    <row r="7" spans="1:19" x14ac:dyDescent="0.3">
      <c r="B7" s="24" t="s">
        <v>71</v>
      </c>
      <c r="C7" s="17" t="s">
        <v>50</v>
      </c>
      <c r="D7" s="103" t="s">
        <v>6</v>
      </c>
      <c r="E7" s="23" t="s">
        <v>85</v>
      </c>
      <c r="F7" s="23" t="s">
        <v>114</v>
      </c>
      <c r="G7" s="17" t="s">
        <v>91</v>
      </c>
      <c r="H7" s="17" t="s">
        <v>82</v>
      </c>
      <c r="I7" s="17" t="s">
        <v>90</v>
      </c>
      <c r="J7" s="17">
        <v>3072149</v>
      </c>
      <c r="K7" s="23" t="s">
        <v>205</v>
      </c>
      <c r="L7" s="23"/>
      <c r="M7" s="23" t="s">
        <v>118</v>
      </c>
      <c r="N7" s="23" t="s">
        <v>82</v>
      </c>
      <c r="O7" s="17" t="s">
        <v>119</v>
      </c>
      <c r="P7" s="17" t="s">
        <v>121</v>
      </c>
      <c r="Q7" s="17" t="s">
        <v>120</v>
      </c>
      <c r="R7" s="96">
        <v>33.502744</v>
      </c>
      <c r="S7" s="96">
        <v>-112.17046999999999</v>
      </c>
    </row>
    <row r="8" spans="1:19" x14ac:dyDescent="0.3">
      <c r="B8" s="24" t="s">
        <v>71</v>
      </c>
      <c r="C8" s="17" t="s">
        <v>143</v>
      </c>
      <c r="D8" s="103" t="s">
        <v>142</v>
      </c>
      <c r="E8" s="23" t="s">
        <v>144</v>
      </c>
      <c r="F8" s="23" t="s">
        <v>150</v>
      </c>
      <c r="G8" s="17" t="s">
        <v>91</v>
      </c>
      <c r="H8" s="17" t="s">
        <v>82</v>
      </c>
      <c r="I8" s="17" t="s">
        <v>90</v>
      </c>
      <c r="J8" s="17">
        <v>3072149</v>
      </c>
      <c r="K8" s="23" t="s">
        <v>205</v>
      </c>
      <c r="L8" s="23"/>
      <c r="M8" s="23" t="s">
        <v>145</v>
      </c>
      <c r="N8" s="23" t="s">
        <v>82</v>
      </c>
      <c r="O8" s="17">
        <v>85015</v>
      </c>
      <c r="P8" s="17" t="s">
        <v>147</v>
      </c>
      <c r="Q8" s="17" t="s">
        <v>146</v>
      </c>
      <c r="R8" s="96">
        <v>33.525708999999999</v>
      </c>
      <c r="S8" s="96">
        <v>-112.10078900000001</v>
      </c>
    </row>
    <row r="9" spans="1:19" x14ac:dyDescent="0.3">
      <c r="B9" s="24" t="s">
        <v>71</v>
      </c>
      <c r="C9" s="17" t="s">
        <v>0</v>
      </c>
      <c r="D9" s="103" t="s">
        <v>8</v>
      </c>
      <c r="E9" s="23" t="s">
        <v>85</v>
      </c>
      <c r="F9" s="23" t="s">
        <v>114</v>
      </c>
      <c r="G9" s="17" t="s">
        <v>91</v>
      </c>
      <c r="H9" s="17" t="s">
        <v>82</v>
      </c>
      <c r="I9" s="17" t="s">
        <v>90</v>
      </c>
      <c r="J9" s="17">
        <v>3072149</v>
      </c>
      <c r="K9" s="23" t="s">
        <v>205</v>
      </c>
      <c r="L9" s="23"/>
      <c r="M9" s="23" t="s">
        <v>123</v>
      </c>
      <c r="N9" s="23" t="s">
        <v>122</v>
      </c>
      <c r="O9" s="17">
        <v>85032</v>
      </c>
      <c r="P9" s="17" t="s">
        <v>125</v>
      </c>
      <c r="Q9" s="17" t="s">
        <v>124</v>
      </c>
      <c r="R9" s="96">
        <v>33.639215</v>
      </c>
      <c r="S9" s="96">
        <v>-111.997353</v>
      </c>
    </row>
    <row r="10" spans="1:19" x14ac:dyDescent="0.3">
      <c r="B10" s="24" t="s">
        <v>71</v>
      </c>
      <c r="C10" s="17" t="s">
        <v>1</v>
      </c>
      <c r="D10" s="103" t="s">
        <v>5</v>
      </c>
      <c r="E10" s="23" t="s">
        <v>85</v>
      </c>
      <c r="F10" s="23" t="s">
        <v>114</v>
      </c>
      <c r="G10" s="17" t="s">
        <v>91</v>
      </c>
      <c r="H10" s="17" t="s">
        <v>82</v>
      </c>
      <c r="I10" s="17" t="s">
        <v>90</v>
      </c>
      <c r="J10" s="17">
        <v>3072149</v>
      </c>
      <c r="K10" s="23" t="s">
        <v>205</v>
      </c>
      <c r="L10" s="23"/>
      <c r="M10" s="23" t="s">
        <v>127</v>
      </c>
      <c r="N10" s="23" t="s">
        <v>126</v>
      </c>
      <c r="O10" s="17">
        <v>85395</v>
      </c>
      <c r="P10" s="17" t="s">
        <v>129</v>
      </c>
      <c r="Q10" s="17" t="s">
        <v>128</v>
      </c>
      <c r="R10" s="96">
        <v>33.461615000000002</v>
      </c>
      <c r="S10" s="96">
        <v>-112.353306</v>
      </c>
    </row>
    <row r="11" spans="1:19" s="19" customFormat="1" ht="17.399999999999999" customHeight="1" x14ac:dyDescent="0.3">
      <c r="A11" s="43" t="s">
        <v>438</v>
      </c>
      <c r="B11" s="25" t="s">
        <v>149</v>
      </c>
      <c r="C11" s="26" t="s">
        <v>235</v>
      </c>
      <c r="D11" s="104" t="s">
        <v>148</v>
      </c>
      <c r="E11" s="27" t="s">
        <v>154</v>
      </c>
      <c r="F11" s="27" t="s">
        <v>150</v>
      </c>
      <c r="G11" s="26" t="s">
        <v>91</v>
      </c>
      <c r="H11" s="26" t="s">
        <v>82</v>
      </c>
      <c r="I11" s="26" t="s">
        <v>90</v>
      </c>
      <c r="J11" s="26">
        <v>3072149</v>
      </c>
      <c r="K11" s="27" t="s">
        <v>215</v>
      </c>
      <c r="L11" s="27" t="s">
        <v>430</v>
      </c>
      <c r="M11" s="27" t="s">
        <v>151</v>
      </c>
      <c r="N11" s="27" t="s">
        <v>82</v>
      </c>
      <c r="O11" s="26">
        <v>85013</v>
      </c>
      <c r="P11" s="26" t="s">
        <v>153</v>
      </c>
      <c r="Q11" s="26" t="s">
        <v>152</v>
      </c>
      <c r="R11" s="97">
        <v>33.481547999999997</v>
      </c>
      <c r="S11" s="97">
        <v>-112.08081300000001</v>
      </c>
    </row>
    <row r="12" spans="1:19" s="42" customFormat="1" x14ac:dyDescent="0.3">
      <c r="A12" s="44"/>
      <c r="B12" s="39" t="s">
        <v>428</v>
      </c>
      <c r="C12" s="40" t="s">
        <v>433</v>
      </c>
      <c r="D12" s="105" t="s">
        <v>265</v>
      </c>
      <c r="E12" s="41" t="s">
        <v>85</v>
      </c>
      <c r="F12" s="41" t="s">
        <v>427</v>
      </c>
      <c r="G12" s="40" t="s">
        <v>91</v>
      </c>
      <c r="H12" s="40" t="s">
        <v>82</v>
      </c>
      <c r="I12" s="40" t="s">
        <v>90</v>
      </c>
      <c r="J12" s="40">
        <v>3072149</v>
      </c>
      <c r="K12" s="41" t="s">
        <v>425</v>
      </c>
      <c r="L12" s="41" t="s">
        <v>425</v>
      </c>
      <c r="M12" s="41" t="s">
        <v>432</v>
      </c>
      <c r="N12" s="41" t="s">
        <v>222</v>
      </c>
      <c r="O12" s="40">
        <v>85224</v>
      </c>
      <c r="P12" s="40" t="s">
        <v>435</v>
      </c>
      <c r="Q12" s="40" t="s">
        <v>434</v>
      </c>
      <c r="R12" s="98">
        <v>33.334212999999998</v>
      </c>
      <c r="S12" s="98">
        <v>-111.89084099999999</v>
      </c>
    </row>
    <row r="13" spans="1:19" s="19" customFormat="1" x14ac:dyDescent="0.3">
      <c r="A13" s="43"/>
      <c r="B13" s="25" t="s">
        <v>428</v>
      </c>
      <c r="C13" s="26" t="s">
        <v>429</v>
      </c>
      <c r="D13" s="104" t="s">
        <v>420</v>
      </c>
      <c r="E13" s="27" t="s">
        <v>426</v>
      </c>
      <c r="F13" s="27" t="s">
        <v>427</v>
      </c>
      <c r="G13" s="26" t="s">
        <v>91</v>
      </c>
      <c r="H13" s="26" t="s">
        <v>82</v>
      </c>
      <c r="I13" s="26" t="s">
        <v>90</v>
      </c>
      <c r="J13" s="26">
        <v>3072149</v>
      </c>
      <c r="K13" s="27" t="s">
        <v>425</v>
      </c>
      <c r="L13" s="27" t="s">
        <v>424</v>
      </c>
      <c r="M13" s="27" t="s">
        <v>421</v>
      </c>
      <c r="N13" s="27" t="s">
        <v>82</v>
      </c>
      <c r="O13" s="26">
        <v>85004</v>
      </c>
      <c r="P13" s="26" t="s">
        <v>423</v>
      </c>
      <c r="Q13" s="26" t="s">
        <v>422</v>
      </c>
      <c r="R13" s="97">
        <v>33.466028999999999</v>
      </c>
      <c r="S13" s="97">
        <v>-112.068403</v>
      </c>
    </row>
    <row r="14" spans="1:19" s="42" customFormat="1" x14ac:dyDescent="0.3">
      <c r="A14" s="44"/>
      <c r="B14" s="39" t="s">
        <v>428</v>
      </c>
      <c r="C14" s="40" t="s">
        <v>440</v>
      </c>
      <c r="D14" s="105" t="s">
        <v>266</v>
      </c>
      <c r="E14" s="29" t="s">
        <v>85</v>
      </c>
      <c r="F14" s="41" t="s">
        <v>427</v>
      </c>
      <c r="G14" s="40" t="s">
        <v>91</v>
      </c>
      <c r="H14" s="40" t="s">
        <v>156</v>
      </c>
      <c r="I14" s="40" t="s">
        <v>90</v>
      </c>
      <c r="J14" s="40">
        <v>3072149</v>
      </c>
      <c r="K14" s="41" t="s">
        <v>425</v>
      </c>
      <c r="L14" s="41" t="s">
        <v>425</v>
      </c>
      <c r="M14" s="41" t="s">
        <v>439</v>
      </c>
      <c r="N14" s="41" t="s">
        <v>156</v>
      </c>
      <c r="O14" s="40">
        <v>85206</v>
      </c>
      <c r="P14" s="40" t="s">
        <v>442</v>
      </c>
      <c r="Q14" s="40" t="s">
        <v>441</v>
      </c>
      <c r="R14" s="98">
        <v>33.380464000000003</v>
      </c>
      <c r="S14" s="98">
        <v>-111.734629</v>
      </c>
    </row>
    <row r="15" spans="1:19" s="19" customFormat="1" x14ac:dyDescent="0.3">
      <c r="A15" s="43"/>
      <c r="B15" s="25" t="s">
        <v>428</v>
      </c>
      <c r="C15" s="26" t="s">
        <v>444</v>
      </c>
      <c r="D15" s="104" t="s">
        <v>443</v>
      </c>
      <c r="E15" s="66" t="s">
        <v>445</v>
      </c>
      <c r="F15" s="27" t="s">
        <v>427</v>
      </c>
      <c r="G15" s="26" t="s">
        <v>91</v>
      </c>
      <c r="H15" s="26" t="s">
        <v>82</v>
      </c>
      <c r="I15" s="26" t="s">
        <v>90</v>
      </c>
      <c r="J15" s="26">
        <v>3072149</v>
      </c>
      <c r="K15" s="27" t="s">
        <v>425</v>
      </c>
      <c r="L15" s="27" t="s">
        <v>430</v>
      </c>
      <c r="M15" s="27" t="s">
        <v>446</v>
      </c>
      <c r="N15" s="27" t="s">
        <v>82</v>
      </c>
      <c r="O15" s="26">
        <v>85014</v>
      </c>
      <c r="P15" s="26" t="s">
        <v>448</v>
      </c>
      <c r="Q15" s="26" t="s">
        <v>447</v>
      </c>
      <c r="R15" s="97">
        <v>33.516083000000002</v>
      </c>
      <c r="S15" s="97">
        <v>-112.064195</v>
      </c>
    </row>
    <row r="16" spans="1:19" s="42" customFormat="1" x14ac:dyDescent="0.3">
      <c r="A16" s="44" t="s">
        <v>438</v>
      </c>
      <c r="B16" s="39" t="s">
        <v>428</v>
      </c>
      <c r="C16" s="40" t="s">
        <v>449</v>
      </c>
      <c r="D16" s="105" t="s">
        <v>369</v>
      </c>
      <c r="E16" s="51" t="s">
        <v>445</v>
      </c>
      <c r="F16" s="41" t="s">
        <v>427</v>
      </c>
      <c r="G16" s="40" t="s">
        <v>91</v>
      </c>
      <c r="H16" s="40" t="s">
        <v>82</v>
      </c>
      <c r="I16" s="40" t="s">
        <v>90</v>
      </c>
      <c r="J16" s="40">
        <v>3072149</v>
      </c>
      <c r="K16" s="41" t="s">
        <v>425</v>
      </c>
      <c r="L16" s="41" t="s">
        <v>430</v>
      </c>
      <c r="M16" s="41" t="s">
        <v>450</v>
      </c>
      <c r="N16" s="41" t="s">
        <v>82</v>
      </c>
      <c r="O16" s="40">
        <v>85014</v>
      </c>
      <c r="P16" s="40" t="s">
        <v>452</v>
      </c>
      <c r="Q16" s="40" t="s">
        <v>451</v>
      </c>
      <c r="R16" s="98">
        <v>33.487081000000003</v>
      </c>
      <c r="S16" s="98">
        <v>-112.048862</v>
      </c>
    </row>
    <row r="17" spans="1:19" x14ac:dyDescent="0.3">
      <c r="A17" s="44" t="s">
        <v>438</v>
      </c>
      <c r="B17" s="24" t="s">
        <v>70</v>
      </c>
      <c r="C17" s="28" t="s">
        <v>51</v>
      </c>
      <c r="D17" s="106" t="s">
        <v>12</v>
      </c>
      <c r="E17" s="29" t="s">
        <v>85</v>
      </c>
      <c r="F17" s="23" t="s">
        <v>114</v>
      </c>
      <c r="G17" s="17" t="s">
        <v>91</v>
      </c>
      <c r="H17" s="17" t="s">
        <v>156</v>
      </c>
      <c r="I17" s="17" t="s">
        <v>90</v>
      </c>
      <c r="J17" s="17">
        <v>3072149</v>
      </c>
      <c r="K17" s="23" t="s">
        <v>207</v>
      </c>
      <c r="L17" s="23"/>
      <c r="M17" s="23" t="s">
        <v>155</v>
      </c>
      <c r="N17" s="23" t="s">
        <v>156</v>
      </c>
      <c r="O17" s="17">
        <v>85206</v>
      </c>
      <c r="P17" s="17" t="s">
        <v>157</v>
      </c>
      <c r="Q17" s="17" t="s">
        <v>158</v>
      </c>
      <c r="R17" s="96">
        <v>33.411355</v>
      </c>
      <c r="S17" s="96">
        <v>-111.687546</v>
      </c>
    </row>
    <row r="18" spans="1:19" x14ac:dyDescent="0.3">
      <c r="A18" s="44" t="s">
        <v>438</v>
      </c>
      <c r="B18" s="24" t="s">
        <v>70</v>
      </c>
      <c r="C18" s="28" t="s">
        <v>52</v>
      </c>
      <c r="D18" s="106" t="s">
        <v>13</v>
      </c>
      <c r="E18" s="29" t="s">
        <v>85</v>
      </c>
      <c r="F18" s="23" t="s">
        <v>114</v>
      </c>
      <c r="G18" s="17" t="s">
        <v>91</v>
      </c>
      <c r="H18" s="30" t="s">
        <v>160</v>
      </c>
      <c r="I18" s="17" t="s">
        <v>90</v>
      </c>
      <c r="J18" s="17">
        <v>3072149</v>
      </c>
      <c r="K18" s="23" t="s">
        <v>207</v>
      </c>
      <c r="L18" s="23"/>
      <c r="M18" s="29" t="s">
        <v>159</v>
      </c>
      <c r="N18" s="23" t="s">
        <v>160</v>
      </c>
      <c r="O18" s="17">
        <v>85351</v>
      </c>
      <c r="P18" s="17" t="s">
        <v>162</v>
      </c>
      <c r="Q18" s="17" t="s">
        <v>161</v>
      </c>
      <c r="R18" s="96">
        <v>33.603073999999999</v>
      </c>
      <c r="S18" s="96">
        <v>-112.28534500000001</v>
      </c>
    </row>
    <row r="19" spans="1:19" x14ac:dyDescent="0.3">
      <c r="A19" s="44" t="s">
        <v>438</v>
      </c>
      <c r="B19" s="24" t="s">
        <v>70</v>
      </c>
      <c r="C19" s="28" t="s">
        <v>53</v>
      </c>
      <c r="D19" s="106" t="s">
        <v>14</v>
      </c>
      <c r="E19" s="29" t="s">
        <v>85</v>
      </c>
      <c r="F19" s="23" t="s">
        <v>114</v>
      </c>
      <c r="G19" s="17" t="s">
        <v>513</v>
      </c>
      <c r="H19" s="17" t="s">
        <v>82</v>
      </c>
      <c r="I19" s="30" t="s">
        <v>166</v>
      </c>
      <c r="J19" s="17">
        <v>179727</v>
      </c>
      <c r="K19" s="23" t="s">
        <v>207</v>
      </c>
      <c r="L19" s="23" t="s">
        <v>425</v>
      </c>
      <c r="M19" s="29" t="s">
        <v>163</v>
      </c>
      <c r="N19" s="29" t="s">
        <v>164</v>
      </c>
      <c r="O19" s="28">
        <v>85122</v>
      </c>
      <c r="P19" s="17" t="s">
        <v>168</v>
      </c>
      <c r="Q19" s="17" t="s">
        <v>167</v>
      </c>
      <c r="R19" s="96">
        <v>32.880741</v>
      </c>
      <c r="S19" s="96">
        <v>-111.70975199999999</v>
      </c>
    </row>
    <row r="20" spans="1:19" x14ac:dyDescent="0.3">
      <c r="A20" s="44" t="s">
        <v>438</v>
      </c>
      <c r="B20" s="24" t="s">
        <v>70</v>
      </c>
      <c r="C20" s="28" t="s">
        <v>54</v>
      </c>
      <c r="D20" s="106" t="s">
        <v>15</v>
      </c>
      <c r="E20" s="29" t="s">
        <v>85</v>
      </c>
      <c r="F20" s="23" t="s">
        <v>114</v>
      </c>
      <c r="G20" s="17" t="s">
        <v>91</v>
      </c>
      <c r="H20" s="30" t="s">
        <v>160</v>
      </c>
      <c r="I20" s="17" t="s">
        <v>90</v>
      </c>
      <c r="J20" s="17">
        <v>3072149</v>
      </c>
      <c r="K20" s="23" t="s">
        <v>207</v>
      </c>
      <c r="L20" s="23"/>
      <c r="M20" s="31" t="s">
        <v>169</v>
      </c>
      <c r="N20" s="29" t="s">
        <v>160</v>
      </c>
      <c r="O20" s="28">
        <v>85375</v>
      </c>
      <c r="P20" s="17" t="s">
        <v>171</v>
      </c>
      <c r="Q20" s="17" t="s">
        <v>170</v>
      </c>
      <c r="R20" s="96">
        <v>33.659886</v>
      </c>
      <c r="S20" s="96">
        <v>-112.372705</v>
      </c>
    </row>
    <row r="21" spans="1:19" x14ac:dyDescent="0.3">
      <c r="A21" s="44" t="s">
        <v>438</v>
      </c>
      <c r="B21" s="24" t="s">
        <v>70</v>
      </c>
      <c r="C21" s="28" t="s">
        <v>55</v>
      </c>
      <c r="D21" s="106" t="s">
        <v>16</v>
      </c>
      <c r="E21" s="29" t="s">
        <v>85</v>
      </c>
      <c r="F21" s="23" t="s">
        <v>114</v>
      </c>
      <c r="G21" s="17" t="s">
        <v>91</v>
      </c>
      <c r="H21" s="17" t="s">
        <v>156</v>
      </c>
      <c r="I21" s="17" t="s">
        <v>90</v>
      </c>
      <c r="J21" s="17">
        <v>3072149</v>
      </c>
      <c r="K21" s="23" t="s">
        <v>207</v>
      </c>
      <c r="L21" s="23"/>
      <c r="M21" s="29" t="s">
        <v>172</v>
      </c>
      <c r="N21" s="29" t="s">
        <v>156</v>
      </c>
      <c r="O21" s="28">
        <v>85202</v>
      </c>
      <c r="P21" s="17" t="s">
        <v>174</v>
      </c>
      <c r="Q21" s="17" t="s">
        <v>173</v>
      </c>
      <c r="R21" s="96">
        <v>33.389904000000001</v>
      </c>
      <c r="S21" s="96">
        <v>-111.87714800000001</v>
      </c>
    </row>
    <row r="22" spans="1:19" x14ac:dyDescent="0.3">
      <c r="A22" s="44" t="s">
        <v>438</v>
      </c>
      <c r="B22" s="24" t="s">
        <v>70</v>
      </c>
      <c r="C22" s="28" t="s">
        <v>56</v>
      </c>
      <c r="D22" s="106" t="s">
        <v>17</v>
      </c>
      <c r="E22" s="29" t="s">
        <v>85</v>
      </c>
      <c r="F22" s="23" t="s">
        <v>114</v>
      </c>
      <c r="G22" s="17" t="s">
        <v>91</v>
      </c>
      <c r="H22" s="17" t="s">
        <v>82</v>
      </c>
      <c r="I22" s="17" t="s">
        <v>90</v>
      </c>
      <c r="J22" s="17">
        <v>3072149</v>
      </c>
      <c r="K22" s="23" t="s">
        <v>207</v>
      </c>
      <c r="L22" s="23"/>
      <c r="M22" s="29" t="s">
        <v>175</v>
      </c>
      <c r="N22" s="29" t="s">
        <v>82</v>
      </c>
      <c r="O22" s="28">
        <v>85037</v>
      </c>
      <c r="P22" s="17" t="s">
        <v>178</v>
      </c>
      <c r="Q22" s="17" t="s">
        <v>177</v>
      </c>
      <c r="R22" s="96">
        <v>33.478337000000003</v>
      </c>
      <c r="S22" s="96">
        <v>-112.257485</v>
      </c>
    </row>
    <row r="23" spans="1:19" x14ac:dyDescent="0.3">
      <c r="A23" s="44" t="s">
        <v>438</v>
      </c>
      <c r="B23" s="24" t="s">
        <v>70</v>
      </c>
      <c r="C23" s="28" t="s">
        <v>57</v>
      </c>
      <c r="D23" s="106" t="s">
        <v>18</v>
      </c>
      <c r="E23" s="29" t="s">
        <v>85</v>
      </c>
      <c r="F23" s="23" t="s">
        <v>114</v>
      </c>
      <c r="G23" s="17" t="s">
        <v>91</v>
      </c>
      <c r="H23" s="30" t="s">
        <v>156</v>
      </c>
      <c r="I23" s="17" t="s">
        <v>90</v>
      </c>
      <c r="J23" s="17">
        <v>3072149</v>
      </c>
      <c r="K23" s="23" t="s">
        <v>207</v>
      </c>
      <c r="L23" s="23"/>
      <c r="M23" s="29" t="s">
        <v>180</v>
      </c>
      <c r="N23" s="29" t="s">
        <v>179</v>
      </c>
      <c r="O23" s="28">
        <v>85234</v>
      </c>
      <c r="P23" s="17" t="s">
        <v>182</v>
      </c>
      <c r="Q23" s="17" t="s">
        <v>181</v>
      </c>
      <c r="R23" s="96">
        <v>33.384093</v>
      </c>
      <c r="S23" s="96">
        <v>-111.72254700000001</v>
      </c>
    </row>
    <row r="24" spans="1:19" x14ac:dyDescent="0.3">
      <c r="A24" s="44" t="s">
        <v>438</v>
      </c>
      <c r="B24" s="24" t="s">
        <v>70</v>
      </c>
      <c r="C24" s="28" t="s">
        <v>58</v>
      </c>
      <c r="D24" s="106" t="s">
        <v>19</v>
      </c>
      <c r="E24" s="29" t="s">
        <v>85</v>
      </c>
      <c r="F24" s="29" t="s">
        <v>187</v>
      </c>
      <c r="G24" s="17" t="s">
        <v>91</v>
      </c>
      <c r="H24" s="30" t="s">
        <v>156</v>
      </c>
      <c r="I24" s="30" t="s">
        <v>166</v>
      </c>
      <c r="J24" s="17">
        <v>179727</v>
      </c>
      <c r="K24" s="23" t="s">
        <v>207</v>
      </c>
      <c r="L24" s="23"/>
      <c r="M24" s="29" t="s">
        <v>183</v>
      </c>
      <c r="N24" s="29" t="s">
        <v>184</v>
      </c>
      <c r="O24" s="28">
        <v>85120</v>
      </c>
      <c r="P24" s="17" t="s">
        <v>186</v>
      </c>
      <c r="Q24" s="17" t="s">
        <v>185</v>
      </c>
      <c r="R24" s="96">
        <v>33.394235999999999</v>
      </c>
      <c r="S24" s="96">
        <v>-111.567168</v>
      </c>
    </row>
    <row r="25" spans="1:19" x14ac:dyDescent="0.3">
      <c r="A25" s="44" t="s">
        <v>438</v>
      </c>
      <c r="B25" s="24" t="s">
        <v>70</v>
      </c>
      <c r="C25" s="28" t="s">
        <v>59</v>
      </c>
      <c r="D25" s="106" t="s">
        <v>20</v>
      </c>
      <c r="E25" s="29" t="s">
        <v>85</v>
      </c>
      <c r="F25" s="23" t="s">
        <v>114</v>
      </c>
      <c r="G25" s="17" t="s">
        <v>91</v>
      </c>
      <c r="H25" s="17" t="s">
        <v>82</v>
      </c>
      <c r="I25" s="17" t="s">
        <v>90</v>
      </c>
      <c r="J25" s="17">
        <v>3072149</v>
      </c>
      <c r="K25" s="23" t="s">
        <v>207</v>
      </c>
      <c r="L25" s="23"/>
      <c r="M25" s="29" t="s">
        <v>188</v>
      </c>
      <c r="N25" s="29" t="s">
        <v>82</v>
      </c>
      <c r="O25" s="28">
        <v>85006</v>
      </c>
      <c r="P25" s="17" t="s">
        <v>190</v>
      </c>
      <c r="Q25" s="17" t="s">
        <v>189</v>
      </c>
      <c r="R25" s="96">
        <v>33.464619999999996</v>
      </c>
      <c r="S25" s="96">
        <v>-112.05784199999999</v>
      </c>
    </row>
    <row r="26" spans="1:19" x14ac:dyDescent="0.3">
      <c r="A26" s="44" t="s">
        <v>438</v>
      </c>
      <c r="B26" s="24" t="s">
        <v>70</v>
      </c>
      <c r="C26" s="28" t="s">
        <v>60</v>
      </c>
      <c r="D26" s="106" t="s">
        <v>21</v>
      </c>
      <c r="E26" s="29" t="s">
        <v>85</v>
      </c>
      <c r="F26" s="23" t="s">
        <v>86</v>
      </c>
      <c r="G26" s="17" t="s">
        <v>91</v>
      </c>
      <c r="H26" s="30" t="s">
        <v>156</v>
      </c>
      <c r="I26" s="17" t="s">
        <v>90</v>
      </c>
      <c r="J26" s="17">
        <v>3072149</v>
      </c>
      <c r="K26" s="23" t="s">
        <v>207</v>
      </c>
      <c r="L26" s="23"/>
      <c r="M26" s="29" t="s">
        <v>191</v>
      </c>
      <c r="N26" s="29" t="s">
        <v>156</v>
      </c>
      <c r="O26" s="28">
        <v>85206</v>
      </c>
      <c r="P26" s="17" t="s">
        <v>193</v>
      </c>
      <c r="Q26" s="17" t="s">
        <v>192</v>
      </c>
      <c r="R26" s="96">
        <v>33.411409999999997</v>
      </c>
      <c r="S26" s="96">
        <v>-111.685793</v>
      </c>
    </row>
    <row r="27" spans="1:19" x14ac:dyDescent="0.3">
      <c r="A27" s="44" t="s">
        <v>438</v>
      </c>
      <c r="B27" s="24" t="s">
        <v>70</v>
      </c>
      <c r="C27" s="28" t="s">
        <v>61</v>
      </c>
      <c r="D27" s="106" t="s">
        <v>22</v>
      </c>
      <c r="E27" s="29" t="s">
        <v>85</v>
      </c>
      <c r="F27" s="23" t="s">
        <v>114</v>
      </c>
      <c r="G27" s="17" t="s">
        <v>91</v>
      </c>
      <c r="H27" s="30" t="s">
        <v>156</v>
      </c>
      <c r="I27" s="30" t="s">
        <v>166</v>
      </c>
      <c r="J27" s="17">
        <v>179727</v>
      </c>
      <c r="K27" s="23" t="s">
        <v>207</v>
      </c>
      <c r="L27" s="23"/>
      <c r="M27" s="29" t="s">
        <v>194</v>
      </c>
      <c r="N27" s="29" t="s">
        <v>195</v>
      </c>
      <c r="O27" s="28">
        <v>85140</v>
      </c>
      <c r="P27" s="17" t="s">
        <v>197</v>
      </c>
      <c r="Q27" s="17" t="s">
        <v>196</v>
      </c>
      <c r="R27" s="96">
        <v>33.214503000000001</v>
      </c>
      <c r="S27" s="96">
        <v>-111.56563300000001</v>
      </c>
    </row>
    <row r="28" spans="1:19" x14ac:dyDescent="0.3">
      <c r="A28" s="44" t="s">
        <v>438</v>
      </c>
      <c r="B28" s="24" t="s">
        <v>70</v>
      </c>
      <c r="C28" s="28" t="s">
        <v>23</v>
      </c>
      <c r="D28" s="107" t="s">
        <v>24</v>
      </c>
      <c r="E28" s="29" t="s">
        <v>85</v>
      </c>
      <c r="F28" s="23" t="s">
        <v>114</v>
      </c>
      <c r="G28" s="17" t="s">
        <v>516</v>
      </c>
      <c r="H28" s="30" t="s">
        <v>82</v>
      </c>
      <c r="I28" s="30" t="s">
        <v>214</v>
      </c>
      <c r="J28" s="28">
        <v>51335</v>
      </c>
      <c r="K28" s="29" t="s">
        <v>215</v>
      </c>
      <c r="L28" s="29"/>
      <c r="M28" s="29" t="s">
        <v>211</v>
      </c>
      <c r="N28" s="32" t="s">
        <v>165</v>
      </c>
      <c r="O28" s="28">
        <v>85541</v>
      </c>
      <c r="P28" s="17" t="s">
        <v>213</v>
      </c>
      <c r="Q28" s="17" t="s">
        <v>212</v>
      </c>
      <c r="R28" s="96">
        <v>34.230114999999998</v>
      </c>
      <c r="S28" s="96">
        <v>-111.32069</v>
      </c>
    </row>
    <row r="29" spans="1:19" x14ac:dyDescent="0.3">
      <c r="A29" s="44" t="s">
        <v>438</v>
      </c>
      <c r="B29" s="24" t="s">
        <v>70</v>
      </c>
      <c r="C29" s="28" t="s">
        <v>62</v>
      </c>
      <c r="D29" s="106" t="s">
        <v>25</v>
      </c>
      <c r="E29" s="29" t="s">
        <v>85</v>
      </c>
      <c r="F29" s="23" t="s">
        <v>114</v>
      </c>
      <c r="G29" s="17" t="s">
        <v>91</v>
      </c>
      <c r="H29" s="30" t="s">
        <v>82</v>
      </c>
      <c r="I29" s="17" t="s">
        <v>90</v>
      </c>
      <c r="J29" s="17">
        <v>3072149</v>
      </c>
      <c r="K29" s="29" t="s">
        <v>207</v>
      </c>
      <c r="L29" s="29"/>
      <c r="M29" s="29" t="s">
        <v>208</v>
      </c>
      <c r="N29" s="29" t="s">
        <v>110</v>
      </c>
      <c r="O29" s="28">
        <v>85306</v>
      </c>
      <c r="P29" s="17" t="s">
        <v>210</v>
      </c>
      <c r="Q29" s="17" t="s">
        <v>209</v>
      </c>
      <c r="R29" s="96">
        <v>33.609198999999997</v>
      </c>
      <c r="S29" s="96">
        <v>-112.179568</v>
      </c>
    </row>
    <row r="30" spans="1:19" x14ac:dyDescent="0.3">
      <c r="A30" s="44" t="s">
        <v>438</v>
      </c>
      <c r="B30" s="24" t="s">
        <v>70</v>
      </c>
      <c r="C30" s="28" t="s">
        <v>63</v>
      </c>
      <c r="D30" s="106" t="s">
        <v>64</v>
      </c>
      <c r="E30" s="29" t="s">
        <v>85</v>
      </c>
      <c r="F30" s="23" t="s">
        <v>114</v>
      </c>
      <c r="G30" s="85" t="s">
        <v>513</v>
      </c>
      <c r="H30" s="30" t="s">
        <v>217</v>
      </c>
      <c r="I30" s="30" t="s">
        <v>218</v>
      </c>
      <c r="J30" s="28">
        <v>843746</v>
      </c>
      <c r="K30" s="29" t="s">
        <v>215</v>
      </c>
      <c r="L30" s="49" t="s">
        <v>453</v>
      </c>
      <c r="M30" s="29" t="s">
        <v>216</v>
      </c>
      <c r="N30" s="29" t="s">
        <v>217</v>
      </c>
      <c r="O30" s="28">
        <v>85724</v>
      </c>
      <c r="P30" s="17" t="s">
        <v>220</v>
      </c>
      <c r="Q30" s="17" t="s">
        <v>219</v>
      </c>
      <c r="R30" s="96">
        <v>32.241022999999998</v>
      </c>
      <c r="S30" s="96">
        <v>-110.946172</v>
      </c>
    </row>
    <row r="31" spans="1:19" s="19" customFormat="1" x14ac:dyDescent="0.3">
      <c r="A31" s="43" t="s">
        <v>438</v>
      </c>
      <c r="B31" s="25" t="s">
        <v>428</v>
      </c>
      <c r="C31" s="53" t="s">
        <v>455</v>
      </c>
      <c r="D31" s="108" t="s">
        <v>454</v>
      </c>
      <c r="E31" s="50" t="s">
        <v>426</v>
      </c>
      <c r="F31" s="27" t="s">
        <v>457</v>
      </c>
      <c r="G31" s="37" t="s">
        <v>91</v>
      </c>
      <c r="H31" s="37" t="s">
        <v>82</v>
      </c>
      <c r="I31" s="37" t="s">
        <v>90</v>
      </c>
      <c r="J31" s="54">
        <v>3072149</v>
      </c>
      <c r="K31" s="50" t="s">
        <v>425</v>
      </c>
      <c r="L31" s="50" t="s">
        <v>456</v>
      </c>
      <c r="M31" s="50" t="s">
        <v>458</v>
      </c>
      <c r="N31" s="50" t="s">
        <v>82</v>
      </c>
      <c r="O31" s="54">
        <v>85042</v>
      </c>
      <c r="P31" s="26" t="s">
        <v>460</v>
      </c>
      <c r="Q31" s="26" t="s">
        <v>459</v>
      </c>
      <c r="R31" s="97">
        <v>33.364497999999998</v>
      </c>
      <c r="S31" s="97">
        <v>-112.073527</v>
      </c>
    </row>
    <row r="32" spans="1:19" s="42" customFormat="1" x14ac:dyDescent="0.3">
      <c r="A32" s="44" t="s">
        <v>437</v>
      </c>
      <c r="B32" s="39" t="s">
        <v>428</v>
      </c>
      <c r="C32" s="52" t="s">
        <v>461</v>
      </c>
      <c r="D32" s="109" t="s">
        <v>296</v>
      </c>
      <c r="E32" s="51" t="s">
        <v>85</v>
      </c>
      <c r="F32" s="23" t="s">
        <v>114</v>
      </c>
      <c r="G32" s="85" t="s">
        <v>513</v>
      </c>
      <c r="H32" s="30" t="s">
        <v>217</v>
      </c>
      <c r="I32" s="52" t="s">
        <v>464</v>
      </c>
      <c r="J32" s="35">
        <v>117755</v>
      </c>
      <c r="K32" s="51" t="s">
        <v>425</v>
      </c>
      <c r="L32" s="51" t="s">
        <v>465</v>
      </c>
      <c r="M32" s="51" t="s">
        <v>462</v>
      </c>
      <c r="N32" s="51" t="s">
        <v>463</v>
      </c>
      <c r="O32" s="35">
        <v>85602</v>
      </c>
      <c r="P32" s="40" t="s">
        <v>467</v>
      </c>
      <c r="Q32" s="40" t="s">
        <v>466</v>
      </c>
      <c r="R32" s="98">
        <v>31.965022999999999</v>
      </c>
      <c r="S32" s="98">
        <v>-110.308125</v>
      </c>
    </row>
    <row r="33" spans="1:19" s="42" customFormat="1" x14ac:dyDescent="0.3">
      <c r="A33" s="44"/>
      <c r="B33" s="39" t="s">
        <v>428</v>
      </c>
      <c r="C33" s="52" t="s">
        <v>469</v>
      </c>
      <c r="D33" s="109" t="s">
        <v>468</v>
      </c>
      <c r="E33" s="51" t="s">
        <v>85</v>
      </c>
      <c r="F33" s="23" t="s">
        <v>473</v>
      </c>
      <c r="G33" s="30" t="s">
        <v>91</v>
      </c>
      <c r="H33" s="30" t="s">
        <v>82</v>
      </c>
      <c r="I33" s="52" t="s">
        <v>90</v>
      </c>
      <c r="J33" s="35">
        <v>3072149</v>
      </c>
      <c r="K33" s="51" t="s">
        <v>425</v>
      </c>
      <c r="L33" s="51" t="s">
        <v>425</v>
      </c>
      <c r="M33" s="51" t="s">
        <v>470</v>
      </c>
      <c r="N33" s="51" t="s">
        <v>126</v>
      </c>
      <c r="O33" s="35">
        <v>85338</v>
      </c>
      <c r="P33" s="40" t="s">
        <v>472</v>
      </c>
      <c r="Q33" s="40" t="s">
        <v>471</v>
      </c>
      <c r="R33" s="98">
        <v>33.453780000000002</v>
      </c>
      <c r="S33" s="98">
        <v>-112.364304</v>
      </c>
    </row>
    <row r="34" spans="1:19" s="42" customFormat="1" ht="15" customHeight="1" x14ac:dyDescent="0.3">
      <c r="A34" s="44"/>
      <c r="B34" s="39" t="s">
        <v>428</v>
      </c>
      <c r="C34" s="52" t="s">
        <v>478</v>
      </c>
      <c r="D34" s="109" t="s">
        <v>269</v>
      </c>
      <c r="E34" s="51" t="s">
        <v>85</v>
      </c>
      <c r="F34" s="23" t="s">
        <v>114</v>
      </c>
      <c r="G34" s="85" t="s">
        <v>513</v>
      </c>
      <c r="H34" s="30" t="s">
        <v>217</v>
      </c>
      <c r="I34" s="52" t="s">
        <v>464</v>
      </c>
      <c r="J34" s="35">
        <v>117755</v>
      </c>
      <c r="K34" s="51" t="s">
        <v>425</v>
      </c>
      <c r="L34" s="51" t="s">
        <v>425</v>
      </c>
      <c r="M34" s="51" t="s">
        <v>474</v>
      </c>
      <c r="N34" s="51" t="s">
        <v>475</v>
      </c>
      <c r="O34" s="35">
        <v>85635</v>
      </c>
      <c r="P34" s="40" t="s">
        <v>477</v>
      </c>
      <c r="Q34" s="40" t="s">
        <v>476</v>
      </c>
      <c r="R34" s="98">
        <v>31.552482000000001</v>
      </c>
      <c r="S34" s="98">
        <v>-110.229896</v>
      </c>
    </row>
    <row r="35" spans="1:19" s="19" customFormat="1" ht="15" customHeight="1" x14ac:dyDescent="0.3">
      <c r="A35" s="43" t="s">
        <v>438</v>
      </c>
      <c r="B35" s="25" t="s">
        <v>428</v>
      </c>
      <c r="C35" s="53" t="s">
        <v>478</v>
      </c>
      <c r="D35" s="110" t="s">
        <v>479</v>
      </c>
      <c r="E35" s="66" t="s">
        <v>480</v>
      </c>
      <c r="F35" s="27" t="s">
        <v>427</v>
      </c>
      <c r="G35" s="86" t="s">
        <v>505</v>
      </c>
      <c r="H35" s="37" t="s">
        <v>82</v>
      </c>
      <c r="I35" s="53" t="s">
        <v>214</v>
      </c>
      <c r="J35" s="54">
        <v>51335</v>
      </c>
      <c r="K35" s="57" t="s">
        <v>425</v>
      </c>
      <c r="L35" s="57" t="s">
        <v>430</v>
      </c>
      <c r="M35" s="57" t="s">
        <v>481</v>
      </c>
      <c r="N35" s="57" t="s">
        <v>482</v>
      </c>
      <c r="O35" s="54">
        <v>85501</v>
      </c>
      <c r="P35" s="26" t="s">
        <v>484</v>
      </c>
      <c r="Q35" s="26" t="s">
        <v>483</v>
      </c>
      <c r="R35" s="97">
        <v>33.406509</v>
      </c>
      <c r="S35" s="97">
        <v>-110.826187</v>
      </c>
    </row>
    <row r="36" spans="1:19" x14ac:dyDescent="0.3">
      <c r="B36" s="24" t="s">
        <v>9</v>
      </c>
      <c r="C36" s="14" t="s">
        <v>69</v>
      </c>
      <c r="D36" s="111" t="s">
        <v>27</v>
      </c>
      <c r="E36" s="29" t="s">
        <v>85</v>
      </c>
      <c r="F36" s="23" t="s">
        <v>114</v>
      </c>
      <c r="G36" s="17" t="s">
        <v>91</v>
      </c>
      <c r="H36" s="17" t="s">
        <v>156</v>
      </c>
      <c r="I36" s="17" t="s">
        <v>90</v>
      </c>
      <c r="J36" s="17">
        <v>3072149</v>
      </c>
      <c r="K36" s="23" t="s">
        <v>225</v>
      </c>
      <c r="L36" s="23" t="s">
        <v>425</v>
      </c>
      <c r="M36" s="23" t="s">
        <v>221</v>
      </c>
      <c r="N36" s="23" t="s">
        <v>222</v>
      </c>
      <c r="O36" s="17">
        <v>85224</v>
      </c>
      <c r="P36" s="17" t="s">
        <v>224</v>
      </c>
      <c r="Q36" s="17" t="s">
        <v>223</v>
      </c>
      <c r="R36" s="96">
        <v>33.297102000000002</v>
      </c>
      <c r="S36" s="96">
        <v>-111.873577</v>
      </c>
    </row>
    <row r="37" spans="1:19" s="65" customFormat="1" x14ac:dyDescent="0.3">
      <c r="A37" s="58" t="s">
        <v>438</v>
      </c>
      <c r="B37" s="59" t="s">
        <v>428</v>
      </c>
      <c r="C37" s="60" t="s">
        <v>485</v>
      </c>
      <c r="D37" s="112" t="s">
        <v>486</v>
      </c>
      <c r="E37" s="61" t="s">
        <v>336</v>
      </c>
      <c r="F37" s="62" t="s">
        <v>491</v>
      </c>
      <c r="G37" s="63" t="s">
        <v>91</v>
      </c>
      <c r="H37" s="64" t="s">
        <v>82</v>
      </c>
      <c r="I37" s="63" t="s">
        <v>90</v>
      </c>
      <c r="J37" s="63">
        <v>3072149</v>
      </c>
      <c r="K37" s="62" t="s">
        <v>425</v>
      </c>
      <c r="L37" s="62" t="s">
        <v>487</v>
      </c>
      <c r="M37" s="62" t="s">
        <v>488</v>
      </c>
      <c r="N37" s="62" t="s">
        <v>82</v>
      </c>
      <c r="O37" s="63">
        <v>85034</v>
      </c>
      <c r="P37" s="63" t="s">
        <v>490</v>
      </c>
      <c r="Q37" s="63" t="s">
        <v>489</v>
      </c>
      <c r="R37" s="99">
        <v>33.437049999999999</v>
      </c>
      <c r="S37" s="99">
        <v>-112.05825400000001</v>
      </c>
    </row>
    <row r="38" spans="1:19" s="65" customFormat="1" ht="18.600000000000001" customHeight="1" x14ac:dyDescent="0.3">
      <c r="A38" s="58" t="s">
        <v>438</v>
      </c>
      <c r="B38" s="59" t="s">
        <v>428</v>
      </c>
      <c r="C38" s="67" t="s">
        <v>492</v>
      </c>
      <c r="D38" s="113" t="s">
        <v>310</v>
      </c>
      <c r="E38" s="68" t="s">
        <v>480</v>
      </c>
      <c r="F38" s="62" t="s">
        <v>150</v>
      </c>
      <c r="G38" s="63" t="s">
        <v>513</v>
      </c>
      <c r="H38" s="64" t="s">
        <v>217</v>
      </c>
      <c r="I38" s="63" t="s">
        <v>464</v>
      </c>
      <c r="J38" s="63">
        <v>117755</v>
      </c>
      <c r="K38" s="62" t="s">
        <v>425</v>
      </c>
      <c r="L38" s="62" t="s">
        <v>430</v>
      </c>
      <c r="M38" s="62" t="s">
        <v>493</v>
      </c>
      <c r="N38" s="62" t="s">
        <v>494</v>
      </c>
      <c r="O38" s="63" t="s">
        <v>495</v>
      </c>
      <c r="P38" s="63" t="s">
        <v>497</v>
      </c>
      <c r="Q38" s="63" t="s">
        <v>496</v>
      </c>
      <c r="R38" s="99">
        <v>31.345718999999999</v>
      </c>
      <c r="S38" s="99">
        <v>-109.553292</v>
      </c>
    </row>
    <row r="39" spans="1:19" s="76" customFormat="1" ht="18.600000000000001" customHeight="1" x14ac:dyDescent="0.3">
      <c r="A39" s="69"/>
      <c r="B39" s="70" t="s">
        <v>428</v>
      </c>
      <c r="C39" s="71" t="s">
        <v>469</v>
      </c>
      <c r="D39" s="114" t="s">
        <v>498</v>
      </c>
      <c r="E39" s="72" t="s">
        <v>480</v>
      </c>
      <c r="F39" s="73" t="s">
        <v>500</v>
      </c>
      <c r="G39" s="74" t="s">
        <v>91</v>
      </c>
      <c r="H39" s="75" t="s">
        <v>82</v>
      </c>
      <c r="I39" s="74" t="s">
        <v>90</v>
      </c>
      <c r="J39" s="74">
        <v>3072149</v>
      </c>
      <c r="K39" s="73" t="s">
        <v>425</v>
      </c>
      <c r="L39" s="73" t="s">
        <v>425</v>
      </c>
      <c r="M39" s="73" t="s">
        <v>499</v>
      </c>
      <c r="N39" s="73" t="s">
        <v>82</v>
      </c>
      <c r="O39" s="74">
        <v>85013</v>
      </c>
      <c r="P39" s="74" t="s">
        <v>501</v>
      </c>
      <c r="Q39" s="74" t="s">
        <v>502</v>
      </c>
      <c r="R39" s="100">
        <v>33.494486999999999</v>
      </c>
      <c r="S39" s="100">
        <v>-112.080049</v>
      </c>
    </row>
    <row r="40" spans="1:19" s="84" customFormat="1" ht="18.600000000000001" customHeight="1" x14ac:dyDescent="0.3">
      <c r="A40" s="77" t="s">
        <v>438</v>
      </c>
      <c r="B40" s="78" t="s">
        <v>428</v>
      </c>
      <c r="C40" s="79" t="s">
        <v>503</v>
      </c>
      <c r="D40" s="115" t="s">
        <v>298</v>
      </c>
      <c r="E40" s="80" t="s">
        <v>295</v>
      </c>
      <c r="F40" s="81" t="s">
        <v>427</v>
      </c>
      <c r="G40" s="82" t="s">
        <v>505</v>
      </c>
      <c r="H40" s="83" t="s">
        <v>82</v>
      </c>
      <c r="I40" s="82" t="s">
        <v>214</v>
      </c>
      <c r="J40" s="82">
        <v>51335</v>
      </c>
      <c r="K40" s="81" t="s">
        <v>425</v>
      </c>
      <c r="L40" s="81" t="s">
        <v>506</v>
      </c>
      <c r="M40" s="81" t="s">
        <v>504</v>
      </c>
      <c r="N40" s="81" t="s">
        <v>482</v>
      </c>
      <c r="O40" s="82">
        <v>85501</v>
      </c>
      <c r="P40" s="82" t="s">
        <v>514</v>
      </c>
      <c r="Q40" s="82" t="s">
        <v>515</v>
      </c>
      <c r="R40" s="101">
        <v>33.406559999999999</v>
      </c>
      <c r="S40" s="101">
        <v>-110.826249</v>
      </c>
    </row>
    <row r="41" spans="1:19" s="84" customFormat="1" ht="18.600000000000001" customHeight="1" x14ac:dyDescent="0.3">
      <c r="A41" s="77" t="s">
        <v>437</v>
      </c>
      <c r="B41" s="78" t="s">
        <v>428</v>
      </c>
      <c r="C41" s="79" t="s">
        <v>507</v>
      </c>
      <c r="D41" s="115" t="s">
        <v>508</v>
      </c>
      <c r="E41" s="80" t="s">
        <v>445</v>
      </c>
      <c r="F41" s="81" t="s">
        <v>509</v>
      </c>
      <c r="G41" s="82" t="s">
        <v>91</v>
      </c>
      <c r="H41" s="83" t="s">
        <v>82</v>
      </c>
      <c r="I41" s="82" t="s">
        <v>90</v>
      </c>
      <c r="J41" s="82">
        <v>3072149</v>
      </c>
      <c r="K41" s="81" t="s">
        <v>425</v>
      </c>
      <c r="L41" s="81" t="s">
        <v>430</v>
      </c>
      <c r="M41" s="81" t="s">
        <v>510</v>
      </c>
      <c r="N41" s="81" t="s">
        <v>82</v>
      </c>
      <c r="O41" s="82">
        <v>85008</v>
      </c>
      <c r="P41" s="82" t="s">
        <v>511</v>
      </c>
      <c r="Q41" s="82" t="s">
        <v>512</v>
      </c>
      <c r="R41" s="101">
        <v>33.451766999999997</v>
      </c>
      <c r="S41" s="101">
        <v>-112.022049</v>
      </c>
    </row>
    <row r="42" spans="1:19" x14ac:dyDescent="0.3">
      <c r="B42" s="24" t="s">
        <v>10</v>
      </c>
      <c r="C42" s="14" t="s">
        <v>31</v>
      </c>
      <c r="D42" s="111" t="s">
        <v>36</v>
      </c>
      <c r="E42" s="29" t="s">
        <v>85</v>
      </c>
      <c r="F42" s="23" t="s">
        <v>114</v>
      </c>
      <c r="G42" s="17" t="s">
        <v>91</v>
      </c>
      <c r="H42" s="30" t="s">
        <v>82</v>
      </c>
      <c r="I42" s="17" t="s">
        <v>90</v>
      </c>
      <c r="J42" s="17">
        <v>3072149</v>
      </c>
      <c r="K42" s="18" t="s">
        <v>225</v>
      </c>
      <c r="L42" s="18"/>
      <c r="M42" s="18" t="s">
        <v>236</v>
      </c>
      <c r="N42" s="18" t="s">
        <v>82</v>
      </c>
      <c r="O42" s="14">
        <v>85027</v>
      </c>
      <c r="P42" s="17" t="s">
        <v>238</v>
      </c>
      <c r="Q42" s="17" t="s">
        <v>237</v>
      </c>
      <c r="R42" s="96">
        <v>33.666153000000001</v>
      </c>
      <c r="S42" s="96">
        <v>-112.11618799999999</v>
      </c>
    </row>
    <row r="43" spans="1:19" x14ac:dyDescent="0.3">
      <c r="B43" s="24" t="s">
        <v>9</v>
      </c>
      <c r="C43" s="14" t="s">
        <v>68</v>
      </c>
      <c r="D43" s="111" t="s">
        <v>28</v>
      </c>
      <c r="E43" s="29" t="s">
        <v>85</v>
      </c>
      <c r="F43" s="23" t="s">
        <v>114</v>
      </c>
      <c r="G43" s="17" t="s">
        <v>91</v>
      </c>
      <c r="H43" s="17" t="s">
        <v>156</v>
      </c>
      <c r="I43" s="17" t="s">
        <v>90</v>
      </c>
      <c r="J43" s="17">
        <v>3072149</v>
      </c>
      <c r="K43" s="23" t="s">
        <v>225</v>
      </c>
      <c r="L43" s="23"/>
      <c r="M43" s="33" t="s">
        <v>226</v>
      </c>
      <c r="N43" s="34" t="s">
        <v>179</v>
      </c>
      <c r="O43" s="35">
        <v>852097</v>
      </c>
      <c r="P43" s="17" t="s">
        <v>228</v>
      </c>
      <c r="Q43" s="17" t="s">
        <v>227</v>
      </c>
      <c r="R43" s="96">
        <v>33.286928000000003</v>
      </c>
      <c r="S43" s="96">
        <v>-111.752432</v>
      </c>
    </row>
    <row r="44" spans="1:19" x14ac:dyDescent="0.3">
      <c r="B44" s="24" t="s">
        <v>11</v>
      </c>
      <c r="C44" s="14" t="s">
        <v>41</v>
      </c>
      <c r="D44" s="116" t="s">
        <v>44</v>
      </c>
      <c r="E44" s="29" t="s">
        <v>85</v>
      </c>
      <c r="F44" s="23" t="s">
        <v>114</v>
      </c>
      <c r="G44" s="17" t="s">
        <v>91</v>
      </c>
      <c r="H44" s="17" t="s">
        <v>156</v>
      </c>
      <c r="I44" s="17" t="s">
        <v>90</v>
      </c>
      <c r="J44" s="17">
        <v>3072149</v>
      </c>
      <c r="K44" s="20" t="s">
        <v>253</v>
      </c>
      <c r="L44" s="20"/>
      <c r="M44" s="20" t="s">
        <v>254</v>
      </c>
      <c r="N44" s="20" t="s">
        <v>156</v>
      </c>
      <c r="O44" s="14">
        <v>85210</v>
      </c>
      <c r="P44" s="17" t="s">
        <v>256</v>
      </c>
      <c r="Q44" s="17" t="s">
        <v>255</v>
      </c>
      <c r="R44" s="96">
        <v>33.391536000000002</v>
      </c>
      <c r="S44" s="96">
        <v>-111.611062</v>
      </c>
    </row>
    <row r="45" spans="1:19" x14ac:dyDescent="0.3">
      <c r="A45" s="13" t="s">
        <v>438</v>
      </c>
      <c r="B45" s="24" t="s">
        <v>149</v>
      </c>
      <c r="C45" s="89" t="s">
        <v>521</v>
      </c>
      <c r="D45" s="117" t="s">
        <v>321</v>
      </c>
      <c r="E45" s="29" t="s">
        <v>85</v>
      </c>
      <c r="F45" s="23" t="s">
        <v>114</v>
      </c>
      <c r="G45" s="17" t="s">
        <v>517</v>
      </c>
      <c r="H45" s="17" t="s">
        <v>82</v>
      </c>
      <c r="I45" s="17" t="s">
        <v>523</v>
      </c>
      <c r="J45" s="17">
        <v>155032</v>
      </c>
      <c r="K45" s="88" t="s">
        <v>425</v>
      </c>
      <c r="L45" s="88" t="s">
        <v>425</v>
      </c>
      <c r="M45" s="88" t="s">
        <v>518</v>
      </c>
      <c r="N45" s="88" t="s">
        <v>519</v>
      </c>
      <c r="O45" s="14">
        <v>86401</v>
      </c>
      <c r="P45" s="17" t="s">
        <v>522</v>
      </c>
      <c r="Q45" s="17" t="s">
        <v>520</v>
      </c>
      <c r="R45" s="96">
        <v>35.201991999999997</v>
      </c>
      <c r="S45" s="96">
        <v>-114.032748</v>
      </c>
    </row>
    <row r="46" spans="1:19" x14ac:dyDescent="0.3">
      <c r="B46" s="24" t="s">
        <v>10</v>
      </c>
      <c r="C46" s="14" t="s">
        <v>32</v>
      </c>
      <c r="D46" s="111" t="s">
        <v>37</v>
      </c>
      <c r="E46" s="29" t="s">
        <v>85</v>
      </c>
      <c r="F46" s="23" t="s">
        <v>114</v>
      </c>
      <c r="G46" s="17" t="s">
        <v>91</v>
      </c>
      <c r="H46" s="30" t="s">
        <v>82</v>
      </c>
      <c r="I46" s="17" t="s">
        <v>90</v>
      </c>
      <c r="J46" s="17">
        <v>3072149</v>
      </c>
      <c r="K46" s="18" t="s">
        <v>225</v>
      </c>
      <c r="L46" s="18"/>
      <c r="M46" s="18" t="s">
        <v>239</v>
      </c>
      <c r="N46" s="18" t="s">
        <v>82</v>
      </c>
      <c r="O46" s="14">
        <v>85020</v>
      </c>
      <c r="P46" s="17" t="s">
        <v>241</v>
      </c>
      <c r="Q46" s="17" t="s">
        <v>240</v>
      </c>
      <c r="R46" s="96">
        <v>33.569329000000003</v>
      </c>
      <c r="S46" s="96">
        <v>-112.07088400000001</v>
      </c>
    </row>
    <row r="47" spans="1:19" x14ac:dyDescent="0.3">
      <c r="B47" s="24" t="s">
        <v>10</v>
      </c>
      <c r="C47" s="14" t="s">
        <v>33</v>
      </c>
      <c r="D47" s="116" t="s">
        <v>38</v>
      </c>
      <c r="E47" s="29" t="s">
        <v>85</v>
      </c>
      <c r="F47" s="23" t="s">
        <v>114</v>
      </c>
      <c r="G47" s="17" t="s">
        <v>91</v>
      </c>
      <c r="H47" s="30" t="s">
        <v>82</v>
      </c>
      <c r="I47" s="17" t="s">
        <v>90</v>
      </c>
      <c r="J47" s="17">
        <v>3072149</v>
      </c>
      <c r="K47" s="23" t="s">
        <v>246</v>
      </c>
      <c r="L47" s="23"/>
      <c r="M47" s="23" t="s">
        <v>242</v>
      </c>
      <c r="N47" s="23" t="s">
        <v>243</v>
      </c>
      <c r="O47" s="14">
        <v>85251</v>
      </c>
      <c r="P47" s="17" t="s">
        <v>245</v>
      </c>
      <c r="Q47" s="17" t="s">
        <v>244</v>
      </c>
      <c r="R47" s="96">
        <v>33.488545999999999</v>
      </c>
      <c r="S47" s="96">
        <v>-111.922934</v>
      </c>
    </row>
    <row r="48" spans="1:19" x14ac:dyDescent="0.3">
      <c r="B48" s="24" t="s">
        <v>70</v>
      </c>
      <c r="C48" s="28" t="s">
        <v>65</v>
      </c>
      <c r="D48" s="107" t="s">
        <v>26</v>
      </c>
      <c r="E48" s="29" t="s">
        <v>85</v>
      </c>
      <c r="F48" s="23" t="s">
        <v>114</v>
      </c>
      <c r="G48" s="85" t="s">
        <v>516</v>
      </c>
      <c r="H48" s="30" t="s">
        <v>82</v>
      </c>
      <c r="I48" s="30" t="s">
        <v>202</v>
      </c>
      <c r="J48" s="28">
        <v>116320</v>
      </c>
      <c r="K48" s="29" t="s">
        <v>207</v>
      </c>
      <c r="L48" s="29"/>
      <c r="M48" s="87" t="s">
        <v>198</v>
      </c>
      <c r="N48" s="29" t="s">
        <v>199</v>
      </c>
      <c r="O48" s="28">
        <v>86040</v>
      </c>
      <c r="P48" s="17" t="s">
        <v>201</v>
      </c>
      <c r="Q48" s="17" t="s">
        <v>200</v>
      </c>
      <c r="R48" s="96">
        <v>36.917625999999998</v>
      </c>
      <c r="S48" s="96">
        <v>-111.46359200000001</v>
      </c>
    </row>
    <row r="49" spans="1:19" s="19" customFormat="1" x14ac:dyDescent="0.3">
      <c r="A49" s="43"/>
      <c r="B49" s="25" t="s">
        <v>11</v>
      </c>
      <c r="C49" s="21" t="s">
        <v>48</v>
      </c>
      <c r="D49" s="118" t="s">
        <v>45</v>
      </c>
      <c r="E49" s="36"/>
      <c r="F49" s="27"/>
      <c r="G49" s="26"/>
      <c r="H49" s="37"/>
      <c r="I49" s="26"/>
      <c r="J49" s="26"/>
      <c r="K49" s="22"/>
      <c r="L49" s="22"/>
      <c r="M49" s="22"/>
      <c r="N49" s="22"/>
      <c r="O49" s="21"/>
      <c r="R49" s="97">
        <v>36.917625999999998</v>
      </c>
      <c r="S49" s="97">
        <v>112.0702299</v>
      </c>
    </row>
    <row r="50" spans="1:19" x14ac:dyDescent="0.3">
      <c r="B50" s="24" t="s">
        <v>10</v>
      </c>
      <c r="C50" s="14" t="s">
        <v>34</v>
      </c>
      <c r="D50" s="116" t="s">
        <v>39</v>
      </c>
      <c r="E50" s="29" t="s">
        <v>85</v>
      </c>
      <c r="F50" s="23" t="s">
        <v>114</v>
      </c>
      <c r="G50" s="17" t="s">
        <v>91</v>
      </c>
      <c r="H50" s="30" t="s">
        <v>82</v>
      </c>
      <c r="I50" s="17" t="s">
        <v>90</v>
      </c>
      <c r="J50" s="17">
        <v>3072149</v>
      </c>
      <c r="K50" s="23" t="s">
        <v>246</v>
      </c>
      <c r="L50" s="23"/>
      <c r="M50" s="23" t="s">
        <v>247</v>
      </c>
      <c r="N50" s="23" t="s">
        <v>243</v>
      </c>
      <c r="O50" s="17">
        <v>85260</v>
      </c>
      <c r="P50" s="17" t="s">
        <v>249</v>
      </c>
      <c r="Q50" s="17" t="s">
        <v>248</v>
      </c>
      <c r="R50" s="96">
        <v>33.579768999999999</v>
      </c>
      <c r="S50" s="96">
        <v>-111.884512</v>
      </c>
    </row>
    <row r="51" spans="1:19" x14ac:dyDescent="0.3">
      <c r="B51" s="24" t="s">
        <v>9</v>
      </c>
      <c r="C51" s="14" t="s">
        <v>67</v>
      </c>
      <c r="D51" s="111" t="s">
        <v>29</v>
      </c>
      <c r="E51" s="29" t="s">
        <v>85</v>
      </c>
      <c r="F51" s="23" t="s">
        <v>114</v>
      </c>
      <c r="G51" s="17" t="s">
        <v>91</v>
      </c>
      <c r="H51" s="30" t="s">
        <v>82</v>
      </c>
      <c r="I51" s="17" t="s">
        <v>90</v>
      </c>
      <c r="J51" s="17">
        <v>3072149</v>
      </c>
      <c r="K51" s="18" t="s">
        <v>225</v>
      </c>
      <c r="L51" s="18"/>
      <c r="M51" s="18" t="s">
        <v>229</v>
      </c>
      <c r="N51" s="18" t="s">
        <v>82</v>
      </c>
      <c r="O51" s="14">
        <v>85013</v>
      </c>
      <c r="P51" s="17" t="s">
        <v>231</v>
      </c>
      <c r="Q51" s="17" t="s">
        <v>230</v>
      </c>
      <c r="R51" s="96">
        <v>33.480699000000001</v>
      </c>
      <c r="S51" s="96">
        <v>-112.07912899999999</v>
      </c>
    </row>
    <row r="52" spans="1:19" s="42" customFormat="1" x14ac:dyDescent="0.3">
      <c r="A52" s="44"/>
      <c r="B52" s="39" t="s">
        <v>9</v>
      </c>
      <c r="C52" s="45" t="s">
        <v>66</v>
      </c>
      <c r="D52" s="119" t="s">
        <v>30</v>
      </c>
      <c r="E52" s="34" t="s">
        <v>85</v>
      </c>
      <c r="F52" s="41" t="s">
        <v>114</v>
      </c>
      <c r="G52" s="40" t="s">
        <v>91</v>
      </c>
      <c r="H52" s="47" t="s">
        <v>82</v>
      </c>
      <c r="I52" s="40" t="s">
        <v>90</v>
      </c>
      <c r="J52" s="40">
        <v>3072149</v>
      </c>
      <c r="K52" s="46" t="s">
        <v>225</v>
      </c>
      <c r="L52" s="46"/>
      <c r="M52" s="48" t="s">
        <v>232</v>
      </c>
      <c r="N52" s="34" t="s">
        <v>110</v>
      </c>
      <c r="O52" s="45">
        <v>85305</v>
      </c>
      <c r="P52" s="40" t="s">
        <v>234</v>
      </c>
      <c r="Q52" s="40" t="s">
        <v>233</v>
      </c>
      <c r="R52" s="98">
        <v>33.54204</v>
      </c>
      <c r="S52" s="98">
        <v>-112.27467300000001</v>
      </c>
    </row>
    <row r="53" spans="1:19" x14ac:dyDescent="0.3">
      <c r="B53" s="24" t="s">
        <v>11</v>
      </c>
      <c r="C53" s="14" t="s">
        <v>42</v>
      </c>
      <c r="D53" s="116" t="s">
        <v>46</v>
      </c>
      <c r="E53" s="29" t="s">
        <v>85</v>
      </c>
      <c r="F53" s="23" t="s">
        <v>114</v>
      </c>
      <c r="G53" s="17" t="s">
        <v>91</v>
      </c>
      <c r="H53" s="30" t="s">
        <v>82</v>
      </c>
      <c r="I53" s="17" t="s">
        <v>90</v>
      </c>
      <c r="J53" s="17">
        <v>3072149</v>
      </c>
      <c r="K53" s="16" t="s">
        <v>253</v>
      </c>
      <c r="L53" s="16"/>
      <c r="M53" s="20" t="s">
        <v>257</v>
      </c>
      <c r="N53" s="20" t="s">
        <v>82</v>
      </c>
      <c r="O53" s="14">
        <v>85006</v>
      </c>
      <c r="P53" s="17" t="s">
        <v>263</v>
      </c>
      <c r="Q53" s="17" t="s">
        <v>262</v>
      </c>
      <c r="R53" s="96">
        <v>33.453454999999998</v>
      </c>
      <c r="S53" s="96">
        <v>-112.042518</v>
      </c>
    </row>
    <row r="54" spans="1:19" x14ac:dyDescent="0.3">
      <c r="B54" s="24" t="s">
        <v>11</v>
      </c>
      <c r="C54" s="14" t="s">
        <v>43</v>
      </c>
      <c r="D54" s="116" t="s">
        <v>47</v>
      </c>
      <c r="E54" s="29" t="s">
        <v>85</v>
      </c>
      <c r="F54" s="23" t="s">
        <v>114</v>
      </c>
      <c r="G54" s="17" t="s">
        <v>91</v>
      </c>
      <c r="H54" s="38" t="s">
        <v>156</v>
      </c>
      <c r="I54" s="14" t="s">
        <v>90</v>
      </c>
      <c r="J54" s="14">
        <v>3072149</v>
      </c>
      <c r="K54" s="16" t="s">
        <v>253</v>
      </c>
      <c r="L54" s="16"/>
      <c r="M54" s="20" t="s">
        <v>259</v>
      </c>
      <c r="N54" s="20" t="s">
        <v>258</v>
      </c>
      <c r="O54" s="14">
        <v>85281</v>
      </c>
      <c r="P54" s="17" t="s">
        <v>261</v>
      </c>
      <c r="Q54" s="17" t="s">
        <v>260</v>
      </c>
      <c r="R54" s="96">
        <v>33.412000999999997</v>
      </c>
      <c r="S54" s="96">
        <v>-111.94115499999999</v>
      </c>
    </row>
    <row r="55" spans="1:19" x14ac:dyDescent="0.3">
      <c r="B55" s="24" t="s">
        <v>10</v>
      </c>
      <c r="C55" s="14" t="s">
        <v>35</v>
      </c>
      <c r="D55" s="116" t="s">
        <v>40</v>
      </c>
      <c r="E55" s="29" t="s">
        <v>85</v>
      </c>
      <c r="F55" s="23" t="s">
        <v>114</v>
      </c>
      <c r="G55" s="17" t="s">
        <v>91</v>
      </c>
      <c r="H55" s="30" t="s">
        <v>82</v>
      </c>
      <c r="I55" s="17" t="s">
        <v>90</v>
      </c>
      <c r="J55" s="17">
        <v>3072149</v>
      </c>
      <c r="K55" s="23" t="s">
        <v>246</v>
      </c>
      <c r="L55" s="23"/>
      <c r="M55" s="20" t="s">
        <v>250</v>
      </c>
      <c r="N55" s="23" t="s">
        <v>243</v>
      </c>
      <c r="O55" s="14">
        <v>85255</v>
      </c>
      <c r="P55" s="17" t="s">
        <v>252</v>
      </c>
      <c r="Q55" s="17" t="s">
        <v>251</v>
      </c>
      <c r="R55" s="96">
        <v>33.67071</v>
      </c>
      <c r="S55" s="96">
        <v>-111.92213700000001</v>
      </c>
    </row>
    <row r="59" spans="1:19" x14ac:dyDescent="0.3">
      <c r="E59" s="16"/>
      <c r="F59" s="16"/>
      <c r="G59" s="14"/>
      <c r="H59" s="14"/>
      <c r="I59" s="14"/>
      <c r="J59" s="14"/>
      <c r="K59" s="16"/>
      <c r="L59" s="16"/>
      <c r="M59" s="16"/>
      <c r="N59" s="16"/>
      <c r="O59" s="14"/>
    </row>
    <row r="60" spans="1:19" x14ac:dyDescent="0.3">
      <c r="E60" s="16"/>
      <c r="F60" s="16"/>
      <c r="G60" s="14"/>
      <c r="H60" s="14"/>
      <c r="I60" s="14"/>
      <c r="J60" s="14"/>
      <c r="K60" s="16"/>
      <c r="L60" s="16"/>
      <c r="M60" s="16"/>
      <c r="N60" s="16"/>
      <c r="O60" s="14"/>
    </row>
    <row r="61" spans="1:19" x14ac:dyDescent="0.3">
      <c r="E61" s="16"/>
      <c r="F61" s="16"/>
      <c r="G61" s="14"/>
      <c r="H61" s="14"/>
      <c r="I61" s="14"/>
      <c r="J61" s="14"/>
      <c r="K61" s="16"/>
      <c r="L61" s="16"/>
      <c r="M61" s="16"/>
      <c r="N61" s="16"/>
      <c r="O61" s="14"/>
    </row>
    <row r="62" spans="1:19" x14ac:dyDescent="0.3">
      <c r="E62" s="16"/>
      <c r="F62" s="16"/>
      <c r="G62" s="14"/>
      <c r="H62" s="14"/>
      <c r="I62" s="14"/>
      <c r="J62" s="14"/>
      <c r="K62" s="16"/>
      <c r="L62" s="16"/>
      <c r="M62" s="16"/>
      <c r="N62" s="16"/>
      <c r="O62" s="14"/>
    </row>
  </sheetData>
  <autoFilter ref="A1:Q55"/>
  <sortState ref="B2:Q46">
    <sortCondition ref="D2:D46"/>
  </sortState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58"/>
  <sheetViews>
    <sheetView topLeftCell="A40" workbookViewId="0">
      <selection activeCell="B58" sqref="B58"/>
    </sheetView>
  </sheetViews>
  <sheetFormatPr defaultRowHeight="15.6" x14ac:dyDescent="0.3"/>
  <cols>
    <col min="56" max="56" width="11.5" bestFit="1" customWidth="1"/>
  </cols>
  <sheetData>
    <row r="1" spans="1:57" x14ac:dyDescent="0.3">
      <c r="A1" s="17"/>
      <c r="BD1" t="s">
        <v>546</v>
      </c>
    </row>
    <row r="2" spans="1:57" x14ac:dyDescent="0.3">
      <c r="A2">
        <v>33.481228000000002</v>
      </c>
      <c r="B2">
        <f>A2</f>
        <v>33.481228000000002</v>
      </c>
      <c r="BD2">
        <v>-112.040064</v>
      </c>
      <c r="BE2">
        <f>BD2</f>
        <v>-112.040064</v>
      </c>
    </row>
    <row r="3" spans="1:57" x14ac:dyDescent="0.3">
      <c r="A3">
        <v>33.655029999999996</v>
      </c>
      <c r="B3" t="str">
        <f>CONCATENATE(A3,",",B2)</f>
        <v>33.65503,33.481228</v>
      </c>
      <c r="BD3">
        <v>-112.200473</v>
      </c>
      <c r="BE3" t="str">
        <f>CONCATENATE(BD3,",",BE2)</f>
        <v>-112.200473,-112.040064</v>
      </c>
    </row>
    <row r="4" spans="1:57" x14ac:dyDescent="0.3">
      <c r="A4">
        <v>33.524990000000003</v>
      </c>
      <c r="B4" t="str">
        <f t="shared" ref="B4:B55" si="0">CONCATENATE(A4,",",B3)</f>
        <v>33.52499,33.65503,33.481228</v>
      </c>
      <c r="BD4">
        <v>-112.102232</v>
      </c>
      <c r="BE4" t="str">
        <f t="shared" ref="BE4:BE55" si="1">CONCATENATE(BD4,",",BE3)</f>
        <v>-112.102232,-112.200473,-112.040064</v>
      </c>
    </row>
    <row r="5" spans="1:57" x14ac:dyDescent="0.3">
      <c r="A5">
        <v>33.562871999999999</v>
      </c>
      <c r="B5" t="str">
        <f t="shared" si="0"/>
        <v>33.562872,33.52499,33.65503,33.481228</v>
      </c>
      <c r="BD5">
        <v>-112.10715</v>
      </c>
      <c r="BE5" t="str">
        <f t="shared" si="1"/>
        <v>-112.10715,-112.102232,-112.200473,-112.040064</v>
      </c>
    </row>
    <row r="6" spans="1:57" x14ac:dyDescent="0.3">
      <c r="A6">
        <v>33.477054000000003</v>
      </c>
      <c r="B6" t="str">
        <f t="shared" si="0"/>
        <v>33.477054,33.562872,33.52499,33.65503,33.481228</v>
      </c>
      <c r="BD6">
        <v>-112.039329</v>
      </c>
      <c r="BE6" t="str">
        <f t="shared" si="1"/>
        <v>-112.039329,-112.10715,-112.102232,-112.200473,-112.040064</v>
      </c>
    </row>
    <row r="7" spans="1:57" x14ac:dyDescent="0.3">
      <c r="A7">
        <v>33.502744</v>
      </c>
      <c r="B7" t="str">
        <f t="shared" si="0"/>
        <v>33.502744,33.477054,33.562872,33.52499,33.65503,33.481228</v>
      </c>
      <c r="BD7">
        <v>-112.17046999999999</v>
      </c>
      <c r="BE7" t="str">
        <f t="shared" si="1"/>
        <v>-112.17047,-112.039329,-112.10715,-112.102232,-112.200473,-112.040064</v>
      </c>
    </row>
    <row r="8" spans="1:57" x14ac:dyDescent="0.3">
      <c r="A8">
        <v>33.525708999999999</v>
      </c>
      <c r="B8" t="str">
        <f t="shared" si="0"/>
        <v>33.525709,33.502744,33.477054,33.562872,33.52499,33.65503,33.481228</v>
      </c>
      <c r="BD8">
        <v>-112.10078900000001</v>
      </c>
      <c r="BE8" t="str">
        <f t="shared" si="1"/>
        <v>-112.100789,-112.17047,-112.039329,-112.10715,-112.102232,-112.200473,-112.040064</v>
      </c>
    </row>
    <row r="9" spans="1:57" x14ac:dyDescent="0.3">
      <c r="A9">
        <v>33.639215</v>
      </c>
      <c r="B9" t="str">
        <f t="shared" si="0"/>
        <v>33.639215,33.525709,33.502744,33.477054,33.562872,33.52499,33.65503,33.481228</v>
      </c>
      <c r="BD9">
        <v>-111.997353</v>
      </c>
      <c r="BE9" t="str">
        <f t="shared" si="1"/>
        <v>-111.997353,-112.100789,-112.17047,-112.039329,-112.10715,-112.102232,-112.200473,-112.040064</v>
      </c>
    </row>
    <row r="10" spans="1:57" x14ac:dyDescent="0.3">
      <c r="A10">
        <v>33.461615000000002</v>
      </c>
      <c r="B10" t="str">
        <f t="shared" si="0"/>
        <v>33.461615,33.639215,33.525709,33.502744,33.477054,33.562872,33.52499,33.65503,33.481228</v>
      </c>
      <c r="BD10">
        <v>-112.353306</v>
      </c>
      <c r="BE10" t="str">
        <f t="shared" si="1"/>
        <v>-112.353306,-111.997353,-112.100789,-112.17047,-112.039329,-112.10715,-112.102232,-112.200473,-112.040064</v>
      </c>
    </row>
    <row r="11" spans="1:57" x14ac:dyDescent="0.3">
      <c r="A11" s="19">
        <v>33.481547999999997</v>
      </c>
      <c r="B11" t="str">
        <f t="shared" si="0"/>
        <v>33.481548,33.461615,33.639215,33.525709,33.502744,33.477054,33.562872,33.52499,33.65503,33.481228</v>
      </c>
      <c r="BD11">
        <v>-112.08081300000001</v>
      </c>
      <c r="BE11" t="str">
        <f t="shared" si="1"/>
        <v>-112.080813,-112.353306,-111.997353,-112.100789,-112.17047,-112.039329,-112.10715,-112.102232,-112.200473,-112.040064</v>
      </c>
    </row>
    <row r="12" spans="1:57" x14ac:dyDescent="0.3">
      <c r="A12" s="42">
        <v>33.334212999999998</v>
      </c>
      <c r="B12" t="str">
        <f t="shared" si="0"/>
        <v>33.334213,33.481548,33.461615,33.639215,33.525709,33.502744,33.477054,33.562872,33.52499,33.65503,33.481228</v>
      </c>
      <c r="BD12">
        <v>-111.89084099999999</v>
      </c>
      <c r="BE12" t="str">
        <f t="shared" si="1"/>
        <v>-111.890841,-112.080813,-112.353306,-111.997353,-112.100789,-112.17047,-112.039329,-112.10715,-112.102232,-112.200473,-112.040064</v>
      </c>
    </row>
    <row r="13" spans="1:57" x14ac:dyDescent="0.3">
      <c r="A13" s="19">
        <v>33.466028999999999</v>
      </c>
      <c r="B13" t="str">
        <f t="shared" si="0"/>
        <v>33.466029,33.334213,33.481548,33.461615,33.639215,33.525709,33.502744,33.477054,33.562872,33.52499,33.65503,33.481228</v>
      </c>
      <c r="BD13">
        <v>-112.068403</v>
      </c>
      <c r="BE13" t="str">
        <f t="shared" si="1"/>
        <v>-112.068403,-111.890841,-112.080813,-112.353306,-111.997353,-112.100789,-112.17047,-112.039329,-112.10715,-112.102232,-112.200473,-112.040064</v>
      </c>
    </row>
    <row r="14" spans="1:57" x14ac:dyDescent="0.3">
      <c r="A14" s="42">
        <v>33.380464000000003</v>
      </c>
      <c r="B14" t="str">
        <f t="shared" si="0"/>
        <v>33.380464,33.466029,33.334213,33.481548,33.461615,33.639215,33.525709,33.502744,33.477054,33.562872,33.52499,33.65503,33.481228</v>
      </c>
      <c r="BD14">
        <v>-111.734629</v>
      </c>
      <c r="BE14" t="str">
        <f t="shared" si="1"/>
        <v>-111.734629,-112.068403,-111.890841,-112.080813,-112.353306,-111.997353,-112.100789,-112.17047,-112.039329,-112.10715,-112.102232,-112.200473,-112.040064</v>
      </c>
    </row>
    <row r="15" spans="1:57" x14ac:dyDescent="0.3">
      <c r="A15" s="19">
        <v>33.516083000000002</v>
      </c>
      <c r="B15" t="str">
        <f t="shared" si="0"/>
        <v>33.516083,33.380464,33.466029,33.334213,33.481548,33.461615,33.639215,33.525709,33.502744,33.477054,33.562872,33.52499,33.65503,33.481228</v>
      </c>
      <c r="BD15">
        <v>-112.064195</v>
      </c>
      <c r="BE15" t="str">
        <f t="shared" si="1"/>
        <v>-112.064195,-111.734629,-112.068403,-111.890841,-112.080813,-112.353306,-111.997353,-112.100789,-112.17047,-112.039329,-112.10715,-112.102232,-112.200473,-112.040064</v>
      </c>
    </row>
    <row r="16" spans="1:57" x14ac:dyDescent="0.3">
      <c r="A16" s="42">
        <v>33.487081000000003</v>
      </c>
      <c r="B16" t="str">
        <f t="shared" si="0"/>
        <v>33.487081,33.516083,33.380464,33.466029,33.334213,33.481548,33.461615,33.639215,33.525709,33.502744,33.477054,33.562872,33.52499,33.65503,33.481228</v>
      </c>
      <c r="BD16">
        <v>-112.048862</v>
      </c>
      <c r="BE16" t="str">
        <f t="shared" si="1"/>
        <v>-112.048862,-112.064195,-111.734629,-112.068403,-111.890841,-112.080813,-112.353306,-111.997353,-112.100789,-112.17047,-112.039329,-112.10715,-112.102232,-112.200473,-112.040064</v>
      </c>
    </row>
    <row r="17" spans="1:57" x14ac:dyDescent="0.3">
      <c r="A17">
        <v>33.411355</v>
      </c>
      <c r="B17" t="str">
        <f t="shared" si="0"/>
        <v>33.411355,33.487081,33.516083,33.380464,33.466029,33.334213,33.481548,33.461615,33.639215,33.525709,33.502744,33.477054,33.562872,33.52499,33.65503,33.481228</v>
      </c>
      <c r="BD17">
        <v>-111.687546</v>
      </c>
      <c r="BE17" t="str">
        <f t="shared" si="1"/>
        <v>-111.687546,-112.048862,-112.064195,-111.734629,-112.068403,-111.890841,-112.080813,-112.353306,-111.997353,-112.100789,-112.17047,-112.039329,-112.10715,-112.102232,-112.200473,-112.040064</v>
      </c>
    </row>
    <row r="18" spans="1:57" x14ac:dyDescent="0.3">
      <c r="A18">
        <v>33.603073999999999</v>
      </c>
      <c r="B18" t="str">
        <f t="shared" si="0"/>
        <v>33.603074,33.411355,33.487081,33.516083,33.380464,33.466029,33.334213,33.481548,33.461615,33.639215,33.525709,33.502744,33.477054,33.562872,33.52499,33.65503,33.481228</v>
      </c>
      <c r="BD18">
        <v>-112.28534500000001</v>
      </c>
      <c r="BE18" t="str">
        <f t="shared" si="1"/>
        <v>-112.285345,-111.687546,-112.048862,-112.064195,-111.734629,-112.068403,-111.890841,-112.080813,-112.353306,-111.997353,-112.100789,-112.17047,-112.039329,-112.10715,-112.102232,-112.200473,-112.040064</v>
      </c>
    </row>
    <row r="19" spans="1:57" x14ac:dyDescent="0.3">
      <c r="A19">
        <v>32.880741</v>
      </c>
      <c r="B19" t="str">
        <f t="shared" si="0"/>
        <v>32.880741,33.603074,33.411355,33.487081,33.516083,33.380464,33.466029,33.334213,33.481548,33.461615,33.639215,33.525709,33.502744,33.477054,33.562872,33.52499,33.65503,33.481228</v>
      </c>
      <c r="BD19">
        <v>-111.70975199999999</v>
      </c>
      <c r="BE19" t="str">
        <f t="shared" si="1"/>
        <v>-111.709752,-112.285345,-111.687546,-112.048862,-112.064195,-111.734629,-112.068403,-111.890841,-112.080813,-112.353306,-111.997353,-112.100789,-112.17047,-112.039329,-112.10715,-112.102232,-112.200473,-112.040064</v>
      </c>
    </row>
    <row r="20" spans="1:57" x14ac:dyDescent="0.3">
      <c r="A20">
        <v>33.659886</v>
      </c>
      <c r="B20" t="str">
        <f t="shared" si="0"/>
        <v>33.659886,32.880741,33.603074,33.411355,33.487081,33.516083,33.380464,33.466029,33.334213,33.481548,33.461615,33.639215,33.525709,33.502744,33.477054,33.562872,33.52499,33.65503,33.481228</v>
      </c>
      <c r="BD20">
        <v>-112.372705</v>
      </c>
      <c r="BE20" t="str">
        <f t="shared" si="1"/>
        <v>-112.372705,-111.709752,-112.285345,-111.687546,-112.048862,-112.064195,-111.734629,-112.068403,-111.890841,-112.080813,-112.353306,-111.997353,-112.100789,-112.17047,-112.039329,-112.10715,-112.102232,-112.200473,-112.040064</v>
      </c>
    </row>
    <row r="21" spans="1:57" x14ac:dyDescent="0.3">
      <c r="A21">
        <v>33.389904000000001</v>
      </c>
      <c r="B21" t="str">
        <f t="shared" si="0"/>
        <v>33.389904,33.659886,32.880741,33.603074,33.411355,33.487081,33.516083,33.380464,33.466029,33.334213,33.481548,33.461615,33.639215,33.525709,33.502744,33.477054,33.562872,33.52499,33.65503,33.481228</v>
      </c>
      <c r="BD21">
        <v>-111.87714800000001</v>
      </c>
      <c r="BE21" t="str">
        <f t="shared" si="1"/>
        <v>-111.877148,-112.372705,-111.709752,-112.285345,-111.687546,-112.048862,-112.064195,-111.734629,-112.068403,-111.890841,-112.080813,-112.353306,-111.997353,-112.100789,-112.17047,-112.039329,-112.10715,-112.102232,-112.200473,-112.040064</v>
      </c>
    </row>
    <row r="22" spans="1:57" x14ac:dyDescent="0.3">
      <c r="A22">
        <v>33.478337000000003</v>
      </c>
      <c r="B22" t="str">
        <f t="shared" si="0"/>
        <v>33.478337,33.389904,33.659886,32.880741,33.603074,33.411355,33.487081,33.516083,33.380464,33.466029,33.334213,33.481548,33.461615,33.639215,33.525709,33.502744,33.477054,33.562872,33.52499,33.65503,33.481228</v>
      </c>
      <c r="BD22">
        <v>-112.257485</v>
      </c>
      <c r="BE22" t="str">
        <f t="shared" si="1"/>
        <v>-112.257485,-111.877148,-112.372705,-111.709752,-112.285345,-111.687546,-112.048862,-112.064195,-111.734629,-112.068403,-111.890841,-112.080813,-112.353306,-111.997353,-112.100789,-112.17047,-112.039329,-112.10715,-112.102232,-112.200473,-112.040064</v>
      </c>
    </row>
    <row r="23" spans="1:57" x14ac:dyDescent="0.3">
      <c r="A23">
        <v>33.384093</v>
      </c>
      <c r="B23" t="str">
        <f t="shared" si="0"/>
        <v>33.384093,33.478337,33.389904,33.659886,32.880741,33.603074,33.411355,33.487081,33.516083,33.380464,33.466029,33.334213,33.481548,33.461615,33.639215,33.525709,33.502744,33.477054,33.562872,33.52499,33.65503,33.481228</v>
      </c>
      <c r="BD23">
        <v>-111.72254700000001</v>
      </c>
      <c r="BE23" t="str">
        <f t="shared" si="1"/>
        <v>-111.722547,-112.257485,-111.877148,-112.372705,-111.709752,-112.285345,-111.687546,-112.048862,-112.064195,-111.734629,-112.068403,-111.890841,-112.080813,-112.353306,-111.997353,-112.100789,-112.17047,-112.039329,-112.10715,-112.102232,-112.200473,-112.040064</v>
      </c>
    </row>
    <row r="24" spans="1:57" x14ac:dyDescent="0.3">
      <c r="A24">
        <v>33.394235999999999</v>
      </c>
      <c r="B24" t="str">
        <f t="shared" si="0"/>
        <v>33.394236,33.384093,33.478337,33.389904,33.659886,32.880741,33.603074,33.411355,33.487081,33.516083,33.380464,33.466029,33.334213,33.481548,33.461615,33.639215,33.525709,33.502744,33.477054,33.562872,33.52499,33.65503,33.481228</v>
      </c>
      <c r="BD24">
        <v>-111.567168</v>
      </c>
      <c r="BE24" t="str">
        <f t="shared" si="1"/>
        <v>-111.567168,-111.722547,-112.257485,-111.877148,-112.372705,-111.709752,-112.285345,-111.687546,-112.048862,-112.064195,-111.734629,-112.068403,-111.890841,-112.080813,-112.353306,-111.997353,-112.100789,-112.17047,-112.039329,-112.10715,-112.102232,-112.200473,-112.040064</v>
      </c>
    </row>
    <row r="25" spans="1:57" x14ac:dyDescent="0.3">
      <c r="A25">
        <v>33.464619999999996</v>
      </c>
      <c r="B25" t="str">
        <f t="shared" si="0"/>
        <v>33.46462,33.394236,33.384093,33.478337,33.389904,33.659886,32.880741,33.603074,33.411355,33.487081,33.516083,33.380464,33.466029,33.334213,33.481548,33.461615,33.639215,33.525709,33.502744,33.477054,33.562872,33.52499,33.65503,33.481228</v>
      </c>
      <c r="BD25">
        <v>-112.05784199999999</v>
      </c>
      <c r="BE25" t="str">
        <f t="shared" si="1"/>
        <v>-112.057842,-111.567168,-111.722547,-112.257485,-111.877148,-112.372705,-111.709752,-112.285345,-111.687546,-112.048862,-112.064195,-111.734629,-112.068403,-111.890841,-112.080813,-112.353306,-111.997353,-112.100789,-112.17047,-112.039329,-112.10715,-112.102232,-112.200473,-112.040064</v>
      </c>
    </row>
    <row r="26" spans="1:57" x14ac:dyDescent="0.3">
      <c r="A26">
        <v>33.411409999999997</v>
      </c>
      <c r="B26" t="str">
        <f t="shared" si="0"/>
        <v>33.41141,33.46462,33.394236,33.384093,33.478337,33.389904,33.659886,32.880741,33.603074,33.411355,33.487081,33.516083,33.380464,33.466029,33.334213,33.481548,33.461615,33.639215,33.525709,33.502744,33.477054,33.562872,33.52499,33.65503,33.481228</v>
      </c>
      <c r="BD26">
        <v>-111.685793</v>
      </c>
      <c r="BE26" t="str">
        <f t="shared" si="1"/>
        <v>-111.685793,-112.057842,-111.567168,-111.722547,-112.257485,-111.877148,-112.372705,-111.709752,-112.285345,-111.687546,-112.048862,-112.064195,-111.734629,-112.068403,-111.890841,-112.080813,-112.353306,-111.997353,-112.100789,-112.17047,-112.039329,-112.10715,-112.102232,-112.200473,-112.040064</v>
      </c>
    </row>
    <row r="27" spans="1:57" x14ac:dyDescent="0.3">
      <c r="A27">
        <v>33.214503000000001</v>
      </c>
      <c r="B27" t="str">
        <f t="shared" si="0"/>
        <v>33.214503,33.41141,33.46462,33.394236,33.384093,33.478337,33.389904,33.659886,32.880741,33.603074,33.411355,33.487081,33.516083,33.380464,33.466029,33.334213,33.481548,33.461615,33.639215,33.525709,33.502744,33.477054,33.562872,33.52499,33.65503,33.481228</v>
      </c>
      <c r="BD27">
        <v>-111.56563300000001</v>
      </c>
      <c r="BE27" t="str">
        <f t="shared" si="1"/>
        <v>-111.565633,-111.685793,-112.057842,-111.567168,-111.722547,-112.257485,-111.877148,-112.372705,-111.709752,-112.285345,-111.687546,-112.048862,-112.064195,-111.734629,-112.068403,-111.890841,-112.080813,-112.353306,-111.997353,-112.100789,-112.17047,-112.039329,-112.10715,-112.102232,-112.200473,-112.040064</v>
      </c>
    </row>
    <row r="28" spans="1:57" x14ac:dyDescent="0.3">
      <c r="A28">
        <v>34.230114999999998</v>
      </c>
      <c r="B28" t="str">
        <f t="shared" si="0"/>
        <v>34.230115,33.214503,33.41141,33.46462,33.394236,33.384093,33.478337,33.389904,33.659886,32.880741,33.603074,33.411355,33.487081,33.516083,33.380464,33.466029,33.334213,33.481548,33.461615,33.639215,33.525709,33.502744,33.477054,33.562872,33.52499,33.65503,33.481228</v>
      </c>
      <c r="BD28">
        <v>-111.32069</v>
      </c>
      <c r="BE28" t="str">
        <f t="shared" si="1"/>
        <v>-111.32069,-111.565633,-111.685793,-112.057842,-111.567168,-111.722547,-112.257485,-111.877148,-112.372705,-111.709752,-112.285345,-111.687546,-112.048862,-112.064195,-111.734629,-112.068403,-111.890841,-112.080813,-112.353306,-111.997353,-112.100789,-112.17047,-112.039329,-112.10715,-112.102232,-112.200473,-112.040064</v>
      </c>
    </row>
    <row r="29" spans="1:57" x14ac:dyDescent="0.3">
      <c r="A29">
        <v>33.609198999999997</v>
      </c>
      <c r="B29" t="str">
        <f t="shared" si="0"/>
        <v>33.609199,34.230115,33.214503,33.41141,33.46462,33.394236,33.384093,33.478337,33.389904,33.659886,32.880741,33.603074,33.411355,33.487081,33.516083,33.380464,33.466029,33.334213,33.481548,33.461615,33.639215,33.525709,33.502744,33.477054,33.562872,33.52499,33.65503,33.481228</v>
      </c>
      <c r="BD29">
        <v>-112.179568</v>
      </c>
      <c r="BE29" t="str">
        <f t="shared" si="1"/>
        <v>-112.179568,-111.32069,-111.565633,-111.685793,-112.057842,-111.567168,-111.722547,-112.257485,-111.877148,-112.372705,-111.709752,-112.285345,-111.687546,-112.048862,-112.064195,-111.734629,-112.068403,-111.890841,-112.080813,-112.353306,-111.997353,-112.100789,-112.17047,-112.039329,-112.10715,-112.102232,-112.200473,-112.040064</v>
      </c>
    </row>
    <row r="30" spans="1:57" x14ac:dyDescent="0.3">
      <c r="A30">
        <v>32.241022999999998</v>
      </c>
      <c r="B30" t="str">
        <f t="shared" si="0"/>
        <v>32.241023,33.609199,34.230115,33.214503,33.41141,33.46462,33.394236,33.384093,33.478337,33.389904,33.659886,32.880741,33.603074,33.411355,33.487081,33.516083,33.380464,33.466029,33.334213,33.481548,33.461615,33.639215,33.525709,33.502744,33.477054,33.562872,33.52499,33.65503,33.481228</v>
      </c>
      <c r="BD30">
        <v>-110.946172</v>
      </c>
      <c r="BE30" t="str">
        <f t="shared" si="1"/>
        <v>-110.946172,-112.179568,-111.32069,-111.565633,-111.685793,-112.057842,-111.567168,-111.722547,-112.257485,-111.877148,-112.372705,-111.709752,-112.285345,-111.687546,-112.048862,-112.064195,-111.734629,-112.068403,-111.890841,-112.080813,-112.353306,-111.997353,-112.100789,-112.17047,-112.039329,-112.10715,-112.102232,-112.200473,-112.040064</v>
      </c>
    </row>
    <row r="31" spans="1:57" x14ac:dyDescent="0.3">
      <c r="A31" s="19">
        <v>33.364497999999998</v>
      </c>
      <c r="B31" t="str">
        <f t="shared" si="0"/>
        <v>33.364498,32.241023,33.609199,34.230115,33.214503,33.41141,33.46462,33.394236,33.384093,33.478337,33.389904,33.659886,32.880741,33.603074,33.411355,33.487081,33.516083,33.380464,33.466029,33.334213,33.481548,33.461615,33.639215,33.525709,33.502744,33.477054,33.562872,33.52499,33.65503,33.481228</v>
      </c>
      <c r="BD31">
        <v>-112.073527</v>
      </c>
      <c r="BE31" t="str">
        <f t="shared" si="1"/>
        <v>-112.073527,-110.946172,-112.179568,-111.32069,-111.565633,-111.685793,-112.057842,-111.567168,-111.722547,-112.257485,-111.877148,-112.372705,-111.709752,-112.285345,-111.687546,-112.048862,-112.064195,-111.734629,-112.068403,-111.890841,-112.080813,-112.353306,-111.997353,-112.100789,-112.17047,-112.039329,-112.10715,-112.102232,-112.200473,-112.040064</v>
      </c>
    </row>
    <row r="32" spans="1:57" x14ac:dyDescent="0.3">
      <c r="A32" s="42">
        <v>31.965022999999999</v>
      </c>
      <c r="B32" t="str">
        <f t="shared" si="0"/>
        <v>31.965023,33.364498,32.241023,33.609199,34.230115,33.214503,33.41141,33.46462,33.394236,33.384093,33.478337,33.389904,33.659886,32.880741,33.603074,33.411355,33.487081,33.516083,33.380464,33.466029,33.334213,33.481548,33.461615,33.639215,33.525709,33.502744,33.477054,33.562872,33.52499,33.65503,33.481228</v>
      </c>
      <c r="BD32">
        <v>-110.308125</v>
      </c>
      <c r="BE32" t="str">
        <f t="shared" si="1"/>
        <v>-110.308125,-112.073527,-110.946172,-112.179568,-111.32069,-111.565633,-111.685793,-112.057842,-111.567168,-111.722547,-112.257485,-111.877148,-112.372705,-111.709752,-112.285345,-111.687546,-112.048862,-112.064195,-111.734629,-112.068403,-111.890841,-112.080813,-112.353306,-111.997353,-112.100789,-112.17047,-112.039329,-112.10715,-112.102232,-112.200473,-112.040064</v>
      </c>
    </row>
    <row r="33" spans="1:57" x14ac:dyDescent="0.3">
      <c r="A33" s="42">
        <v>33.453780000000002</v>
      </c>
      <c r="B33" t="str">
        <f t="shared" si="0"/>
        <v>33.45378,31.965023,33.364498,32.241023,33.609199,34.230115,33.214503,33.41141,33.46462,33.394236,33.384093,33.478337,33.389904,33.659886,32.880741,33.603074,33.411355,33.487081,33.516083,33.380464,33.466029,33.334213,33.481548,33.461615,33.639215,33.525709,33.502744,33.477054,33.562872,33.52499,33.65503,33.481228</v>
      </c>
      <c r="BD33">
        <v>-112.364304</v>
      </c>
      <c r="BE33" t="str">
        <f t="shared" si="1"/>
        <v>-112.364304,-110.308125,-112.073527,-110.946172,-112.179568,-111.32069,-111.565633,-111.685793,-112.057842,-111.567168,-111.722547,-112.257485,-111.877148,-112.372705,-111.709752,-112.285345,-111.687546,-112.048862,-112.064195,-111.734629,-112.068403,-111.890841,-112.080813,-112.353306,-111.997353,-112.100789,-112.17047,-112.039329,-112.10715,-112.102232,-112.200473,-112.040064</v>
      </c>
    </row>
    <row r="34" spans="1:57" x14ac:dyDescent="0.3">
      <c r="A34" s="42">
        <v>31.552482000000001</v>
      </c>
      <c r="B34" t="str">
        <f t="shared" si="0"/>
        <v>31.552482,33.45378,31.965023,33.364498,32.241023,33.609199,34.230115,33.214503,33.41141,33.46462,33.394236,33.384093,33.478337,33.389904,33.659886,32.880741,33.603074,33.411355,33.487081,33.516083,33.380464,33.466029,33.334213,33.481548,33.461615,33.639215,33.525709,33.502744,33.477054,33.562872,33.52499,33.65503,33.481228</v>
      </c>
      <c r="BD34">
        <v>-110.229896</v>
      </c>
      <c r="BE34" t="str">
        <f t="shared" si="1"/>
        <v>-110.229896,-112.364304,-110.308125,-112.073527,-110.946172,-112.179568,-111.32069,-111.565633,-111.685793,-112.057842,-111.567168,-111.722547,-112.257485,-111.877148,-112.372705,-111.709752,-112.285345,-111.687546,-112.048862,-112.064195,-111.734629,-112.068403,-111.890841,-112.080813,-112.353306,-111.997353,-112.100789,-112.17047,-112.039329,-112.10715,-112.102232,-112.200473,-112.040064</v>
      </c>
    </row>
    <row r="35" spans="1:57" x14ac:dyDescent="0.3">
      <c r="A35" s="19">
        <v>33.406509</v>
      </c>
      <c r="B35" t="str">
        <f t="shared" si="0"/>
        <v>33.406509,31.552482,33.45378,31.965023,33.364498,32.241023,33.609199,34.230115,33.214503,33.41141,33.46462,33.394236,33.384093,33.478337,33.389904,33.659886,32.880741,33.603074,33.411355,33.487081,33.516083,33.380464,33.466029,33.334213,33.481548,33.461615,33.639215,33.525709,33.502744,33.477054,33.562872,33.52499,33.65503,33.481228</v>
      </c>
      <c r="BD35">
        <v>-110.826187</v>
      </c>
      <c r="BE35" t="str">
        <f t="shared" si="1"/>
        <v>-110.826187,-110.229896,-112.364304,-110.308125,-112.073527,-110.946172,-112.179568,-111.32069,-111.565633,-111.685793,-112.057842,-111.567168,-111.722547,-112.257485,-111.877148,-112.372705,-111.709752,-112.285345,-111.687546,-112.048862,-112.064195,-111.734629,-112.068403,-111.890841,-112.080813,-112.353306,-111.997353,-112.100789,-112.17047,-112.039329,-112.10715,-112.102232,-112.200473,-112.040064</v>
      </c>
    </row>
    <row r="36" spans="1:57" x14ac:dyDescent="0.3">
      <c r="A36">
        <v>33.297102000000002</v>
      </c>
      <c r="B36" t="str">
        <f t="shared" si="0"/>
        <v>33.297102,33.406509,31.552482,33.45378,31.965023,33.364498,32.241023,33.609199,34.230115,33.214503,33.41141,33.46462,33.394236,33.384093,33.478337,33.389904,33.659886,32.880741,33.603074,33.411355,33.487081,33.516083,33.380464,33.466029,33.334213,33.481548,33.461615,33.639215,33.525709,33.502744,33.477054,33.562872,33.52499,33.65503,33.481228</v>
      </c>
      <c r="BD36">
        <v>-111.873577</v>
      </c>
      <c r="BE36" t="str">
        <f t="shared" si="1"/>
        <v>-111.873577,-110.826187,-110.229896,-112.364304,-110.308125,-112.073527,-110.946172,-112.179568,-111.32069,-111.565633,-111.685793,-112.057842,-111.567168,-111.722547,-112.257485,-111.877148,-112.372705,-111.709752,-112.285345,-111.687546,-112.048862,-112.064195,-111.734629,-112.068403,-111.890841,-112.080813,-112.353306,-111.997353,-112.100789,-112.17047,-112.039329,-112.10715,-112.102232,-112.200473,-112.040064</v>
      </c>
    </row>
    <row r="37" spans="1:57" x14ac:dyDescent="0.3">
      <c r="A37" s="65">
        <v>33.437049999999999</v>
      </c>
      <c r="B37" t="str">
        <f t="shared" si="0"/>
        <v>33.43705,33.297102,33.406509,31.552482,33.45378,31.965023,33.364498,32.241023,33.609199,34.230115,33.214503,33.41141,33.46462,33.394236,33.384093,33.478337,33.389904,33.659886,32.880741,33.603074,33.411355,33.487081,33.516083,33.380464,33.466029,33.334213,33.481548,33.461615,33.639215,33.525709,33.502744,33.477054,33.562872,33.52499,33.65503,33.481228</v>
      </c>
      <c r="BD37">
        <v>-112.05825400000001</v>
      </c>
      <c r="BE37" t="str">
        <f t="shared" si="1"/>
        <v>-112.058254,-111.873577,-110.826187,-110.229896,-112.364304,-110.308125,-112.073527,-110.946172,-112.179568,-111.32069,-111.565633,-111.685793,-112.057842,-111.567168,-111.722547,-112.257485,-111.877148,-112.372705,-111.709752,-112.285345,-111.687546,-112.048862,-112.064195,-111.734629,-112.068403,-111.890841,-112.080813,-112.353306,-111.997353,-112.100789,-112.17047,-112.039329,-112.10715,-112.102232,-112.200473,-112.040064</v>
      </c>
    </row>
    <row r="38" spans="1:57" x14ac:dyDescent="0.3">
      <c r="A38" s="65">
        <v>31.345718999999999</v>
      </c>
      <c r="B38" t="str">
        <f t="shared" si="0"/>
        <v>31.345719,33.43705,33.297102,33.406509,31.552482,33.45378,31.965023,33.364498,32.241023,33.609199,34.230115,33.214503,33.41141,33.46462,33.394236,33.384093,33.478337,33.389904,33.659886,32.880741,33.603074,33.411355,33.487081,33.516083,33.380464,33.466029,33.334213,33.481548,33.461615,33.639215,33.525709,33.502744,33.477054,33.562872,33.52499,33.65503,33.481228</v>
      </c>
      <c r="BD38">
        <v>-109.553292</v>
      </c>
      <c r="BE38" t="str">
        <f t="shared" si="1"/>
        <v>-109.553292,-112.058254,-111.873577,-110.826187,-110.229896,-112.364304,-110.308125,-112.073527,-110.946172,-112.179568,-111.32069,-111.565633,-111.685793,-112.057842,-111.567168,-111.722547,-112.257485,-111.877148,-112.372705,-111.709752,-112.285345,-111.687546,-112.048862,-112.064195,-111.734629,-112.068403,-111.890841,-112.080813,-112.353306,-111.997353,-112.100789,-112.17047,-112.039329,-112.10715,-112.102232,-112.200473,-112.040064</v>
      </c>
    </row>
    <row r="39" spans="1:57" x14ac:dyDescent="0.3">
      <c r="A39" s="76">
        <v>33.494486999999999</v>
      </c>
      <c r="B39" t="str">
        <f t="shared" si="0"/>
        <v>33.494487,31.345719,33.43705,33.297102,33.406509,31.552482,33.45378,31.965023,33.364498,32.241023,33.609199,34.230115,33.214503,33.41141,33.46462,33.394236,33.384093,33.478337,33.389904,33.659886,32.880741,33.603074,33.411355,33.487081,33.516083,33.380464,33.466029,33.334213,33.481548,33.461615,33.639215,33.525709,33.502744,33.477054,33.562872,33.52499,33.65503,33.481228</v>
      </c>
      <c r="BD39">
        <v>-112.080049</v>
      </c>
      <c r="BE39" t="str">
        <f t="shared" si="1"/>
        <v>-112.080049,-109.553292,-112.058254,-111.873577,-110.826187,-110.229896,-112.364304,-110.308125,-112.073527,-110.946172,-112.179568,-111.32069,-111.565633,-111.685793,-112.057842,-111.567168,-111.722547,-112.257485,-111.877148,-112.372705,-111.709752,-112.285345,-111.687546,-112.048862,-112.064195,-111.734629,-112.068403,-111.890841,-112.080813,-112.353306,-111.997353,-112.100789,-112.17047,-112.039329,-112.10715,-112.102232,-112.200473,-112.040064</v>
      </c>
    </row>
    <row r="40" spans="1:57" x14ac:dyDescent="0.3">
      <c r="A40" s="84">
        <v>33.406559999999999</v>
      </c>
      <c r="B40" t="str">
        <f t="shared" si="0"/>
        <v>33.40656,33.494487,31.345719,33.43705,33.297102,33.406509,31.552482,33.45378,31.965023,33.364498,32.241023,33.609199,34.230115,33.214503,33.41141,33.46462,33.394236,33.384093,33.478337,33.389904,33.659886,32.880741,33.603074,33.411355,33.487081,33.516083,33.380464,33.466029,33.334213,33.481548,33.461615,33.639215,33.525709,33.502744,33.477054,33.562872,33.52499,33.65503,33.481228</v>
      </c>
      <c r="BD40">
        <v>-110.826249</v>
      </c>
      <c r="BE40" t="str">
        <f t="shared" si="1"/>
        <v>-110.826249,-112.080049,-109.553292,-112.058254,-111.873577,-110.826187,-110.229896,-112.364304,-110.308125,-112.073527,-110.946172,-112.179568,-111.32069,-111.565633,-111.685793,-112.057842,-111.567168,-111.722547,-112.257485,-111.877148,-112.372705,-111.709752,-112.285345,-111.687546,-112.048862,-112.064195,-111.734629,-112.068403,-111.890841,-112.080813,-112.353306,-111.997353,-112.100789,-112.17047,-112.039329,-112.10715,-112.102232,-112.200473,-112.040064</v>
      </c>
    </row>
    <row r="41" spans="1:57" x14ac:dyDescent="0.3">
      <c r="A41" s="84">
        <v>33.451766999999997</v>
      </c>
      <c r="B41" t="str">
        <f t="shared" si="0"/>
        <v>33.451767,33.40656,33.494487,31.345719,33.43705,33.297102,33.406509,31.552482,33.45378,31.965023,33.364498,32.241023,33.609199,34.230115,33.214503,33.41141,33.46462,33.394236,33.384093,33.478337,33.389904,33.659886,32.880741,33.603074,33.411355,33.487081,33.516083,33.380464,33.466029,33.334213,33.481548,33.461615,33.639215,33.525709,33.502744,33.477054,33.562872,33.52499,33.65503,33.481228</v>
      </c>
      <c r="BD41">
        <v>-112.022049</v>
      </c>
      <c r="BE41" t="str">
        <f t="shared" si="1"/>
        <v>-112.022049,-110.826249,-112.080049,-109.553292,-112.058254,-111.873577,-110.826187,-110.229896,-112.364304,-110.308125,-112.073527,-110.946172,-112.179568,-111.32069,-111.565633,-111.685793,-112.057842,-111.567168,-111.722547,-112.257485,-111.877148,-112.372705,-111.709752,-112.285345,-111.687546,-112.048862,-112.064195,-111.734629,-112.068403,-111.890841,-112.080813,-112.353306,-111.997353,-112.100789,-112.17047,-112.039329,-112.10715,-112.102232,-112.200473,-112.040064</v>
      </c>
    </row>
    <row r="42" spans="1:57" x14ac:dyDescent="0.3">
      <c r="A42">
        <v>33.666153000000001</v>
      </c>
      <c r="B42" t="str">
        <f t="shared" si="0"/>
        <v>33.666153,33.451767,33.40656,33.494487,31.345719,33.43705,33.297102,33.406509,31.552482,33.45378,31.965023,33.364498,32.241023,33.609199,34.230115,33.214503,33.41141,33.46462,33.394236,33.384093,33.478337,33.389904,33.659886,32.880741,33.603074,33.411355,33.487081,33.516083,33.380464,33.466029,33.334213,33.481548,33.461615,33.639215,33.525709,33.502744,33.477054,33.562872,33.52499,33.65503,33.481228</v>
      </c>
      <c r="BD42">
        <v>-112.11618799999999</v>
      </c>
      <c r="BE42" t="str">
        <f t="shared" si="1"/>
        <v>-112.116188,-112.022049,-110.826249,-112.080049,-109.553292,-112.058254,-111.873577,-110.826187,-110.229896,-112.364304,-110.308125,-112.073527,-110.946172,-112.179568,-111.32069,-111.565633,-111.685793,-112.057842,-111.567168,-111.722547,-112.257485,-111.877148,-112.372705,-111.709752,-112.285345,-111.687546,-112.048862,-112.064195,-111.734629,-112.068403,-111.890841,-112.080813,-112.353306,-111.997353,-112.100789,-112.17047,-112.039329,-112.10715,-112.102232,-112.200473,-112.040064</v>
      </c>
    </row>
    <row r="43" spans="1:57" x14ac:dyDescent="0.3">
      <c r="A43">
        <v>33.286928000000003</v>
      </c>
      <c r="B43" t="str">
        <f t="shared" si="0"/>
        <v>33.286928,33.666153,33.451767,33.40656,33.494487,31.345719,33.43705,33.297102,33.406509,31.552482,33.45378,31.965023,33.364498,32.241023,33.609199,34.230115,33.214503,33.41141,33.46462,33.394236,33.384093,33.478337,33.389904,33.659886,32.880741,33.603074,33.411355,33.487081,33.516083,33.380464,33.466029,33.334213,33.481548,33.461615,33.639215,33.525709,33.502744,33.477054,33.562872,33.52499,33.65503,33.481228</v>
      </c>
      <c r="BD43">
        <v>-111.752432</v>
      </c>
      <c r="BE43" t="str">
        <f t="shared" si="1"/>
        <v>-111.752432,-112.116188,-112.022049,-110.826249,-112.080049,-109.553292,-112.058254,-111.873577,-110.826187,-110.229896,-112.364304,-110.308125,-112.073527,-110.946172,-112.179568,-111.32069,-111.565633,-111.685793,-112.057842,-111.567168,-111.722547,-112.257485,-111.877148,-112.372705,-111.709752,-112.285345,-111.687546,-112.048862,-112.064195,-111.734629,-112.068403,-111.890841,-112.080813,-112.353306,-111.997353,-112.100789,-112.17047,-112.039329,-112.10715,-112.102232,-112.200473,-112.040064</v>
      </c>
    </row>
    <row r="44" spans="1:57" x14ac:dyDescent="0.3">
      <c r="A44">
        <v>33.391536000000002</v>
      </c>
      <c r="B44" t="str">
        <f t="shared" si="0"/>
        <v>33.391536,33.286928,33.666153,33.451767,33.40656,33.494487,31.345719,33.43705,33.297102,33.406509,31.552482,33.45378,31.965023,33.364498,32.241023,33.609199,34.230115,33.214503,33.41141,33.46462,33.394236,33.384093,33.478337,33.389904,33.659886,32.880741,33.603074,33.411355,33.487081,33.516083,33.380464,33.466029,33.334213,33.481548,33.461615,33.639215,33.525709,33.502744,33.477054,33.562872,33.52499,33.65503,33.481228</v>
      </c>
      <c r="BD44">
        <v>-111.611062</v>
      </c>
      <c r="BE44" t="str">
        <f t="shared" si="1"/>
        <v>-111.611062,-111.752432,-112.116188,-112.022049,-110.826249,-112.080049,-109.553292,-112.058254,-111.873577,-110.826187,-110.229896,-112.364304,-110.308125,-112.073527,-110.946172,-112.179568,-111.32069,-111.565633,-111.685793,-112.057842,-111.567168,-111.722547,-112.257485,-111.877148,-112.372705,-111.709752,-112.285345,-111.687546,-112.048862,-112.064195,-111.734629,-112.068403,-111.890841,-112.080813,-112.353306,-111.997353,-112.100789,-112.17047,-112.039329,-112.10715,-112.102232,-112.200473,-112.040064</v>
      </c>
    </row>
    <row r="45" spans="1:57" x14ac:dyDescent="0.3">
      <c r="A45">
        <v>35.201991999999997</v>
      </c>
      <c r="B45" t="str">
        <f t="shared" si="0"/>
        <v>35.201992,33.391536,33.286928,33.666153,33.451767,33.40656,33.494487,31.345719,33.43705,33.297102,33.406509,31.552482,33.45378,31.965023,33.364498,32.241023,33.609199,34.230115,33.214503,33.41141,33.46462,33.394236,33.384093,33.478337,33.389904,33.659886,32.880741,33.603074,33.411355,33.487081,33.516083,33.380464,33.466029,33.334213,33.481548,33.461615,33.639215,33.525709,33.502744,33.477054,33.562872,33.52499,33.65503,33.481228</v>
      </c>
      <c r="BD45">
        <v>-114.032748</v>
      </c>
      <c r="BE45" t="str">
        <f t="shared" si="1"/>
        <v>-114.032748,-111.611062,-111.752432,-112.116188,-112.022049,-110.826249,-112.080049,-109.553292,-112.058254,-111.873577,-110.826187,-110.229896,-112.364304,-110.308125,-112.073527,-110.946172,-112.179568,-111.32069,-111.565633,-111.685793,-112.057842,-111.567168,-111.722547,-112.257485,-111.877148,-112.372705,-111.709752,-112.285345,-111.687546,-112.048862,-112.064195,-111.734629,-112.068403,-111.890841,-112.080813,-112.353306,-111.997353,-112.100789,-112.17047,-112.039329,-112.10715,-112.102232,-112.200473,-112.040064</v>
      </c>
    </row>
    <row r="46" spans="1:57" x14ac:dyDescent="0.3">
      <c r="A46">
        <v>33.569329000000003</v>
      </c>
      <c r="B46" t="str">
        <f t="shared" si="0"/>
        <v>33.569329,35.201992,33.391536,33.286928,33.666153,33.451767,33.40656,33.494487,31.345719,33.43705,33.297102,33.406509,31.552482,33.45378,31.965023,33.364498,32.241023,33.609199,34.230115,33.214503,33.41141,33.46462,33.394236,33.384093,33.478337,33.389904,33.659886,32.880741,33.603074,33.411355,33.487081,33.516083,33.380464,33.466029,33.334213,33.481548,33.461615,33.639215,33.525709,33.502744,33.477054,33.562872,33.52499,33.65503,33.481228</v>
      </c>
      <c r="BD46">
        <v>-112.07088400000001</v>
      </c>
      <c r="BE46" t="str">
        <f t="shared" si="1"/>
        <v>-112.070884,-114.032748,-111.611062,-111.752432,-112.116188,-112.022049,-110.826249,-112.080049,-109.553292,-112.058254,-111.873577,-110.826187,-110.229896,-112.364304,-110.308125,-112.073527,-110.946172,-112.179568,-111.32069,-111.565633,-111.685793,-112.057842,-111.567168,-111.722547,-112.257485,-111.877148,-112.372705,-111.709752,-112.285345,-111.687546,-112.048862,-112.064195,-111.734629,-112.068403,-111.890841,-112.080813,-112.353306,-111.997353,-112.100789,-112.17047,-112.039329,-112.10715,-112.102232,-112.200473,-112.040064</v>
      </c>
    </row>
    <row r="47" spans="1:57" x14ac:dyDescent="0.3">
      <c r="A47">
        <v>33.488545999999999</v>
      </c>
      <c r="B47" t="str">
        <f t="shared" si="0"/>
        <v>33.488546,33.569329,35.201992,33.391536,33.286928,33.666153,33.451767,33.40656,33.494487,31.345719,33.43705,33.297102,33.406509,31.552482,33.45378,31.965023,33.364498,32.241023,33.609199,34.230115,33.214503,33.41141,33.46462,33.394236,33.384093,33.478337,33.389904,33.659886,32.880741,33.603074,33.411355,33.487081,33.516083,33.380464,33.466029,33.334213,33.481548,33.461615,33.639215,33.525709,33.502744,33.477054,33.562872,33.52499,33.65503,33.481228</v>
      </c>
      <c r="BD47">
        <v>-111.922934</v>
      </c>
      <c r="BE47" t="str">
        <f t="shared" si="1"/>
        <v>-111.922934,-112.070884,-114.032748,-111.611062,-111.752432,-112.116188,-112.022049,-110.826249,-112.080049,-109.553292,-112.058254,-111.873577,-110.826187,-110.229896,-112.364304,-110.308125,-112.073527,-110.946172,-112.179568,-111.32069,-111.565633,-111.685793,-112.057842,-111.567168,-111.722547,-112.257485,-111.877148,-112.372705,-111.709752,-112.285345,-111.687546,-112.048862,-112.064195,-111.734629,-112.068403,-111.890841,-112.080813,-112.353306,-111.997353,-112.100789,-112.17047,-112.039329,-112.10715,-112.102232,-112.200473,-112.040064</v>
      </c>
    </row>
    <row r="48" spans="1:57" x14ac:dyDescent="0.3">
      <c r="A48">
        <v>36.917625999999998</v>
      </c>
      <c r="B48" t="str">
        <f t="shared" si="0"/>
        <v>36.917626,33.488546,33.569329,35.201992,33.391536,33.286928,33.666153,33.451767,33.40656,33.494487,31.345719,33.43705,33.297102,33.406509,31.552482,33.45378,31.965023,33.364498,32.241023,33.609199,34.230115,33.214503,33.41141,33.46462,33.394236,33.384093,33.478337,33.389904,33.659886,32.880741,33.603074,33.411355,33.487081,33.516083,33.380464,33.466029,33.334213,33.481548,33.461615,33.639215,33.525709,33.502744,33.477054,33.562872,33.52499,33.65503,33.481228</v>
      </c>
      <c r="BD48">
        <v>-111.46359200000001</v>
      </c>
      <c r="BE48" t="str">
        <f t="shared" si="1"/>
        <v>-111.463592,-111.922934,-112.070884,-114.032748,-111.611062,-111.752432,-112.116188,-112.022049,-110.826249,-112.080049,-109.553292,-112.058254,-111.873577,-110.826187,-110.229896,-112.364304,-110.308125,-112.073527,-110.946172,-112.179568,-111.32069,-111.565633,-111.685793,-112.057842,-111.567168,-111.722547,-112.257485,-111.877148,-112.372705,-111.709752,-112.285345,-111.687546,-112.048862,-112.064195,-111.734629,-112.068403,-111.890841,-112.080813,-112.353306,-111.997353,-112.100789,-112.17047,-112.039329,-112.10715,-112.102232,-112.200473,-112.040064</v>
      </c>
    </row>
    <row r="49" spans="1:57" x14ac:dyDescent="0.3">
      <c r="A49" s="19"/>
      <c r="B49" t="str">
        <f>CONCATENATE(A49,",",B48)</f>
        <v>,36.917626,33.488546,33.569329,35.201992,33.391536,33.286928,33.666153,33.451767,33.40656,33.494487,31.345719,33.43705,33.297102,33.406509,31.552482,33.45378,31.965023,33.364498,32.241023,33.609199,34.230115,33.214503,33.41141,33.46462,33.394236,33.384093,33.478337,33.389904,33.659886,32.880741,33.603074,33.411355,33.487081,33.516083,33.380464,33.466029,33.334213,33.481548,33.461615,33.639215,33.525709,33.502744,33.477054,33.562872,33.52499,33.65503,33.481228</v>
      </c>
      <c r="BE49" t="str">
        <f>CONCATENATE(BD49,",",BE48)</f>
        <v>,-111.463592,-111.922934,-112.070884,-114.032748,-111.611062,-111.752432,-112.116188,-112.022049,-110.826249,-112.080049,-109.553292,-112.058254,-111.873577,-110.826187,-110.229896,-112.364304,-110.308125,-112.073527,-110.946172,-112.179568,-111.32069,-111.565633,-111.685793,-112.057842,-111.567168,-111.722547,-112.257485,-111.877148,-112.372705,-111.709752,-112.285345,-111.687546,-112.048862,-112.064195,-111.734629,-112.068403,-111.890841,-112.080813,-112.353306,-111.997353,-112.100789,-112.17047,-112.039329,-112.10715,-112.102232,-112.200473,-112.040064</v>
      </c>
    </row>
    <row r="50" spans="1:57" x14ac:dyDescent="0.3">
      <c r="A50">
        <v>33.579768999999999</v>
      </c>
      <c r="B50" t="str">
        <f t="shared" si="0"/>
        <v>33.579769,,36.917626,33.488546,33.569329,35.201992,33.391536,33.286928,33.666153,33.451767,33.40656,33.494487,31.345719,33.43705,33.297102,33.406509,31.552482,33.45378,31.965023,33.364498,32.241023,33.609199,34.230115,33.214503,33.41141,33.46462,33.394236,33.384093,33.478337,33.389904,33.659886,32.880741,33.603074,33.411355,33.487081,33.516083,33.380464,33.466029,33.334213,33.481548,33.461615,33.639215,33.525709,33.502744,33.477054,33.562872,33.52499,33.65503,33.481228</v>
      </c>
      <c r="BD50">
        <v>-111.884512</v>
      </c>
      <c r="BE50" t="str">
        <f t="shared" si="1"/>
        <v>-111.884512,,-111.463592,-111.922934,-112.070884,-114.032748,-111.611062,-111.752432,-112.116188,-112.022049,-110.826249,-112.080049,-109.553292,-112.058254,-111.873577,-110.826187,-110.229896,-112.364304,-110.308125,-112.073527,-110.946172,-112.179568,-111.32069,-111.565633,-111.685793,-112.057842,-111.567168,-111.722547,-112.257485,-111.877148,-112.372705,-111.709752,-112.285345,-111.687546,-112.048862,-112.064195,-111.734629,-112.068403,-111.890841,-112.080813,-112.353306,-111.997353,-112.100789,-112.17047,-112.039329,-112.10715,-112.102232,-112.200473,-112.040064</v>
      </c>
    </row>
    <row r="51" spans="1:57" x14ac:dyDescent="0.3">
      <c r="A51">
        <v>33.480699000000001</v>
      </c>
      <c r="B51" t="str">
        <f t="shared" si="0"/>
        <v>33.480699,33.579769,,36.917626,33.488546,33.569329,35.201992,33.391536,33.286928,33.666153,33.451767,33.40656,33.494487,31.345719,33.43705,33.297102,33.406509,31.552482,33.45378,31.965023,33.364498,32.241023,33.609199,34.230115,33.214503,33.41141,33.46462,33.394236,33.384093,33.478337,33.389904,33.659886,32.880741,33.603074,33.411355,33.487081,33.516083,33.380464,33.466029,33.334213,33.481548,33.461615,33.639215,33.525709,33.502744,33.477054,33.562872,33.52499,33.65503,33.481228</v>
      </c>
      <c r="BD51">
        <v>-112.07912899999999</v>
      </c>
      <c r="BE51" t="str">
        <f t="shared" si="1"/>
        <v>-112.079129,-111.884512,,-111.463592,-111.922934,-112.070884,-114.032748,-111.611062,-111.752432,-112.116188,-112.022049,-110.826249,-112.080049,-109.553292,-112.058254,-111.873577,-110.826187,-110.229896,-112.364304,-110.308125,-112.073527,-110.946172,-112.179568,-111.32069,-111.565633,-111.685793,-112.057842,-111.567168,-111.722547,-112.257485,-111.877148,-112.372705,-111.709752,-112.285345,-111.687546,-112.048862,-112.064195,-111.734629,-112.068403,-111.890841,-112.080813,-112.353306,-111.997353,-112.100789,-112.17047,-112.039329,-112.10715,-112.102232,-112.200473,-112.040064</v>
      </c>
    </row>
    <row r="52" spans="1:57" x14ac:dyDescent="0.3">
      <c r="A52" s="42">
        <v>33.54204</v>
      </c>
      <c r="B52" t="str">
        <f t="shared" si="0"/>
        <v>33.54204,33.480699,33.579769,,36.917626,33.488546,33.569329,35.201992,33.391536,33.286928,33.666153,33.451767,33.40656,33.494487,31.345719,33.43705,33.297102,33.406509,31.552482,33.45378,31.965023,33.364498,32.241023,33.609199,34.230115,33.214503,33.41141,33.46462,33.394236,33.384093,33.478337,33.389904,33.659886,32.880741,33.603074,33.411355,33.487081,33.516083,33.380464,33.466029,33.334213,33.481548,33.461615,33.639215,33.525709,33.502744,33.477054,33.562872,33.52499,33.65503,33.481228</v>
      </c>
      <c r="BD52">
        <v>-112.27467300000001</v>
      </c>
      <c r="BE52" t="str">
        <f t="shared" si="1"/>
        <v>-112.274673,-112.079129,-111.884512,,-111.463592,-111.922934,-112.070884,-114.032748,-111.611062,-111.752432,-112.116188,-112.022049,-110.826249,-112.080049,-109.553292,-112.058254,-111.873577,-110.826187,-110.229896,-112.364304,-110.308125,-112.073527,-110.946172,-112.179568,-111.32069,-111.565633,-111.685793,-112.057842,-111.567168,-111.722547,-112.257485,-111.877148,-112.372705,-111.709752,-112.285345,-111.687546,-112.048862,-112.064195,-111.734629,-112.068403,-111.890841,-112.080813,-112.353306,-111.997353,-112.100789,-112.17047,-112.039329,-112.10715,-112.102232,-112.200473,-112.040064</v>
      </c>
    </row>
    <row r="53" spans="1:57" x14ac:dyDescent="0.3">
      <c r="A53">
        <v>33.453454999999998</v>
      </c>
      <c r="B53" t="str">
        <f t="shared" si="0"/>
        <v>33.453455,33.54204,33.480699,33.579769,,36.917626,33.488546,33.569329,35.201992,33.391536,33.286928,33.666153,33.451767,33.40656,33.494487,31.345719,33.43705,33.297102,33.406509,31.552482,33.45378,31.965023,33.364498,32.241023,33.609199,34.230115,33.214503,33.41141,33.46462,33.394236,33.384093,33.478337,33.389904,33.659886,32.880741,33.603074,33.411355,33.487081,33.516083,33.380464,33.466029,33.334213,33.481548,33.461615,33.639215,33.525709,33.502744,33.477054,33.562872,33.52499,33.65503,33.481228</v>
      </c>
      <c r="BD53">
        <v>-112.042518</v>
      </c>
      <c r="BE53" t="str">
        <f t="shared" si="1"/>
        <v>-112.042518,-112.274673,-112.079129,-111.884512,,-111.463592,-111.922934,-112.070884,-114.032748,-111.611062,-111.752432,-112.116188,-112.022049,-110.826249,-112.080049,-109.553292,-112.058254,-111.873577,-110.826187,-110.229896,-112.364304,-110.308125,-112.073527,-110.946172,-112.179568,-111.32069,-111.565633,-111.685793,-112.057842,-111.567168,-111.722547,-112.257485,-111.877148,-112.372705,-111.709752,-112.285345,-111.687546,-112.048862,-112.064195,-111.734629,-112.068403,-111.890841,-112.080813,-112.353306,-111.997353,-112.100789,-112.17047,-112.039329,-112.10715,-112.102232,-112.200473,-112.040064</v>
      </c>
    </row>
    <row r="54" spans="1:57" x14ac:dyDescent="0.3">
      <c r="A54">
        <v>33.412000999999997</v>
      </c>
      <c r="B54" t="str">
        <f t="shared" si="0"/>
        <v>33.412001,33.453455,33.54204,33.480699,33.579769,,36.917626,33.488546,33.569329,35.201992,33.391536,33.286928,33.666153,33.451767,33.40656,33.494487,31.345719,33.43705,33.297102,33.406509,31.552482,33.45378,31.965023,33.364498,32.241023,33.609199,34.230115,33.214503,33.41141,33.46462,33.394236,33.384093,33.478337,33.389904,33.659886,32.880741,33.603074,33.411355,33.487081,33.516083,33.380464,33.466029,33.334213,33.481548,33.461615,33.639215,33.525709,33.502744,33.477054,33.562872,33.52499,33.65503,33.481228</v>
      </c>
      <c r="BD54">
        <v>-111.94115499999999</v>
      </c>
      <c r="BE54" t="str">
        <f t="shared" si="1"/>
        <v>-111.941155,-112.042518,-112.274673,-112.079129,-111.884512,,-111.463592,-111.922934,-112.070884,-114.032748,-111.611062,-111.752432,-112.116188,-112.022049,-110.826249,-112.080049,-109.553292,-112.058254,-111.873577,-110.826187,-110.229896,-112.364304,-110.308125,-112.073527,-110.946172,-112.179568,-111.32069,-111.565633,-111.685793,-112.057842,-111.567168,-111.722547,-112.257485,-111.877148,-112.372705,-111.709752,-112.285345,-111.687546,-112.048862,-112.064195,-111.734629,-112.068403,-111.890841,-112.080813,-112.353306,-111.997353,-112.100789,-112.17047,-112.039329,-112.10715,-112.102232,-112.200473,-112.040064</v>
      </c>
    </row>
    <row r="55" spans="1:57" x14ac:dyDescent="0.3">
      <c r="A55">
        <v>33.67071</v>
      </c>
      <c r="B55" t="str">
        <f t="shared" si="0"/>
        <v>33.67071,33.412001,33.453455,33.54204,33.480699,33.579769,,36.917626,33.488546,33.569329,35.201992,33.391536,33.286928,33.666153,33.451767,33.40656,33.494487,31.345719,33.43705,33.297102,33.406509,31.552482,33.45378,31.965023,33.364498,32.241023,33.609199,34.230115,33.214503,33.41141,33.46462,33.394236,33.384093,33.478337,33.389904,33.659886,32.880741,33.603074,33.411355,33.487081,33.516083,33.380464,33.466029,33.334213,33.481548,33.461615,33.639215,33.525709,33.502744,33.477054,33.562872,33.52499,33.65503,33.481228</v>
      </c>
      <c r="BD55">
        <v>-111.92213700000001</v>
      </c>
      <c r="BE55" t="str">
        <f t="shared" si="1"/>
        <v>-111.922137,-111.941155,-112.042518,-112.274673,-112.079129,-111.884512,,-111.463592,-111.922934,-112.070884,-114.032748,-111.611062,-111.752432,-112.116188,-112.022049,-110.826249,-112.080049,-109.553292,-112.058254,-111.873577,-110.826187,-110.229896,-112.364304,-110.308125,-112.073527,-110.946172,-112.179568,-111.32069,-111.565633,-111.685793,-112.057842,-111.567168,-111.722547,-112.257485,-111.877148,-112.372705,-111.709752,-112.285345,-111.687546,-112.048862,-112.064195,-111.734629,-112.068403,-111.890841,-112.080813,-112.353306,-111.997353,-112.100789,-112.17047,-112.039329,-112.10715,-112.102232,-112.200473,-112.040064</v>
      </c>
    </row>
    <row r="57" spans="1:57" x14ac:dyDescent="0.3">
      <c r="A57" t="s">
        <v>544</v>
      </c>
      <c r="B57" t="s">
        <v>543</v>
      </c>
    </row>
    <row r="58" spans="1:57" x14ac:dyDescent="0.3">
      <c r="A58" t="s">
        <v>545</v>
      </c>
      <c r="B58" t="s">
        <v>547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selection activeCell="E12" sqref="E12"/>
    </sheetView>
  </sheetViews>
  <sheetFormatPr defaultRowHeight="15.6" x14ac:dyDescent="0.3"/>
  <cols>
    <col min="1" max="1" width="13.296875" bestFit="1" customWidth="1"/>
    <col min="2" max="2" width="53.59765625" customWidth="1"/>
  </cols>
  <sheetData>
    <row r="1" spans="1:2" x14ac:dyDescent="0.3">
      <c r="A1" s="91" t="s">
        <v>538</v>
      </c>
      <c r="B1" s="91" t="s">
        <v>539</v>
      </c>
    </row>
    <row r="2" spans="1:2" x14ac:dyDescent="0.3">
      <c r="A2" s="90" t="s">
        <v>436</v>
      </c>
      <c r="B2" s="90" t="s">
        <v>524</v>
      </c>
    </row>
    <row r="3" spans="1:2" ht="46.8" x14ac:dyDescent="0.3">
      <c r="A3" s="90" t="s">
        <v>204</v>
      </c>
      <c r="B3" s="90" t="s">
        <v>525</v>
      </c>
    </row>
    <row r="4" spans="1:2" ht="46.8" x14ac:dyDescent="0.3">
      <c r="A4" s="90" t="s">
        <v>73</v>
      </c>
      <c r="B4" s="90" t="s">
        <v>526</v>
      </c>
    </row>
    <row r="5" spans="1:2" ht="31.2" x14ac:dyDescent="0.3">
      <c r="A5" s="90" t="s">
        <v>76</v>
      </c>
      <c r="B5" s="90" t="s">
        <v>527</v>
      </c>
    </row>
    <row r="6" spans="1:2" x14ac:dyDescent="0.3">
      <c r="A6" s="90" t="s">
        <v>83</v>
      </c>
      <c r="B6" s="90" t="s">
        <v>528</v>
      </c>
    </row>
    <row r="7" spans="1:2" x14ac:dyDescent="0.3">
      <c r="A7" s="90" t="s">
        <v>84</v>
      </c>
      <c r="B7" s="90" t="s">
        <v>529</v>
      </c>
    </row>
    <row r="8" spans="1:2" x14ac:dyDescent="0.3">
      <c r="A8" s="90" t="s">
        <v>130</v>
      </c>
      <c r="B8" s="90" t="s">
        <v>530</v>
      </c>
    </row>
    <row r="9" spans="1:2" x14ac:dyDescent="0.3">
      <c r="A9" s="90" t="s">
        <v>176</v>
      </c>
      <c r="B9" s="90" t="s">
        <v>531</v>
      </c>
    </row>
    <row r="10" spans="1:2" x14ac:dyDescent="0.3">
      <c r="A10" s="90" t="s">
        <v>88</v>
      </c>
      <c r="B10" s="90" t="s">
        <v>92</v>
      </c>
    </row>
    <row r="11" spans="1:2" x14ac:dyDescent="0.3">
      <c r="A11" s="90" t="s">
        <v>89</v>
      </c>
      <c r="B11" s="90" t="s">
        <v>532</v>
      </c>
    </row>
    <row r="12" spans="1:2" ht="31.2" x14ac:dyDescent="0.3">
      <c r="A12" s="90" t="s">
        <v>203</v>
      </c>
      <c r="B12" s="90" t="s">
        <v>533</v>
      </c>
    </row>
    <row r="13" spans="1:2" x14ac:dyDescent="0.3">
      <c r="A13" s="90" t="s">
        <v>418</v>
      </c>
      <c r="B13" s="90" t="s">
        <v>534</v>
      </c>
    </row>
    <row r="14" spans="1:2" x14ac:dyDescent="0.3">
      <c r="A14" s="90" t="s">
        <v>77</v>
      </c>
      <c r="B14" s="92" t="s">
        <v>537</v>
      </c>
    </row>
    <row r="15" spans="1:2" x14ac:dyDescent="0.3">
      <c r="A15" s="90" t="s">
        <v>80</v>
      </c>
      <c r="B15" s="93"/>
    </row>
    <row r="16" spans="1:2" x14ac:dyDescent="0.3">
      <c r="A16" s="90" t="s">
        <v>81</v>
      </c>
      <c r="B16" s="94"/>
    </row>
    <row r="17" spans="1:2" x14ac:dyDescent="0.3">
      <c r="A17" s="90" t="s">
        <v>78</v>
      </c>
      <c r="B17" s="90" t="s">
        <v>535</v>
      </c>
    </row>
    <row r="18" spans="1:2" x14ac:dyDescent="0.3">
      <c r="A18" s="90" t="s">
        <v>79</v>
      </c>
      <c r="B18" s="90" t="s">
        <v>536</v>
      </c>
    </row>
  </sheetData>
  <mergeCells count="1">
    <mergeCell ref="B14:B16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5"/>
  <sheetViews>
    <sheetView topLeftCell="A16" workbookViewId="0">
      <selection activeCell="F31" sqref="F31"/>
    </sheetView>
  </sheetViews>
  <sheetFormatPr defaultRowHeight="15.6" x14ac:dyDescent="0.3"/>
  <cols>
    <col min="1" max="1" width="19.3984375" customWidth="1"/>
    <col min="2" max="2" width="43.3984375" customWidth="1"/>
    <col min="3" max="3" width="19.3984375" customWidth="1"/>
    <col min="4" max="4" width="26.59765625" customWidth="1"/>
    <col min="5" max="5" width="11.3984375" customWidth="1"/>
    <col min="6" max="6" width="30.8984375" bestFit="1" customWidth="1"/>
    <col min="7" max="7" width="23.69921875" bestFit="1" customWidth="1"/>
  </cols>
  <sheetData>
    <row r="1" spans="1:6" x14ac:dyDescent="0.3">
      <c r="A1" t="s">
        <v>414</v>
      </c>
      <c r="B1" t="s">
        <v>415</v>
      </c>
      <c r="C1" t="s">
        <v>416</v>
      </c>
      <c r="D1" t="s">
        <v>417</v>
      </c>
      <c r="E1" t="s">
        <v>83</v>
      </c>
      <c r="F1" t="s">
        <v>419</v>
      </c>
    </row>
    <row r="2" spans="1:6" x14ac:dyDescent="0.3">
      <c r="B2" s="55" t="s">
        <v>264</v>
      </c>
      <c r="C2">
        <v>1</v>
      </c>
      <c r="E2" t="s">
        <v>85</v>
      </c>
      <c r="F2" t="s">
        <v>85</v>
      </c>
    </row>
    <row r="3" spans="1:6" x14ac:dyDescent="0.3">
      <c r="A3" t="s">
        <v>267</v>
      </c>
      <c r="B3" s="55" t="s">
        <v>307</v>
      </c>
      <c r="C3">
        <v>3</v>
      </c>
      <c r="D3" t="s">
        <v>267</v>
      </c>
      <c r="E3" t="s">
        <v>308</v>
      </c>
      <c r="F3" t="s">
        <v>306</v>
      </c>
    </row>
    <row r="4" spans="1:6" x14ac:dyDescent="0.3">
      <c r="B4" t="s">
        <v>382</v>
      </c>
      <c r="C4">
        <v>6</v>
      </c>
      <c r="D4" t="s">
        <v>267</v>
      </c>
      <c r="E4" t="s">
        <v>383</v>
      </c>
      <c r="F4" t="s">
        <v>381</v>
      </c>
    </row>
    <row r="5" spans="1:6" x14ac:dyDescent="0.3">
      <c r="A5" t="s">
        <v>267</v>
      </c>
      <c r="B5" t="s">
        <v>405</v>
      </c>
      <c r="C5">
        <v>8</v>
      </c>
      <c r="D5" t="s">
        <v>267</v>
      </c>
      <c r="E5" t="s">
        <v>406</v>
      </c>
      <c r="F5" t="s">
        <v>404</v>
      </c>
    </row>
    <row r="6" spans="1:6" x14ac:dyDescent="0.3">
      <c r="B6" s="55" t="s">
        <v>265</v>
      </c>
      <c r="C6">
        <v>1</v>
      </c>
      <c r="E6" t="s">
        <v>85</v>
      </c>
      <c r="F6" t="s">
        <v>85</v>
      </c>
    </row>
    <row r="7" spans="1:6" x14ac:dyDescent="0.3">
      <c r="B7" t="s">
        <v>337</v>
      </c>
      <c r="C7">
        <v>5</v>
      </c>
      <c r="E7" t="s">
        <v>338</v>
      </c>
      <c r="F7" t="s">
        <v>336</v>
      </c>
    </row>
    <row r="8" spans="1:6" x14ac:dyDescent="0.3">
      <c r="B8" s="55" t="s">
        <v>266</v>
      </c>
      <c r="C8">
        <v>1</v>
      </c>
      <c r="E8" t="s">
        <v>85</v>
      </c>
      <c r="F8" t="s">
        <v>85</v>
      </c>
    </row>
    <row r="9" spans="1:6" x14ac:dyDescent="0.3">
      <c r="B9" t="s">
        <v>339</v>
      </c>
      <c r="C9">
        <v>5</v>
      </c>
      <c r="D9" t="s">
        <v>267</v>
      </c>
      <c r="E9" t="s">
        <v>338</v>
      </c>
      <c r="F9" t="s">
        <v>336</v>
      </c>
    </row>
    <row r="10" spans="1:6" x14ac:dyDescent="0.3">
      <c r="A10" t="s">
        <v>267</v>
      </c>
      <c r="B10" s="55" t="s">
        <v>369</v>
      </c>
      <c r="C10">
        <v>5</v>
      </c>
      <c r="D10" t="s">
        <v>267</v>
      </c>
      <c r="E10" t="s">
        <v>338</v>
      </c>
      <c r="F10" t="s">
        <v>368</v>
      </c>
    </row>
    <row r="11" spans="1:6" x14ac:dyDescent="0.3">
      <c r="B11" t="s">
        <v>207</v>
      </c>
      <c r="C11">
        <v>1</v>
      </c>
      <c r="D11" t="s">
        <v>267</v>
      </c>
      <c r="E11" t="s">
        <v>85</v>
      </c>
      <c r="F11" t="s">
        <v>85</v>
      </c>
    </row>
    <row r="12" spans="1:6" x14ac:dyDescent="0.3">
      <c r="A12" t="s">
        <v>267</v>
      </c>
      <c r="B12" s="56" t="s">
        <v>340</v>
      </c>
      <c r="C12">
        <v>5</v>
      </c>
      <c r="D12" t="s">
        <v>291</v>
      </c>
      <c r="E12" t="s">
        <v>338</v>
      </c>
      <c r="F12" t="s">
        <v>336</v>
      </c>
    </row>
    <row r="13" spans="1:6" x14ac:dyDescent="0.3">
      <c r="A13" t="s">
        <v>267</v>
      </c>
      <c r="B13" s="55" t="s">
        <v>290</v>
      </c>
      <c r="C13">
        <v>1</v>
      </c>
      <c r="D13" t="s">
        <v>291</v>
      </c>
      <c r="E13" t="s">
        <v>85</v>
      </c>
      <c r="F13" t="s">
        <v>85</v>
      </c>
    </row>
    <row r="14" spans="1:6" x14ac:dyDescent="0.3">
      <c r="B14" t="s">
        <v>341</v>
      </c>
      <c r="C14">
        <v>5</v>
      </c>
      <c r="D14" t="s">
        <v>267</v>
      </c>
      <c r="E14" t="s">
        <v>338</v>
      </c>
      <c r="F14" t="s">
        <v>336</v>
      </c>
    </row>
    <row r="15" spans="1:6" x14ac:dyDescent="0.3">
      <c r="B15" t="s">
        <v>384</v>
      </c>
      <c r="C15">
        <v>6</v>
      </c>
      <c r="E15" t="s">
        <v>383</v>
      </c>
      <c r="F15" t="s">
        <v>381</v>
      </c>
    </row>
    <row r="16" spans="1:6" x14ac:dyDescent="0.3">
      <c r="A16" t="s">
        <v>267</v>
      </c>
      <c r="B16" s="55" t="s">
        <v>296</v>
      </c>
      <c r="C16">
        <v>2</v>
      </c>
      <c r="D16" t="s">
        <v>267</v>
      </c>
      <c r="E16" t="s">
        <v>297</v>
      </c>
      <c r="F16" t="s">
        <v>295</v>
      </c>
    </row>
    <row r="17" spans="1:6" x14ac:dyDescent="0.3">
      <c r="A17" t="s">
        <v>267</v>
      </c>
      <c r="B17" t="s">
        <v>412</v>
      </c>
      <c r="C17">
        <v>9</v>
      </c>
      <c r="D17" t="s">
        <v>267</v>
      </c>
      <c r="E17" t="s">
        <v>413</v>
      </c>
      <c r="F17" t="s">
        <v>404</v>
      </c>
    </row>
    <row r="18" spans="1:6" x14ac:dyDescent="0.3">
      <c r="A18" t="s">
        <v>267</v>
      </c>
      <c r="B18" t="s">
        <v>385</v>
      </c>
      <c r="C18">
        <v>6</v>
      </c>
      <c r="D18" t="s">
        <v>267</v>
      </c>
      <c r="E18" t="s">
        <v>383</v>
      </c>
      <c r="F18" t="s">
        <v>381</v>
      </c>
    </row>
    <row r="19" spans="1:6" x14ac:dyDescent="0.3">
      <c r="B19" s="55" t="s">
        <v>268</v>
      </c>
      <c r="C19">
        <v>1</v>
      </c>
      <c r="E19" t="s">
        <v>85</v>
      </c>
      <c r="F19" t="s">
        <v>85</v>
      </c>
    </row>
    <row r="20" spans="1:6" x14ac:dyDescent="0.3">
      <c r="B20" s="55" t="s">
        <v>269</v>
      </c>
      <c r="C20">
        <v>1</v>
      </c>
      <c r="E20" t="s">
        <v>85</v>
      </c>
      <c r="F20" t="s">
        <v>85</v>
      </c>
    </row>
    <row r="21" spans="1:6" x14ac:dyDescent="0.3">
      <c r="B21" s="55" t="s">
        <v>309</v>
      </c>
      <c r="C21">
        <v>3</v>
      </c>
      <c r="D21" t="s">
        <v>267</v>
      </c>
      <c r="E21" t="s">
        <v>308</v>
      </c>
      <c r="F21" t="s">
        <v>306</v>
      </c>
    </row>
    <row r="22" spans="1:6" x14ac:dyDescent="0.3">
      <c r="A22" t="s">
        <v>267</v>
      </c>
      <c r="B22" t="s">
        <v>386</v>
      </c>
      <c r="C22">
        <v>6</v>
      </c>
      <c r="D22" t="s">
        <v>267</v>
      </c>
      <c r="E22" t="s">
        <v>383</v>
      </c>
      <c r="F22" t="s">
        <v>381</v>
      </c>
    </row>
    <row r="23" spans="1:6" x14ac:dyDescent="0.3">
      <c r="B23" t="s">
        <v>270</v>
      </c>
      <c r="C23">
        <v>1</v>
      </c>
      <c r="D23" t="s">
        <v>267</v>
      </c>
      <c r="E23" t="s">
        <v>85</v>
      </c>
      <c r="F23" t="s">
        <v>85</v>
      </c>
    </row>
    <row r="24" spans="1:6" x14ac:dyDescent="0.3">
      <c r="B24" t="s">
        <v>342</v>
      </c>
      <c r="C24">
        <v>5</v>
      </c>
      <c r="D24" t="s">
        <v>291</v>
      </c>
      <c r="E24" t="s">
        <v>338</v>
      </c>
      <c r="F24" t="s">
        <v>336</v>
      </c>
    </row>
    <row r="25" spans="1:6" x14ac:dyDescent="0.3">
      <c r="B25" t="s">
        <v>387</v>
      </c>
      <c r="C25">
        <v>6</v>
      </c>
      <c r="D25" t="s">
        <v>267</v>
      </c>
      <c r="E25" t="s">
        <v>388</v>
      </c>
      <c r="F25" t="s">
        <v>388</v>
      </c>
    </row>
    <row r="26" spans="1:6" x14ac:dyDescent="0.3">
      <c r="A26" t="s">
        <v>267</v>
      </c>
      <c r="B26" s="55" t="s">
        <v>370</v>
      </c>
      <c r="C26">
        <v>5</v>
      </c>
      <c r="D26" t="s">
        <v>267</v>
      </c>
      <c r="E26" t="s">
        <v>338</v>
      </c>
      <c r="F26" t="s">
        <v>368</v>
      </c>
    </row>
    <row r="27" spans="1:6" x14ac:dyDescent="0.3">
      <c r="A27" t="s">
        <v>267</v>
      </c>
      <c r="B27" s="55" t="s">
        <v>310</v>
      </c>
      <c r="C27">
        <v>3</v>
      </c>
      <c r="D27" t="s">
        <v>267</v>
      </c>
      <c r="E27" t="s">
        <v>308</v>
      </c>
      <c r="F27" t="s">
        <v>306</v>
      </c>
    </row>
    <row r="28" spans="1:6" x14ac:dyDescent="0.3">
      <c r="B28" t="s">
        <v>389</v>
      </c>
      <c r="C28">
        <v>6</v>
      </c>
      <c r="E28" t="s">
        <v>383</v>
      </c>
      <c r="F28" t="s">
        <v>381</v>
      </c>
    </row>
    <row r="29" spans="1:6" x14ac:dyDescent="0.3">
      <c r="A29" t="s">
        <v>267</v>
      </c>
      <c r="B29" t="s">
        <v>407</v>
      </c>
      <c r="C29">
        <v>8</v>
      </c>
      <c r="D29" t="s">
        <v>267</v>
      </c>
      <c r="E29" t="s">
        <v>406</v>
      </c>
      <c r="F29" t="s">
        <v>404</v>
      </c>
    </row>
    <row r="30" spans="1:6" x14ac:dyDescent="0.3">
      <c r="B30" s="55" t="s">
        <v>298</v>
      </c>
      <c r="C30">
        <v>2</v>
      </c>
      <c r="D30" t="s">
        <v>267</v>
      </c>
      <c r="E30" t="s">
        <v>297</v>
      </c>
      <c r="F30" t="s">
        <v>295</v>
      </c>
    </row>
    <row r="31" spans="1:6" x14ac:dyDescent="0.3">
      <c r="A31" t="s">
        <v>267</v>
      </c>
      <c r="B31" s="55" t="s">
        <v>371</v>
      </c>
      <c r="C31">
        <v>5</v>
      </c>
      <c r="D31" t="s">
        <v>267</v>
      </c>
      <c r="E31" t="s">
        <v>338</v>
      </c>
      <c r="F31" t="s">
        <v>368</v>
      </c>
    </row>
    <row r="32" spans="1:6" x14ac:dyDescent="0.3">
      <c r="B32" t="s">
        <v>311</v>
      </c>
      <c r="C32">
        <v>3</v>
      </c>
      <c r="E32" t="s">
        <v>308</v>
      </c>
      <c r="F32" t="s">
        <v>306</v>
      </c>
    </row>
    <row r="33" spans="1:6" x14ac:dyDescent="0.3">
      <c r="B33" t="s">
        <v>271</v>
      </c>
      <c r="C33">
        <v>1</v>
      </c>
      <c r="E33" t="s">
        <v>85</v>
      </c>
      <c r="F33" t="s">
        <v>85</v>
      </c>
    </row>
    <row r="34" spans="1:6" x14ac:dyDescent="0.3">
      <c r="B34" t="s">
        <v>327</v>
      </c>
      <c r="C34">
        <v>4</v>
      </c>
      <c r="E34" t="s">
        <v>328</v>
      </c>
      <c r="F34" t="s">
        <v>326</v>
      </c>
    </row>
    <row r="35" spans="1:6" x14ac:dyDescent="0.3">
      <c r="B35" t="s">
        <v>329</v>
      </c>
      <c r="C35">
        <v>4</v>
      </c>
      <c r="E35" t="s">
        <v>328</v>
      </c>
      <c r="F35" t="s">
        <v>326</v>
      </c>
    </row>
    <row r="36" spans="1:6" x14ac:dyDescent="0.3">
      <c r="B36" t="s">
        <v>390</v>
      </c>
      <c r="C36">
        <v>6</v>
      </c>
      <c r="E36" t="s">
        <v>383</v>
      </c>
      <c r="F36" t="s">
        <v>381</v>
      </c>
    </row>
    <row r="37" spans="1:6" x14ac:dyDescent="0.3">
      <c r="A37" t="s">
        <v>267</v>
      </c>
      <c r="B37" t="s">
        <v>372</v>
      </c>
      <c r="C37">
        <v>5</v>
      </c>
      <c r="D37" t="s">
        <v>267</v>
      </c>
      <c r="E37" t="s">
        <v>338</v>
      </c>
      <c r="F37" t="s">
        <v>368</v>
      </c>
    </row>
    <row r="38" spans="1:6" x14ac:dyDescent="0.3">
      <c r="B38" t="s">
        <v>299</v>
      </c>
      <c r="C38">
        <v>2</v>
      </c>
      <c r="D38" t="s">
        <v>267</v>
      </c>
      <c r="E38" t="s">
        <v>297</v>
      </c>
      <c r="F38" t="s">
        <v>295</v>
      </c>
    </row>
    <row r="39" spans="1:6" x14ac:dyDescent="0.3">
      <c r="B39" t="s">
        <v>330</v>
      </c>
      <c r="C39">
        <v>4</v>
      </c>
      <c r="D39" t="s">
        <v>291</v>
      </c>
      <c r="E39" t="s">
        <v>328</v>
      </c>
      <c r="F39" t="s">
        <v>326</v>
      </c>
    </row>
    <row r="40" spans="1:6" x14ac:dyDescent="0.3">
      <c r="A40" t="s">
        <v>267</v>
      </c>
      <c r="B40" t="s">
        <v>373</v>
      </c>
      <c r="C40">
        <v>5</v>
      </c>
      <c r="D40" t="s">
        <v>267</v>
      </c>
      <c r="E40" t="s">
        <v>338</v>
      </c>
      <c r="F40" t="s">
        <v>368</v>
      </c>
    </row>
    <row r="41" spans="1:6" x14ac:dyDescent="0.3">
      <c r="A41" t="s">
        <v>267</v>
      </c>
      <c r="B41" t="s">
        <v>374</v>
      </c>
      <c r="C41">
        <v>5</v>
      </c>
      <c r="D41" t="s">
        <v>267</v>
      </c>
      <c r="E41" t="s">
        <v>338</v>
      </c>
      <c r="F41" t="s">
        <v>368</v>
      </c>
    </row>
    <row r="42" spans="1:6" x14ac:dyDescent="0.3">
      <c r="B42" t="s">
        <v>343</v>
      </c>
      <c r="C42">
        <v>5</v>
      </c>
      <c r="D42" t="s">
        <v>267</v>
      </c>
      <c r="E42" t="s">
        <v>338</v>
      </c>
      <c r="F42" t="s">
        <v>336</v>
      </c>
    </row>
    <row r="43" spans="1:6" x14ac:dyDescent="0.3">
      <c r="A43" t="s">
        <v>267</v>
      </c>
      <c r="B43" t="s">
        <v>312</v>
      </c>
      <c r="C43">
        <v>3</v>
      </c>
      <c r="D43" t="s">
        <v>267</v>
      </c>
      <c r="E43" t="s">
        <v>308</v>
      </c>
      <c r="F43" t="s">
        <v>306</v>
      </c>
    </row>
    <row r="44" spans="1:6" x14ac:dyDescent="0.3">
      <c r="B44" t="s">
        <v>272</v>
      </c>
      <c r="C44">
        <v>1</v>
      </c>
      <c r="D44" t="s">
        <v>267</v>
      </c>
      <c r="E44" t="s">
        <v>85</v>
      </c>
      <c r="F44" t="s">
        <v>85</v>
      </c>
    </row>
    <row r="45" spans="1:6" x14ac:dyDescent="0.3">
      <c r="A45" t="s">
        <v>267</v>
      </c>
      <c r="B45" t="s">
        <v>344</v>
      </c>
      <c r="C45">
        <v>5</v>
      </c>
      <c r="D45" t="s">
        <v>267</v>
      </c>
      <c r="E45" t="s">
        <v>338</v>
      </c>
      <c r="F45" t="s">
        <v>336</v>
      </c>
    </row>
    <row r="46" spans="1:6" x14ac:dyDescent="0.3">
      <c r="B46" t="s">
        <v>345</v>
      </c>
      <c r="D46" t="s">
        <v>267</v>
      </c>
    </row>
    <row r="47" spans="1:6" x14ac:dyDescent="0.3">
      <c r="A47" t="s">
        <v>267</v>
      </c>
      <c r="B47" t="s">
        <v>346</v>
      </c>
      <c r="C47">
        <v>5</v>
      </c>
      <c r="D47" t="s">
        <v>267</v>
      </c>
    </row>
    <row r="48" spans="1:6" x14ac:dyDescent="0.3">
      <c r="B48" t="s">
        <v>313</v>
      </c>
      <c r="C48">
        <v>3</v>
      </c>
      <c r="D48" t="s">
        <v>267</v>
      </c>
      <c r="E48" t="s">
        <v>308</v>
      </c>
      <c r="F48" t="s">
        <v>306</v>
      </c>
    </row>
    <row r="49" spans="1:6" x14ac:dyDescent="0.3">
      <c r="B49" t="s">
        <v>347</v>
      </c>
      <c r="C49">
        <v>5</v>
      </c>
      <c r="E49" t="s">
        <v>338</v>
      </c>
    </row>
    <row r="50" spans="1:6" x14ac:dyDescent="0.3">
      <c r="B50" t="s">
        <v>273</v>
      </c>
      <c r="C50">
        <v>1</v>
      </c>
      <c r="E50" t="s">
        <v>85</v>
      </c>
      <c r="F50" t="s">
        <v>85</v>
      </c>
    </row>
    <row r="51" spans="1:6" x14ac:dyDescent="0.3">
      <c r="B51" t="s">
        <v>348</v>
      </c>
      <c r="C51">
        <v>5</v>
      </c>
      <c r="D51" t="s">
        <v>267</v>
      </c>
      <c r="E51" t="s">
        <v>338</v>
      </c>
    </row>
    <row r="52" spans="1:6" x14ac:dyDescent="0.3">
      <c r="B52" t="s">
        <v>274</v>
      </c>
      <c r="C52">
        <v>1</v>
      </c>
      <c r="E52" t="s">
        <v>85</v>
      </c>
      <c r="F52" t="s">
        <v>85</v>
      </c>
    </row>
    <row r="53" spans="1:6" x14ac:dyDescent="0.3">
      <c r="B53" t="s">
        <v>275</v>
      </c>
      <c r="C53">
        <v>1</v>
      </c>
      <c r="E53" t="s">
        <v>85</v>
      </c>
      <c r="F53" t="s">
        <v>85</v>
      </c>
    </row>
    <row r="54" spans="1:6" x14ac:dyDescent="0.3">
      <c r="B54" t="s">
        <v>276</v>
      </c>
      <c r="C54">
        <v>1</v>
      </c>
      <c r="E54" t="s">
        <v>85</v>
      </c>
      <c r="F54" t="s">
        <v>85</v>
      </c>
    </row>
    <row r="55" spans="1:6" x14ac:dyDescent="0.3">
      <c r="A55" t="s">
        <v>267</v>
      </c>
      <c r="B55" t="s">
        <v>391</v>
      </c>
      <c r="C55">
        <v>6</v>
      </c>
      <c r="D55" t="s">
        <v>267</v>
      </c>
      <c r="E55" t="s">
        <v>383</v>
      </c>
      <c r="F55" t="s">
        <v>381</v>
      </c>
    </row>
    <row r="56" spans="1:6" x14ac:dyDescent="0.3">
      <c r="B56" t="s">
        <v>392</v>
      </c>
      <c r="C56">
        <v>6</v>
      </c>
      <c r="D56" t="s">
        <v>267</v>
      </c>
      <c r="E56" t="s">
        <v>388</v>
      </c>
      <c r="F56" t="s">
        <v>388</v>
      </c>
    </row>
    <row r="57" spans="1:6" x14ac:dyDescent="0.3">
      <c r="B57" t="s">
        <v>393</v>
      </c>
      <c r="C57">
        <v>6</v>
      </c>
      <c r="D57" t="s">
        <v>267</v>
      </c>
      <c r="E57" t="s">
        <v>383</v>
      </c>
      <c r="F57" t="s">
        <v>381</v>
      </c>
    </row>
    <row r="58" spans="1:6" x14ac:dyDescent="0.3">
      <c r="B58" t="s">
        <v>349</v>
      </c>
      <c r="C58">
        <v>5</v>
      </c>
      <c r="D58" t="s">
        <v>267</v>
      </c>
      <c r="E58" t="s">
        <v>338</v>
      </c>
    </row>
    <row r="59" spans="1:6" x14ac:dyDescent="0.3">
      <c r="B59" t="s">
        <v>277</v>
      </c>
      <c r="C59">
        <v>1</v>
      </c>
      <c r="E59" t="s">
        <v>85</v>
      </c>
      <c r="F59" t="s">
        <v>85</v>
      </c>
    </row>
    <row r="60" spans="1:6" x14ac:dyDescent="0.3">
      <c r="B60" t="s">
        <v>394</v>
      </c>
      <c r="C60">
        <v>6</v>
      </c>
      <c r="E60" t="s">
        <v>383</v>
      </c>
      <c r="F60" t="s">
        <v>381</v>
      </c>
    </row>
    <row r="61" spans="1:6" x14ac:dyDescent="0.3">
      <c r="B61" t="s">
        <v>253</v>
      </c>
      <c r="C61">
        <v>1</v>
      </c>
      <c r="E61" t="s">
        <v>85</v>
      </c>
      <c r="F61" t="s">
        <v>85</v>
      </c>
    </row>
    <row r="62" spans="1:6" x14ac:dyDescent="0.3">
      <c r="B62" t="s">
        <v>278</v>
      </c>
      <c r="C62">
        <v>1</v>
      </c>
      <c r="E62" t="s">
        <v>85</v>
      </c>
      <c r="F62" t="s">
        <v>85</v>
      </c>
    </row>
    <row r="63" spans="1:6" x14ac:dyDescent="0.3">
      <c r="A63" t="s">
        <v>267</v>
      </c>
      <c r="B63" t="s">
        <v>279</v>
      </c>
      <c r="C63">
        <v>1</v>
      </c>
      <c r="D63" t="s">
        <v>267</v>
      </c>
      <c r="E63" t="s">
        <v>85</v>
      </c>
      <c r="F63" t="s">
        <v>85</v>
      </c>
    </row>
    <row r="64" spans="1:6" x14ac:dyDescent="0.3">
      <c r="A64" t="s">
        <v>267</v>
      </c>
      <c r="B64" t="s">
        <v>375</v>
      </c>
      <c r="C64">
        <v>5</v>
      </c>
      <c r="D64" t="s">
        <v>267</v>
      </c>
      <c r="E64" t="s">
        <v>338</v>
      </c>
      <c r="F64" t="s">
        <v>368</v>
      </c>
    </row>
    <row r="65" spans="1:6" x14ac:dyDescent="0.3">
      <c r="B65" t="s">
        <v>331</v>
      </c>
      <c r="C65">
        <v>4</v>
      </c>
      <c r="E65" t="s">
        <v>328</v>
      </c>
      <c r="F65" t="s">
        <v>326</v>
      </c>
    </row>
    <row r="66" spans="1:6" x14ac:dyDescent="0.3">
      <c r="B66" t="s">
        <v>300</v>
      </c>
      <c r="C66">
        <v>2</v>
      </c>
      <c r="E66" t="s">
        <v>297</v>
      </c>
      <c r="F66" t="s">
        <v>295</v>
      </c>
    </row>
    <row r="67" spans="1:6" x14ac:dyDescent="0.3">
      <c r="A67" t="s">
        <v>267</v>
      </c>
      <c r="B67" t="s">
        <v>408</v>
      </c>
      <c r="C67">
        <v>7</v>
      </c>
      <c r="D67" t="s">
        <v>267</v>
      </c>
      <c r="E67" t="s">
        <v>409</v>
      </c>
      <c r="F67" t="s">
        <v>404</v>
      </c>
    </row>
    <row r="68" spans="1:6" x14ac:dyDescent="0.3">
      <c r="B68" t="s">
        <v>402</v>
      </c>
      <c r="C68">
        <v>5</v>
      </c>
      <c r="D68" t="s">
        <v>267</v>
      </c>
      <c r="E68" t="s">
        <v>338</v>
      </c>
      <c r="F68" t="s">
        <v>401</v>
      </c>
    </row>
    <row r="69" spans="1:6" x14ac:dyDescent="0.3">
      <c r="A69" t="s">
        <v>267</v>
      </c>
      <c r="B69" t="s">
        <v>376</v>
      </c>
      <c r="C69">
        <v>5</v>
      </c>
      <c r="D69" t="s">
        <v>267</v>
      </c>
      <c r="E69" t="s">
        <v>338</v>
      </c>
      <c r="F69" t="s">
        <v>368</v>
      </c>
    </row>
    <row r="70" spans="1:6" x14ac:dyDescent="0.3">
      <c r="B70" t="s">
        <v>301</v>
      </c>
      <c r="C70">
        <v>2</v>
      </c>
      <c r="D70" t="s">
        <v>267</v>
      </c>
      <c r="E70" t="s">
        <v>297</v>
      </c>
      <c r="F70" t="s">
        <v>295</v>
      </c>
    </row>
    <row r="71" spans="1:6" x14ac:dyDescent="0.3">
      <c r="B71" t="s">
        <v>314</v>
      </c>
      <c r="C71">
        <v>3</v>
      </c>
      <c r="D71" t="s">
        <v>267</v>
      </c>
      <c r="E71" t="s">
        <v>308</v>
      </c>
      <c r="F71" t="s">
        <v>306</v>
      </c>
    </row>
    <row r="72" spans="1:6" x14ac:dyDescent="0.3">
      <c r="A72" t="s">
        <v>267</v>
      </c>
      <c r="B72" t="s">
        <v>101</v>
      </c>
      <c r="C72">
        <v>5</v>
      </c>
      <c r="D72" t="s">
        <v>267</v>
      </c>
      <c r="E72" t="s">
        <v>338</v>
      </c>
      <c r="F72" t="s">
        <v>404</v>
      </c>
    </row>
    <row r="73" spans="1:6" x14ac:dyDescent="0.3">
      <c r="A73" t="s">
        <v>267</v>
      </c>
      <c r="B73" t="s">
        <v>315</v>
      </c>
      <c r="C73">
        <v>3</v>
      </c>
      <c r="D73" t="s">
        <v>291</v>
      </c>
      <c r="E73" t="s">
        <v>308</v>
      </c>
      <c r="F73" t="s">
        <v>306</v>
      </c>
    </row>
    <row r="74" spans="1:6" x14ac:dyDescent="0.3">
      <c r="B74" t="s">
        <v>395</v>
      </c>
      <c r="C74">
        <v>6</v>
      </c>
      <c r="D74" t="s">
        <v>267</v>
      </c>
      <c r="E74" t="s">
        <v>383</v>
      </c>
      <c r="F74" t="s">
        <v>381</v>
      </c>
    </row>
    <row r="75" spans="1:6" x14ac:dyDescent="0.3">
      <c r="A75" t="s">
        <v>267</v>
      </c>
      <c r="B75" t="s">
        <v>280</v>
      </c>
      <c r="C75">
        <v>1</v>
      </c>
      <c r="D75" t="s">
        <v>267</v>
      </c>
      <c r="E75" t="s">
        <v>85</v>
      </c>
      <c r="F75" t="s">
        <v>85</v>
      </c>
    </row>
    <row r="76" spans="1:6" x14ac:dyDescent="0.3">
      <c r="B76" t="s">
        <v>350</v>
      </c>
      <c r="C76">
        <v>5</v>
      </c>
      <c r="D76" t="s">
        <v>291</v>
      </c>
      <c r="E76" t="s">
        <v>338</v>
      </c>
    </row>
    <row r="77" spans="1:6" x14ac:dyDescent="0.3">
      <c r="B77" t="s">
        <v>316</v>
      </c>
      <c r="C77">
        <v>3</v>
      </c>
      <c r="D77" t="s">
        <v>291</v>
      </c>
      <c r="E77" t="s">
        <v>308</v>
      </c>
      <c r="F77" t="s">
        <v>306</v>
      </c>
    </row>
    <row r="78" spans="1:6" x14ac:dyDescent="0.3">
      <c r="A78" t="s">
        <v>267</v>
      </c>
      <c r="B78" t="s">
        <v>317</v>
      </c>
      <c r="C78">
        <v>3</v>
      </c>
      <c r="D78" t="s">
        <v>267</v>
      </c>
      <c r="E78" t="s">
        <v>308</v>
      </c>
      <c r="F78" t="s">
        <v>306</v>
      </c>
    </row>
    <row r="79" spans="1:6" x14ac:dyDescent="0.3">
      <c r="B79" t="s">
        <v>281</v>
      </c>
      <c r="C79">
        <v>1</v>
      </c>
      <c r="E79" t="s">
        <v>85</v>
      </c>
      <c r="F79" t="s">
        <v>85</v>
      </c>
    </row>
    <row r="80" spans="1:6" x14ac:dyDescent="0.3">
      <c r="A80" t="s">
        <v>267</v>
      </c>
      <c r="B80" t="s">
        <v>351</v>
      </c>
      <c r="C80">
        <v>5</v>
      </c>
      <c r="D80" t="s">
        <v>267</v>
      </c>
      <c r="E80" t="s">
        <v>338</v>
      </c>
    </row>
    <row r="81" spans="1:6" x14ac:dyDescent="0.3">
      <c r="A81" t="s">
        <v>267</v>
      </c>
      <c r="B81" t="s">
        <v>352</v>
      </c>
      <c r="C81">
        <v>5</v>
      </c>
      <c r="D81" t="s">
        <v>267</v>
      </c>
      <c r="E81" t="s">
        <v>338</v>
      </c>
    </row>
    <row r="82" spans="1:6" x14ac:dyDescent="0.3">
      <c r="A82" t="s">
        <v>267</v>
      </c>
      <c r="B82" t="s">
        <v>396</v>
      </c>
      <c r="C82">
        <v>6</v>
      </c>
      <c r="D82" t="s">
        <v>267</v>
      </c>
      <c r="E82" t="s">
        <v>383</v>
      </c>
      <c r="F82" t="s">
        <v>381</v>
      </c>
    </row>
    <row r="83" spans="1:6" x14ac:dyDescent="0.3">
      <c r="A83" t="s">
        <v>267</v>
      </c>
      <c r="B83" t="s">
        <v>397</v>
      </c>
      <c r="C83">
        <v>6</v>
      </c>
      <c r="D83" t="s">
        <v>267</v>
      </c>
      <c r="E83" t="s">
        <v>388</v>
      </c>
      <c r="F83" t="s">
        <v>388</v>
      </c>
    </row>
    <row r="84" spans="1:6" x14ac:dyDescent="0.3">
      <c r="A84" t="s">
        <v>267</v>
      </c>
      <c r="B84" t="s">
        <v>282</v>
      </c>
      <c r="C84">
        <v>1</v>
      </c>
      <c r="D84" t="s">
        <v>267</v>
      </c>
      <c r="E84" t="s">
        <v>85</v>
      </c>
      <c r="F84" t="s">
        <v>85</v>
      </c>
    </row>
    <row r="85" spans="1:6" x14ac:dyDescent="0.3">
      <c r="A85" t="s">
        <v>267</v>
      </c>
      <c r="B85" t="s">
        <v>318</v>
      </c>
      <c r="C85">
        <v>3</v>
      </c>
      <c r="D85" t="s">
        <v>267</v>
      </c>
      <c r="E85" t="s">
        <v>308</v>
      </c>
      <c r="F85" t="s">
        <v>306</v>
      </c>
    </row>
    <row r="86" spans="1:6" x14ac:dyDescent="0.3">
      <c r="B86" t="s">
        <v>319</v>
      </c>
      <c r="C86">
        <v>3</v>
      </c>
      <c r="E86" t="s">
        <v>308</v>
      </c>
      <c r="F86" t="s">
        <v>306</v>
      </c>
    </row>
    <row r="87" spans="1:6" x14ac:dyDescent="0.3">
      <c r="B87" t="s">
        <v>320</v>
      </c>
      <c r="C87">
        <v>3</v>
      </c>
      <c r="E87" t="s">
        <v>308</v>
      </c>
      <c r="F87" t="s">
        <v>306</v>
      </c>
    </row>
    <row r="88" spans="1:6" x14ac:dyDescent="0.3">
      <c r="A88" t="s">
        <v>267</v>
      </c>
      <c r="B88" t="s">
        <v>353</v>
      </c>
      <c r="C88">
        <v>5</v>
      </c>
      <c r="D88" t="s">
        <v>267</v>
      </c>
      <c r="E88" t="s">
        <v>338</v>
      </c>
    </row>
    <row r="89" spans="1:6" x14ac:dyDescent="0.3">
      <c r="A89" t="s">
        <v>267</v>
      </c>
      <c r="B89" t="s">
        <v>321</v>
      </c>
      <c r="C89">
        <v>3</v>
      </c>
      <c r="D89" t="s">
        <v>267</v>
      </c>
      <c r="E89" t="s">
        <v>308</v>
      </c>
      <c r="F89" t="s">
        <v>306</v>
      </c>
    </row>
    <row r="90" spans="1:6" x14ac:dyDescent="0.3">
      <c r="A90" t="s">
        <v>267</v>
      </c>
      <c r="B90" t="s">
        <v>283</v>
      </c>
      <c r="C90">
        <v>1</v>
      </c>
      <c r="D90" t="s">
        <v>267</v>
      </c>
      <c r="E90" t="s">
        <v>85</v>
      </c>
      <c r="F90" t="s">
        <v>85</v>
      </c>
    </row>
    <row r="91" spans="1:6" x14ac:dyDescent="0.3">
      <c r="B91" t="s">
        <v>302</v>
      </c>
      <c r="C91">
        <v>2</v>
      </c>
      <c r="E91" t="s">
        <v>297</v>
      </c>
      <c r="F91" t="s">
        <v>295</v>
      </c>
    </row>
    <row r="92" spans="1:6" x14ac:dyDescent="0.3">
      <c r="B92" t="s">
        <v>332</v>
      </c>
      <c r="C92">
        <v>4</v>
      </c>
      <c r="E92" t="s">
        <v>328</v>
      </c>
      <c r="F92" t="s">
        <v>326</v>
      </c>
    </row>
    <row r="93" spans="1:6" x14ac:dyDescent="0.3">
      <c r="B93" t="s">
        <v>284</v>
      </c>
      <c r="C93">
        <v>1</v>
      </c>
      <c r="E93" t="s">
        <v>85</v>
      </c>
      <c r="F93" t="s">
        <v>85</v>
      </c>
    </row>
    <row r="94" spans="1:6" x14ac:dyDescent="0.3">
      <c r="A94" t="s">
        <v>267</v>
      </c>
      <c r="B94" t="s">
        <v>354</v>
      </c>
      <c r="C94">
        <v>5</v>
      </c>
      <c r="D94" t="s">
        <v>267</v>
      </c>
      <c r="E94" t="s">
        <v>338</v>
      </c>
    </row>
    <row r="95" spans="1:6" x14ac:dyDescent="0.3">
      <c r="A95" t="s">
        <v>267</v>
      </c>
      <c r="B95" t="s">
        <v>403</v>
      </c>
      <c r="C95">
        <v>5</v>
      </c>
      <c r="D95" t="s">
        <v>267</v>
      </c>
      <c r="E95" t="s">
        <v>338</v>
      </c>
      <c r="F95" t="s">
        <v>401</v>
      </c>
    </row>
    <row r="96" spans="1:6" x14ac:dyDescent="0.3">
      <c r="A96" t="s">
        <v>267</v>
      </c>
      <c r="B96" t="s">
        <v>355</v>
      </c>
      <c r="C96">
        <v>5</v>
      </c>
      <c r="D96" t="s">
        <v>267</v>
      </c>
      <c r="E96" t="s">
        <v>338</v>
      </c>
    </row>
    <row r="97" spans="1:6" x14ac:dyDescent="0.3">
      <c r="A97" t="s">
        <v>267</v>
      </c>
      <c r="B97" t="s">
        <v>377</v>
      </c>
      <c r="C97">
        <v>5</v>
      </c>
      <c r="D97" t="s">
        <v>267</v>
      </c>
      <c r="E97" t="s">
        <v>338</v>
      </c>
      <c r="F97" t="s">
        <v>368</v>
      </c>
    </row>
    <row r="98" spans="1:6" x14ac:dyDescent="0.3">
      <c r="B98" t="s">
        <v>356</v>
      </c>
      <c r="C98">
        <v>5</v>
      </c>
      <c r="D98" t="s">
        <v>291</v>
      </c>
      <c r="E98" t="s">
        <v>338</v>
      </c>
    </row>
    <row r="99" spans="1:6" x14ac:dyDescent="0.3">
      <c r="B99" t="s">
        <v>285</v>
      </c>
      <c r="C99">
        <v>1</v>
      </c>
      <c r="D99" t="s">
        <v>267</v>
      </c>
      <c r="E99" t="s">
        <v>85</v>
      </c>
      <c r="F99" t="s">
        <v>85</v>
      </c>
    </row>
    <row r="100" spans="1:6" x14ac:dyDescent="0.3">
      <c r="B100" t="s">
        <v>398</v>
      </c>
      <c r="C100">
        <v>6</v>
      </c>
      <c r="D100" t="s">
        <v>267</v>
      </c>
      <c r="E100" t="s">
        <v>383</v>
      </c>
      <c r="F100" t="s">
        <v>381</v>
      </c>
    </row>
    <row r="101" spans="1:6" x14ac:dyDescent="0.3">
      <c r="B101" t="s">
        <v>410</v>
      </c>
      <c r="C101">
        <v>5</v>
      </c>
      <c r="D101" t="s">
        <v>267</v>
      </c>
      <c r="E101" t="s">
        <v>338</v>
      </c>
      <c r="F101" t="s">
        <v>404</v>
      </c>
    </row>
    <row r="102" spans="1:6" x14ac:dyDescent="0.3">
      <c r="A102" t="s">
        <v>267</v>
      </c>
      <c r="B102" t="s">
        <v>357</v>
      </c>
      <c r="C102">
        <v>5</v>
      </c>
      <c r="D102" t="s">
        <v>267</v>
      </c>
      <c r="E102" t="s">
        <v>338</v>
      </c>
    </row>
    <row r="103" spans="1:6" x14ac:dyDescent="0.3">
      <c r="B103" t="s">
        <v>358</v>
      </c>
      <c r="C103">
        <v>5</v>
      </c>
      <c r="D103" t="s">
        <v>267</v>
      </c>
      <c r="E103" t="s">
        <v>338</v>
      </c>
    </row>
    <row r="104" spans="1:6" x14ac:dyDescent="0.3">
      <c r="A104" t="s">
        <v>267</v>
      </c>
      <c r="B104" t="s">
        <v>378</v>
      </c>
      <c r="C104">
        <v>5</v>
      </c>
      <c r="D104" t="s">
        <v>267</v>
      </c>
      <c r="E104" t="s">
        <v>338</v>
      </c>
      <c r="F104" t="s">
        <v>368</v>
      </c>
    </row>
    <row r="105" spans="1:6" x14ac:dyDescent="0.3">
      <c r="B105" t="s">
        <v>303</v>
      </c>
      <c r="C105">
        <v>2</v>
      </c>
      <c r="E105" t="s">
        <v>297</v>
      </c>
      <c r="F105" t="s">
        <v>295</v>
      </c>
    </row>
    <row r="106" spans="1:6" x14ac:dyDescent="0.3">
      <c r="B106" t="s">
        <v>359</v>
      </c>
      <c r="D106" t="s">
        <v>267</v>
      </c>
    </row>
    <row r="107" spans="1:6" x14ac:dyDescent="0.3">
      <c r="B107" t="s">
        <v>333</v>
      </c>
      <c r="C107">
        <v>4</v>
      </c>
      <c r="D107" t="s">
        <v>267</v>
      </c>
      <c r="E107" t="s">
        <v>328</v>
      </c>
      <c r="F107" t="s">
        <v>326</v>
      </c>
    </row>
    <row r="108" spans="1:6" x14ac:dyDescent="0.3">
      <c r="B108" t="s">
        <v>360</v>
      </c>
      <c r="D108" t="s">
        <v>267</v>
      </c>
    </row>
    <row r="109" spans="1:6" x14ac:dyDescent="0.3">
      <c r="B109" t="s">
        <v>411</v>
      </c>
      <c r="C109">
        <v>7</v>
      </c>
      <c r="D109" t="s">
        <v>267</v>
      </c>
      <c r="E109" t="s">
        <v>409</v>
      </c>
      <c r="F109" t="s">
        <v>404</v>
      </c>
    </row>
    <row r="110" spans="1:6" x14ac:dyDescent="0.3">
      <c r="B110" t="s">
        <v>379</v>
      </c>
      <c r="C110">
        <v>5</v>
      </c>
      <c r="D110" t="s">
        <v>267</v>
      </c>
      <c r="E110" t="s">
        <v>338</v>
      </c>
      <c r="F110" t="s">
        <v>368</v>
      </c>
    </row>
    <row r="111" spans="1:6" x14ac:dyDescent="0.3">
      <c r="B111" t="s">
        <v>361</v>
      </c>
      <c r="C111">
        <v>5</v>
      </c>
      <c r="D111" t="s">
        <v>267</v>
      </c>
      <c r="E111" t="s">
        <v>338</v>
      </c>
    </row>
    <row r="112" spans="1:6" x14ac:dyDescent="0.3">
      <c r="B112" t="s">
        <v>334</v>
      </c>
      <c r="C112">
        <v>4</v>
      </c>
      <c r="E112" t="s">
        <v>328</v>
      </c>
      <c r="F112" t="s">
        <v>326</v>
      </c>
    </row>
    <row r="113" spans="1:6" x14ac:dyDescent="0.3">
      <c r="B113" t="s">
        <v>286</v>
      </c>
      <c r="C113">
        <v>1</v>
      </c>
      <c r="D113" t="s">
        <v>267</v>
      </c>
      <c r="E113" t="s">
        <v>85</v>
      </c>
      <c r="F113" t="s">
        <v>85</v>
      </c>
    </row>
    <row r="114" spans="1:6" x14ac:dyDescent="0.3">
      <c r="B114" t="s">
        <v>322</v>
      </c>
      <c r="C114">
        <v>3</v>
      </c>
      <c r="D114" t="s">
        <v>267</v>
      </c>
      <c r="E114" t="s">
        <v>308</v>
      </c>
      <c r="F114" t="s">
        <v>306</v>
      </c>
    </row>
    <row r="115" spans="1:6" x14ac:dyDescent="0.3">
      <c r="A115" t="s">
        <v>267</v>
      </c>
      <c r="B115" t="s">
        <v>323</v>
      </c>
      <c r="C115">
        <v>3</v>
      </c>
      <c r="D115" t="s">
        <v>267</v>
      </c>
      <c r="E115" t="s">
        <v>308</v>
      </c>
      <c r="F115" t="s">
        <v>306</v>
      </c>
    </row>
    <row r="116" spans="1:6" x14ac:dyDescent="0.3">
      <c r="B116" t="s">
        <v>362</v>
      </c>
      <c r="C116">
        <v>5</v>
      </c>
      <c r="E116" t="s">
        <v>338</v>
      </c>
    </row>
    <row r="117" spans="1:6" x14ac:dyDescent="0.3">
      <c r="B117" t="s">
        <v>335</v>
      </c>
      <c r="C117">
        <v>4</v>
      </c>
      <c r="E117" t="s">
        <v>328</v>
      </c>
      <c r="F117" t="s">
        <v>326</v>
      </c>
    </row>
    <row r="118" spans="1:6" x14ac:dyDescent="0.3">
      <c r="B118" t="s">
        <v>287</v>
      </c>
      <c r="C118">
        <v>1</v>
      </c>
      <c r="E118" t="s">
        <v>85</v>
      </c>
      <c r="F118" t="s">
        <v>85</v>
      </c>
    </row>
    <row r="119" spans="1:6" x14ac:dyDescent="0.3">
      <c r="A119" t="s">
        <v>267</v>
      </c>
      <c r="B119" t="s">
        <v>380</v>
      </c>
      <c r="C119">
        <v>5</v>
      </c>
      <c r="D119" t="s">
        <v>267</v>
      </c>
      <c r="E119" t="s">
        <v>338</v>
      </c>
      <c r="F119" t="s">
        <v>368</v>
      </c>
    </row>
    <row r="120" spans="1:6" x14ac:dyDescent="0.3">
      <c r="B120" t="s">
        <v>288</v>
      </c>
      <c r="C120">
        <v>1</v>
      </c>
      <c r="E120" t="s">
        <v>85</v>
      </c>
      <c r="F120" t="s">
        <v>85</v>
      </c>
    </row>
    <row r="121" spans="1:6" x14ac:dyDescent="0.3">
      <c r="B121" t="s">
        <v>363</v>
      </c>
      <c r="C121">
        <v>5</v>
      </c>
      <c r="D121" t="s">
        <v>267</v>
      </c>
      <c r="E121" t="s">
        <v>338</v>
      </c>
    </row>
    <row r="122" spans="1:6" x14ac:dyDescent="0.3">
      <c r="A122" t="s">
        <v>267</v>
      </c>
      <c r="B122" t="s">
        <v>289</v>
      </c>
      <c r="C122">
        <v>1</v>
      </c>
      <c r="D122" t="s">
        <v>267</v>
      </c>
      <c r="E122" t="s">
        <v>85</v>
      </c>
      <c r="F122" t="s">
        <v>85</v>
      </c>
    </row>
    <row r="123" spans="1:6" x14ac:dyDescent="0.3">
      <c r="B123" t="s">
        <v>324</v>
      </c>
      <c r="C123">
        <v>3</v>
      </c>
      <c r="D123" t="s">
        <v>267</v>
      </c>
      <c r="E123" t="s">
        <v>308</v>
      </c>
      <c r="F123" t="s">
        <v>306</v>
      </c>
    </row>
    <row r="124" spans="1:6" x14ac:dyDescent="0.3">
      <c r="A124" t="s">
        <v>267</v>
      </c>
      <c r="B124" t="s">
        <v>399</v>
      </c>
      <c r="C124">
        <v>6</v>
      </c>
      <c r="D124" t="s">
        <v>267</v>
      </c>
      <c r="E124" t="s">
        <v>383</v>
      </c>
      <c r="F124" t="s">
        <v>381</v>
      </c>
    </row>
    <row r="125" spans="1:6" x14ac:dyDescent="0.3">
      <c r="B125" t="s">
        <v>364</v>
      </c>
      <c r="C125">
        <v>5</v>
      </c>
      <c r="D125" t="s">
        <v>267</v>
      </c>
      <c r="E125" t="s">
        <v>338</v>
      </c>
    </row>
    <row r="126" spans="1:6" x14ac:dyDescent="0.3">
      <c r="A126" t="s">
        <v>267</v>
      </c>
      <c r="B126" t="s">
        <v>400</v>
      </c>
      <c r="C126">
        <v>6</v>
      </c>
      <c r="D126" t="s">
        <v>267</v>
      </c>
      <c r="E126" t="s">
        <v>383</v>
      </c>
      <c r="F126" t="s">
        <v>381</v>
      </c>
    </row>
    <row r="127" spans="1:6" x14ac:dyDescent="0.3">
      <c r="A127" t="s">
        <v>267</v>
      </c>
      <c r="B127" t="s">
        <v>365</v>
      </c>
      <c r="C127">
        <v>5</v>
      </c>
      <c r="D127" t="s">
        <v>267</v>
      </c>
      <c r="E127" t="s">
        <v>338</v>
      </c>
    </row>
    <row r="128" spans="1:6" x14ac:dyDescent="0.3">
      <c r="B128" t="s">
        <v>292</v>
      </c>
      <c r="C128">
        <v>1</v>
      </c>
      <c r="E128" t="s">
        <v>85</v>
      </c>
      <c r="F128" t="s">
        <v>85</v>
      </c>
    </row>
    <row r="129" spans="1:6" x14ac:dyDescent="0.3">
      <c r="A129" t="s">
        <v>267</v>
      </c>
      <c r="B129" t="s">
        <v>366</v>
      </c>
      <c r="C129">
        <v>5</v>
      </c>
      <c r="D129" t="s">
        <v>267</v>
      </c>
      <c r="E129" t="s">
        <v>338</v>
      </c>
    </row>
    <row r="130" spans="1:6" x14ac:dyDescent="0.3">
      <c r="B130" t="s">
        <v>325</v>
      </c>
      <c r="C130">
        <v>3</v>
      </c>
      <c r="D130" t="s">
        <v>267</v>
      </c>
      <c r="E130" t="s">
        <v>308</v>
      </c>
      <c r="F130" t="s">
        <v>306</v>
      </c>
    </row>
    <row r="131" spans="1:6" x14ac:dyDescent="0.3">
      <c r="B131" t="s">
        <v>304</v>
      </c>
      <c r="C131">
        <v>2</v>
      </c>
      <c r="E131" t="s">
        <v>297</v>
      </c>
      <c r="F131" t="s">
        <v>295</v>
      </c>
    </row>
    <row r="132" spans="1:6" x14ac:dyDescent="0.3">
      <c r="B132" t="s">
        <v>305</v>
      </c>
      <c r="C132">
        <v>2</v>
      </c>
      <c r="D132" t="s">
        <v>267</v>
      </c>
      <c r="E132" t="s">
        <v>297</v>
      </c>
      <c r="F132" t="s">
        <v>295</v>
      </c>
    </row>
    <row r="133" spans="1:6" x14ac:dyDescent="0.3">
      <c r="B133" t="s">
        <v>293</v>
      </c>
      <c r="C133">
        <v>1</v>
      </c>
      <c r="D133" t="s">
        <v>267</v>
      </c>
      <c r="E133" t="s">
        <v>85</v>
      </c>
      <c r="F133" t="s">
        <v>85</v>
      </c>
    </row>
    <row r="134" spans="1:6" x14ac:dyDescent="0.3">
      <c r="B134" t="s">
        <v>367</v>
      </c>
      <c r="C134">
        <v>5</v>
      </c>
      <c r="D134" t="s">
        <v>291</v>
      </c>
      <c r="E134" t="s">
        <v>338</v>
      </c>
    </row>
    <row r="135" spans="1:6" x14ac:dyDescent="0.3">
      <c r="B135" t="s">
        <v>294</v>
      </c>
      <c r="C135">
        <v>1</v>
      </c>
      <c r="D135" t="s">
        <v>267</v>
      </c>
      <c r="E135" t="s">
        <v>85</v>
      </c>
      <c r="F135" t="s">
        <v>85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16"/>
  <sheetViews>
    <sheetView workbookViewId="0">
      <selection activeCell="B10" sqref="B10"/>
    </sheetView>
  </sheetViews>
  <sheetFormatPr defaultRowHeight="15.6" x14ac:dyDescent="0.3"/>
  <cols>
    <col min="1" max="1" width="19.8984375" customWidth="1"/>
    <col min="2" max="2" width="19" customWidth="1"/>
    <col min="3" max="3" width="31.3984375" customWidth="1"/>
  </cols>
  <sheetData>
    <row r="1" spans="1:3" ht="16.2" thickBot="1" x14ac:dyDescent="0.35">
      <c r="A1" s="3" t="s">
        <v>92</v>
      </c>
      <c r="B1" s="4" t="s">
        <v>89</v>
      </c>
      <c r="C1" s="5" t="s">
        <v>93</v>
      </c>
    </row>
    <row r="2" spans="1:3" ht="16.2" thickBot="1" x14ac:dyDescent="0.35">
      <c r="A2" s="6" t="s">
        <v>94</v>
      </c>
      <c r="B2" s="1">
        <v>69423</v>
      </c>
      <c r="C2" s="7">
        <v>11204.88</v>
      </c>
    </row>
    <row r="3" spans="1:3" ht="16.2" thickBot="1" x14ac:dyDescent="0.35">
      <c r="A3" s="8" t="s">
        <v>95</v>
      </c>
      <c r="B3" s="2">
        <v>117755</v>
      </c>
      <c r="C3" s="9">
        <v>6169.45</v>
      </c>
    </row>
    <row r="4" spans="1:3" ht="16.2" thickBot="1" x14ac:dyDescent="0.35">
      <c r="A4" s="6" t="s">
        <v>96</v>
      </c>
      <c r="B4" s="1">
        <v>116320</v>
      </c>
      <c r="C4" s="7">
        <v>18617.419999999998</v>
      </c>
    </row>
    <row r="5" spans="1:3" ht="16.2" thickBot="1" x14ac:dyDescent="0.35">
      <c r="A5" s="8" t="s">
        <v>97</v>
      </c>
      <c r="B5" s="2">
        <v>51335</v>
      </c>
      <c r="C5" s="9">
        <v>4767.7</v>
      </c>
    </row>
    <row r="6" spans="1:3" ht="16.2" thickBot="1" x14ac:dyDescent="0.35">
      <c r="A6" s="6" t="s">
        <v>98</v>
      </c>
      <c r="B6" s="1">
        <v>33489</v>
      </c>
      <c r="C6" s="7">
        <v>4629.32</v>
      </c>
    </row>
    <row r="7" spans="1:3" ht="16.2" thickBot="1" x14ac:dyDescent="0.35">
      <c r="A7" s="8" t="s">
        <v>99</v>
      </c>
      <c r="B7" s="2">
        <v>8547</v>
      </c>
      <c r="C7" s="9">
        <v>1847</v>
      </c>
    </row>
    <row r="8" spans="1:3" ht="16.2" thickBot="1" x14ac:dyDescent="0.35">
      <c r="A8" s="6" t="s">
        <v>100</v>
      </c>
      <c r="B8" s="1">
        <v>19715</v>
      </c>
      <c r="C8" s="7">
        <v>4499.95</v>
      </c>
    </row>
    <row r="9" spans="1:3" ht="16.2" thickBot="1" x14ac:dyDescent="0.35">
      <c r="A9" s="8" t="s">
        <v>101</v>
      </c>
      <c r="B9" s="2">
        <v>3072149</v>
      </c>
      <c r="C9" s="9">
        <v>9203.14</v>
      </c>
    </row>
    <row r="10" spans="1:3" ht="16.2" thickBot="1" x14ac:dyDescent="0.35">
      <c r="A10" s="6" t="s">
        <v>102</v>
      </c>
      <c r="B10" s="1">
        <v>155032</v>
      </c>
      <c r="C10" s="7">
        <v>13311.64</v>
      </c>
    </row>
    <row r="11" spans="1:3" ht="16.2" thickBot="1" x14ac:dyDescent="0.35">
      <c r="A11" s="8" t="s">
        <v>103</v>
      </c>
      <c r="B11" s="2">
        <v>97470</v>
      </c>
      <c r="C11" s="9">
        <v>9953.18</v>
      </c>
    </row>
    <row r="12" spans="1:3" ht="16.2" thickBot="1" x14ac:dyDescent="0.35">
      <c r="A12" s="6" t="s">
        <v>104</v>
      </c>
      <c r="B12" s="1">
        <v>843746</v>
      </c>
      <c r="C12" s="7">
        <v>9186.27</v>
      </c>
    </row>
    <row r="13" spans="1:3" ht="16.2" thickBot="1" x14ac:dyDescent="0.35">
      <c r="A13" s="8" t="s">
        <v>105</v>
      </c>
      <c r="B13" s="2">
        <v>179727</v>
      </c>
      <c r="C13" s="9">
        <v>5369.59</v>
      </c>
    </row>
    <row r="14" spans="1:3" ht="16.2" thickBot="1" x14ac:dyDescent="0.35">
      <c r="A14" s="6" t="s">
        <v>106</v>
      </c>
      <c r="B14" s="1">
        <v>38381</v>
      </c>
      <c r="C14" s="7">
        <v>1237.6300000000001</v>
      </c>
    </row>
    <row r="15" spans="1:3" ht="16.2" thickBot="1" x14ac:dyDescent="0.35">
      <c r="A15" s="8" t="s">
        <v>107</v>
      </c>
      <c r="B15" s="2">
        <v>167517</v>
      </c>
      <c r="C15" s="9">
        <v>8123.3</v>
      </c>
    </row>
    <row r="16" spans="1:3" ht="16.2" thickBot="1" x14ac:dyDescent="0.35">
      <c r="A16" s="10" t="s">
        <v>108</v>
      </c>
      <c r="B16" s="11">
        <v>160026</v>
      </c>
      <c r="C16" s="12">
        <v>5514.09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</vt:lpstr>
      <vt:lpstr>Sheet1</vt:lpstr>
      <vt:lpstr>Data Dictionary</vt:lpstr>
      <vt:lpstr>Summary</vt:lpstr>
      <vt:lpstr>Counties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Gayle Tomkiewicz</dc:creator>
  <cp:lastModifiedBy>Aditi Datta</cp:lastModifiedBy>
  <dcterms:created xsi:type="dcterms:W3CDTF">2016-06-29T21:48:50Z</dcterms:created>
  <dcterms:modified xsi:type="dcterms:W3CDTF">2016-07-27T00:23:29Z</dcterms:modified>
</cp:coreProperties>
</file>