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i\Downloads\"/>
    </mc:Choice>
  </mc:AlternateContent>
  <xr:revisionPtr revIDLastSave="0" documentId="13_ncr:1_{D319A4FD-BDBC-4D81-8058-E4B42A1F2FCA}" xr6:coauthVersionLast="47" xr6:coauthVersionMax="47" xr10:uidLastSave="{00000000-0000-0000-0000-000000000000}"/>
  <bookViews>
    <workbookView xWindow="-108" yWindow="-108" windowWidth="23256" windowHeight="12456" xr2:uid="{E1748C23-447E-4FCB-A1A4-ABCFE6F36E9A}"/>
  </bookViews>
  <sheets>
    <sheet name="Staff" sheetId="4" r:id="rId1"/>
    <sheet name="Sheet2" sheetId="3" r:id="rId2"/>
    <sheet name="Sheet3" sheetId="5" r:id="rId3"/>
    <sheet name="Sheet4" sheetId="7" r:id="rId4"/>
    <sheet name="Sheet5" sheetId="8" r:id="rId5"/>
    <sheet name="Sheet6" sheetId="9" r:id="rId6"/>
    <sheet name="Sheet7" sheetId="10" r:id="rId7"/>
    <sheet name="Sheet8" sheetId="11" r:id="rId8"/>
    <sheet name="Sheet9" sheetId="12" r:id="rId9"/>
    <sheet name="2020 medals" sheetId="2" r:id="rId10"/>
  </sheets>
  <definedNames>
    <definedName name="_xlchart.v5.0" hidden="1">'2020 medals'!$B$1</definedName>
    <definedName name="_xlchart.v5.1" hidden="1">'2020 medals'!$B$2:$B$87</definedName>
    <definedName name="_xlchart.v5.2" hidden="1">'2020 medals'!$C$1</definedName>
    <definedName name="_xlchart.v5.3" hidden="1">'2020 medals'!$C$2:$C$87</definedName>
    <definedName name="ExternalData_1" localSheetId="9" hidden="1">'2020 medals'!$A$1:$I$87</definedName>
    <definedName name="ExternalData_1" localSheetId="0" hidden="1">Staff!$A$1:$M$261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2" l="1"/>
  <c r="I8" i="12"/>
  <c r="I9" i="12"/>
  <c r="I10" i="12"/>
  <c r="I11" i="12"/>
  <c r="I12" i="12"/>
  <c r="I13" i="12"/>
  <c r="I14" i="12"/>
  <c r="I15" i="12"/>
  <c r="I16" i="12"/>
  <c r="I17" i="12"/>
  <c r="I6" i="12"/>
  <c r="H7" i="12" a="1"/>
  <c r="H7" i="12"/>
  <c r="H8" i="12" a="1"/>
  <c r="H8" i="12"/>
  <c r="H9" i="12" a="1"/>
  <c r="H9" i="12"/>
  <c r="H10" i="12" a="1"/>
  <c r="H10" i="12"/>
  <c r="H11" i="12" a="1"/>
  <c r="H11" i="12"/>
  <c r="H12" i="12" a="1"/>
  <c r="H12" i="12"/>
  <c r="H13" i="12" a="1"/>
  <c r="H13" i="12"/>
  <c r="H14" i="12" a="1"/>
  <c r="H14" i="12"/>
  <c r="H15" i="12" a="1"/>
  <c r="H15" i="12"/>
  <c r="H16" i="12" a="1"/>
  <c r="H16" i="12"/>
  <c r="H17" i="12" a="1"/>
  <c r="H17" i="12"/>
  <c r="H6" i="12" a="1"/>
  <c r="H6" i="12"/>
  <c r="F6" i="12" a="1"/>
  <c r="F6" i="12"/>
  <c r="G6" i="12" a="1"/>
  <c r="G6" i="12"/>
  <c r="E6" i="12" a="1"/>
  <c r="E6" i="12"/>
  <c r="D6" i="12" a="1"/>
  <c r="D6" i="12"/>
  <c r="C6" i="12" a="1"/>
  <c r="C6" i="12"/>
  <c r="B6" i="12" a="1"/>
  <c r="B6" i="12"/>
  <c r="G3" i="12"/>
  <c r="D3" i="12"/>
  <c r="C3" i="12"/>
  <c r="C48" i="11" a="1"/>
  <c r="C48" i="11"/>
  <c r="B4" i="11" a="1"/>
  <c r="B4" i="11"/>
  <c r="C32" i="11" a="1"/>
  <c r="C32" i="11"/>
  <c r="F10" i="10" a="1"/>
  <c r="F10" i="10"/>
  <c r="C10" i="10" a="1"/>
  <c r="C10" i="10"/>
  <c r="C5" i="10" a="1"/>
  <c r="C5" i="10"/>
  <c r="B37" i="9" a="1"/>
  <c r="B37" i="9"/>
  <c r="B38" i="9" a="1"/>
  <c r="B38" i="9"/>
  <c r="H18" i="9" a="1"/>
  <c r="H18" i="9"/>
  <c r="I18" i="9" a="1"/>
  <c r="I18" i="9"/>
  <c r="H15" i="9" a="1"/>
  <c r="H15" i="9"/>
  <c r="H16" i="9" a="1"/>
  <c r="H16" i="9"/>
  <c r="E22" i="9"/>
  <c r="E21" i="9"/>
  <c r="E20" i="9"/>
  <c r="E9" i="9"/>
  <c r="E8" i="9"/>
  <c r="E7" i="9"/>
  <c r="E6" i="9"/>
  <c r="B22" i="9"/>
  <c r="B21" i="9"/>
  <c r="B20" i="9"/>
  <c r="B18" i="9"/>
  <c r="B6" i="9"/>
  <c r="B7" i="9"/>
  <c r="B8" i="9"/>
  <c r="B9" i="9"/>
  <c r="C20" i="8"/>
  <c r="C5" i="8" a="1"/>
  <c r="C5" i="8"/>
  <c r="D12" i="7" a="1"/>
  <c r="D12" i="7"/>
  <c r="C12" i="7" a="1"/>
  <c r="C12" i="7"/>
  <c r="B12" i="7" a="1"/>
  <c r="B12" i="7"/>
  <c r="D7" i="7" a="1"/>
  <c r="D7" i="7"/>
  <c r="D8" i="7" a="1"/>
  <c r="D8" i="7"/>
  <c r="D9" i="7" a="1"/>
  <c r="D9" i="7"/>
  <c r="D10" i="7" a="1"/>
  <c r="D10" i="7"/>
  <c r="D6" i="7" a="1"/>
  <c r="D6" i="7"/>
  <c r="C7" i="7" a="1"/>
  <c r="C7" i="7"/>
  <c r="C8" i="7" a="1"/>
  <c r="C8" i="7"/>
  <c r="C9" i="7" a="1"/>
  <c r="C9" i="7"/>
  <c r="C10" i="7" a="1"/>
  <c r="C10" i="7"/>
  <c r="C6" i="7" a="1"/>
  <c r="C6" i="7"/>
  <c r="D5" i="7"/>
  <c r="C5" i="7"/>
  <c r="D4" i="7"/>
  <c r="C4" i="7"/>
  <c r="B8" i="7"/>
  <c r="B9" i="7"/>
  <c r="B10" i="7"/>
  <c r="B7" i="7"/>
  <c r="B6" i="7"/>
  <c r="B5" i="7"/>
  <c r="B4" i="7"/>
  <c r="B94" i="5" a="1"/>
  <c r="B94" i="5"/>
  <c r="C116" i="5" a="1"/>
  <c r="C116" i="5"/>
  <c r="C117" i="5" a="1"/>
  <c r="C117" i="5"/>
  <c r="B95" i="5" a="1"/>
  <c r="B95" i="5"/>
  <c r="B55" i="5" a="1"/>
  <c r="B55" i="5"/>
  <c r="B54" i="5" a="1"/>
  <c r="B54" i="5"/>
  <c r="B2" i="5" a="1"/>
  <c r="B2" i="5"/>
  <c r="B3" i="5" a="1"/>
  <c r="B3" i="5"/>
  <c r="J3" i="3"/>
  <c r="J4" i="3"/>
  <c r="J5" i="3"/>
  <c r="J6" i="3"/>
  <c r="J7" i="3"/>
  <c r="J8" i="3"/>
  <c r="J9" i="3"/>
  <c r="J10" i="3"/>
  <c r="J11" i="3"/>
  <c r="J12" i="3"/>
  <c r="J13" i="3"/>
  <c r="J2" i="3"/>
  <c r="G2" i="3"/>
  <c r="I3" i="3"/>
  <c r="I4" i="3"/>
  <c r="I5" i="3"/>
  <c r="I6" i="3"/>
  <c r="I7" i="3"/>
  <c r="I8" i="3"/>
  <c r="I9" i="3"/>
  <c r="I10" i="3"/>
  <c r="I11" i="3"/>
  <c r="I12" i="3"/>
  <c r="I13" i="3"/>
  <c r="I2" i="3"/>
  <c r="H3" i="3"/>
  <c r="H4" i="3"/>
  <c r="H5" i="3"/>
  <c r="H6" i="3"/>
  <c r="H7" i="3"/>
  <c r="H8" i="3"/>
  <c r="H9" i="3"/>
  <c r="H10" i="3"/>
  <c r="H11" i="3"/>
  <c r="H12" i="3"/>
  <c r="H13" i="3"/>
  <c r="H2" i="3"/>
  <c r="G3" i="3"/>
  <c r="G4" i="3"/>
  <c r="G5" i="3"/>
  <c r="G6" i="3"/>
  <c r="G7" i="3"/>
  <c r="G8" i="3"/>
  <c r="G9" i="3"/>
  <c r="G10" i="3"/>
  <c r="G11" i="3"/>
  <c r="G12" i="3"/>
  <c r="G13" i="3"/>
  <c r="F5" i="8" l="1"/>
  <c r="G17" i="12"/>
  <c r="G16" i="12"/>
  <c r="G15" i="12"/>
  <c r="G14" i="12"/>
  <c r="G13" i="12"/>
  <c r="G12" i="12"/>
  <c r="G11" i="12"/>
  <c r="G10" i="12"/>
  <c r="G9" i="12"/>
  <c r="G8" i="12"/>
  <c r="G7" i="12"/>
  <c r="F17" i="12"/>
  <c r="F16" i="12"/>
  <c r="F15" i="12"/>
  <c r="F14" i="12"/>
  <c r="F13" i="12"/>
  <c r="F12" i="12"/>
  <c r="F11" i="12"/>
  <c r="F10" i="12"/>
  <c r="F9" i="12"/>
  <c r="F8" i="12"/>
  <c r="F7" i="12"/>
  <c r="E17" i="12"/>
  <c r="E16" i="12"/>
  <c r="E15" i="12"/>
  <c r="E14" i="12"/>
  <c r="E13" i="12"/>
  <c r="E12" i="12"/>
  <c r="E11" i="12"/>
  <c r="E10" i="12"/>
  <c r="E9" i="12"/>
  <c r="E8" i="12"/>
  <c r="E7" i="12"/>
  <c r="D17" i="12"/>
  <c r="D16" i="12"/>
  <c r="D15" i="12"/>
  <c r="D14" i="12"/>
  <c r="D13" i="12"/>
  <c r="D12" i="12"/>
  <c r="D11" i="12"/>
  <c r="D10" i="12"/>
  <c r="D9" i="12"/>
  <c r="D8" i="12"/>
  <c r="D7" i="12"/>
  <c r="C17" i="12"/>
  <c r="C16" i="12"/>
  <c r="C15" i="12"/>
  <c r="C14" i="12"/>
  <c r="C13" i="12"/>
  <c r="C12" i="12"/>
  <c r="C11" i="12"/>
  <c r="C10" i="12"/>
  <c r="C9" i="12"/>
  <c r="C8" i="12"/>
  <c r="C7" i="12"/>
  <c r="B17" i="12"/>
  <c r="B16" i="12"/>
  <c r="B15" i="12"/>
  <c r="B14" i="12"/>
  <c r="B13" i="12"/>
  <c r="B12" i="12"/>
  <c r="B11" i="12"/>
  <c r="B10" i="12"/>
  <c r="B9" i="12"/>
  <c r="B8" i="12"/>
  <c r="B7" i="12"/>
  <c r="G109" i="11"/>
  <c r="F109" i="11"/>
  <c r="E109" i="11"/>
  <c r="D109" i="11"/>
  <c r="C109" i="11"/>
  <c r="G108" i="11"/>
  <c r="F108" i="11"/>
  <c r="E108" i="11"/>
  <c r="D108" i="11"/>
  <c r="C108" i="11"/>
  <c r="G107" i="11"/>
  <c r="F107" i="11"/>
  <c r="E107" i="11"/>
  <c r="D107" i="11"/>
  <c r="C107" i="11"/>
  <c r="G106" i="11"/>
  <c r="F106" i="11"/>
  <c r="E106" i="11"/>
  <c r="D106" i="11"/>
  <c r="C106" i="11"/>
  <c r="G105" i="11"/>
  <c r="F105" i="11"/>
  <c r="E105" i="11"/>
  <c r="D105" i="11"/>
  <c r="C105" i="11"/>
  <c r="G104" i="11"/>
  <c r="F104" i="11"/>
  <c r="E104" i="11"/>
  <c r="D104" i="11"/>
  <c r="C104" i="11"/>
  <c r="G103" i="11"/>
  <c r="F103" i="11"/>
  <c r="E103" i="11"/>
  <c r="D103" i="11"/>
  <c r="C103" i="11"/>
  <c r="G102" i="11"/>
  <c r="F102" i="11"/>
  <c r="E102" i="11"/>
  <c r="D102" i="11"/>
  <c r="C102" i="11"/>
  <c r="G101" i="11"/>
  <c r="F101" i="11"/>
  <c r="E101" i="11"/>
  <c r="D101" i="11"/>
  <c r="C101" i="11"/>
  <c r="G100" i="11"/>
  <c r="F100" i="11"/>
  <c r="E100" i="11"/>
  <c r="D100" i="11"/>
  <c r="C100" i="11"/>
  <c r="G99" i="11"/>
  <c r="F99" i="11"/>
  <c r="E99" i="11"/>
  <c r="D99" i="11"/>
  <c r="C99" i="11"/>
  <c r="G98" i="11"/>
  <c r="F98" i="11"/>
  <c r="E98" i="11"/>
  <c r="D98" i="11"/>
  <c r="C98" i="11"/>
  <c r="G97" i="11"/>
  <c r="F97" i="11"/>
  <c r="E97" i="11"/>
  <c r="D97" i="11"/>
  <c r="C97" i="11"/>
  <c r="G96" i="11"/>
  <c r="F96" i="11"/>
  <c r="E96" i="11"/>
  <c r="D96" i="11"/>
  <c r="C96" i="11"/>
  <c r="G95" i="11"/>
  <c r="F95" i="11"/>
  <c r="E95" i="11"/>
  <c r="D95" i="11"/>
  <c r="C95" i="11"/>
  <c r="G94" i="11"/>
  <c r="F94" i="11"/>
  <c r="E94" i="11"/>
  <c r="D94" i="11"/>
  <c r="C94" i="11"/>
  <c r="G93" i="11"/>
  <c r="F93" i="11"/>
  <c r="E93" i="11"/>
  <c r="D93" i="11"/>
  <c r="C93" i="11"/>
  <c r="G92" i="11"/>
  <c r="F92" i="11"/>
  <c r="E92" i="11"/>
  <c r="D92" i="11"/>
  <c r="C92" i="11"/>
  <c r="G91" i="11"/>
  <c r="F91" i="11"/>
  <c r="E91" i="11"/>
  <c r="D91" i="11"/>
  <c r="C91" i="11"/>
  <c r="G90" i="11"/>
  <c r="F90" i="11"/>
  <c r="E90" i="11"/>
  <c r="D90" i="11"/>
  <c r="C90" i="11"/>
  <c r="G89" i="11"/>
  <c r="F89" i="11"/>
  <c r="E89" i="11"/>
  <c r="D89" i="11"/>
  <c r="C89" i="11"/>
  <c r="G88" i="11"/>
  <c r="F88" i="11"/>
  <c r="E88" i="11"/>
  <c r="D88" i="11"/>
  <c r="C88" i="11"/>
  <c r="G87" i="11"/>
  <c r="F87" i="11"/>
  <c r="E87" i="11"/>
  <c r="D87" i="11"/>
  <c r="C87" i="11"/>
  <c r="G86" i="11"/>
  <c r="F86" i="11"/>
  <c r="E86" i="11"/>
  <c r="D86" i="11"/>
  <c r="C86" i="11"/>
  <c r="G85" i="11"/>
  <c r="F85" i="11"/>
  <c r="E85" i="11"/>
  <c r="D85" i="11"/>
  <c r="C85" i="11"/>
  <c r="G84" i="11"/>
  <c r="F84" i="11"/>
  <c r="E84" i="11"/>
  <c r="D84" i="11"/>
  <c r="C84" i="11"/>
  <c r="G83" i="11"/>
  <c r="F83" i="11"/>
  <c r="E83" i="11"/>
  <c r="D83" i="11"/>
  <c r="C83" i="11"/>
  <c r="G82" i="11"/>
  <c r="F82" i="11"/>
  <c r="E82" i="11"/>
  <c r="D82" i="11"/>
  <c r="C82" i="11"/>
  <c r="G81" i="11"/>
  <c r="F81" i="11"/>
  <c r="E81" i="11"/>
  <c r="D81" i="11"/>
  <c r="C81" i="11"/>
  <c r="G80" i="11"/>
  <c r="F80" i="11"/>
  <c r="E80" i="11"/>
  <c r="D80" i="11"/>
  <c r="C80" i="11"/>
  <c r="G79" i="11"/>
  <c r="F79" i="11"/>
  <c r="E79" i="11"/>
  <c r="D79" i="11"/>
  <c r="C79" i="11"/>
  <c r="G78" i="11"/>
  <c r="F78" i="11"/>
  <c r="E78" i="11"/>
  <c r="D78" i="11"/>
  <c r="C78" i="11"/>
  <c r="G77" i="11"/>
  <c r="F77" i="11"/>
  <c r="E77" i="11"/>
  <c r="D77" i="11"/>
  <c r="C77" i="11"/>
  <c r="G76" i="11"/>
  <c r="F76" i="11"/>
  <c r="E76" i="11"/>
  <c r="D76" i="11"/>
  <c r="C76" i="11"/>
  <c r="G75" i="11"/>
  <c r="F75" i="11"/>
  <c r="E75" i="11"/>
  <c r="D75" i="11"/>
  <c r="C75" i="11"/>
  <c r="G74" i="11"/>
  <c r="F74" i="11"/>
  <c r="E74" i="11"/>
  <c r="D74" i="11"/>
  <c r="C74" i="11"/>
  <c r="G73" i="11"/>
  <c r="F73" i="11"/>
  <c r="E73" i="11"/>
  <c r="D73" i="11"/>
  <c r="C73" i="11"/>
  <c r="G72" i="11"/>
  <c r="F72" i="11"/>
  <c r="E72" i="11"/>
  <c r="D72" i="11"/>
  <c r="C72" i="11"/>
  <c r="G71" i="11"/>
  <c r="F71" i="11"/>
  <c r="E71" i="11"/>
  <c r="D71" i="11"/>
  <c r="C71" i="11"/>
  <c r="G70" i="11"/>
  <c r="F70" i="11"/>
  <c r="E70" i="11"/>
  <c r="D70" i="11"/>
  <c r="C70" i="11"/>
  <c r="G69" i="11"/>
  <c r="F69" i="11"/>
  <c r="E69" i="11"/>
  <c r="D69" i="11"/>
  <c r="C69" i="11"/>
  <c r="G68" i="11"/>
  <c r="F68" i="11"/>
  <c r="E68" i="11"/>
  <c r="D68" i="11"/>
  <c r="C68" i="11"/>
  <c r="G67" i="11"/>
  <c r="F67" i="11"/>
  <c r="E67" i="11"/>
  <c r="D67" i="11"/>
  <c r="C67" i="11"/>
  <c r="G66" i="11"/>
  <c r="F66" i="11"/>
  <c r="E66" i="11"/>
  <c r="D66" i="11"/>
  <c r="C66" i="11"/>
  <c r="G65" i="11"/>
  <c r="F65" i="11"/>
  <c r="E65" i="11"/>
  <c r="D65" i="11"/>
  <c r="C65" i="11"/>
  <c r="G64" i="11"/>
  <c r="F64" i="11"/>
  <c r="E64" i="11"/>
  <c r="D64" i="11"/>
  <c r="C64" i="11"/>
  <c r="G63" i="11"/>
  <c r="F63" i="11"/>
  <c r="E63" i="11"/>
  <c r="D63" i="11"/>
  <c r="C63" i="11"/>
  <c r="G62" i="11"/>
  <c r="F62" i="11"/>
  <c r="E62" i="11"/>
  <c r="D62" i="11"/>
  <c r="C62" i="11"/>
  <c r="G61" i="11"/>
  <c r="F61" i="11"/>
  <c r="E61" i="11"/>
  <c r="D61" i="11"/>
  <c r="C61" i="11"/>
  <c r="G60" i="11"/>
  <c r="F60" i="11"/>
  <c r="E60" i="11"/>
  <c r="D60" i="11"/>
  <c r="C60" i="11"/>
  <c r="G59" i="11"/>
  <c r="F59" i="11"/>
  <c r="E59" i="11"/>
  <c r="D59" i="11"/>
  <c r="C59" i="11"/>
  <c r="G58" i="11"/>
  <c r="F58" i="11"/>
  <c r="E58" i="11"/>
  <c r="D58" i="11"/>
  <c r="C58" i="11"/>
  <c r="G57" i="11"/>
  <c r="F57" i="11"/>
  <c r="E57" i="11"/>
  <c r="D57" i="11"/>
  <c r="C57" i="11"/>
  <c r="G56" i="11"/>
  <c r="F56" i="11"/>
  <c r="E56" i="11"/>
  <c r="D56" i="11"/>
  <c r="C56" i="11"/>
  <c r="G55" i="11"/>
  <c r="F55" i="11"/>
  <c r="E55" i="11"/>
  <c r="D55" i="11"/>
  <c r="C55" i="11"/>
  <c r="G54" i="11"/>
  <c r="F54" i="11"/>
  <c r="E54" i="11"/>
  <c r="D54" i="11"/>
  <c r="C54" i="11"/>
  <c r="G53" i="11"/>
  <c r="F53" i="11"/>
  <c r="E53" i="11"/>
  <c r="D53" i="11"/>
  <c r="C53" i="11"/>
  <c r="G52" i="11"/>
  <c r="F52" i="11"/>
  <c r="E52" i="11"/>
  <c r="D52" i="11"/>
  <c r="C52" i="11"/>
  <c r="G51" i="11"/>
  <c r="F51" i="11"/>
  <c r="E51" i="11"/>
  <c r="D51" i="11"/>
  <c r="C51" i="11"/>
  <c r="G50" i="11"/>
  <c r="F50" i="11"/>
  <c r="E50" i="11"/>
  <c r="D50" i="11"/>
  <c r="C50" i="11"/>
  <c r="G49" i="11"/>
  <c r="F49" i="11"/>
  <c r="E49" i="11"/>
  <c r="D49" i="11"/>
  <c r="C49" i="11"/>
  <c r="G48" i="11"/>
  <c r="F48" i="11"/>
  <c r="E48" i="11"/>
  <c r="D48" i="11"/>
  <c r="E43" i="11"/>
  <c r="D43" i="11"/>
  <c r="C43" i="11"/>
  <c r="E42" i="11"/>
  <c r="D42" i="11"/>
  <c r="C42" i="11"/>
  <c r="E41" i="11"/>
  <c r="D41" i="11"/>
  <c r="C41" i="11"/>
  <c r="E40" i="11"/>
  <c r="D40" i="11"/>
  <c r="C40" i="11"/>
  <c r="E39" i="11"/>
  <c r="D39" i="11"/>
  <c r="C39" i="11"/>
  <c r="E38" i="11"/>
  <c r="D38" i="11"/>
  <c r="C38" i="11"/>
  <c r="E37" i="11"/>
  <c r="D37" i="11"/>
  <c r="C37" i="11"/>
  <c r="E36" i="11"/>
  <c r="D36" i="11"/>
  <c r="C36" i="11"/>
  <c r="E35" i="11"/>
  <c r="D35" i="11"/>
  <c r="C35" i="11"/>
  <c r="E34" i="11"/>
  <c r="D34" i="11"/>
  <c r="C34" i="11"/>
  <c r="E33" i="11"/>
  <c r="D33" i="11"/>
  <c r="C33" i="11"/>
  <c r="E32" i="11"/>
  <c r="D32" i="11"/>
  <c r="D25" i="11"/>
  <c r="C25" i="11"/>
  <c r="B25" i="11"/>
  <c r="D24" i="11"/>
  <c r="C24" i="11"/>
  <c r="B24" i="11"/>
  <c r="D23" i="11"/>
  <c r="C23" i="11"/>
  <c r="B23" i="11"/>
  <c r="D22" i="11"/>
  <c r="C22" i="11"/>
  <c r="B22" i="11"/>
  <c r="D21" i="11"/>
  <c r="C21" i="11"/>
  <c r="B21" i="11"/>
  <c r="D20" i="11"/>
  <c r="C20" i="11"/>
  <c r="B20" i="11"/>
  <c r="D19" i="11"/>
  <c r="C19" i="11"/>
  <c r="B19" i="11"/>
  <c r="D18" i="11"/>
  <c r="C18" i="11"/>
  <c r="B18" i="11"/>
  <c r="D17" i="11"/>
  <c r="C17" i="11"/>
  <c r="B17" i="11"/>
  <c r="D16" i="11"/>
  <c r="C16" i="11"/>
  <c r="B16" i="11"/>
  <c r="D15" i="11"/>
  <c r="C15" i="11"/>
  <c r="B15" i="11"/>
  <c r="D14" i="11"/>
  <c r="C14" i="11"/>
  <c r="B14" i="11"/>
  <c r="D13" i="11"/>
  <c r="C13" i="11"/>
  <c r="B13" i="11"/>
  <c r="D12" i="11"/>
  <c r="C12" i="11"/>
  <c r="B12" i="11"/>
  <c r="D11" i="11"/>
  <c r="C11" i="11"/>
  <c r="B11" i="11"/>
  <c r="D10" i="11"/>
  <c r="C10" i="11"/>
  <c r="B10" i="11"/>
  <c r="D9" i="11"/>
  <c r="C9" i="11"/>
  <c r="B9" i="11"/>
  <c r="D8" i="11"/>
  <c r="C8" i="11"/>
  <c r="B8" i="11"/>
  <c r="D7" i="11"/>
  <c r="C7" i="11"/>
  <c r="B7" i="11"/>
  <c r="D6" i="11"/>
  <c r="C6" i="11"/>
  <c r="B6" i="11"/>
  <c r="D5" i="11"/>
  <c r="C5" i="11"/>
  <c r="B5" i="11"/>
  <c r="D4" i="11"/>
  <c r="C4" i="11"/>
  <c r="C11" i="10"/>
  <c r="N71" i="9"/>
  <c r="M71" i="9"/>
  <c r="L71" i="9"/>
  <c r="K71" i="9"/>
  <c r="J71" i="9"/>
  <c r="I71" i="9"/>
  <c r="H71" i="9"/>
  <c r="G71" i="9"/>
  <c r="F71" i="9"/>
  <c r="E71" i="9"/>
  <c r="D71" i="9"/>
  <c r="C71" i="9"/>
  <c r="B71" i="9"/>
  <c r="N70" i="9"/>
  <c r="M70" i="9"/>
  <c r="L70" i="9"/>
  <c r="K70" i="9"/>
  <c r="J70" i="9"/>
  <c r="I70" i="9"/>
  <c r="H70" i="9"/>
  <c r="G70" i="9"/>
  <c r="F70" i="9"/>
  <c r="E70" i="9"/>
  <c r="D70" i="9"/>
  <c r="C70" i="9"/>
  <c r="B70" i="9"/>
  <c r="N69" i="9"/>
  <c r="M69" i="9"/>
  <c r="L69" i="9"/>
  <c r="K69" i="9"/>
  <c r="J69" i="9"/>
  <c r="I69" i="9"/>
  <c r="H69" i="9"/>
  <c r="G69" i="9"/>
  <c r="F69" i="9"/>
  <c r="E69" i="9"/>
  <c r="D69" i="9"/>
  <c r="C69" i="9"/>
  <c r="B69" i="9"/>
  <c r="N68" i="9"/>
  <c r="M68" i="9"/>
  <c r="L68" i="9"/>
  <c r="K68" i="9"/>
  <c r="J68" i="9"/>
  <c r="I68" i="9"/>
  <c r="H68" i="9"/>
  <c r="G68" i="9"/>
  <c r="F68" i="9"/>
  <c r="E68" i="9"/>
  <c r="D68" i="9"/>
  <c r="C68" i="9"/>
  <c r="B68" i="9"/>
  <c r="N67" i="9"/>
  <c r="M67" i="9"/>
  <c r="L67" i="9"/>
  <c r="K67" i="9"/>
  <c r="J67" i="9"/>
  <c r="I67" i="9"/>
  <c r="H67" i="9"/>
  <c r="G67" i="9"/>
  <c r="F67" i="9"/>
  <c r="E67" i="9"/>
  <c r="D67" i="9"/>
  <c r="C67" i="9"/>
  <c r="B67" i="9"/>
  <c r="N66" i="9"/>
  <c r="M66" i="9"/>
  <c r="L66" i="9"/>
  <c r="K66" i="9"/>
  <c r="J66" i="9"/>
  <c r="I66" i="9"/>
  <c r="H66" i="9"/>
  <c r="G66" i="9"/>
  <c r="F66" i="9"/>
  <c r="E66" i="9"/>
  <c r="D66" i="9"/>
  <c r="C66" i="9"/>
  <c r="B66" i="9"/>
  <c r="N65" i="9"/>
  <c r="M65" i="9"/>
  <c r="L65" i="9"/>
  <c r="K65" i="9"/>
  <c r="J65" i="9"/>
  <c r="I65" i="9"/>
  <c r="H65" i="9"/>
  <c r="G65" i="9"/>
  <c r="F65" i="9"/>
  <c r="E65" i="9"/>
  <c r="D65" i="9"/>
  <c r="C65" i="9"/>
  <c r="B65" i="9"/>
  <c r="N64" i="9"/>
  <c r="M64" i="9"/>
  <c r="L64" i="9"/>
  <c r="K64" i="9"/>
  <c r="J64" i="9"/>
  <c r="I64" i="9"/>
  <c r="H64" i="9"/>
  <c r="G64" i="9"/>
  <c r="F64" i="9"/>
  <c r="E64" i="9"/>
  <c r="D64" i="9"/>
  <c r="C64" i="9"/>
  <c r="B64" i="9"/>
  <c r="N63" i="9"/>
  <c r="M63" i="9"/>
  <c r="L63" i="9"/>
  <c r="K63" i="9"/>
  <c r="J63" i="9"/>
  <c r="I63" i="9"/>
  <c r="H63" i="9"/>
  <c r="G63" i="9"/>
  <c r="F63" i="9"/>
  <c r="E63" i="9"/>
  <c r="D63" i="9"/>
  <c r="C63" i="9"/>
  <c r="B63" i="9"/>
  <c r="N62" i="9"/>
  <c r="M62" i="9"/>
  <c r="L62" i="9"/>
  <c r="K62" i="9"/>
  <c r="J62" i="9"/>
  <c r="I62" i="9"/>
  <c r="H62" i="9"/>
  <c r="G62" i="9"/>
  <c r="F62" i="9"/>
  <c r="E62" i="9"/>
  <c r="D62" i="9"/>
  <c r="C62" i="9"/>
  <c r="B62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N60" i="9"/>
  <c r="M60" i="9"/>
  <c r="L60" i="9"/>
  <c r="K60" i="9"/>
  <c r="J60" i="9"/>
  <c r="I60" i="9"/>
  <c r="H60" i="9"/>
  <c r="G60" i="9"/>
  <c r="F60" i="9"/>
  <c r="E60" i="9"/>
  <c r="D60" i="9"/>
  <c r="C60" i="9"/>
  <c r="B60" i="9"/>
  <c r="N59" i="9"/>
  <c r="M59" i="9"/>
  <c r="L59" i="9"/>
  <c r="K59" i="9"/>
  <c r="J59" i="9"/>
  <c r="I59" i="9"/>
  <c r="H59" i="9"/>
  <c r="G59" i="9"/>
  <c r="F59" i="9"/>
  <c r="E59" i="9"/>
  <c r="D59" i="9"/>
  <c r="C59" i="9"/>
  <c r="B59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N57" i="9"/>
  <c r="M57" i="9"/>
  <c r="L57" i="9"/>
  <c r="K57" i="9"/>
  <c r="J57" i="9"/>
  <c r="I57" i="9"/>
  <c r="H57" i="9"/>
  <c r="G57" i="9"/>
  <c r="F57" i="9"/>
  <c r="E57" i="9"/>
  <c r="D57" i="9"/>
  <c r="C57" i="9"/>
  <c r="B57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N55" i="9"/>
  <c r="M55" i="9"/>
  <c r="L55" i="9"/>
  <c r="K55" i="9"/>
  <c r="J55" i="9"/>
  <c r="I55" i="9"/>
  <c r="H55" i="9"/>
  <c r="G55" i="9"/>
  <c r="F55" i="9"/>
  <c r="E55" i="9"/>
  <c r="D55" i="9"/>
  <c r="C55" i="9"/>
  <c r="B55" i="9"/>
  <c r="N54" i="9"/>
  <c r="M54" i="9"/>
  <c r="L54" i="9"/>
  <c r="K54" i="9"/>
  <c r="J54" i="9"/>
  <c r="I54" i="9"/>
  <c r="H54" i="9"/>
  <c r="G54" i="9"/>
  <c r="F54" i="9"/>
  <c r="E54" i="9"/>
  <c r="D54" i="9"/>
  <c r="C54" i="9"/>
  <c r="B54" i="9"/>
  <c r="N53" i="9"/>
  <c r="M53" i="9"/>
  <c r="L53" i="9"/>
  <c r="K53" i="9"/>
  <c r="J53" i="9"/>
  <c r="I53" i="9"/>
  <c r="H53" i="9"/>
  <c r="G53" i="9"/>
  <c r="F53" i="9"/>
  <c r="E53" i="9"/>
  <c r="D53" i="9"/>
  <c r="C53" i="9"/>
  <c r="B53" i="9"/>
  <c r="N52" i="9"/>
  <c r="M52" i="9"/>
  <c r="L52" i="9"/>
  <c r="K52" i="9"/>
  <c r="J52" i="9"/>
  <c r="I52" i="9"/>
  <c r="H52" i="9"/>
  <c r="G52" i="9"/>
  <c r="F52" i="9"/>
  <c r="E52" i="9"/>
  <c r="D52" i="9"/>
  <c r="C52" i="9"/>
  <c r="B52" i="9"/>
  <c r="N51" i="9"/>
  <c r="M51" i="9"/>
  <c r="L51" i="9"/>
  <c r="K51" i="9"/>
  <c r="J51" i="9"/>
  <c r="I51" i="9"/>
  <c r="H51" i="9"/>
  <c r="G51" i="9"/>
  <c r="F51" i="9"/>
  <c r="E51" i="9"/>
  <c r="D51" i="9"/>
  <c r="C51" i="9"/>
  <c r="B51" i="9"/>
  <c r="N50" i="9"/>
  <c r="M50" i="9"/>
  <c r="L50" i="9"/>
  <c r="K50" i="9"/>
  <c r="J50" i="9"/>
  <c r="I50" i="9"/>
  <c r="H50" i="9"/>
  <c r="G50" i="9"/>
  <c r="F50" i="9"/>
  <c r="E50" i="9"/>
  <c r="D50" i="9"/>
  <c r="C50" i="9"/>
  <c r="B50" i="9"/>
  <c r="N49" i="9"/>
  <c r="M49" i="9"/>
  <c r="L49" i="9"/>
  <c r="K49" i="9"/>
  <c r="J49" i="9"/>
  <c r="I49" i="9"/>
  <c r="H49" i="9"/>
  <c r="G49" i="9"/>
  <c r="F49" i="9"/>
  <c r="E49" i="9"/>
  <c r="D49" i="9"/>
  <c r="C49" i="9"/>
  <c r="B49" i="9"/>
  <c r="N48" i="9"/>
  <c r="M48" i="9"/>
  <c r="L48" i="9"/>
  <c r="K48" i="9"/>
  <c r="J48" i="9"/>
  <c r="I48" i="9"/>
  <c r="H48" i="9"/>
  <c r="G48" i="9"/>
  <c r="F48" i="9"/>
  <c r="E48" i="9"/>
  <c r="D48" i="9"/>
  <c r="C48" i="9"/>
  <c r="B48" i="9"/>
  <c r="N47" i="9"/>
  <c r="M47" i="9"/>
  <c r="L47" i="9"/>
  <c r="K47" i="9"/>
  <c r="J47" i="9"/>
  <c r="I47" i="9"/>
  <c r="H47" i="9"/>
  <c r="G47" i="9"/>
  <c r="F47" i="9"/>
  <c r="E47" i="9"/>
  <c r="D47" i="9"/>
  <c r="C47" i="9"/>
  <c r="B47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N38" i="9"/>
  <c r="M38" i="9"/>
  <c r="L38" i="9"/>
  <c r="K38" i="9"/>
  <c r="J38" i="9"/>
  <c r="I38" i="9"/>
  <c r="H38" i="9"/>
  <c r="G38" i="9"/>
  <c r="F38" i="9"/>
  <c r="E38" i="9"/>
  <c r="D38" i="9"/>
  <c r="C38" i="9"/>
  <c r="N37" i="9"/>
  <c r="M37" i="9"/>
  <c r="L37" i="9"/>
  <c r="K37" i="9"/>
  <c r="J37" i="9"/>
  <c r="I37" i="9"/>
  <c r="H37" i="9"/>
  <c r="G37" i="9"/>
  <c r="F37" i="9"/>
  <c r="E37" i="9"/>
  <c r="D37" i="9"/>
  <c r="C37" i="9"/>
  <c r="I30" i="9"/>
  <c r="I29" i="9"/>
  <c r="I28" i="9"/>
  <c r="I27" i="9"/>
  <c r="I26" i="9"/>
  <c r="I25" i="9"/>
  <c r="I24" i="9"/>
  <c r="I23" i="9"/>
  <c r="I22" i="9"/>
  <c r="I21" i="9"/>
  <c r="I20" i="9"/>
  <c r="I19" i="9"/>
  <c r="H30" i="9"/>
  <c r="H29" i="9"/>
  <c r="H28" i="9"/>
  <c r="H27" i="9"/>
  <c r="H26" i="9"/>
  <c r="H25" i="9"/>
  <c r="H24" i="9"/>
  <c r="H23" i="9"/>
  <c r="H22" i="9"/>
  <c r="H21" i="9"/>
  <c r="H20" i="9"/>
  <c r="H19" i="9"/>
  <c r="T16" i="9"/>
  <c r="S16" i="9"/>
  <c r="R16" i="9"/>
  <c r="Q16" i="9"/>
  <c r="P16" i="9"/>
  <c r="O16" i="9"/>
  <c r="N16" i="9"/>
  <c r="M16" i="9"/>
  <c r="L16" i="9"/>
  <c r="K16" i="9"/>
  <c r="J16" i="9"/>
  <c r="I16" i="9"/>
  <c r="T15" i="9"/>
  <c r="S15" i="9"/>
  <c r="R15" i="9"/>
  <c r="Q15" i="9"/>
  <c r="P15" i="9"/>
  <c r="O15" i="9"/>
  <c r="N15" i="9"/>
  <c r="M15" i="9"/>
  <c r="L15" i="9"/>
  <c r="K15" i="9"/>
  <c r="J15" i="9"/>
  <c r="I15" i="9"/>
  <c r="C16" i="8"/>
  <c r="C15" i="8"/>
  <c r="C14" i="8"/>
  <c r="C13" i="8"/>
  <c r="C12" i="8"/>
  <c r="C11" i="8"/>
  <c r="C10" i="8"/>
  <c r="C9" i="8"/>
  <c r="C8" i="8"/>
  <c r="C7" i="8"/>
  <c r="C6" i="8"/>
  <c r="D19" i="7"/>
  <c r="D18" i="7"/>
  <c r="D17" i="7"/>
  <c r="D16" i="7"/>
  <c r="D15" i="7"/>
  <c r="D14" i="7"/>
  <c r="D13" i="7"/>
  <c r="C19" i="7"/>
  <c r="C18" i="7"/>
  <c r="C17" i="7"/>
  <c r="C16" i="7"/>
  <c r="C15" i="7"/>
  <c r="C14" i="7"/>
  <c r="C13" i="7"/>
  <c r="B19" i="7"/>
  <c r="B18" i="7"/>
  <c r="B17" i="7"/>
  <c r="B16" i="7"/>
  <c r="B15" i="7"/>
  <c r="B14" i="7"/>
  <c r="B13" i="7"/>
  <c r="I129" i="5"/>
  <c r="H129" i="5"/>
  <c r="G129" i="5"/>
  <c r="F129" i="5"/>
  <c r="E129" i="5"/>
  <c r="D129" i="5"/>
  <c r="C129" i="5"/>
  <c r="I128" i="5"/>
  <c r="H128" i="5"/>
  <c r="G128" i="5"/>
  <c r="F128" i="5"/>
  <c r="E128" i="5"/>
  <c r="D128" i="5"/>
  <c r="C128" i="5"/>
  <c r="I127" i="5"/>
  <c r="H127" i="5"/>
  <c r="G127" i="5"/>
  <c r="F127" i="5"/>
  <c r="E127" i="5"/>
  <c r="D127" i="5"/>
  <c r="C127" i="5"/>
  <c r="I126" i="5"/>
  <c r="H126" i="5"/>
  <c r="G126" i="5"/>
  <c r="F126" i="5"/>
  <c r="E126" i="5"/>
  <c r="D126" i="5"/>
  <c r="C126" i="5"/>
  <c r="I125" i="5"/>
  <c r="H125" i="5"/>
  <c r="G125" i="5"/>
  <c r="F125" i="5"/>
  <c r="E125" i="5"/>
  <c r="D125" i="5"/>
  <c r="C125" i="5"/>
  <c r="I124" i="5"/>
  <c r="H124" i="5"/>
  <c r="G124" i="5"/>
  <c r="F124" i="5"/>
  <c r="E124" i="5"/>
  <c r="D124" i="5"/>
  <c r="C124" i="5"/>
  <c r="I123" i="5"/>
  <c r="H123" i="5"/>
  <c r="G123" i="5"/>
  <c r="F123" i="5"/>
  <c r="E123" i="5"/>
  <c r="D123" i="5"/>
  <c r="C123" i="5"/>
  <c r="I122" i="5"/>
  <c r="H122" i="5"/>
  <c r="G122" i="5"/>
  <c r="F122" i="5"/>
  <c r="E122" i="5"/>
  <c r="D122" i="5"/>
  <c r="C122" i="5"/>
  <c r="I121" i="5"/>
  <c r="H121" i="5"/>
  <c r="G121" i="5"/>
  <c r="F121" i="5"/>
  <c r="E121" i="5"/>
  <c r="D121" i="5"/>
  <c r="C121" i="5"/>
  <c r="I120" i="5"/>
  <c r="H120" i="5"/>
  <c r="G120" i="5"/>
  <c r="F120" i="5"/>
  <c r="E120" i="5"/>
  <c r="D120" i="5"/>
  <c r="C120" i="5"/>
  <c r="I119" i="5"/>
  <c r="H119" i="5"/>
  <c r="G119" i="5"/>
  <c r="F119" i="5"/>
  <c r="E119" i="5"/>
  <c r="D119" i="5"/>
  <c r="C119" i="5"/>
  <c r="I118" i="5"/>
  <c r="H118" i="5"/>
  <c r="G118" i="5"/>
  <c r="F118" i="5"/>
  <c r="E118" i="5"/>
  <c r="D118" i="5"/>
  <c r="C118" i="5"/>
  <c r="I117" i="5"/>
  <c r="H117" i="5"/>
  <c r="G117" i="5"/>
  <c r="F117" i="5"/>
  <c r="E117" i="5"/>
  <c r="D117" i="5"/>
  <c r="I116" i="5"/>
  <c r="H116" i="5"/>
  <c r="G116" i="5"/>
  <c r="F116" i="5"/>
  <c r="E116" i="5"/>
  <c r="D116" i="5"/>
  <c r="G112" i="5"/>
  <c r="F112" i="5"/>
  <c r="E112" i="5"/>
  <c r="D112" i="5"/>
  <c r="C112" i="5"/>
  <c r="B112" i="5"/>
  <c r="G111" i="5"/>
  <c r="F111" i="5"/>
  <c r="E111" i="5"/>
  <c r="D111" i="5"/>
  <c r="C111" i="5"/>
  <c r="B111" i="5"/>
  <c r="G110" i="5"/>
  <c r="F110" i="5"/>
  <c r="E110" i="5"/>
  <c r="D110" i="5"/>
  <c r="C110" i="5"/>
  <c r="B110" i="5"/>
  <c r="G109" i="5"/>
  <c r="F109" i="5"/>
  <c r="E109" i="5"/>
  <c r="D109" i="5"/>
  <c r="C109" i="5"/>
  <c r="B109" i="5"/>
  <c r="G108" i="5"/>
  <c r="F108" i="5"/>
  <c r="E108" i="5"/>
  <c r="D108" i="5"/>
  <c r="C108" i="5"/>
  <c r="B108" i="5"/>
  <c r="G107" i="5"/>
  <c r="F107" i="5"/>
  <c r="E107" i="5"/>
  <c r="D107" i="5"/>
  <c r="C107" i="5"/>
  <c r="B107" i="5"/>
  <c r="G106" i="5"/>
  <c r="F106" i="5"/>
  <c r="E106" i="5"/>
  <c r="D106" i="5"/>
  <c r="C106" i="5"/>
  <c r="B106" i="5"/>
  <c r="G105" i="5"/>
  <c r="F105" i="5"/>
  <c r="E105" i="5"/>
  <c r="D105" i="5"/>
  <c r="C105" i="5"/>
  <c r="B105" i="5"/>
  <c r="G104" i="5"/>
  <c r="F104" i="5"/>
  <c r="E104" i="5"/>
  <c r="D104" i="5"/>
  <c r="C104" i="5"/>
  <c r="B104" i="5"/>
  <c r="G103" i="5"/>
  <c r="F103" i="5"/>
  <c r="E103" i="5"/>
  <c r="D103" i="5"/>
  <c r="C103" i="5"/>
  <c r="B103" i="5"/>
  <c r="G102" i="5"/>
  <c r="F102" i="5"/>
  <c r="E102" i="5"/>
  <c r="D102" i="5"/>
  <c r="C102" i="5"/>
  <c r="B102" i="5"/>
  <c r="G101" i="5"/>
  <c r="F101" i="5"/>
  <c r="E101" i="5"/>
  <c r="D101" i="5"/>
  <c r="C101" i="5"/>
  <c r="B101" i="5"/>
  <c r="G100" i="5"/>
  <c r="F100" i="5"/>
  <c r="E100" i="5"/>
  <c r="D100" i="5"/>
  <c r="C100" i="5"/>
  <c r="B100" i="5"/>
  <c r="G99" i="5"/>
  <c r="F99" i="5"/>
  <c r="E99" i="5"/>
  <c r="D99" i="5"/>
  <c r="C99" i="5"/>
  <c r="B99" i="5"/>
  <c r="G98" i="5"/>
  <c r="F98" i="5"/>
  <c r="E98" i="5"/>
  <c r="D98" i="5"/>
  <c r="C98" i="5"/>
  <c r="B98" i="5"/>
  <c r="G97" i="5"/>
  <c r="F97" i="5"/>
  <c r="E97" i="5"/>
  <c r="D97" i="5"/>
  <c r="C97" i="5"/>
  <c r="B97" i="5"/>
  <c r="G96" i="5"/>
  <c r="F96" i="5"/>
  <c r="E96" i="5"/>
  <c r="D96" i="5"/>
  <c r="C96" i="5"/>
  <c r="B96" i="5"/>
  <c r="G95" i="5"/>
  <c r="F95" i="5"/>
  <c r="E95" i="5"/>
  <c r="D95" i="5"/>
  <c r="C95" i="5"/>
  <c r="G94" i="5"/>
  <c r="F94" i="5"/>
  <c r="E94" i="5"/>
  <c r="D94" i="5"/>
  <c r="C94" i="5"/>
  <c r="F88" i="5"/>
  <c r="E88" i="5"/>
  <c r="D88" i="5"/>
  <c r="C88" i="5"/>
  <c r="B88" i="5"/>
  <c r="F87" i="5"/>
  <c r="E87" i="5"/>
  <c r="D87" i="5"/>
  <c r="C87" i="5"/>
  <c r="B87" i="5"/>
  <c r="F86" i="5"/>
  <c r="E86" i="5"/>
  <c r="D86" i="5"/>
  <c r="C86" i="5"/>
  <c r="B86" i="5"/>
  <c r="F85" i="5"/>
  <c r="E85" i="5"/>
  <c r="D85" i="5"/>
  <c r="C85" i="5"/>
  <c r="B85" i="5"/>
  <c r="F84" i="5"/>
  <c r="E84" i="5"/>
  <c r="D84" i="5"/>
  <c r="C84" i="5"/>
  <c r="B84" i="5"/>
  <c r="F83" i="5"/>
  <c r="E83" i="5"/>
  <c r="D83" i="5"/>
  <c r="C83" i="5"/>
  <c r="B83" i="5"/>
  <c r="F82" i="5"/>
  <c r="E82" i="5"/>
  <c r="D82" i="5"/>
  <c r="C82" i="5"/>
  <c r="B82" i="5"/>
  <c r="F81" i="5"/>
  <c r="E81" i="5"/>
  <c r="D81" i="5"/>
  <c r="C81" i="5"/>
  <c r="B81" i="5"/>
  <c r="F80" i="5"/>
  <c r="E80" i="5"/>
  <c r="D80" i="5"/>
  <c r="C80" i="5"/>
  <c r="B80" i="5"/>
  <c r="F79" i="5"/>
  <c r="E79" i="5"/>
  <c r="D79" i="5"/>
  <c r="C79" i="5"/>
  <c r="B79" i="5"/>
  <c r="F78" i="5"/>
  <c r="E78" i="5"/>
  <c r="D78" i="5"/>
  <c r="C78" i="5"/>
  <c r="B78" i="5"/>
  <c r="F77" i="5"/>
  <c r="E77" i="5"/>
  <c r="D77" i="5"/>
  <c r="C77" i="5"/>
  <c r="B77" i="5"/>
  <c r="F76" i="5"/>
  <c r="E76" i="5"/>
  <c r="D76" i="5"/>
  <c r="C76" i="5"/>
  <c r="B76" i="5"/>
  <c r="F75" i="5"/>
  <c r="E75" i="5"/>
  <c r="D75" i="5"/>
  <c r="C75" i="5"/>
  <c r="B75" i="5"/>
  <c r="F74" i="5"/>
  <c r="E74" i="5"/>
  <c r="D74" i="5"/>
  <c r="C74" i="5"/>
  <c r="B74" i="5"/>
  <c r="F73" i="5"/>
  <c r="E73" i="5"/>
  <c r="D73" i="5"/>
  <c r="C73" i="5"/>
  <c r="B73" i="5"/>
  <c r="F72" i="5"/>
  <c r="E72" i="5"/>
  <c r="D72" i="5"/>
  <c r="C72" i="5"/>
  <c r="B72" i="5"/>
  <c r="F71" i="5"/>
  <c r="E71" i="5"/>
  <c r="D71" i="5"/>
  <c r="C71" i="5"/>
  <c r="B71" i="5"/>
  <c r="F70" i="5"/>
  <c r="E70" i="5"/>
  <c r="D70" i="5"/>
  <c r="C70" i="5"/>
  <c r="B70" i="5"/>
  <c r="F69" i="5"/>
  <c r="E69" i="5"/>
  <c r="D69" i="5"/>
  <c r="C69" i="5"/>
  <c r="B69" i="5"/>
  <c r="F68" i="5"/>
  <c r="E68" i="5"/>
  <c r="D68" i="5"/>
  <c r="C68" i="5"/>
  <c r="B68" i="5"/>
  <c r="F67" i="5"/>
  <c r="E67" i="5"/>
  <c r="D67" i="5"/>
  <c r="C67" i="5"/>
  <c r="B67" i="5"/>
  <c r="F66" i="5"/>
  <c r="E66" i="5"/>
  <c r="D66" i="5"/>
  <c r="C66" i="5"/>
  <c r="B66" i="5"/>
  <c r="F65" i="5"/>
  <c r="E65" i="5"/>
  <c r="D65" i="5"/>
  <c r="C65" i="5"/>
  <c r="B65" i="5"/>
  <c r="F64" i="5"/>
  <c r="E64" i="5"/>
  <c r="D64" i="5"/>
  <c r="C64" i="5"/>
  <c r="B64" i="5"/>
  <c r="F63" i="5"/>
  <c r="E63" i="5"/>
  <c r="D63" i="5"/>
  <c r="C63" i="5"/>
  <c r="B63" i="5"/>
  <c r="F62" i="5"/>
  <c r="E62" i="5"/>
  <c r="D62" i="5"/>
  <c r="C62" i="5"/>
  <c r="B62" i="5"/>
  <c r="F61" i="5"/>
  <c r="E61" i="5"/>
  <c r="D61" i="5"/>
  <c r="C61" i="5"/>
  <c r="B61" i="5"/>
  <c r="F60" i="5"/>
  <c r="E60" i="5"/>
  <c r="D60" i="5"/>
  <c r="C60" i="5"/>
  <c r="B60" i="5"/>
  <c r="F59" i="5"/>
  <c r="E59" i="5"/>
  <c r="D59" i="5"/>
  <c r="C59" i="5"/>
  <c r="B59" i="5"/>
  <c r="F58" i="5"/>
  <c r="E58" i="5"/>
  <c r="D58" i="5"/>
  <c r="C58" i="5"/>
  <c r="B58" i="5"/>
  <c r="F57" i="5"/>
  <c r="E57" i="5"/>
  <c r="D57" i="5"/>
  <c r="C57" i="5"/>
  <c r="B57" i="5"/>
  <c r="F56" i="5"/>
  <c r="E56" i="5"/>
  <c r="D56" i="5"/>
  <c r="C56" i="5"/>
  <c r="B56" i="5"/>
  <c r="F55" i="5"/>
  <c r="E55" i="5"/>
  <c r="D55" i="5"/>
  <c r="C55" i="5"/>
  <c r="F54" i="5"/>
  <c r="E54" i="5"/>
  <c r="D54" i="5"/>
  <c r="C54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N9" i="5"/>
  <c r="M9" i="5"/>
  <c r="L9" i="5"/>
  <c r="K9" i="5"/>
  <c r="J9" i="5"/>
  <c r="I9" i="5"/>
  <c r="H9" i="5"/>
  <c r="G9" i="5"/>
  <c r="F9" i="5"/>
  <c r="E9" i="5"/>
  <c r="D9" i="5"/>
  <c r="C9" i="5"/>
  <c r="B9" i="5"/>
  <c r="N8" i="5"/>
  <c r="M8" i="5"/>
  <c r="L8" i="5"/>
  <c r="K8" i="5"/>
  <c r="J8" i="5"/>
  <c r="I8" i="5"/>
  <c r="H8" i="5"/>
  <c r="G8" i="5"/>
  <c r="F8" i="5"/>
  <c r="E8" i="5"/>
  <c r="D8" i="5"/>
  <c r="C8" i="5"/>
  <c r="B8" i="5"/>
  <c r="N7" i="5"/>
  <c r="M7" i="5"/>
  <c r="L7" i="5"/>
  <c r="K7" i="5"/>
  <c r="J7" i="5"/>
  <c r="I7" i="5"/>
  <c r="H7" i="5"/>
  <c r="G7" i="5"/>
  <c r="F7" i="5"/>
  <c r="E7" i="5"/>
  <c r="D7" i="5"/>
  <c r="C7" i="5"/>
  <c r="B7" i="5"/>
  <c r="N6" i="5"/>
  <c r="M6" i="5"/>
  <c r="L6" i="5"/>
  <c r="K6" i="5"/>
  <c r="J6" i="5"/>
  <c r="I6" i="5"/>
  <c r="H6" i="5"/>
  <c r="G6" i="5"/>
  <c r="F6" i="5"/>
  <c r="E6" i="5"/>
  <c r="D6" i="5"/>
  <c r="C6" i="5"/>
  <c r="B6" i="5"/>
  <c r="N5" i="5"/>
  <c r="M5" i="5"/>
  <c r="L5" i="5"/>
  <c r="K5" i="5"/>
  <c r="J5" i="5"/>
  <c r="I5" i="5"/>
  <c r="H5" i="5"/>
  <c r="G5" i="5"/>
  <c r="F5" i="5"/>
  <c r="E5" i="5"/>
  <c r="D5" i="5"/>
  <c r="C5" i="5"/>
  <c r="B5" i="5"/>
  <c r="N4" i="5"/>
  <c r="M4" i="5"/>
  <c r="L4" i="5"/>
  <c r="K4" i="5"/>
  <c r="J4" i="5"/>
  <c r="I4" i="5"/>
  <c r="H4" i="5"/>
  <c r="G4" i="5"/>
  <c r="F4" i="5"/>
  <c r="E4" i="5"/>
  <c r="D4" i="5"/>
  <c r="C4" i="5"/>
  <c r="B4" i="5"/>
  <c r="N3" i="5"/>
  <c r="M3" i="5"/>
  <c r="L3" i="5"/>
  <c r="K3" i="5"/>
  <c r="J3" i="5"/>
  <c r="I3" i="5"/>
  <c r="H3" i="5"/>
  <c r="G3" i="5"/>
  <c r="F3" i="5"/>
  <c r="E3" i="5"/>
  <c r="D3" i="5"/>
  <c r="C3" i="5"/>
  <c r="N2" i="5"/>
  <c r="M2" i="5"/>
  <c r="L2" i="5"/>
  <c r="K2" i="5"/>
  <c r="J2" i="5"/>
  <c r="I2" i="5"/>
  <c r="H2" i="5"/>
  <c r="G2" i="5"/>
  <c r="F2" i="5"/>
  <c r="E2" i="5"/>
  <c r="D2" i="5"/>
  <c r="C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1B70EC-D48F-4145-BE74-0BE19954BA0B}" keepAlive="1" name="Query - 2020 medals" description="Connection to the '2020 medals' query in the workbook." type="5" refreshedVersion="8" background="1" saveData="1">
    <dbPr connection="Provider=Microsoft.Mashup.OleDb.1;Data Source=$Workbook$;Location=&quot;2020 medals&quot;;Extended Properties=&quot;&quot;" command="SELECT * FROM [2020 medals]"/>
  </connection>
  <connection id="2" xr16:uid="{26003B86-65A7-4690-B192-92DBB0B7CCC4}" keepAlive="1" name="Query - Staff" description="Connection to the 'Staff' query in the workbook." type="5" refreshedVersion="8" background="1" saveData="1">
    <dbPr connection="Provider=Microsoft.Mashup.OleDb.1;Data Source=$Workbook$;Location=Staff;Extended Properties=&quot;&quot;" command="SELECT * FROM [Staff]"/>
  </connection>
</connection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<sst xmlns="http://schemas.openxmlformats.org/spreadsheetml/2006/main" count="2716" uniqueCount="961">
  <si>
    <t>Rank</t>
  </si>
  <si>
    <t>Country</t>
  </si>
  <si>
    <t>Gold</t>
  </si>
  <si>
    <t>Silver</t>
  </si>
  <si>
    <t>Bronze</t>
  </si>
  <si>
    <t>Total</t>
  </si>
  <si>
    <t>Gold Percentage</t>
  </si>
  <si>
    <t>Weighted_Performance_Index</t>
  </si>
  <si>
    <t>Performance Tier</t>
  </si>
  <si>
    <t>1</t>
  </si>
  <si>
    <t>United States</t>
  </si>
  <si>
    <t>Global Powerhouse</t>
  </si>
  <si>
    <t>2</t>
  </si>
  <si>
    <t>China</t>
  </si>
  <si>
    <t>3</t>
  </si>
  <si>
    <t>Japan</t>
  </si>
  <si>
    <t>4</t>
  </si>
  <si>
    <t>Great Britain</t>
  </si>
  <si>
    <t>5</t>
  </si>
  <si>
    <t>ROC</t>
  </si>
  <si>
    <t>6</t>
  </si>
  <si>
    <t>Australia</t>
  </si>
  <si>
    <t>Major Contender</t>
  </si>
  <si>
    <t>7</t>
  </si>
  <si>
    <t>Netherlands</t>
  </si>
  <si>
    <t>8</t>
  </si>
  <si>
    <t>France</t>
  </si>
  <si>
    <t>9</t>
  </si>
  <si>
    <t>Germany</t>
  </si>
  <si>
    <t>10</t>
  </si>
  <si>
    <t>Italy</t>
  </si>
  <si>
    <t>11</t>
  </si>
  <si>
    <t>Canada</t>
  </si>
  <si>
    <t>12</t>
  </si>
  <si>
    <t>Brazil</t>
  </si>
  <si>
    <t>13</t>
  </si>
  <si>
    <t>New Zealand</t>
  </si>
  <si>
    <t>14</t>
  </si>
  <si>
    <t>Cuba</t>
  </si>
  <si>
    <t>15</t>
  </si>
  <si>
    <t>Hungary</t>
  </si>
  <si>
    <t>16</t>
  </si>
  <si>
    <t>South Korea</t>
  </si>
  <si>
    <t>17</t>
  </si>
  <si>
    <t>Poland</t>
  </si>
  <si>
    <t>Regional Competitor</t>
  </si>
  <si>
    <t>18</t>
  </si>
  <si>
    <t>Czech Republic</t>
  </si>
  <si>
    <t>19</t>
  </si>
  <si>
    <t>Kenya</t>
  </si>
  <si>
    <t>20</t>
  </si>
  <si>
    <t>Norway</t>
  </si>
  <si>
    <t>21</t>
  </si>
  <si>
    <t>Jamaica</t>
  </si>
  <si>
    <t>22</t>
  </si>
  <si>
    <t>Spain</t>
  </si>
  <si>
    <t>23</t>
  </si>
  <si>
    <t>Sweden</t>
  </si>
  <si>
    <t>24</t>
  </si>
  <si>
    <t>Switzerland</t>
  </si>
  <si>
    <t>25</t>
  </si>
  <si>
    <t>Denmark</t>
  </si>
  <si>
    <t>26</t>
  </si>
  <si>
    <t>Croatia</t>
  </si>
  <si>
    <t>27</t>
  </si>
  <si>
    <t>Iran</t>
  </si>
  <si>
    <t>28</t>
  </si>
  <si>
    <t>Serbia</t>
  </si>
  <si>
    <t>29</t>
  </si>
  <si>
    <t>Belgium</t>
  </si>
  <si>
    <t>30</t>
  </si>
  <si>
    <t>Bulgaria</t>
  </si>
  <si>
    <t>31</t>
  </si>
  <si>
    <t>Slovenia</t>
  </si>
  <si>
    <t>32</t>
  </si>
  <si>
    <t>Uzbekistan</t>
  </si>
  <si>
    <t>33</t>
  </si>
  <si>
    <t>Georgia</t>
  </si>
  <si>
    <t>34</t>
  </si>
  <si>
    <t>Chinese Taipei</t>
  </si>
  <si>
    <t>35</t>
  </si>
  <si>
    <t>Turkey</t>
  </si>
  <si>
    <t>36</t>
  </si>
  <si>
    <t>Greece</t>
  </si>
  <si>
    <t>38</t>
  </si>
  <si>
    <t>Uganda</t>
  </si>
  <si>
    <t>Ecuador</t>
  </si>
  <si>
    <t>39</t>
  </si>
  <si>
    <t>Ireland</t>
  </si>
  <si>
    <t>41</t>
  </si>
  <si>
    <t>Israel</t>
  </si>
  <si>
    <t>Qatar</t>
  </si>
  <si>
    <t>42</t>
  </si>
  <si>
    <t>Bahamas</t>
  </si>
  <si>
    <t>44</t>
  </si>
  <si>
    <t>Kosovo</t>
  </si>
  <si>
    <t>Ukraine</t>
  </si>
  <si>
    <t>45</t>
  </si>
  <si>
    <t>Belarus</t>
  </si>
  <si>
    <t>46</t>
  </si>
  <si>
    <t>Romania</t>
  </si>
  <si>
    <t>48</t>
  </si>
  <si>
    <t>Venezuela</t>
  </si>
  <si>
    <t>India</t>
  </si>
  <si>
    <t>49</t>
  </si>
  <si>
    <t>Hong Kong</t>
  </si>
  <si>
    <t>50</t>
  </si>
  <si>
    <t>Philippines</t>
  </si>
  <si>
    <t>52</t>
  </si>
  <si>
    <t>Slovakia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</si>
  <si>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</si>
  <si>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</si>
  <si>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</si>
  <si>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</si>
  <si>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</si>
  <si>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</si>
  <si>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</si>
  <si>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</si>
  <si>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</si>
  <si>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58</t>
  </si>
  <si>
    <t>Portugal</t>
  </si>
  <si>
    <t>Tunisia</t>
  </si>
  <si>
    <t>59</t>
  </si>
  <si>
    <t>Estonia</t>
  </si>
  <si>
    <t>63</t>
  </si>
  <si>
    <t>Fiji</t>
  </si>
  <si>
    <t>Latvia</t>
  </si>
  <si>
    <t>Thailand</t>
  </si>
  <si>
    <t>Bermuda</t>
  </si>
  <si>
    <t>66</t>
  </si>
  <si>
    <t>Morocco</t>
  </si>
  <si>
    <t>Puerto Rico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</si>
  <si>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</si>
  <si>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</si>
  <si>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</si>
  <si>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</si>
  <si>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</si>
  <si>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</si>
  <si>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</si>
  <si>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</si>
  <si>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</si>
  <si>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71</t>
  </si>
  <si>
    <t>Mongolia</t>
  </si>
  <si>
    <t>72</t>
  </si>
  <si>
    <t>Argentina</t>
  </si>
  <si>
    <t>74</t>
  </si>
  <si>
    <t>San Marino</t>
  </si>
  <si>
    <t>Jordan</t>
  </si>
  <si>
    <t>77</t>
  </si>
  <si>
    <t>Malaysia</t>
  </si>
  <si>
    <t>Nigeria</t>
  </si>
  <si>
    <t>Bahrain</t>
  </si>
  <si>
    <t>83</t>
  </si>
  <si>
    <t>Lithuania</t>
  </si>
  <si>
    <t>Namibia</t>
  </si>
  <si>
    <t>North Macedonia</t>
  </si>
  <si>
    <t>Saudi Arabia</t>
  </si>
  <si>
    <t>Turkmenistan</t>
  </si>
  <si>
    <t>Kazakhstan</t>
  </si>
  <si>
    <t>84</t>
  </si>
  <si>
    <t>Mexico</t>
  </si>
  <si>
    <t>85</t>
  </si>
  <si>
    <t>Finland</t>
  </si>
  <si>
    <t>86</t>
  </si>
  <si>
    <t>Botswana</t>
  </si>
  <si>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</si>
  <si>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</si>
  <si>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</si>
  <si>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</si>
  <si>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</si>
  <si>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</si>
  <si>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</si>
  <si>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</si>
  <si>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</si>
  <si>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Work Type</t>
  </si>
  <si>
    <t>Employee type</t>
  </si>
  <si>
    <t>Work location</t>
  </si>
  <si>
    <t>Age</t>
  </si>
  <si>
    <t>PR00147</t>
  </si>
  <si>
    <t>Minerva</t>
  </si>
  <si>
    <t>Ricardot</t>
  </si>
  <si>
    <t>Male</t>
  </si>
  <si>
    <t>Engineering</t>
  </si>
  <si>
    <t>100K to 150K</t>
  </si>
  <si>
    <t>Full Time</t>
  </si>
  <si>
    <t>Permanent</t>
  </si>
  <si>
    <t>Remote</t>
  </si>
  <si>
    <t>PR04686</t>
  </si>
  <si>
    <t>Oona</t>
  </si>
  <si>
    <t>Donan</t>
  </si>
  <si>
    <t>Female</t>
  </si>
  <si>
    <t>Business Development</t>
  </si>
  <si>
    <t>50K to 100K</t>
  </si>
  <si>
    <t>Part Time</t>
  </si>
  <si>
    <t>Seattle, USA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</si>
  <si>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</si>
  <si>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</si>
  <si>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</si>
  <si>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</si>
  <si>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</si>
  <si>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</si>
  <si>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</si>
  <si>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</si>
  <si>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</si>
  <si>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</si>
  <si>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</si>
  <si>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</si>
  <si>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</si>
  <si>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</si>
  <si>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</si>
  <si>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</si>
  <si>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Wellington, New Zealand</t>
  </si>
  <si>
    <t>PR04601</t>
  </si>
  <si>
    <t>Yedukondalu</t>
  </si>
  <si>
    <t>Panditula</t>
  </si>
  <si>
    <t>Missing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</si>
  <si>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</si>
  <si>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</si>
  <si>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</si>
  <si>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</si>
  <si>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</si>
  <si>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</si>
  <si>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</si>
  <si>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</si>
  <si>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</si>
  <si>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</si>
  <si>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</si>
  <si>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</si>
  <si>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</si>
  <si>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</si>
  <si>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</si>
  <si>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Under 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</si>
  <si>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</si>
  <si>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</si>
  <si>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</si>
  <si>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</si>
  <si>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</si>
  <si>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</si>
  <si>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</si>
  <si>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</si>
  <si>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</si>
  <si>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</si>
  <si>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</si>
  <si>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</si>
  <si>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</si>
  <si>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</si>
  <si>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</si>
  <si>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</si>
  <si>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</si>
  <si>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</si>
  <si>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</si>
  <si>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</si>
  <si>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</si>
  <si>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</si>
  <si>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</si>
  <si>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</si>
  <si>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</si>
  <si>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</si>
  <si>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</si>
  <si>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</si>
  <si>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</si>
  <si>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</si>
  <si>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</si>
  <si>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</si>
  <si>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</si>
  <si>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</si>
  <si>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</si>
  <si>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</si>
  <si>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</si>
  <si>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</si>
  <si>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</si>
  <si>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</si>
  <si>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</si>
  <si>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</si>
  <si>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</si>
  <si>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</si>
  <si>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</si>
  <si>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</si>
  <si>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</si>
  <si>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</si>
  <si>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</si>
  <si>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</si>
  <si>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</si>
  <si>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</si>
  <si>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</si>
  <si>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</si>
  <si>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</si>
  <si>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</si>
  <si>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</si>
  <si>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</si>
  <si>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</si>
  <si>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</si>
  <si>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</si>
  <si>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</si>
  <si>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</si>
  <si>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</si>
  <si>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</si>
  <si>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</si>
  <si>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</si>
  <si>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</si>
  <si>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</si>
  <si>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</si>
  <si>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</si>
  <si>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</si>
  <si>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</si>
  <si>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</si>
  <si>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</si>
  <si>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</si>
  <si>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</si>
  <si>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</si>
  <si>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</si>
  <si>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</si>
  <si>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</si>
  <si>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</si>
  <si>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</si>
  <si>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</si>
  <si>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</si>
  <si>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</si>
  <si>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</si>
  <si>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</si>
  <si>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</si>
  <si>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</si>
  <si>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</si>
  <si>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</si>
  <si>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</si>
  <si>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</si>
  <si>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</si>
  <si>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</si>
  <si>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</si>
  <si>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</si>
  <si>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</si>
  <si>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</si>
  <si>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</si>
  <si>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</si>
  <si>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</si>
  <si>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</si>
  <si>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</si>
  <si>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</si>
  <si>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</si>
  <si>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</si>
  <si>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</si>
  <si>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</si>
  <si>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</si>
  <si>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</si>
  <si>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</si>
  <si>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</si>
  <si>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</si>
  <si>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</si>
  <si>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</si>
  <si>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</si>
  <si>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</si>
  <si>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</si>
  <si>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</si>
  <si>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</si>
  <si>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</si>
  <si>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</si>
  <si>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</si>
  <si>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</si>
  <si>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</si>
  <si>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</si>
  <si>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</si>
  <si>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</si>
  <si>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</si>
  <si>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</si>
  <si>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</si>
  <si>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</si>
  <si>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</si>
  <si>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</si>
  <si>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</si>
  <si>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</si>
  <si>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</si>
  <si>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</si>
  <si>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</si>
  <si>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</si>
  <si>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</si>
  <si>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</si>
  <si>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</si>
  <si>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</si>
  <si>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</si>
  <si>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</si>
  <si>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</si>
  <si>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</si>
  <si>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</si>
  <si>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</si>
  <si>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</si>
  <si>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</si>
  <si>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</si>
  <si>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</si>
  <si>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</si>
  <si>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</si>
  <si>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</si>
  <si>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</si>
  <si>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</si>
  <si>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</si>
  <si>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</si>
  <si>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</si>
  <si>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</si>
  <si>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</si>
  <si>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</si>
  <si>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</si>
  <si>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</si>
  <si>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</si>
  <si>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</si>
  <si>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</si>
  <si>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</si>
  <si>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</si>
  <si>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</si>
  <si>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</si>
  <si>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</si>
  <si>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</si>
  <si>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</si>
  <si>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</si>
  <si>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</si>
  <si>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</si>
  <si>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</si>
  <si>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</si>
  <si>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</si>
  <si>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</si>
  <si>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</si>
  <si>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</si>
  <si>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</si>
  <si>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</si>
  <si>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</si>
  <si>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</si>
  <si>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</si>
  <si>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</si>
  <si>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</si>
  <si>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</si>
  <si>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</si>
  <si>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</si>
  <si>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</si>
  <si>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</si>
  <si>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</si>
  <si>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</si>
  <si>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</si>
  <si>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</si>
  <si>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</si>
  <si>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</si>
  <si>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</si>
  <si>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</si>
  <si>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</si>
  <si>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</si>
  <si>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</si>
  <si>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</si>
  <si>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</si>
  <si>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</si>
  <si>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</si>
  <si>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</si>
  <si>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</si>
  <si>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</si>
  <si>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</si>
  <si>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</si>
  <si>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</si>
  <si>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</si>
  <si>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</si>
  <si>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</si>
  <si>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</si>
  <si>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</si>
  <si>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</si>
  <si>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</si>
  <si>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</si>
  <si>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</si>
  <si>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</si>
  <si>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</si>
  <si>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</si>
  <si>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</si>
  <si>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</si>
  <si>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</si>
  <si>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</si>
  <si>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</si>
  <si>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</si>
  <si>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</si>
  <si>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</si>
  <si>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</si>
  <si>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</si>
  <si>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</si>
  <si>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</si>
  <si>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</si>
  <si>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</si>
  <si>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</si>
  <si>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</si>
  <si>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</si>
  <si>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</si>
  <si>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</si>
  <si>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</si>
  <si>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</si>
  <si>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</si>
  <si>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</si>
  <si>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</si>
  <si>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</si>
  <si>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</si>
  <si>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</si>
  <si>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</si>
  <si>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</si>
  <si>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</si>
  <si>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</si>
  <si>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</si>
  <si>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</si>
  <si>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</si>
  <si>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</si>
  <si>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</si>
  <si>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</si>
  <si>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</si>
  <si>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</si>
  <si>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</si>
  <si>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</si>
  <si>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</si>
  <si>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</si>
  <si>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</si>
  <si>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</si>
  <si>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</si>
  <si>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</si>
  <si>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</si>
  <si>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</si>
  <si>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</si>
  <si>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</si>
  <si>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</si>
  <si>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</si>
  <si>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</si>
  <si>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</si>
  <si>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</si>
  <si>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</si>
  <si>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</si>
  <si>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</si>
  <si>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</si>
  <si>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</si>
  <si>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</si>
  <si>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</si>
  <si>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</si>
  <si>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</si>
  <si>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</si>
  <si>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</si>
  <si>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</si>
  <si>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</si>
  <si>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</si>
  <si>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</si>
  <si>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</si>
  <si>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</si>
  <si>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</si>
  <si>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</si>
  <si>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</si>
  <si>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</si>
  <si>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</si>
  <si>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</si>
  <si>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</si>
  <si>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</si>
  <si>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</si>
  <si>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</si>
  <si>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</si>
  <si>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</si>
  <si>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</si>
  <si>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</si>
  <si>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</si>
  <si>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</si>
  <si>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</si>
  <si>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</si>
  <si>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</si>
  <si>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</si>
  <si>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</si>
  <si>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</si>
  <si>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</si>
  <si>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</si>
  <si>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</si>
  <si>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</si>
  <si>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</si>
  <si>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</si>
  <si>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</si>
  <si>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</si>
  <si>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</si>
  <si>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</si>
  <si>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</si>
  <si>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</si>
  <si>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</si>
  <si>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</si>
  <si>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</si>
  <si>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</si>
  <si>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</si>
  <si>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</si>
  <si>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</si>
  <si>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</si>
  <si>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</si>
  <si>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</t>
  </si>
  <si>
    <t>SQ01283</t>
  </si>
  <si>
    <t>Barr</t>
  </si>
  <si>
    <t>Faughny</t>
  </si>
  <si>
    <t>SQ01026</t>
  </si>
  <si>
    <t>Anumati</t>
  </si>
  <si>
    <t>Shyamari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</si>
  <si>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</si>
  <si>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</si>
  <si>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</si>
  <si>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</si>
  <si>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</si>
  <si>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</si>
  <si>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</si>
  <si>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</si>
  <si>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</si>
  <si>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</si>
  <si>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</si>
  <si>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</si>
  <si>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</si>
  <si>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</si>
  <si>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</si>
  <si>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</si>
  <si>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</si>
  <si>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</si>
  <si>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</si>
  <si>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</si>
  <si>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</si>
  <si>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</si>
  <si>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</si>
  <si>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</si>
  <si>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</si>
  <si>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</si>
  <si>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</si>
  <si>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</si>
  <si>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</si>
  <si>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</si>
  <si>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</si>
  <si>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</si>
  <si>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</si>
  <si>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</si>
  <si>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</si>
  <si>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</si>
  <si>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</si>
  <si>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</si>
  <si>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</si>
  <si>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</si>
  <si>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</si>
  <si>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</si>
  <si>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</si>
  <si>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</si>
  <si>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</si>
  <si>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</si>
  <si>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</si>
  <si>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</si>
  <si>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</si>
  <si>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</si>
  <si>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</si>
  <si>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</si>
  <si>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</si>
  <si>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</si>
  <si>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</si>
  <si>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</si>
  <si>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</si>
  <si>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</si>
  <si>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</si>
  <si>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</si>
  <si>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</si>
  <si>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</si>
  <si>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</si>
  <si>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</si>
  <si>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</t>
  </si>
  <si>
    <t>SQ02643</t>
  </si>
  <si>
    <t>Indu</t>
  </si>
  <si>
    <t>Varada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</si>
  <si>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</si>
  <si>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</si>
  <si>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</si>
  <si>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</si>
  <si>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</si>
  <si>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</si>
  <si>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</si>
  <si>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</si>
  <si>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</si>
  <si>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</si>
  <si>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</si>
  <si>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</si>
  <si>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</si>
  <si>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</si>
  <si>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</si>
  <si>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</si>
  <si>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</si>
  <si>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</si>
  <si>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</si>
  <si>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</si>
  <si>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</si>
  <si>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</si>
  <si>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</si>
  <si>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</si>
  <si>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</si>
  <si>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</si>
  <si>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</si>
  <si>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</si>
  <si>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</si>
  <si>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</si>
  <si>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</si>
  <si>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</si>
  <si>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</si>
  <si>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</si>
  <si>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</si>
  <si>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</si>
  <si>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</si>
  <si>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</si>
  <si>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</si>
  <si>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</si>
  <si>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</si>
  <si>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</si>
  <si>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</si>
  <si>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</si>
  <si>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</si>
  <si>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</si>
  <si>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</si>
  <si>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</si>
  <si>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</si>
  <si>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</si>
  <si>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</si>
  <si>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</si>
  <si>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</si>
  <si>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</si>
  <si>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</si>
  <si>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</si>
  <si>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</si>
  <si>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</si>
  <si>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</si>
  <si>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</si>
  <si>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</si>
  <si>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</si>
  <si>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</si>
  <si>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</si>
  <si>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</si>
  <si>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</si>
  <si>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</si>
  <si>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</si>
  <si>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</si>
  <si>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</si>
  <si>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</si>
  <si>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</si>
  <si>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</si>
  <si>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</si>
  <si>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</si>
  <si>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</si>
  <si>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</si>
  <si>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</si>
  <si>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</si>
  <si>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</si>
  <si>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</si>
  <si>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</si>
  <si>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</si>
  <si>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</si>
  <si>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</si>
  <si>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</si>
  <si>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</si>
  <si>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</si>
  <si>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</si>
  <si>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</si>
  <si>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</si>
  <si>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</si>
  <si>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</si>
  <si>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</si>
  <si>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</si>
  <si>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</si>
  <si>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</si>
  <si>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</si>
  <si>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</si>
  <si>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</si>
  <si>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</si>
  <si>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</si>
  <si>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</si>
  <si>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</si>
  <si>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</si>
  <si>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</si>
  <si>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</si>
  <si>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</si>
  <si>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</si>
  <si>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</si>
  <si>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</si>
  <si>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</si>
  <si>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</si>
  <si>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</si>
  <si>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</si>
  <si>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</si>
  <si>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</si>
  <si>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</si>
  <si>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</si>
  <si>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</si>
  <si>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</si>
  <si>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</si>
  <si>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</si>
  <si>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</si>
  <si>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</si>
  <si>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</si>
  <si>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</si>
  <si>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</si>
  <si>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</si>
  <si>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</si>
  <si>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</si>
  <si>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</si>
  <si>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</si>
  <si>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</si>
  <si>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</si>
  <si>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</si>
  <si>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</si>
  <si>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</si>
  <si>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</si>
  <si>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</si>
  <si>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</si>
  <si>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</si>
  <si>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</si>
  <si>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</si>
  <si>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</si>
  <si>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</si>
  <si>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</si>
  <si>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</si>
  <si>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</si>
  <si>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</si>
  <si>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</si>
  <si>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</si>
  <si>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</si>
  <si>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</si>
  <si>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</si>
  <si>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</si>
  <si>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</si>
  <si>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</si>
  <si>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</si>
  <si>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</si>
  <si>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</si>
  <si>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</si>
  <si>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</si>
  <si>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</si>
  <si>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</si>
  <si>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</si>
  <si>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</si>
  <si>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</si>
  <si>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</si>
  <si>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</si>
  <si>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</si>
  <si>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</si>
  <si>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</t>
  </si>
  <si>
    <t>VT00740</t>
  </si>
  <si>
    <t>Chitrasen</t>
  </si>
  <si>
    <t>Laul</t>
  </si>
  <si>
    <t>PR01476</t>
  </si>
  <si>
    <t>Jaishree</t>
  </si>
  <si>
    <t>Atasi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</si>
  <si>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</si>
  <si>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</si>
  <si>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</si>
  <si>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</si>
  <si>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</si>
  <si>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</si>
  <si>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</si>
  <si>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</si>
  <si>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</si>
  <si>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</si>
  <si>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</si>
  <si>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</si>
  <si>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</si>
  <si>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</si>
  <si>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</si>
  <si>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</si>
  <si>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</si>
  <si>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</si>
  <si>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</si>
  <si>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</si>
  <si>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</si>
  <si>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</si>
  <si>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</si>
  <si>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</si>
  <si>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</si>
  <si>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</si>
  <si>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</si>
  <si>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</si>
  <si>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</si>
  <si>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</si>
  <si>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</si>
  <si>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</si>
  <si>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</si>
  <si>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</si>
  <si>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</si>
  <si>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</si>
  <si>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</si>
  <si>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</si>
  <si>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</si>
  <si>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</si>
  <si>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</si>
  <si>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</si>
  <si>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</si>
  <si>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</si>
  <si>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</si>
  <si>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</si>
  <si>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</si>
  <si>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</si>
  <si>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</si>
  <si>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</si>
  <si>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</si>
  <si>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</si>
  <si>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</si>
  <si>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</si>
  <si>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</si>
  <si>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</si>
  <si>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</si>
  <si>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</si>
  <si>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</t>
  </si>
  <si>
    <t>PR04366</t>
  </si>
  <si>
    <t>Carry</t>
  </si>
  <si>
    <t>Loblie</t>
  </si>
  <si>
    <t>Sushanti</t>
  </si>
  <si>
    <t>TN04775</t>
  </si>
  <si>
    <t>Hridaynath</t>
  </si>
  <si>
    <t>Tendulkar</t>
  </si>
  <si>
    <t>SQ03625</t>
  </si>
  <si>
    <t>Fidela</t>
  </si>
  <si>
    <t>Artis</t>
  </si>
  <si>
    <t>HeadCount</t>
  </si>
  <si>
    <t>Total Salary</t>
  </si>
  <si>
    <t>Avg.Salary</t>
  </si>
  <si>
    <t>Permanent Headcount</t>
  </si>
  <si>
    <t>All empoyees with salary&gt;100k</t>
  </si>
  <si>
    <t>All empoyees with salary&gt;105k</t>
  </si>
  <si>
    <t>column 1, 2,3,5,6</t>
  </si>
  <si>
    <t>All female employees with salary &gt;100k</t>
  </si>
  <si>
    <t>coulmn 1,2,3,4,5,6</t>
  </si>
  <si>
    <t>All female employees with salary &gt;100k and who joined after 2020</t>
  </si>
  <si>
    <t>col 1 to 6,8</t>
  </si>
  <si>
    <t>Lowest, highest and top 5 salary values</t>
  </si>
  <si>
    <t>All emps</t>
  </si>
  <si>
    <t>Lowest salary</t>
  </si>
  <si>
    <t>Highest salary</t>
  </si>
  <si>
    <t>Top 5 Salaries</t>
  </si>
  <si>
    <t>with large+ dynamic data</t>
  </si>
  <si>
    <t>with SORT + TAKE  + Dynamic data</t>
  </si>
  <si>
    <t>List all Departments and Count them</t>
  </si>
  <si>
    <t>returns real time data-(unique)</t>
  </si>
  <si>
    <t>Departments</t>
  </si>
  <si>
    <t>Count</t>
  </si>
  <si>
    <t>All department in 1 cell seperated by ,</t>
  </si>
  <si>
    <t>Using TextJoin + unique</t>
  </si>
  <si>
    <t>Employee Lookup</t>
  </si>
  <si>
    <t>VLOOKUP</t>
  </si>
  <si>
    <t>XLOOKUP</t>
  </si>
  <si>
    <t>Employee ID</t>
  </si>
  <si>
    <t>First name:</t>
  </si>
  <si>
    <t>Last name:</t>
  </si>
  <si>
    <t>Department:</t>
  </si>
  <si>
    <t>Salary:</t>
  </si>
  <si>
    <t>All the values</t>
  </si>
  <si>
    <t>Match</t>
  </si>
  <si>
    <t>Lookup All employees with salary &gt;105k</t>
  </si>
  <si>
    <t>Filter</t>
  </si>
  <si>
    <t>Complex Formula: Highest Salary Person</t>
  </si>
  <si>
    <t>One Person:</t>
  </si>
  <si>
    <t>XLOOKUP +MAX</t>
  </si>
  <si>
    <t>Textjoin</t>
  </si>
  <si>
    <t>All person:</t>
  </si>
  <si>
    <t>FILTER</t>
  </si>
  <si>
    <t>Complex formula: All employees joined in March</t>
  </si>
  <si>
    <t>Filter+Month</t>
  </si>
  <si>
    <t>All employees whose name start with letter 'T'</t>
  </si>
  <si>
    <t>Filter + Left</t>
  </si>
  <si>
    <t>All Female employees with Monday start</t>
  </si>
  <si>
    <t>Start date</t>
  </si>
  <si>
    <t>Complex formula: Department report of headcounts, salaries and % diff from overall average</t>
  </si>
  <si>
    <t>ALL Departments</t>
  </si>
  <si>
    <t> </t>
  </si>
  <si>
    <t>Headcount</t>
  </si>
  <si>
    <t>Avg. Salary</t>
  </si>
  <si>
    <t>% diff from overall avg.</t>
  </si>
  <si>
    <t>Highest Salary</t>
  </si>
  <si>
    <t>Median Salary</t>
  </si>
  <si>
    <t>Female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</si>
</sst>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₹&quot;\ #,##0.00"/>
    <numFmt numFmtId="165" formatCode="_-[$$-409]* #,##0.00_ ;_-[$$-409]* \-#,##0.00\ ;_-[$$-409]* &quot;-&quot;??_ ;_-@_ "/>
    <numFmt numFmtId="166" formatCode=";;;"/>
    <numFmt numFmtId="167" formatCode="0.000"/>
  </numFmts>
  <fonts count="2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0000"/>
      <name val="Calibri"/>
    </font>
    <font>
      <b/>
      <sz val="12"/>
      <color rgb="FF000000"/>
      <name val="Calibri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i/>
      <sz val="8"/>
      <color rgb="FF70AD47"/>
      <name val="Calibri"/>
      <family val="2"/>
    </font>
    <font>
      <i/>
      <sz val="10"/>
      <color rgb="FF70AD47"/>
      <name val="Calibri"/>
    </font>
    <font>
      <b/>
      <sz val="11"/>
      <color rgb="FF000000"/>
      <name val="Calibri"/>
      <scheme val="minor"/>
    </font>
    <font>
      <i/>
      <sz val="11"/>
      <color rgb="FF70AD47"/>
      <name val="Calibri"/>
      <scheme val="minor"/>
    </font>
    <font>
      <i/>
      <sz val="11"/>
      <color theme="9"/>
      <name val="Calibri"/>
      <family val="2"/>
      <scheme val="minor"/>
    </font>
    <font>
      <sz val="11"/>
      <color theme="9"/>
      <name val="Calibri"/>
      <family val="2"/>
    </font>
    <font>
      <sz val="11"/>
      <color theme="2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70AD47"/>
      <name val="Calibri"/>
      <scheme val="minor"/>
    </font>
    <font>
      <sz val="11"/>
      <color theme="9"/>
      <name val="Calibri"/>
      <family val="2"/>
      <scheme val="minor"/>
    </font>
    <font>
      <b/>
      <sz val="16"/>
      <color rgb="FF000000"/>
      <name val="Calibri"/>
      <scheme val="minor"/>
    </font>
    <font>
      <i/>
      <sz val="8"/>
      <color rgb="FF000000"/>
      <name val="Calibri"/>
      <family val="2"/>
    </font>
    <font>
      <sz val="11"/>
      <color rgb="FFFF0000"/>
      <name val="Calibri"/>
      <family val="2"/>
    </font>
    <font>
      <sz val="9"/>
      <color rgb="FF808080"/>
      <name val="Calibri"/>
      <family val="2"/>
    </font>
    <font>
      <b/>
      <sz val="9"/>
      <color rgb="FF80808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10" fontId="0" fillId="0" borderId="0" xfId="0" applyNumberFormat="1"/>
    <xf numFmtId="14" fontId="0" fillId="0" borderId="0" xfId="0" applyNumberFormat="1"/>
    <xf numFmtId="0" fontId="2" fillId="2" borderId="0" xfId="0" applyFont="1" applyFill="1"/>
    <xf numFmtId="0" fontId="3" fillId="0" borderId="0" xfId="0" applyFont="1"/>
    <xf numFmtId="164" fontId="2" fillId="2" borderId="0" xfId="0" applyNumberFormat="1" applyFont="1" applyFill="1"/>
    <xf numFmtId="164" fontId="3" fillId="0" borderId="0" xfId="0" applyNumberFormat="1" applyFont="1"/>
    <xf numFmtId="0" fontId="4" fillId="2" borderId="0" xfId="0" applyFont="1" applyFill="1"/>
    <xf numFmtId="0" fontId="6" fillId="2" borderId="0" xfId="0" applyFont="1" applyFill="1"/>
    <xf numFmtId="0" fontId="0" fillId="2" borderId="0" xfId="0" applyFill="1"/>
    <xf numFmtId="0" fontId="4" fillId="3" borderId="0" xfId="0" applyFont="1" applyFill="1"/>
    <xf numFmtId="0" fontId="5" fillId="3" borderId="0" xfId="0" applyFont="1" applyFill="1"/>
    <xf numFmtId="0" fontId="5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7" fillId="2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4" fillId="4" borderId="0" xfId="0" applyFont="1" applyFill="1"/>
    <xf numFmtId="0" fontId="8" fillId="0" borderId="0" xfId="0" applyFont="1"/>
    <xf numFmtId="0" fontId="9" fillId="0" borderId="0" xfId="0" applyFont="1"/>
    <xf numFmtId="0" fontId="9" fillId="5" borderId="1" xfId="0" applyFont="1" applyFill="1" applyBorder="1"/>
    <xf numFmtId="0" fontId="9" fillId="6" borderId="2" xfId="0" applyFont="1" applyFill="1" applyBorder="1"/>
    <xf numFmtId="0" fontId="9" fillId="0" borderId="1" xfId="0" applyFont="1" applyBorder="1"/>
    <xf numFmtId="0" fontId="9" fillId="6" borderId="3" xfId="0" applyFont="1" applyFill="1" applyBorder="1"/>
    <xf numFmtId="0" fontId="9" fillId="0" borderId="4" xfId="0" applyFont="1" applyBorder="1"/>
    <xf numFmtId="0" fontId="10" fillId="0" borderId="0" xfId="0" applyFont="1"/>
    <xf numFmtId="165" fontId="9" fillId="0" borderId="3" xfId="0" applyNumberFormat="1" applyFont="1" applyBorder="1"/>
    <xf numFmtId="165" fontId="9" fillId="0" borderId="4" xfId="0" applyNumberFormat="1" applyFont="1" applyBorder="1"/>
    <xf numFmtId="0" fontId="11" fillId="0" borderId="0" xfId="0" applyFont="1"/>
    <xf numFmtId="165" fontId="9" fillId="0" borderId="0" xfId="0" applyNumberFormat="1" applyFont="1"/>
    <xf numFmtId="165" fontId="0" fillId="0" borderId="0" xfId="0" applyNumberFormat="1"/>
    <xf numFmtId="165" fontId="9" fillId="0" borderId="2" xfId="0" applyNumberFormat="1" applyFont="1" applyBorder="1" applyAlignment="1">
      <alignment wrapText="1"/>
    </xf>
    <xf numFmtId="165" fontId="9" fillId="4" borderId="2" xfId="0" applyNumberFormat="1" applyFont="1" applyFill="1" applyBorder="1"/>
    <xf numFmtId="165" fontId="9" fillId="4" borderId="2" xfId="0" applyNumberFormat="1" applyFont="1" applyFill="1" applyBorder="1" applyAlignment="1">
      <alignment wrapText="1"/>
    </xf>
    <xf numFmtId="165" fontId="9" fillId="4" borderId="4" xfId="0" applyNumberFormat="1" applyFont="1" applyFill="1" applyBorder="1"/>
    <xf numFmtId="165" fontId="9" fillId="4" borderId="3" xfId="0" applyNumberFormat="1" applyFont="1" applyFill="1" applyBorder="1"/>
    <xf numFmtId="0" fontId="4" fillId="0" borderId="0" xfId="0" applyFont="1"/>
    <xf numFmtId="0" fontId="5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9" fillId="6" borderId="5" xfId="0" applyFont="1" applyFill="1" applyBorder="1"/>
    <xf numFmtId="0" fontId="15" fillId="0" borderId="0" xfId="0" applyFont="1"/>
    <xf numFmtId="0" fontId="16" fillId="0" borderId="0" xfId="0" applyFont="1"/>
    <xf numFmtId="0" fontId="9" fillId="6" borderId="5" xfId="0" applyFont="1" applyFill="1" applyBorder="1" applyAlignment="1">
      <alignment wrapText="1"/>
    </xf>
    <xf numFmtId="0" fontId="0" fillId="7" borderId="6" xfId="0" applyFill="1" applyBorder="1"/>
    <xf numFmtId="0" fontId="17" fillId="7" borderId="0" xfId="0" applyFont="1" applyFill="1"/>
    <xf numFmtId="0" fontId="18" fillId="0" borderId="0" xfId="0" applyFont="1"/>
    <xf numFmtId="0" fontId="19" fillId="0" borderId="0" xfId="0" applyFont="1"/>
    <xf numFmtId="0" fontId="0" fillId="4" borderId="0" xfId="0" applyFill="1"/>
    <xf numFmtId="0" fontId="0" fillId="4" borderId="0" xfId="0" applyFill="1" applyAlignment="1">
      <alignment wrapText="1"/>
    </xf>
    <xf numFmtId="0" fontId="8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8" fillId="5" borderId="5" xfId="0" applyFont="1" applyFill="1" applyBorder="1"/>
    <xf numFmtId="0" fontId="9" fillId="0" borderId="0" xfId="0" applyFont="1" applyAlignment="1">
      <alignment wrapText="1"/>
    </xf>
    <xf numFmtId="0" fontId="8" fillId="5" borderId="5" xfId="0" applyFont="1" applyFill="1" applyBorder="1" applyAlignment="1">
      <alignment wrapText="1"/>
    </xf>
    <xf numFmtId="0" fontId="12" fillId="8" borderId="0" xfId="0" applyFont="1" applyFill="1"/>
    <xf numFmtId="14" fontId="8" fillId="5" borderId="5" xfId="0" applyNumberFormat="1" applyFont="1" applyFill="1" applyBorder="1" applyAlignment="1">
      <alignment wrapText="1"/>
    </xf>
    <xf numFmtId="0" fontId="9" fillId="5" borderId="0" xfId="0" applyFont="1" applyFill="1"/>
    <xf numFmtId="0" fontId="21" fillId="5" borderId="0" xfId="0" applyFont="1" applyFill="1"/>
    <xf numFmtId="0" fontId="21" fillId="0" borderId="0" xfId="0" applyFont="1"/>
    <xf numFmtId="0" fontId="8" fillId="9" borderId="5" xfId="0" applyFont="1" applyFill="1" applyBorder="1" applyAlignment="1">
      <alignment wrapText="1"/>
    </xf>
    <xf numFmtId="0" fontId="8" fillId="9" borderId="0" xfId="0" applyFont="1" applyFill="1" applyAlignment="1">
      <alignment wrapText="1"/>
    </xf>
    <xf numFmtId="0" fontId="9" fillId="0" borderId="7" xfId="0" applyFont="1" applyBorder="1"/>
    <xf numFmtId="0" fontId="23" fillId="0" borderId="7" xfId="0" applyFont="1" applyBorder="1"/>
    <xf numFmtId="0" fontId="8" fillId="5" borderId="0" xfId="0" applyFont="1" applyFill="1" applyAlignment="1">
      <alignment wrapText="1"/>
    </xf>
    <xf numFmtId="0" fontId="9" fillId="0" borderId="7" xfId="0" applyFont="1" applyBorder="1" applyAlignment="1">
      <alignment wrapText="1"/>
    </xf>
    <xf numFmtId="165" fontId="9" fillId="5" borderId="0" xfId="0" applyNumberFormat="1" applyFont="1" applyFill="1" applyAlignment="1">
      <alignment wrapText="1"/>
    </xf>
    <xf numFmtId="165" fontId="9" fillId="0" borderId="7" xfId="0" applyNumberFormat="1" applyFont="1" applyBorder="1"/>
    <xf numFmtId="165" fontId="9" fillId="10" borderId="0" xfId="0" applyNumberFormat="1" applyFont="1" applyFill="1"/>
    <xf numFmtId="166" fontId="22" fillId="0" borderId="7" xfId="0" applyNumberFormat="1" applyFont="1" applyBorder="1"/>
    <xf numFmtId="166" fontId="9" fillId="0" borderId="7" xfId="0" applyNumberFormat="1" applyFont="1" applyBorder="1"/>
    <xf numFmtId="165" fontId="24" fillId="0" borderId="7" xfId="0" quotePrefix="1" applyNumberFormat="1" applyFont="1" applyBorder="1"/>
    <xf numFmtId="165" fontId="24" fillId="0" borderId="7" xfId="0" applyNumberFormat="1" applyFont="1" applyBorder="1"/>
    <xf numFmtId="167" fontId="9" fillId="0" borderId="8" xfId="0" applyNumberFormat="1" applyFont="1" applyBorder="1" applyAlignment="1">
      <alignment wrapText="1"/>
    </xf>
    <xf numFmtId="0" fontId="8" fillId="9" borderId="5" xfId="0" applyFont="1" applyFill="1" applyBorder="1" applyAlignment="1">
      <alignment wrapText="1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strDim type="colorStr">
        <cx:f>_xlchart.v5.3</cx:f>
      </cx:strDim>
    </cx:data>
  </cx:chartData>
  <cx:chart>
    <cx:title pos="t" align="ctr" overlay="0">
      <cx:tx>
        <cx:txData>
          <cx:v>Gold Medals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Gold Medals</a:t>
          </a:r>
        </a:p>
      </cx:txPr>
    </cx:title>
    <cx:plotArea>
      <cx:plotAreaRegion>
        <cx:series layoutId="regionMap" uniqueId="{BB97B903-B9ED-42D7-B8C8-0AEE6A8838CA}">
          <cx:tx>
            <cx:txData>
              <cx:f>_xlchart.v5.2</cx:f>
              <cx:v>Gold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7H3Zctu60u6rpHJ96EUQBIdde/1VITVYnuMh0w1LsRXO88xn++/Oi52P1mAJYWKtinZZVWfzYq0K
YIjNr4HuRnej8e/H5l+PwWKevWvCIMr/9dj8/d4piuRff/2VPzqLcJ6fhO5jFufxj+LkMQ7/in/8
cB8Xfz1l89qN7L8kkch/PTrzrFg07//n3/g1exFfxI/zwo2jj+Uia28XeRkU+W/6BrvePcZlVPTD
bfzS3+9n0ZM7f/9uERVu0d63yeLv9zt/8f7dX/zv/PTOdwHIKsonjJWkE8okTWKE6c+P9v5dEEf2
qlvVT6hCJSIxXXx+6PrVV/MQw1+l5pmW+dNTtsjzd6v/b4btEL5pdfPYXH6zGfckzq6ev+mvXUz/
599cA76Sa9mCnYfktS4e9Zs4mEdP62//c9iZdCIBcSqrbImrtAM70U8IlWVJostekaxfvYT9dXKG
cV+P44BfN/PI31y8PfK31+b62/8cdknehVnicL2fu/U8+t37hnFdj+NwXTfzuN5/fntcsXLjaJEf
UpYI4omuiSrVibaatiKHN5FPCCFUZBJdSps11Btp8jpNwxzY+hyOCVs9PB9mo7fnw0PkFound3fF
vFjkazj+fKZT/YSJlKkyVZe8gODekuuCrp+IRINs1+UlJ8CppU5ZsmJvsobZwQ3nWML18mx5uHt7
tpy3md12efF7afDPdK1MwBMNQl8kg7pWPlElWdRFpi672S5L9iNpmB/bYzlmbHfxnDifvj0nHrrv
C989OCeoRFUqyqvVAT2wtToUeqLDKBI1CmtoZ1XsRcswC7a/g2PBdhfPgodvb8+CD2VeZPPgoLpC
YpjtmihrdLUY9B0WwPw5kXWRqBTLpX84Tb0XScOM2BrK8WGrh2fDh4e3Z8M0W8yLd0bmFnP3t0ZK
L5b+c7aw6bjRfL0uDqCplBMGS1gla03ETQSRnqgMs0CHBttei6+SMcz91TCO86tWnuvmEWw9TrEb
e3eO/6w//88hx6ZPlgjRJGW1v9gVf6Q30xRF1HXGqaANLe/uPtz+jp5h7LnhHA+4Xp4Xp+dvvwJv
43AeHVIMygwmM5MItnpLna/uSEFJPlE0pkuS8iIkt9fAHvQMc2IzkOPBpp1H//b67dE3sxh+iwOK
HqBPFabJsrpCnxM97ERhKrgjcctgD0KGYd8M5GDftPOwn2KV/SzMf5Lu/1Hfx9k8OaQVTBWgKhPG
fgE6VU90VWEKD/qrZAxDvhrGAb5q5eE+u3l7uLH/cr8fcpYLEj2RKGWyTl6kyJa1S9QTGMOEiGy1
bYcvalvI7EHQMPSbgRz4m3Ye/qsPbw//+SJqDyhiyIksE13R6K6Dj2onMiVUV+TVXg9yfxvzV6kY
Rnw1jMN71cqjfT5+e7Qn2Tx6XKy//c8tGxnCRZI1UZc4RXoiM42qiraCW4ek38b7dTqGAV+P4xBf
N/OQT45AnI/tNinWX//niEsw30UYKKIEe/H52bVg9BNNlUnPkKUfihMur1IzjPtqGAf7qpVHfTx9
+4l+tSicRdYHEQ7o5OujCDKDDJFX9stu8Abmi6RgV6WuYjcit4Pak6ZhDuwM5viw08dz4+oIggr3
ZeQe1PVN6Ykmw5cK7/fO9NdP4L0gdMMBkZPzexAyDP9mIAf9pp2H/f4ItrLTRYb9U3s44cPIiagT
XVP7zWr/7Ep9Ip5QePFEVVtZNtjnbkv9PegZRn8zkEN/086jPzoCXTsr5sEBsZfpCZMYg0d76aDr
PXTbVqUEH0Iv8texIA77V6kZRn41jMN91cqjPrt/e8FvzqP50wENSkU6YQixaYo4GDkWdFhAokZE
eBUGFe7r9AwDvx7HIb9u5qE3P7w99A9+BkfpIa1LiHMNjkp1bUbuihtKTiQVQTXCVtKIjx68Ts8w
9psP4cDftPPoPxwB+sbcmSNtZi1xD2BpIj6mwl8j64hVbkkaQdVO+qnOKOzM54dXss7i3R7UDGN/
vz2Yw3+nj+eBcff2K8DI5p0bHI4FQq9Rnx9xdz8rMPgYltg/C32x799Wta9TMgz/ehyH/Lr5J9CP
YINldotH593tIim/B+7jGoY/n/+yfoJwvi7KcNU8P7umJoEzk0LwK0u1+1PE7Jms3/uVhlmwGcjx
YNPOM8E8gpDl1aJ+920xP2zWlvAcwYdJQ/UX5boliYgqnWjI2yJE4ab/nuQMM2BnMMeEnT6eEVdH
wIgb5D4W8btb9zE+3FIgGtLnVKrBSbxcCjAut/ggKAoc+5JE4GLb9G9Loz2JGmbHzmCOHTt9PDtu
jkE4ld8PaIzCs4zdLWL1S5SfZc42HzQR60HSVIil5f5MWc8B+ICR2mm+Qs0wA5ajOOSXjTzk5sPb
K+HTMrLn2SF3XuoJ0YjKtGEzFMmjTMSGmMLxs3x2Qd+DnmHcNwM56DftPPqnR4D+ZZzFj4eUPbDy
Iec1iYirHEa4krfnPKIpkD3Ia1mB3/sktmXPHgQNw78ZyMG/aefhvzyCXcC4cNw4+b3Z8c+y6GCC
IndBUXQdOnYLeIRUFMRqiaYMO3v2oWQY+JeRHPIvHTz04yPwPNzFZeEgcwRZQ+sZ+OdGKKK3MtUk
SVOGjVBJXUp8JHatX7oU9XtSM8yBncEcE3b6eD6cH4HKvYqzen5A8c/0E51gE7Zxre0aP1gfsIx0
RecY8DoZw9ivx3Gwr5t5xK+OIFHk47yYZ+vp9+dzHqmKgBuAIpqyVqhbggdOaGTvMCr2LOkf7Mu2
Bf6r1AzjvhrGwb5q5VH/eASi/gzuHvfxgLKmt/LpszthdTaJ17RQtUhg1+GAXrIFfqFt4PcgaBj6
zUAO/E07D//Z5dubmXfJHlmhu2eofncwTIanB/m3cCes5vxubFGA95/JVFHWzgg+QfdVcoahXw3j
gF+18rCPj8DFduO4gZsk8DPn69n35xKHKEhAhzjp3QhbkoZIBExRJCpx+6g9iRiGfGcwB/xOHw//
zekRzPogrub+Ie1LWYObjRBGVQ58OP9xKECBIliKeajdbWlztwclwwx4Gcmh/9LBQ393BMmwd/Xi
afFqHvr+Egd2jaIiW0Fig9kMSEpGSEtjmvqiDXbwf5WcX6C/Gsdjv2r+CfkjiOTe1W7RLbNJ1nPw
z2UOUqc0keBgHoT+87PrXu51sYh8NWWNPret3ZOmX/Fg64N+YsRWH88N8whE0GgRhfPMPxwnGJLC
JUXRyFYId0sLaCc6TljCFOXszD3oGEZ/M5BDftPOoz46BumzyA6aJSvjzEMfQXxG9tnk2VG9kgh7
hyD8Iv1C+r9KzjD2d6txHPTrZh752yOweGbI2TzcZKfSCRLYIPLXcmXXyGeQ+opMGdzMg1r3NWKG
UV+O4jBfNvKIz47AgzDLs/nigGFcCrc8kWSJrdOmdm17HL3DoRNZXWfu8Bva18n5Beqrz+BxXzX/
hPwRJAo+2MjYPOSW9gRmPWVsua3FjIYRuSXasRgkuDYZDl5tdPC2jfM6OcPIr8dxyK+beeQfpm9v
2BuLwHbL8HCChokQNAT59jhW+vzsmvc4acVgeypkHcvizPs96BnGfjOQA3/TzqNvHIGFaZQBYlYH
3VZBzve1IbQ+9X5rysO5JmtMQcSE29PuQ8IvEN8Qz0O+6fgJ8yOY8f1ub3HY04UKym3ougx5sxEn
W9BjRwUbs0/nefFrbkubfQga5sDLSI4DLx08B+5mby9z7p4jJh9+ZAd1YwpSb7GjipLIeRQw9UWk
EyJ5n3Nc7kvHL8Df+QqeATudPBO+fXh7JkwXcWYfVPIQHKIVtV7E7EgeWPzic26CBpnUP7CCtqf/
HoQMM2AzkMN+087DPj0Cid+fgF/ki3eoWZQs3DUSf+5W4ECHC3P928u44LpG0hL5ofcNg7wex2G8
buYhPoaSS/fO3D1sQlovwXUkJO+aMvDf9EFYlM4gjAN7Dwp+AfdmJA/4puMnyI/AN3NfZv6iXYMw
NLv+WfIBkgxgwYiMrSsn7DrJKIwZCkEPL9n6natZ/n//N/PddrFuHaLkF8BvRvLAbzp+Av4ItqwX
86I6pBBn8E7KoiJryqpeFWdFIjccHnuFEU68vE7HMOzrcRzo62Ye8otPR6A4s8XikGdp+7mOKJSC
XIIdvYkgFE5cqUSCk2BQb75KxzDkKG/zTD8H+bqZh3x6BLN8/FjOn+Lsd6v6n8kXAQE+5O0pCITs
YC48F+J8TnpaZR5z83wPSoZR3wzkYN+087iPzbef6rNscVhFipO0GoRHH1sdcg4IfU0K7KPAmWU3
H+3eg6Bh+DcDOfg37Tz8syOwFc9RBrc6YDq3jDNtCGjAHTmYVg/fuy6iCss62ZsH/3VyhrFfj+Og
Xze/dd0VOIjmWZkfTrjgjA58vkgNXp/F3zVekLqnwJikKMa1WQPb+6E96BnGeTOQA3rTzs9x4+vb
i5hPi2jRlWDB4fDvj6kRbPjXyfDcaeX+1ELf19cFGVSse5E0zIKtoRwTtnp4Nnw6AlHzXJLvkIak
rELWqKKK0o87GraveYY8Mk1DrOn54RTsHoQMQ78ZyAG/aedh/3D/9rP/Js6K0p4fMuaE7A4kzesq
28W9V63owFGG9axH/7bY2YeUYeRfRnLQv3Tw2N8cAfbjvIgP6gZmyGhCxeW+qNZGsG+5gZ/TW4kO
7+SwG3gPeobx3wzk4N+08+iPj0DgTFzvgN4vAcW1NFnqDwXuTnuiYt5DF+DEwu50f+39w1AvR3E4
Lxt5kCdnby9eDBQCKQ8ZV+0Dp6i+QsT1NQa77gFBgX8AaCvSOqgN02dbyOxB0DDwm4Ec9pt2Hn7j
CFKFd86t/9rx+s+2rqhV+d/j+Zt7Pp5ni81dAcLfKmHGQRweNosJ9XCQHab0uWFbIl7AwWRd1DSc
1FwldXDB1n0oGV4ALyO5FfDSwS8B8wiOiHxA/uT3uesdMpXpOWUeJxLE9cHL3bQaWJ6QQdiArdP6
OMm/H0nDXNgey/Fhu4vnxIcjOCA+ikM3QsA1+g+UTMBRWDBDFqWfjE6cbkDwT0QF+EFr/58RNcyT
od/geDP0JzyPRsewWrLwwJkJOKSmwNuG8yPLre6udYTQrIJSL0p/G8Lzw6nrD6/TM8yTzUCOEZt2
Hv0PR6CuL1H8Oz5o9f0+1xuCCMcEV7neu95mHG2G1YpqaijMvmsn7UPKMPIvIznoXzp47C+PoGTd
h8zuDaRDFrwXkF+JfBBZ31RF2J38vbGqKzhiztaVXH6a/XvQNMyFrc/h2LDVw/OhL/X+1s7QO+iH
S2SkRYd0O+OaD5xlZpu6yLv6mqBKPrJ2ZDy7i2A/WoYZsD2W48B2F8+CuyMQQ2dx9nRIc6kvpIBA
F+oZ7eKOI+a63G/VVo44Pv34dTqGoV+P42BfN/OQnx2B3r1EAaP2oIVK+3R6XLaBswxLxcrf0CVi
Iw0/EcoLLg0jzkbdh6Bh9F9Gcvi/dPAcuDyCMMCVay8OmgcLNyiQpwwTf/mwnZ0avEJ4UEVw3c3J
nj3oGcZ/M5CDf9POo381fXupj6p9fQnHtfgdypr5h04KhFgw95Fs/JK7sLVPRo44zgDJMEpX22RO
8+5BzzD6m4Ec+pt2Hn3jCJKnLtzCKQ973wmOtuEmn/7I/mp+7/opUE9KxXrY9sztRcQw6FtDOdi3
enjgL44gAoDaGqjccjl/XOCOxoMGv5AKS5C5I/0ii4qcwEeKW8+2Svpu8+If0DXMkZ9+gOPLT/08
dy6P4eThvHxy333I5gf13MF9SiQYPbr2ctBtSzJhR8xkDXdk/SJZ+W5Poob5sjuaY8puJ8+Ruw9v
ryb6LM/eQXHYSwJxhSZiZiggvi72uCurcFwdp0GRE7RW1Zyu2JeoYY7sjuY4stvJc+T+CPYK5/Nu
7juH5QcKMyC+g4Oi8ipOubttRvaEiugOpNeLYbUtvPYjaZgb22M5Xmx38Zw4PwL36uWiOWjpTaho
HScY+z3EjuGK0sDI4oK3VcSS2FXhr5MwjPp6HIf4uplH+/LL20uiiRsdNjERV5HCWFURu19Na2kH
dcTuIZ10so7s86lxe9AzjP1mIAf+pp1HfzJ7e/SNuMhxf/d8Pf3+fL/Q350Fi4ioOKK4FCvYEG+p
ZWhtXM+HG24YJ/33IWUY+ZeRHPQvHTz2xue3x3598GYpcv8c+f+eG2pvF7YbR6iS2xcUP+g24L+V
xBd5GRTPC/C1IP395pzNoab2fw8R7Qk9dyPsofD///j621/fCr2pBThC8cwxQl5F+xGl2yGE+pXy
+971OuKGrvw4g7pgycvZ09/vcTvWs/ZaFgrrf2LH/7NtX3ODFvO8+Pu9hiqQsH8QzGeoiY1S47CQ
6kXfgygnbo1GoXgZCaa93wN2adS7Vv5+Dz+ULEt9BgDuT2M4gQ0a8v5oNEbBBwj/N3R6X0VVxu2w
79ffdxMHrR1HGzBW/34XleFN7EZF/vd7/E6y/Kv+25Dfh6qhqBuEc96ajjLp/bWEyeP81o1s/DH5
P5Ejh2VRVN0ktjNHMbTG8hckYTQyElmQzgsWsivZrV3X2AJp4L0wxn9+b088drDINRSR77P9Xtep
U6u2xG6SK1ZliIlsTTK5S06lOlCWCYJLfgy8qv8p/hN1bJJR81pDelF/Am/7VWHneF1ZiO2kSmr1
LKDlJ73oionUdZURScLyytVfvg2xoZ/fhsDo852aSLUBt7ffVqe6LnpF004EtdImvkrsUSUGyijV
C3eS1HVt2m5KzFCJ736P6MBnojJLHzbpi0DBi7z7YrcmNPZiAZzU1NhwckX8USphO3a9jozzII+X
Ht1ffujQ+3Sc1cB+ti+43E/e7Q/NglZxLL/sJqEThI1he4Knjuysqz4qmVbpEzkMivCVWYPgAgcu
XLPwaUiYsFg4EvfOXCkUT6tZNqn8wpt6SuQaWky06e+R5N8CS5oh/R7HZLFwCa7L2P0yIZMbRc7U
esK0QBlrSeGcpp6nmL9/C78C8BYkW/WxFBl3mcsEBvo2fo6cC1Gk1M2kssKoM2nQuJ+9JFFdo5Y7
cbmb+SWzhl6Gc3u4gAi3vWIXzM3KwiEJtRS7mYhW4k4Vp3mwpU6dUFf6+vuvGsAO+UzIKEZlXESJ
+gPe21+VUC+KXDVsJoKuXvsJy6apozevTL3Bl6BqCOQWw9XAsrj7Esxo3KiXF83EovIjlf3m3O4s
7RWxMQSZLGtAqz+PhKy53ZdQxwoUW8OXoCJbNU267taV9PgCVYGUye8x62ftloCS+gULiYG4Th9t
fs7E3sZMkdpaE1gQnIvjyBBfWTLcj+O0SK9ZcHcySgvBP9snmm3/eO1UXUvC0J84apfLRueKVnZL
FY8UH+MwyN3TppAS1Yw6y2NGlcRV8ikOBKu5/f03cnqmJwPn4yjiWohfYRrya0rIqdY1xJ8UYu13
X7TYSjXDcaU8Nt3G15JTNXLot6ZKHOWfTf3nN0Pso3AkgECpNm7qs66lQdaVwcRytWDauhGbtJ7W
mhkm1/0//0iIDWh5FVe/ELnnxZYylZ0qopEu+pPUEdQHwc6zR2jgclZZcjftpLC89VOtXGYV/XJp
DyHbL2nUEMHRfmi43ZdaniS6apUFk9glUTQu1aL4XOl+MouUoslGjS2ViZFWMV38w4+F/EWpWRxV
0sBPGBHceyUxjnwxCSe2bhd3gqKms9KJoq95UKfTOi/jm0gK5M+/fym38imOIyAvUmQKCsz3R9H6
/m2Ea0lWI52Ek7Ql2se60OpgRGuXVq+sGm7xL98DKwtxKKx8mFq773FcS6/zXAgnYmlbl8yv5JsE
CSEfHbuNX1n9PP/6I+zIuCWIaakiZmivZ7c/yQmUxrdLMnMKs/jmLrM+fjk7UHu5F1Rb4oXCIY08
RqgZ8Esmqs6JZFrKxO3ziKZV4TB1LLZddFY5vuiO6kAIQsPzq6Qw9CzU05Eae5I/CiKtLg0IWBIZ
NbEVxwhyASYhlZnwoCatqxuNZ+tf5ILJglk5eecamZoHiVFpzLZHIctsiJo4Vb/GclCeBX7c2ibV
mmZBOpqTUUkr91MS0UI1EyEKT706Um0z9zN6VnZZzi4DqRO0j7YUpmYiu1SbhoJSf1ZtlbmGm0jO
beTryhc/Z8JXq2nlK+IV7FFtmfokVmL0MRC8ko7UvFC/uj6zCyMQaaqbvt2xzMi6RG9MJ7c72UxS
UDJSirg9LZw4ZyPLlsVgHCIMeYdFbF2Vedblo5xpRQXXox99zJSOhmYVVbJu5rSyZ6zIGRtTUrj5
SCaW35wqbuIRQ/B19T6o8lIaN1raKCYjNuDHHqGRTyMsUMlUdaH9Tp1W+uIENNCNNiJhYOghKnWY
si2lZx5Eezu2SMEKUynLOJkIkV24hlrb0RfbtfJwbAli8DFVlaQwYVfSc5ultW0EHuusU6tQbGqk
Wt0VZpbmxDFsoQrKU5+lkW3AzomzUVWr+b3lB1iuLvLzR3rrNJ0RZKJPTeYrXnNqoUM0cr3QpwHt
0hD2SRjMVFtwpFGqFII/qQMtebJC1l0ztxOlCW0zWswEPwkuE1ew6I2f2fVNG0R1Zda2HxcXpdtF
DSR/XTKjbrMoOpW1kjx1rhLnYxpFwdemleg3ibh1YWiOVoemjTmojooqcnLTLoQsGaWWTULTaoIg
vPRZ6NpGoVZ1atgareKJ4hT0tvL9zJ3IXRP90Csv0YzA0qLIdGA/frVUN5Zmamwn3k3mic15Kge6
MEXhGth6EmvCrzD6CJ3GxPXySRgLQn4a2HJam23thJEhKzkobGidjau8o8JpAbO8HJV523oTu0wF
gxadw8axrwTpKItTQRwLLpMa0wvT8pEKFhHNOm2ryGxoJZ0niuSok4SUPjGjshQ/ghxPMTIxLxPT
skoqmHWeEtVUlU4XjSxNEtu06ySJjUZV6usuIn5kSgptv+m2lMiGZKtNPpYtbAwvfKstkqngph4b
C40gTkWpVfNRSFgej20vCcMJDezCmqlOUBSGRLrc/iiUsSWPWl2WzoBE6419WKnnVpPpsWnFJUlN
zWHBA7F05phClIvRmUVaTLmuRI0as4u9Qhij5l4NkUIdtZ1aqduFhlN3QWUIpZ4RwynyVLeNOrIt
7CFQaDUcy7lqV2YrJ3ZidmJhf8+yqmajMA2YPHFZI0lmGtDamYaNUkT3uhyX2qhK/EIby11liSOx
0Eg9crIsFA0nUOsvddSqncmoU34maZexh5ol6ifXtUV74lO/fRL0gklGJ4uFPMu7tsuNRGvi3Oio
m581KdLVTC+Pla9W2FjFzBaDzDZjVck+B5Bv/qgS8vrJtVhERy0LFMHwXV8pIblaQTDVtJQ7Qy0T
q55oQdd9lmH5X0SpmLVjFkmONk505FcbMPpteVKLYVyYkZIG06xtBWfMqrhlBn5Utid64pQ/6qoR
iElc17+yJBYmE5YH3SJJI/yZLJXsU0JCUppaHGEKJDkVipGqFs680p34tlJdG4MDS8+MIPZd6dxX
ojgy4lB1WyOSlaw2iiRummmiOBWb2ZYuVOPGd0PslbsOMkohVlYaXaIm4VketOlpqDXEGgvYTQeG
hWBQYPqSEs2K+nmq5WE6ieWuiGe2X1bSSPIsWTJJE0flKHBCSxpLjmzdKHIePFZ+41wWrYo/S0Wv
Esy084PcdAW5oNBSBVuUoiKoFzZjmPmu7ej6WEiRT2gEcB1UY/DCQXsbuY6pZRVVzKAuFXdsu1XD
DAI9oJySVPfZtIX9KxphXLPYiCDiBaNrIY/CQsJUzIV25IeeZUhqwywjCqLoS5KxbBx4IeY5Kwth
5DI9uhSqwv0eyvQJe4XadFVLvA7rxjYit06mtAt8x4hhYYwVO72lMcTPKA5EpxzBdEm+PjtZzCiw
BMtQsakFsn6uX+YwFUBT26TnQetWyVQP87IzmrA6s6hHLkqYYxAM8bhk+jwSpOuchfo4CsOnSIgq
7IZj2wDLn1iZd3e15P9AcGjiiNIpdbW7IC3jid+KX9rMHjmi/6UIvVM5kW6ZHcemmOa50Wqed0nV
LjWcjj3IWuAbndQ2RiikF6mTteetD0kXu1haLbScqTIhMrK6OJML0cEnqFOcqojNoAqzi6xSs0+0
KJyR7Ic3TG3ssea5luHnWWwmlVuaLYslM1NDzxDsKD/zWvAJt9VNhKRrZyQLnWsnVKuLuk26fJw7
EHxm7mVRNhIZ1nykxemCpiR5UvKwbMaelsX3mVilZ6HaakYeYndn9qbSNFeIMKpR1vYx72Kpw7dj
rhmpnUp3nWsVt3JIYce6envvksxyMb3h8PLwIdOyqsUp0SPvWk7t7pOck2+6b6kXNLaq6wYryDbh
X3G/2IldqwaJtOA61SxbgD1Vh65ZF4X8lCohHCQkLC3xPtNzR/YAiKI/1FU7txidWS27VcqiM/yq
eOgElhuOI90Vmhibft5It1His8ZwrTadKRVVb1W3pj/KKldGNrXbsZg7MD9ccdQ10EqR78alSQlx
yTjLxOy7BVPWM3Mpt1pT8xuxMLsqE8fMp5FlRvifMKJWLX2jORUvYknwZEPRpfA0VXOshrjOb3DX
ljRS2yK9EmD8fPcsoas/FWFb07EbWpk9tso48MxETNtFJ+XNWdt0i5ip5TiuheLSggdgVMUh+1zZ
ovsUuC1b5JVWjNLYh2FROvGnhijyx0aDO6RfIphunqjUZ5VdJpGRZlT6mohVOdNrWfyh2e63Ro/o
R6mj0V1btKcwj4IxEYjwQ/DD8iLWrdRsffLF0dLss8zEyoRj9Yykol0bfm2XEFN2l13VfjTzUl0z
1TZPP6ZF7XaGVsoRLBQ9PEUax4+qiUUjba3QsBpPGvuF2o1z1ctHSSl0iVHWUnvv63Iy8iNqj6lM
66mbFp4pEqddeDLTbrSkEwwiphJeTKJbxa1PdbG71oQu8AwfYd2zlMWZNrItRVnkThtBjcZClBmJ
EJTz2gqCyqRZXI9hlYqGkoXFpFUqfVzXYjByJTqpLaZC6rvS2KvDYNxaGXNHmtr5M9zBTh2zYU1y
ZnUhlixJmklaUrgjS0Uf+aXFMjPJRem7LFuKqTvNJ6tU/LskziuYUInenqViLRu6Jdrjprair9Qv
yX2BUyMXmtfCWPUb5cYrI3ofqZZ7K3pSlUNTaJZjuAWp/N66vXa73OsQOMakCrXav5Ch0ww1S8qz
JJecaUbleqR0ZWk0LYVIYQWWXOsRdioI1rkvlOFYq6rWxDc7k6YLZMMN8hz2SuGbeq6GJsmi1jXK
sIzORDvPr2EEZiYLw9y0EqaAcaEinMO4FnKzLQN248lh9UlO8oYa1HfT1LSUwJlaSdp8dbtYM7S2
apNxGEChT7pOsq/hze10s6JtqBq6V2XMkOIWUqPQurMaXJo4OnEEE0ZggnXUqpOighVoZFFAYSh3
khOYTBGsbqyGtYN9SG1LHz0Gg/zUc0v2GJK4cs/D0NLojCpQp5dWDIlpG1Va1Rc01JRu5DVlDIuF
RHQM92+aj7UUFUqxlqHy3Fgg97IjRNNQg2FrpKpj26Yvu11t4nhPF046N5XxeyGT2gSCLY0dfEPp
KV5xXULqZ+M2VCJxVutpOUuV3MdU0DLnXinSuPyYinJyreXCIklENmrblIxprotmXjJhQmkcggy7
eNBh4yzSWC/DaRpI6q0Nq24cu7l4Xcve15ISeZQ1/rUrlKmpuA6BkoZZZqq2lqlm7SrYbGZa0kwh
h7xy5HmOrRt2CYPLaG29+dr5pVyMxJxG06Zu/UkDJRuYbZZF2G8m0OMp9q+RKwijKuoFrQKHh2MT
dRY55DLqvM+2YMtnjm2ZaUS9sQLj5yxwEvVSFVP7ohKi8k4RHC2ayl1XmmEQOqe2RSmczFmUGq6S
uGYRuG5+kwRtcuGWsj/G4pFusjDTlLGSKKk8yUTbgfmjoF/OlSvWkGQksOy0EmDadZ4tdmbp2vYN
dlSJYcdZbsA9k54KDdhiiHXgXXuh8DlL8nhK1ZY8piRsPzHqO9iVSNgdMcEtjDBM2nMK+aSO4AdK
JkDgE2INYjqiNjL2jQgRjnjS6X4oGzUKyVDDDmQdG8iERTOYhuqUZqnsGTGL7aniOReZpz1Kna3P
sHW5lKM2lIwmqGzfiGK3OlVd4XPUJsWDS4TqSrM08cYJ82icxz41gq75rjRpeJ0QFl5nadw8YWZ9
gqctg8wkTmyoiepcVLWunIUpnWqiU90iOjJTa1dwzTa2gW1p1+KMRHZr4mDVV8eue70pNlMSaBQx
DEK6j5YK95Ih0U4892xNP6V2qZgyhKIZRaH0GcaDe18EZSQYmQJvuuEIhZ2MvcwK6qmeN/a9Fip6
2S9s+yqwLR8zFpb9N2hGBy8tkpEGWQpLKoSBoVaJERD7uhEja6ZlSvqlTlLRMb2miB6EIBYBq1RI
ZhkV1p1tydVFrimWiaSzUFXGCXGbC4eycqxUvvBAolZsDF+0NNeswjAb1aX4Rca/UYNayRqzDiqc
rSEP8DDJE9u3OqO1Ys9glFUjN8qIb9SwIyeaGly4lZXCRK8s2Jax2qSGiA23geiOeC8Uab1wK9c9
tcPkc87KWjA1wRI8xNQqKFJfpRgEm2OR6BkEO3X8Nr/MwiZpHsQsC54cllgT+IGjr7aayZ8LW6fu
iBbUHaeZo31Xm9YaR5mS4We6QiSFAVO4ndiVmILDUSheWxQyeaS58ULxbNdIiC1cKqqghWdKZQsf
06DfO1RS2X7VmBTCGocRcWWFulVN4VeLwnFYt+zBdYQc2wpYd99EzZZHXtgGCylP/cvU0tpPNavE
O0oS1SjhMKrHMSv0wFBiN7BHmhRXU1EggYKFFmnXWetFzv+j7MuW68a1JX+lf4ARHACQjLjRDyT3
IG3Jki0Psl4QtmyRxEAQHEAQX9+5q+p0l3066tz7ZMuytEkCWCtXZq7FalyyC++ylR+7LkwlrjXN
h2otVnxLhKgZh2jldRm6HOATjyOt+LzsUxX5OS0PusPq17qPi4vIltQfCQ1Z2kjnBlrtK1s+r0UL
qO/NyG7nOWdfSCfzvu5WyxwidrFOh3mNKdaz9cPQuJDb+9xPS3vEBlFbUyqt71Mm46ga02WQ9WTW
/tuaAVHW/TiZR74XzEMVwnt+AZ6SRDQ67LtrtiTEr/2MoN6UfmR9lWygUSqFdxV8FGWsAELHOF0b
P8RbaNi2R+0B0aNNDrkt5g+bF2qq03nRQ52PLtU13uKcvEVFrBc8/iVpKzrnllXW866tCqliUQ3e
iRn4DvirsZaYEygFOSIVCBYfVJ6Pbxw68dZwp9VYt+Cb7g3E2Dux7yiDhcgR1Qu3u8cyCzJpOLb9
Y+RK4Starp2rNjuhlACW88td6Vs/nQco0KEG14uqMBUoTjruyEenJEoUz23I6skJxL2drOEZhI1b
mnmblzuFFR8aw6l3x1x2FM/V0fbBIoGHk/ExFlhHvgNyn8q8EmILHaSPdUhAL+UKaiLZ+VqTecc2
wdHKEFXI3g43m16T+RAEaBigx4TemU1PJXiofH3fIlVFIGI8CjyCUOurIc+VBAZVeXSxas/FIZ+W
caymzkwflZqZr5iPwFTlXpXfXQLqtlpJj8ID1J8Do52pnjalYeNDLGIkTTMKRCS8a9LoyvZgKxpJ
C9IBYjn90merRQD1Trvau5W+ZWNLn21JWlXNYymiQ6KoyysWmZXWeKvffk/KaUwqMmf2IQ950LVM
1vY7fiN7Mx1mIFbcze1Xmi7F25z5wKpYD/6YRdqSWrCS7Ke9lB0Kv31mpBqgOqbV3qd2PBi2gbNt
Y5Bv9cxl2R/LNc+e9162WT2yKKZnZocJGHGPmGjKmIB3kPG639HFJsuVBAO7wcfQugOYLffQ7rsv
6qgovW76MoqKxk5mBl9NtS+aCagIx36ILEq1OSntzbDaloLxU+R9J1mf3bCEqVC1rhtOlItY1MHb
ca0SE8n8Macim+oI5JY6iMVAkyptj5MAKo7FlcrY/pLnPf2Eey6f+mKXgFhp1rLa9+U03Q6rw20V
uEYkznyU5GI3Lf2Nkgt5jm2Hqn5BGfvsFqCMQ+AYONCkfmVPhUh3/KoW1oqau2TZH9pBOFurMl0/
9/EU6YaVy0C+7wUMFO+KqNz2e6DezFZCY0C6T9akr8fgkrTaMDWO3C0jKPI6RT1R+CoD9UUaO3fx
fOLGppc9cRk+wiTpjRbBk+wNKDWaizruBZ1DzbjPE/vYStaq/lLOyaKRM/O83MwhdjPvVeUoZMTl
3Es8VlYHmpuoPRtD1YAANSqz15s0nXkskIy3KgXtjmp6lCjZ03iwqlEQddhhL4OMb4q1gOtjyIDt
myHOxtCMU5y5IzGz1l/ibJiWyiSoz0+ttC6v19Ir3kAynJOagdcbq03FhWuktCsQN4I17nxJ4qKa
hOrz29mh/K2dHNorFR5ywS9aAr4euFWtf3ajTcJNushCgHlEqdl0PgdDnUab6A46Cm7V1cTHqWwI
cezUZVtmvixEbMAfPUprbH8xpDddFpvu60S3LlxikqzqYMdkNN+QR9bskkpjfriktQKsSo86bd8i
iC6ghGFgyOYW5b0fgWpPks3FcOgnmbVfwB1M/J1cCw2wa/bSH4YstlFDUfdElZfQ8UETuNb+lGQe
o1M+FQM9jF5n5VehZgip0iYz8BUlQ9dI3FF3ywaxfhEC9EgdkZyMgE8r75soEou+RPseslunOSnn
Kr9WWw+h0zjPRcuLBdwVJR8zOqrrw1b+5+Jo/GEkEzOV6/c1uuOK+y/pPi3ksrk17k888UN5RwSI
GwS1Lr+NaObzQ+9c7urZlYw9rtK0H8D79gjHnZ+j6BiPPDXIlUVbYk+t23BoO1OmlUtgmXnmQxS3
d4Q6sj4ScAryxHIe7XUWESqrcWD7t4zORV9hK8UMlBkcAgfSivxNbGsCxhncRhkfASQIKs3VMdI4
7JP4dp24zd9blkuL9C8BsbeEQQ2PF7GAFM2GIjqAz+6HWvHW6/OII7kcudfjcN5y698Au3uCHMPX
8n2/+cy/wFk18kM7JrFv4OsYzEFGfsm6ykqU83Ws80z9SFuudgCdPSsP4DKjGQG2c3sVOShhNfTz
7qkIgE9NkexhRyGxTVPdZXbsfsJflPVVZLL5qeTdTiqy58lTINLkVW5M9BTaPTEnMzDn64W2+XxK
g86X2uZ+EU1i4lZUgVrR37BtkQ0f0tJe5iQEUs1xyB41GcmTwjvRZJ3EmJJWtjAxXQKUs77ahY0e
x8xtyL9asyeCYvgbTTsj7vcutG9ZPLioorIdow+8KNiHaJAJfmyZy/LrnmXcP4JO3Z72MrXsdiyY
DRe86Gtsz25HDXm3Rh2RR7XEpjxlWb4apBUVNnGYlCjog5W9evJt7pLjnO3xAlg5dZ/LKyWEYnqh
qND5+gMcGSrwMHWhOPkJBMmRI1oO73i3tijlsdNcTVUg+tgNgZJ6xu5+CDOf3gGHaZTKczENJzsO
hTz18c62u3UUyPDwCtGvfdZHIypXlLKHhFtUnwVKWZxJK/groMt60QbJtQqFavfbYpo6d/Qt6Z5a
WyIzl0MM/BgtGiy5jYhp5gB0ehhsKz/ZWfTdyadhAkhZ4wis79ApsDmJ9gcJb9uPsfXzXrddzPsa
UyNobxrCeDRcEFNl+g5VMVSRGFTtgoOeZEe6eP0Wt2XcNcVSUoVtGYbsOKWx080M7Te5kbtQ6kjX
UY81SyQkpQr/XbvzGBQulY1tHuhdNgiAfrG43D/IKHYglowV3THve2uehjVR22HiYYH+sfNsrU25
TaG26dA+66EYJDRNiNRVia3qLmbQKLNzMBCkkimVCmX5Oqu6n6l4KX0Yk2ayQ/mi9QrsEstFdYdl
gl4CeNZlWuHQ8X571yZsBwYusy6+LHIBx0ZJYD9piOlYG3wtGh5P63Ivl9XnVRYyGx/iLte3yw7N
tMnizH8nOogLhDwJDW2W8UULMuLIb95+jZnJUUA78NaAhVv3KYlxON+VHXRr6ANyP2FJoN5wbFp2
SMAc5k0ZzeHcL4pByueG7nVnQxkdVq3z9m7CjQBdZ2QWFcDwZEHKdGN3az3N9CkYPohK7AlbTt61
XVqBVwbrv8UjKugZOXGr1si0L+mmoQBD+wDNDrYHPAokziiu3KrCJ9MpG9+WghTbLeEoQG9CkQMd
tmYZp0NLo7U4zEU3itur/g3TpwA9SpgB2+fj3IVzPGsVDt0Sj5CeyDYnlRv6+LypbfgZzyncjB3s
nAEwqROuKsfRc6ReYc4bbYGQp3H3dxz1cwuAt2LFXFHs5kx7T0ClUoDso4F2O+OkWgBwPpBdHpQq
y6hGkIufueUmIIAMob3VkLq/72Xr5cGU1IDQmpcr/gILow/9mLDkvkdyHI9wsAZgUeTeDynbhqLS
G5BbE+12YKciz7qy6ksEc2T/MdselRuxI2MnbPIVWm36cVqRjrKYR+WZBVrIem47FSFjBWqaRUi9
fJiAcKCbcR39DDsbyFnikm7UYNPPACWSNgppXTdeUP6JmHSXDZ71tSANEsFhT3qy1kvGyX4oZLrz
8+od2RvV+0TfgKU3IAuLpO/ms8R++5JDfd8rMYNEOsDU4Xy1xGphlVZJJ5/6PE8h8bMh3fqmZzRM
x7Axqr5tC+PLe2rj/o73qETu1qwA1xYy+GkqG6W9v4BAoi+D9MnSXMEkv7EjgYRggSHdMSWGsicq
pvJhTanbDiol84dCin0FmaNGChpsTKYaeuOYQblm20eZxPt26uKF0tspIgU/R3AHlufVbrhEwJu9
q4CegjuuKKD3mzwJ2/ggbS9w0S0q+XdO6d03pdwiwDweZ6Lu+arHwxr5BJTrTgtTh3bI74TiU37K
Vz7bl9HKOGW1HsBIHAQBofMMS8D84juXrzWeIwR7kRtmD2G1+b3kgry2thUfA1bPq0ruaUTuKMOZ
PSRznr/bVRtMVbLdgNEtVgGzDOV6PfUOTOCNkajwoexTMECHbN82g/QX599tQaSAXqravPJepwNg
mjDf2ojAbTvA8VPWuxpXcXLIpPY2VRFo8WBhi7wNbUfiF550c3IXdXSlOxg7nuU1GXc7f85DCpL4
Dm8D8L4hI9ft57zTQCJVubV+UZUo3EzqLdeov5K019ulC7suK+eVXo9rzux8M3qTulsvUeYd8jV0
25khpzkNow1Jf3IMAhybrcvkWFGnEnEzL6Dj6rQoxGumNgik49RSWJU9m9hlA1j7Iemmpqa3ClKj
shPN36+hD/Qpn7dNVTub+q6CLCB/OlgkMsgRqMNu5fXTlinKfkDgBAczbXazZ7hU1vEEMmtaawaI
zuqe0u128lO6fthS579C+uvUoSAZN9XsnAWFH3fkbZYyit7hSKlPs3fxp46y7SVfevq4oPYCrHXr
+B1mJqGqLcunrd4o1e9dBjzQMGI36AN5GLsmH0FPVJxDOqv6NPFvbBK8PWGN8/lGtDTdDoOHLn4v
UK/jPxrFkaOWhLwAhoFvMBSq6x2oTgAn2G1sX+Ew6+d0j/DXCFUfrNdTkUGL6nvfQYqY7BrXUqWi
PyR44OxuzyNRHA1cYdM97JHdhKI2m9IKQ6rBjWa+d+kRsyrmtrZ6nRH/rAz2CD+fWE+RoUQdRrD+
z9ZnKSxKiYa0V2xZK2qGtsEBmDpHGN475Ihz3LYS9SxlSHR9Z315B9c2S5pWDio5AzTzZxANM1CB
jJJwYDAU/mBUR9BLN2ZQGk88PmRSz/2Rwdb1bdaJ3R+7fQdwjqIhntKab9TuZ1WuabjMnZHLIS8W
wImITQYi6e50e7enqYaZjORbegmKEzD222guLSh23cTEkQ9lFEO01aQcLlh9UdZR1yJvS74tP3o5
D1NtEmDaytshjLXqy1HDOmr6qB560IN174DC66CsxlUDzYHCCliniyAJcO+Q9hxW/BU/fdMFJ+gp
GiBm1ipdxwe2xIHV+XUuI369VEmTiM2JimzS5nU0FdDzMcTU3m1dGdkmLlT3WuSz14DTq/ySzztQ
/qRmvkCkhqpZi0mk921no9cWD+0TvBE0VJxI9ZYQuGWOiy1A1G2eYslmuu/vum4o0wdYcMFD47L6
U7/IXFZwBMx9ldKIPXoHBNgMg9leVtARaV0AOX1Yxk3RyuSFbUGsZ+lYU8itqspQ8Dy6dmDvFmiX
n7GN4YvZxGZQCLbetpWFNAsCQU/ZR0Imk0AmxpZEaF82lNjMDI9ZuXgQV6q4QhoF02BlWeyeOap/
U0Xl2M5XvXR+6Ny6ePjDJDZYuih77BnZXzFqlL7PM5l9tVRBrhERB/gpwbE+yOBHcmjb4RsYzfxG
bqvfv7iuoN82RtqfOTjQoaJmIXd8jde4GZVKP8Q+V93DMNoI1OGKw9UIEG6vEdEya6Yi9Cg5W81e
qd5N9DiV2ZJUMoEb6kwEZ2+FFkzXUabno4JDCiao4Axg2J7298z3IOpnhIYSBWSU8Nu1X6V9YXM2
gUznYtBQReW+VcLMUM615PNWJXbZIR6HKM4fvORI4+2Ma6w45aWGwQQegjsIJ3loEjlHrhnlMOGs
EmclcPxI7wtJSQyHSg54B1cxQMYUlv4txRF2FSJgNjdwySzjEb6uIrqZTMqwxnMPeka3xBUNUXt8
Fii/XT1qMFv31EMDcjDtlXUq8vSuE6LcjnvZpY9GJ/FbmcilREDdBVaqnc09JSQgEgQf3qiW8lME
E7OrBFj9H0hnK9wUEVoYqoVsWzgsNCQD7AaLmD6uaDgwXTXTNvsxESXsXbgy0G99L+L+1Ra2lwet
OznVCzFe1kqX/XfIo1pDO1+NvzEtEHCVKwfzVVf6/f7K0SyNXjdxb2F+ErCZxqb/lK6sAzqYOxpO
+di16SvcBW499ODnwhf8xp0dh9ijzOEmB+sJYcSpOmwDbDnGFBp+lXXRx6EPBW0ipZZd14ued3LG
fYALdHQszI0ucw/mf+ag9DVtUWpUaT/ZLK3hcIZHbSZctIdo6nAgwO9Bf4Nq0601jcHdw6bA2ZeR
cU2/lkUvw90sQwDZ6HJ6yAV8PhWlw+brQY9lf5NSuK+e5nRYLjN3uWxkMRBQxuMKR1W8RqI9Q/aj
solztstzwD6T78reR6pBIxeMq4QF8B0Yoel4tdM2VgD9QxcdbQYcikpNpG1Xbzv46RGUL6g0XqkW
gO/FqjyEsyvbePrs4tGkD0A46MMSyGT6VQRCza2eEjrdR8pvXX+/q95AAU2k8SNHZWaK0NDWtdA3
pRrTQ4GavbjT1uCaYdQzw13UFmjfg46wG944Hi3mPlkX2AYBlQo004wsjuJmw4yrtqgyAL8VVthu
aJEkJXWIe0fodILUbtn2ngJFRIOByYJhyV47YsVyO2Zhnsdq9pvcqnbywyuwiJuOk6fiq/UCfQbr
GKAjeGyQj9rBKtIskKDA2Ed++haHoVWPCZwx+WGDWUdfyqjrNRxx2wb2nxHfvt/NNm3PfZ/E6/0+
pGY9w++n+sOwBQ6nqe9NnJ52GdNn0bbZ24xdrGubUe6b1qTqKkq6xcDkAVtkVMXIhxOCVWTVhxFH
UdQpXLVb4wNexn0XI2l/wfb104lDZPmpmO75JZkXB2/mPg+gfhUKvhsu2AQfBBWswJGCpaYWGyGy
2gmqzG/atwVpQobmmLqDAbqLkURiiP6RHpE/eod98o5kOReoavnyBUY2GN8yISGHEzht2zNPdQFa
NsLqIncIvX6nqxYdrEthZPBSdGy4Eh2Dux2gehdtjc62fD6HdKQRELDrh/w9XCkatEQg2SsH7ysO
sSAkBr8z4AGDymj7A++GGS7YeJAUFlIFV9fYiBgeryPJXf7c9RksCkLDDHC0cvIERDQb3S1V5bAf
WWtyc1xAlejbNoEucuYEt9OMWiok+0iKrUn8Ppcg6FbRy6r1ezkfSrpH6ylf0DBwga1wjOsuLNSg
D28fYBBKV0iXSztt5YmXsFd9jRIPBIP6Z5/O6a7j7gJz9pA23W7zEcpJH9oD9KUiHOB21MBGOxjP
Snco1B/WeGFZrUAOxTB6LdN8f33tkaqx1LG4+HRbCKyN61UYR5/n9oTTIJOPceqvAqWKphhgI0Tv
eTqO7C6JeEwe3BQsJtoUSGY3NprWpGLI6FEHngmdUPQCz4bDuekGnQ3PnE2tvRhUpyBwrI7k+zHl
e49KLgMHZNIx0l/mOYCnh/+9nb9FAirhoxy5mT9PBgbRuzIVO5oXy9GPqk4M6Ysf/RSgEVWiAyGe
AI9p0NTpRjz0vm0YhvfzZpL1y9pmeTqg/YNE8OUEni/hkBAp568MtCJAHkT7IqvRFavEUAWAHOz+
LUny5w2uEwYQOBo+N2nKx/Uj9n/s+prHqlxcJUuf6ncE3Qvq5HYFQ1DUrXsL0xDoR9eUfTRNN0KO
ur3dVQ43xz6OEzgK6PjFD9MXpv+SJyqOblaGOux9WKYd9hXLZZc8hC1ZNzhE5rB+NYtM0vsx7oui
4aHPbbjaxeGSB4ZtoQErKcKyX0zLWikvxLTzkD64UrlQwBkf8akZAjSS00h0pN6BZZvMHSRL2n9h
OWw0l9508/6wzQaOvUGXprymvvROh1j21TzP5U3PBug8DCQpTIilEFndF2N+RgEM4bAHioMTZIJZ
EV0NcAtWMaqiV7WM8A06icq4KsH9XsqVoAheHL5xWWMUWFF+BjRscziYKKwB/LT4riX+xDeg1fGp
FD2opxuxioEOZwghqZ6+FXFvcCKlgmtxvxRjgtaAQN20vndxvKbgkqhW+fLZgWvJIBFpKcb9Vc8G
1d8RoY3Fyy3xrrPFcfMLaDIkMEraJktCT9TRqbRLYHvo91kdnN4ZjKDjyEvA2M5S+AHmuWgtomcK
PRDZuJ1YBBdup/e5MT500CG7xbVlf9jibGYfOOedmCpInEU238AgRv2jytIYqcLh2sqnjPV8O08Q
VkLT5rYFL6oGPVXbNhenxWTis5UrZOA+buP3Wxb0W4+umLWiYqM/kdYcASS1xZc8DPylhEl3rUbY
ij+KtShPPk7CdNZpJF+SydIvQ0TL524eOoeGGD0Lc5w6QIPKLdSrAzqJEnSx9MbWYYC6/Wd36V/9
8Y9/9vf82ej9asZ9gtv5ryb4//vl/77vXyGFmrflv64/9v/+/b9++eph/Dk8LXi35XL/bfz9f/7y
g/i4vz7/2gX/yxf/1pD/r5b06//8737zv9ePn17HHWPc858tUNff/0s//qehX37++F9Py7fl5/yv
QTvXXvc/fu7Plvzrm8zKHK+VRzt+xkq0kaLp6s+e/ARvoqBoLEaViXCMxny00/3Vk5/j3ZeUYOw7
uuySFF1UfzXkJ3gPaYb+N7zXIs1Rm6OH/l9X98s6YZDHX1//vSE/u7aW/bmc16u8fmKCiUloLEkx
gR6d1b/184GImYZkk/RnkfBlLQ/o5IDPsIadpw+fKZh6+Y1EE52Pg90BYYFrPO08fKM8/t4OExki
pDMv89uyo/vayDIa7Hkr0et5r9AuEO2VkZ6O3ylaqL1p8KwUIkybo3n4Z46TsX5QUEPVt6KAM+g1
05ll71rWgzqtdNIjnoGiopN+6JJ42YamVXQCgwQrPdiQJN8tLrnVOtkvKXKReItmZ/Azf1vS/89D
+rVnDvPV0MFMSvBzUAvx1K9Dgv/eMwcY0a8d64qfHHhT2POiiSJnRdw85Wd0riyQ1UM/qv5NQStJ
+X9o2buObPhljUq8SSZHy1xWXLtK/62dOoisQH89638AacJHWiN0oLukAicfWQEUurXT0kzdAuGn
igjMwsPjRrJ9RucDNIotu10YMJCsjLHZlLwraWHxvX9+Rn/MNfjbRsLrshIMiECLfoJAC2/7b42F
ucbCo09tfMmpoYLCvwMDFnROaJXlVKPojnDJfEdTnT0qtRJ8b13LaLkZE9hRu8pvS8bscd0yH6fN
P18cuX74rxeX4ZBBpErSDG82Zb+toAQrqXlnxpdx6lBkwUskC3KfJl0Gh+OMKsjCeexU+Kw7v++w
fXWgDTsAznRjH1obeHSeNBHh8xSt8FsWoBuw8T2BA6k8yZVqszcGqq8DOkYJ5j4AC8jwOSgmN5D/
Sl0Xoy/R6bzUZig7/CO61nDC0PHtF15lVOz4Y0ZTzlI0yK3ZfGT5CnNYLX3b4+DYPz4e4mMETqAw
XuBXGBwKXHmPggV7HilZy29+ZoMdj6WbEvdEMhOWu2mSHP03Sk/wX0UtuorOyMRb+xVaGScoy1wS
adBn8IS8OYviJ/sftbditAHL0LebJ3jvFya3ZclvWyPj+9Am5aheIDHNE6oZNDWPc7VhgIS6gZ0I
+O3wzwt+jVq/rHcOlJ+iVR7RFmHt90+c0cXWbTrbvmZhvW7GbSV6Gpp0ziW2H3No43nhIgvYhFu6
LnN7nycsxz7958u4hulfriPL2XVyO0vRR4OBINlvdx4yh8a8kunPmgwabUULPFHRT2M7u9NLB4IR
XRMgt/pHB+gRtmrs4JU9oKBNnbkaYuDarNAlhO4cXrAnn4EZ26sZrgH3YSlg76gtDd5csInQDiNi
wntUC5wlCQzqXYx9aBxAAHo+0M+ELSIdJrc9pGmKrlo40qfMu9M/3/Efczj+9uSLDAM6UjQA49Vi
SF3IdXgif+svlgzl1mbn/JNbhxjBmU5TiuDswnXfYtQ0IecugeBp4S4pM/zRouzEpUVsvG7pbBVb
yp+4Z9d/TK8NfNO5H1OYwQ7ChjlOjhaK2tyfAt3R59twGMCwYZO90DidcBXhGP3zLf0eO9DnjvdE
YRfh4sprwv31jnzXR2k3ZdEPFk0ICKCu/oxhBfrE4greIcZeJI3RqffPn/tb1snxuQRuhBTFWoo1
+v1zwc2g9Iyy4ke7I5uyCvSJmp/Rvgadu9rg5+8fBt4taJ/sOoMl+Q+3/eskB4KPzzFhlxR4kRzF
wJX8t63bUgeZ13fZjyhXuUV37hYz+g0QASHboFBR7/ooMcl9Ju2+Psk5jgPIua5XeCj//CB+P0Sg
bTF4iOKdyDhImOrw2wIsrI8FrHD8lZdhwIgPY0fN90PE9VzCGlhM/zlh/PvNY0IRw/iIAq/cyfAq
vV/XvMsxjkPs8fSDsA345QidPIDlodO2Ilb1BSfsBTpuivgxX8dVvpgYEnt5cOBpxu0/bITkN4yW
I3FhOMwfEARDmHDAfr2atgyCluMSfUfuQp7FDA2UUl2lPWo7U4O+BP9R92AY07HyJXr2bUV7tP49
6ZGJvR4gDw1Ppe6uIfDaAZR+0CBP5u//vEy/x9wEsxIQdcl17lSC0/Jbjl03XkyxhU8fvuMJmyBe
ZYyHFfsto/CSTZmLnsZU2uuhWTZz/aMf2/V/+rASBGqCKQoMNkRMCPj9MgoLtzF8oub7oNAsGNUC
uAyR1cHAg5ibcQpEO7cYofxNCzogyEzjlYA8F5GAXlrZDjjyimnhMNpwhegdvhAvR7Bf//y4fo+U
ePExHhJyY15g4Atl7Dfk7bNtQCsuOtxmDv4d4W2ZR7U+WhDyI9rC7G6vYTHXDt8zOxSmvSlk2KOn
DUXrzVzCpNTWOoR4v+jOokegwjAQSPL1SuNIfWC6bGG1xaCSK4qA0LJfk0IABkEeQF2K0PvPN3R9
Veffk12BOIE5POl1gliBjr/4txuyGZw2BkbFT2BdYR47Qo67BuolykDH/oV34PbdEcP5/2HuTJbr
xrVt+y+vzxskwbLxOrtUua3CUtruMCTbyZoEQYLV198Bb5+4lvI+O7L38hSOlGRxEwSBhbXmHCub
TShETGlCLyU7HoeVOYTxzuybL7Vd2ZcvONJD7yKfKrNfdMvUBqekm/mpPBNmK1iovvSH0gqVOEhy
UoKiLaPKSP3h1t6txdxaTLNA1yGksH2PVfHtGzighAwr3S5PIiU5U24QCLEFr9Wat18HOyrdBtVZ
263PpKPMLKqt1mHjmoMaXdZ+rQMHKX4sLD09sZYrhmMKC8EDEeNK1NUgsmYr9qZK8q1eE15e5K6c
eHAD7y0XzIcEPcyWM5bDUFCLYSiosmE/QVymC6YqpbWCfzuPjwkZy5ffD8K7ZTjipWINAiKFBIwG
9O83BGdavWAJOuvjWIctUdR5E8BRPiMz4GSZpc0fXhH33dZrLulB1HHhIfE/1pa3w24XAAECOYcf
e+0wQ4ZlGJhQvCGMj1dIBCT7ZLLaud8EFZ45dVFRieLFZplilCY1V8NdiNw1KQ4JJRSCJgKX8UGB
tCVSri0CpGFuCOh/Pra0mxqGcq6ihpiCaMM8jrSczYOwyFjxR7wU8fhgtzVFUhwlJTE8pQJzTv39
aIPme/86BSZYJpgygvx/xh0smr2V2vPyMcuWgILOoEsBmWGiOHgK3NXD0I9FOoAyEbtuTN5cqS7v
ruxKC3zNkjXBulZpbXm3pNJDse2mdk6/2nmFvirRXrArqWRX37yiWtVD3QYk4KYVad0HD/3IvO6i
oonRtnWssr0+TJMfjSfVZcncmopX7dwIWzkxKVYVO8azhLp1085RtxabrBmhmm3RUo28DOOqpqXa
zJZfeMUBOJX2HgOqYl66tVGWT/oo4ynD1d8uSTpcDlnI+rUN12paV461TEV5OZc4JTZdL4vgMMZh
KnbIBeb1I1VjN3/WHl6rnfAGF18HUVy7bIIUFShpWnei9OlX6UXoCuMBxqZynaCLxGY9OZl7QA0b
ZfZelm3tPS0+bjTrKW7RwXych1kMt1Y/NNYDkXWov/l4vtTTGlLjbjeybZHT3KMgrMpjkpPdOKzY
UGp0PSWZT9wSau276NWpi6j5lrm4C2ZTVVq677EeJqQvZTX1TnExJGTOox27JTCHI5qvMjjFTmiV
5XEMpNtX2XfcgmJglGdHRMq7XbH3M6VXR/UyuxekPTHGNI0Hzu1Sx0meVTeNP5ddui/GdJjGm8lP
0jw/JF4NAeUBDa7A2114WRodmCuBQNU8rjbHHyTdOS4CJEUBldEsUWuxXE5pT73qOOVIc/CI44tm
gR0lGthPraUDv79kckxWsp0odZNf0JLTKVaEBQRP8AGHZsgfw/mLVp5XfM+wlrjc2vZe94poKkY5
RLVJUjp3ZssKw+1S+KUOj3NTOEBqfI+c77Sx8SVyO6nw2VRe5mQBjLgt/CzGdLNMcpLhHUWvYqpw
4wjLlZclRbho/BAUwocihJjZZB9CNfhZ+RymCdbya8+rekaKlDJL9i2rdpf515ZA/VXdOHmXO9Ud
xp0iSvZTwUKQ4jR1BJ+dJct8pGW0Ktvd48dcclQasiwwWCMUs/zmk5u6DderCxSHTzqNMAArokVG
1o10zg6ydYLM/BI+P0c79BGxCWU9MvYmgZIZt8mhyFBDxhtRDSV/tH02WI9NHZol3xuHNAq38TS0
TIC14RBwHCAr8XPyfKsZBXSGrytC/mEvwZWPeStzCMUaJzePx5Fe5vp/ORVyogokR0xxf2dpS/Eo
kFNHWPm6jsRPd1B5zol0OyESDztqBMjILJ6gpzv9PBSNzhvGy8rW9pjp1XPm26gIzUfOjf1nfQyY
WVxB8K3uNbFmM8ECZZknT7GMr1VxbYZmHCGQU0gbIjRb7sXY9Fx2+/N+lBKieyXhlvE1zOZt8Iii
IYnF1ptijkkbTKAOY/Fz9iRrH/Mrw8IyN5cMy4/B0MwaY0r7kQuI/dU3/yZ6v7wVdq6sx59DbZ1/
/D+DfP454mm3vA1dpFDh1mmsbHwtjWVXHRGHLtx058JFqDYptp0cD6FNATFG8PbjQbXrODDViE+1
Si8bJ14SQCElUvzgQ1zDW1ofschV/IgrOYmqLYeBZIwxLC0mOYB8weWLVZja3SuqFjOCreQNYl07
31Pm5uSygFCANnAuFh2ZGNY+P9rz9AhgLzE+gZfzN/Z+WJmbp2ydMU9TR5nLZPiy+OLSdnaYAYhA
TDpccadoofEy/phIq17wPe25SfNbnFyh2yKHFSJWhOOVmY9+HlAqbiv/0lai9cI9dqymLC4RG4az
PKbm3Gfvp1y3vNNxkZrzQT/xfPMxdLtXJ0gbpg8wrNrcPK4HpmtPLtv8Qnc0f3gjHl1GpKHiNG3q
1Tefv9FBmk1PukqBJx4ayijWY9YJJxUXZY8kfMDT/GOuwFmKh/D4c8iN3Z6PM+ei5JewA7RcvJCo
wHIEld0a2E9Ebgghd+iBhibf2j24GuR9BTY76v2VJAMAjM6cb3hMmTasJ/M6I5Q2x6ESHyf6O4qq
7rxcibiv5vYCpYpd1/iwvArbatKnHK4dsE78fDZ0PX8QNPrVqe40/7/UE0dNnwomByrUXFF1giyV
kDydEBPyN7O0HZ+DJpk5MiTLaub+FLOUF4dZdC4rDFXPCk12VbPF1pTHmiTuL/2YrWpGgT4XrDdp
1bZlefEznVygIlfFQWcVecGvi9d7QlzIImM4juLHO4NCA8/Epk8mTMXPIovaaXjqACZNwcVwvvU5
TnuGSMgZ5wDbYzr1/j5YbYdVbjBYsGbnzNLMGk51ZoqfswwonSdGwNGuud8hz9GkbRQT3BxjcxIG
FnyGlewLxKiyifE75tT0bgWiYX4iWByT6xtB0zCvzsno1UEXlhx0g3zGhTbUrfyO9XxATUhfcrbu
fK8kq5A4JSnCuibH1KBEI4Hr4+kKzPuEMiknCZ+W0cBSKYJkYc/rkQAwzOTEzODpXJiUqquhJjR3
RYXl3L9WS8Vdfp4IzxLrakp6pfJTLApzlG81291tiKQrGO49DnvYoOeksJbsEEwSN9aOFC/Ukk1I
sjz44qXC4ZDPZogfgbq2t3JXQVObbaP2EzPdlKvAKO7OI4nXkHyNyO1cIPFf/ToJ78tVT9ajIpjm
kL7KLg6+sN4yv6xJroxA4dnmHhKcyyz+pOFMNh8Xk8l5UN9pJ/klgN7WOa/eXAXVKQg6uSQHPDr9
YP095U4xJ3t2NIFWsEep1+EUrxwQPZzbp3L4aONUAx6R+OgY54cpJLbpvsVjPnbu5z6JSOEeFQyn
Gk2mu/bl8+ppFOMbze4wkxR1nJaYMgyx9EJB4wMVsbsd+aKFESycqEzNu593cn6WHT5shsf3xWJu
68dyA/DErH/xkprVhOjfvLx5X5ufaH7kuOBdmq9BwrD4iSVdzA/iOfH5CTKcJgOYVwnS54uUaDE5
rcOCir7gRTVvZVyb7/ycssSUrEQxNE++dc4ameXUSrdqhmCHk9pVdnSnM7yBLTZL8Fhf0B8Aubqc
usa85am1mrIJ4l2T4vEIy4bLbrWZ355Nlu7E6d588jKn0vjl54V8FbOldUwV6/F8YmsM0LbcFI3U
3n15XrDKc0GmA+LBbLCqzhRrenz4nrerU9RWySbrAm096tyX3PMAQoKplLupCeMyb+Ya4Ujxm6LO
jxfOakv2EYSJ2rzk0jVlxh2CNDMnw2R1ER/4FKvrep8VSLuTw3lAyJaYRa+MAhNieb1jFdeZKxBY
/KFA8O5ATz6V9YEZDBI5xAj6PvmSDegbyeq4j1nbBnzqME1n3oYJg+kJp5R5g6qRBHWG77Azn/0P
p7u3ZztzeVBcgW/Hvo9z5H2SSum5tSZU/o8/l0bsZua94hzAm/T7S71LZfI22aFtcy1S+/x/YI71
vyTkp6iEEEUo+Z85YpczBvdOJp73IYzJ7LIiB5l5qDoveMKtpzwe2c/F8fef5W0KwbehAPFfn5un
HM48f5fJTUbhUuYq0keknCxjOYxKlmhkF6HYry2h85/G+Z8XdE1vaTuIYrrJ+fG7JHaZKdupajt5
6OaGjSLFEjBchkvJMvfzzf79DTpv6afmDqlx2X7ogKTGh/6+4DNXhZc2OLIefq4YeHVNcXMJxOL7
h9nro/FQyGRV93oSC5QF3Zj1XCiWBtxcoBP+kJVz3s50PhFHqShm8wLF6pGie5c8XmLbmsJFdA+I
qs1LNRHX8Y7PukxY1/NozHkEmacX3swY7wyfoENjyR+FFJ1et2PHyf7g16L17c3M0gIgqZMdP877
kTinfBGcJ7fTOesrz8vs74f1/WPkwXk2viEqy47joL97O4fZd7vBnaHCZBgGGM71RyAke7/R94sF
Ruvm31/Pt3mQ5p8gCN6NWTgTjdAsQZ9+bnszsnpU2dAyIPipPk//VWrNtymNOhGZRRZuXtV/LAdi
SqjYjXlxOm9LBMnmaYQQHcS+6TuzYfz+Bk3i7H+qdORnY8r0Hm8gehSPjOa7fOa0rDMKO7/EzGCp
0t+GWAbFl0DxwvzpFfznpXh0EXnuyOOkDxL77bODuVgvGvXaxTkUGX2yI8wjt6v54/d39U6DwG9H
oUFPSJdR5BzAyvr2Wo09ZEkxy/greDDCt/NrBfbEhIpK1OY4OUVAYLZ27SkXBzP+CbbCilC0xzDX
zOFTMaGHfvzD5zpLRH4ZcHKYDAHuUOjrLG3oLN9+Mtumrh7iFDuq1bWzfg/w1dQSNSgL3f7drw3l
qG3bp+R8402drJxiN9ipB6e+JopAGgQBtJRkpG5cj5yIfVcnoI/bi4WYxW9PyZyXyFC3iUuy/3Pf
dTXHM/wgXtOBF9OrO2zt1oZbuIuUTwrwRsxOK4I7LLJmBS4DDkniQ9Lgs5lvyzQbY6Q8ONdzh1xN
gYTkggNQiKAS1LFkivwMnEKLv4YH6xzucHKI2MRQkLO8no9A5Y/RhF/rsqVwZDXhyTS6liHE4fyq
To2rGW5Cv0CHJ9FXJsi0zjEXDHzyPYCFIuR7UByH2llhC6m4AaEsQ7wCm/+kYjq282zzM8D6Edmh
jJgY3xVbAItX2I1kvDjzlIG7R3zPJeFmmAjGptoMVLGa655zHnWGqqieBOF4LE4YfsHtXRbox02S
oh8V+d/lfD4EkIHPbZeVuiYdTGYopPqBXHUANb8FZIu1DXYKrWV99y7uYhkC1esCz+8++ks8ru1H
6iCmHEdsirXwZDq5tQEAC7LgKQBVj2LgIVMdIJ5t7RAM/71wJO6jKz+YgSc6PqrM6EQ6L5H3TRwX
JUS+psdnvJEsaDP85SGjErZv2oVni+kHm/eysS0yJiNiYNvxo+0CfGa6KeN+6FcsN8WUc8pH2Yuu
Jc8geXiYQKfXwMZ7jNMBgyfAtxoGk/rUkBGyAHacJRM/18iOalYa3EQ1+0lxwEoeuJro/kf8R0Le
xK9LM5jN8Dw1YM4QpTagazhKKvSgYNRGZQc1OLse1TUfwy1L7EIl7J6PbC5t9CibGAZenfupD3It
nR59FPvFbsmn5Jh7o7jIbbFe1moeL8iwtA+hCtztDC74FGKTtsllj+pjwqS+8FIf4C5vX/ZaKFl9
AhXZ7ubYSTgjV2I4cggn1YUnAhmq/aUteR2bCX10MOVyF3oZ5oHOthS2z9nbFxg+PqwFIIE9p4Vh
Hy028tSyD+qvmdSPoPvltfKs9Loe+2Hv96TGKSNDIWh1vMviKbrHZtJRlZP5N1hLyQ5cHFY6D5IT
xp7uKgLmf1iSBhVPIzHiER8vcBuKJjxM/MrLiHPiKzJTfaRqmXyDOVsdMd3CoQEc4h8yXC2P0qNm
gCnD7vqNJdr0aZrX6KWyAEzFApjTFLn53nYH+8qz4yzfwJ8WNx7pw4Ma+uZ7X4TJPUlNjBbZIOJv
KOs9zlmOdB4gJmX0mlkayD895uV+9EiEsBTs+mXWV6JXS7nx6ynaJiEMiegTRsN4uURBpr/2rlc4
+1bLgeNXXmfLZhR+9D0a/LDewRVTVzVebH/n4Zy5n0dRcn6r22u/H5DyJ1HWvthFL2/m0LOv+4CG
BKydvtHApON0NRNm39phOV6Slbeu8lKAEEdjXH1zpgm+/LpGMMoH9I6fAa9N3zvLmrdu7qwvPfJZ
+AGJRNa4rj0zN6tkhc2yVXon16mcrwKNw3djOzLHHBqyEHPU20KqqMQV7SEqibW0UwdXavfaNw1r
yEA/+xMeNZ0kJ8/h9YHVjvkoxD+NaaAew52PmW7vhUNzkpmnPi9yJlYErjWk/UaXaNiAXOapj1lP
C+8FZVG7QdjeAJrC9O1C1LqHoF/eo52GV1mCdXzq8A98UrMEtNfNet4mjpK4/vl8KGZgyZW8eHMG
+WqOprvY7cFHNvgUX4parjBy7foZr2OHSHp07mOKG5fSVdFWKzu58vLGe4FHN98U1CFGyiF4zklG
DRsIBbhQU53eBJHV5iDuyvhFWQRbu4i4EUZZ0Xd3wRSUBxZ64D5xvoYXg9Nmd1TZ0eZNmXpy20Ye
Rz07x0KOwYsSydPE+f1p7Wo4G9jIMax3dfp9YUCOGb4j6K++vaA8joEoK6+jklxC8gMDOF4G4O+P
HfGxs8HMGT/FzRC/ilmKj4D72tdxHdfvmgm+G8PWvcV3JY42O8Wum7vhkbgXxsjUjDeABMovK30o
jqJywNs2pLlP2WJ77GUzK5Jd5BF5KjD2FzReSbayb4pj6Wv1hDJD8PlH98qxIWIUgeg/ky/s7uIm
UxfQoOJHkH3rddoX3X4OWXI5ntf5qQERfqW0N901AEM+KhAQX0U5sji4gNxxJ9S8POTaPjhi0Nez
CqdLg4VpySfhSEiC2ttxbEf5STomvlwtldygWVf3qxtlTxEpnc/dGg0f2fBx41gqvF0da0CBEOSH
Kk78GyrvjsC7FsMFAVktmO+qMU769q6kNHCXAqTrtij77IOaiu6zHLSXcuhf1xsVe/oamQGOGKtu
P6ZixaGYpbBFRFhGFw61yO0oV+9DBNOKioGyvlmJi4LkBpbQiptwqWdi8B2OMlzHN6UvxnDY260q
K7imsUxuJkumd2R/qpPlLc1zNagX/g7GuSF3nvuaCKbQYXGa4wLxlC+d/CpupftFW4nGgptN9i1S
Tf2Uu+PYHTO3Eh5YWie89hIYuYcYBll8VWcRGO25B6k+UoffYYaDzIojIx43tUiaU2uhQ7jGhB0y
1oE9Deqmi0cKUM6snOmy8UBWitmz7ukjksM8mYGy7bNYqgfohWMNaaZdsus6L1us5Krx0TMliQNo
acQy87BEjdLZ0YQe9i7u5hYbH6PW0tXgqiRXoLDLhEQuMGh1Mt6SxQGcJ7STfpzCFURWSyuwG8Q2
iQPIjxDxeiBBMDz7OadSqDGWkoNPuw07xYSVXIxDEF7RMMBuIBeIJcESiufAjvUVfqUOjBYdZxaQ
qwtE7GwE/vgYWylEgslNq5hGF1aSwqGzvHh+zAWqxw2s9eq+XRxrPU4cgEEVh51r30yg+OgcAGMF
JmrFcrpD3rLuWjJuV4U75Fs665RXg7XMffGhAtwWr4Lhx3JZ78gf1aVR2Upg9B/AXReQneGrB5Vr
0Oot70NE2XWrncWF7e/oKrspAZBAs2hIP2/XATP2RtQLBSkMW+VFk2NB3KeTP92WOenbXTHnM9hP
z4l29MDJQlJ1hYJckypJmRSq6bJxJ6ryweAOJzwXc7iF3u5Bs/JK4G4LucRnR1rq2xgTmgglF/fY
tokj9kDhXLyHhHCZ1W7RDCAlxoabBQ8LbB5wVZ2OlrzaspIO/EBrWznNrFmEOrivGUQMiFWdg2m0
pGFImO2lO7e+fwstNdBPFJnr5KLoIu8lHccv65qlT1h+v6SxBAvJMaF+nNCc7JMoUUfw1p3NIhEo
ynLhCvvdrU5K5PowZnAGZScBTkOCs+WmxkzyCF842CkVLBAtQX1s1DjUX4c0WQ9hW1FeTOfklspn
ZG+duZ+63cpm493h4hGPIQJQGA6jATW7ONlR/6b59M1pJT6xrukx9YTQavq2aR91BxNir2cMdpdk
s8FcgMqML/E1dzsXqNuh7BL/kTZAzj6mf8p1mfjWrVvO3rUrKabijaKoHnMsMo6u8aXRoT6uNHCo
NnbIJryDOgLPWDpBe0L/PSE9V1OyifvJnrddiS0eNA9e+NipExRgCNr1ZR9wc3vs3UCvEpV/S6jH
d8eCut9O8VJOkPxLdWKXZ/PPgxJMNk7mb3yE5IFdJz/oMA4AuMrsucDp9oWM4HxATBQfWzuuD6EM
izursNV2rIPsk93UT1WBkjfl4HYI3aT43EKAhVQm2vYzyBh1pV2oVsAdZnzzOUnbq0S63HRqk3mH
ybjlEC4+FBxLrsbJyb+WmQi/lCAkP5WOmG5GKso7X3btpSCV/UxRgPY7rGlYjAV8y9sAPgVxK4uj
mYTeV0D6HNKXpja79uz2r+0YWfm+CmgHgWWSI8sl9q283fYqn2G8VDThAQo9gdekdYfdbAIrL2iv
I3v3NcuyAbhAxWfYFFWYRduS30vviYA5kS3Sv6wD7dJyBXdSBRiV7fuqlu3wl+TUlm1Lic/qCxvv
BLfCiqbxwhrKYDfIwrrIO999MnqGg7OOpTawR/nB9+fiVUNsZnvg5HloNcLZDaxOcUNJUV3LBbHL
RqWENDczPU9eS3eYseST/hxxr1bz12EAcH7kpeScpiXZ1W/ghfkmlcJxDz9RXJE8x+k85fNKMB/6
43cPC0BygCQyXHsL5zeYBX4y7Kqks2iE0tUo9oAA+M9DX1WfQwkzDVxKv8Mn2NknPYFWo+oXxaiV
iOEwXU5ZdZwIqqAT2XBo5y7Dpd7NWNboK9Rb7Ulkk2NBsjFKanyjvtwrOaIPRinDJNp6WZ0VXjlC
0A0o8dTltigJ0sBwc4wdtzD+c5eYGjb/+qnpdVN+cFtnolELEMaSJS0OWrgXCismbQ0s2y0a70Og
RRLBOehy8VIh+7ea7WhFc5EcKORB/L8tszZo4y2n7dmDGwzfrwfAxYbrL+Cc2LeqjUaLCZGowRhY
l9dLlJDSAfPNAUwCTCJrJQBkpTrWB6VlR7+DtMT6CEzCVpR3cAnBbNyMc9cGwyElVmtoBqat+u++
A9Li7zN0WXWzhxDilI+J7VITOkoEXEOzU4tn2QUkeVnyHDwLGZcucKJQmxgRqXL732uaCdqMY180
y44mKLP/yVdg5x7PSWRLmkLIUMUmZes6ySyvwaYYSQE6BlOf4T1cw2+pl9hzcESvCwX9EkpinH/W
cspw0dLvalktTrZJMQVsESzHw7POSChENwMB5XyyIRss3lanve7KI130XJ4WW17RFq8i0g1ANb8a
9NJcC83trRs6Z7tuv0WMI+rkUQy+zGGFYzTIxZWtIbbijRf5QIzD2SHtDlICo3SRD7awXav01kVk
RuguY1bMJcYZOkQePJCwXhZJdngkw5uDwFbAhMFoNLOXg4OZUALF5A6aNrpZCf2gk0GhArU5jEls
oKdeF3v7cFmFd6QeWT/LSFdPFqofENstpriNp3l39qhg6m/4s4my0K5mCgJX0MfZblToZ+bNCmzz
HiOTXn5oZK/iPB3vfNwNF+Sn85vWToRpAqNvC2eB1SVFjYhsjClQS6t6LOJ5Ci87QjiobI0EYTg3
NGM4qsFGXTlHcoLrToOOb3K1k5Kl1asTfMyRp3eDWJeHPremmQDBwjMaDpwQk0L6/lEF3lDvEtrR
vForTcHkxkmnzsH1TAuw3ZQ3QAIgdatNX4wcDZqV9i0bG/BwBi0c4daFBhc8fgMQYDIuRNRus8XI
mx7wjwExgDLmRIiG3C5usCR7bbv3Fru/cPo2/FyNlUfCMkzcFDTU6uZgLRb6SpwweNt6B/hFD5+Q
ZCDn2ChoTkCHYdVitdeOi96J5NYp5eRdb7yOOPx2phA4Qy8qw31I86grOgmCQMI4gzQazZ+skZS4
i4a63fgxpTJryI6ojnkw9FjB0o/m7wJMWldsNQmz1xUhBXMjie+1Zbfc5yoPgSPnu4WHvfPiJIr3
BZqP77BfCArw8KYwHBC6feFwOWX3YVErE3UJF8p4JoMr5dGH7ZUlUixHMXrFQzuJ5Bb5ZvotVQ4j
DwF6RkaX0GsDCkY+b2RuT0/R7Ou7SVUZt4C9jqp1WLespiFMoLn04weH9CEQvaKdLh2SFjSoQ7Pz
1yQ8/I1+2dM2zSsKZJPKf6T3FxQAt7E/Bap3NqA76OqiqhWHVb8uG9wLywmvp5vvXN2PWDKqBoNT
nI/xeJlCJGKZb1ZkqmkCMz6a4spINjgNb2UTLu6ByhX1Xxs2VL9LRzGy9Fr41WAEyBDZo0j7jqCg
AaUutNQ3qeuAYrH9VIawNyr5cZrDATX0YIzcqBTCLx4wddCSBOAfgNcQ8fYQ/JsNMTU++aBMYmQy
YNGyHRt6gSKMdMndWpMB2KyBlMG+HBH+7YQNQH3tZv5O6iPzQ85Sy90o5N9TnzV7N+nhyg/+8jlk
tRivwdbTJq3qxuih99WguZzvdxwIcrJAtdveiipxr6OsKkPkS8kC9JZeXtcWnd1ewX6UV7Ml+zs0
hMUWbZr7gqZdN9Q/whjetA+rfRtOXr7s9LQUPT3joiHZ64w2m6y/SlTXheMu/mEIJv/ZSjI5n8hc
0ToAgUmNeV3Wzuec1lfLpkYgcmpRvtj7cPIXDgWxiyutS2zagdVOkX2kAQ4kL/ZNojri811GI4PI
jFvwYRIAhMi7tMkpqmrxqUP9Qf8MXX0Wfd1+UkNLJwHaCzyEKD0RcKUjU75Sn1NrslNiqxn0IJHH
rdKI83vyLl+aVEPaKXipdyovww+DHtqrwe/w6qmwvCEvEF5AZYieyRjnIdMgDV4l7Wj2QA77h1Et
7mXZt/QJKEaaCxCt2TWSHjqCbMK+jy56kTXBDmIHgVOdx/Ox8d2xesDFm+8Uya2dYqpDiAAUvyd8
ca6bpc3QLE60tEmW+VOcQDWSPUyklILRvo6q5G/kzrAmfG94igj3j46XOK8tyvhPNn/FB2rPwGHZ
+oRnMrqdER8cJd0gN3OkXxBOD3dS20uyiYbWdngP1rs4tUoiGserj+wHkJt01AtQpIhm+Ns3U+eq
vwqSHbto5qDS0XwcWmnmtM9WVHmPRSa8ektfNutSysahRIcCtBTi66LJ/qt9KckHqVc2qLKG3BDh
Rww/caJta/mgYOd5/oehyDpW+T6KjGZKdfiyES/MC63zqDVQCG0/0EvG2I0mF6+duxOtPQ/Zpa0z
ANeXCMyX4SmBjO9/9RuvLS8KOEBwNxJP2YMFjd73JsXiVaKyodaGbqOIaZMJynqADU3YGNlLvlVl
oGBo6mUmiwkUfIYs7jVT9CVomoFFpZMwkeHMhX5GfxTiPPQTO2sJ0hShjYf2C5k0YTxqrwWPNi8N
8noPAOyYyfa73VmmBR+FVgSE+17S2iSjkpqnJSommSZG3M4c7CiDpEW62t39KKKBI0wu5kCp5zaa
krHYUSCOOPdh+czn4lRAp9JgZSeamzp7Wwrdd6+6BBS+0KI7lXSWnFqQDD49rmCFjtBTOBXH9IxY
zJ14QWrH1TFL5zHs/tJWuro+nafoG1VBx2nCYL62hp4D83Wx9DRI3s7Ax8Px8Pvy3NsKOVVDFCA2
pUPjd6MAawz/vyokSJVFdBNLm+91K40HdDxrXIQPPMvjeJp5GknaaM8WBoy8oET3hw/wtrxtPgBC
ASxu8PaoElIUevsBcn/BQwqU61t5/gD1WXkCQqJixhn4cnWulP4rXsPxe3t6qb/37yEMb3ANH9ua
//72R/6f3If/D2kOaAd+mRv/oDncfVf6V4jDjx//D8Qh+i8qynFEVRk7EPZI7E9niIMVgWpwI4HS
BKck3zA24J8UB8v+LyZUCK0BEz9KDMT4fJN67ZD93/9jwXLA3kJtGJhDgF0fj9i/YDm8rbTzLiMk
CDwSU3FohCiB+3YaZYj8rVQBDeuMFVO24MtgLCe3v4zI3blm/SsxwkzG/6lk/7yKcZQIgcGOW3p7
FSUnF3MWS86i5AMhHOaN/AWEwy1wtniXl+Md5aW/f3/Nt2/o+Zqhz3/AVQRoa4zG6RcNUxNRe1RZ
T1M9tpe9TWHoIY10ckMvgZd5HMXtzOnnDwacty/l+Zq4mXnaeNnwNr67JrBymi/3I61brPwvJ86G
qwqGsWFmVn94/f+3ESWzGFBthNEKY+Lt3Tmtn9Obim2ChOf03DY2rb1ArJ2mdARX0yTOhSCxfFjq
pvqDWfIf98j1XM93UWcIjK7v/VX4SoUPLrXbj+ia7V3rDc5jTU7R3pWJm+k/jOg/5ifvju8Iisuc
3zH6vbtPv+9U2jue2rMgognM+/FQk8e8+P1c+V+vwpVClGbY7+132h0aei5VhZdkryuyklFTZTsC
TLn/d1fx/dANPfRxvg+XI/yhA/tlRnKQFD0tVOjSOTTLXYyk4eA6wZ8McO+fj7kKyjUXK7JrhILv
7kU6mdc3VdrvQU4LWjI502MrElD2nZMc//UNGcez42FFBToTv9uDYHUNaFqbfr8sZCzjlCISteXw
Dwqd9w+HG4o4zCAEws4NJOTdDallRn6eS5KwE0cvy9a0QFhgm/3re8G2jm0Qqo1wyAS8faEqRcsw
V5Lqnawo2PR1AUtGR+2/vAoLA2s9S2DMwo4j8t0CseBm62pVzEbkXFxABqVYmQwW3dl+fzfmtfh1
wSV0IiQwiwOyIrRvxnb7y1TjIahRx1BpQ7uf97U99xcuCLfPKfxrGPWl19z9/oLvZFTBWRNGNMTO
xJyLo/cbSU273HGM7H1OHRzysrB32qHxduDaxZUXyJfUq+PjitFjv2R+f+16VX5Dk/DlD3fuoPF7
d/OhbyS67I6I1BCxRu8GuffCdQxpNbRHm+6FKKTakdww+bXmUlKlliXpbHzWOy8vPPcwlSqunxMI
2dH9kOiU4IkWiN8p0fYVPOxu7m+7Ga7op/9m7jyWZFeuK/or/AEwYBJuigLKd3e1N5OMtvA+Yb9e
q6SQIqgIDTjThAPy8b6+1QVknrP3Xts2edddas7S8uiTbqPU2iqv65IBkSSFc2h2DxqXaeb5zpmI
WVMqTLo0m5pLb+TTuMUM0p31eixhA+Nfv2Ywm/zJ4vkq94nTu+YujdWQbpidPRZZpWMqlleD44ag
7vF/tWPqG9ybp+UHZZf+kFHJVbzFBgtM6gQhMp4wyIv8YSIGupz6PJ5PZASIpOiuonkprpIJFQ6K
IYuHHO+sdjKtXHlnF8S9HcaxRjVpWrNlBGPotZve1utnppuUgmMAZZFf2XKIyGOmJ7acXRbm4OWe
ptS9dtTIeDlLrO3NT+VhDKSn9PrIOnnqZowIEmLgOhh1v7UL/JhBXSj8BWqGIYt2P7ivvdvRUmqa
qvMizZmpsSMpaXmBLXr7kouCEKHbaeIkOOkgcq5DnrHMUGKLmEqjcgX2LgkBocUIdWQ+4LKxprXD
yiBaFZn97D5Qa1IpeJzXPwU/s9dFGn/vP23t2BrqWBNc3BWy/86oq1shI1DFEaG8xB8Ja9gHz2qs
Dy2Z4B8agKJZ+wJJHoJMTPqE8G8aTZBmxjTf900zvePJm/9WxrCXGnH7bWhF95nqOvvUEtuRRTN5
PPSUT83OmwBjeN0j+HRlNaJ3z07n+2gemqfdsQtsvpHurWSfYdhe2VMQCKFqy3HbyMyy/hh3sKcD
BXyyBv/N1zqgUqzfWkud2pvRZKzVYlcngut0L32FV5Z50onZ6nXYxjbs3/3d2CRsznUTawFsWlgH
AR6SlMZwlZQ7WJXuh4rT5k2DfceeqwHefvFGUkn1va/Lfr0ZfKPGSaGIQ+/oB5sM4Pam/8CvzBSh
ZU9oPznXIpZH/uy/OPnQTFEJcov9Mxaz7ORpEAB3HYjNapuT3nDIrXstWm9utxSxDX0F7Tm23TuR
S0GpYydSjUaZxVzPWBAy42akiFDJ99xbuzsc+TR1ziJ2flaTJRfuR/acPQouLSj+NGukFduRuMpg
a1HVGC4QVSwibHDdVFApNlWPCWbnIkikbO7q2mQD0dDahHmCYY8dk5GMT2jAlNp1XuY/5QQt7cNs
DfltwuICdYSy7SurqqIW0Jo88a6tYysDQ82GfkW4zhkbGse02HqrDJWPBK0VJlVi35gQyX7dtFmJ
9QpXHie4JgXuAndZtrbRKW0z+TXjrJZ3DuyhNjMQcbx0pXrbkIY7bc3ak6GWmoRWmf2pOlfoBj31
WbZ1cnPeV6wqXL+N/ESjfDDTPLYupV6xcRoqTf1NGHooZeIlAxCVpe14TADWnsexa5cjNtWaL+Wk
dXNQs/j6ISLLkjMyOl3c2E2TfNUcZdSzKy+Zof3OFKEDunqx2JXEu44UzvuCFeDKvElfVkNZ75Rz
tu5Oxg34/iuSIQuhJs+PKCTGRPZUKw76ijS/88jOO/wlYIVG9hIDk1wYjd+LyVq+JvK3D16SZ2jm
sHRaEG8zUk9MLziUo56Nd2TVpnyC1pKa51rzFwSRJPdlwCesf9cC02sEjZuHp+CpmOjNwyoWOGnv
/DGgFfam6sa2YAGxJHg3aCpqD/Y4WPuxcLnm4O5oXzEDE6N33amcYSOL+rdLB422m8IzAmvxjXeb
9rq3sstnUsfcMAAzayaWB2iuJHYyqvuwxFm5SA5eMyJ5EEADK4xv43PVJ7rECqoX+wBM3tifiPgt
D3TVeH8+vC48hIJbALaUlLLIeCwA5vEO+NGynLYmS2jOPSKIHW8mTAasgmkwodWFMygyLbMHTQ3n
6QK6jtUZ1WprB3SvzvxgGq3kC7wVDajCS5F1ZDcMU6SxfOoiPAmIY3zncexkpjbu0q6I0etwv5an
BozqXT4iLewUmTbcogQHC1i6XftnICqNoc3Caesq99qwPqetedFdz76nu2u6JY+JPWAem0umdV4e
uM0CtmpdOggD1bVYZ6Jqh6X1urzNyaAoi5ImX/3SbKyfmDNoOdDKjXqcybLBWbaUrHUXwdZ2QwFL
ha40KN6XeQwDIXBVkl3GAlMANozBuNdZNDWB48DM3wKlUPTV1FnzUM8Jxkes1zQwyWou/vyWsFRQ
sP2rNgnrqHM/4DDamgx996Ya8yIwpY89kBjjQomgSJpXD6gGcIiOgiQiEip9YUWFeupDw3A3yWIt
f6LvLDscqqHuzgC/JBFqp4Dl3ay25Ycs9yDG0/OT04DF5PIA0p9HeyETfiT17mC5oJP7zqBeCB8j
aeZ7nJk2vSOKfpmbtrBcLZCrnsnNrIzxVF5RTPxeEnk/c8Qp3rWDftPBYRPX9q/+mXcO628Odv82
m7h6Yb8Znd8Wpt2uaLr+18GTBRdugXS0w7AwPLLFRiRLCpWQRaSiuw9q/HF0b/eT9oEutr4Nuose
vIihf6CIVdBSj5ISrTjPPnhbFIdlHTmnKscwNZ4xo/tYnAVFypkFIA0TBserY9bmN0obwlAhrkjg
3DRf6qVy0s1KsdAd8BYH4Tm1kl/BFf6Oa4D+JawcXbXkz05YvfN1CIkv6V9GL4xLk6r2l7udUEEc
2+pZo3SPBTK4lBsT/kwXKY+FZdiOima2dhXWvaGk9qSVBn1UvjnRW9PBmgCjRJZ7pTa8DQdz4iHr
rSU/yFZ5WYi8wsUPZCD1K8pHmS9aYzhU8WhKTluZPzBgrmtA2bJ4hGPuEBGUa71GE806XJ8cNv4B
gCe7CrFSEqMmJ9BOgYMR6tADuDDIHF5LKhHR+b66VJld6PJE9eCW5TTRKvz8KTNsfsjcEMVXaRp0
Rs6yNy7JRBnAJl+vijzIQrpBvCxLUXYtZIBwnfr+WbWldwMvf2l3rdbKIhJlb7RPw4qVZZORjRr2
GveGNOJX1SNllXJ0QsR/0+IM1agrT+OmmiMx0nPHMQQsAyIKjQAhBmqf3juhDXbUDU6TBHZVJxR6
KdbtXDw0T23mpJ9fYsttiO8EjmyRInOTLXxQ+5NDxa9V2e+K7eudWmsKAb0p4yJGOp4HgE9f+9L1
phXoCVP5PFCycl+Q+yyDuTWqPtRBuVzcknquyGbtROtvlQO9XQYazjoqJK8m9Dmpt3q+xmho9OBo
TJxUCJHLHOsb4DMze3zP6L6pHrZ4ZxBJ+c9mDBT6DP8cyJfOT5mwGr/8ad3xGoVqhADuHFPc0bZ4
6AOW4hZnsTO5FJ6ShqgDgWvd2IKGQzBZ1h7zDrT1ZsG61LoP3OcoZZFtlT6PTActZrXeOqBP4ekx
45mOTmDOCMf4/c4a4cE6zGwyKoHt1MmvM83V3UiX95tudfMzn1r526ZNS2FAJvFrCTdpvjArdw+x
L6WzkfR7uKRT6TarsREh6S5dbwcVLYC3TD/Ut+DuoLVxSjMq6rxlvjrbBEGIUFpKN2Ck99XzOC7l
k+6ydwt8vXVfELyLn5lMjxMQcmgP/ujxEs4xHBSH2IZTg8Nn4u9Bd6q6MXEK28G1qvixwbmCjISG
OwZAPIp1Y6Wy+jA6QW1wMcxIoaKzHS/oDTpqC12n1s0vRpPZIRvmZ54vHceRVs1/Cf4Qe5f7a//p
0BvkbSymN16x+Vik27adsrN1haQFMp9pg1rgXn02A6mfYFqz4Z1ASPfmYjHIsX+byw+SZqM2SeUZ
NxVRDMAf5vJks+MXwEZysz4ppWVuVAEa+CFJWR4tWtt7TiNz+KBFCfe8KWN51vq8oDvWtp6E30x3
ieNQG264WXtJYpSbjWUCwYoUc+ieaF35h+A19xtt7AnW2l09vya1j/UKXUtMJJWqBNLz2FvfiMn4
NEm+e3rg6mb8iVyj3Wl1Mf5Ad/ZxG0NZRH4sM35hfZzZEW1tqJ3V1E1PCwa4pzG7PpkljrU/j3H1
EeBOkRx7/NkUNsSTYHTx6U8IwVeVZrgYJcaaSluq+0zopYQKejXqzvE0EUSZav9QtbL6In+AT46I
a2sEmU3G5IqoIGBCG6kBOr2SFV10mlt9w3DJDTBfHS07maPw2ZW0IpL9JRTwKd06ow2bEs43S4Mh
wcG5LiLq7NIt+X2agl9i2vjHZXK5RGRpup4cj5hcYEnpfU+F1Ol+L4yOeR3S+tFusHQQLl7qN5tm
wuWUNWRjA07JwUTQ9ke6oEaDL4LTKLrvGsjIz9QOOveYaoiSZ/xMeVh3lvZOWqf/9Vtr4DJY58Md
J8rcgNPWwRC33fK+9n757Fo1CrZZzukfXUtdE41zpb4tbPe/wzij4NMqV6nQizW8cr4ztX8LHyl5
4tFxa84vVHrVmeIRY66dbPDQxHuztIxk47nL+OE6fvJKOqygPaGL2bL3UGONje4px+StA+Rn6wy9
G4eSpNKZnlC2Fg7XbQN1ucWR0FuWPx1Vg+9i41HJxPGAS4Qe48phZYFKLZrI4XBfotwpE0YxaEZX
d97gdqHZE4TDKNWPj+w5iVm1hsbxTHibIc5qG9who+xtHmS+DJAivDKetu5MT9tLrsVxH67woQpA
/blLry7BuF8SQdzM3HT+1TTKLTcFrTEEA3Jj7fnOx9hMzUIAex/TsqWfcXREtrFhD31IPMKfkOVb
C61wMHDTmF7mhDoXfyDSTTlSMGAlkHoHJhh+LFdh87SyNl6ac+r31o1TNlTkZXKqrCcyI1QiP7sx
zUvhNIx+N6TBMHuJ97QqO+3u2UEkFoaQSlGhzf/66hKVOiS4cmJOjg5SUS5mI6RZqY/PI5wADgdw
LTZOzFTtdZAIc4gsPQMOXjxWm02H9nkEVOakkeMoTQW0jpg8je6cfTsmVZgcwI6HUEuTPKCcpOI/
/dGdq4DyFf1Gwxf9ouktnehms9QvULlQu/vSA5vhXB9UfZbp60xo02cvWC/nMevmP9PXzB+APBx0
5gKDG3fK3HdI+Iz6AfU8Rc59xh4qghlEEmjtgaG9KQEVX+iNvSjNwOIIPay7FIvlYN8fBj/ZlaBC
3+ZBwwGgg+um57hmW7yJOW5s5vglEdC7cp9zNh2K6hC7hdO+GYDq9fMV2plGtSAGGqke9Sq69nLy
1QBIUjnd9Xy9htOEqaf6lq3JxKulcLTMYiaUXnYuKSMfu3D1ytE7jAQ6Ogj5Hg3CO29IZmTunpo4
E7R07P1RfJMklPBYNWp5lnjHqZn87olA21DfZpVVe/jmCGnXZOHiXh0lFT3DU5dMc1OxyJuzMqRC
0U3hJykx3Fezv8pTM+PnPCdLOXZpiHo+2Ld+sfKlDGqyKRIHcUOG6KVT7trfW6qppg943QT542bC
CbclYmi5uytVhyuBHpv6sXHtZoCAW+UxiZG0SnyqiZ0CA/x9g/MONlmhXB/zsGUwWKrFx2sYKqCJ
HJCaaPQW9nmzYv24AlPkPIbYxPor9GxUPpsNs2ehRRRwWIA6b2ydvcL3PHSU8GyRmjo+LD2Zemvr
ibUBLAeQhHJMO6draOsXrl5z1BTFL860/gYvaV8ZTFyTZn9TJCPW3TLU3BbnWpJFKEF+UW+b0qTC
fbaoKjY0MLMWpW9GOpjsZ96BmRtvAFdgaN2pfEhGynwbXqAGn3dulz9YeVOXZedCkyYaRF3+UqBz
fYuwOyN+Z1SuX5x0kx6eMrjmAtmf9XwG36nbk02pqOwwTL7Q6dyeZ+obpid7pFdyYIXG3v8yEKFx
WZSZhS3pcjNiy4CenWkDmRhNVOkjhxVwEQqESArmibMmoaioK35eIFPVO3y1XnvKO9tOH+aMQrPA
cGYLGpcYpHe6FjvMDJHD0OOspTioFeDwdNih4FcgNFrke/26kkHbKsPdW7WjWQQJ2GMQ2PBL862U
nXxA4oEXF83gwwu8Fzbk8PmwGP1MM54aHWp2dulgKI2WHJLnFrticgb0UkYtU5JLz4veKx337+Tw
hqUEsym68wQRk5N41OzWyaOYr39/rdkrUaH/S9T7t5wE/6cD4F+sBHfjL6av7vcfFD/0/wCy8/Op
sKX+b2/B/0fXwBVm/393QNx8Unaa/otv4Pp/+C/fgGX/E/gCmhrtDyyi8A38t23AMv/pXGPxrg3Z
AGaui+T2364B/5+Wg4RFlh3hz/RNH0X8f0wD7j9RwG0fRw0qGtqj8e+YBlB0/lVltB0HoikBScwJ
AtvAf/4c/yIwScraV3brgT97bPilD8j03CPgbmUu65ek0ifoXro9RQmX/S10TPtA9U9/Sf3BCSvP
LE8973ISMalHuIHQZmtwwtJMbpx73wBG7MTTJl57FgpibNUxnosaq5ZaQsfPNuDCT4gsJ9spzV+S
oe+8Z8koywdqdqMSty3vc+yOznTNcczNC6PLwk8yt4TgxLHg394Mxgai4h1jkR0uTdUeNPxvQYxD
OtDyxt9Oy3jSu5x1oKH9aab/OtT5Nl6HCOnHuD5r0CknQpaN0IBiOc0Ra/PAWZnWESsS7te9F5Lz
kE9t+7ks7FTm1N4PJsjHWDj8+1vjMS5zAK/1rRKa2K56+TQ7xY7JOUzmdc8+fk/He+h3y742HDaG
eg4smvEc3jANgxqXfvbvYYJlH/jrjdDyZ6lFfc/hTcPAnVGkr4meY9LDcEkrWJ2LMHaaD0lEPShp
dyBeav7qfZ+867FThTqmzP1iG1qI13HlclRYh/R6CZylv5l9L0KsK4mssh7i8MkfWD6cRE2/i26V
p9ynhp5sEq7hFv9+N+jcakUSKvvn6sZNdO2+KZmREhCcW+IWNz4m8rKYps/OnoYdOYn4gan6FoLv
sVGvVX6Ui5+HGRrWRqfogNVzfZiU8cY3qtos3ngyffVQmdUZ0zBY+tE0d8XgXNZq+e1cn31wXzFn
kum26/krnpZ9rvKWi35+nDAXY4Auf9J0+I7x8a0O36XryrHU8atnKVDKcpn+bL5bm0xUB+BYW6uc
uB/TPb8l45Lt56IINdem9J33e5DTNGQGTdVldxmxuGBgF4vxg27cyhW7aqL1CvPxQ+cU2+u5CAXp
WnGR5nu96W97WHaBKNpvORjfVS3CYVkOFlmczKXKTPJ6x+PIJZaCxXLTxNmFVO9vn9r3Rrf+mUBZ
wRCpOaqN9BcCEaTUOdBx42/shlUlHMRnD8dlnvVcLPRHofFPlB4tZyCnUNtaMpqzFbkyAc/eHilP
+wIkvEbuGjufo+i+xDi+jT6VmWhFxl1Hm3PF1civLZYgaWBQlRQARN0AkvthZt2YbBvBFz6m9N1d
2pilEqGLGgrKYOwzOhGJFpnHhP1uyC2JcQolK2TVf2xz+5P9WdSVmM9pDluJeq8tV/vLGp9wuW1w
pYa00VFTvZe5H0CP/WHFemSO3jXDcRi3qzGT7bDjcNBMj4efhsWU61FZHio8lIAByrVjUJPbZe4+
DNycAUzKll80ZoJiDGdLP1fFq9U/1tcxhotGhtXdTPnZeeQ3efs5iR35m43bvI6e85MUBck+iqe4
L6d0aJNoFbFuBf5Qu83HpCYDtzTzmUa5J+QqFkU5JitYaLU9JCQRrYRFvr5oy5HaNEJ6lgWU4NvO
RuGnW8FbJ8uZqFNPHLiq6cmHnkFnLFm4uHl1D5NDVHfk6Mv2nd7D0tgnBOyIqsJ+ACXbuyVVXHIx
F5aBNHrn9NhCdKACwozNEEMPa1ExJteNt4qtr46sLEojmPjQ0GgdU8kgtI1pQ7GYs5rhgo6pkeEh
o4sL+23mJbukFdZrga8U0sKiN92OWcv5jmmkwo9aZdiMCTCMvJ2ztVVWcO16g8jWIVdERYVbdONw
JRnDfryiPdSgsXZbOW/ssDcHjPgtzlIfKQlWMBvQor7g8HQj2HfeLilE/E7FLzf3ggeeoUYHYEjT
uBirG9n1h4Kn3Oba+Fas1I33q3FbZcWd8DLthk5U66mWVgzrEvGC4XB5tIyGvizy8+9151XhLOWL
BRZuk07Djy9Es1fNXLJdH3l0WOF2sI09f95XZnfUysQ/tut2mcDAzMRkSYMKdvUkTZiMiO2y+0O0
2Y9ZFsX5yAdfXyaLAjSf9heL37vG3E3QIuJNu+zj9WhMFSjueFu5Wnkz+jP6eqOeUmJzFHLJ995K
oytd4DyN/BdD/7uKYu96JatJJ9nj8t5PDDktKG463lPYCC4NkxlluJaoN4U2qWhqBnnUkiKU3bSz
htH+4KoPBWC2uAKS8d2uPEUHJx5eHKqBu3Ek5J8ee6oPqReWAQml6/GZPNBQduM18XYdC4JSAJ4a
ej2e4iUpz/NCtbFJm6QTz/fXce8giuKE+oXSIGZJ1oikzwh5g9/mboDhgFLT/8qi+PPyDMGsM9I9
geEmNOBRkKhF7SbqSeLZnrmlLlEz8+ytE53bMikvU7lsjbH86wbtLGJFeL0P806/9ZJ3Syz9Nq7T
U9k3F1XZG8tijWyxKE6z3RDfEU4do9HzXxJtPjfN+uAUrNW4X5DR7Cjd08mGqiZH9Fj3rt796QtU
cGim1/qMMpwZaXoDqwISzBla5K3bqQwrNl3wweDU6ZMv5k853cmcQmY70/zdVBrbJC03Pil3OgRJ
Y4Uj1yWOUm/8qW31Qmwk3TSIvQek4iTSSlNtk9na0jpaRRSuPyt3Pq7JuN5Krdw7egcqwUIZTs0L
Gh/5MJ8NuTaXlxLA+I7Ey9OafFajiuih2tJYenDlZDBKMuQ0zVHO2Tt1fhtwy9RysRWQDPQHgBkn
rxZLxIacnyUlksH+a9gxBOCd18t979GTnTYOAYw8+XOtNSqE9kV94N6r+SI1RjTNRYgcAzaYLELX
8gUA+5rv8nR5acx2uxDIi3VjH7vleyy7m6ZO9q3kAdFd1q7VL+zpzQTgrxi5iyEekVHLX7GZ7R2b
Z1FWd3mBe6SjlXXr2XN1sOx5Z7WQNPp5S+f1F2XU2HouvTwnED0aAo4ai8bJ42XsP+GSOa+zzv3m
eRQykjrk4+m1tfq9zhL6ZWh0TsE7H0l+VyridxQ4mWhSs+ZvCJhscJq+6u3nSOW4nycc/edajvpv
ClvEzM2N6FnLEmgt8FQMqfaMViSjOMPVg2BLjG3yX41JLx55Jj2QEpxypB9uAFDs4sL5gzYd6Yor
TetPvH0pqeeopIqXzTwEqHYJezokA7t51VhGb2xpAIyZKqrgheQOTcdZx6sQwZQbnwx67fbqX+v8
DwcscH7q03v4N4C9kW2pBWXZQTfohVrzV9tLb4dMxxGlxI6vGlGRhGxwKocTyX5uPPUnecxTAzjI
zw3tgHbQBXPW7XOMgesm1m2Gd7i+RYSBbltm/fo2pWPFSfvRFEgRZM/jyJ/GCCx33HOQj/qtUKQ/
r5Z2ylxbCTxL7v10j170tpbOfcEQG2q1ePfbL5IF6GoJzJtF0bHr3rtNOoWokrwZ+jGAlwGKJR96
4BjSDZNpIvKzwLjh+7OYiKYOTHSxowqlD1Nbb7kTld1zXVUFuSlHrN9QnfyKt9cywrYipzC087r1
lEk9KxWJN301FSE6+1PXccQYjU079TK/r2a/UiDNnzkASjas5CbjO4ScdfHV9LwuxK4y/+iu7YH9
QRtkZkcYllG/TcNsic+AKbdj42y7agrtFrSPKNRGK13tfl0clq1lMr4UCZXAJjcsbTm1auojMD7D
pga1AojoVZPOqXPlnjXKAcZRWHhawX7QP3tzcs6wfyR+dqtV3utQzt8kUm+T6t4f7C8Jzp3D5Y02
DBq7CV5i28nQ/igY7pwnGzL1fnVscpyiOGAK3zuqPhnZemNmMYuXceLvIWkkI1812vqj4Zh35dRu
Z1mFqyCXOTO4opa33R76FtcQ5jtUJiyhtntpPG2XwAX1F/U90huwZ3pINr2iKgDKG+gcvE/1hFbG
h0d2o6b+N1/2hjc/Wzr10HXpoa2o/MnnkE1KEDSmPOAbe+YieByIB21lj87a4lQBP8Kd4LX1WFCi
3Jt3VS++7RR4Lu8vYGVffgUGYSgkmdU0UvY9x8oTy8BNJ3A55Japgg6CaUDPA1YIORybeXgFDL9x
UtB+DWwtuzP+pi79RQbaDnH2QuL4TJMxOpyRvol+vhELWmXs7xd+LY4EaLxw4/iQ7hZ8Hig2rreU
rnO+6pEqTGoQGO4iHEOvLWinl2wZ1Bk6416w8d20xbAVhn63ppzIQLIWaNrMhLE1vToY0ioynaHr
p7eF0j7bNY06aAAJ4Tt2xD6BOOOHdOWmsFr32I93rQnsze32LRQNktZtODXi4iFsPbagA7KugExg
cjtt3Oa+uPahrm7Lbnb6i9eOv6Jkt+UmK5R1k/eq7vPG8ocxamfzkxAsZe+L9SMTlrO1nRADncs9
Ye5q21ERbkkFargmhe0xfFiYM09AH7glik/hVrxHkJOOSIGPHtU2cVc/Md7jitQ2LqEw6W/VMGxZ
mudhn7tbQt0P09BsbWk+TCQXRtON7CmL6sH6AfW296b50ZHNW8PFvSCuP/TMSBUSgXfyC7HtVPEs
63PVl/fQfdoHabugJsZ9hxmAKw51al/DWuzS6XUYpHvTta0dqNXJPqDXdJEgu42pLmkfYmccmBQu
A66H7zhJddbiKb0LsTWsN5gkJaSnujIOfKO0OlLZwC+YC0mQkEQ9JISdydN75lNvmM1FN1b9DLiM
BbRsxabQ0+EV5z7F7RhuD9RPL0grDM9yXW/akiuuaFyHHXaNUq2DMBhzvsCAdY3QQYbareuAZajR
t5Ovf0mRoGnqegyPpDT8TWu38541IJ67UX5QU1Y9G1pHfMCLzS/23C1eTMPdYWcbt1QfpLtKNoSu
hdcfRD7UF0ZY415a2rRHMLb3sh0TPvuytbZJ4lnPJAftaaMlOi2/WryYD/Yqs2sDcM2YA47afkIG
So5kWH0g1DTKB35s8prHI8qtPodnxZYir88cLXm7o7KgIMDBmqPP1XCT0G9wVzlygm3gpeVWn/Ll
B7qju+mWdj7wBqoPyAvLYaxj7bjiCHA6EnU1BYIsDFJzu+j+EAFomV8Rg4k8wlV/6xsiycE61hwA
/JgPzjxPf5L7VJjCQ95V9NfvdbyKd7Mslx9CwAy9erkA+KiKZtMDi/c3LoTDHbXQdn3OsziJQJWs
Oxq3Zlyr7GI1vg+fWD6dnU8D3Rcv8iNuoSRq11Hfewh0c8hJNf8K22ve1AhgGvujY9FUopbNzD76
bFmIzpAoBMgdeqL3eitMzKQrz1DHjtu+Ys7WqmH+bcsn5C4JOCkFrzDw4d9g0a82eqw1mEPYLpNJ
H20zuO4XG14ljvXIEkaC/1ptSmKU+zWbZfYEUIrPi1BGtvP1Rts2pi6fxgmECt4o61ymYx6WmBpz
tMo2WB29iixN8MdMeq3uXRSHj9hOhvfENXXeqUqt9y5YZOQvKh2+YsLuLryGWgtNbrd7Fxwjeu0C
NBI7QY0RKLV/Kr0YF7QB6F6YY1R+aFHcTmRP86Ot1dk543r0RsXFQie0RQFHmsaYu6TvXLu4THm0
+LdSP66w1xd1Z3NdB3z1yvxEE4vGISN195CmVYSN+gBO9p4YaBZSTfMwD/WneeV4dPgw8y7eJQZg
I8czUKBU3nvlAb4G2sLSD2wAarf2sOGV9nIC/c9rRI6c/kgVSUYxd+XvaLEgQ4rm8uRokxl2hATS
wGWuhzivXJvZo5JbX2n6hrx+sxMscK0wc1xJar1KdjqfymIvlAjwDOxyqeKC5peBYQfCgNxB06TQ
1WuMsATGhiHGnT6Jyb6Oo29cNH0W3AOqU2FNNw3yemACw4LC62f3xrq6N5pwH9DZtqVX3ZMlGrHu
rWrY1207YtzEmn2DkaktQ6inw2NcNR95ZVyf1ClRhzLNeoFPYWmg7jRdesInRn27ynmlFthxd80s
8CQqzL8Gy9eb2MYDHCxF6Zy5IRtRtWhsW0vLrCirItV6xAsADLxWcocLeqYhqqman8Jc2XmurhPz
G52xAwxVdz8RpWWBxSzFZWQY3xOIA9D5MKPx9pMDkpc5A0VMDV1s1rbqnrUe1Dx8os4/SgJvUQr8
/Ly6YtxnZnxQJPFAEunDzWQ2XoQOYmLMX69Xj9UbD5MwCnaK+AQIWQuD4zVv+ptZin47GMI+Y542
O14hhr+loY1bqW2sBksVpQ4sZaK0ZAysBj0a4wFuJbagLwMKBVZ+puHMwcSn2jrynZG+eGuHLH2u
sZM9mKpkusf0OX+7RQ1QHmuexsCc29jGYi/ZZBziB8ar9tdO+2S7en1W8FPEtFsg3EM7SObT6gAp
DUwzGen4wH5zdJb6Qs6m4fJTxt19ga/sI2YGo+pmaIEhajNOdJjCJ8vgjZ3l3XhnuvGLGNrnHPfW
xlbxvTEaiopA0wnbtd5YNQM96w6aBhzAADXuCiytj8rcUTEwvftSq89UbQE4cElU8K5ltEk/LENL
9hMpd6fMLsasnkZp/PEagaDZgRvMmMO127FzwUktgBWFmMJW799YgfGPLPJNSaOInMKbUKPhQcIT
CfUae7SoGMOGVwAlK99SWZ5b992sxSObJLI2xLQDv7AuGIVhm071rrTdTZ/XAIFAAPQtyS8souqe
PdMlreZtym4105/+g7rzWJIcybLsF6EFTEG2BuPE3c1peGwgzgKcM4V+fR9kt8hUeNZkSC1mMZuS
qpL0NDMQ1afv3XuupQz3XInsHXHYychb+r2asJszyunmqmk00zsUShs1cyPR19TbkTfJ07SV4dKv
i+dpG5uh+ROdCWnL9MGCCYvKU9I6G69DizfojzP9+ZX0vFvZUTkIv/jIbfNGt6s6oMIe1niRApvE
322NK+ND8KzUrMpra8hv9WzsNnETbrzCWk/u9JA7dg9to6zvx0H3Ngi0zk1mvpAb+NH1zlufPnWh
G6Cn3CRqtHa5+1LlTCAG0iPWWV8gw8jqeW2IN+U7XMTEfZp0/4LDfFppNABaZNR0ERU0U4NmClyF
uofHRm9MRNXdSJdv7Oo9Q0VEw/ZWsCKETF+KXt9ybn6Ws8u+/pdWvkmP/gQCN0klHFzbvnfJLKBt
2j5OAwoaHy0NB+jzpKwd0ZQxkgkTf9Gcf8VInOhFuvcjzvV9Rp12pt+wr7wouWQGRZ7nWVuLpJI7
zFjpipSQL8uhIFVVVd7RIL4H1r1Mvjkrh5N4cIQ4zjXN7SZxfRRXBqfkac9Mx/4xVCOngvo5d+It
56Jm3XvFF+o35LBxTZLHBCj1NklL7ckyvfIw+QAUd5ajvdI5OMFG8mFmTs8eWFsFIXyvj90Vrs5n
PeDzUeFEiVZBIIpS2lv6L1kaL14zpGvc2xFPfApUKhLJrkXjvqWj8jQldM3x+FyRv2RH2s/qoiUh
aVHEbW2Jg6kD13GHNSEw52qWP508P/iRwZWjG4Y1r3qkG69hbtOPoZP0u1YCcSCFhOERw4yDmItg
0cS76NNEdQH1hrAFXpbqvJ1uhfpaNxquHDPxEUEK1xnPkC5/zCKLoDL55wxmNNlnKE8yYFtXif8r
6HVOsUgVtjOpT+A243klhx7NlKU89lx1rpv8GtaJt5GR+eiaIDOMNDXRycXTXic+9sYqoyhZ+WTo
Ecm1KNixS688Jmsomj+9thMHpWXdAyri7JWNXJ6qKn5XWpi82irybsIu3ONMa0FKOhxPmmU8AlEr
qpsjp6IQ0fMGeEASIHGLiDe2eCe8bj4DYtO2lkWwVl6dw6HcDareoEN5kw0NO9oeGi0pBmO+NV96
AZFCTl8m63KTZz9i5jAV46EASdde0cVhRQsR8lf6Jo4HcTEd3lPsEhskF5+AcLflzK+mzFuhmdwS
e/LUtL1zyA30jQaNagLccSVq3CSTmppzXGg9JXBnSRzvO/rR/S90JT9U5sdn34VsHLnGqkACiOkF
6XOk0h2A2hXYw2MJkbEjt7Rns17FnHAB144/RaO1G9RZ+B9K70lN1sfoJictTY9G6u7R/uz8jLoK
eZpToUWcCnQfYXNOtKi5mXQjXPh5DHNMlmosQQoEE2KyuIQzpCc+i1rKj6R3VdVnogEOZuflVK2D
2Bv+uUTYuLfrHDRlqMF0q20ROJjiQHy9aJb8xRSLn6tuHbOsWNqXCiH+gSpvPeDUXVtFS6k/6Q8A
9J5kq1mgceKD3ajDLMNTWBoX0Tq7lCHWiqnfKbGnIxtjRw/YSMHJLwdLYdXr1OYo4jLdSDOLjqPu
n3LDxPGjxAvOIZ6cafLQWQvjyDjkUfOLYBzqLkAZ/Qqa2IYAG9qXjF+yRXmtBTVmlpUnqNus5yp9
7aZfWFHWTI25KAaiLfgZ4quPnJ9tL1etCwkWCR8DrJKGL87Rp0pYBcJEXlgzuiHr87FKkrdKb191
yVihCOvN0IHIiG6aMee2NhAWVR7b2zTyvLXPCdM3NMTcA0pIyjPKhgjAJR8rOuM6NmmxKrgOaTJt
QyTOi8Sl0fVTjz1zX/esDgpCMv4HUOSxZq/w222EsZ0c7ICp2vsF7M6urvQgxnCD5Hu4KSSMlVwY
TLoSeZQW3K4YhMuTm9FfJhwSK3XmdrdYVT4Gph1jp+2WEeeoxVngmGG8bggaWXe1+gmp7JqmZ0jJ
myKtkaLnNgeYvHpEAKzOKjNYwA3n0cj4ftB8NrHS23Vm9IzTniueOzHqvxz9Ix3b6b1nfrgVbsaH
3+mOBhsKeM+N63rXFkdM5gI8JPaNkUjxnCG1Wtm+ouIeHzRqjb1CzuT7w1vL85VihpyeLRqyaePR
pO6dK5raverdFf/Yjp4qQ43YZkLO1o7ch47gvY7yEYEGcuE2fWpUVGF1s345aktsKOp/u6mydRlH
P0xSsqYcaFpnRlcFsnIlpXFsInUfUoIg/GTuzIgkKn5FTg5GpIbDpKtpJwbKVraa24ZF3q1hC3ti
3QyIPH2Et2UanqKpOFkNliQXBBqhEMUeIdvBR0eJ6rbLP9hQQOlCqt+WWrfDLFjvu6pqkSk29GcY
4+lhgXB8ojM8VOqes1DgOAzlwkrZa7T61RqG57gyXaRTAm8Uk5x9GDMMNj4p/PdFrF3KmrN96gK2
7KaLk7cvULx49Sw/wHbERCgYeZIhAmIog9sTzc25pCgsXvJpOEBKFvSKFhjkkDwXRr611Bytk94I
gaXVHyCz77uJt0x39IPt9DQfk5OPsTc1oh+ZywS/NupfRYUcYdaiXc8WEhhIBRmVzTT9BUAnc0wu
RWwAnnGqRXSOR6/DGIpycZ1baBnGGL/rNP+EZd++JKofd5NG88+lKbSmZtz3s/aKB3RTxg0tOjGt
0YFMAa5c5q/Z0S4+8zS86cuRoKiY3VE+xkD6PR0zvlFtWrP/Ra+TeaYe8mKF89PkpcnPYSzvZg6r
EywzvR4RIGschxCTeX1/MuvhrlSvka6C2ivQDqAry90rbbudFdu7IUQvijIGfBdZU+1OGjTvKndm
de5I7MynQ06C5c6aF1BjctOPHt6Ykf/h9TcdXrIKBhVyhVvGA7ikja2srA+tYd2P2v5SjvoZRfHK
bzTaadfR7KgzkXSAobq1yga81zMa7VXE4M+3H0oXFtWsH+N4KQXsKQzYszkBwvIu2RE97QdUS+bK
+JFQbqL+mXeGJamUujPhvVt2WeBHQ3cw4HNo4173CopInr3E2/Vz/LE4TvqqprtWLZBMSlFylyL3
saOXn1VhvhtsGEg1W7qf3Ztd8wLQPIDMQWqUtxpF3KzZIONfVsQqi66OJMPswBl/1RbORikkTVEf
HeDWXjoj4c0ysSNm0YuujcfMoLVSXCk3p23KlFimOZal9E1goYts7bEvuo0+Rps6ZLSrODdYnC1a
g7GBeRpa+1A7ql8rzaKLixmn42sWZlusq06PAzEm+xJHhiXx43RqZ4TdsQAlFypnFebFm8jtl9Gd
b+m55WtJb98pT2Pb7ElyWCnRxFetK0ON+c8sMf3P9OnTev4yQ45O4Wz/knEZEFnCel/f6372oMQR
ovl6zs2HpBxvJoYmLOwtJypc29JPcJ5naH6taseoEX3mqHGO9niyZ/bHDe7WGytv1FNHecoCGdNw
pZ1iRza5nOUGYiPnUEN9QAfFIZg9IH198Lppnwwec/LCv6TKa86NPqQ3SJLULTG3J+ImKHXCz39R
1f0b8ozxOwzgL6GaaVhLn9TyTd37zqioCc4ICfpDSlO54nZeAox2djlknyWi1hec/TRSk3J2z3Ks
UUsizOjNzZQz6v0D+uEbIQE136K88+EAeQTNwH74RphIEgrtoodki3yve/PzkDtt0BMEW1WU2X1T
aNonbXvvkdDw7sHrrWnL4LIjWVU52ddfl+X/hQKz/iof+vbrq0eC+f+B7tIHH/J/l13uvtrirZz/
VXe5/MH/yC4N8V+8kbq/JK2Z+IaWIK7/oTWJ//KAnJs+lBP66YZYoDf/K7sU/JFjWI6LFhKzrLEg
Pf5XdWm7/wWDy/VcC2O9wd+L/0R0+TvPyNUNHd2nYfMhjkt/5jtDSbkYW61eJQB4w8hlkOuUU0RV
H+rpGm2FaC+OL+SHQTb54V8u0b95h35nDf31yVwV7EICzRuQo29oDyYKWaox4QjQFsI5dWNdf2+c
PnQ3kVXPwxpbHglpA+C3r64YaN7+88d/e4WXz7dMh6YnLzAWFsa7v8NMeruru9pJK1yzLm0wQlNs
K/CcrtpVnfSfkLLlX7Y5lybFngI/gIOl2vWdbv8Bd/O75vWv7+GaRFyYOl+Gx+Mb7mZkhMGEUUsD
pK/ipFtZ/MO2humIo0BL/vCjedTq/wNw+euzoOrZpm+jtLUc89s1r/EgqFFjLpphWhgfvXDGhQD7
V7v09FuHNXp1+QeEy98fMMs10XVBd2JqjfL498vcyUn2g55mQU+KOm6GToqMogEPJzmqmqRbkOj1
DX4F/f2fb/C/u642KCtDFwDNLOvbwtiVDjzTmhE5DZvWuXHAUqR0erWF6B0h9/jnT/v702zrurBM
HyyYr9t/u4tzUgwyIwUBu4M4dUX3mcLOH7YKB401GtkW4y0NyHwqyz+8R//mArOC8OainOaHim/P
T40Yj76FVQSZdMRpTCUq+9HQ13mUfhYtYRvZ8lz9869dbtq358h3gcRBCuSO2u63d0cqfXCY/yId
Raj1LoyKJzVlpfrDx/z9Ftq6y9qJBoY/dtxvvKHSwmNlwgYJGPbHOgLquKOZMKhPVcZF+4c7aCwP
/+8/isvHxwhBSuOCX/z9SXXhvJeNaVbByFztmWmyg+TO0IedYSQD5Uvt2Blg+ZhZNoMhDa1n3/fg
CFypbZqqRLFWxCjI//C1/n4NcFOySpoGC5ZnGt/en8zTIyYXcxUMMdThEyco4l56P5suSRL7//Fa
xIYDYI61aIFQfv8wBZ4oloSnEaQyiVNPINCOYhY4Z2dP9et/+gwtm5uBhoOVwbYEO9y/av0dVqCU
d6QKkCr7OysF6QIPt47qP7De/v5mumDeLMc3iDdlt/l2AWnoSyitC56a5JxLinxip6ZJrHPVDNXK
EX70oaNweyRpYUz/8Nl/X28ZavORFIis7bb4tgbB2EBFzXwkWMaV7wxnaGGZZNpE9ChSM7sMNe27
Pzwwf383Xde0SThkVVjcHt9emsbw0N3TLw5ijBR3msrzZ1Zeb/3Pd+9vq46zEMCwgyzLnsl//f3u
EWejUsUvhvljaHfgCMJL2Hj2MUsGoBC2Vz8YvLy3//yhBg6V319R1la6KQ6kM8woBLP+/qlVu6T8
jXIgv9mP/ROqW29PpBX0k44cmb2Wc57fjZmXT0xuBh6oGQLLZ1IW5b7TR+UfAB5lhK8PKV6EP3y3
v113brRDhO8SeUzb6Xs9Y1WZ38+jNgdK1NXOA1A27lJnEVEy5fXQirjpqZdlfBcWEZlCqSoP6Jkj
XmOVfTEhaHCvScHEzrOG5E/v9d9eAhiEHBAs01zWOMf+duFGmSgvtQoV9EbqvbT9WPxUPql5Gwfc
9ZX2oaZfklzjwaROpAw0VCvNzaxIpiwpEF8EOdZ7c3DJBoMjbR5ddJ/Txm4HfL9dTmo0WWTI4FaZ
MB2JiHEYaTH4nP9W3EZHLlaY7LNqeZiCkQAB9M3S6zmJlJBWglpbQPc2ml1y8NA/XSZHel9jYZRy
34VOCkW4avIJrQBeS5ykeJQ2pp7lx2j2h2QbLe9Wq6dLtziWfAl/6O9hoyR3jBfKrUmkEUoVJKQf
roFoSp9QCgQeY8wIUR8ZBatEG+VdlSmS0NDGeieipOGUc3CjIgLV4WWvqZPKm0S3ZL/556fm+31h
VaeO911uDjl+/OfvD7TMMxkXI8Hu2k0Og7IkrGRjrytMg//8Octu8fu7Y9sW//6Fr+nBCBTed7Zw
iu2y94Gxr0w7ceI3zSRGnPkAZFGk1Qm8CNUSLzciN9tAdmEKlfbWXZjQwgj1cOxWXd9aZzyAqDnw
U6ENxRd+pzq1zbMYoSOSVtt0UFvgz7cD9rTwXmWFamAojSrexIXqkZIU+c6cYLS5UEna7dQnP5U5
MtAsVIjoZSIpoqrRYSey1t+mDouSbNIf+KVQYHhhNj0QrUikCAUPrXOuZhfENRKKbqYDvnaa5ros
ibAXULSgI3JrAsRMbzwjdkcK6FVOu0t7HcIFhBjW/oiwkiPrASLP0m7JsnEX1Rj490nfhJPnXqEa
CaKsYmQzmu5shxjr9TqE51ODMKudXRzPcsuQC7+3MRjqBWj/obZrS71x0w20u44gui2WeYecAgA2
yLBpardaXoyPuoFUKURSFXQ1ZJahn5FOjEDZVj3fYt4YjaM5e1952lEv1ILfyLsrE8/6HiR49sDo
vfiyuwFflh83HZHtOZ14BlCp3IEbvB38urF2be4xscGN5f9qawP4f61p4kc4lmj5KkN50Qqkthv0
VoeGvXXlcKcz+EOxMuYHh+fkjK1eHLXe2qJw8LatJa0TF1+/KWe7RVyppbvEGzor0AzRt6RxwL7Z
Q139Ar7+U0vjmaPkMPk/Wp6o+1gTaI0GYkRIS8VMnE+G9Ypf1KDp7JGnmofPopzMu1Y38DMo89NI
o3KDrhmdtac0gySgeZy3fpv7gF8YW11mZiInYqHEfe0bE1IJ0n371ZhaGVMG0f5iKAwvqtIoTXej
NxjZTR7WH2D0Ge103mpozWnejbJQdOpVrgjctAwk1VkZgRAzzS24df2K05gZji7QD0e1tYoS9dFO
I/WYYODXjQnaPhwA925e95s885td6BeKBncsq51dEY6Eipi3iVWrE8zkuYIpo338flp/BPLcF8hw
szAMkqR1H40ofWSm30dHDi05DUTdAkBYJt3OXNKzNqqf85dO9rT0KtJSWDGiiG1Es/MAJ+NwVyhN
Jzt2WjCZtrpEgyOPHLPxErXJKwguYofS9iG0SK7rEWY2A/o6XT23qXhOOTlCbgF73mrlMuqSm4l9
fIXpyIBTN9VrR8NZmDeDAWeJSDHmb4xDAFL2Rr7uiCyGmNSN4Yq8L8axmZUEkZjUJiHKdqUyyTCQ
Tt51lIZ2a7bxHbDGmpTgyAronj6VQGcPrh891E3fXAdkzZ/x6OCzqvJz2nePPkmra2yZPKbirZbq
LaPRRm+xzMafVDvYatjcyOV+B9Nv/0hn6FEMweyDVHCxxrG4l350yximPKFx017A1NwK6YLkipJX
Q322cHCgf3zGkyHpSM5H3PEXFqlo5SJGdftu1yijWftOU2KPtl+jyB9hR5i3htYlQS/qbVqqJ8vt
wYro8hQ58lJGIZl4TvUUaYa1Q6D3a1hoUZ756ov6XY+TJ2THsPURlIMiabygi+QbbEYygNBJfFDf
3UtLPXp6pm81Ah1WJuBT9Jd1GVTEVa1SyA81z1geh6uxNe4JBvGCmI33zOQPd18N1mCUKIKrNFrH
jnGb2zN3SKF9jdPoTPmZ0wJGmobzwlxP1Yy8v4f5MhRTvjJsz+ITdHGUDh1205sA14IeZQCrBQ39
7RtyXNKV24TTqrcQak29tdfKDBKilT5GE+MQWYJkagUpkrwnQ5LTJa6jB9PiHfLK6jab9QBle0El
nHx5cWwfqN5wGbWNaXcrGFOfGYUHUqFCk599Lvofgi7nMeQ9O9tLFJRdZlujTvjqWCn2Wj3eZh3S
gBGJFraqtg8AyDzp2G2VS/JC6y+HjCgZ8KAhoqsVAaLeRXUE+PkErmLpIi+ETK3N4uIdje5HmYVH
Otek+cpFvmRDjLBpFtHqQ6wkJLOlNok39eh1NwiQQHkkFckPBvb3tHAfGwU8jxirp5Q0FE1E15z6
C9iWJemVT1cC6j4iB8ELayyRM43oN7UWfzCwS9ajyYqIjBFZWRsV6KE6wQAtiy5pXX+YMZbmOPOO
fg8WWeblL+KPaaRXRfKL4yGSDFg0mDiq+BPVQnlqoW4AV/DzB1ugUFZhw00xY5/qhlGCjhCOBZph
Kmi2rcr0HVXzDqw6owQHB3RBpJJp0NRgNJxcyLHyDm0938eGvTem8YEcwzOqpPuyk+kPKZtrEsEH
1WBLBsjdPggTjTaIUq2DGluTftacbjB5ZSujaTdhLttV3Cc3itX5vm3Ge31BqvmT3DkObotKXggS
Q/JW208V5HiievAJNtFdmsXHRhNYbsarGTcsdMN4Y9rZTebWjyGRsStB12IPGfdXpWBeVfV8jiOD
daMsz6M5iNUU4XmxNaa6nY9eB6WadUqQsFCqTifEaA54a2ZEZj6dPTCTDQxiZAijewg7eWUuFVmE
u2HByJcbXvSvbsTAy5X2DvIruDEwmNmNzqiUiSfOBb8sn3wyCjnZxCu7hV+3AuaExpvGH8+isgds
O/NN0yECbKGYWYP/ygK+UMnVz3DEEbIyIjZxy0mpU7TobCSmfrElKjoTlCQZk8N1wqYR0LpAOprl
6AESxibliAqwVbDc44pxXRmm29FPNo2e7SCnBZY988/0yX1GBnZQi0mHhVG8TQSOodgtP/UERgzd
AH/rgY/xbNiehR1DvRmt25I6OpgmLEJlc3Zypr+hie618MExT8ZpjHx5mzHE34sII0FqdQ3RINoL
9pTkkhezGwx1eFOBGtswPd3lRXbQ88fQJfh1mtfgnDZ2Y5yQZl1cNOC6h1A2LMshmEJNZ2jWVPBH
rA0uns9kjD8cNzlEy7WFmPEodGZms7LdwySYBXdFy18UtOFaMzfWpG96cPecHYy5nTbhDxWtebck
L2M8aQSyANl0O8fSnkNObVM6BIZp31FpbHVfjSs7q3EJ2Z8EBx67pDopXdsh2UN6NyDIQqm3jbJ5
O7reHV3lJ5BVn2TUbUUvNnSONvaAWb5yHybCQlUnmGQV2avbggO0pqcKqVA8sMN2xIbao21ve7PN
oEbmd/RP860cxmoDk2kKGitncleCujQGbocvDNJK8WGn6UTBDq8Q0lwQW+G09yVPQVKSaCuQO0cT
fgw45C3Yo61HP20lxqXg0WD59KDJ0Q2fc02/NyOXMHfaTY7UTkYFfijXsx55JzHi5WjHMJajEzlK
ZD0LnBAGrqtipTn+z4RuzybMoMewFQgCzOe7eU5PyivPmSPHm7GsPtxZYL6YUGNUGDMDqukXr2ju
XG8qbweF31SYCW+Nx9a9WLZNLdkT/qo94f0yHhHEvztIZ6Fywt5p7mEZPgrSMfuOBqF07F+J6yFm
BuQHfMn9iZOkXSVOXawmtzHQu6oLxggAwGwClNhoe6X2NvSIL6D0QqAqvUdnMkzENOYWCb7aSSXT
I9rHR8g4DzEMMdoazZX5zdUlbPgGTXIbQFb8aU/ase1rAlmcIWbK797LnJGf24XhpojqOy0jSBUo
M1wvxyWNfNjNqei2vgRX5MaMXWma3yaIu4Oucpot45Zr1aTvWQuzeNbi26rOqbd6mRPX1TW/0Axf
wSay+NNHwnBWP3e6WQTNXH9W1nQ1ap+JsDdbT5qBlNycehHkULTR6HeSJE51izSc4Z8ZjVsRpcQ7
N/PC1Y4boraHM3TjS8IGhgVZI6aPUw8inAmJA73A7MJzp04yGV97jK5BWcysc5QjiiX0jF9oAVGT
PIBko/rA1yyPC6GSuMXktulDHFPJcRoHcHJF6u/qqmfXmV00EfaUBUZbo+b2MP0TcI8Y0YScmFpO
uE7bjJCztHhuVIcvWbKcLa4gAICbmVjUc44bfEXfY62G8omg1C+m1t6djl3jonsYtyq3MbdFwm2W
laGRFzpFF2tsQDGGh3gyMSFAWRtLPtjJtZ1fuLxBxAvtyly7I8h2i2rvORr758qHVz7N0cF12x2r
GWAL4HGdRBLZd1eE1eAG6+ZsqXDj4xRHSgSQT9QUOVkR3w+++1il0g6Eau8aXfyYS//WB/k7FLpx
AEmHV8/z5DrHLJZG3ZOttCcjafRTAxB78qJ70vHui2FOSJVLXnVSoi0Sl5jQ2+cxryRWFPPYCv+I
zmDjNfVF6i3HEk4wbNXbuJesURUWp6HdTVJu6GMcctWj9ICodOOJCrsYOLv5bLYC59XoH5IivBp2
iZjHRS+vTyEin2LBVTwXeeGto9zYSINDrczw+03GL/zsy7uLeCQmGGbj5m7tA/VisAZNxNQ5s1aj
hRqRkNdq3aTT5GwJAcN8mInJf+LA2D+g8cOI2BDVSZCUrGNWlZQkgxxBh65uRE4BjUUc+AFiKT/v
9iIb40vTadlVRlXzq6tGFj+t7SgZGyuxbkz8w3SzEigo+JLp+QRRJcxPOjlkso2F3GuQp24gCuPw
NqQrn2v4LrdIRvUQp1+i5dtEDOZdWBPSvW6NMXQOlZVjQxBm5qEQibxmrXfTsKkH4xHm8WCcB9G7
jyD94juCBPDMRPOtghPte/OV/HD9XUpprxvvjfWuDtL53WrV7YJHwotipkcHWzp7/YJFw36l96+S
C8QT1sF/CCuHE288XoVZDFtg7Cut47CQxpdQix6ljfmv5HtLmd+TnrXK1XBnRv6VRjBYk3YagsIX
tzJGHLCCTH4xpZaFQYSI9V3EaXYbpzVaPpdIViR4oUpBzDT2e9N67qYwQzQ+DIlZ26vJ5o8UlmCN
ZxfHIrtMO0VHZeGXKx1Z3eL5Po3D+JIlS24jSozH1jVfCc15dl20bnqO3hK3lfueSkGEDtxnNDap
OiV+T6Xvxi8xeHa6j+SQ7gGXO1CRxXM+e/lDUSNsK3hheTYqscr4TTZxVGs3BwVB1degKK/ghNM4
MDh4Rg34PPhs07qIyr3bjQfNau6TwVrwrgkkHDM8MV5/r7K02kXJLB/iWivG84Be9o1zWfSOuwP2
bZ1hRSXX755USDq7iQwgimn4EKfpngYlqljvGE+OupNjh5S0jeYdAmfWM6j9qyGN07NeRuKBF/yt
ayXaf627hXWCcNUDfb5JS6k9cRCm4xoy2HmY+1Yd2BaJMGdjfawLzni5Uumd6w4z5l//Bf29dsQx
dBdZ6YvNfTiBjSbH3fXVs+YUPAgUbXggO09/yitO9IBBECTGffHkKxoITlKIBwM8cdA6RrywgL2D
7Bt/DaphuqsVrkPPc50PMYrxecgFPMbefm4M3TsBGshvU4KdkKHK9JJ74UgpwRQdpb2OjlGCbZpJ
VSQjJJC1EFiyEC7FBkP8Tn6kbnfhtjBBm9o3JttEDIr6OjXV9FbHdJ94Y7ZEbJPvCbX8xHik3LRN
XRxGohcPXpUX+wRp376qxfhkyTkEjOA7P0wDXQ0oZVJ9WwXsFpgbUgJz2GRoSjeu72/AdhpoI2dz
b5WOh3h6hsEwMPfWl+D1McG2TlzFUelkAPECYhkSPux0QSHTet2PCWZPapXbmay+DfT1OMgH09wk
sWWt82ru0t08Nk71ELV6AePIdNpLD2wfSpU16k+2CNkXzBpqQOQj2rVKMkKho0nyvYVxMkEr7gg9
oX+mzUMQ98MdoEM6Y8LJD9gIynUPepdU81aO2xGuz36uMUHhmADdU5u5dgBRnd4gMauPCVIxXDLx
XKEXhkZC/kP04OqZuJTpcAb8UKwdS+SveZ/Er2WXgr4wummJoHT1N/y57dancfzl+ToEK4RzI8Ch
pH3D0RXb57QL7Q1zdMJC07YzPuql08x5qcFUgN/bISN0jFCrmnHKAzlDDFvN1IKUi8TROtYW0yyI
+LXn9iB0Omlr7rXS8er5q8HmgdzDY6dTodG15v2exBBEfeq/KX2cAVjXKiY2oPOiOjwCfG+rwxj2
hH4qnd7u0eiNxP7q+2nk7e0XxaVTqLL9mfLvnH5YfsteQJKDFb37ZpnIs656JzlMxdBFG52xwnOH
hWSZSoBHQwLN64W33iPGgk2CWeRM1d9Ta+vGrkEhLw7sFU7FEciJkge9sJ33qIicu4YDf7R3/xon
tOCm0gPl6WxTUJTdftCT2rvmI0Xe0fZH1yJUu8umfdUX/Uvl5DxUZebwfxBWaaUIjyVTfhohrpYe
Y1POLUj3YSGNdKaE4jm1eN1uLByNcDGHtN1ag27BNxkh6rUixoMz0Hekn90Ws/5eNAU8+kL3qq/e
1Dr7dh4du9ikorAFozKhR+sGw5/ctrIamj1teTCKMnZ0oF9Rj6CSnQt/hDvWfnaElNx7m5Su6rrV
zDXH7Z2htOtsSzqyXvNeuBAOgbr7U30vp2z6gakTT7fxoS3Q3qq7bTNMTG0HcLuvWW5Asu0JshBX
Rbt17XWxceJuv8ZUtfE4fHngUTeZO6nXLk/Wtkc3cgYWQhFE744TF/2GzTxx8ukl6dVzSsNlOcTH
mLlrl6Pmzzae2oW6ojE2ijpjyykeC+toqSyI2s/E9/ajNv00ot65qZxRX2U+HLUxam75E/uBlnn2
aME4eNaNOt0PQr57vc3WHSt331BtbzhCwUfOG9M9VnxXpP6uxy2mTbnpYCfTr4P26+c7W+8r5zrl
ueeuU39kNZBIQXedPXpY+GrwNtvaaQrrjPGzfI/sKWoCIn9G+9h0UwHYK1/GrVtjMtMJ6GTCgd4W
2QK8invOBZVrcTzh3Ah6wTZzf1dV3myf8cXO1aapPYy/cVtjSbWmxnFPZaKBmSMxoCzw0cceyS7j
KPWTW3SauA2H0XX2ZoWVcWNrSAzCkrTVizFGunOaat2qDtzeRO2N0TTVOpQ939t1G2RjaEaYwqLm
gMJbNb2ZXamYZfQIqyC3zgSysxQ4o8Z/zqxC3mLf9nE71R3gaFWG5xYxd7+VpY/tMAYVRQ5c6EWw
zduswhtsqNl6yKzpv6k7k93IkS5Lv0qj90zQOBm56EU56bPkrlkKbQhJoeA8GGfy6ftjZhbqz2yg
unLRQBcQu0B4uOR00u6553ynEWevs9uc/HS+jAcXNk0N5v332wQlwn3xPjiOSu6s1kyL20yx1gn0
sW9rwGF11NKc5xS6dus5tZEceGUM5GET52fRuYTyzUZdI6thwjJkNp/squCRaGXtlWt46XbNYHba
1sSoMMJoKL2t2Uw46ClhaQ+FxhiY58gbd5leNwd8ZOO683lRK20WRE7rBc3I9jLi3HlZojI5sov7
5cnllUcqQxYH8LNqzPnKzbsjWeKcy8HNMb57zh67wur8wPdcgq7Z02K8kFUgVdFqjeUL5XE2Kq3x
SDlhvGnW5fuMPZeRw4Fg0IOq2rEzD9/C0mjFKqvFbxCv4nHXjpiSmPKbJj0gQXO2HJpuvqFAOeZQ
l3At0OSuzrk0EYLi3PHIZszTwSDQxNDlkcJf7BLuTUV6IuBa5uRetGX7tK5Vdj0lg28TCCMuc9Mt
v5SWzdu+sW8iIEafUyTme014xv1ANC7Zjy75K6kt0XHR9cfeKPH82Hqyw55BOkvlQEWNvA2Bnnjt
Tot645Rwi1C0Nc/a3ujz7zzSyBp6oXo0GoOpBkHO4ieZF8oygMd4fGiPMeuT9yyBk6LnXhsArMbD
LG1CL3ql8Tudk5rT7Iy8tTS6dVggZJ0IJ093kkn1TnLd+Z5hvlolbec+m1rwBqgILM5kR64rsuZn
amy9l5jQ130m5BtAEVBXAjJKMQ3hPd3g9bQFW05aIdS5M1Tg34yyvnWbBuBA1blX4MVjiJTH56TP
MJLjss1gsnhdvnedzPsc+7yjxnisboB7tRcydKAoUCiZvm0ANfF6t1Pxi6CN/izr/rPJDMKSs3uk
IWW6mSflgCQwu4vXSfOEvahmw9TUHxIkWBgIZUDibspVI03NAQZKH5nb3FZhEtjStD57LY56H6yl
ImqWFVxhGfmHDyWzdKQnRTMY+9PkzmNx9xbD2n0ji8JjwtTvNV7p1hSLcyVXP9JwFpXLSWdz7AUz
K7PLyFFk12rl8NOyVXtfLnF7pzUwC0EKaKxSRvIRHjbCjd0Q9SXRZ5MpzqrF/BGrxd10s6to5pnL
S2tF+qGR+AA2LubKhRhemu0h02NEx6gDQoNa0vc4dFyi0ZUebjr22qxg65r7qttj5KondOIYcoaW
GeclRjMUHrhzNy6M0R8Jy6Luj/BrhoZ0lGG68pE6GMYBHJV7FpIeS704NADLGczsko5qGOTlsoNo
o24jbWg+5ZyalzQbvnu9pMm+JV3GTBP5sgpB4JuFph/LopqO5LAagnEe+OEELYvSFXtvqZGyqm4J
rfuJrMyPuq0NLwgHNd8aGMQfygisoNfUOcGD0r0g4LhrhOEw2MuB+S3ZtTrQ4VqfHvCEaE+zU3b3
DVsxjq9JteP6xx7h6elO5Yn5SrBvndxC26RVgSuRMFElH6DhlwH0YpKgzeAdQLOHhz6VKHSJF6Su
Xp34yh6zMl5+4KZD1Y7QHvXUae6BObRBzLGfibZNs8feHMXbaBNKszM4dwONa+g4UIAMer0yZ9VX
RVEQCLYFyOsKbwF2vNj3OOAz27XGIUsI8oZx1t8tdZ9zzMjhYLPi+DYhfPwssvI7T0syNKrvP4bU
kJR2W4pwcY8DVbY9/w87PZbdk6+zEvfdkco3ZuD8NMt25+awi1lu7yylHUhMD0cIsgtqKZRIY1S+
SbWW71Xzj5a4OOn/4bkosi8bvgY3k2Ij5hUEWOqEvD1lcVzALxgaGmciYMgkiI2i22nFer7RtDwo
55JYNjrdDUVBCFHLFD8ghZfnSc8fBk7Og1skDsEOxgmtZx1JQME7VcALkJpmRuao0Ob43DYq2XnD
EJ3xeXR8ENwTvRE2f1agYeXD8rgQUQ8ybqLbgYvYz8cWKxUBjKi3nqSefoJQdXe2K6KAheCWs5d4
7kR2QGpPT4U3v9etaLcuv5tvjZC+n5hjYvlw454XlzbNDTgtLINFu9BKkExufNKWwnsNi7BAsJRz
wr8ggBpYVBamgRsyGPQjT7KNskvtnFOHE1TDqD1Nbd2djH6czzDdeKTFfXbwUNMQ4af22ioXQUnm
lGRTG3B2M0l7EkbNi5sDjLOQnWfSG3s0RYYQxi6/dE2cf96g+6kq6qdE17ArcVPdljA2dhVPwZ21
GOkWeqQMarSX20g4aME6LQVlIlpftNI7d2XDU9CO7Ac9lPPNAqXsmX6s8aNAqXzTHO04z9qpmnua
2Ye0qm5QsX29a96T3obq09ve2UmL5GQIW4BM0trn0LXEuVG6e0OLifqJeKyfE01FZyHKYUO3EeTg
iDg4Di+NMH6u2DqwJmPpE5W+3aUELGdMhB7E8fVmCHQRmvl2pmxlZxia3bG3sLs7gj3axU1YW0QM
/k+1Vrt3IY7TbU6H1MGIlolOmTmvHnSj/nDh3N60gBarXTsP1UHWlbNNrDkFSTl3nx4o+U2OqXrD
cMftmRySMzF63dKMPj1EEPNSthuREv6A1HvSBqTG9cjIBqgatqESWQAjZdqjmYiTHEk7xSE/Qdlg
wEpHlM0dPL72BDHHA/o7z+6pyjpolZzJ3mfuNNOBb7X32FRZHvlpXUxBDMmV+FavweybyNMVSQ7a
DbvaoZBA3vAm8G1L7KZ5DRuOmGgfrtcEgz6QPka508/EfK1ThKZi+Gav5LMVGfqv2J29Q9dwJhto
FdCfa9tp70fL0p7LpDduG7I+0ICWVyKcxe3EiHVvpnZzKkKneqDYsKDkLyrMoyNVD07NNpbCH1mO
BWZJ1LjTp/kWaT/fktEK9c2AjF8dc6fkLu8MkUC/jprBCrQO8AaVDTqkNrsuv+a1kmXrGUv4HKsu
+2Vm5MUlBPl7MA9sGrpO57JpvQFadZlUurepqyR9AodjE5puECKDpFI2Z2DRnru2zfbc0Diz5Tas
otUdQhCUJNuu7RaJnrBg5HRQmDNY+3dazLTwVIzc/ZwZZ5wfaqZ7VQh6KQYa0YgXC08Fh6fUiU5u
WYY+E7ljHgwij0QPiwQWVlyx8rCmtZwrHmqgJ8Lqo2+9g0qQGTC/a6r0ToZZik+zHdWJxC33Bxva
dB6a5Po9doARHMfbCkjNq7Esn/FElaNts/vOKIANxySBeSWnC1CXbCdrbVxLTNcp2ap+Wu547PQa
DL6X3lay/5FwkaMmTgnJtmpNnCbwfBQJTAabui4KH9dVeQUvWkZbTGjc9ThtHwR8/c1aibjulVLl
RwTi9iIqFEnauYBTKdZscKy51oaKlS9kvGTXqHLf2iu5vC/b25w4sd/kVMUxGSAXmp6z0QXulrSx
vV08N8XRYGjwzcn98iSA3REz5b5QontNNREdvSqklyDvwOIhRym+QBghGHa1DcSq6I7fNz4i/Hjn
bA0Py3KsgBkTxNll8Yx4vPAhaXFXBwtbDO3s6UvxNFTMnoFTQDDmL8vbxRLLnevVJqr8HGnLifsq
O1rJ9pgTFKIX+1GLZdCm4OIDtJB0VIhFJWd0/k7fttykWSAXQOHyHosKA0l0GBzTbAJbB90YYSzZ
If9pvV+O1sPImnFHhIL9kLQwYU32+2DaNqgTTkE0dZGNZcLq3pYShoYwa4iXzBPUf7Za/Wb24EC4
zi351tgwBnFOzMVtF9rpGaIP74NDHyWWXPpES/Uh0Ib2PjaRNNt8RgPty2o5Jgiw/1fT5f9hucSl
4+g6WS2X2df9m/27qvrOGprqTzv94lI6DYfUIciPMI+px+KIwD1rnTo7GR7n0e0+WNZLFsFdC4Cr
85iCD2MYUo2hphKDK3fD6c5jI8lpLKW0Y7N0Zm8ENUV52nfRzSxnoKkV4x/+4X8U7HuqCv78Pav3
l16F/1r7wv67unwU3+3fX+r/x7qFf3HZBh/dx//4xhLRzevb/1//89+a/vPjXzN/OO3/iPyx716j
ffj9HYMRk4wDfus/Mn+a1En2cW0R1jFNyTmav/oz9CeoYTAIKnkObmBJxI8X/DP0x1/RAK1Thm7C
nSPt4/2T0J/xVx89b4skhCBrhh2cVzN/72H4lyJvzU0ppwegwBAjinu+jxkOQQTMkZ1IfKTcvTg6
Y1I89a4WncQMYGNPFRYVidqSPSVtPZx0lgFYoPStAsXMs3VSguVZWvcBvlb71FRhcqE5Rz4Yo1s+
4pJyqx3iePjHV+wfXZj/tavuv2/nh4tp/D/LnlZNlPzlOlz/wR8XouX8JoloGJJLDdM/HR7/fh1a
XIYc79a4msWlqK951T8vQ8v8jSSozeab0BWiqsHL/Xv2VPym255t6CQWLW6/lvwnlyFv5a83SF7e
lIZNdJmKEQeF/W8ZoEKlnhzMvtmuOD2w2HOqD7tR1s4LQBULcslanonfkKT/zsGi/WwMufvBO56O
IdOnwbbP4XyfxT0NbYazGP1J12Wan9vM9N7oFU/oK0bEzqg09jJ7X0YZNmFOOsOVyblV9HQa1C0x
R7rvXe6whmo9nYrXxVPhbel6LYjBseMREUsOw36RSdyLGVmCm44dSbhxRU/noRRDdoXqmrKi0r2b
zsnnS2So6gOylvpV0cJEHUGsfyzolwABEgIFEIJzcyNnpLeNzGP9gkV9+tGpQT57ZYEUFocxS8Ih
jZlSnTlKVjaexUw45gVEtCkq6BzMlPhJ+wklq9qSFK9Gx0eNYhSZIHc4nVEjJRDXAzduOYqKjvnE
xiSF/Js5zlEzhNonIr8aVkMrOy7t5gTlAQou6p12wTiIRdujFu8nG2LCbo5lzafGqfFe60PHkj8e
51UKy2C0+LbRgQq1iOfQxmt6oOGgasN/tzTX8LZpbrI8I7hXl/BazfqWegH6iWva8N6pHMLvwRIE
W40uI5RV6NBvabe0UaDT0G5vlIEk1mTQr/wcPN3iq4K69c1kFbqx1TSreTWZrmGMDhkaoZlFOiiq
UXwMmqCmNwJJHOL8GrvTEDeuc8BCP+rowCkFoMJguYh8b8GHkkW/3Dktc9mG09NYH1xSgC3evAwT
lzaWxmGgc9cIHB0963fz/HNRco/0tXCtlfKsjHIFtxMzZRYShX3fU2WlBUwLEiZUS6KZI7YOY1+V
1RqcpGS0B1ZCAuzQqZwts+VVE8KU6Q7b2IvXWoCkwaCPjcl4dEeoZOXUxccS1/4D3mzU88QozZmx
m2sMltXcrnUWwzMh1GXwpUw55wmvLxzw7mwAofpJ6yOPZigsITgvnCV92NC06uJiNNyQhQDJSFls
bVy3mNEWzb2VS8Uq2xolBHBYhELgF9bo/cpkuyyHVJEY31hJY9sg0hrCknNp0pwVgyVkLWOJ6b3s
Ju9HTdKEHovOzfn9tGQiqB+Zsd0S0pp3dDV6n7gUeSX0GW8Tz3Vzi4VL0GQHTenQ0auXbce04mtr
OtNoMLfEEHY8bZp/ZZNIfsh+4dgthw4fQMrpeT7GDmZxHz8Jm6JFV80vEbm5ibdBI78p7AxZY8Dy
gvXApL4Sa3Jov0pMnoAhrYkayM5DH1ql4+alLZP8V44Y8V60nTI3Y1OH38iE7Gj5Bo4XezAInuS1
Y5t4ZKtC+BRywLrJCCmAxE9E/OpmNPv6o6kc5Ogp1iMmtLjH+ZIIhCQvT3MSVIuVYtMS7srOF5xG
mUi4ePzSTlt5Kq1OQSrsYtROMxswktXWyPfU9jQO6NM80kpux0URQHyF7Mh3tOcE7LKuZT3USv3o
tLTZ7rukoa+5Bgwkd9VSGeMOiA23Joccn3mgFyeJNhDRuR2arD/ybbM0aLuJVcN/W2o62nfxksph
F6op93aMztZbZSMb+hiXkhfQoN7PCiX6jRMUUuKoJ7AKHd2OkFD6rnvyWLzTg5MPmXPo685gGTX3
rORCDgkjrDIR1dx5dDP94u1M/TFximTa6ZSSvE+eBROdH7x/iGUGB7eotQHrSdWj/EX5IroHa930
bdii284dQ0QC7Acm3UepUx6+G8eWGZLqB4Wtdeywn3YhpBUKE1Sd3FtUanITBpAn/LiSOOLcokMR
mb2NTQ8FpT4JH6upG3x8NnuMyE7ZMdsFxvDKulmq8jYdDXqui/Bo89G7SUnbwXzHjmDrRfNGJThB
RNFfaFvjWC8fKBKnrFr/avm/oRFDr07FCbffnpLPJAgx1McAPQ5DNgZMOGdnXS6tGBXTW65trdwt
LchofPYbqdqfc1s+ErXgS8peVRgfIrqDeHpbZNSIJvPBbONjy1xWR952HjCM6aUvovw6JZATVfzW
DC5tfraClNuMT30ZCnLcyXQwHSjRZYnFRePWhlqQh+5tCWDTp2NyqxNVlP0XYmRJtKJiNuV/y/Vo
j3jANBjiTsecYlNHs+tyHRZpmgdGWOwgjmzGzLQoNlwDI1DVF3iDVmviaCn6pyijHMe22qCuxuow
ZuwgC76pc0NRHUEimnEPGOJ3bBMeWtEfWXefPIEjxCVfYE2fQI+hh45UtvPv0XmiV0Dga17cesyz
5DTIVSREBB1mGP/u4nGvJfyjWLtpOi9bk02J8+nL1nCeFEMMk3S0xYDLoWlf1mbbsuCL2nT4FbHV
DRZf0YVeV/2Ul+I8Ck34BS1MtW1d+xj3dsMdR8+onwxbh35aV701Gt1UafZdOR4u7By53KAhwn2p
W0kh9RI3PtNb9oJ/h4V1fW2NZCsSE3MT4hL3IgpvpiLZxrTnsPbDMhmX4kVWwKg7sR5k8u4rqQyc
9IWL6lJ5fr9QQYuNTVXqaTBSKjB1doFefNRK9m0jLThdh9qvJbB2LDJldDjp86OS1Vmp/MPI49eJ
Zf9XUwkBQVHzWwt5gvSrR8wdO70GebcdaVRPPTpP6cO6H2Jes+YLBDOdDQXfRsOiGr5hewrdopKD
uB2FQKab3mDzUSyaUgFPAW3qZhdsHaUMOhDVYLBCjmiFuE2FtTXjUO1BcjqBUWs/F81mwzhuyWqF
J6Nu6sfWkhxNDLTLSTsBZbPScd00PqRgrducdOimMhyc7vpg/eib33lvEcr3SIBY9fTizveGNe4K
IOiC9h2sn3yGuLbviDbsm+bSYAY4OpZ5oQyb4ac70hPKLr1MPkHn3y7glsAAIdJEF82xj93s3Eka
WzhgJDig9KAszEfDXhuIxzEwaM2ILdlvY6KyRFXxUc0Z63+dRXlgVaEBA7o4dGyf1paIGbZ4ljl3
higeSol8IrOtzR010r07g+eMTXgzE6jSPb23nuJiI3kWzUFM45iZv8dQtjFDPnPIeCP8Tkbwq6zd
Gyu/T+aL1hPqLKvHfjZPTsjHbw8fHAI1P/Fa/jGm62gZ7/roJc/pyBLNLmw6Nrk/taq7wW+07bsw
vM2RRVHt1jDj2iBFd6fxTaDPz0tLbImosNOKJ/wahOb2LZ1+yLv9AcMpnrdBD4b1v2qT8j30qjur
jrDXIO+R7MRwHGWOtxvG7GoPPKM9Z7eufOPKWL4yNSd+DaiYJg1yEzMyLtzN7meJX4DK2yFIyVNu
xtI6sOG/jMiB5dSUQZZzO2mTt2KMGzi8nGurEcc+VsMPjtbDwaOOhKWM8h19xtTrdEX8Ljs+oGO0
6PInYbmrGEMFChn0srslBWqwBsNhV+6qrKdIr3GK7N2jSM+lWjp34WaDzNsmbafHpC8cGkS6sNd2
UA55FrR1n1ysYWwBPiYJXGHlFNZXY6fFB+UE87A1PHoGto4MKT0I0SDpKkDe4qhVlrRpDX0uDoB6
dcf3JocnYiexYll12J4BuOFa0HCMnhhg+m9+t+yNDfKHSUDwBgvOVLuUTEdF8Qu0IuEeeqvrh0Zr
Fk6e7urgmKaofNFzGQ83GtTA5OqESXcnPYq92AMN1mNNHQCGDFzmOS7KwjKgq0/1T75a2F+mBobx
rgAgW4DT7unImVx+sKCW3ZqF49FwP45Gyyql6+ZrTmaLIiHReMQFumLC2YIfDu/pFPVqQ3acN0hd
AZs4vXYIpsWusR4svdxwWAgk2uu4VNqFg8lML+pM20XRzvKn6BweM3Xd436ftHT5/H24/n8hOPw3
Q1wZwvjPdIbHvBq+y78KDb//kz8pV87vooFA5tQdy/sdHfKH4iXM30yJjsCBZ4UAmeI/BC/kCbyk
ZLLh9CCU0j/6H0qD/ZvFrGXrkj8AFQzjnygN8LJWrfVf6S4GJzQXrInJoh62yd8lLzrBB2fqbSwb
mpbhbJXhV09PNqkMEgM0UJtWMvqtsmnKEylFHHrcrExMmsZpzxETiY5YGyURrj6OD7Frd2JLyKC5
NrEsugBR3/lE/QaKrMlFu9QiHuaDjk3cCKC6KmOPGMcicRYE6hmGAOUWZhSf2hTzUW+Ye6v2Wjqd
4ix5jpgiqy3NNR0CeYHpkPtz4j5Ip00fjZrHLZsw+us2vdInXmZyqAosypQ0Y8nqL0gogAXwx5Yb
GGBuIrllGEapMKOz79pHLfUxrW221Ps5IQJ65iXiUsHw5xHb47YMXb0rUALs6IzgUKoNHx/nynRg
CIxovQNVUHqVflSCEBDFcqvzYogmjeMLabEbqwubG9NxC+xeghxhxk9Jq7hR8hAKjRF047S0Vbsm
mkzjSgmj3VEjl2vsxXGQYP5qyu4tjSJgs7bBHuygvFoOgVrS6c1YLPXALo9ZVdGpgZd9zoa3sDfx
M7Ys9N6KyLZ+SBHZL0R0xnc23AqyIR0AgZjWokN8IzGVE6CcS19N6cWsPT+BCbkxKJEJPdpRLfSi
2gOK3lXuixe15yrm5K2ZxVrDs1uXT6rWrjJ8K6a7xsrPIYYv6r6D2LMOvItSOb6yEhLZDbV6VjBT
DkL++cON4bWLmwoqxuAur0vMEIR/q7ssaQJQgwI8DC6dUcgttadgpo1nl4WObxe9Xwt1XRHaau5v
yUnscbde2ZI86aFH56V4ydvvFCul4mntUNapOj+N9DfqlG4Acm7Kxb0yffErnnA2h0cxUAcxWqth
on1TGbDVMr2ocd43ZJsE2W9ndDkDeCWxR9ZYRrUdsTZOPM2jftpM7MOLBkcGPXk0aNN75hbNHvt0
IOCIb9PQSwo4lwaFStR/OPlSfaV6e1yhW5jBp3VPm+MlrUzxRN4JwwNHBU6i8jGzk3rwSU4QW9Fc
G6eEmLU35Kz1aNr/MjIwdG5KwYBbn0sbfhmPz/GpnV2/WfsI6VOKo6G5SJDMVkTb2KDoXmD1vpYh
NA/Wync3F/qkvFdPfOjzBWsAeOlAYOYc9VdH6FvYsHRPWtui4YOUNqzyu5lMz0JsmSMvKXaje3So
a9N6gAscLlNgvt3yTkPkfbh0jyYzLEFWqlQbrhAz0FhKj+kld+ydi6cdZevaemTfbCuw8Jhmndol
rnN2Y303jV1E1uVMNhkTpLZTqU3uFMsGtbe5Xh5sM/vd1ckzvsEyzLFNe47zL6MPzyb70mh+Mxjh
STF/yTSGjX1OwnyHW4TjwQGN4St2JG8r3rII18oNU/kPVL4NtRcksx5HTzyxWaqo0fI+Nc374FI7
DwV6z7oNtRWucRI25KJ7P2nUk1Q5kP6Rhs62MH3p1vfFJHehQzpUOUTE7fLN6bqbAUavO2NHZvu4
K8jGHTunDoZy2VsapTRTEm7T1r72qGS07nzb/by6zVhk3qMmcVI2QatWUXaXsFcMx/wmJ+qzAHPZ
hzaTI5djsROJnZ1RBKaHiZce1fBDahWF6ulwy/b5gsP31XDsPbEjogGGtm+z/mgv7mOxzP7QjjtA
ymw8rnpCwWm+7GgqAFLP1Tu0+UXPk08Pga0VC2m1bB2QTEWjPAvr2dsp6ZyyoXF2C6hCvX0zB/EO
E/kgyyJ9hP+1t2YvsArznqrDq17c2Il+E2Xuvh7yJ6xTF1k2YJOIvg2Qb1TzKNPhwdDGo+V2W9He
aXO7+En0MDrDDU7yU9l9DGQgNpzkm8ccNH/ETV+LopfZbFiuUHXQ4KiWz9RKBlghNgX+UKPb474m
V1SPsAiWGwkDutEKgjVpcl1SdbOkpD0pZqYMgLNwu5vVfVzjI3a0G7tYtl5+yY1DYTY3Y+ySByZd
TiMRDdBDJAOJ7K6nndyyL6a2ax49jvIeCe9ditUYNy/zNZYaaC8p/k8j/AXx78iMRxWGDM94/puP
wnayQB9cjCXqKgegMQuLJT8bhmeULVRA5ZqrrTRilMwgWbXjnnbA/dKRN8+tvZ3Qn0vir7smnX3T
hl9NrmOFbHy4AjvQRtss416fwiHqCz+JKQzJ+k+V2Dc6A5qoGjDmy84ap51NvMywPxeDXuDyKqcr
667N0t7pBQt3/Wy5tPOYbSDqmBmhILmOKzz+MNm5Qswfwan02IIzQlU9NiQ56+NHUrc37FvelpaS
2aV/KxJx5hzsbKh9CWbHIrwGnobTry+mZieLo8J7C7XkabRy49UdReQb8kajVyzJ6ivDMzfbyiye
+8b+QfWNwdfsi1xAkOrd59L0u7HVqs/GmoNWvgyQjfY2lBkocps2dN1tO1swmgnOh031RkHyGLSJ
fjdTwxzMy50njgWSK80KfMmqQINr3ek4HGRBB+DCXTD5SJyGxiIO+Xp7XVzj1ugo+eJmLkS1BKwb
lC+jm8jTyLqNHvWbOoRr8Ah6gtoh+byym2hU4l7Lefn5hVAbtSQT+8ELCPOGyZdAktaRwmam9iwK
cF2bb6qdsdbJD7P5RmeJe2Y4YRlpUxjU/LJ5rGUCusqEItpZiW/PxCjWZ2kGT8S9iubVKjj39/0L
zKVTVCF5YeK578I7N5KvU0rZk+ftClI5E2Z+kVADX00UDNUEIjC1RvGe8OAp9aKntGdIN6bBL5Z0
11tdAoAvVpu5HMFb6a8QJ5FG6oCV56Fp2kuPxwlb/W6uumM2M4Qvpr0jO/Azckgd2XZy27r9aayz
O8eMHYWjrAvGWTzZjuK7SfD9SLN5RQQCa7RJC6HkeQAbY2mganjxJeVnc/Sgy2gBFYN+Bz7bT1lX
JWK7pOiuxHEFvTmRQ51LSu1SN33gM9jkAz/g/Jin0Y4ybF9l72bq8r+UP+qI5Zk3k6LGxDi/m/ir
EqZAZxnukzbdprT7ltkPGysRBJVNOiUX5aL2xTc02fuJQ/GXeyDC9LOnaNHgBp8N4iavONCikiUA
pqEW++zp2EmYtMmWOwSdraidTarhX+jtbQdNHdTphuw5z+XqxQGykCY/lvo1TttZsfworpQ58Yyi
DdqxdhG10xkNW3k+Y4zUqgsJHkmcy6IPSJnOyY2J7Fvk5Q6JoY6poQMS4Aedz0R/3xplP46GHr7a
Nc/jOD1wKjk0NvsMPOK5oyGozduIgcBqZ7zQlOBEPwcDnZKlTcPpUc/ZB/BwnajGHXkj01IB7UFG
dKjMXDAZz/ryLITcLkjnO5ceKc7d90k6OwgdA8iBGjdxTU0qO4TbOjNeBvWtWdF+rq6Y/QrAQR5Z
L4/4J+ysXV5/uqR0nfhGDh9TxcTrBnTAcXmJPTBxs/wO7eGYFajB8cmmTbPV8+iNDPO+HYgQz2pL
gm6D/4zSG83YdhYCqMdhC/44tpK9AIX/DU6a+w4GIIVRrrJTk4+ZXVtURVh1mTAy5hny/gkpm/zN
VIIzcHlHP80GQmb3koxKHW3dxQhPoRJvgb2NbgWlAKolO/OxLLAT8D9m6jDKzi8mzY8V769K7Q/Z
7m3NIzLorxAqb5Q/W6cJZk1/srFre0vNyKHijqc4NXgGMgxKAoPTItvPhJ7ByTB/dv0w3pcI9SYo
qTm0djMdXpb8ttz5XTUnc+ZMzi6wGM7Uit/ONJMkc2/fl3ADdbKmmvFdSE4wlMRNDbvdkKMQvXxb
DHh8yfkGwSY7GNYCxExtFaVe63nHWMuY6FroYwPXUvqUTHxQdnGMp88xnw55at6mcbMn90yhO8Gq
5juius5O0PzDrzAerx3gbTazbEAsP+0pQwJFFMl8BWtt0rjcCVRtSej1gfdKdhrFtIjtF4eHDrPq
vYHb2egFWUXWDfDTelcerJXZMvwyE4YKY34iVXVLRufG5WYJwqHfQ6vFWNvcCbA1LBAUdCtoDjHB
RTg59zMMOEGbh9JHM6B8NDM25pBgjTTFZvbwxi6h9mguNoqufcPm431igXCgOOkwqTo8ZuSmA3PR
rgCLOProGynSt1w+oM4H7LN9kdmoz9jkdDtvPkw4MwowRklXb5FRANPchVhAMUSDxgZUHpWnMm8C
NypvTaqAqxgnvHCo4U6bXws2ew0nsWEiDVOcEWf6JeT4U9IWkHCuB4TSqvQ2WjSE2GKrlNXukaLx
pBgSMbcf32PYMU9G2RwWjooFY3Gkf2RZym3AzPVtY0Db0whlbMzyiXiJXzB/zIBzCW2AooiT4ZST
ayTa4BGQ5zvYJcmBbHh78BBkN41NOHlOQ7V1tLUmjyGVbYQIlqLJd2J9buje/JOaG6hnddicxLjQ
uiDJT+dRpX1rHvWfidDwLKov1YZ7E88uH/9Ehs6MiSvEc6AwA6dmSG0K+3RaXzNuNK6abjTyDlCw
yv3Q70hHkNgELmYvdFf0XkA/w23Pcryc59Uuu5npd9wsCuihFlEF7bUfRTTsoSNowUx4iHVfDpTS
t4lwb7soze6UmYKvMTitjxspD3ldBCW9N7N708GO3kgHlBLnVKpcnGNS39ftvo9rSrqgjnjV0Zn7
XwtkFj47IMgulnCquBIOMLSTzGv0w5le4v/N3pn0Ro5k2fqvPNTeEqSRxmHRG59dc2gKKTaEpJA4
k0bjzF//PmZVozOj+mUj8badi0QWUBF0d5Jm1+495zsh2R3brgja15RgwHEDO7T7iqQbydMMRhBR
aWgZMgzBGZLklS89XotIQ9URE7I5Jhwhf2gGXUU9bc9MXuqSs1QhUXzsCBTEIJAUdXhj9YAPWSzs
6bqXQZ+eS2rWlwgwbHyK1YQLBwYXrvGuafQtaAAtdvVS2FdR1bD7kLFapFDQbC32kz37d5DeORdI
vcauSiInXsaFk8XRdEoMW1MHXcRXBc6B091CI+3AuJX71pN1tm3oYd5VdND4OMLPLb5m3v/83w5l
N59//sc/CDH+qw4lvqq3tPr8oyLv9z/xLymU9ZuUfgCH30KRicAJrdE/G5RS/mYjjwpCJE+uAtFF
H/RfUigl6V16to1oaKV6Axb9rwal+5sTeAHkbUlLcVXt/Z0G5a/wWIUbzZYUjeg7bOQXvwqhkr7J
iItBKASP6SL2M0i6MWeIP/weFLgzm8b/qfryDqBx1/7HP/7bq7g+30fiG7fVL7RRvCrMbPUy7sgx
mwWnuLw70Xmf/9kjR+oZf9b/zWV+hZryi4T8ooEHaXaVmP3yZbpVQuJ4ybDz/LpnMwd0BfNWnELj
pxc+8ucnUbXL5Up6+Z84p/avbd712gHiRhDWwSq8XT/bH5SNZdS0hUUre1fHyg7eiwZAFmqkJkiQ
BwwVh9sOg9N0zIgUnXboM+PnDuH6ayXptJJf3lIIi94ppm0sfBnTDyJu+QbAdMKx5O/eDSb0Ie1t
WuOKO79+lT98VE6XaCFWObKdON29XMBdnplAFc71X19nRTH/sfOtuNmui3qHO852uj74f7xOhvIa
4MoywS7PO/wOjpzULWtkM14H2LAMPY5+WLKXJIzTzvu7XxJpNdo+H2wwbhkeiD9fnN5jZrOTBDu/
FVT6yeyTINWZw19/xX+764CucS5w2wlSCPCU/vkqkO8IxrYbYGN+1r4OXkBJpBz9rNLl5a+vtP5N
f/oxA+X7THx/11Qy//jlpqkZEA68YXuXsp0wamZ+ummGyN9RsmNeylU9//1fMORZdhBd2hLp73p7
//CYpH1PZ8zLKNLoWtK0H0ZoV7W4+uvv9W8PCQuiFTCo4TiKHtT+5b1RlXINPHZn52CPuMe/AenT
T60dJz/nLK3mGWNlcff/d81fHkzkI+7s0iUCL9lg2SsJW7Opgki68753aDU2nNn9i797TZYkvuvK
EUdOba3K6D/8mswFTAd2W3JNEV0MOLrvbGcBkipqev8qG3MAskU6Rvu/vu6/PzcA0z1l/a67DmkZ
//m6CK0QXa+T/mZqMPMpk7whYvA2LL9+j0ukzP8HVvq/vRKsgPxjM2uB5y+V/PMF63zV9DVK0ZoP
9K0NDhibnVVmhOviBT//9bezIXjw9/3hxZCuG7CByd+B8CiDnV9+WDKwNRGsOZGEXlQMx74FKn6h
M7H6ozpTJMeYLxkd4nKR1VEitqX1Fs2YeZnwhydlm8Z+m4qJPIlNnNNfvWiRqsUXs/FnRjZmafxt
7cyYo6aJOMYN8Fe33ttGRd6+AqA9UDhPTNcxbU5gtXq/xn1maDnCr+hTsyVzr9S3pkU9ezkPPiTR
ceEo9D1YJp/41RhE20KUXZGE9t4BIsO+VcWLPCHAnbp3N0X0RglNrXk1QmnzToPVh/YFiejiwzYl
vN00xYgCU8FXZy/D6LkJVeKvlD3i17ZRR0TsNrZqcH1oH3naBxMOx7TAmr4BroTak3NMn19nJMkz
fwmcWB5jobK7sQkp7Bcf1AkkuTFxDsAm9AtxzUIcgEJAngXf4yLt8AWeaObvgYamZiW3DENt5+TF
VvscWSFtXPycOT5KH49+/MHq6E7unnG+xDkVRS2snY0eZT62UCN99wl/GtoEXa8kXdlVTBiIoYB8
YyEYj7fQ1rpnonshJYdFTr9xqguNKFJiyASMKIOTpAkn9m7uRwG9MDf6FuputI7WbIc/IkAwJBCC
c268S7qWxqdbWkyB/TCyXdhI8hA+Hst5LundNi6oEBTONb0JEeYdmJQlXNBgTcMgaFBP2GkE/Bn5
6NclSr56iR3OYV4Qj/u66+juOHa2qjHRR+foadpqOQ9N55Zk9xX8Nz5GN+OgHPuw0zKycrNMBDgU
x5wcl5b7TtrpIujrRlkaPsZzx5ghzpg6bgo9NM9BZKSFOK1LaU5wSMtvFNjo+QDVJzpHZMDwJCRJ
wdii096DMVECaNyBYnnJuk6xUWpUgpysWiB+nqnUm6lQQG9xt9LgyLWjgxf6xe5nVCXpvC0JpLUP
FqIbsiBLi+A8/F3N89Dh48YHNsGMpFODb6+IbMQ3dOUE09lsgc6J9B1pEo/NF09+nW69Wg9i44Ap
fM77odFM93q8rfD7U3xhWvJapFGcXtSLGml9DZ3+VvU2RG7Rk4+Hh8pH7VPC1XWOflXHhD0DEYD7
LDgr48t21lnZ3Lw78WCHN2lWQ2Yt0WKBUQxytMlZP5QuI5gECDMsUftniCwJoCrsQgjMveOgqC2i
7kOVElVs4BdsRq07rqdcFB9I6UaHMQD3Lp9PaWKH7gG6EmzL2QmY6iqCpPtbwFJESPtJQRKhNfPe
PJZijON7NsEsPfQe1LYt+1tzM0coXDbA4spXOtnWixia7DawbUUCYjrhLYuzNk/PxipGIFchTrIn
jDzkHZfaegU9NMd7g875gbyPJfyRS+BLhyZxlcCUGCBw+cEUvEzu0LbjSdsMdrXw95RW3pbI4CPV
0HYeQMluKms031EBmfbO8XvTXqaF3T8MDs77s1UDMQUq1kXJDJMvZ1M+BCTtxWdHFhCl8qoHN4YT
rMgPRs6tZCac+u396NeSRn3Qoc4/AeRHlq+wAJifRPHZ06NoyJkmo3Wsiv3otm7wGXtLSmAwtSm5
j32UwBCbxYSwYRzpsdSVbqt7PwRhjkvRhU0KPmBiDhuXxwUI6I80ICwdGbOX85lVm38LxCjNzo50
fk8RbT0ni9vRpwk0XGO/NBlslqK5CJjCvqKgnj69vpi/sMF6ULNNk9zqKUj1XWmVzXsmKv1DrZxL
mSOY2LpxEzxxvIfQw/Hbpk8RW1C/WBe3tvCD+6wIxU8d1stLOzp1A4Qdi+ledwpZdR1NzZGE+GbY
gS6lsWQsPE6b2ImzEw2dlCmILvSNqHxnVy0ZGkOmsuNwMHNbTzuZJ6GP0z1s+QknGSDKDiJ9BejE
PKJRZsUaGlbGTTgt7j4GNUjTQqnyebRGltXCh95w7Eo8KFAUlELwWMA7GoFM2vRmjHiGlEanQPTC
oQdDiDTSU0d+YmNWJFrAHuouslkOpyCmVUY3peZtR61ZnBBGRebc9gSyj3kACUYmU//SruTFTYkO
s9tpBFs3vauXb0WbItvok9gPUDXDDcGv7EBcKi2U6xu7Ilua253VnyWUzTcnz2BZ8IWzlkwDzScv
lFuM22GRBua81TvxAdQ+Jmi7aMzjaHUhTbzeGd7WW/tRUKdQYHUjJBdH8E03trcyX8j57q9H35oC
OkETHtehcmhJZ218h3uUzSer5oQ0cL7/LgiylhxI9JVEMkyQwndJbuipxlGV3zFCbMyua8GAnNAt
syhHCPnZwX0NmIaIO/FuKmAD21HUob0bkjHx9jl26h+d9EnxnQnjIOTcZQ95BBuOoagMh+K6Gnvb
3iM+1vvKogt38jEFfMLB0XSwhd/GW6dS+sMjMbM9ECwjaADzi35lQWbELkKiAnvGq1zuqGOGvfK6
ODrC6ufvAyl4GwWjmo4N4CQPet6cKODTXvFdTlnaHqooVBhqmM4xT8+Br26zjpIZyZKtkoOtyBkm
eWGMwHOR0Hw3GeIjtk5a229tbJFzBl4ZlYxCRzpuJI6Ot6Koopca4K+EoFgTvRK5k/O0IF+eubM4
sfGT9vWbEJVXYNOVzPEnI8EHd+lEdrVn2ulHIFE1HUyYmnu6wUuy4+yiSeTJw3o8VshHLDzc2p92
SsliJd24K79eMjbiDWkuvNYp572x6cyhaOjz95RF8T5gc67ozUYIQIZg9NqDqda0r47qq9t3S8Cy
aSc1s9s0MEiVW3exuvMgOh+lYZC7r/SdyfslK55pbBvLDABXNBNiCqKMVBM+IPJEP5ftaco78zgz
BLLOUVX0wRY5kTXtQrTo1g3crUoAxCfG2Mnxadz71KWYGaJc54wezAxguE/13jEEMx6YmAzvWbD6
jugFxjBcvcwL0Y+GCgFW6olq6yYLwd5z2TOIM8SY3GQOcRanDiANEnjscei7XW2f00ozsuLC5CEm
UTW9Er2NyQRXR0Ims+d391HsVt2F61qKHWh0k2c9OBRlwYT0cyNk4uDD7yv3aI1e7J18p8zgHmQN
BTDsihStZDS8GTlmwR4lExgyl+HOV1RmzORaJ0K3NrBMfw0KsALi//DCGrWX7WBwmOfBsfLnjqQG
kOPQd1FiLiVtcPIsrG0drkS1uPYIEXf72TyPTdWzx/u9fp/qpH6oUqb6rdELwzqj9QnJOl/a6FR5
GPYDk2/8MQ7Jl3cZcy2lm7Ml517FtGbIsP45OunwVtjNdxhIWm7AZFUXtUDjiebORnAuBu0/k/qt
MVJA4zQALZZw3Mty4BNx2qM2VbQ3rC3erga0uKEzxZsW2vXOr7wR+jrhVpcSeDkues92rpdcqHpH
f8uQxT3ZCr2Iv5KnDGUcpCBG5KjHFTi8izmahwHlkOcRTgwz4KhtVV2rIFpeDBVetmceQZlo4SkE
9Z5mrrV1lmY8+9ALv5O3iRSqrMvyhtvJOHvIAljNkoHnN8Z0848EimFFxnNRPnRDZpH4MldP7EAo
K5yxiz4HPLeMMhgX3YXRtJSbJsiN4Fmbg5sAwOC0Dc0UPxPRkUIoaGiEbymxp48hKasb15nWMwc3
FpXPkraQYCaRUADHk+qpFRMIlhMkibMO0o4DgKolknVPOEzA/Ul+Jw9BkfBE8g2a7SXjxwd2Up1V
5vHqRBSs3xZWSMMjMdTZIQzT6GF2ezaRYkLJPM+ubJh69PqLtn2PJjOemnfXk+i3vMQxt2MWcSRA
KVACbAeghimrCyFRyFIfICSBNS36hQokRetsdkncIbhPJ28kl0NptFBVo67FyNq+Q+tTP2R9zGg+
16nLOSNGubFpSBUuLyJYhWieWYqeBp0l70FYaWZ5JNPdViva75IlsnxtZ6ck+XOcgoeCQXvA9KHu
f3TGU/xnPDrHEYVLiYS/jp4DHoT87OJc+R5aA4qoLsqIkrc6V1xpIKQxwc5jeF+UnF53rpc2TLRT
S3EepJ6masqx6WGmBkTC1Bv2P1uMAq5hith+8dqkPSuEq8zANKAwPCYmjfeQSePPzHDS2liSg+t+
wiMw7TO79NrTYkNC3MSiKVa9XlfvBsFRFkB6ilTIm9yCU5APumS74L48ukQ5tcCkMXRtx57MxaMB
VhVtKmk7j7ZbszirMVCv1C2uxEoHMBmEL2omhuTY72hbV4xEqAQum0GTKA42NENyNtpt9K3XhQX/
xOtHcmjC6jHnsFSwsmbVTW9srwFoyS1mPGRRexgtSyqqqfb0vueIyiQoBpHFU7AgQwwAPv9I5YR6
IxYhTpMExP+8H7KxM1vVByUxOtp9tHqLUVrQBc4DufQ5tKBs4AjVAMoJOJ23oYc2ok/f8JQhyHCR
gb2VS8jxLMCHQ9GreNLRTIbMc/pIZl/epBLuXNonh2iI8x+NSodPLfupOkxJytbE/RDqOLUM/mk/
wn7d1ConLXLsLO/LyyzG/dVM8AINwwV3We0y2d1FHFqBQpJqVh7Wb/qZiGxItkmWFEdbIVW9iCqK
WrTFIyNDzhc5nrw5+0wFcy90v5TAm9KWyNr82M09BBfU9hs5zsXVqih56XvQi3FrYScsLc2BMwk8
+SbtUlwNZupeGRkDE/MNywlKo6y7b6AgoiHSVkJihMQ1tMuxH/BDrtOHg9fp6J3yoK+2FPszZ1nh
8TmyOkbtbxneh41n+8GN7+f+gwDo9NT7RfMGwmJhZ3fS+LFHpZucs6juR4DJkfcwUUQB9CpTPNfo
/UPnGA4hfw/FAV2LmUPJT9mCK4S6pp8iX+KF7gpApKc4R/G96dbslvX8hNJEBt7SnTmkUl4aEhT4
HjlVx1GPXfmYc6NLJuH4VfMYBtjF4IbgE60O1KJZ4n6XWFN1yVBC6b3EJzueWFEXIhd8yxIwXrRz
P66e633a4YRACaSa+zwf8VmTHLywpqgyo5CGo7Ds/BXBCoslpgAVeW6+VdESooeUPAQU6qzDe8FA
Vm9KMagYuFmrb10MU684TLCLSi0oHlmXAaUGfU97SdNDueoJZhBHYsr6Zde7iY3KyK1QJ5bGd80p
Csmyf8O1TuhYv8B+3Uxj7X5fASR644VjQISGDY95MzoqQ0MckM1DE2sp9k3YTcmuKUvI79DVvZ2p
5qGHrT0Nz52PEgr36WC/9dSnglPQDKur1zybcBFx054G0P9oqAeBFHfiwduKdA49QM5IPy/LcTb8
PxQnVDAp1ss46VhtkQQNzlkZn89QOSJ5a9Do6Q1pTmV4adqwFtg7J7BEdejxYLkD4eWbcdYklyRV
4qmTEy38tP2MW37jQPFKD5wI2+vUspPyPIats2zavmSP6zIE3Yi6kxkLW9OMy8Gk2OP2bqwCuStD
J97F3L7hkIF4K0jg4FnZWy5dhBcMgjb61SphZZ7EBFx8KpX2tmA1fFSlDQR8O2uRWaHhwhOKNxjC
jASP9MQbvCD/aumZJDVBYSfDEco7VCX4KRQD2oJHp7zpM7dr54XDxjyzVHTLh9t5gOVsb7LZ9mLv
Rbmz/91k0nzEpQvFYEBiX2ysaVSfdI+hwnQukOYdnRh/Pvij7H+O/oTOiEK9eQ0rQp+CTsfTOqgP
nti1apxCOc/pccC3+Y0Zh+XDnXT1U0cOInYBqwnvCr/KX+hrRDkCjqSjkG7att+BfEP+1vjrvi+w
9dTrQB3ekIIrW635bMEHGX60ZJDBoDPUWepto4nR/E52pEQchiB2353Mih4QwplkW/qYa6+XoK2L
QxbZ8w/fmS1MQl1Bt0mYwRlPucmL9K5N6RXuDAbJeuf4rS9PadcInmiW2V03OrpSuyWqMuZbvL93
cpG8EX3u6a+qbvsBL6tDFcGWipltqBPYgZm1DOWTAP3+NDfMclC+ddOjNh0G697xqRo6xSH0NPid
T1bUqFbm9pTpq3pqWc7dcQhZFQYmDPT9AMFuPITSVEB0P696FzcDbZNER7tYTHHAWT9NvxmPzjkS
53gZ8GtG+RssftkfBl7C+YAFs4a5rL3gu1WGEwoNqcNu09cxcZtTnc2UBG3p3c5LELinwqXzwUOU
xN9DHCnIIOZa4nRPalpubeq7P5k1GJuIArj18KS0a3akqGVoLBJ88bJFFIUfwkZegacuD04szcNL
UFZefLBmRdDOZNF6wuCuIvx3U9VHGKEb/b1u6vqTYHj7IasQOeyJOxm5mbSvtr1smydWzOEGwjKO
jo6DJqpBFugvB6b6u5wd9H04IQSiN/Q1zt6dB/slUvGUbfse0Pp2IAb4WjXEHSN9DRtvP2Kwdfei
VoiSOoaWyO4sN8JkTQuYbldZC7R+c66T7Syc+MUhmekuhB4IVwvy47c5h45AmsuU3YVThkE7DGE4
xBjow4NrD+UNJNqyPUDTisLN7EbBk5+N2BgNsFuy2Ohega/qChkcai9qE0Ry9kJF44OOP3Cqiq4S
i0n8VgHqbUHg6folos3a7KNIJl9WGMviUEmxwgfDQj+6zFy5aZkSP6JORWSm8CPUB03rL96DwIOB
4cAEIa8yCz5gNQ540YO4/G55Yo52erBzQnBqU+5BVjAvaqehJLYRRPPTgDmDXZ/1YToUjp1/MGym
iQRjEJmPAeOxXNU5lkmeGFn9QA3kUCOlltO8D9olraRrVss7K2UY39WDsoozZLXx00GN99NuXGwj
7DSmv0g7pjKbVpAQdSDUy74F7TKg2bbH1tqrvs6nXdOEioMOXYtrwzohWBf7+eS7vdNdAaduv0M4
E+PWpVw5O2M/dCwexv0oSPFtttDV6duCl6i+Z1YKswNQR3CbeVrdz3R6PixaYfSTJl+8J23NSclV
fhocicvpaHHYvv5qE8aiO0YB8c3EhoEboXXkiaF2oS9k4wWXMbDGloa7pkrtaN1+huGCo1j2orwS
QvvRtkS7RyZ0t+Tv8WiyifepRttGWCgDnRoJub9xwpRKe8wcltmZEnHYEgNewA9JZLBGBpCZdKod
z78QHryBTBH0xzrK7IBVE0zmvoRFQVDBnKtqW9Eyx/tjsN1fQnhH044gjjzCoOFh4cQ2gpzxWt5i
P2q7W1fJ+ceEuY2jnhPy+lKKpsS8DKJtjoJhLbA0eBqPiZbup6yWFD+sbqebonGAmAIDRiEP4NUJ
CdES9r2ToN3dRO7S5oizk4GWR8xjQQJtlA77gXHmjHvXW7IzUzZ1Ozrd0HJUdcCkxyOdxb1nAjoE
Di0bIhjKEo0rmlkn4KMkI9B11FmPY1kirpQRjXuCDtGUXmrPpGrXh6j6zl0bqJux1tadvT7blFhs
uLum0zYt2cKh8RwzFB4ZDWl1RQxWx8ioUou4dYgzSPZoTKIKoMDMG03YCyYfW8C6oRwQUUA2q4UC
O+yjiOUJ/uO4121Bazys6cls6qA22THK6GlcebyyK3ub7fE6py+K+ovu27IrvaF6LQNPiK0Oc+iz
EYfNb9QjAqj64FJ9+fNQPBUN54J9NiukmnwkH9s+b0qN6Xnxi7tRNum4D0qUR1ufZrCFYFXTAImw
TScHRB+tSwNLxx62rZXPEXCD4RPzomA6EYiPwDAsPUOPkZbXlj8VfoUh1JZj5wuoPqY25NI560l9
4Gx6bdcpkr0IjRGrl54NakY5wD2tGIHgHQ6j4bLPtdefu0SKW3onxCVDYoegQNJoBKiuSZNPlwyA
dpcyEiwQM3OuPnDyRMVuJfAjtzZMILxPxsxEcjWl2CNyZFPuF1aFAwTn6DbFTHlj1U79jm9REMtJ
zwY8fZZrTnbRRO5kQRJwtLWLzKt3incOnGjDTOoQRlrMrHFzdK+KKDTHECf5uopnNbSk2OHoag2h
daIaxndEKcMp2irEIi4og337iGLZSh4tGtrQECzKsYMmFJHnu4wCtKjAkvBAAmQiCJhinyZ9Tdez
vBwTi+mnki66/UoSm7LRM8eygx5bcxl0yfCdPbMjQUTDK4Cq6VmQgbOmyE5OXfQo81Xf33BMiJp7
K084DtWsW/CNY394QRJAFxlh+NBzNiZBZAb4kackhbFLu4QMlX6wX2qCWCn3J4KYrAJ9r65Ed49q
Kf3R1ulqDCto126aph1ZzVOqVUCy5UPZheE1kpc5vgY8rhG3hg4GR6IykuRAfDb0HtFUIU75qeHs
7pDYhnWCI1y3bbOwIJ8skG5ILNMwwPxIAJceiBwtX4Xvt7D3e4kAf1gG79VobOdMDlIQG4OsQ721
srIzZ65cvIZ4Ci+HpmU+q3Mr+wrnOn+ZUnR1MPmL/iNUvTY/OcUgxjokVqrc15rVqsTjLWkgY/Xq
yrIgmitki1gKVxD0Wkw2XOWsNvMFvbG63xuvZ4AY+RUaWy9EUQCDWbNCOAXTxI1x0mD4asqEZMum
Jb+W9i35q4+MIpKOMxWRM5hZWT8IpyRfSGaR5x7HhLnMhrMm5IMmXHONINm5pxhMOVmBfZgGe8sg
Xtpn7JQPVYAreEPXqT/D5oGDrayseF6Svq0wrIV1exkw8If5Qk4sQB42iOVhTm1nOrpJwGuP3DRb
du4irJmevYd0vyY7CcIyRVBC79ZLSMQRpKwBv+0dcdajCu8Cir1y74vW9rDsJVmkTvRlhgaXUEyJ
RTpL1y/POsZVfK49wBJYZ8iKyajTcQofhijARdGQiLCxfN6NtU1dxPBkTETHdVhKOmGmrRySjv2+
hmtMyCT5mZBzyJpIxz5ZW0zeeDGO/YTKoszDQ6TZzJgTuQhtm9zj0ACVanUqirCuJTPCpT/zr4p5
clBg2angp4i1VTjb2FXaxK3XZXpYlgt+Lhw2BeEbnGhqhuZbpjgQU7X22p8d29SDWMaIM6FwCEq1
k0m722J21dmNoGHhG2p6+otVNJU7m16voZFrYWB1WrvDdpzTyCdxZGKGqioTjJdCoUzejmGnl6Pd
p3CJbYbc18vckUae+YV9qJrMS7ZeXjbhUWbQxbZ4T7HJpEkxE5ecZbTfezylR99SwMhoVdfLk47z
NDsBeSCnGSQ31HUyuFlbzphrvY/ar8MPHOTjshnRLIzkrmJT9K45O2CV6NAuNJtQW375pOjxJ3dx
PhX6KyCN/Ji3YwbDomAEcB7ol8LzmZgJYOfwk1taTG23p4+CX40E4gB6PYKavnqeOb4SZIrH2j93
KC2n+0hiBTyDMe/cI7s5MeapQT6AlBky9rbrFZNdNw0teWXHDqX8Qn/LOjpMFJPbyaRuuEJLGv0i
2RSrO0eEjdgqAiDKLa0LuoBO6jX/1IX9L2PhHyvg4P+Nctwunx/JnwkL6x/4F2Ah+A3ZGsuxbbuo
14Ap/Kd+2Za/WYiaXUizrh/6nGf/S7+88hrhKyJZhOjoeisZ8j9RjsFvStkB1DfqIOB9yvk7+mUJ
tvHPAjA+kRcG6KeVw3UUf+2fBWczHVbheSF9QTTwD8yNb1uEOicvdJ4yYs/OzUzOAYBHutnk025N
7785JRTytMQIwvKBkyh4t9z8W9qk0IHLba7d9gpkuLMRnXu91Kq6gXdPSk1WYSxmJuBVuGl5Win0
6/PCwMMdGFHF7XRZmPakExsPKfRBlRU4Eq5NXF+Lau1P1NehKn+QAfMBvf4EjOGrFeE1TjVAI/59
Itld3X1S4E/4xBw4hM/dYp1UdBGPF1WWXtnBU944Ny0N3Q30061VzRtiH0LIaY2jPkL9zqfbDvG1
5eG7iGwG6ml5xyRzZ8kciRFD9OYZhPV5zhm49Acnii9btRLn5m0GnL+4lilwppzKV4mPLLeeFm+h
p7XcQGPeTE15EmtlncA9UreZeV0qwoLxqWtscwuCErASBJRezy6YcxYr791NdnP/HJf6yG/Jqr4J
0+vJuZHdRUOTvsM1CxHiE1vIIwFKkqxAlmX3biYAlLXl0cRva0PYJjCweIgwiRYyO9nNdJhtuUP/
ege7f68S4puMdZ24+rRYscvs3FUABPOjUOYjmuKL1kFhM0wKvMt45VvjLZBr0sGSExCcd9LHpvyt
1mg+c6YEc0HYrEh3Uh6BnX2bK/tEkbF1xK3bgTWPmYGdpWtl32Ium8QOeLYLZ7gz8jmj8UvjfgsR
oUAikbF9DOS6EbKxQdqXnDnJXQ25Lbc5YDNAU/fx74iju6hSZOgR6WbMXewNDyYgZLRRRDQx3d/o
jP+FB+l1qmMcbt78La6DS05CnMzSAGrUcrC6Bf2X5VIzWvet4kde8vyFoLpuy/BsCx39y7Y+Xbvz
d8AmcLc9W22JJhLdISNsM3zXjseJiDFzpvBGZ0xZGRc9AdTfED25AZyxJTmZbONz2DGy6yrSgRo4
CG19683Xjtd/ZTDP29XnZ9Qu6Ooj8FNG/6+lXplBdOSC8jJFW+hWl3PyYJpxh5Nv16u3uS+eTIx7
lxZm0ZeM/Ye7lqxxzkhXLVP7wLH3HiH3VfIzsfFN28X3TvYPUVqdSULGqguxZyZMZn6slxkepPrW
+kgQdXGmlDuNzng919ZHWKjXZLY/MvMCZwNo9w5E6SYszRnzJ6PWC5D49KBujfIfkN8j88SFyKnp
jri+U5CTmzOUX0nMcLJBwL918ePwlPc7un03/TJ0bz5N0tDUFxRb3IzuUK00MnomQIBW3EGCwmjO
XsnG+R4GvCRCOV/MZT9taQ1oCoaQuTHLRARhbckupSj2QLJ2oJLuwiXZo075huWoOZSK5HmC0vHr
jRPW/fg1VLDiUev4t2J2JDrF4JzUHNVmHKu7GUM5wyGAewg0KFPM08x7xFj22oIARwrHpqrwvO5T
pV6I+zs1CDFZRB7S7gMgBfOuctl5FWAlnbzTFbhJoJ3JcSAqsMfVkBecRlKSQ7YWx/jbgr38nnV0
3NkkU9gVrzWt5J+jFezJT0T+IC9l4TcPdSKuUqwJZxZ099jMTz3oy8WVA4Ix/yWyKcyH2n3I8Uj6
S5ru3Q6bW1DQqbCi9mFOik3pzfIbmFjK1vy4kExA+GdwAdCzP3ixXk6RASRK3C4SiYRX0+9HTJR5
ijAOoEoQ7vs6ug2GWpCucxXU7vyoSuu7KeY7THmXma9u7KpFmnLZC0Ypekg/oZvfUwy6iFS8T8Mw
Do0AnoJ2zpITmZPuHiZrdmHQ7uARnO4Gmk+vTod8hxsf5NtZga5rZ/ylA3jOA/rdnT/zNrkiuorG
xdxgP0OPN8TEwrjFlU+78xR18xiwplbdTQfS5ZpIXEQzYb8PUgdWvyMgawU1ZDntPPnkPDDRwggX
MD15EEYxPDHYA5Swrhn0Ry9rLXbwkFY+G9SsB9IK9DcekGzfdnF65YO6vIzxiuzi1q1PXkGWKIKj
Zk+eFdM9FthdM3sRu2KWbxt7ufYNHIrFcPNEsBM94mpH0IqTH8pC0YBrct70qZU/xChu9ob+6j5O
dH2m4kV1Xf/UXfxgC3FyGhI+ZnlPl8u5iijpd9JozlqsWHd4dXhthtCrbowDitlJuuE9EfSlOaLN
9nn2YRlTjyjWW1nd+GOw7MZlaG4ZvfRwZR+FmvR5+r+cncly3MiapV+lrPYoczhms+q7iHmO4Exx
AyMpEvM84+n7g7qqUskrkl13l0rJGIwIwOH+n3O+E1qsjwM79d5716bHnwfzNxUCUJ2klUZLdlFe
9+vYxnk1yWE63uihj6JtbaU6I+YxWWB3/IE+JVb4nWqcTv5D7GHGFsiafd5skUhugmhIj7oVRq9M
QrCxUdW2cyPIRFli2PMi7HNCjlBN9IJmSqDQ6prmARP+QsC2wJQvSUg8VvdULliziFdKVl0MXcGt
lcY0QgH+Wxo5VT1JMf00DUSf25bJOU3lMyfMfm1go+Zs42+Swr7tJq6RsLs5WOLi0Ag2Cta9tBxn
PXqDNmeqOM6VbHiRwNJZJfqAg2NH53BlE9Rk37Wu+Ko5tx+Hfo1pqQzGd68O1AWZXKoUzPJhTNOf
reldwa8TSx9y5tyX8VEdwjstqKhgGI5+ol6NioUXON3URnMrS85IjOAKd3ztregpK9ilKRAO+diD
ICYpzCDVhibQr1z90PfmQqVtyMmMXVAZayeigDKIZsDrFlAw5l3l78bEBq0ItBQwKA+q4ojSvXP6
5Ow5DX1C56IyNikY6SzPAfuZS6WFfIzWD0VSXSoRt4au5uAVTXYQNwqotx1ESOtH5lbtfmxHD+qo
z/Xvi1aFE0dHBEhn3E6JBQ48wnSMYQExYGuRt1hHnuyxi5F9r/0Mv2Td6WnAXHsUyWLsnHjJiBNz
j1a1xoZACQCrgEYUYFCqs4PVY+3ZJJsvEY3Kc1+42R62C3RNPCXrjE7BK+Rsnoy+RKeq8BUulHEK
jHowcCUz91nb1sZSgxtNgIAHE2Ve4771deVapQZn3ZAN3VDBqyK2Z+HTEIzFdZZVIDxpudNnVTC6
NwXFxfTFQv+c2TgM9Xla9O3ZkBawCjTvTRj3xUOp95T1dhqsFAFTAM0jxbXLiO82HAf1WDJk2VV6
bbwn2OSYqHT1lSOUZ6NL0aHjIqxPUDQRs9DwjRmlHMopTHz0WjsNMEp0Yqvx1mfkpq0rcL0YElrP
4NRo5Rs6eYtlRmfZfMRCz8pHs7LZ9QZicpfsStBeEVooZATWD01jRqZt+pj+F1ThR1lR9rpSa2E8
4EAN5pjXfVAlDZqM2UdgKZOKqcBEdJ6F6PR3Zts4W10BFBR5HJA9wBisfLR3qVRT7tOoG2Zj6GgP
WpiA4NKqeKdpXZfSbzqyVSSA8oyyR79JQcMxi1PVrDu43sc+VcLH0ontLX4uzsqyS5BRmYm2P0cG
o5u+VfQ5WucT7kzBgqgpjOwb/Sgz+zpwjLXRMxyBsb0oaYwrSuR1oeyg0tO/FPTJmk8SI72nHN00
O9llf68jhsAQP8k+07mU2r7fs33HNgsCieJvhfxz5D5pkEdjqB4zZlUHhOuD4/MEHOx4K5rs1u6S
Ow0yEfI1D6We5Sm75bm60yrGUilQir7s6Q7ywh9UgakzU1EpqrbyZSHoMOzC6jK5hucFPg1QHIx8
WC8B8cLtlNkxV/0tAXCuwWweR12+dEzvHgVnlifuuSoUyQYQbhfmE38HuQdUpgQeXCuMiRNPfxg7
yOtNK/nwrRJPg/3i9CYjaurhZuYAUSkc9PyWOIKYqWh4t2McNKBnLayRHSc/PVRhQodqyUCxvIPl
6mCjIHZF3mbyAJu7xHIWTWB5K1wj2bkomwEKExe+7UUugyzgmES0CcnqK3TS60F9orVnrjHUNNpy
7YI45omytIB1Qczkkwl72rFkTm6gX/dY57uIT69FfTWIijAu5KtNlfXEDjk5avuzqfCawvdLFz6l
mKsY//9cNQTCVQZCm3fIG+YM0EV7wWB+0bcZpHoL63DDPpTnhJLsQW3Q0S1PuM6aXSqaS+53qMyW
Ya+xt9Souf4ahwejb91dVEydCAExq1nGbTK5SUoLj3eYW8eoNdhfSS/YAJLQHgSwsy0qF9EpNarM
lZ4I4xTXqblEtyrOvoZuo6o05SYTN4ejHDeB6v7yFcUhRWaxviGtSR1bEKd3PbSvJZku/xJLWvNQ
WK0HLW6GtSnKcl0j5ZMtGXvnAb/UeDFbs70LzSG+sYwGbrHRQoQtqSqc27FjPEijjo8+oYljnCrO
TRoTfCiyGHBQRQ8Jx5mu2GJGTh46NIlbL06T596K65eW/cUOT5eyE6avVqumUOs7p7WacxOl4U7x
7fiJKGIfz1vgUGs9LfEiM/l2EKLM+rE2pHsDcd27ZqLHg6it0LKJlU3NJdqgPY2mzvCfDLdKF4Ik
36s5+PvogkSTQke9NRAWV3Ya9acIT8ae5niOYFh+CS4n6o0rsf5mQakcMVkNW0w2xcmFBsZc0MxZ
6qk1qEHyjIV5YNEf96Ouc2qzjTJ9gOSLvGGAimlFqd84ZMEemRqX5ULzh+qhQbSUtM318p4BQr8t
vVBHI4qyJZGv7VgrwbbH10FyqC7lda8Cx+Ic2yBVpgMMRy6LHe2rDtz+wL9nZq0vCzP1QI63/nuj
tw74J7xg0czNxoZLy/LdNZDLFiFOqquxsTgZWko+7NF8eSY4kb1DUHbJcKUQDCsG3l168LlqA6ff
IqDPNTpzNaHCkOwnOa42ydGUF56zeHJadgcuAk7Y6Dci8TnCRC7egy7YqL2SzNliYr9OR/I9OHLR
5txFEVEw0PZh8ob7rj61cUj5UtLSmOn4y8YgXeUqNgXu0SNQ5HiNI3YFgG4ZaqzZVhRchVj3cLHB
usqjH2nWGxzN5WOJkRY5PeU2F96tDcEe9IjLyAHuMPsGTFV5OrZ73CXwq99HZiU6mL+2EQ+0U22d
Zkq/gLWWFR7UUjKeFq5LYlrb9SmUmYDM1IxaxEOGrt9GmFMdDmAaTAxOo9P58crGRcj/7NqN6YLf
GNorc7wL0d2J6MwBC/p0CCOpoE4FNcMBLcsW7FC3wso2RllSJAb7iwOfmh9l/lbL85ix0zL6bhYz
BmbqYYFUMY253+MlVjomGQxlZ6a9cJx9UKw0WYDJNYPJw4MbVE3h21tveR/Ed2miHKu+K5cWliJs
dq6+UWXFLhuw1yzCwslJastH+ZMuNxgwjasANq1Xkdc/m9K8sMixxlMnwrv9ObTpUuSProLd0GRc
ErqkkdOMk0BdTIeysLVZEChaYdDMr682LJeKcl+Dfa6SgjOpk++bcmz2IjJVElIgi1xw6CW2Y6Dw
SbuIEoaEBnguUXorUo1avPLC8EeBk8mL8lfqqLtF0PDM9LBvIDq4NrymTF/z1LHxX6bRssySZuUT
NGLjkGtLDNbFpuAWQgjNqiuPlD1Lvs3SQtxRrW6jrD+4Df4T4FL3pVcsnNx+1nWnndfglteqiI4t
gO2GqUSt9DMZjUfSlZMxH4umc/RcQU4N98SmCFFloDAby0rLGbc4w4sLlq5xXPPEmt0tvbTa60E7
ztQS+1kKOmnGpHceG/5BMAdamp4ePntjyEVoFtnDmPXvalfTRTMdPEUZh0vPlqeo1ncOHYIMM57j
ALSg7pmHhtJcBmeqekZid459p/XnqCqtNeL6QvrDHvLMklIEyVPJeBeUj+FKco4m1wGRqRtEi+xe
60b6vmPmt51CaM7JyZqhJEFp83O6dePeOChMnG40jc/GKzBp1VV9KqNxbQbeVZKypddaeT9w1l4W
o3PSJPYnoPmjYCRTRWz801WCYYSo4B2d2/HaSRtzb0qXDXvqb6sxW1EFWi5Lv7+oNHLe4hJZBLam
TJHhca7HvkWteWGtZDaE6zC14hn7ePsK6/8r5Gp8X/qO3+SeZ+JRqfBZW/azA6194w2SpZAy9SVp
xq1BUyndRgF2qxTfipJdCtdhvGhAybOjYC1dmg9ItBU0mNh7hx1PAafqiYeVyt4+WLaMgg5NpDJE
lSJcdBguLm2g5me2Bke1rvaQjrVF2+mklbrwKnIUawfG7k1t/QhTxfhqGgEdzVSS3PQ0V7ARzK4U
HAtI+X2z8vAxXOExpfM5zho62tXWXlXRKHe5gQdigOV3zsj5bioVTjEKHTOZISUtqmtzHlyXGHL4
PMjNe62J1t1g1wtp5fmFB886LYSzUQnSnOup0Jd2HjaGIdp1coMRlPVK+9nmxGp5Kk2u9aFYcIlG
85itzSINizsDY/vG01lRh3qFmwEju1zUDWAA8ynQmUR7vdDOfkPjAckKedX6SLriWWEOd0PEjQ4M
qAw7lVYRFEFVvxnkEEH2H9vb1K2wr9l9cw6xgi7VLNqW9BwfDR9TdxDaPxobRxZ7r/uCkRhjdhbe
Jp2OTB1ZghgxGme9zzvt80Mo+mgBTI2cpPSj/eTCS8W5lUa/C5UMrBzeHduCsd5S4FwWS2Fm+jLy
uSFCE2NMrQwxGxWGsk2xpUd8K1Tl2KGYtlpGwG8yUt6x6ZVEWeSmKJVwaRj1Mhw5EDN2fRC2WR1R
Q42ZnlgGdtNGnUVA+0vWXNjvRPR0nE6S076WbErM6nj+0Cseo4IaB6PIjP1kWVy4QaNvUszJTAzY
dmV1VR15XGLBRghcMtR+95UCY2BEhsImChflIApN2VSc9HzF2IkIZcI1pjLtOnmVnrVHDT30pqdt
oyZ6LAcPvb4xyx3u5S0OnRweHsnHhqwUTrA8XqBZIFg2lfpmC6rG8ZUe4uljVxLuEq3COR2AjVMH
PPe0nMi2fHFUF1OI4vag1Izu0Nlc5IFr7ZBpylVi6+1CK6W3S9TqFdN7dYsA/+Zj3Gw9fdcwQe58
yLdt4/NE8jBXNmHDQzKt4WwAe61eCtt4jvICA7XTare53d1yGVwoNwoWOekHdj+SatB6p3Wmse8N
Ze+1YTIXHiNgh34cLMa5x5bDXQoqNxdqqGPpArnq5Vo6lyMHyCzRjlHYX0CGnU3PeyC6zMhBT9bG
6IVr2Dy7xAvSWVmwF4gT/yDDbqcnJg526eB+ZWsLl4yjbB/SxRIbSxqrdyi4Dl6Po9/sQGpa0W0a
Heu8PHNMXdgSbO5gmTz7zXhlQW1O6WFKLcWaFViZFskkDzfpys7Lo06YH7vRVaMwz/TLaFmXI/Ae
wznDLupnRIn7lRO/KTatGVP0W2SkdPskmmdBtdFEfenr8MaoE29rNB2IzGJXEh2Y63I4NeQc8kL8
BJLNSh8ExroIajp1+QdniyT0LDLrZPIqcp9pwyK2nkQp3tlqbyzFTqH2NStlsG+cIjykQ3Cm5eBn
qgca/GJsJUGWYKT3jO5MCcS+hNA/y63xofZAPNg5Ce70lCjxlePhA+xZtkZnh9S/SWvi+KNTrc3e
2eHkdhZ8/MGcqvtZVQxXrS3O2KUOnbgrSGWBPcTr2K0TeGcLI56APdUNX+uMjRL9tFOuvXKdyxBN
N7DDyqxyxyVldNazETKrXFh8mx6xv3k68tSwXP+n9L2jmnLqlQIjDp3IFJ87D9BEqFpBg7RKAaju
Yk7zeVV5aIzAJFwengk6jQsbTtCsCbPxHKjcUoSOKR9rYEIwU3l0iuwqa3kvFBtv0wYxylsXoAX4
XZU1pfE/NH5kwzXdTXzZuvlJC83MKsSiNFaxeXKcZOVRmupY8ljgajNppIg5NebNZKP4EUu1xy74
0vnuk8ezzZyKUtKllOrtUB6pfz7qPfV4FoVNQtk0rXUOAnefuXbBozgM2QLC5gMosiyZtd2YGTe+
nmFo94uC8ZvJUTkW442DsHtbEHi6yamwn+PJVG+1rAuhIxoeSEwGVtmew/JOTzFTGY6LrQ8QxA7j
Bn1GXMVUdFhMqKn5oeAWx+KobOHgwXlX7TcnZWlUEW9xYcGPhCfKg7sdQMcVdCBHCdloTIlEtWzg
pByCCDzG2yKBld0254h+q8kAicE+xiTkZsoV5Rw7JfauStidqa2ffSWOdqWfrJVI0IvtAOKT1JM7
utKtett7wEx8HsqIAEmJ2wn7ypLxHfEpBklkmUBfJ6LfJ8wQ78KseBeCkeow8S3Im0/xeOcGb0xP
vXLNkCsFVKxoer5XZL0JacvI2vE6kXJmc1K5ais9vPJrHwHNUXhPOWUhJ+kQEvOrVRLVZ9INQDUh
WwTjuh5ea7c4C+M6zdxNk7SA4WPOcSWKcEytZiXX+pBe2+AXZO1wnvtZUR3Atn5T2xErC0vXFibr
Km3aNSSQVcC4jWQKKre5ckKNXQbNN9TVdMYhVKl2ymg5zxe+fmuCN9ZYzj2/OAUSXCZWHUvr8ulb
0384WlotmyrScZFE8l6pqYDTTI+zDDwH15qPDe9OOBDwzVvfA99a3uvxsILhffJ1b+VhH4MV2R+m
nJnuvTocw5sBSC27ASDYSDWkPeN3CWEfTxPvylkaUfBo1v1Kq199fUXs+DEOy2d3UC6im7wF2sIj
OkXfHYzEZFnWB9AkENGfUz+e5xw36UpnqV2FZrWsaetLGMrE5g/MZxPaO1iwoSfGDKKMhurcEvGC
hJd7mxdAzFyQDZziVGsOnUBsYSGjZru5KUAMWN5NSTrtkhJdn+dj0W5xoGEh0h05l1oZvAjH1ddp
wxWtNKxD87LqwPYmLanugtEC+mMg7D3AHpqfUiJVzuAPxzxvKgKKabemFSlfZiS97tNAcnjrK5Z6
eATVwiH1t+x9okNwS34YFnewkQ81g9vYe6cayduKiCU61EX20Kh1O7BfJeRZhnZ+3ceuOR/j8Ey0
kEq/IMQFHkJQ3fVWCGxRVpeI7cBtz6Z+7qXxQlMrhDzjEafcxkrIVJbKHbUubLSd+Ic7kGbPKIOy
SKgRK2iuKqHDzizvEcyzdTbopJ661J0lHBMoR5wD1vMo6smocXLsYhG5AO1D84JYdy9bfSt9/70z
Io4YOYjgklZzKCxsWa5r294BjWzWOQwzx2KWi68Zijt3S+U4GBBRvnL3kVU+WERZw0wYaijnl9ZA
BrRcqBuF4G7p/E2OiqHLDLKMVl8NXW/OaEK8lF29GR3t5MX6uTCsJ0Ua11qn7EIs7GNcrkMDy5ys
OiylWAFJoIWXOAOwT8DmphfhLtHqR52nK91EMFcIlBibPFZWzEe7maP7N0WvQbIgM68wlc5gnGBr
PoDEIxEeHV03E0wJmxcjei9hs84Fm3sKICqcJIx4tagHtN5Y77XPPMvteLQRaqGgKV/YDv8x9GxO
49agqMQn4Ntc2TVxPxfQhNZHT40TkeD18jeIHi+ayNhem8Gu7KExaamycT2jngHT2aQQTjW9WFmj
t3NMZB/XyFC0IZC6zj0bw5Omwqal3+LSCzi1/nDSoaQOrkFWMkkOocbjNNNs7j6KTkxrWpMBcZqu
D1GHmFNaMSEhSSJmkRs95qO1tv12p+r9JChiLEydhcjyeJ0bHFnc+mnIkzMdKTz7bf9G+PjuCtKb
ZuteN9o4F7F8AiK21evmDKNo5TGrcP38XeqKWHnSuQ0yvBNVsaoVa1kKIvZ6Q59Yamsba0iHVZ30
GgBtCX9c13lcx/qJeNq8TrRLm1SAnEiTcJh8JlRG05SpPKkN+IW2Ut9DdXDmlK5MqjdDZLu5+L16
dp3+JIV3VjqXJFn9KJWKJHG5UqwBZMqL09AGIgAEQV6wagq9TGAssePgBTbmNWefSLSghIM3AzmU
KqcCjzmNuLg9W7Ya6jFGoNYrRiyJ3IYM13o1vh6aG9vaDoHc2Gly1Sc3MqLSrzYnK4ABqEkY5ZxD
Ksc2N9p6DrDzgSoxv8Mq2fsGuksa7K2xIgSouueQuAM6H1OrEd7SPONky0SZza0gT77C/bwOLaeE
I87JHVYWLmAgzV5i/lTG5ID148ZogqUyquT26HeZUXd6VVcagkw4wGtibt7yTKOBsH6M82EXk1Xy
ynpnOuo10hrNAvaRGceO4+qAHoauyfmSUgJA+x55l7VWDGT2s/WQG+vGqeBKheScwrqR61SVE3+d
SgVkhsmzgkuhyNpDY4ufetjMbF27K/LkxbWS/eC0bw3ZDEVx16JxcRtjIyCyVb7WdnilGDqzqKa8
tsH++O3EtiW7IL2DA45ATeJ534Qoeu9Cqdsl0Okqsu/KPjpV6jBNvBJJdW5xqOv67HdQB5ISZEQL
A8LBHethkqdRhhFk1mNxycP4kU3ulo7S57jxH7vKpQgosfZ9p97DxnpPEXJnkgEe42/lVnBrqwyg
1uPwNhoV9XUZq6QHZL2xzWfGxwVuJL1ZBn5x4Vm8k/ZwsQlMssFYT66MyeOKqN8t9ASoMFZw6BF8
o8YgD2GanBnZWXMf+zp4ifygJDiXfKh4c18d3oMG3apkp1qTIl3EcLH9uMoJuHmHssqpEWdiNoPx
AUWkAltvNUzwskHZ2kUrSMfxSoXa7wIvyYgwMrnFm6KuctM5A5oTBzfCicpnlNxVZgziWnkZ6xpD
lH/b0CKgBi0/kSbkpUZd3j7wgUdlOaqYJ7WM61HdpwgP87LwaO2BMwFPDd8Gh8B1jrdnXZqtPndl
8G6EzsQgYDgdSuZ2ydrx2qfabBa2fkhzJBhwRnDKKeSx2vIpLfsDHKbIX+U6qTA9x5JhGvcETSHH
CGPqdWyp1CSlMaT+s1KGd0av+/TNOXIRydh40RTxbqYla6r63HWcs5I8/wEE4hAAmkGN8CZB6qWu
5I9MFHMD5TQk1ESzvIqbiNal9nF0sEl0MZsoTSYHaEUYGQJqQuSFr2uvOFjRkJQuAMUXueBqkmgS
MZ6HGNP04J+b6khxQA+tHZrsojZNqPj5zqNRoCjaazuO860AIzA3VPfWqE3MEQ0mmIF8Asi5nan1
j7RXmyfRS2uBgnsz5hRAOcmeLqxTHVi3heQjxDpu+eVKZyI26xJTWddkaBVP++FmV1RA0NrojCtF
cwVKJHpW4l8XzKYZyc1Isl6p+Bprr3/wzPipAMcHZCG8qZTotcVw6FpvGtuGCpG3MzT0D5Kx9Vrp
1nm0HYwctwKqaxQfp9sizFYxzdBeeNeg6znNdcA8oFtGNDCVnGvF5LIOZzAOVtqA1RCIJ2t8IEmN
NGJnd9HBt7CE2WJ55ztzleJBFHbMaF50Vfimf0ty0r2GqVdyMVRiJ4c6eKMXetyA91DeIouK4thv
05sR++O75ts8YWS9UiOeRHR5+6cgMbphIQ1VR2od6ocIk9YJF22yTm0x4Chowv2g1PZ2AM+1oiyq
OgxsgQ4J+IAXwG8lj3TOrUStTI5OPRV7FPdtFMumVgBN9BHkyzPdS0e69p6tAi1J1sSltbJG6IFi
u8QOmB+IJJfHOPSjE3AYsVWrlnpjPkaQZASaoMbdW1QrIo7LRtupsBcRNKOfpUezSYpfwVNWo6ov
+gbwSqqes8p/GOwWE5t5XwU4TNUgpcSag7GVkkCiwQTBAHH9FlO9ckXe69XUnjM2FvM8sGZRI44h
XRiUUlAs5W4UBhAb5kjKGkUZNpg+anSp15cisK5L3w4I3ufUwjIDr2Ta70qM0os+Buxjxc0Jdvdj
ENTAOl7DRlDoxQkEZaZGba7R48NoHVEf26NRuSJ4tMWxI/HZdgeVwKuF5uKZF8pJN4jis4KNnaW+
KR3aoq9swgY4ulZQmvFCep8Z8j337dRbQJTXG5+UoB1WDYwJ4BQKDhGCzVASxmeNnptaYDk1zIwQ
NAI7u0VrF1nekknJyQvzrSERcWlqlzMZPJQOMQpOLwWrircYw2pJDzVfNMGSUrkQVZuXLHyUWely
Cy/mUlh6u7KDZqnFwn2M8DeuNMLyMwWzI4GBBfUUDz5U+DzYZ8FwFU7DJMz77rJT7Go7VA4n3J7o
S9neQPo5uC2drl7tpIvRDvotjdbe0gs7/Ng+vIQU3+zFFYp9z2TQX2mjw74/9yOqG8SqTScdAN8a
fCSsoERCQbrZBOCmPUtJAhzWKIbh3rQo7pgy7/7Ri8ZV26sPY13uqxpvbmqsg8HDrBw6Px3JEsl4
RaHFjSwUOCzvGJokdoiR7RX4Um08rCNiDJyLIxrQwx7IdCWppRh7F2uY+9OXKIA1PlfFaY9FQ4dG
/QZhCmOOzhZJN4Zx3vTxM49cbp0O91vWP6bUeWQpFlebR7oXczLsHJAJANwWcaK+WuFrmVe40KVz
7Cz2/w1/MLCMzgw22TG58XkuKiauxIdYSDoamqEWnXDSzVibHZQIi8loky09agiG2suWtq1Zb0mZ
pwvBvG3hqfkO+f9YBuIehZsQuh53OK4NQFlRXCX8Fsi0v5IF/6uMxfmrhkpo368Zanzg+fU/jgFl
NlX2Xv/n9AJ//f+//7H6x68/AwlfPNfPf/vDEv5lPVw1b+Vw/VY1cf2P//x/OPHpX/7//uW/vf36
KbdD/vZ//v01a9J6+mkee9Lfme/61xkLP0ifP/7z/0pYaPp/WKZjMvMR0tKIqv53wsLS/oOYHox3
Fb6WTv8q9N7/JsTzVwZ1l4LGSXQjWyeW8V8JC5UKS9WxbZzuQlgaHZb/m4TF3wHNCj/b0inK/BW7
+B1YrGo4BAg7ncmPrbPI2wkw8ExdgQYXrYk5L1n8ljm5/DMk/u+k4r9eaILH//ZCTQvyZLT84tzI
ge1ovwroEIaSwQYO1MTq6xdRIff/hgv+61U+YIL5SusiyyES55Z5UetUP1uazb4Hcu4k40yWMGuO
/22ES8QIyXLORhy/f/3in73DD0hkz5Io6DTXnnNXnbQeUhCEUecs3JtGfEPtnnjOf+GQ/3p/0/v+
7VMcSw1uLCa+syLEbYjPCtTcSbT5TaF7PzRBx0U+0K70zav9Hb7816t9yNyAGAQhpUteDb0C6Qtv
4FXYsz3oqCYntzB8g5L/5F2p0///7V35ScMuXzBywf7yLPRqY+MLVzn306NRx+WNWRd3tvXNm/p7
oOh/3tRHFDmUPFNl9qKfBclODRINxlFjM7by9evLQJ2utT98R+oHonpHA3toYfk7D3kWPTCfzXaV
025KUae0OBMszqifW3bwpOlZ8d6TtJKbuFaecOHjpsvM8JtPVZ2+pj/9ItOF+tvHmrhOTsCDry/g
EqyUbtG/VvG2h/w5lt0TjoKFZjTLTDCv/fqtf3K9/GpP+O0FQUQPNkMDDMqD+eqr8Qpb5RYxdWeB
I6w5iuZ1t/76pT77Fj8sJ1mD2zlwfYlePSUsXV+fkwgQGzntCL5+ic/ezYe1RDCKJYcayrPTyU3W
/8j8cWtqbEqihZ6eRvfn1y/z2TuRf/+WarW0LMtN5Tk1YI1EZHYhIh/zTspvFkXtk4Xp12L529fC
kFbJTaPTzmZv0AZI/w8Voc3bEPeE3q9DYtNC5ViVM4c7Yq/Iwp2At2RuvTJBdnk0mEDxp7S+ykGB
oDzGmLOtmGaonlDWjlWAvy3DbjP9o3GXxVxj4RtgpzmYnlX13dL32ef0YTFCkOkTt1XtM8c8kjeA
ZDD60o3okgn7+puYrp0/3C/iwzKEWQAcg+14F5F23UpLI2uTdQwdvv7pn3wLYrrMfvsWVGIfZV8r
3sUlwU6PfaMR4hDq3BnSdlnnT1+/yicXrfiw+HjSGzM8vfY54KvAWg8lrCP/UDTblsKrDtttlS+/
fqlPVm3xYXkxtKJtmWX4F+Y9eG/hhIaxePAhwtjd+EgUk3Z3jmnfXgAfoqD/s3KL6cr47RNUGjc1
LFiFl9RWrlzKTOGn6cj4Ol1zoGXque2bKXMraT/5kCawP3ja0hjVYiNTZV96oJTSAnNG5v4wnYbR
PD2nMypR3mwSYAuVExBDgi2kEab9fq5smdeBx1VyZplff2K/HgF/usI+rFqGFpuCQWwMa59JaQ5C
V6FJF2qAtdHs9C6efHD2e0FbX5Sv3FF1qVJ9DFtS+639qESkKTVZMXog7fDNb/TnZwTekr9/phWA
40DRhXsy61WQ3wi7XanuhT9MNX1teAzUSVvafv1qf74FNOvD7sVo6E5H7FROas6hKsiKdcqcBrWe
adzD1y/xySrxsYCDh60qO811mZPrP4EprXt/gvYXMLC/foHPFokPHxjl3UocG/RppNIZOHjVtyKs
vlmA/vz56OLD50MotO+1xIjPMPX744hBeNlq0r4iVn+bAED55mWmteBPV+HHlVQvTG801Zi4q7fj
ILww2qvOfIBiuarU6Jvmlz9/TprzYTH12yaCbggPRXFjyhZIPQtPFd9cSJ/98A9rqT8qvU5mY4Lo
m+DDUg9bofzmZ/95BdWcDytoMNJzL4DQnEVXDbuckM4S+tzkZeXWsNiMGgF1i4PRfbPN+POXrn0s
FyrBA0WurobnMJ7HLXjQJtqMuA3D4Jtums9e4MOy6Qygr3Rdhue6IfScI76RdHksO1ZIpb79+q74
5OClOdM39dvaDIklKjxbD85qWOvbEPfirQGQ5cWKdAhk/jAf8u7k+ua6okoBivZZpZ3769f+7Av7
sE8j8lcxaDAD9tvhTEgFZlPIBHybQ79oRqbL1Te3/mcv9OHWj4pCFAKw8dmzJwWfSILCMDFdcelZ
9Sov5b9463xYBhTVjjB4NtF58HLsyjWfXlsb/eZf+7g+3P3CGLtGczH6y6aTp1xzxL6Rar3IaH2j
pdmmvCz1vVkJsvGb9/Nr///PC84/tRPxLDbzpnfh06bhBZ7XOlA3XboDjXebclRYuqUB+8Rhsl8j
FJrGIsSpkh0zRB19pOH16zf+50cDIPS/X6LCar2yUNz0XE842yQin+7YE6DL+Wbl+GRVsj+sHCna
IGUiYXaWKBuCDHgzPJRuXnxznX/2+0/392+3mPAAzidZnOAcMNeNkC+AwX72irr4+uP57Lf/sEwo
Zm5Ybq3HZw7fB+4ZUzX+tQXI/rA2RHYZinKQxNT1lNb4jg4IsBrLQesWXWG/f/3rT8+VP11jH1YB
tYiob9PN+Iwsgd4eWztst8Gst4eFU8XrRg2XosANPrn0vn7FT5YD+8NyoIYq/FzGZ2f45qdIEJyJ
Z1pXLJE+p+Xn22Xnsy/mw3IAd9dXFBpqKKy2zKMNBjDz9OqbIcHUdfnHz+3DclBoHcFw8HpnookE
oBZxXiGF4PUlR7nt8hGSyv/l7Dx240iibfsrD2+eQHozeJPyxXIkRVGkJgnZ9N7n199Vum9ARVdW
Ahp1oxtgVIY5EXHi7LVPrT58TZN3p3kY1HSX4ZrR978k11teKQoFmjK4mUV9khNeS1LAHQcz/KxY
e0V/0HjV682XjhIwKkQA7WorAmaSUtsD4sw98I8y+dUX/rPEY2bYv5jW87/u5NZ1qnxYMDAMFEPC
b/UCUo0Ts5+NlNjG5XvbAQJJKEtPMRxo80WE4c7MFjGRc8Gl8u82A/jILRViNufP5GjF6pOh2Gf0
WU9hUB9D8qutlWPtpDpH+uH+PJyIC5YQdnD9zL1iqGiyMDaGV5JQ5V0u8Gam+cT0s4SwQwW70nmF
bp/HsKFSk9vkqFMse/+3T/aXEHUAkUAHTOgjTj+N+haM+96u4e+8yMo2Uz5ZEf7u/cxcn2zs+okf
JkTSVlw+Kss562ApXA6+sMaGQuEhTt8aRv9UJiiGQFgNBkv4/gdODY4Qlky3LCM1dJxz3/IqXTdX
mv3QN7zBtOPM+F8H4kbks4QVbDjFQGlgLZ0lP/6JsceGku3HtEKfKlszO9vEV1wfKD52nBziZZX5
qLqp/9eWvm/xNB5QD4rH6T91kyksG4mC9Y6CU+mcVAGqiWAjZ623aJNm/W9/X1gjcNxiI9c0+ogk
W0bf+NQ6uf3z/b+uTAyBKayRVHN6CdWydPZg4RXSJzUmUWZtZOe574CUUACxCZO9QblNpFF6Gp6G
9Kdq7Mt+ZnwmtiJTWEWxCiatjAzpjOL/pIYZFwi8NQPE0J33Dq9+h0/W/U+d+lJhCWGhDfwJPMnZ
TAD6UzYYgUF2r6/dM4fFqakmLJgo0SgIDzrp3Gf9zjSkVWF+k4aZXz8Ry0z173ncRR0lfG4rnYcw
wwrpukZsnKvud811Lt1Yh6awT1MvVA+ZwzpsuMFHAA1ab7xESJcX176CmjxznJoabGG9x/0gxV3F
WiFv/IwC9wFIxh47yce6onrFUEBUWe/3P+m6vm98kujtaxqaF5lyz7wqgJGPn2qD2qpl2akYOeEL
MMJqnxuaqeBsCCEAAym1MhwGnp0ABeqSJZLQCCgNGExsBZGjblkz9z9sYhobQjxQoVG1A2mEc2Fn
a+Rm++ueqVBulCDVuN/ExHQwhJjQKsiwW3uQzhpVtmDOVyDpF5x3smZPcfDMnJu6dxvCylfkJmra
ilZ6rzhdc3ZlfaIFQkyIrkw3X8HTI66Wl7NJvMmBEkIAovrAo+RaOnNi9F3MsixUQWA5qYIoutcc
oRbhDlTyzCdOBARDCAgmOjETdQVzcLiKPV6U+rVCQnd/kKb+uBAQWtvAItUlnKm1/gSZZVWr/Q/X
mdnV/rwp3lo/Qkgo+0xNBsOqgCdYP2HDn93AHReR3WHAtYmc9HubYt/jOskFyw+01ugSQBTuvcI/
uLx79gaSHP9azdaOsGbm3jnUa9fd+llCBFH1VGnlvK0vvFm/e06G3iTayZ2yH10FFbXUoMLTlyGm
pdQPufsctnPclbvOoqrQiZqdlAOslyLk3EqAuSvGCXZE4p8JRwV1hIK6+pK7/ozj8LU+4tav1a/B
6cOpzYnNxoYRimilztdW3m48qnrh41r7xEg/GX6wbzHpuwqxYSAsRgWT6SzY6XL4llok+LXngYxX
+xN7kKVdYsdTvhTYTkCe3qlU1vVdekgpKs2VCNdFaT9o/amw0yP+ShSxqq84dqx9U9uiEkVbwGVp
0Y099Fm9euxyd+5RWpuItLoQ/cwuMNwa3PZFyYczaElUG320ViMbVVgsX2RJgR5XLT00tYnjfq9i
pE7U9dup8yNLKULPuvOgVBye+0OqASJRrs9x3aVBzcRZB5B6jv90nxW7EHxD2ctoYRy8ImrzU6vG
OmJB+wL3ACOkwFqHmbwPIvQR8RDxRqygvso8s6IeF9ckSfHbmcWnTo2sEIV9r60kSy6qSyh7390c
aXoRUHINR+pc1jFaKdhzoV7yVs4ukKb6577wfgJnGZcJ4qYFvh+YHnj6FhnoA+Zwu8ioXqxWTpE0
OeuAQUsLKBRh+Jz4aUuRo/w0FPqmLKj+rM3D/QgyNXBCmNdC0xwB8haXLqEMNsh+R637kBn+Y8Qv
WdlpvoY589L2b/ebm+oyId4Xnk7xWBIWF1DyhAR1m6Xtm9JonxtZBiMVj2vHz9b/1pYQ6I1c4YAH
jOTiO953heJ8cDeulGL3VO/yK3C+yT7fb2liO9aFGE9GXRkxDAQWEemPyIGenMQ+p8jkwFt0MwM1
sR9TLvVXGKnKugLPkpQX3zIPjhr/ssfgKekrVOIUgOLK82+fIoR8p/bInipjeYnG7DUIjXgzWOOz
5YJW9BIvnbnKTn2MEMEDe4D0XErcZ+rmjMHPKaygddb2YQT1mErlj/sfo07M7j/h6kPstUJD0sbR
lc6B86VPn5xI3Q3Auq0eEqL5vTG/FMonEhl19MST4dhSLpkUX+skw6coWINsMUAq6e03dGawR9KF
jlCdJ++qd95N6uyt3P1as6tHyjW2zr0yXpfCjd3tzz7y4TfnlBkTSz3v4njpowngl8nqys+gOcZ/
631NiFtgQkqjq5miqFW3Vp3g7xisq0Y5Am7o0BzOnHwmKolwd/h7ytbBCFUjB0fktjGQFmllGzmq
T2UjRfVKitJHycWpy0B9E2nOZ8ctX0LJ+tSWc9msiWCjXXv4Q0/2FNXzECk550KldqDsn8Mu2RZA
IiF74IBDUc/gv9yfaVNHpSt/+mNbRkEpvNIG/iV2L44TL0u12gTK1+rdV5dBske0uBjVPUfOMVJA
7JmAV9+CWoPq3sEtwhxzbvpM9roQjNAzFB1gy/SSB94pMrViG4Y6egQP0bW+8SIsWYpNUYdfqZ5a
+slL6bk/B99uzjM9MREMNSFQ5RmkCV0v8osp54+qHL20dfsCG0GGgOiFq8CvHvocPGtDIrHDhq0w
822s+KRV49RbYUrOAMkBQpuq6YeZrXrqNwlRLbKNHuLVmHNI4O6i+Iq/VBp0o5WXftNtSIgz337t
41trV4hrzPNxkNuBLSctv6dYse15zPsj+4FJ0+NTmHffYSq+QTKDaJHWsA1YbqUb4e5Sz6xu5drR
N37En2D4YdrHsMi7MaFUlU49ozaFNaEF7hfDAbWEeNpaDbEGRbh7weD1sYWRGOd29Msok2JmO1Su
k/7WL7guyA+/IMnhR48Uk15cHQgWxEBITIUlPeIArBy11EKdBHcRddzJ1drPSdAdFAVPKzgB8K8c
w970qcyF9v6gTOw1qhDtrMZUBiUIxouJrnqdtdLbQKGdQWUC9uPqsObJcLZAZurDhYiXjElS1dYw
XhztecSzGyXAhRKLqMF7jIp8Lw2fEYtroH9Ku1godrhulPy1iV/uf+rENBeroTMQy4Wm9OoFg4sT
1UvHtCi//mGOzpXUTmxO6vXDP4xslwVtXqijegma8Efbdceg7c99sbn/+6fu5n9ufB/+/Kh0/tBd
qaY1BwKKnX0XwALl1RLPMQUe1gsNIGzS6VSE4fuUVl7wdL/liYOCKgQtHYWGFtQyGtVofGkK3DPx
/Fu6ifc8eNaDPjhgHLBLxMc0XN9vcWqshJCktUouweKjPBNzSXC/xvWg/RyECgCzDLLt/VamJr8Q
kGRDD7s4pKS1z3vkLsZ6yPsXxMJLABZcqOYGbuJjxAro3urbnNfR/qL1/UPhyr/tzju7CgLM3hm2
9z/l9sZm2f95ybF8dJuhap9GaHAHRIXraIzWidds/aQ9dlETfwkwdFwC0j1A3u5SbW3HVG7o6ePM
L7j22n/iGr9AOFDEgWM3g4tUD082c9ekbyj/XiWKHBo5W5N8wJau6JGj2dFjyn1wZgxvJ8loVlh0
KAAazzdbFIKkxZsSh26rL+F1AelzjWPp1bsytcGZq49GgO8ZNtf3v/fm+Yl2hZNEmPllaVq5ebIU
VGI+kKo8PZiV8ZwV/S/Di9ZdPfOJUy0Jyw/kVov/bMLzcCh/smpuu5HtfcdQddlZXIN7EkuU5f7b
VwkLD8tt1RtGy4AJ7Wr7Spa9dYSd39Iocv2E/5H2WRlVpJ5d9E9PkPSjsAhjOfAgd6rGCR1Us8an
jmYNZG/3v2dqXYivW1CZwfzbgN3KXvGWQ2Hi61GWy7C91PA+Y6e6SN6w7nBVgs3/SWtG/ex5uHIE
XjrTpVMzVHz/8so0L1uFn6CVEakoV16ojf4w2uaP3LP5Jaiw49D9bjfJocSIuE2zmZZvBh4LVunf
+1EraWYRJZhpsBeh74CiDIm4vhjkZRZaYo3/2My1+Q/7UtDCcJNCxzhRi/7iZiikB6qAfP0h/v/K
s/+Vcz3+bxD5P1hfPlKOVFf/7/9OjqIQW4wCN9iACvdT6kIa6pyd6/obu/I2VPrAGcGHSOnM9yiQ
N023NVEFQmk0tLnINrEATSHElEXt5202GqdAQi3eIJ0CVLpJ42irN6s6S3loqp5lKT62ZrFF07JS
jOarohwzA6x6sA569WdRoD9N5nLPzu1QawqxB0ls7EVYGZ/CznxwAu0pH6FpXSNso78AKfqqWwM2
ajPJldupPOaRGIDkRlXrKLNOPTYuCmyMddwolFiraXEiaZqtIUJmi8RoD1kKGrD9CvTrtUeStuwt
uV4FErU6XWqGB6ev3jOlGNZJaq3yQeXYDT7TbfMfyqj/jrjdLFqteJO4DTyAIUcAgCfE2tBIkN4P
B1MdJ4S3gCpVeP26eYLuBb8r1ZYWXn1OnVzGHP418Lul7tYwcKyZXeL21RdV9fWXfFgckYtTl90V
9F1hLIazaV3sX6ljr+OAzLpcvGTqVxMMlnnSavhMbfJm9dppbPsnOwZaT5bgqIPFuf/1U8tIfIYr
86gD5ejoJx9nIELBg5cq6yS0FuCjttookQU0H0DAnIqhX2Mn+gkT1jO2XTOdMdH74sOcDlwQYaqk
nzTFKBaekW2aABBk5v8asuBLBvdjAWkI5PzM906sW/GVTgIEVlETYJyqVq4weoYmkktWgY5elZeS
kx5wgTwMw9wb8VRzQpBySQ1qZUxzqtOmC/ymlxQJHmsj+TT24VbLx6OGmer9oZzqSiEkBT7Gr0ZI
W1LR76zxGvZ6gL+F9xxLKjtZ9xvM5Yzs5PbFgzkshJuxsLyycjr9hMM6LjTvdGHV2Q84ca5cHhp0
tXlqtOCz/E81hbSn/r1mGsCYeGBmxgnt+K8Shm8cAbbLxo3TzXTftZtunFUNIQ40uos/5hCNB1/W
vGSBk6q7DPRSf7k/OtcRv/XnhTMNDMG4DFOAOXadWpeRR3YZjboaQGwzBmy/7rcydbAQU5XKyEGb
51P14Dmlt8A5bBP6/sGxw4tfkScKOClqHTCX3MCCvUaH6M60fPPihLJYCGrXnAHKNl09gCQ7uVm0
lrpu5xv1Z7II8+feiV4Un810EBHmkHI1kztK54kcEB8iTc5/l8zvmS+Zmtu6cEaSTBejTT3WDpZ/
bNLu1Grg11J/F6dA3QA+5aQhYQCeDed5ZtQm7km6cFySSeSZYDDpPCX65uTtxTNLPFDbl6CRdtgo
LeuoPUWFfFGcOdmqOtWmEJqK0TAHZ2jVA/T4ZTPuh9ZYRr666NN8W5SwBb1yhTZrDXc0Blhz6obX
tMfSIv+Zyz/7oVhKIejFcMCSBUwstC9O6DM314lD6lUE/3GDzPrI7u3ANQ9l2px9n3NF3Hj4JRuE
6af7XT4RLMUXqDBXcbPJevVg4ZhlIWxU0ncd02jdxfA9yEE1y4/lnN556nuE4BU63OzxHbCurqEv
VqK/y6F3Ui3vCNQvnwlfUyv/T8Hvh1OFnACzyxPDOFxxrAvFA4toJE9ViqTNGPayHrxia3TWHKVe
Btq46ovZPMM1Qt4IbaJVoyWPek41gHmoHozSPmndcEoDbINwCqt0Toe1/t0hIHTdcIgteWaOTEQC
8aWqNKQwrixFO3SG9e6lwabROEDgb3V/fkz9+euG/qE3wfnIZWE2w6GkxJutFK5zlZk7HGRnTtAT
24341oN1iWQDahkOVsMsdPUE5aavNjM1YxMzTnzJkbNed4chwTuIRxRloIChj7t4i98BFueFO/d2
MnG8ER9xWixzlJGj04FYcChS8/MQyASM9Fg18iun+i+Jtr8/HhPbiyacN0K5QS1vRNoBAJTrF4uo
POu9fMmsjlN0t77fyNSgi+sU+8lUy0z1EOTusHLN7tUEOL0MtWZm0KcaEM4Yfat2feKX7M6pt8H9
4hR5MfJq4/n+758adeGMYQP6zQa3xvyt65eUePwwGuMHupe9K/FcfL+NqQuD+FriAA3neUJTDzk2
7XGWwdvDaSpFQRRiHNWPG7CH2GeaF9trHjwgVyAg2+UVZX7/B0zMhD830g8rE3mbZUeFaR6ADb10
tbuRGX8dtD5QIpiLcxm2iaESX0FAcVnG6DoMVa/vgIIheu+/Vs3P+x8x9devI/jhI9oktyIv7ayD
4muPpTl+6ox6F/Wb+399Yh6IzxppgMNrQ63XoSLxoBX2K4TYpaMan9twdb+FieglPmv4ViblIK9Z
KeZV1dzBnvUhFN//41OdI6x1L9ZGG6sj9dD07UGpu12Tx2gyZyLJ1F8XFzmcNEpqceIFmhVs/Eqv
DtIV7B/0fbP7tw8QlnmC6UGhhA6xvdolWIQvPHg7EWZP9//8VOcLy9zhqNuibwJhFbQ/E4jmnTp7
jJhYXeLDhKsm3tBxlDtmVbHGCmWPj+irI7soTEDvUgJkzVU7TExSkcsioxIsFZwcjg6Yr9qGqtrk
5s/C8pulps0shImxFtEsY2BCzDKG/jhAa6SOeusbznE2REx9wfW/f1jE13fLiJI2/nqTkPqqnYuV
dacoBig4d6u6/TZt4afydxtj3ETlqNGGlqruMk5eqmqt6IBj/A4btoqCvl0QB1+z+N1OQMyP+H2k
s8/SE9v7n+fqDx/o+hEOlXIFsZuEDFyxUwHV1ovXuf3d4OQsA389uT2oR15RcgSrStMC5OzelDFY
I+sBztL22KNicHp/4k9NTiEwSORT1XyQu2NahSd5lHBsVPIELYJZPZluqOBtrOczU2fqPP1nRD58
PJTJxrFTv+fP11huO08570gtPuFSfcaZAJSuO3zH9nITjPLBC8fX+984NWWF2KGXVRZTTsiAS1kA
v8JcZoPyXbPmjiBTYyoEj7bQHDdPmvYoN+ZJjvaO3pzdvsRsKvJemrQ/+f+EZrBsEa+SyI5i55Hd
Hk28HcqgvKSjA/vd+bfJIPJVAs1uNTeShkObJTut7e1t5Y/u2owVLE7Gz5EU+jNDMjUVRMiKbZPL
9otKPSTxHqPCpTIOIBDBHZk9rL5gY5n2b7D5uzCLKcOvZ/bYyWaF+OJ1eHyO5O4OFQlqOOQeVhDW
wtWwWdCSFM9OErK6/WRRxh4O7UMlxTNHrInLsQhesVPFH5XW5QFc9+M3IHfyo13blI3jZxOuSGU2
5cJqMVGuIyN4bDArn6tAm1jh8nXL+7DoQsOPKmTgGFiGxjc7bMjvmU67r6vQ2Oq9flbq7On+OptY
ByI4RMPtSkEEkB5dnhsqtbIWra25lE1nzbp20ngXy/3PtJx9dJxIt8jCscNyHSfF0TU7XivbsmAr
p8VaT04l1ZVF/FZn392+2yXZzP1vIoqIZJEYf4wil+L8KINm5+Kt7inmCre51/9rlkwWAgn19lkS
Zx4mSWnwOUxrjI7kz36pUVUf4LCnPUlthdmR9WiGw0zW+Trx/5towOP479mRd2PU6Dk4aU4LwbK6
Wj4nmrFM8n09p6y73XGWc50uHyagaiRjqJkWFP1S+lGkFqbV5GnyCg/f+/Pu9uHNEnEjpiePQDqz
5ChZjbbDHRR3w9HZ3P/jt5ePJbJFcFnBCacJ+eNN8quInC/jCLCYGqAlJKrf/tiXM19xG/Fg4cv9
dz+lLYARE4fWo1ykGFoYWhR/8zrtW9zL4098HNb6UKPA12Pz4FWhs7Uw9oH3LKcrzQ2fssa8GgZR
16Z2OITf//jbK9oSkSTGEDiqW9fJEVLcznHGrYInauFWq7CzvmKC/W4DkJ/5/qmZKJxEMOsh8SE5
ybFQyo1XeW+qgSUp/reBo7zd/5ypJoSA4atWOCiZGx0rPMyzXEZmFZYrGWv72SjxJx10a0EJhw0r
ckzLB5t5DEj8wmjGK3EzAOKvh7fW0RZ6BLPjmGOH68sn25AWtFz7+NdSbEoIu/4POcKqqnrtui9R
hH1QvGAlln6H/yF24bA+Gw/fqK1kAGamapB/jeP4EGTf+vi1mEsX38ZsMRmFUCQ3vHsVAZNxNIPF
WGz0GJA7RdJFhGGovSwxvtKDhaqFW4yvtoHskbYOFyWM0JhUaVke9bnysYm3A8sWQlQL1DExLTJg
Un+Wef2ycjLq3Z9OSIxX3WHLxgPENLuZFa9dh+rGEIqUkz4vbSfssXxm6jc7L7eNM6ik7qg5ABZU
VT9bih9AnlMc6OmY+XqwsTdGoYyYk1jNibpBnt4RfuxjN/oFl3nY9JZV7+syiJNVFbnug6NROdaM
qrPt9BhNEi4GxcENm1ZZG2WFb3uoKksz0Rq6U+/RhOnJsAr7VF+PPa6a91fDVMeKoAUg1Qm1TlkF
eNzaWEZ6ZL1zMKo46A177HsfUvyCdEjNeThTmD2xFYicBVU3TMqT++qoO2jFPKjltokXGoVW/3SC
tcT6vKHHSqlsw+qIxGpcdlDq0lezHs/eUCmY+JK3m+m7qS8RgnWDcW3uqEF5zNp8hRvEvpCMvVzm
ZIa5yoDvtOVzNtqsm+ig9Zm7gPy+5d7M/SOCtc0jdjLzyVOVzuKtP8ckPHAlr78kyvCSDe2bbOVY
Cvg7W8WOtT6N7lMtKQ9D2C7z/NmNvxUYx6LL+6c+tzUxI6CUYeR7vL5eUI281mYcEamSTeE4a9B4
z7P6vpsbMc1cg/qHY0Qi+YXXKRW+bVb2pIKep6ph6UTY1el4uzYzvXlzi6AVYVwdiZfjopLHi4yz
eO1RKqOoKMXq9KGKZq4CNzdVmhAO5AbSfxwdZeOiRtoL5ebrvD2ourmIpf4VOtE6LJ7vT9KpbxF2
VK0D0mw7lXUpsQvEdAsftK5JjQdbi6pl5mYzXTY1MOrfA6NhZ1fmhU52OqfOH3h9saDEnwAZ6e9V
6ztbA6jy/S+6fX+j74TdNdV0bhRWZV5wbVjqqfUVytcyqEc8EsceBwpipYatjdqmvysbuwlyKvdb
/lOF/Z9NgZaFDbFtDUqwvMK8SL4eLiIyYOuSCuPvjd3mW0yWH5oSHbLp6jxucKfUFm2WaQfVcb8S
4eFwhFKz6ssu2sL++TFmsfxcmPF7Jml4X+NFuXACbAqcpnXWahFRdHr/Z09MAfGKpLlF67tDb1/M
zlgbVCLnVfLsJ94LgvP7LfzR1NzoGPFeZEp27mplZV9Um7yVF+RI9eu2XxZe/cm8uraQ4Vrioal/
KgMnrHFEkbVPVNQ/tGPxGycDbVv0xvh50CoVwFH5rasapikmsbWXOxLughRLOdT8UNMZY+vs99GT
V1XfZUMGO51nz00W7HFFcJbBMORo9+twFYamazwYxfD9/jfeThnaqngEaTzZsOD/25dOb986xW1X
TQu/hYo9nDs2ic7lXUdu0eA/31lAmuwhRWjcsczu/4CJJSbmfayxjeMh8dhWWuniBPF2rJ1PQSq/
6gMqLs4FM4M5tb7EDJCfA2UcFWyqzSR6lYy4QsnsBFucs0IOMRHHn2iMMWuVrmro7KkoVWmd5O6c
8vP2HcjWxLSQVjtNgo24dVElDf22bxw6W17Iic57W74JtfgnxV32Pgl+SSE+EvhTyjtTxw4vxhyv
qA18OeJf9/t88rcIG46r45cCyp/KohbsbW1KgGW1DVVa9SG04p0bON9ilYEv7aXp+Mi9h1NkFaum
6L5jlOauw7adyz3cfiGkX4RtycZkqCgLxboYEa4f6aYc9ky8rlYWYbWF9gHcYc0jzMpUsSLhbJ7O
3Jiuf//W4hb2qoTbX6hqbCG8Dz4UavZVse3dOKc/UW+etPksYYfC1l21cZu1LkWgf6/dJxnlohTb
J+xZj1Zav9m+dVJ9nCPLkvOxtymkN4ccvScrI9bn9Q8LEg2OV1nxzfZzshZtau8woN9b6Rwm9fZm
je/E35ubanqu5DojdeyevZDSATPcZKO33budjTvTUpYGxlL3J9xUrBaaigLTLA0tJFY7+Nljmxnm
9kG3sUKx5u7Yt+tkbVVM9+CtlOixl9iYO7gXfFIRPksPeQqKLvV9Ug4SXkzlpXKUrTKUq67Kvjod
JkrpZ63fg7tVqBi68oCzd0Vp55IME+AG7CT/7mNMmBo7HTX70kax9R4NhoKDeb4xBlZcDop6hQuP
valTI3sKrhUpRZc99/VYL0KfcJiONS92lPzL6h8Tre7Yd5jAJVpuLjIt/+or+biVB1zt1LjaB5r0
zWusZWjjRa3Hylp3pWfZ737rCqALBV+jtdx9bQ3zzXe9g4HomrfwctGacM56w/6aGtKuz8P0x7+M
uSqmrkKv0aPScM2L5rbPJgVii3pUdn7QwBGZoUH9eWf87xrGG+Xv7uW9RbVahTYMmCOu5z0EkrKU
lTe7PRS+sS39auX2TrKs5GUXYFvkbLO82rXQL7yr16t2KKio5LWkWapp/E91IUxEMaDpSmsUcuhc
srJIEIEV6G2jg9XO5dsn1q2YuUoGsNhhnzmXFh8uJwsxbVSfpVfs0w15WCtzzgM30/p8hhDA4jRN
0mGkGWCiYMtMeevW7y74uzraVXgb6X37lDczF4fbF3ZaU/8eybbTYly+CjrN7I6lbXLqTR/YB+zk
UtraNupqJMUxj0Nzr4N/Lle35o5w3lbSCoOzuHQunRNE24L6hJVl4RqVACtKPoXaN6PDoS/Daddy
M+wn43jR2cnv7kpOqgJjQR1OO3juzPFkYr9Q/5OV8k1ZRdpnI+qVf5VZka4t7vWufAwgbBa9jp33
D6WuQAtn+Z59sPVfOvtNG4Ifmtvpu8aqHr3q06jpzwOFp4Yc7yG/zAkQJw4Mqpg36nKl1cn0EFwr
aRfbabhTUucw5tZLxGNBhHd5rCybEDM+6bOcSyt0Zeu8z9ZVXYQ7pzLSX/eDyu06VLbQ6zHyw1VZ
9vUq1DLJumgFHmQO7p9p2559fJJxDUVHl6fRz7gcH7wuxvDXr+oHN3TCVdsPD76CM3uoROOp0r1f
pW191swsXNa13a/8sXE2+LGVc/P59o6n2kJkqmI7ijXNhlYgNY+VVh0T235MIdYkfvspt7RXrzv0
P61gWPbupy7X3+qihDIZPGT4pS5Uj5vC/R6bOPeqthCORqp5zDBv3EuV9PGj2ZnaWZEhEAZD3JyM
hvqrRYop7bOuVe5KywN7i0lV/g6TZHy6/xOm+kI4aXlYGiSaGla4Lak7Jy9ei9B77PxmazbF9/tN
TAQrWwhWTQPkFFRRdcEc+zEZtfWQqu3arbplk1pXRpJLssN+pLjA391v8dp9N8KHyPetS7XTizCp
LrLX/HBlXHPk8LM/R2Wfik62EJ26tA7lNCmrSz96nyTcjOUEs0D/Sw6hUk83UfJegheQ63LZhSeH
t3/HjFeu1W0dzIZrrpT3v3IqLouU3KxqwdNKdntB9vTdCxz/OCpZugpMb9sZ0mOVQMgL5BYLwQwh
uVFU3eP9lm/fC1Uxg5sqGCiWtRtezLStd7IbH4orHdVpP9W8ie7GIJ5bIBPTU8zcZnBUIiWE6KHh
hu5n2mNS9SCik51Pcifu1HWTu5c87xZ+k17kVD9kI/7OTvA4Wnm7GkJ1W1vSl/tfPTGrxCSvphuw
jsyR3+IWjwHE3rKTzwAdZ1biVBwXJdaG0xsmlvV8h9VfasMLF9oqVHdXvnN48uLhUnbuuowGrsDj
oTYwumZnRpcfgo2M5u5GE1c+VVRcp16r9ly0s0vfpPsyz5fgHbfx9RUQ8nJQUTEUA3QA4dWYr2mn
/k4V6jZAy97v46lToyi8LlpXMovCKS9ZH+5LkoVq5OwcPFOHg2pw0RxdiIzJxeflx1WlPe6SL2lD
ZbxrmA+IvpZuoa318tH3zZ1mZZuZX3W9C90IKKLXSkYOaCivIv840heyL38zmWpVXOPDUT44RYuw
JDpGFl6rq/stTq0wIcQoCuZj6lAMLO0C58lokbU8ZBfd1h+jt9mU8NTqEq5+dUIBSNu53SXUm8fa
gVQYts+yY3/1ZO/fQrGo0IY9E1Z1mYIANO2jbA9HI2931ajPzJeJLxDV17oeJJEyZNbZ1KNNUPon
SKSrWHXPo/V6fySmWhAONXlTkTRUubJGSZctYm+QFn3e7DAHAED9LzUetipCiJMsw9o3qwN8PpyX
AnA2PK6TLc9JuKeu3yJk2KqCSNKCLLgM0e/KVR466+yn2By45WP61hfrWK32tvqua46H3s/bDoPx
bo3rXCleylh6we76B5Vx9/tzYmaLcuvGrKmxcgrvUurls9OH684LdnZev0ixs400Xj7utzNxExNV
1JWWwwTXZP8yOs3RTMzftqG/qp7+ubOjHUlzaAEzozdxvhEF1DgvqGFq8EVd4q51qcaMPZTfQ8sF
pWacald+q9zuIexnC08mNiIRVyxXim611ehdCl8+smzThd17/sLMnJk5PzVGQlywEgmPdsqRz37W
byNglardPMRRdzK9YVmVMzPh9mM/mJdrh364L8Rj7Vet3bJY42oVwPSWimxVNhSJ5fUyrbSVVDwV
6S9toaAt/+X440nuOywRve/YuRSLAELj/bkydQ4XpdMtDmttXgX2ORqGl6ZzLkPjPxQ4Iceyd/Id
dZGGcHHrahWX8nfJVeeEvhOTVNRMS141xhmp7rMfbMnHrI1s3GoRZsFJsnZamTUys59MvNaqolqa
p1pHz3rJPfe9CmQhPTe2vTB8PDvJdj61DQmEiNeifimNL63XAh4ZH6gRnNsGJmaUCDt2kazind1r
Z2wDPgeBtLdqaQljeVeMw953ZzabqcOLIdxm1JGDPrco9UzRwtKrtB/1/3B2Zc1x6tz2F1EFYhC8
Aj2428ZOHE95oZI4YZQADUy//q7OffHHMU1VnlLJqTpqCWnvra01gGZfB+RUqzx2ZWwBL5JnALNY
4x0Uq9BB9+ydaLaYJmufc3HTaR0OjyZZeYkmLnTmPPu5dXRxgIZ9cfbty3MN+DZBzEYitnbuZWaf
VCZLNjXQRFY75KWTqC7Yl1n3xsz8TvhPAHJG7s+K3ThTtbNpd+IQTI7YaBytmt3oKvhz/eisfdhF
oaKlWeI8VEMyyOCXN5shD/I/EEQJJVPfis4mGxNdiXnuIiTNc5WajZ8NiTP4Z8MxvhJ3PDXWj+uz
WAsAS85zF5Tc6TNrSNzJDC7eZK4O8xKeJ+6UQwWkZXheVXUNWFVbk5cOqhxnSNKjjSsrebj+G/4S
uz/5lEtGdFn3EkZBbXlPZwV1Qvegmjsms8tDF7R7nwE7xe7lAe53x9qGIJd3hKOv5wbhZL3S6afb
053gh3ScDwIYItim8P6xgpXr4PyaRQEAVwADizuILgf4b1NweRLNQ/zHyx+uegCj8PK3TerSX37V
Z/O5bJkP4Z1JOy+HPi/v3ZR86c08QsP/qD22L+lXDrfSrmNxXu1pbsRNb8UBt2AIv+fECQuioi5V
ETxbR/VjtooYDZvwgo4e3USBMtH1zyXleOqHnenWi/LqHrhUgB9+b+u6vuUTs7hvXR6p8TeWD/rT
tBQ7/Cxo6d3gNfTcF+bNZm25dtu5OJR/HBLmPeiH9T4KvwnNzcC9fNSJDREMevp+jN28jOd2jCE8
AxOayK3eFfi/rh3XNdux7ma0XvGpnWbr2f5vp+6zT7aMn5WFx1bao1CUHEodN9hgdvqAa97lLyDn
ke7dLh6wL/3mpddd6CkZum6Jh/M8KnPwrclLb8whT4NoZr9UD3Bh+cLoFOPzh1X9B2/zXOV70tHQ
Ln7XVR8OYld0zUGVbxCNkeQlILAdYm8Ff/Qp3uKbOwyM/T2zS8GGCj+28ECbW/NuVF40NHYU+GgE
1JHFnAMMKqMUVZ5ddTCt64/cjCcK2Ww3KqE6AsU3BSNsdx5OVD1gZpcj4JNTavwZe/QQil1H8hik
l9s0Fzc4Bnq6qfL0oIY3EL7v/IwdBCgwB7Cu0WaOZlgOFOPegrTl9fO/1j5dEtkDVjDDdLD/nFwc
tIhGWCmoJghre4od4I1MG42cHwbwnfjx2ChzrUIb2ANi/XLSB/zg2n5vUijAZ1v5bK3TtVRebqdG
1Lz12QPc5YBqMf7gXeynJ4NvOh1f8Qpdh8whB0iMPqSFvi9gKGIx42hPZN8qHWYDxIMCulEuriTX
JSu+g9gO+rZEJUZDdh7MjPtq/po19b2bs8iCZoQQ7satcm2oRbKZOt9v4OyoEje3f6eqgb2yPud1
8GUU4nWGCtymeuBKWlty34E6MOu5szFS7R91XdzZ9vw7mMx/y85LQeUOGaw3bUslA1PHcjBeLJs+
T3YZB5N/1qn+en3rrqzXUqrENbqsHfmoktaHCo8noe/pMozh7kuf7GviPAAt+O36WJdo/EmIWrLt
c9t3RhHUKsk433sseK1HeRwzqNaRduuB4FK8fDbGIiwXsldjSgMJkkp94ohrnVMnQVtETUfOxLvQ
hbwvBObCE5/v4Q/ybzNbBN/Agj5dlVGZKNt50o24MYHfbrv2qduEj65NbFGgloX24JDqy4QZbD/b
9Q8SZLGo6EmT8ggRwKjwxRzKAU6LvrXzZrzLX5/bWnNzKY1cDUK0rElht4dXXihDzTWgqSMe1Uvy
fcrxSl7nMCsghf9NeZ0RF4PzA9V0eiYEmUMGfRcHmfdzUq57vP6L1vbsonCdgekc+sKViYBmyGyJ
2O/qLsIb9V0wVXXUa7kDtnYjtq9UyfYioAQucSA7PfJE8A6meU4RvA9ul9+yaiBweSjZfPSlA/WW
f5rbkthv+X1VMlo1SVCPJ8mDi49M9S4K0B4hRm2FFLeixmg2CteVyS1p/DrQuYY4BU+IN6Vd7MIP
+xH1s3trZg18P4wa8S2cWmueN6a3EjSXhP7Zl+ZkdzZPlMzP+FBJNTTQDNwClq4VgmRRCDqunBGY
yybpJsCtJshsHA3+GoCKgnpz7I62defbzaWYvv65VhpIS5K/DhhzFQwoksCqf7TSPQ4INS5KPdDa
zqlRNRHLxjbO6BaZeu2LLSJN6edKwG2qSfBuAATo5R7R6h/BrONhS+VrdREXoQYeBxJwFpcnPPcd
2GI3XgjmoRn6lPN4gjfLfpZFd3Rq030hnS6/1p31Tit/C5++cr7/Amo/VPM262SQWxlLOojhGhPE
LKQ+NrChsg0zpJDHLNWGzc1KRvqLGvgwEhkzuzbcjiV9C+eISMDtPQ+1CgAw4S5anWBGWeYGb+7y
hT7JTH9rxw9jWbNO8XA9NKgX+gb6u6kX9gbbQhuvrNlSMsDPAIojJr6ZK7rYAR7KNvsnYgBcaBl3
OdQznC3hg5UjvCQPeMrPCj91eCKBzg2NQfYhk/V4lDC8url+qtbai0uCgDGUk8B9rk1wY4KenVbG
Pp2hvM+HdIzcybejfoYWu2IdjDF9AJJe6gvYLpcP/VwdSP5mCSt0MWUL8XkjD66cvL+F9ofvN5mG
GmpitQkkDG60Y/9omRe1lUY8ZnO8efdeG2ZRwLSQ3agKZxCJloX+bg/1sxq7+red5xXUBAkbjkUj
3en1+kqvHIAlswAFcWrUVamhhn7USu7cecbXfDTdjS+5tlkWoQSK+NoRQ6ETgKq6kDtmpMDRhprk
RuG1tu3J/97C566mLRzINeL998G1nsvgAQk0TOcvfu5HvCQbeWttnRYlRwn+6UB4qpJUu/wXeoUR
dcz+q+2B/eo0365/jJVksiQMpAzq/lLMIgmCjkSdXTZNCHu0Hy0O9i5oU3GQQ7q3fAnRdbs+XB90
5QstgeJdnfWBac4q4XN9cmdtx5k3dJEs6rfrA6ws3RIgPtkulUM2tMnsZfdmf+E3uvKNKGSV1N6I
4yuxdQkCh87OnBt21iVVZ0OhNSVzNJVt9o9LdJnZh5Ofl6rvOCm6ZBLmrdDdQznbN6Ps7I3IsrZC
iyOvCW0gcE/aJKftQRfZCZ6lR9Wpb5uymmvdgCWlHypKCrhpo00AxWubsM0KaHf6uHj3Rn6emwwP
u0FaJ02Rjyg0FdVAKWuYA5s5GkDwh2ldkGVcy3Lh38pIRAiHF8j1/bFyhJeI7lmOXVp0rEuM0XKQ
giFu4Bv9H6x1/dw7uf6dlQHe4AYz3xIbXgmxS4pLo/PJRx0tE0MHMTeKo8vNiIzGfSXy02ZoWhtl
ETLcGspMNXrMCYc/UIQ++7cKTB8iTACmhz4GT//6+q3tnsUFxWcu0+XMZEJt67bAnSToxUGU3anS
W2YkK1dAawkC91PIfOSwDEh4p2fvNAaN6b9BpQhqN1bTn52pfIDgKQXoxZvkkzP1Ndkb1AfIY4Bn
keu2FfrTHN4NIpV6gHGetHfXZ/+3sv9vWWUtoeCi7H3TSaVI2gq6SOg4dyYe4FXKX8ng+PqJeV3v
Y/gyo/yg5wwWIGEmzPZ5MCkRJ4dCxiMqLEO2J/RPSzBEbKGnULVII/Zg2XOkAogcHvyqh4h6B624
RAvz2ygFWANDOlF2Lgxl60PP8wuZKRsJzIgBYNk4HitH1/oP4NtH0SP8uUtSZTZe3BpsSLxMgjJU
l0AXFv6PNtXtwcxhOsj9cfgyeKM090EH8TwXTFnOyc4eaYL67D3rhPVPPT1riRHvDMK0XxGEXF24
sZXrMqocVBBoFDxZFZcJchk95DqTG1/6831uLfHfZtNYrazsLvFnJ3api9sxH4FF9cPK67bAOyuP
rdYSBU48i7tlpWB3A9K/XyV4L3pXNg92wUUJqM8hT1Y6Bagz2U9pvOQmfk6TP0pXdgcy91so6pWG
srVEiaNgh6FYyow7MeAxSQANCBU8HUGj9tafvd+GoB6o8xWqX2C94ibPZURzMO2NPmj2aQFpJIiP
NpDtBsYZhGzB4oKkd1ooP+pwgQupL39eP4Brn4X8b3L04MRWmTatkt4uvgDJeFMa1hh6AHFCtKPY
KPNWP8simKaQDgiqEYZsFLqHUXmLZx0SFHmYd0A1NEFU0/oAmawjPJrvIaZwS5uuiayGEejWb129
12a6CLQat8PMqIochL3pRYKcXXP5OLb9DVCq19fy8zLGWpIGC6pAFJQ0Q6eNNDfEbOpbqw/kRiT5
PCGBdvW/Xypth4y3RVEnnXbiqrEP6cWe1KwAjRhAmBqcjYvupWz5JCIvseQCVEwCeesmKaB5EkIB
k0cGEzc5hH2vL9PabliiwO2c8TYw8yYZZw14Lpqeu74RNLLaA8ryt7bJM/Da3J3vQ7m+1OprI/3f
TqO+Uj69jV6rNgrDFZantQSBpzo3m7JCNwYmVjcSuSBsVbCH7IaiB9mJR1xC6rAARaYegAX1sniu
vOP1RVhb5cse+lCUyqwabXClm6RKxV7w8id0V74NWwCflb2+BH5PXTXYZTbAic0Td8LKk7EybuvG
+jq23oaywwoGGu+zixkAEwvlIJMncy7e26o6ixYqipcUMpPfPdyeaoWu5yCC02YX/fMblrWEfxfG
4AVqRL/T0QYM2+uvkMYo3ecGdnaFieoJdJjG4hsZcm0NF/HCcRGWK9hJJGYuh9DL6LEp4JIyMBrT
Le++lV2wxJFnpdW2boW2D2qQnzTPznnpw9Npgwi2MoMlWHw2Wa0HiWa0nY5IgOWxxT6rKiPmsJ/+
p228RImj/+wUecqaBLr1704GZb+5MebY9cyNc/L59cJaQr+dxvel7+GcDAzquEN3UlV6EKo5cFhr
aj4fNi9ZK5trCQKf88YtQb5sEmZ5B8exrRCUNRhI168el7EAuGeQ7G7YWrmVcL5Ee2cttMrgyd6g
GPTgyiziytZ3MxH72fzdj2LrlF5O4yfRfInqJmVgdKTSTSLr4mhq9ysUHh3r2/g++OodMh7fmF0j
1YKGW8KdSgpIXV3fGWvzW4SHvOhnz3CxM7Skz2bDDhJuo8yEuExeG2c/39iAa/U1XZQW3aAgxV21
TUJkEaedmbjgCWSBuxu75jR62XejdmKj7EToBh36+1acBf6hY8wOy+LU9Wh/jlt41JUCgC5CBkSV
LSrGtoV6kHFCU/UgxLxxltfC7RLOnWXgjTauaJMgrYLIDZrI1t3zZDQSmLrqpyqCIx4uYKE0eq82
qTcQtmu5egnzthuTGkOBYRvlvnbTjUvycBRxw84l2HRo0qKc0wQkMfJ1Cli780r/MFzULbbAQSsB
YGm2FcDqyKWC1ijU4esOOcOfBow4Ui5/B52dZOm8c+yf17fsSrxcgsHRuw0GuPjUCceF0XDSG4Br
bo3S3m1OZm2ESx74kPWntOVETKRMHFPYocyaC9gWL1vE3A/mxsFbG2NRWcwzQPgmyXH3MXMj5HC/
nVvzta7I/WZbeCVULhHeTdNTSCGNWKhgvi/nF2iYpdQ9YPtHhus/4O3pVRcbvcGV5yxrCfKeHNIF
qcZgflaiHJzxcjFxoNnky8US7HLKVEdOrWInlluPVrNFnV9bx0Vg8TvBKt83cWcps1++Mx8bcG+8
Th/J4O+ub7i14OUtAobR8CrvhxkQhyyt/uRsDA6mXcy7jAFFW/fGzpLlT1hfQO5iDODopWz/4ld/
75Xfe58AIzlSEpppRm7zZtoqTdd6Mkt0uK9IRTLuocxKgx20PMt9rUcAu4TTxkQBxNUCbDp4UBQ9
kDZ9Sht9KpoWpG5d0ZizN8fg31yau6GGvUA40PG3UO8+MRAuWBHZpY27S3FRaq+CBwY2x/XFXNmU
SyS5yGcO/ylUO4MnbhwDnX1coInJImqoNztoT0zl4bR1S1rZHUv8uFAZXOuB0kpalvIbaKB2EQ1S
567xi1uHzi/X57RSHy6x42VjYuGHtEkQg+fb0jPLG3sgzcnh9ZaK/gpFxVoCxBt0ahla7njYHDTQ
20HEdRaaNIg1HuAFXE1Fee4rDsijdwR1/9E2jSNL95n/jak+qkroAp6VL96uz3gFSG4tgeS9mbrW
BIP7JJ2eFLNuNayQ+tb4DjhqJfOD75MvxTzuGjSORDu/KtrfbjryreSapSEXLa1BN5mLl2sUmMRW
F4zvkTnpOUDhHzTqCWCODeTB6rIv6iOPGj00XhqM1RgyBATajmZdxq6Rn0B4jtPGOaKRVYRKwofU
t923uZnv25mC6AoLjwiq5QeVZbeTmT3OsEVEibfVrVmp3JYmXngS9QCOUSwRkK8crf5tCuaHYMRl
jgTT/WaDfa2iWQLL65JnJKUVT6bJ2pm8eHPdbtcwHmtq3qaeikxHR7AuiLN5o1hcmdkSa67h9tqa
LeeJbZKDDQ9FKK7T09TpfQab53/N8ks4OTyW+cQoYUkwBfs8CGIXRVEpvLvCmjeuRSvhZ2mvVdBK
w/DMYokH0DYp7ZcsVbElYFcG6c7rJ/EvXuOTq4NzGftDsSLxKkFInvFkGGJ4u0e8Tu2HrHL0b7tv
ut2YOntT6iICv6SLHCnSaLLIEDoq2wurRvrqdiYAqmHh2w8wHGHh4NXGLevMDF/10Kdm3AxbTPe1
9VgUVsCNa+mPfZF0VvttTI0E7ZVT1VT/fD1c+mnZrUtKvC0Yd4pWB21ae6PScLgz4OqAXj1s4sgM
pQJUwvbG1W0lGC1ByVXFCfec0birAQSOCPMfetLCujLVu770bgbenLTuN07GSqJZwo1rnsKSpvGq
5OKAFQsUU6A5uxDYurm+mdYqnf9giK15LPKiqBKzbPc0qCEgkmX7rAZp3vliDvdG+7Nhz4MobyVW
VBOJ9hGsrgLyoiz1y1bZl+s/ZG2ii4rLn8xeMOGXicyt74PR7E0PNH27aLfuaRdoxCen5j+4YqvM
qyaDcxh8uw8ZTN1h4ShD9MgOF5ti1ftxP9Ux6pB+fPRgD0Lo3mrV1plduYEuYcf1RWO/q21cMPLM
g2xbzIOkKKdQF995ZuFPcIPK1NxzRpDgyG7q8r2r5rhu9ROYWRoAxtBWyrwBaRU1J6LXfd07NkwQ
97OGCbH/dP0zrGzuJUbMMEsTHrt+nQjJo8anCWSta5AarNih5Y1qIJO8dR9a+eL/gUjneYcnNey8
wPSd0OPNa90GNzrd2FBraWwJiyYzSBrS4lVSK+jyRXne1xH8uGE/a5fPU5Or28GDCSEHQ6ulk4pH
bde766u4EvX+SlJ/iNCQmxvaupuqpMznh6KsaYwi4TlNPTfqJ1Icro+ykjWXBmXtaMEFzRkwCjxU
diAQp1ET+PUNLMXhTgzeULuFTVsbaQE3sim0ZnqqEYXa9M4Cfq+jddzx+uyO9Ve3L39cn9DKTWGJ
iB4s3I4ZzRADzG5n0KeZeucJltMZhB96XcGiwYzRG7o+2NqJXFwj65INBIJiVSJHmu962eiIlVB1
uP5/X4HaWUt8sxh9qXoiymRko2cCbjn6HnxtyFdYbdFQ2J51BLHGj+ZyMqNqgIktq4tzpyiUx3xS
eA++Z0s3NJ0OZhizmkL07LrDqHW6UeiSlYC4BGlyanbUHIPLHdf1Iazm9wfK+n3u1ZDapbUOdZoF
ETXlTzWbww2fujE0qglmT9Mh5UCTZD2uv1PtxQZMcb00ByYXem7D4EAnstfuF/CRPJQdcLzAAeP/
xmKHjfz/Vj94fOTeVGLXuyQ4tVTw+zTtnKSF1wR0c6DkXrOz8qaN77hykpe4cbNTqmKeKhOwUqbI
NnDDVkb/A1qEE4C6fCM5rUXdy79/iBecTXXgpzM2i+P9Yu00oAV1yFUFEw0Qtdo2HDJjE3Ry2eCf
JMIlVrzimWAm1KETKMm3A+RgHPIOVvttZ3dnZZv36QvlD6Zsblm+JaGyVrIu8eN9jxcbl3d1YnQd
CUCnULeeZUSG4fn7xpjgHK8P0gtiibZv4/q/bfV0UdWUJ6sZQDmn3sGg9k3AUhIKyq0wLzIb2FBI
I0yVEHcBd79eP7crkW4JPC8KOw1oU7Jk8Ps/njDVXT0UD+MAFxo1NRfmyxbRfSX+LF3mplYErpni
M1RZ+hpkwW0AIM/GS+7lLHz2iRfxmgHUMEDG8fL/7n87Zn7MhfkIrsNG4lnbrotaDZ6YXdPM6MeO
LdkzcFEt7UDYEVzgCz5n0sZu7quH6x9kZZmWAOyRo9thVxjLoQw6UsBAcOFs5Js1/NUSc23gacID
/IElLTzadtPQf0cTH+D0gsF4md3zzti7RjwPbR8arTw0ZsHiPnPAI5cOmJv0u9lkW+3US3/hk2+2
xGbzNNeTR02WgOHJ6Y8Kbki5+Al2UoRnzjOaDfsOok4gHx7GKrs17fbL9QVe+Zh/LwYfYs8w59Dq
5wP6HYjitWPcZTO7ge3J5erII9qlUUW/XR/qb+n12RwXsZsXbmGr2WGJT2ZlA/jYQFKC39CGls+D
V0AcT1u7poY5OYS3K3iOwMmCDfJJuBqE7LlC4WENbQT/hjKiGcgLeX1rN0JHkvpfSuTxMLN85YSO
0d9Ky62jLjfyHbaPDW1vbXcPc5AZz01VqljiBgCp/PF9zFV9W9klpCjz8Zc9dVB5YDmPzbqyNo7j
Gp5hiaN1XbAtgkxViVHSL4Oyf3Ff3Io+xbNXmfRZdjRFEHKavkIrNRlF9/ivLQ/zktc+fN3eaQiR
PrJlrfO4FeYJkIad4TaQjso3ktdax+zvE9WHMZQ5Q/jZQXcuL8V7Sf0/wvQfGpl9q3oHzmtVhIuj
Ii303uCmN5zEyXbrc2aLJx5gNerxoU/5DyrrDXzA2tPY3w7mh99TM0IpFzjVzDNDaX9LawEf8Cou
6Y/G9nceBzjny0VwyRUsTCtg59v6Zth8F7lEwc82+aKBGJCsYH1n4ECl41sJJ3duwcsVGQSK2lBP
qUP/0sH3wOreBDitBrJFMQv1b8/WqPeTuisOHdrEWu8J9/cBeLTK7M5z4Bzt2mwjMMV2EtFaSX6o
+yGGHOCO593GRl/Jnn+vYh9Wnntu00+qwNS1+dp31St3LUBN5iKCXREskhz9dD2SrCS4JbreCAho
u/DoSiYpjMcsd2BeL12BB6/25/URVgq/Jbwe4FZiWAqbqFRk3yvjp1fKPBTm+AsaZ/82xCXlfVit
KXdqMHSdKpntX0EDWW07e4MezfPm4V9r7iwx4J1VdbSjbpU4pNilwoM8+nSnqgHeOVU4618kQ3El
bsgDLfNdO9gv0tF77tFHq6A7i+6uz3PtpXAJDMddu/RL6JUAS9w+6l6eRzBYx25+awl6r751R8Zx
bxrdNyeotk031vbI4kykTNKc9KTCg4Vm0QyAQc/KN1nTjcpkJXEuPeIs5MpRaopZZSxU/i9VWLcA
A4Yyn7DWxfdNRvzK+plLmDjw10R1bQAsqImsnNGb1iNHiOkkfg07Eenbd5lfHyxCT5bxvh3ILgv1
30AGkbv/3Z8ZAfAJfeQKAqz9Wxu49A71MI8hRCzgGdrLr67EvTEooPHt44HU0tU3xwm2ovilVv1s
9EuM+XA6+iETRSFklVSeH0r6cmk70CGIneCFju2BNcA0IaqcaY60bzsgGI7M3cstoYfPQ5m5xGEP
/dySgqE9YObuLiPyXEq2M0j2wAwvpnwjjn3e8TCX4GuKGFB0BXpUc9bvRdvcKhxSvzW+ujDtcYiB
VKW8M/wOt3L12jddxJyy9nWnL10PNo7RALH3g83eczG/9VXOgfgOvsIH6ijSVmBLc4gsGmj9XQ8D
n58Xc4m9hhE4h0gLOryio7En8zuX6rgQENyz7tH0jTfD3tqiLhKwDWy3UQNnmVTV9NTJ8aHJIj5C
GjvwS0yLW6eKWIfNc7I23CLOgBlp5DB1KRNiKSDG0gZj1AGMLwFOa+lNVynoIw7DuDO6dGPbfF5y
UXuJI6WTNqlkw3BmRjs9tpbMdFh2fli3oMJ08rmZswuyxIiJJmCHNMCyBA7MbwI5/G7Hot4Bp/yH
M78NlR7I0wRoymk2s3KjDvi84MXvW3wCgTwcCDWMZ8MX8CwczTYMSvO29LMnAvH7Y28Dfs1s6IND
85oCYndP1b7vpnQj5XyavTH+4ptYjgMJaRgCnZWw8Err5T8HCEGJQn6BHPn17fxpesEQi0uwS+Gh
Ok5df0Zz4CEXDt2RzOh3sIzfqqY+PTDUXoJQBw2HL9lXAwoDXEM1NBnG6iavDAv6bWiYp+abBeje
P81mCUl1HQctFVXAUAUz3ZdMebt8NF6LGiYf10f49JhgNot43qR9qeDi158ZoDulKr5Dj2vP7OJZ
GTbuPKOP5kF6tsVGcbW2eIuLj0qV5lU5D+fBy0AlHtA95ulDUHfvo3KgaVQd80Fs0WXX9vsSo2r6
JlOgzI7n0eJ9ZDfSfLBgpiK7GPuaUPY2UdqAIuJOVcjz0ohIIZwog5nG9cX9NFthcRdhPQD/EycN
9mVC8Bc/iJzCSWD2CmQuDV6N4P36KJ8XIhjmkqs/5OS5t5Wo0TQ+Z15RVcfp//VfoJw24lZjcliO
wTradwHVN7vyxhunGsBE19/Yo2uTXASVym4vFHnbPPVOuRejuM/S7CihEwkHtTu/7zbqurWNuogd
rMkD2Q/EPBFEp9yMtSyfIIx10nXwwzStxxpyFH1KN7Li6tZZxJHaHPqhMnH7lU1fhg63v3X5fJLp
i4JjlwcaKRfwhB+z/WTSVxjsvA+bSPrP7wfUXmJXlTNXtEhLfnZMy/2ROl/wgR+oVjsTtsNFO30t
RRPCfQmcOHkQNq6YIRN4ZvKQzaQBoQDsBfT21dY700pMXYJafX8uyqaaq3MgAKirkVpDCV23dthy
QF7JC0vQKiUNC9LRKM9DK082pClAdD+4cxu1W49yK7tniVUdDVIBKBUAmqWhdC/S51p2kaBAXqSR
HopnyeVhEwqyciKWKsZz1/SkpGw+oW8Um639CFrJEdeRxyB/NOqv10/92owWsaXzmSkmz+Bn2wdO
r5APjClg9lCbTpO6S/P6jtfec78FF1yb0yLGwOAhB8eot05QnIKZSfUdtIvBVceLWB3YgNfn9Dma
DTt/EUtc32OpD9LtCd3IZwlh9ZGpANoAtoiy7igCEY7oHLq8iUAY7ABvzm+4W31tJ/Nx4xdcRvrP
/Qa/YBFmXJK2o9FZ/VmiG5mL0omaEsbsEpxmm0QQ2Hjt+RSZZj8AW9vcGOP0nEIlY2P0y8f7bPRF
1HHMevCo3aGx3NR3rpviQTy99VR9DuA5TpXYlZpDIJOKp2yQEDsGxqwNbqWPf+y3DuPKaV/CWQ1l
TNCoZ8N5LvxQwwsRnsxoyPW4Tl+f5cpWWiJPexSAkJPq9Jk6FuxVUnmD3P/EGrOOTC9nh0rOG2dk
baTLv39IjEw3NcOb53DmJu337AK6le2lpJFWfWM1ALjWwZYP+tqyLSobPc/5gJ6xPA8onLhNoEA4
HZkVvFxftLUkv8SdMldXxsADfXY1zKAgEVNeSA2KtkUIZT43zo0pop731hq/HMKjYii36LkrNdsS
YtryYvRgc9efQU85zRWIjcKzDiwtj15qvWsneBvLjbS7sv+XiFKHF2woTVudi2LUUWYKKKjyjWLs
c+QJtZcKxCPNTFV50jp59mvOnD+BPcdQ/rztnPLO9zQyGy71Rm4djXHrxrUSpJfYUM9jRl81szh7
nnIjzvWly+8mlVNGKcLHqW65tc9ttGqIVmW1dc9b24uLMGI0BtczNIhxz5uPOoDnfWCzKsqzIZ4I
N+4GcoHO5jbcK2n7XPGyhJn2GBLNf1GW4f257cgbAGf/xMWl9hJICp0yf2DMlOdeDT4M47yX1NSx
zoe48mURbW6flfO+RJKKvifdOCNJEZq49s+st757HaBzs8tDtWkovTbKIqpUXgHLvIAOZ8UdGoKx
7ISsdyHYarg/KHWmo9s3G+22laO3xJTaU9CDoTk1Zwn1hnvVtuOudwHZh6GoOdtR6tR9bOfWBvZm
Lf0uVX5T7plu5eTy7Fs3JuP7Ft1guO8mGZIArS4+MhnEytmhltDCKjLn3PbQHfItsvEDVvats6hp
qG546zmWOpNSHYXd33SiuZ9o/uV6DF0pM5cQ0W4ObGie8/GcwoQ3tN3SiKH05u9gS97EXALLd32c
tQ1yqS0+pB1LFkxarJvOs2wfR/+gZvfIiww9aNb90sW366OsLdaiUlEl9J6avBjPzBvKM6ozcYSG
kv4/zq5kOU4e3D4RVcySttCz2922E9tJNlSmX4AAMQkknv6ezt3kck1TlWWysBqQPn3DGR51N/6T
aQnO7SyO9D7pixFmRg+2nV7UOJyg27ORSfPI1j7Jwquawz/rHMFPcmmgRmKB68iLmm8kafQ3JZCU
m0xvmjx9vf/CFj7/HOyZApLiVdAMOfVuaR3zOnM2zZj1Z2htkO0aR2lpkVlwsA2BzkDT6lMO6bhD
Vg306oO4tgE8t4JwRrHmBLy0zu3//9pjXaVRHKLbfjIMkuiFzu1PXKJmBfQ0n566sGdkZTcvrXTb
f3+tRMeu9uAtM546bo8PmQ50CcCZ7Z3zbCS7IBuCf+IuEm+OnHRdr2XwrhlPsttpX9Ot4rl4p4Ub
PDSJY780rpX9gNXSSrKx9GCzkobBuahjwngnWBHSPKJAlO0mV7QbXkk3jCwzjit5/UIYnyMoc6bL
dmwddXLRk41sM26hbrsLh8KCbTLdgyl3tPXKLGEhhfLmYUFyKgNf+Kde+pBIyd0GNBGnAzJl+2/H
aBYUBM37JvA6derCBoIaFsCgdYgWHo3ZP7Y95/C+Qgqm2sLYpyobevVQMcQAmYaDeKhz7r7df46F
3GyuBgtLE4gc8bY5lewhHcdfFS1RTpmwgFwMf9fjADtMGMFa/Of99Rbi9RzgxxzgXXI+wFUSKgM9
1D1FEqWAhHmo4dxsjZmw9FSzuJAl3uQGQtWnxHHCyOjP402kuLafezW9WaF8TBX5Wgngqe4/1cIh
miPziNPiFIW2OQ3pmJ+RTirAUTHnefBdMkCm2ULH7v5KH6sEweVxlh1UnT/kToZHc/omkuY7hG+8
4avF5XmC/SQBx67+AfWtR0QPaabNzZU37V6EP0YJILsyfO14fWg0fwjr9/s/aeH2+oPh/Ss0KuRB
pRra+tQndBvA7N7y1G5InBeH6J//pkuB556lE2E/YUJeB86p89zJPFUCeKy4gEYQRhB1bjfguOiS
He4/0tL3nIWPHLpnbVqk3gkKfW61oS76DKq7iXD32um3HpVypUr5GH2K55oFktYCbL0E4uyUeM+8
e4Ed7e0bCiiheBc3eSJm1yQ5WG3uJgEgIr0x/koTQW6mJnls9ZAqm5qb+keDMVrauxt7FCs3w0IM
naMbKetSkXhheZoouaaGn1tffv+n9zvHNsIfFaq4DaJAYfuYYGvlxiYt1asLxOPRpNP4fH+dhWgz
xy2SYmhT5Q7mBONavZNARX6tejinTiKwX+4vsbBV/rSv/9r9HEThyTgArzllDkwiyyHQ5RHH/Eb9
bAFT163lOkvPcvv/vxYSHiwdPRN4p1ERT8cgw5TjHhQ59zpZLsxE7z/OUodlDpjzuQ6SIRSoynkX
UyvM4oxDciDxIaYN/6szRBtOvWfQ+gj6Z9Lau0mskecXEoQ5Ng5ekCP3xxT2T51DYuWGPRDVFYoS
jz9zO6fnacBpjGhVrQEplt7pLKgkNvKvIWxdbPEWw4JyTG8kWlJ+SwvRDrv7r3Rph8yCSVMoJYOA
e6dWsPw9SZHcw7PMg61iSzbQh16bKi6tM4skkBEJ7IlIeZKe/+Tn5gr08EWrKYtyq1yb+wZ/SCIf
dGfn8DZINNtwiQzkiddN+dm18r301Vvaw+OoqG07hhmmPCvuAwlEppOWbQx3mukMae1yAlgt5G8Q
VRbHPMjbmCQdi8uslbHrpBlUF7tfgcbYxq06JeKBtMAEOs9JC2uVtCleb3arEbQwoPSl7Aqi0G5w
wlx+U4/DT6KDqwE8GG1NTZ/QIxRX4Bn5JoeK6cXPu+xEMujQpql1LJT/KYNbee4Pz6jn3rVJ9VZD
RJr0QRhNFZYFJ8QaP2OnQdYrtPm2n9AiFS1gPkVbPwuj623BlfM4WelwdFS5C0IP+yczDxodtt0E
zkD3WiQawMYWPpRWIQF+cjMCpaNgOI2dd6KD70bSGb19nfrV2ZkCeWtXXnNUs1fWJMmVQxnF5t3w
NTfuvvb7EPY4ibcNuv7BoTA2gSLn0VfF1aqGbjemjfWZtFJ/18zfytB+KCtYsdtJTQ6OlSm+c/Lg
WNAMGnacOAPoWHo4at/qdAQzb6+I3CSoDiB0Ql4xOWdcnZmSDw7Qp+CtVijgk2QfWJ0DenszXGwC
bnttprM7VM+t7z7BU/ZpoMG4m7goy/1E9Dbte6bjKrFwYeajisOcFe95Bjhk1lt7J7D1kxiaZze0
LjXLqk0p89cJIJyYBOBC76Ya9uip97lGCQITWf8cFBCdRIYNS92JWk9+y924NYEb4+yaQx/APZiK
lJ597Jdt7pizBc0IOfIgdniSxBRfHyKdAdk0ItT7BH3AQ+g5e6IrsrMLAFMq5mQRmjksAj9POUdS
hiz8XBR5JmLXzx1ghW0ULOBDAQc1ZbCyQrsBTnEd0VGX+M2J1gDn96BGHevG9OeE9ReJzejqCbp0
DCiGPW09CCSU3RjE5WAgvx2eodD3OvZm7wiqqq0cyjj04UD90vFenU1gP+Y8GbddGHRxShjufMfv
o2GCwEAAceq4b+xXx53ozs5VgI2WszIOaClOZKJ0TwIehxROTD6HVuKE6V6HllVC8UJr9R8T1GxK
QsYYYjnqqCbP3jR+6EQ8/FMGTKENOeDfkz89w9q9aJ8Y/E7Qc+9afqGOPrs6MHuGPnuZAe8Hd9op
cox+NJWVRNwGWv0hFxg6VNHQD96J6yL44ivFxaalKNSnLjwHo1RFNBlRvo9O0+Ml+GNcKIeZT57f
AIVFuXvTCvlKfHkUXmifM1HzL10DtVPlsqfGyuvDhJy7JekmZ84xRPcnZnrYdfnoXtGDdLZN0EJU
BJbLlBmzpxmHNxaUA4B7wp6ObePvrJDrZ5Gk1q4cM4iFeQ88H38QPtCLk7vlEAHUbx7MBOkImGVD
QCbLsmCfO4UbyxF+6EOTnkrbC//zys6AnsH96loRxoBpDUg27Zoh886BC00YYJ5Q8w4FAGYZc0Hr
VR4A0eAvbjOrSCCyZpDYm/xbmsIvrfAgxxzkofztJBUm2oNo3rLMFgenq9ptGtrZeZgwxAV5RkQE
+fHVt0iwczGgCMoAZ4MNqEanECoUvgY1DPwU2ngIM4l/gO7tdwJXlTdmBfWJ9ZhtRxVEVTeWITgF
IYih+Dc8LQGozLZ6hI+uLSE6ewvKFqRQrZq9pkUtt7TDLUZxW+In8BbfItV8azK7OnemuCaSgfZG
QNVGCIeOURN7sLCPBjj0HppsLM81woEzde5XJ6wPlWgP2GDWlTd5u0tI+jlFIwkAztqLJRjYfRQ0
JIncxsJxTprpV135cic6T3waIHYdUTXyL47Fxk+57YcwW1PWoy3R74xHGDywb2A6q5+Wf0OG1l7V
fE5a9ZuWynpA77MHjQWfkge2OnHLmrYGX3QDzuP0Iqpm2vVlWk8bqyrRXKLt8HPwW7Hzh9CBcnX5
UABjs02grvDtpkOylS4gi7Fdu1s2wZshZW11qHX71I9uehV9GQIU2iOdt1t0eCJw6FlMBfs2dgp0
i77J3guMf+RpsPzBxHAZ7s+w5mMk9lj/te2s6gzayHQaypGTk+ioiZo27L9jlFDFFeunpzLxg8/M
033U9kxGCewuYNoXwOGi0/xSQoEP1zSFjGpdtwc21HQ/gX9+HorxOAROe2rIlG6dtPGfBFg/Gy8c
3KPF7GOXuvXWC4Asjk3Jn8KRsCqafAWxB+hJpLuQ6P8GyULyYNlF1nwjGDrEQrd8H9QkbkrWfh7S
wnm38UkB+iv/82uwCKVfB/WrIT4cTaCgJL0NzV3ypYBIPYka26aXBo47teWA1hiEcq/DbNw3AG3D
ctYX31EshSXmKPDA8wrvv9Tt6YuEf1HcF9kvz+6ME0PkSX5RprLRq2f8ywCtgm2TeuGmQEB2DgCB
kzxCTlPEaaZgZlhlvr3NC2e4WooTkE1LH3Gyp95RC/czxhzOkTMGwXLQel5JU5urlcPRrq+CEkZ8
vna2zA3wuaAeVOwqn14hJz89+faUxphhnxDQbrivwqH+rgboOz9VTdeBNlS7kEwCBq3FlSUh7c2Z
g2l/WVfdA0/1kOynMlfPIxnDzzIfujMlQ/VK4ASz7QOPvwm0PJAgqHrsd4A9mQNQwlqehCNFZDte
GsC7qIO9nkorxKC8kNFYW/pkTX6F+TaMHUHO22YJmGVeaLzNKP1H2D0H0WRhbCTG4tWHNfLOkclz
Yzx0hdKiLfYublLkdUZ/8hRWEEGK5l7WvCZIxGJZNNWT4Tm+XEmslXnQQsNhTn+wSpQdHVC5J2Xf
2uWeps1e8exX2ZB2Q5zOhWzfgFdwP31fKIPn/Ci44vS133njKcEw8RMs2pTZCiHgmHb/7y9NZOc0
KPgt+a2hRp9qVj4KgI7RvUYK1TQlLKkt2sSYO5dRM0Df2e9F9Ukk4e9/WZrabFYylA0rShPoGwOL
bXjjbqasgbS5PN0kRYUr0Q7mezomxyFb+XYfVlzUnssdU7/TtpIDlC7aogODnCBVxHwSqt73H+nD
zh/+/q22/KtKDmGcMvrKhpAd8t9dV5dQB8p/hwYukC7fNYUtoz6Hjj3IvPv7K35cMWPJ2zb9a8kG
3YxEMU8AKCquUyC67UjzjRVM55sCVN0gAOux2jtGfSdef8btsV1Z+faZ/l8phpVvleBfKxOFgD1y
rNwSfsgyVX2F3paBXoDdb6iqecQ9NHJhj9eiauraCJHCXXnPHxabWPr2ff9aeqwyaYUDSE59zX5D
S2Cb+exE2fBrVS/w484YlrgdyL+WCHkbBEGYFheiRhFn9ZgdFQBxWm+kDRc/pZohLh1J9q5Gf2ok
mJtpvPvKbEeveCZ+DwSdGIJzr4cYqDZSXdE1A1+0teBiSnm40mNa/P6zCYr0DfCyOfjjTiGLyNGg
fFYWrrW0wNy4ExDPBUrlmHKf72pQ/yLcbfA/vL8FPgyFeEezBobXu0Fuih763k52oCz8SoV1zarw
yZv0j1V3sKVDO+tgBGbMVe4NNzUGm1zRHqJPnSqKXZu6awjspQeZRSIGx6AGmqqwIxFAprQ2wHwQ
K03s8wDJ/xgd5S/3X9iHPSYKRbr/u6layMv6VT5CQ4Yl24bUMKhtz0PPfgCRfwxBHlolFC+ckDlq
HQovQScacJZlAKmABNg9GLOGwjytckmWnmUWeGirWOjy0HrM3OHT5OQaeu7WWZf7TOyypPsEK9iV
Pb600izQ0A7zE4L65FF1gTq2JTyE0Ym20WwOgpcMOBlIn0BxjtcY79//Tgv7YQ5aJxN6Pegv8Eug
/J0q/R+tQ34NrSN3TW7ger+yHZY+0izGlNyDHe3As0vhbztpXurOmIhAdAlYoZWx59ISs/BAnbbG
NhAZvNNI5Kj22YTqPw4FzwiWqCtva2mNWRiodQGIfwbJdhgzTBvI/BFYg1q/GWnrPcZQ5HD/oyzE
gblsMiT36OgSO78UgFw7vVZ7PYXBxtip3t1f4eNkCOdzFgd4O+S1V4N5nsBGmUDTsCirRycQV/Bz
N5gZfE2Ft7UdfVk9RQsPNceZlw2Mbhq3A0WqSPekLgakymFUypKufJyPkezUniPHU1NDhliCq5jL
8TiVTRhlgA8SC4XAZG8IpKdJiwdFPQbtxj1eMn7C5H6/eU+AHtXuAm5BPG5No2Zhr8xh5mmtVcAJ
yS40TaIpG2Ajz3kV5TLYqrW++tIat///++p2Em/wIXwP41qLV7FLjQuzYeiooaC+6fmggu/WkBkL
kWKOM6deOYagfea354FWS/pkdWgruMUeJtgwNV6JgEtPNAsUFVJKGzdtfqk4OqZjz14aLb94wgEW
ZHd/7y89yCxQVDDp0r3r/m+gMK314IT+U5nDMx2NpNUE/OMBMnbjLFYM0JayWBpkl8lvLn7mRBUm
BAO0gzKUUdw5lpX3Swf5ITGoFMUgj5Pq5SH1w2Gbtg9wdQ+tb4ZDszlt4KsxhNdU1t5KLbR0FmeJ
BqnBETDgIF1oOLbgWMCRPusYqhC1v/+OlxaYhRczmLTubEgWjp2EurB+cAQomIBA3//zH2MHqT2H
jaMwndDbBBs6LN3s5EA8jzltjIYpCHhiR0kTibxJdnD52dSoqyJY7sYQvGi1vTJPXgo2c1y5Rfyc
9HktLsQlmMiM5c7k9KGCrEIQdlvHGd4BoGSx3QASOjjyvZVJVGcweu3ADyU/rQGyFGDUrLyQpSR+
Lnk80AkOdAbqbFMrdyEMo7ghpyR9dguYwjfbQL8EZ2Y5z1qPYGdlu9otdyDCHCwB8oHvgjxSAipE
I4wZcrBzR+hHCKteKUaXUve5VLLbZgRjKPw6Gnh74TfIOsOjA8QGKS+d60GSwL1quwdmGRpL3tqq
twP9Qdk2B7GrEeOZ3MuLiwsJyTrSdfuAUfuzbyTEM4v0xBqIKcOJto9S1JZH4Xg4bqDU/iCwcDpU
0glXZNYWn38W1Vyva7VAq/dSSDQtWf1ESVrfuvmb3iEHNUAGB/WXKGzYYllXPdHkeP+gLJzDOcTd
cQs5NKWEagC0g7x8OCvpfs/zNY2pBZkVe45yt8FMFUEgxMVwxKrOkv+5ftHgWo1MMVRbnhQoVtm+
p+LLpPzfdfF7Kra9VUYuGm/b+8+4+HZn0Yx5xei2fQJ9tkDWoKZsSZn85+flCeDRPgqn8uD2/llb
UNikU6xKsIFXVl56vbMwlwHJBconMg7tvw39o2kOUCyDYTqmfJkDfmf3PLHk2006WVnFu62tDbhh
P0VN3kq3eL3/IxY6MXO4O9dOgrkXyy8NTHyDEVOWIti4mKCWDX12puqAVsllNeNYuDznoPfRLymf
FAj8A6PfulS6EGa0D1mupw1MWjooeGCWcv/B/ujbfnB+5zrKdl8GHmYZyOdCGDDk3E63YJvtoHuc
b9D3T88mBHu3zJKN9muN6VZiv0mFzpPEjNwX6lLQ+oz2zFG5/3lB4AFMHDaRFqAzE9xFDwhKrxzq
aJ9SC/Lpnp1etR9cS+JsVSP3HG60xzEQ9rEo0hJDrZtzKyQvbzLr2PM73UCiioGqeBB9VUQ8nx4B
0T/0AwAcfqDPfrt2iBdfxCzNI940saJtIMLBql03DeoJve6DErCIlFP6qwUaMmjQVGcQ/hm9CZjS
gAWbBrJ572YIT+hYY/RzTG36Atenz6pHV96EPHnkFpPbOhwPQUD6CMqkF3W7DyibIiTq21CoT5KO
X5hnDpkXXsNpFAcqvDPGeg82atCDgB6Gnzh7Hyafaeg943J7SJUKd6nff9Pt6K2EsQXXA3supgqy
kzGJhXIFo+6LRQbVxlWThJ8ScDnfG1m2ER9afZbKfK2n0nscq0D+LIjokjgZwfLbkGx8znBU61hM
dn9w6gkXdZ9Yb3wA3wxNUvSAE889UdP8cICpa2BPGamO9L+lLT8JUa4R3pYqrzntAYqV7ZTrIruA
5PRU6d3tRoY42I71TpwP5BsUf02UAp8FU/b7B2khp54THVw1ADhYZ8ipAwR/LqDcmV5hrrNZjQpL
K8xSajX6UJCWqENMXh4tE+4IZDGltg4BWaMZLQWeWTqNSkcrGlgodfz6hIbYtnemjV21u5Dya2/b
K/XHx1Rs2JvOLpOgsHJUlmV2URJmvjDx3mca/A0M+dPYMARv/xwGZ1MqhRHTTyiRgghH0ce4/6kW
GkBzDoSHMzhhXpZCDmpELWJixv23jHhXvy5fAIRYVb5d0Ka151wIMniD5oplwIRM+xID+8SmEQll
PD57LP/S+Be3dB84lPkE0gVO0+/ILEFm9rsI0og7yKy+u+FaqF/4uHOyhB04I4FbOmrlTO3oyC/Z
YD9YygMItY29VYWGhbfr3Zb/q1wOVDaA0wiHH/BMY2CvoS2e5698UNFY5ZhGs90tkBnbTyOrYVct
DhrwmuCLlf3njKdxGo6Yi8Yu+Xn/Yy9VMXN16sozFPK4EKmp0hc3yc5T5cHNg++qLj8YiE76NHi8
1TOOdD9XiX30HXoBYnYlK1166bOkdATkFjQYk1/CQX0OTPYlzyE+EA70s66cl3UN7tvJ+eAa92bB
oWiaXBQN3noeNFB7hZ7xtE1ZdXWn9A1aHDqyGXJTTAtuAj3H2tPvK6/3Fho+WngWMohh/ggVE+SF
/NnU9TtgbFeCzaUsfpFl/jm3u+dWZ2/tpH4PU3OtPPgg3F/7T7j4aO1ZGMmncIT0sQUZ6/Y7UGQb
GWLe7cA3uAzDS5314LJYcLoPURpzJAwAEtAIdiForqSPfuluXfrD6ZIjzcqtBk4HGvAwm7VUvelI
cnIHC5VKRtI91hguo6UiGDaUPdSWE2QCr0wLTGyglNk58pKE9g/fHZASqqMAMiOqweg+yDooANin
21qnQzwkL/efeyEh/gNm/OuEjRRA8V45zaUJmI68hJ4cJr6v9hBvW/ODtzqnaoQEdkweg++3ZxIJ
Y75ui1e8BhFf+uO3qPHXb7dDCIw2lW4uYR50kcuDI7Hkyl5cSNLndIxpgPin2xtYHzvdd9V3Dyn8
h6HxsQ8TwBO73P7sQwhLQMlwZQMuLThLGUsCS8mRwGsZKpRoMbGtMyZbCJmk3Bytgm7gOrlbteZZ
iCRzWobC3HxIhqS5EDmGgIMUdYzztclICDfk2zb1Sp1s7u+wP2Hjoz0wC1tuUfi2O8Ec2ipZ+R1u
2P/1pdkad2x3+UCRe4tanAIfJ8TWEFNOufUTOBOz6zMvjxtoIGptG8wLS3UYGFMRb6atRZLfRlTm
uXIMIE+BTc4i5HtN8A8PZvaVFt4hMOFLZbcQmsvkawXka8wKlXQRVGrDXaI7Z5Mp+en+U/4RYP/o
KWdBE03rJAk62VxaEexRo8DhCZitKrxMIF+QVqjIIuHOoLWTduGO2cm1xkRCBSmoJ98hUFPbPZ52
yt6K1o0F9fU2qcRP8Y8p5Z821F9npYPWlZOzsYbtgEHF/U0EbzcHr1UzoIWbeq5LLwCfHaCiVF/c
wIPPp9+foBEBJToA10SlD06DnumaCcBS72xODcGUbSgg41VfrEIcSTNtEiHf4bOEsVu5ddvhYEOm
PB2zDbwkNoVGWxECfR7Oa9JP+5qlv0GKjhNYiHOdw3TxB6U7yBESKT7f3wxLvcY5Q2SUPDG24M2F
6/QbkFHHqv9awhFUjJA0zujWsYA6BdzPG6yo5U81Pamf0mRA/FEgav/xm8/JJOGEZFcmU3PpsuyR
Wm++Ux+QgL+vVhELYWTOIuGwDRu6EJcHA2J5PKedj+7czXLdjj1/bYS31C2aE0kqViMG125zAWr9
7Ff9FXCGt7zNf2s+HAKn/0wBMZQ1vG7k+B3eQSvf0P346nJuN+ZfJ6ZoRaZHCwea5bdWZPaNJmEE
d+Hft04sYfoXTDxgVtTsKdLRGp1CSE7+49KziCl0CHEsxZqL043XsXxzpb1LbWhv04aoLcdh2ha6
QrbQ+Zvey3YNBqhQdVh58tsqH0SyOdsExI8S8uJFe/EDtlWheChk9ev+k/0h4330t28v+6+Xmga6
by3O2wu0jp3j1GXFwSQcHlMvKGT8xoPc0vSNmhNTZoj8tjjkULtBo/wNtjs2gIHwi2h02cE9S4Yx
nDPzuG3oSyPUM7M3fICqkZeGuw6IvPs/eOFW/rMn//q9jrEc7HEOfW8mNkn2LsJNciMwlBKsGMds
XVF/X5WM/VM0fvR2Zt3JYJjKDKLoEoLQvfliYLggohRKKluIdGQP0qZfkz7VMR0c4HRBryoi6VaP
Xuk/Dn03RnXtD/CPsT8BuX5Tg282o8eqBwsAqChvqX4Jq15BNIu4W8+RTiycBHI6RW4+9625qppd
B5rgTsjIi5e3RSxFPcUdY+KMuTl0RkWtNm0HTGwGF8N9O450V1L3ewA99IMv+KtttL16/BaKEHt2
BgYm4dfIRQ1HZ35wPQIHqOEFCmOvLu7slHmAx5nnQB2sxt4wMBjuf++l/vhcfJkGIOhYdoV7srOu
FN52Xgir423Nf8qXkYutzeDs4uuHBtQHKOhFua7TKOvzlRHIwjU6F11mdQYB3VDWlyGZDhYfLrU5
NjnbJ0a8dF7zM2/b/cqTLsQ3e1bwGEPCPinhlu6P1uswQWvJKdmOTLcyGu6EFOj+EeZyuQerdki+
92jLGsd5ur/6wrmayzB32WR5OuXyYqAIHpWWfMIcFZnQmZeIbQmFEhOr3tt/6+GBYHD7HX+d49D3
2r4o4Q9O7P8Cz7sCD30Ce+7k9+iYduIhzIu3tga3ew28utBgm5PBOgE5+8AUNdSe1Zsy9KUMxn0a
Wlt4f91/hX9qqA+ixRzt69UY5ZR1iSVKGUsF1+AcQ+ukFU8+a9IzpZcuaSPQJ7bQu76GyUs1Di9h
B83THsd/Z1C8R63r7qvCf6lkfcJV5vb9mRZwlhUjeu/APheCPVb1c1uRuEvLX6oMvyNNKlZO20Lx
OUcQZ/2Q+06LpNQUyZfE4o+J7fxMe7ny55e+waykUlC2H1SoYPLdojfup19wfV49ZR9XoZgLCdDc
1sgbKNgILY7r5L7lYfEL7Ly9Ue2Ppgji1SzrT1X2/z40Nu+szvWH0VH26FYXK+vowQLY8RIkRQn1
tfRHwZP6nFXAuMVoFcStX3YvrLLAiysInaIUYLvdIKCzXYdlsR8T/Crh5qeW918s6QSRTyz3S2Uy
70QaKJKhymo2LlaIJSHhBiIla/zIDz8GHuL2Cv86gT7kkMFES+WlY/ZTyotryIH36YBZW/dA/TB6
Yo3ZB7eHuoWGQYUWCs9TQFtBCiurt3w6tt30AySuT+CB16gyp3zDGvtrxnDH9cOVj97Za+znWoHT
x4JohE1wBJ8vs7IPF37WHI1MPUtjOqPLy6BYNJjwvRrMhYtGRNbgvsAGcFNZ7Qqo7uPSA+9glrbW
IJJavezkJbXJL231n9JuixxpDzvnnRETxAndKEnPDf9dWwDUZ+GpdXZ9+ziBeOKX4tv94LT0tWe3
N6Q04edcwtAZ8kDPIpDbrPLzG1T/8I+6B2yuTG4qnxWmhIGJ68uHsXGvuU6hohvqSFXP959i4cOx
29X51561k6Fz6xHuPq5Xqah1zgxgM6vV37q2/CqFjhV4FfeX+lNWfHTIZ9exzQ0G/xouOyUtNpwF
j1X6ZIMxlvXFRlrFg6jpuRmLbySov4Iz9Iop+WPopeiT4rACR7e7/zs+ztCxf2Y5KAuqKsUGKi8V
ZScGbaJoSjy2Q0LKcTDgG0c4eKY6aQ5ct0eOsWSU1upJY8AKJHd66Hs0N5FYWoDvZGTfg/RiTUkT
wdmhBn05zz6HFcnOlFsb0aPLOU0rqfqHsZiwOYGi6gK/9VvYmOD4fi2GLnaqBrwdepkC7ker6OWF
PTHnUQShcTpMtMqLB4j34L/W3dPQVxc7GzFShtH2GPyjpiOb8ycGSaewzRQQN7gXoYXHXjRnkRp/
iNL+T+bJiSbqUE7Fyeqq7RRWP+5vgaWtOKcwpHZSNANsdi5lwPcTxM8Ud9iGWR78RP3sSicxxqpy
1K19cUZT6aApOIapXYooHItdr83XwJJsJXr+aZp8cDLmdIe8aAlpodwOBHyKOibfTtJskBrW/Ymk
4GXWP25+PQFI9Fn2U3vjoeqyXZ++15j0l3qMc9Bn0TldbXV9XCNgp81afWNAutBy2gJCe9Did9z6
K+weQWbQ6U422e9QZqBiFk6z7XFoYj6WLpyx5bsSwJ11dM3rZvFnzKJTOoXSlAIUhx7kD++HlZwU
5n0ohYzJYnfi+5s/FcLt4EQjVGKd2zu7v0P+YOY++iSzYJVNeoKyky6QuCFbDEGcxgGz6WHoenUM
QK2Meq5/ezXrytgvLFDn4XwQqTztDmWjMpCS3XCnwavaJ21OY1De0ycvVP7GKBulfN9hdJsnDlSR
m3AnezvfJcBBuXBwa6t+45ppBFIJAvsjq4ttxeB+HWVN7x9AiEHLvpfZtPUn85qClbprcy39naNl
rUETZQhFSo/S3UJMzv0sMlhBxxoAp2GDStt6dJMJFmNFCSy13dXwUwavbY+RVN1EYzoRGtE0KI5Z
WDs3JeUmTEDcdspPYGiide1kqftG3c48oZvvHgm9cZhtUj/pnFUrOkf/w9l17TiOK9EvIqDI8Co5
2+rcPeFFmKgsUZGSvv4ez9Msr2UB87TYXaBpUmSxWHXCws2qOxhEMMPtINcSBlkknyDkeSZusnXo
1WwVr7X733chxulckJgZoKZOUAIVeWdeeF3Uu5Gjv8wMZ9daFVi1Wd37PBV07fa73i43NpTOCUmb
2jTQzIQ9t0ETz8WnGsb8B37Dk5jJuXIckJmNL4XjvKy2phYWkukJ6dxgA+SYJDySBQo5tEPigAdU
1g0FhI1ouPLBFu4ldh3/ryQinvHOFVDXgB109mmM8DBTEt28cuuAjrveHF76Zlreh6oyFOnjSQTG
DCXOLA2oS48N46fBHUFbt3CFh9PKVbu0dFp2Z/Vg4oe5JYKYTl5pqXozRWzwLACWNtwUK7twaeG0
MEsty+LcJDwg7uQ1Eru7rBMIoznQRYufEH3WWm9LA2mB1Ab3xOzZwAMnMiK6kW40XqaI5r8lxLr8
2qnkrgnzNcTI9YPc2upa7OxKEpMCkh9B3tgKQTGWcJeDoXDteKDTFmtshqX9oOVx2WzTrI6b+GHs
akjkdafEmj2epO9OOrzwGaCQPF87vdeFujElnSlSFfVcGCbG4iPkSXi0C/Mo8eyM/OA5f6QG9Swo
UEQckumFcQa2dr9qx3a7O8CEziGBjA+8mYcqhpcwih/Q+CiizEsNVGxNgcrdvI1KaBfnDoXAMcTg
4GC2ux8kFw6BThehZZTD4NeJgAJGD294kU7vWzRY/fs3S2SYmBY3Jlqa49TS6EGaH05vbeBQlkF/
ZHy7cmGMPHzqbbW7run96dyGuWE8LYBElShqJ88JFGKL77wa5AaSh55VIc1N5B6RZJvi/2xEFItL
MvB6JZdYyjapFkx6BZEOh/fRA/jjn5nxa7DtwJlLVCA7tR8xa7yyuJ/ZQ7dpMg6hoH78QYkFO7po
C3X4YM7nlUzzOuKtbawFnCyjeQSRa+hApK3hwfCFoohjrVIglk6JFmaqYYRIhMFJ4PYTnnJyR6v+
xNpdSI4QB4TYPJ5Qxawea04eUmDsV/uASztJizisSxwoMUDyw0mOoTv6U5b/sJ3wze6f+6tX+27V
2mIhtlEt6KDAKlRmWiToIDPhXZFREurUYzx+3N+kt7vsTOg0Eg47Vm7kggRx3KOzezSBD1e18RQR
9QC9MvDDuq8h9KBqeEybUJYx/Fx1ULQB06NSVyEuAYYmD61T+2q4pyIzUZigT/d/3NIJ0hkmmR3J
tEJiHKBE8Dm17c0ItcsSikNpDaXiwjAKn9BcblKivrhW7q4EooXrS2eSuE1vhy4210Mshk1beHza
S8avbJXhba7VdmV2C6dDp4Q4RW1Hg6UwDGLOwOW7FVW7qAOump3cHtKLgyXhOND3sMDrIO0E39g0
AlpjImd3nL6t/IrrWbxxRnWKSGdHdgzJxRikRAllkgm6IVN5juvsu5nAayQqngY2f6MQFoUuR+N3
mXnqIDqwWtdfuFZdLVpBKJ+7jpLJQ1R/79yfU/IdkiFqiDe9c0zKw/1Z3gY4YJtrkYjLKC2rBKPY
9i+nbD0CHaMse50b45Ab7q5sgJVp7Z0FPsr4k7biEW4VDwAUnI0IqpxOBjF4ZVqe6NsDMUkA29jB
vMzQQ7j/+xYCik4iIWafxI0JcrAdjYehgjlp5rvxF2G81ZDSmRU0UbKVzf1Hb/fWB9eClxxYYVKT
4IN3qvQSEMm8KfvGoZVVhHkHBmX+zSzfYI0CRllVv8usi/y8lH474+nftnj+Q/8zUxCigfS1R+v0
rZPFxhiEeYBOMYQ8oPJzRnVho5rZs4G+h/acAXR6hO6IxdQa8XNp32iREdpkStYOjx/UXOGBS77Y
ZD6VbvS7kzBsrM1xvxrulwoDOsHEqIEdIJkZXanChzbEQzSlvsSLQ/ZJ5aVMfVz9YkiAj1RkULdS
8c+OgBuw1plaiBQ65UT0io3KxPhATOCMlvMXO171wrwu2I39oHNMUlWQMYPE3UNEzd+ZKh8Ndxvj
tNeq3IzJBJ0nMF2LGKbrq9WOhRG1RMwklmyKEQnK3BQfodO9qzDq/BYUxvun6fp3bs1IS7y4Ca8w
+NBED6UQoCBFV2zHjvXkBNj2yoG9DR5nQmcUuFFZ06iLogcUFYNhALfZnOKd4vLZseRjjdTVhoKi
2bLfbTu+XbWRnSH/cb02i7b8bI0vfWZvemNlxguHQXda4CgOwrUoR8rnjhsokh3DGUDm2U5eWV0e
igbIln5cmfrS6upZV1l3MLG0RQDBx4uZtjtLhfuxMl/W64FLW1ILUUKoFPwGUwRVuRmIDKIp/Vb0
7SYBoykDxMIR7lnl5qubfr+/Yxbir046MIHpjyuFtz4oS43XqmwLd6+dm4reb+b6vZo5gAqkiLc8
XMMkLXwyHdE2drFrGsrmge2WmV+7/CBq8UBLGKK3Zr9LYmNv2Gt6t7dx9kzoXId5Dq3KlhXeyGb6
0lfpK5Q03stBHbrJFLu2gX4MJc55SH/lE7qaWRHYPVRdovf767swWZ3dAN5ANqWzFKgG9hur+cHj
6JIDAROTfg8tPyBI+7WuxdJQ16Tur+oQwNBFCCYU9g6LNnA7Fd+SukS5eHqJiNwrCA6vnLml1Fnn
LqRCojcajiLAjRdINAKr8ftoQYT2a56V3thBtzSuNuiXAj4LS+/PRcqO0J9/bqPpV5XTgMfZjxqY
Wav1oyK5egz/W4FMp4pZ8QhfzY6imgRiEKkh71hD/wNkvadrNEha+/n+V114nOj+EQwfEzZ1RARR
P740xPgc5fO1MXD/ry99SC1lG0ku7ajnqL855CyAA6AcfgQIpKQwn+aQPa3iARauV90ugkeCw0AY
FeAQSozbDpbF+6Ektn9/HgvxUjeIUOMEWk08h0GMZ1yWJK9hEhdoclSncFyzDFv6EloyNKc5TMP6
KQxYX+/KKN3wkc1eic2+Momlp5jOO5jgPcJnk4RBaqRo6Hci8cIP5ZpnyKs/17yBbHZcQOK0nnxV
pdv7S7cUtnTPiMLKpsaQCkSBotmHHRQ6x7GGJmr6XrBWbcc4/tUygyAVLRyfTE1zdpzmd5fB7TmF
3vP9X7HwHNSZC5ObzNMAnHswoFoivNSE/2A94xlO46qg2znP5CcBGYlV47TrNXcjf9FhxmFazBBm
LHhgjcljbRfboYMINO49llgSlc0iuPLXk3yATHC6Wz0GC3rb4g/19K/QCRI5dFjTFKxYuHZu0LF4
EEmfb1prbqGo2j+hHH3uqfMrnzM/Ivwb7JCyDcp23TaFDK+gsNqY5baNmp1Jv+WUh36c9bU/2Siw
eaD4g3hjmmKrmCRbWHUeOyvaZhKWhKzLNmmOyCxc8mVsO7kWohfudZ2WEVKT9VTaEIY1iIIatfos
eVaehEKF1StJeQQT1tkCIABBhg4BcgMg/MWsk4NToSZIYc8F4fD6OCaq82Mjtj7hJWNDVy0yErmp
OZdnUGuTTQRQ7WHo8+FUA3DoO6FIN72ZTqcimrvdlQYF08A4ySA6rNbK0QtT06Hi7TiD8t5mPIgq
6z2FOLF3pdGmMzImFfr2GB1VwoLVJ8hCNP6DbvhrbyBEQu+D4VrNsx1V/JMZyr2Z4HEH8DFciN0N
m+hKgrl03rTAHxdY5DlvkYzlLqSJrvUIjxgnqD8fbHPNKXBpEC2LHahtwWSiE8FY8MP1VhmrBMKv
4yaZy7dBWMf7sWNp2bRMlqZWC/NLDNNa04lFztYmdI/dBmgh+Pa5u21Tc81PYWks7RLgTWL2MZBJ
QZty03eBsD/PVyFgtgPuu9wD0234TfnYZpBbnb4pBmYNXBD8uRzp2+CM1Hfl81g4IHxM3HfKNYeu
hZ+lsw3ipIalc855YNrkUiGz98IeCuBDDSuZaJeI/nm1lrR0Jq7X41+b1LFDiNCioRtkduGnI/uM
pj2MqkVQkOnZJuEBSrrgPa1dikvDaaWrwskgiH1N4WHN96M3pl3SmwcTurW4MWBPWKXX3Ha/Gp//
lMRu3QvawehnFiV5jywiQmXWt2tMZihaMLHH1puNpPV40xkeBZAAOjtyQ2n8OXPbq9gIqjoAAIdg
dLjJ546BAsDMp7CVm9kYZt8lEG9jTvOYl0a4uVYjZ/cMr7MEHOABcLrKOKhQcD/kyc/GzbdTjD02
l9ID1GCbVPOr5ZSVB+34zG+66otwTTy5Jxn78NExvE622zxJLqVLgXuZuz2NZ+ic2wlCblse2pbD
KwkgAguKMPjPkPTNLLgUwOTENxj/uH8OF477H677XztjRnsdyKWUBsxGl46Y0OCR7RsANocBdMB2
KF7uj7O02bXznvVtDZFqCmIS8JlBm3Pi5zSM/dSMHdioA9slUJw4QqgvWjn2t1M/SMn8d89XaNtm
tlmbGNH9hV7Si1PHm1VJwdvrxnWkrDWoNIygBIEnuPMkpIh8p3+ebWn5Och53hzRNZuz27IDTPzJ
PP/6RLCvAQaEz1bQT3O5j6K5+VSOIN9Hwk62MCFoNlaEuOT23kg5lIPenEoAPSL7lS2ykKfrAHNm
ZUlnhZYVTJ38pfC+gDICjB2yt9UXzVJnTgeYR7OLZBYSFIE1NDs2ReFeuRsjgllqhbx6X/TThjbI
2UsIE24m27jqUb0YQ/jo5BwuFeYaNvL2V4W2+X/3TDeHcSnjxApyCT/2llgPedh8TtsvMIqGSpso
7X9M4HXFaWssIf2ThGbQSn+wYWaaeUMoiU9k8haGJSRkwM0M4QM4VBBqYbtpzMFzzFepbgtPOx1P
Lnvo1AxObAWG22+nMvyMt7onIIc2xZafCgcc9AhqFkniTY04zW3xlVK0HzrHNyAHdj8mLG0s7ZrI
QygGp460ghJkHhR6nrDguwIkbnTU1FozdGkQ7W5okooLpGNm4FpwbHeSwnqtUpVuu565Z2jlDCvJ
2dKCanlTY3HaQAbfCmBQgtw/Qz8whp/O/ZW6HcuEzqCJhrYyHZATAblxnsymOzsZ/cQhbX3/zy+t
kZYglbVIxOQ0CJV57tdd9xZNyW90+86uWqm8LHQKuA7K77nRjmq23aCOsOOR+/lOkewb5Jcs4zsn
ng6kMTIPpkwfs3FVDcp9CeECoMa3eb6Sc96eJgDa/z3dQLOZE0wq3GAom1Mxuj7NJBTVhgfEzPsL
eTt+cB0Sn2VzB5XQCdIcmXynyBSbYT4qgh6Bw4tnV6iVmSzcCTCu+e9UqhBSmDkt3EANvMlRwnK6
HcwEBp/T+juecv0rJ1fOQdbNXtqzH7KvYJURFpPwzBIcjX+brna2clSi4RWV46NC7Ra6kYGBpyNS
lT6gPUzynHil4rVANeA6PH4qh6YysxID2YafNPXvpnMvhOH9w9P21Z7zn00qngkcwxM5+Q1kpry2
TrelVQUmG86woHsxCT3cn/Xtw8iFlsoAhcYk8E5WQAfAX82E/DJnuocCz/0/fzt55josvupUYoRR
aQfNXB5LCoh7MZ6VfInrH5SZP+NhClaRibeDFteR7HYz88JQtRPYeMh7YrJOtJyf7s9j4Szo8PVh
sGZUSuBfkSX5c9N1Wxj2fhiO3IZu/2NVsXXpJOjQdZd3UrlkcIKJQeGvhFbrlWlIYejowfxywxUQ
l0Y2bV3VbLhtPkHhUcKo0v24P8uFr6UzbqgAhBiyuiwQNduNlYv4Ce2WGPXeGuhsL5T0YZTdlxni
9Cv743YmzXXMvFAgERngYgRZTV8a6n6xQvENTbwXSO93nhPS07Wpdn92C1tdB8RzVjZWTBoWlGkh
PZf2j47RfKTQj7j/9xeqp1wHuI9EoGAI0cOgZWIDH5hNSJwtQ/AIrXnTpDjGJhpc846a5v7+kAuX
gC7XTwWHeCA3WdC44yt85rY5AoNpiCdRtCuX3dKqaQGCWo6YxwxD8CkcNnVjfbqWJdF66Fc+y9Ic
tPt6TgGACUMMQK/v6TAuzqXd+87cuB5dyxAXip4o4P73ilE2ssM4pfj2MRAnJqVbi277dny2c1b4
g/mzgIRszSCpmCvzzUZE9JVTB70rLlwqsWlhrQXbQW80IR1rw7mUx1vaOV+K2vSuOKJNR5tv01gb
W9ccGtAt1FsDXy8Y83n4Yx5AU/c/+AJuk+uIb2ewxhEq8zgwbW369GpdWcgYSne0gl0iooHNsnPZ
okmtUM/NG5PujdQUK3fXHw/e/y9OcB39XUjDslqnRz0yVu1emTC5gxwKh9ywO/ZeFuM2nkzZnGBC
ZHiKUH6AkIaPux1WTtTYz2P/lXfjLlWO58IIqqri04B1iizYqRpiKKF2Ur3PZA33tBDQdGBdbsWN
4YSMBnXSW+92AmIBWr8n1pmo0E4yaY5xMX/rC1iozABHrG2328OCWvDf3UbLvu0caTSXvCMbpV4g
ggo/pDw7T0zA+VQee2n4cFW7vyeWRtMywbl2ymm0ouYSgo0hRnnoXWdj1O3e7seLbeQwlcSoxj9V
IpgescesanqKnPMiMzeYiA1f9/l5Eunr/cncjgZMD9IljNoy1RXNJSUkQDabT+2RR+7BiL/fH2Bp
tbQ0r697NiFRaC5Gk15C4m6TxgMNa07APiHwdB+nx9Uvs/BQYHp8HmqnG62JYDZZtUtNKN0Nnxjn
mxTWW4l1iGDgF7V20NoDamWmAVAHAe+OjT5LhpXdsZBTMK4FcPStMohAp+1FpYHVPE5XGY53uz7A
VTxw+gKeNvMx4cVZ0umXSY73V3lxVC2qx4VdUZjUtpfaRI2ybL8AKwYUkH1yR/ZVkuKSOvmuFnZA
QRM1o4PL3ZUNurCD9FBPxGA4EEhuLyLKPbADH3kUP8Y130WuXJnd0hDag2WeZQ2xSFdeCDIXniVn
qxSX2TEeRRU/31/A28ksY9o2HeHSmMOnQV6glvFmlWYQy+zt/p9e+vXWf6NTqPC0ikarvijZeYld
blz3wia0EdYg/reTZabbelR4K9m9CKdApjX859oGQgp4qZlc+E7K82HjQKUYgv/VWu1laUBts6mh
qKw2z8ZgtNt+K+p2V86olkchHnA9KbarElq301WmMzYM0hShMeZjUOMxxq4k3Rl+0qjrJc2z03Cy
TpNYSCaZTtBAaZ9eVR0xpxLGjnRMP2CVco4NyACGZn2eWxXUOSx6eIZ6UzJmX+5vjoUEg+n8jNwC
jqGduQo6g1/Q+j3Ratwoo96WORT1FQ9yAQhAwtlTKxtoYsSyXMufrxHp/5MLplM3SJo7VWnWQwDR
te8CxDUlxYGTfuPAnbVp4699ikZhUaJ1F1YnCSmH+3NeuBJ0Cge0viz0VcY8IA4ETSAFMoFFEE3A
DYfnpqiba7/D/QTt5I9qSh/vj7n4fbUYIsYe4FsoywbMoU/IifzSrjcQj7iaO6ATikedBz9vCdHQ
ymutlVEXDgrVooqVWnESczsPIgGIacQHP+niz2Xjmh4Nw9fMTFbey7dfDYxqMaYKO8eOyXVJgb02
IKkER7ljE9v7+6u39Oe1O62w6jaG9XQRCEF2YwtN9qF7L2BAff/PL0RIPW1E96iaxRTKALDoXeaw
k2zgHNLw4sf4jz1jplMyDNWnZpt3Eijzj4rNPZAJCdQq80vG6r2LbbiKoV64SnR+BatcqxYwtg1q
Zmwas3sKi/jT/YVa+A46hwKuC0UawnAoSCn/ik4plG/y9pSBcXX/7y+cTJ08EfNqCktLlIEMu8Ng
N0+NY3xHMf9tAmshHUA6rMwTb9d8DhaOh86SmMZxAgA8k4Gh+CtpriaE0A9Lpouhkt/JWr6+cIno
XAjIeoR/Ql3gjFdlZvYho8Jr3KHz5sHaDvNYH0JYANxfwaUvpJ34DArsfU7MKhhyO/ZEK7dmZeDF
VpcrAyytmXbSG3BmpjRXWLPK8RMRvcB1BZ4MITsApRJ06eb+PJZ2gnbipd0S4dJRBsjvNtwpBZwR
ukBBuBQCQii3h2qj8i9Ja/Qrt9HSvLScAs2zrmxSuwqmoZk8WNwfCGkqT8TsROtmuFjVGpZ1YSSd
d5DRIhzMdqoCh1tvbk7P113XW7AYVSTZrZZHF4KaTi9A4zipnTbqA3Sv+6OVxnC+afP+ovjgbLjL
Vo7s0jDXWf7V4J1oFQEsUDRBFg9osBpBHtleVRqH0f10fyssbGnnOvJfI+Sik+Pc2U3QxZ0DUydg
chs8fT0Q0Nca/EuTuA791xAEKtmdsLoWqNRzBMhQOaSRn8TDj/Ue0vV83Eh2dGqB7ShABqC+EED8
AEQb3C9FjgwnjH+5vV2CuM12MJ6FYnYePs909NFIOtk8XkkEliaohQUFEUZMh7aBGxuHIv/IxhA+
8cO6f8pCkPtj8fHXCrY2lm+unDZos/Cnkfzm7YybrT9NVnxJZ/fFtXf3d8PSTLTA4BQjG0JIiwRN
BDxstWVKfKkdsuuU8fv+CEuveJ03kA9mEsUxdkM0FCfoRz5Oij+jkw/vshwy+7uioEe35r87q/c4
qIP+xPvvgwMcA/5tJaFaqLwxHds/IRi5UBBoAyEbKEDL48zqA+mHXW+pl6iZT1Nh853MYN0dpdsc
akthWG9JAtw5GWGOA1HoQnZX6sHBJBfHiAcI4HVwuzenHZCN+zKhHyvrtfDtdR5AyG0lYdfXByh1
Qemx3ILc3aK9FY3fSntXQ7Gax+hvKZ+xoE6/5uNurvqPyvhw831aN8dVLNVSFUI3QrDLzGwrhkLu
bJpwsj/go4ldM3dHl4xfZwtqpGE8v0zwMy5h5bRKfVq4rHTOAKzMo5BaSR0MZNyiewjd7dwHRPyr
NEDLNpNnUqXflGOtXFULNCWmUwEmMTuoaQkZ4J+Vl0Us3iUGe3DqYwd/M2K6uy7sOq8bBTRIBvo1
GYbZq6UIPWwgBB46xH5HQ2tj9T/HTPCVO3vpjaNTB/rQrjIur3m0zfbcbE+NTN9gOdKQrQvccEmq
fTJ8Ggl/vb/zbnsRomiihbVRRk5Sp3Ud2FZLD+HIDrUa9iaEHvFTnrAQ20awLzCb30GEWR4ne1KX
zHR/wDPAh+kEpHODUD3C7jYtrmRMuZ3GIjz844/TMiWGOghtB1oHRnZSdpB+t/m3ph28zLYCx65T
f6yBO3fQUbDD7DdoJxv0f3cinC9WdnUuKPMj7XfQ7wksQ61sncWwooXPKR6Zy9VYB9wEmA+yudZB
GOQtq6pPpVHu7bHZtTW3fghWAckXzh+dzStf0irI3OEpblFRdAt11RWaHgrDDbcm7ioD8tY+yfgT
JJdR14TvUB2nz/eXcSm4aHlZ5RI7JGRoAgGAwMzLXZrGR9uEPxMUjdPeqOENtlI6XTjGOhvCbjMy
Rp1CKqPURSnrTCmEKuCqRLhCPSv7mfTTq+pWMDdLo10n/NeN2WWDgBQ8bkxmdmgUuMhsxn0Ez2/A
N/t974an1KJyc42tK6n7Uq1H5zyUadw3I9RTAmnJbRw60Meg7wrprmLTJ5SdckjMSr+Pc8Njs5Kb
nEixv/8ZF65tnYUQis5OiyFF2VRA0oqGj4VKHyqzPK0G/6X11HI4k8ADJ2EJucCdFkoxhJJj3UYR
zGbk17lneKzAXCCsSIsXnr2SVi2NqRV1EpoDXzg0kBwMoXyYNV6P+OuqVz7a+5G0Qe2oT+m0+jxe
ut/+nOq/9kw4WMLJRcsvsRlv89gEpBdctGo4Q3PkMbLcQNj9t6kf/Kr8Etv2FtZS3+9/v6WZasEM
LtcojM2juCi73w4tDkTv5o/o753GUMBqtbQ/psx6l9WavN5C1q87JdhC1kkDM4rLlE5fQGx/Lmzj
PV5j/yzleLo3gppx+DL0Ky+TQfYFFBDacQtukZSf5Qj9i8x5A/7W479yaFpClg0pSwb2r5PC6/b+
gi7MT2eK8opVsF/oxQWmDHzX2VO0L9oeWUs7r5nVLuUJOuUosZ0kNSGvHDR29IN08W6M7TKYBFjM
nG1SJ4VZVAT9kWYrZH8Ck3MD4XgnifdGAvHiFOKRW5TFcshDuGtmNAtoWcq0jZQ1g2wtlcjALK09
b/dz6IV18dll6skI0/PYN4cyLx04mpCf0BiPvXYiF2Emp4ps5sxYSVUW3uA6z4YwGx1oOue4BkGp
hiH9oZwqCyJdTevHieOns1OuDHWNBTcefjpTogHQephkmQd5buxZN7xCLuv9/h5aSrj+LPJf8aCz
mN0mpM4DWPAQfnIsN059OZTwXoVxDNhJeb034yJ5rsts3hFq8F3Oh5UnykJI/3O0/ho8rowZjy6Q
imWXvkQC6nBRHB6hzxpCAskeV87Jn816a/20HI8nNiMTqYogMqDQVii6T0prK3gXosUOTV5W5B53
D9hKeHbQ0brwoYC1ZQYqWI7GASyCEtIOGylh1dMUzVoTYYHFyP7E6L+mX6kByocVausq7vp3Dpnx
XSQg0tyl1auTIg1PyHAESE158GfEMWMlm46Jo57HWL4ptibFv5Af/bnr//oZRZ9noWmir0Aj98Tm
bM85OfdwXIKiR3tqgYb22DhtVzbcUtTSsjEEk8E0Jgt1/pFCWQtitwbOpE2d30qyzi+E+0Hr6mS0
UJ2rWLHFs79j36owgMCmJVfS/oUfoWP6O6GmhBRtHgw0+hUT+W6zBsbPX1fmeE2Fb2w4Hc8/oPcG
3rfMA5PUTxYBx6Zvp5/J7O6NkPtw6toWEN5EhX/bWOFFuMOKb93CedLx+0ZBezMyIzhVjFfk0cwP
rKhPFtZ2FXC4cIvrwH0ZDbPiXVoGxTy8XiXvJShVgBQBjQO2kwdX2A0s6lfW8XpAb63j9fP9tTO7
xBhqoewiiHNMBcgYu/ONvtxkRnywe3fPSqRijvVdygmm1O1hNI1Dn6+xRJfihu6MoSoRGYMbFoHq
yx8py6JtZdXh1undxidK5YkXqZJ59lj4ImuOODa5l6S89ZO6fnA5bf3KPU/C9uGYuo+yMt3E89qj
ZulTazENeAUzh0VJEYwk85Kh+0Rtk3gRyX8LiK7fX/+lMfSL1uGTHYLmhSSUvDVIe0sUI+bhqu5K
Vh5MC7FHR/anPJ0j0MeqwJrBCJ5bQCt7Hu9g4dRtzKQcobkhmDcA1nN/Sgu3tm6HoVpuZXalkMJM
3UsEANocwwjMnYUXZvFjx5OVx8qCmhJwsP/duk5CXFGAxwYRiLo+g2UsPKsHezqpRLnBPOvX60JW
rN26dbElXf09mdvoELmEnGOiEB0INKcg7GZu07yvPHuGUYQx7icDAoVoMcB1UzSm5yRQaG6TT2E9
PXSQKKFZt2XxmrnwUqql07xgs2aouR5KqB1Dahhw0b1dukfTgoe5TwlFrQ40Q/7ZKKYDsP9+1JXH
vm9QzrQhBJwnv+5/tIWLkursiaoN274PsdndsWKeRYZDMvzBrE1lgsjTfWbdJ9zeOHIexCJxs4AA
psKGrWAYb58DqhMnzC6CNc4oi4BF5hu6PHtBquc+5Lt/s7cASEQLdIVgdqFaswhyS/m2be1HJ/ze
jmIDuZlATp9X1vF2Ikl12kRfk3aOJgURl7I3nhIzBq3ZLuoHbk+mPw1QEi9UUm5Ep/zYDJNz0iQR
zK9Nv4JWykMC0zzPhaHJ/V+z8GP0OxgehSgiZ5EdxGX5bs8FnhFp9+n+317auPoN3IdDKVFGnAPY
5mK3VjC3TunLVPZ+WPIdj6KfTPEDgMq/r/oJ3GaQNM0EpKj7U9o7QS2jw/1fcjvgUN08YeAlWjFz
lwdj2v5Caf2AU/uVp7XP7BRi4itruXBVUZ0hMpZ5MiSQKA9yZvFNXyBG56ZvZ+U3ZB0vYz7swiHb
MqfzmZG8Vg402WR2tprxISsye4u4C/P4Ekw481il08r9sfCFdaZIn4ga2sV9jmObPiDDAsm16b7d
X9eFhwvVeSJtKqFOBM26IATcpwcLOQKeuQUk/LtFergRc1/29GvWFStvlaUBdbJIqVoxdoYsgyy0
JohV7OPKeqpUtCfzM6+RlbiAFiBOdzCvs6w1yd+F2PN/NBLYhzZAWJVoXNf7rEF3IJwhEpZX8V6E
TuzfX82FXarDj5NyNlgVyiyo4euILpwfp6BzGOoEFcbzP2bdVCeL9FOfcmaYaVDWcevlNZopaWpt
VoV8l2ahRVGC0hak/wFara5J6TBXD05m++5E3iOzPcLG7/5iLRRFqI44BtIqkS1TSZBmxlko0X/u
HSSDLaSsDlY0ntkA9GIIQWE7Sw5hlPxQRmVCX32GTlFszp7iMJTL2uE4RbJ7mmBpff+H3U6m6P+n
/5kUtVPM6F0129QOzW2mHsd+2GQsOULYy96UFbbo/cGWFltLQFHdHbt+NpOgyCwvKjdoZZ4aBjem
bPY6Oq28aBampMOh3TCdogSSWbh63w3K0qt20bmXyT4O7dkjOPpNahT7f5uS1tkQ0Gouw6lPgigv
NnOIOogDfyczDr+qxjwCtBKurN0CoY/q3gJxG+XUzeYkgMAoumlwmvZnOKrsyxZuLu03IG2pkSab
cKyPQ1vgGE6wC2T/4+w6eizVue0vQjJgE6ZwcqjYFbomqDrZ5GDAmF//Fi09qS5fUUg9uepbgwM4
bG/vvULVn1pqBHndnoh23hsoSay80LRD/vei5cwR0G2UeZBG5PGVQkPXrE99OQj0YB25MrILfQNn
TkLpBDXFmCnUGKLHWMe7pleQOFF/0rHf8ziJAz/pJibNsRu8G9GvFNeXEkd3WrwfLpCk4WA5SA9u
HTb/kQ9j6I/se/WrbVCEHqCu1kCsPYU/gHnp3b9ubNYmxVn59XL6/KoMtsp/H25ksE2C6QWAVANQ
xYjhR/jxBKb5zbcect/Y1N1wNWAq9vXTFurRjjuLfqwVzoD+aHWFlurRMezh3KOFPVbFW+lFQTZ2
p7i1b8fm5HjQ/K5Ap0bqnu1lrCYiwePKW0zb/7OVNOUCH0Y8SduhguNzdc289JYJayurcasGLN9M
QUI81q8phbl7R7dJXW79lJ3hmHC32hJbiEpzEDyOF6h8Mr+8MvOP9gSM1mHsE2QSJjbVvl4joC1t
l1mgSN3eKXroNFyn2J+KfFdrepOuof2Wkjl3XiJzYFZPM5tfWZYfIB1yn8ATtYWMqDSirQvau9bj
LStU2KdQCfTSnRRRSNBFtRp94Z7/PbK9JEAnYLUztpCFzFHsMEgdKpk7eKOov61Yd+iK5snsS9jD
Hr9eOAtDOgevu13WuRbUT6AjxZ4i2dzE6fC4Cq9YWBZziDovYK8FAoNxMaBBAxMvCZOO0UDzGh0u
nWu54110//WHLO3D/8GkG31XxpZvXOAIGKBg7yDxNq07/GtyBM969LaNJ10/okcegGti0j7k7N+O
yzkuvbKHukKD0ri4mdw4oBGW5vepoWizKqRVdip/ff2RS+thtssjisTFizPMFm5RjaZH1+5PwsFm
WNsEC3eHOe68cUZ4wvGaX+NOkoDSMQ+mTtPXr7/QBXXmYPMa5dneSWJ+7WoL+tYq34vhZoy7Zist
LxR5UgcanrB+Ggd1LJ96dLuDqKhX6glLVwlnFj8sQ5Gh9zBNkWk9OVkEjU/y4PtbBy5WhfFad+YV
9+EHY+0SunQdnsPTU6l7z+wUTMRsW79D9Nx4iPEKgYAGS4Di/3PJnfZPpfNH2O3mm6b5Lbj7m0Fu
I3CjzN2WzfBnpEyspAMLm32OZDeH3uSD7Awgaap3Kfgdz+h2dQcuLM45et3qFM/bSmByS7u/7Wro
VXWGB2RC4VsIk4WzXVlFC2t0jmUXMTZBbuNBtXWy7ar6mSsbJTHaik1duMOx8L0HxUaU6aCFKAPA
jF4KU467juTZxi60G0Dlfvf1yyy9yzQYH85dJ+r8om0los5gQvArkUMAU+nN1z++NKLTPH74cUH9
PjZEbVzModpCCPIuS5s9OCAQxFmpyy7tyDnEXRuuMqFNwK9D6aG47t5aKGv7j+CM63R4rirzMMQo
CZv1gYz5ebXwtnC/mOv/i6hkeQUfoivcHwM+dt/gOz8EvpG9NqLaVMoqA3dKl/5tHK3/jmNHYUTE
uIouaZofU+7smRh3yi4PwxqLcmmm5pHFGmSMuG9ceBttvBYSvzrKA1q359YrVk64pd07S09o28bR
AODWJR6hwDva/Tvs2NpDWwhvpRyx8BVzfLuT97LLaxFdxq7EVuJPDtVIKK3naBhWYvDCR8yx7RUV
0qxtO7pAA/5oKOM4JvLqDem/Rbi5eH6We84YR2hZAst5iSP2VLTkkqpxZYAWrBqdOaK9cguRdtPr
g0Lz0likeyk8NyCWCUq/CnIWTUc+CyQQNpBlAjpL3Tmy2OTMqAOSmXBdKGUQe7Le2sDIQHzOajbI
2/OVbG4h36LzgNGr2IBcGL/qBh5RKusDk0DlVemXyFL71Wbkwu6dI+KJ0gOI5UgaKdEn23X+9J44
15Ci8Tr5NpDful1ZLUsHKJ2uOx8ioBSu3fYcQpVjkdwpJ0YDtzxSyChVHNf3R5EC/cm68Xms9n1S
7KzBD/Vo/Gh4tBOG3H4dPhZi/Bwhr5l0oEjiRxf4GoWlQr2zs7C7v/7xv9fST25udBY6sprB3DCd
gnyZodyY1e2hdLtD33rdjWxa5YV9hZtl1WbsNUZVZl9DeiYoirIPqtT1wszNLpJUtz2rnFuzTXHd
bZqnoob+ZT74JhTOJCQNGus9Kp1vFTpFSa/PbtOpV9Nv+Z1lorUAfw5IrPHY6wKfR5DFqMDZ+VWy
GA6UcWRs3NJOfxaJjGGASqr6vksKwCCK3Gl5AD3A7k8M/sirxPVI9KW7ySHPDIXdqLF3GfeAQvJI
9y68atzhYg7tIpXnt0IAQxU0qdl66Go5k8q/qYIsT4Ei4snzOHjFVrQkv5YOHUNtwBwz11551g2w
ESwj0LYSE+xRod2kZPEmMo5mVGyOF911cQiZxH5jCC8/xih/niSd/LJbbElLZ83tWOj8lSt/DSO5
FNVmoVkOVcNq6kTQKib7yMseB4bDa7WA+1fV95M1MqcUUFs6LYoM/FomL6gXWZtGSQ5+LblJuy4Q
VOI4KFTQF0C+QY37pU5x3eEdLGMiNxtDSJFgtpr4PZdjkNk+jG0rUL8si5qbzvChFR7trcQ5FWV2
cquSr6QvS8nFHGhDbQ2wdF1b4JbGUAuLoCUKzF7a8U1c/xDZNz1mx0l9x+/6ajdWKJiKNVrrUuSY
UxtohrzJihpko4m3kxFkmKXcR3D4sNDRNT2I/VVj4Pdvnt2dfMo3EVIf795zRGjZP1a2NoLUZ7M2
RekPwUuA61JZRUauvT0e3LF/Ikm7Nwb7Wej02QC86OvHLJzacw4DlxykF7MigIagHJxZF4oqj4AH
Ye4fvn7C0t16TltQjVXXA4vGa1WKy8A7mOqAxwVtrb58rBj91fsREuvGC8y03wAwEjh991j7EKCL
c7u9Abjt32SonDlRIYoIJRwFtmtbt8c6AsTHY/YeF/+g9/nOlrUB7a125Vq/VMecsxREFUML3Wyh
4kjIyTTZMefq4KTqLsMNWUh9YMK894foF5fNlkIep8Jxu4pqXzjN5z4IfevnzphYBJpR3A1aV4Um
IFlAwdgBoQ3Z21611lVYkF0CaOW/azVvaeRRRch1gDSVG1UnZYnvjEcQE0PJ9rYoKAKLHzYms8F/
z7MXuAZ3yb7FOUhq9zHR1n7Sz+ptKPKLSju3ZdVXYRRle6t/HvNno3MQjoEChKEhG6uw7k+g+KAF
hTR8zXVhIS2ZA+o0aSCXQRBuXGAiWNSFSAluhpFBE2rYEtX8Mta23NKG+Fth+LC1+RjlSVuV1rVn
48a2HQBC+DEtzuZ4QwYGzox/x5vmIsvq4NntgUZGiHtHkMZyJbYu0EGcvxP54Q1gRNhnxcjJtew9
qANYZl0F1LAPqWz9rWEnVyTyv8ws+52RvAjSsYREnF89+FNiKNVv19Wvyu2B4bVbcCXd35koiB/4
JmxgPXhAbQajJdvR4Ponq8S/cZxRYf7vKqsG23El8cdroYthb4sigU2Bag45p2t35iUE0Nyjouh9
X7uDOV5l58AkS6V7YvVWKIFBcKG0xI5pexlFq0OTaidwSdkdYKSXhLXBdmQcLXjuFR4W+zHOcBZA
CQuHRwCk97DvOgu9dNUg5yRw6zxLO/PuiHtfoOg3aC9ou4ev4+1fWscnJ8ec7oEqWR17STyCC+4d
YdYJUqnRw7+GuT/6Kq+v7sDcXdlFR8dvsrchNdjRg50pSUPHVbDSS9z7igwbS5gnw4G4TuMxBqOM
7yUlBzZOavSN+82AjGaQJjQO+94r93kGjm4/JmvYiIWcaM4b8fXYitgv8Q1Uv+V9c44H+kd6bAUX
sPTz098/rP+COp7iEBW9liR9R7mis8V7Pbj/dpH6m4h9+PWMjJBos8R4je3IP2nWssBTVRVmI+i3
2Rg9d4W/AsVbypLm1JACigmVlDhch0Zsi/Z1UjuOkySIRXyTKb2Pcn+HueJBVcgLh//gKtF88dHW
fweRYN/x2HLHq6iRl49AjWxN45sn43Mxdjeqrf8YOPp3OGgmE73ANu0HUtvlWptwSo8/W+azQ6eF
mWoDp+bxmqCvEaTRGQJ9elNxu3uwo51P0h0ffFw0CEx7meetAdP/ps2fPXeWrivDdCsXSdlVpTzb
xB2EMjPVBBYhZpimxWMMCGoAsDe66k2xzVMRFCUdg5hk8cah3VOs/V1k6n2iPbIrk3ZDGn3qiXsZ
SfItoqOJIAEZDANEhXseG4+2VGe4ZuS4VlVqozvnGax1IGc8Se69xkAvRGdAQoHmPYKRVxxTSxbb
pCJ2vhFmEUDiBP+R49qwT7P7yefPscRpC02kugZICxpFB+GPTylEiVvQfhU9s1I9MN88jVo+Wj75
PtEGV5tNS/nUXP7bgJ+BFhlQCrTJb2MfznzwxHsZcYnbaSrfYrisAZcp4UBR7kYzO9bOPeSYQy+V
KwWcBZMwZ44tLplHcyDD9RUTdOUeP8WwmCpoH4wt4EQ2u1X5KZZbIso7n/OXoXef+kS+GxnfNtBS
nUYJrpIGqKfkp+x/W2oteZmOwM8mZVbp4GkC/5N6GK7g/gY5rSXINeW5AgBy1xt8P8bGs8msB5up
p68PmcUcZnYYc3NoS3T+CASF6caNEf1pFJ1i6m4nKyOC008Qipp27hyqwXvJx+HCkypEejtxbr9+
iYUU928r9kOc5VYjZJ/h7jLSX6SpocFav6To36VOda/7Yfv1UxbOiv/hDMETDa0YRFjDTC9tlBxa
r6+DSForX7EUR+dMIV0OXuN7GVTY3dI7oeDQB/EIQpbTvY+C7mhuVihhsO4iUeveDUxu3OEBnMqX
r79v6bL79+8fhpHRqneYp61rPWR16HfQmffLzYQbRk7nxVsAhSXkTXHmxzqw4+RHYrBN3zZvMYyF
0aw0HlZeZIrcn6ziv2vtw4tUduMYfavgZGBVe63IDdPuNTbppqmdc0mMk1FyzC4lGCAstHUt+YXt
8zfifHjwWGeuTsoOxgKan2DryVEL5Hvm5o9t/kelaMvzdx80pJX0+29J/JMPJVNs/fA85Ku2VYh2
uALmAhMMzeEbX9wnKv2ZFGLcQGLuR2PxAyS7f6hqoMd2tG47tw8b7rmwCoOLtVOzx5E66K1YLymv
9pzRrUWz4WBq+D0QCyJTfMhl4NrRt7I0IK8OoH69oxyOblUJLsY+Qg+1tuTRzo55cfDzLt83/rjR
wGF/j6kEip0AHenpElJFSSgnQBq8YAICuo/neBvW2pvSGTdu9Jy5a9SyhQ09JxZEsu6J4Ufgcg3u
jQZ+IrcB9k/poY+r06oD8MJNb04nII4Tg49iW5fE5BMFZnD3FvQEmWfvVeIDFreysT8vrbA5m6CF
TK9klbYu6IhvldSgAsA+Gfz61UbYwtZlc6i/pDEaiL6wL05ZFYENS1O5B5poLwW7S1zYjEh93zjD
w8QNNg0GOBrY+kabvJZFDuaYsZJOf75/2BzqX1txgfzfsC5o/kFxZEuSPgRMeoJNVMMRQorhqnXZ
59GYzWH9kw0GQb3BurS5OAuH3PvWGFC11uT+fAWyOabf1LnjD702L1Lr55QJuG1A29uIzxXmzsjo
Wud06TOmbsGHCCC9RGRpzJ3/X4OglG9qfS3jvap3Yrg1xNWBhkp+mxpPAKFEVQ3o7cq6XHr2LFkY
ROxAtFU4F1txKKKYat/UyS9oVmxX4vjnmTmb49rRZYmIm8TOpeybULAecCdxI4sELl63KNpEcg8W
5X3DV+5AS3M2uwhUpjDhn5c4F0O+YC+PMr2kHVg2VJxGr1kZtAX4B5tD14fIRMXcxKix1n/Dgu+2
0/Jmlr5kWXYlxILKig23MNEfhwb85ZWx/PxMROnnvwsl90fL9HSFyWr3A7qFWCHEeMYQNt7V6N9q
u9+0IA7o9HXlgRZ++H/PJlyM/vtA9FCEbrANLm4N/BEYph6ChhnmYghp/Ba7w6NVZ5ehURmgn0cU
7Jj3b/Ah9j+Adm1LFI64exniYg9XhD5MPLE2gQvReI5jT0VSSpNzdql7+ph5xSORQFv58bYH9vnr
sZs272dDN224D5va97mT4/rLLvDu+d17uHRTu9l//dsLYFzcNP7740Xp145p+eyCNiXal/Gw6fkd
hAn2GfN3lYuUn6eoH9vtcHQgnBYw21vpoy6N3Dxe+Cb0YR0Ln5XDgV3Ji2cZO1bbj6t6uwvnxxww
bnQjhFAMyi4DEZuxQU+lFLD3G8+ipvAkMpN3k4CCW67kXwsBYy6VrarCR+ldOxezUj8HCO1AHeWl
yAZw9PKNjnYrM/Z5nsHmeHFYyZq17nt2ydt4l1lI0IQ8+2LTd7sxe80JWur3jaofejjiAO4XR6dK
vjSi3481g6S1S+wNstKVb14I+nOwuO16tqP8DEMMHEEDzdnAK/9t2c9h4g7vSgiZ4qeRWSk06koC
S5O1g3JhaczB4NDhaMqsx7JXJaVAR9kS9hpGD3SEGSEmenVQdU25YTG4i0JWR8txqwfLcM8ksqom
jFofUOIGRribthjarapLHVZ+YoXcdHO0fjK6MgpLB8QcQsqyYRRdZY0XmcuzJ9xjNXSQdyX6vSbF
N1QM9g6NgI3qb1bVMhcW8hw5asC6D1rGglx0VN4XVXrpHA5Hag0LOn0sym7lQF+YA2cWeuqsTIac
Z8OlwQ1+tMLhHhaMN9o07lo5QuAbqraroOXFYZxFm8Tq6qYGFw7Km9ElyqwTXExrXD9RyGgfE25e
IeJRBipHUZXk0CNd2awLQ/kXYPEhdlswsoN8+egB7+NuoyzfVxDf4uoHRMe3EACMNSgchASMpmEd
cYioA5ap2u+u62972v0h/nCVjf3w9dssvczsIIEUZWsI6LJcTFGgoqlvYMyy45b9lrXpnd2uhIRp
+j45rtzZtEK+z6rhJuZf+sKjcC0bshvSU7ayaBbqpGyO6u/ybIDnO/MuBEXRPMrRxC+ceA86JwnT
EZoeKVX7wsp3uL+Om3KgKC5Y6phKCXojLLJtyNMYcBEFtdM6KWJ+L6Avzbr6wS6H4ka7wHTUDDBR
3qAfTxX0J42qv+AQVFvHbtkphQb9Xc1VfUxG8qtq2ru8tfJ7gxrqOQIKa9PhBv7gR1kEfxX3ARTb
ZOMQ016JB3/bUp8M7xyuzPLBQf8X0kktMl85Pgx9sbXUFVdvTlEtddOtL2Cj++gVd7b9w0BPyRhE
0ECFOr+F7WfQjH44ocGtmpwAvspxAcGdKrEPPK83UMQNGtvbQPBJmmvaRAt9XDaHOLtGU3RU4ZV9
/oMVT2ZbBmZpHCrzO8QbNS51Q1qAUP6AVpgZ7eLhVqmjYeuHgjwP/ovboCHn3hb8m+ApOpY0aIod
LLSDsXrp8y4cfLHFh2hvCJOahF9vlYVWJpujpDsxNKkGVukCq4YQg5snNx5yU+E9ePWhVC94c1eY
QTvCh6KLAoLeiGfIwGzSkHrODrT8uB5u4oIBIZQG+F9fG9usHFbebymezYWPIgtUsMay3UvSpvj9
KILAMNu2lH2rxXiU3EigxJQ8ZPnPVcTF0saeXYg8gJacovLsC9oBLDAKSIu0ibMSNRaywTnPJY6t
sm10Ry8sSzaZrJ/yqryk2jymawIGS8fN9PcPoZiwuKrgLa8vOLyh5tOKZ8rcAY2MYeOgvpFG/E+H
ia4NlCe/XkQLJVg2J7I0TVPE3KvHS59r/pT07jFvnOgYJ+PvTNXAMgwxP0BWRAcNbAx3HXXqTUeM
oEpGbyVdXBjXOdvFglSddrsRCLSYRnsOmZsqd7K92UKoqvfp6oVyYXHMYfwVH5RpjCYU3bLHxi3C
iNUBuJlhWkZ7VGkmbdZ0VxTmPppus6hBNG2g/fuvB3qhg8LmMH8vNUd4/4z+pazbwLHQRDJDM33H
fXYqdzT5oel+4bjlVIeaPbSwoRDpptLAYRUhYgeCTcjiBBKnaHSuTf7CyM8ZAWxs4dNI2ujicfJa
I4s7Dn0aJi7bT1VT1Bb+INeMQ5iA0l0aNxuHqxMl5E5DhQ+qMbS4ZhSo0pb7azilBTIZmwviy8rt
4DMLV7Kx/Ibh6Mub6czonWw7EYNUlW5xTVEMeo3CCEhffhsjsgMBDQkyv0kQeTFWpr+SjSxdPed6
+TwxY60jw78YcHWM3WrTR/cZYNGUvkB4d2c7V5OPG5a7gYvI+vVK+QtA++T4nHMLDLPmdlRQCOX1
b93IN2YBtWwv3hSw9JLixbV6VHheEpaEExIjdX6WMFzOgd1BwG/Y68QCwlrWUGrq3xDVzfR1OoMw
KKhAgTCLT8ANDEt97L39hPGezoliDGw9AFF6u/4hC9FsTlbIQMAb3IpEl97qn0Apg0ykwnYjcXFn
SHMLmeBgVd7wLzzis0Gz/hs6e0alVzAZXQYKtFT90OjXqAclGVvZ6A1QI4xwSjzGPtsOIGblmRti
kLDtc+A+Gn0l4g2z2fPxnFj9SXrXrhPwvJt0WlC0TvKfK5M7JfOfvefshAIsjTYC6IgLcp2kHwJO
bxjc5evm14Q9rWQFH8ybRKnb2h+2OgEysbziHRK7QiO12U64dOQc07aAICZme2KZIYZw1z06aHFg
irV+IDjiM8g4YgFQiKDAEeyCbfH1FyxF0RkIoEiqmHWRxEVvCNRYxL+aLCIro7NwVZ8TKVzhCyxV
vznnRvmSW/F9E1EVrMLPFl59TqKwoSaTW+jrnLsYfT3J2bFOrbXr+sLEzikUop0K9DUrzzwy2zA1
msBKoWMMxR9KUIu141vhuFs6HEUpjiBeuVtm/GTZGsd3oeQyZ1hw3Qm0Mxu4nKXqaUSjmcJjUsTG
0bAccxt72gVEY2UJLIXFOV8i4wMlRm6SE45pJyJbk9dnN78pQYx3oh0z7UMhEjhHFYdVSuxSNjkn
T2Q+TzUnXXm2oX2P9BpObj2t6601gKzRn2rZ/mhr2Md2CajyXy/1hcvo/7AoUukkUFMyT35lbgxa
X5LS3BdpeS6LIjSBif76MUs52JwoUeixB/zf6s9pFrt7WrphZeaHATl6PSb7rnQAoUu+i+QttdsU
fiqxca5Td1hj4i8U2udMCqexHbDre/MEoeRgdEQw5Gwfqy6ovT6ws/ZST6XjA6+MdVGSpeU6iyI6
jh0OX6j6zFKWhioT5CxVnJxrCaR0BfXLu4F2IHyqcc2PaiHXmXMB3DTLO4WBPqOxqtV7wuUhydpn
J6rfv57GhU+aI+fzQkRZyZv+7MMNoq6aM3XjcHDjW7Sjz07dQXJkJdYsPWlarx+uCSN3E9ssY7ht
Zs+03uQojYwWffGYgodt9wzroJUN8BfG/MlpNcfIx6WjYMBqkJPveQ+Gf/bj9pgm0MMAQcRVKUoV
dAvNvavrRbBP+1HlyV4LuVOyvVNl9UcqYYWMZzA4a0mz8aP7GNfLanRDTSEqyR86ZSF5y0IjLgUi
lmMAsDmkgZtZO7uVd2Uhnr6enIWTZY7Ej0x7yAo9beXczSBNosLWrV5WM+mFk2UOr7dxI6oi1ycn
0elHnxpPbpeuTPbSup3Omw+TbbekKEc3IifkDUFP2hNAVJO0SuKv2dItwGbZHDCfwg5P0AiDM+ZR
CA+iQKHsSB/ixL7YP1rYp/CNzeR2JHtqwVPnNQHVpa1seE+CqGAWGwcdQAcwPYv9LLa9C4DFk8tp
CI3aKM83bC0bXwjHc6y90VWNlY08PRuu8yNhzT4yy282bH5CBqvTjSJrBayl/TULTlmmiq71AAIW
+oa6PCxBee9b5GrRADNV67C6bBbmdo7rLuDyJxH963MP3wNZ+wf4NROdnjtvzQ9v6QnTJ35YPQkO
EA8M7/7sKXPrEP/Uo7BQAwxL639DibE56FoxVBAKv+7PjBnwyXXfIWgCsMdKi3vp3J/joVPYQbeF
lv05l81GpFEYW49AmmdhMTav1Ui3OKHvBL4OKktfx4qFdWZNMeTjmBmDZo7yyIkwwDdGiCgjutVS
HghhN7oBrP3r5ywgCdkcLR0rC1WqhpJTyw5WDJfCyfQSiPtdH794EBiCmGVgSYzloTRfHMSs8d94
12yOnUbp18+9lCGBa/kOjuTfaGpeiSVf0zUH2aVBnN3Hyob2SCfwbQS0GwPuuGXyasXGi5v5x1U8
00JUn0vmDzyVPpNIyJKkemvs6qcXi5+ZFa2svYU4MJfMBwHE6jPTJifcuFi06wR8I7qLZf9ssnjX
r8nWLq3wuTB+A83apI4wGYB136aFATkEHnbOtpA7DYlttVP1i4mb4NerbqkQNceOIrJ1RWFheYNj
4JqbtD5Htt6I+ggZGxVENg+BlNKQlpWQLx6q8gb9/MBPnyv2vRnckPIfNiPbaMhC+IJDz3gl11io
FszBpklsOZHBc/PU8AfXvW37bk/sbNOV6oalwxsoN3CJSdZ8FxeW5xx5Grc9aGIcKCc7L46NO10o
HPVaFMOtNzx8PdCL8zqLI6lrWFnkWeKcmSKUKbhBdbmJZHE7EBf+5bZ3TLX9p/YB6rSbYaXOuBDw
50jSomzMVMEr6WSq5rka2Ys0RyjGEOCi1wzSlx4xy0g8kTXNaEfOyXBLunPhg4ouDcx81CjjEFqG
a4JkS8+ZhZCWK2hnQMP2lBfPqm2Ofp6GNtcv2BRfz9DSA2a1mAi87KSWWARO/svXIoj6fNfmfLtq
j760ymaJhItGZldUsjxbiIT3PMq/RyVw6WDA3RW6elPs+PWHLKSfc21aODaDWji68Tn32x+R0TyN
Jl2BwCyE2LkybdVDe8iI4/iM1Qz/eIJGThG91M7KpWnp56eR+3DW5klcUvSf4zNU9cogGfWxmm6g
kPxZieFLQzPN/YcH8DY3NB9b42Tr+MXi5Zlm3eHrUV84Hshsf8O5Ne9EoYxTpT0ot9oSdUf5s8ug
WyXiPCgGGAOjeP/1wxaW0pyAAVIdzGfLxDrhnnHkiQvpQQ3amXcASsS/tdp25TkLe4LMNrc0ICog
vF6clSFvOFFoDNf3gA3fJrJaq3AvzclsY0Mam1GXVvxcWJB07qoCsBk+rpUzlqZltqs9v+1Kq42H
cxuzfStV9sKgT96mzS33fmh1NHkzhDlUD0SPQlJTn2yHVRtp6/IO1Bo7rLiB22GUBbSgQ1C1qw48
0xB+cpmeo68B3bVgs4AKBHx9H1Wtv1MXjtRxv6OTNNFA75XIa9idi21nqcecqL2IYZG61u35fKvR
OSi7TJmpI2ak53poHmPPuxkZvKLgXfIvC5TOAdkotqMrbzbZOTLYG+1KvW/BNAyHzLipPLEl0evX
z1n6jFnEINLzyhKMhVMeK/DrytbsN6xJXIgkJL39T7uAzrHWmRHlWT4U4wkyIw5cZTr4BhUyAAAn
zNeavUsfMv39Q2Ty0KamHvQnzqPSb1mSX2PdHon48fUwfZ5O0bl2empYYLLmdn/mA9/0WX22RLWj
bh1OEixd5Gx9cB/Wq7Ofhyc61w0XeQNnN7D5z8JqfnVJBv2yBptwoxV99ivyrI3EeBdQ/9nCNbQ6
tJBqCyEKrQKlkzxseZXvCre9VO5AQmI4uJ9qGLcHX4/F0svN4o0dJUYtHIucYIoRVFkHf0JcrJIh
AHHzrlZq5Sz7PHTSuX64pdGza2JceURebNvJu+t7AVp4bGcrB85C3Z3OkdgjdR3VpTgEUot/y4T7
mEO8LdDahGF0boPRoXeRVfy0Ev3bjXw4K3grl4aFT5tjsX00rEZtqOQMmeiNHO0tYzA4LQD2Jmsw
zc/DNp2jr7Uda0YVkjGvg+R0ckVSriGNjd5YU/xQa2Jgf41R/zcI0znS2m1ZMgwqK85Z3OUbp8+z
ENY9L3ZJ4RKbwVeARroOCI9/8LokEKKlaHFAx+fALdgY20l5aaziNm6rbEMhxAbGKqSNlaHAP3b1
ewf5htCwnXpnKYtEm6SH/ZIde02Y9sJ5H5oWHRKzEQU6j0UbNuhDVUHl8SdF3AIoeqt6kkTJjUUY
yqWldbY1lK5GydZufwthwZsd77k1uEWVVdl5YrBtzdg7WI6Bdpve40B2Qpqjs556Bmi8sABZWTwL
gW6OP7dFZ7Q+Qt0JbUOwrKY9aLgNnDgfvt7efxvKn83pLJLCuky3gGqX59hIiQwtll35JKCcyJ8G
LzsYtZuQlAlbw/VYCCVctMKa+rn3DWvL4jENuHCv+aABS8tr97WJ0O8wBd+ZZnFLPPbcpEUa+gmv
rw1MpkieZg9VwR4MD1OT9fyJtYmxsTLPTALoA7BvShhX2BmQM7Dj+SY1+//j7MyW48bVZf1EjCAA
AiBvyZpLs2zZ8g1C7YEESAIEOPPpT2pd7a2z1I7Yd90dLctVxQL+IfPL+6qc4l1tmDiWBPaCTLvn
NINcq6zEQxy9Ex8DADCBhXUHfzQeDDI1YW9ZQl5YOcK7BCwbDBc83AaamX2rAQiWDeYeVTVdQDH4
+e9v5CdfwY9aoD6sFQXpMr3EDdg/ZAv3KmI/gDqYikbbQzWvcU6q+OHff9snj+JH2Y9Ns0VK4HEu
NZtOHcLuOttiHdp6uLk5BRTHrEALCX8ierJ/6QY+exTfK9L/ceeyNOaZqjJ9FUbeiTguxCB//XVA
/ckiD2n2//uPDxOLJGQx8aWuCjfeVPVby75N9hH0DFXdbGmcr0bukuT2r46mT97Ej4L+MfXzwiaM
qCATwAZ2Gp6jISoq9Q3jkkr/TGp5/PdP65OxUfJR0486Lg6klPaqwZ95B6t14Quie48SAVaZl29I
172Y+VKrCawzmmsB4EPHvoJuWqwePG236rcSSlgATq9cZQcG9VUd/sYm+OSD/Sjyt2ZROp0ig047
J+o76fOlf/3LK3/v1v/L8fJR5T/3cV97QLqvRoUvCj6XAsw0cRrq/nvc9EcQHi7bQsd8QBEEBQd0
4W6A5kKlCCilfwwuZpdE98bgqkb61S4G9SxXZbQzq/iLhvsT0Fny0SsALLsobYklUcguwv9aVb+P
xD0ELngsHCBI4/zF2Zsphe4frs/yiiVd3pFLDXNdy2EQUPjX5YX2YOMt68WT5gXm2wsdq/O/v4f/
veNDmfK/vxhVRWcWB00v2ahezZS9pvXy7d//6E++AR858uBsxIoso0VXZVBCxw0iCNP9UDfzkRIs
pmCr/make3LZ32zrn72YD4dIFEfURkrwSzKr7z5yz4hg/8u05ZM666NyfC1lT6RY08usyD1bpgeT
yB9ZX4fc1+T/tFBMPspyt6FLtwVDnQvO2w7qYFvvuAuvK1fk1AZq/m8tlPzQhlsG4GOEx/IKwXuT
R4g6zR1VaV6P28O0/OW5+uz9+jBga6s18QbehUtIFmQAG44iWIt7s8mtCM3/DWSZ/H84eQdZ9ViR
9DJsib9tsR08xW32N0/8J3SP5KN9hlnQZHDBk3c1TdZNEMgDoDL7vkjiczzIPg8dkk3h2atVBr6E
Kd7/+a/uwM8u/Q/FUzqQxqfxKi80CeeRpEfl2LxHzNSyc2Au+IP7W8P7yTf1/zPTdCSqlyoWFwPl
YZ6067Yjnq5fpDd/kGKGVt7wAjwNsOlq/ePfT4f/LPj/y+H9EczOts0zpMLKi+O85C8bIOGHhEj5
PDdZnGOLcW8jMMiawbVFJcszsMBn0DaHfPKqfkhsgBezJ+tz2szJXVuSUzCBnMwCMp8J4Kt0tO4f
hTfzLt5CkoNRodY84WA1qqZhBw5o2JOkKoaxIZUHCJzjr6TN6iOYNVkxRk6fsyoGHGXR0wvP2O7f
X/YnHe9HsXFfg1rgYKa7zIg03o26YqcJyKBiUS1sRUP3w6Lk/0vV+IkVH4r0/324j+NKSj2S5KK2
6Rq0aV9kPCygYk7iDvC7Mqd6fSRMPCU4h/dIKHeHuUvXS18xmSdUPa3Sq9zb+G/fqE9OhY+6rdJD
JtXKer2kxN9vW4bNfZRcs+lW/211+8n7+1GxNWZwoSIKcr1kKAAiyKHzhLx/a6T6bt+5FGv0z79/
kJ/UNR+tNCTCeuW9ar2MxIYzCuT9lnpEwYi/qj8++w0fzumBcr3oZeQXgoikQ9pj24zg3mgvm6r/
y0j2s1/x4ZSGMRypEb7mF87a7g6sR3Zbd++oJhB3H//9ffoELJJ8FPfHZKsHM1tx2Uq3kQPzKyU7
l6QmFF2wGJA0oS0cbHP5yrh7LtHoJrth4eC2N8SNW0H7EETeUgkvFJo9hJPw5CzQ/HzTfCm/1DWs
AC6yPaC/SJcE8c89zfH4HDsrbpqtgjkOds1cajYeAjIgdkhNoA/aSFOIUI0nM4BGZJp+/tKA7XIG
uAslWFxacZVL+3UzCdJaK1cf26lcA/Kd2USOYF+tR88i+7VhLgIEh0cnXYGHmEqfnOA7w5Xa6P5b
SQ35y639ydIy+ai/dzHsABbe+4tmbfbULebFV7MvgOu+grS0lEXo3ARvxgJ9YAxrWZOLhHZ/++2f
PCkf9fYsTEH3ohYXQXVa0HGqdiGa8LbS5gfd4DjB+a33fMNlUbms4JaqU5P14QRta4YPOMNm4bbX
698iyj7r6D5q8QUyPeatluSiGr+Ptd7ppDF7ByrSzju9FXrusQaHT4TMCMB2WbR3LPg3pf/yXH+i
zUr+M/P4Hx1rhbg1b7MOy9YIvKdz6eunxUHeW4VsKoZNJAjjUM+2jb/pvhS37aTnnbLTQ4jpbUJt
/FximNPr7QzQi/iJE/dbOeKHalr9TtaWA7443XrEFWMzIAo1h0sYk+scG7QS1d9ynj87LT8cMRWS
CJFkO84XMU9XoAiOY1LfgUcLp5/hB1Pq/+N8lH/ovy0o3o32arsI2NqRu4rOtB0f+9lhxd+9qJeY
gZzZtXY8vkNnOf9bNugnL5B/eIGk8mu1DS06pu6l9Ist5joFDgxeorzN6LifkQ1z+PeDjon/bFT+
S0nDPxynG0wCjaYaAo5YVNDZVVib6lC4mEUJzbMKZp6nbZ5E/0ujawUDz2xmQYQfNXMUI84npRzR
u4ALpQYxMWDmGfFQZih0miL0BN85gMdFikZ6w3NO6gJbjyZ5gbF6bRP4j6DC/lOOPisXFKUY1t4Z
UfPyJ6ysNYbDSzl50LS7rQVEluq52Yc1o8dyTXi072MX36GtGfUJsfYy3VcsI98H5cMRo3PoO1Yo
yEu7omvDhC3GOLLiu5nL5gIJBU6ZbGhnc/JRym8aw8ZHomMFJcWmsUgYkYh80Bn5A3Lg9kshIC1v
xsHkPs6Gb0ou6s4hxe61zZbx3gPaeqikQJrFO5H2z9qvweXNgmyb+4DQz+9tmoK4XTnewBAz9kGT
vMcN1l5kok2U1wyFRabrsOvb2OTtFmVFudZTugsjb/dyYP5GI2Xil3bAy9aiee7qLbnJ8BpQ3MJ8
WzQ9UTsR1QZBr2P7KKGsgd81eHno8HE+xDoWyPNp1OJgU7P8vgFT+D5SUp+asUVy9qgJhTatUf1p
qxcQ0yMXAbBftdn3yARsEWUp6I619CtIlfFPldA/YkXaUWd0QJ2ZIsYPJ1msi2jDSCJbGr5rO7QV
IRnGAzBgfb1PdaT0SUoHf8zUdy9d3yBsiDbVoq+hwmN9mquNxvcZFLvqWE2zn08mqIV99a7zch85
i58fV74sBWx8mKFOUrQnrwU54wNw+FtaA0f7uZvLFIbCmchoyDVwGOZFlelMr7KvIcvYExD9zFBE
FuySG5LiRzFSdxMiCEukArdljFWSsPSgSveeyjvOyRjtsPh1qOahqK/u7TKGg8bzftOsYT6MrOsB
VQDLcmd7jcFqT6Xd2aYN3aOs0yY+8N7L+ID8HSYOhi9ZULuu3dA15xj1uu4e9dGY3nKvfPVivRfx
vUvJe5Kqwh0ZF7ayNfhw0+ib6IhJI91g4bNznVxEYsfmQBFQFg40gs/rbRomvT1EiPnVRy3aqPtO
p7WeyQ1z8IQDNo/B+QRz2zTZG0rjht0sa9fpn3orib4hGvj/mxbvCX8EqwC+zBUfBj9UmlsBrDfo
eqfZqpAWQEhC+JV3ceN4MfVrlt4qK7PyVSYlCwe1cWbvU4cf2G2ti4ACw0Z6UI9qEpId4DYQ86Hy
XaJ/19iEwkpcJdNU3ncMD+IxHadJXJzrDFhcXauxWO9KeBZuB9CJpoc6Hcu9CZGaUeaXSMHN+2ye
xbeGIYbo1a+87h6xwOJ6r+MUX89kJB07bTaRyx9Dq2h6hLVd+xvs46PyzNoejyypjKnOg6i64TfL
gmG3aYw0v9c6ZAtEEYwjtaxsk26YgQCVS7pfOsOgSZZzp17wU3Z86DxHjiw43VGKtGgZ9+PRDKsY
90nbg1vRyGQZoZDDc32VYxvJvadi7b4JTJs4+remwnM8tnF27Oox87cbKwewW4xp/fd4S2l7uyZd
X5JiCj4ey9yLgYmzNMNgfwVlZmoLR2Z6NKTh7tQs8N9eO2i9yUlUGYpZ2C+WZjsvWTthhlrjttK7
IV6S99N1BAjkG6Ka3XDoRt+xG4rTaOV7p50yF1g1G/VtwqSh/toKmwmK3IsZKWg59NNe3TU4K9rz
gtdkHgOMS26vMtXD5WYVb16RKdrLSwV8y0GHCjPEZsb/v7Pb5hQiv2zqHxV1fYwGmNQU3QKZkNG9
43aKm1OcGb3Yw5alvb1ZG3wwd5FI9DCA0TO24oiLCMYVkmkYCWY3zva3BGBHnKjraJzrqa3LvA8i
AAnf1w35tYUpGo8tIjcWk4cgpzUXFY92Jbz/UYtljPPjm6NYGz/YxtbvYOwEhuYIRX3sy0tPBAZo
fZOZeMs34nBBZbzV6p9S6Dl6kp6Q8WK9qJZjAktgekOwrkl/GkcJ+TrUNLIHA6SC+s5IAJ2xlYgm
QhuLh/TPhPpCniss7n2MhRYlyT9JTIdwYogZgpvFTovNObbb/recpgnyMjYB6QL7pu7JwWk4Em7r
ATGIN7NHBgACJ6cyrd/GYVTZXUqavnqFBYZM8EXIuVdf0xWJIgejZioOVK5LeaOZa6PCIwydV7uW
JuzaDIgGQuzy6Pl1xsxav0GqR7FsIPNETL9TCPqbLSh8GBX/BLMFHTd+UVvDaIwvR78WKoFIZM4p
8nViuYdzjNc3msK5DMpxWYrp1waJU/1mLDfD2wC4qsw5AJLr19RBt/KFuWmuf4+NhpgGqulIjPwg
NMOQZz8MHQFipMIp+0hNFPfVCVSRKp0LiHUGfxorv7Dy1GWAuPxuocDH9aA5S9R+3Rza7TxtRMeX
XGyt5mInKx1zVCO0i6Ybmr7nwlkETEvctkr1GLCLMAQO41u2wjm/q5jlLgFqfxrG117H88KP8+a1
nvI1wWD6hxm5B4dCjJMf9+2KuIQxT1dbTgLOBhLBCDUQvRwRPOv6GgZxIUqy06jZInuBXGpkj3Rq
xTwXbMmEfzOoMbsuZzWpNNRgAwN7J9GkaZEjksKHeuHLBKHbLp0GK6sig0wQllwb1V2dRy0z/Lyl
0VqfZGTJ9IfHnZDHGfLp7lihfQaDchMBSnHZGhRMiwb0UB+Ik6ps8rVF2udemGlbj42Ya/oaqcr2
+2VMkz8YjFryW7YTqwGnJTXewIQWzQBLLo0WHueiJiY5AmlUptespPFy6iOeLkhs2Ai7pF1lodCb
57Y+KDRm8VfL6nLbiyxS3BxLCqT6zdpHE/mZtjQ+JQlJzDHluL/3pdU9n4ps2hCABGAxobduWZe+
KdTWU2zi/aweyra06TNpp8m/9Qtbz9E7SbqcR1E03fhuX9DlcAQAuQ0/oKyEWhgvmfXpOdTZ7BGh
YAG+3qfIE82GHPu2zJ5nVJY4NRDai5CeBQaLlJMM4dqoqubEHtd6oPSJIPW+jA5Mxn65tMJp8xiR
npNrwilFuYavLuLeCslsVv1TRsyHU6rlhaSJO1cUcTs4YTP3OndZNMLDttV6Z+RK0zMnPTaZNust
/OERBjn6n3pV8JFsUxVVF1TWgn0fAm6ue+Pqlj6pbovrM1KM8ACKpX6fmGMsOrRHoPU8/iZpnWxI
OWL1Uj9ugveXpG/1r8VqXIZGbafS8fmPlH019vk82al7YELZ8UZ21WruGXQ4/H5dlpA9r2zt1lM3
Lq2GsaipOLvKhq3rAZyH3v3OCLCZyCEa4vQ1GeU4P3OMvdJnhRhi9dPg74p6p5Zyq36oQUYiLpZ2
q8T91mbGOQwmmiHGK0OAYV4BAH7VrE/gMBehn5Z3lUUMWJOLYa85p5ATH8ziPFJJ1AQbB60n2eOs
WGpzr8RYRqgogYL0IuoKnbUQUewR3kDDFzBR/ETgKG9D9Dw6r7t5TzIUQN2paQym6TLFVT1IlWZV
ETIbMRRnG5e/lJ1T5gsxdWDtimnm+kyReOFyOk/LcWsT8yxNC8cjXqHdFsDKXaJTIK2QhXibpMF2
FSIA0tbfUVU3CCkfBcgjuJ/Bfe/xwUWl2W7bnlSjK0y3rjn+ewR1WsMr9KO4IHD8YXOrsP8se213
bAWI7RdXa/QotkQdQhvL/mpRpg8bTjQaNgyvkqj8gqeWIOTSdGI+w/DuAhgI7RrfkcGn3OYq41l5
IxCZnKBkmFw67vEHNyeQytPlSyW7bF5ufUY6D3+eWuWugVw1fkShoJFasdYr7CAReDvyacxQrRxs
EGP6GLKumo/9KNVNkg49VMa8PKLkKmtkZ8R1Bn6uRllyv6EMbPcdxXPl9iHmdY88cO5451FRvw+0
KjJFSEg1foI10Azyn5kY+jILmv5Gc4rD7JCtLXJNJqqWcddBF/lrFZhzaGxIDkMf01UVMOOACFHg
8GHTujczfJD+mIzY5PpzCSKL36Mdz+p0l4ysnb9USNach51Hno4vYeLdUqYPyRjo+MCzHiM6UMSi
V+3nVGGsis4gLdhqdZ2+oDNOh+sIroR1BXRsK3QjJgKoGRoFTBsTvqsSO9h8GbLhtlpY/NZD+FN1
xWIiQ9WOTh2A+XlrYPH57gngSzukXNuxRqrIrDB1WWYDFtSgUMmOiOGMG6RPL6XqfqS6S+d9jW8E
f0rxIkAFREocb97F9cPO+G4dc+AOMG5sIzFtRQdSDKFod7tmenOME3JcU6qgCZZLFKIXHLKtCOhd
o3rdbxUxSELIAl0SnsOnWo5HUVe8ul2XwNhpHrN0BMPRlojiGsoWS4x+w7aTP/fc1OGmtQlgjGeK
+v61VzHLZaiRqTZgRoAFVlMX6IA6sk/nke8sKxlCt+p4eYVYMzqCXJXc23GNol204N8xbWS/fYsk
5cNgvLnFsyKuSVpnZEeGNSqGqWPnlq3TF0QCuOdRwgmCTDbMNHaW1smQEyxoVqSKEOmyLyJJlosH
/+c3Mz2bd8hnrwFWABFyKTPxmE5osVCSAO1J0BYeNU5aBW4GeBH9XD/0LOCEX9TGLtq14YpvV08K
oHeA2PLZdq7TuIVcZBtQfc/TiccDCpQlgDK0pm0B60o4mm4CrYNv/alnXB1lqcB81zig0vfs6a51
/JYQDGxI1RkUbBCOpYkKV5Bh4r3sIR7wjamLlLIZptneHacp6V77qceh5Rq6M0rCw6dw7EatlTlL
529hyGq0ZQkKpwEt99b08b4yODNGpFMU9QAqYeqSDDNvDDxAQnph1TTgkYNFHgeF2mMtm1C8B5E6
DHUc0DG54QwQ9s8BajBUjSUatlbi76NdvQAI0yu8/yUlfdEiDuEK0CdyXwgocN4L8rVrcHwkOppe
Gwcjm0+CeBChM18NMwoZUEFdTOotzhMwO1nkRdECRL1fNdtQiAo4L6DjQNlUZT46zXoYd6s3KOmE
sMOPcTVp3qnMwOxF5BeE6mFaL1h5SBVF7HiHIjA37QJdKY9adUVXjdoO/pujnwZxpTJzXc5xNBxL
7KWAj2FsqPaLStL2ake+/JP4gAIYzW3y4Gun0f7Lpftdcx+f+iRanxLYu4/QUgCQI+yGN63UfFcC
5wUTtO9+2mlOr6MQ/XO5dBRPPkXoH+ovnld4GA6el8sV7THG9qZs91vG8KAHSHAbHVbk9GXDfGgj
j8iMGGKZ32XT6nuTsfK7m2uR0ylq2z2riHtprILKs4a2TVx07OqDbgcx7kjS2Gdelt1jlzT8TZFO
/5nKJXoIs0BhBvv21w1B2+yWibS6n4JVZyRVZVG+AFuxa5IKNcBaj+6osRF5G3AO+pPYMObawV+r
joarZX6P5I4RB6jVelIZKas9yPSAc8i4NmTXOQdbadpPa8DoCMkkuxrX1x6hoit57dsF93KumzW+
kkRuwwvlwyyvGZ8iDeZYi9BJdOvgXPZbVt2xTZa3jIj6fXQqGwyR2vVnHK/tq1g8+NAR0vnw2aFF
RFs5YZ6AezLaDzINzwDGO5aHkfXNH6VN3RXgE6d3paGL2JXYLr+TwLf+oSQoMYfNjIgdoM07DDr1
5R1WQ119t6H8Lff1kJT3Cc1stttKkBnxt0d9UaS46t+EQGQO7GPuAPlk+KPgbt8w85wBMk1ZJXOQ
/jJe4OnAIqlBVJIpKNXJPYNnfikAVoy7nSS8sXkTopmDuc8hiAwyy9Ji7GXX7jwzzJ8bidtv37bM
A/hNwZOL0pY/VtT3AtmAQ/orltpWhagDCloCVOVr3CUSTzH8+PGeIozn/dWOaPCbdB1+oMbrv6kt
U7+dD4znJI1KWog5QWlcjXail3FBl1msUzaN+LL08Xft5vEOhwJ5C9gD/Q7YQz3M6bhmiCREiOg+
mrfhdp4zcZmrsvopmoH/g5JNfrNxC1AfLpEpuq5z5f5UCvVbTrtkNbsSddLdtPUVSEoLy66k7CkO
86GnT/WA6g3JNe9FKWA95ZWiAqkKbyztD2rpN3sAjWpyZ0FcC6XS+whE4pdhyUEHO6DubDHUaHzV
FIw2Tn7TaZk0u5KPkN5SmEX/o60AP2fgcV22OQBF9fbQLxInW5rg/HvYtlFF3xdUdRceAE6tx6oX
uy1eMHGFuaTOsOKZh2faGcS/xMmScpgmVZk9blg/njDxQG+GQzFWGAyljbvxQxz7Qto1OknlcV5U
zgv6rSq77H6ji/viiEYHvslBhSKRFWYfg1f9Bv5Gs/T+uUGQ589hMONpidM+2Udra58YoPM/ItfK
owvpoK+jZyj/EKZZ96d11voFeb4AZMfoZx+B2C1/m61u6lNiyDYWYcFo7yBaWIDzlTbtawNV7n3W
T/auk9DR7RV3VdhjZiGmwqIHKS8lpvLjCT+RXShEN/bIJBFml4gAcMMWaw+nRxqHbo/w+gaR9LGs
0HNAdzHshpCwx2xe8YHiz648yF12u49baHLB9I4mdVjYgivLJS6117k085vmfQ/J09pgnyF8kh7j
JEA9h+YERXjSz9DFThq4Ugxny2pX0TXa9potpbvorcE3tca6mZ7xvpViz0EAPGtwby+zHUh8pnjr
3qIR2RZFg8LkNmMAIx5U3PXrWda1S842S6ACHt1UP0ihqc3HerP4QuBmE/6M4UFV74PEgOwEWMUE
0fTYpldVLVDHUi9xDVkxTeQetdc6oEuYhqpIpyXWaOHMhO2cZ+/3L1Uuy04lslW/JTquusdsIFX0
KFdCkbHWebcco74rh0O9SvIwTta81cOGRprrFeNMizIJuxWSkJ8wAqACYSnvS5jhO2+LOAQ2ImU4
4QN62gmRZtpred+ZaPonDKNmJ147ZFaRCIOVeJ66JscH1rzxybCd3EYDwmi6YvlqBSqDgMbMHdIM
UQMBFgeJOD6gizboqG8xkUjFEXGl6xk7kNb8ZF2In6ZQtuiFgmpvuhjJ2A+yYvEZI8iHqpnZPSnj
7ULQdiOdaXVY0gWqJIaNtq3Y0fYLPIZWj+VrlzWrycElnc5IzDVJQTWySTY6V2iZt5bvY98HFPhu
vukSk6BLnxcLUOrCy/gYSdJ9811Psx2q3uCgpnZjdwSWusaVPKIxQwwwTfcOg0oEBzli5NOUVN0t
oPNmyHtUlu8MpXZ4qiywLjhdZognSbP9qtiYAZpWZRAEdXQKwz7L4OO/cI+jH1PeFNUF1xbpwWSO
UKwhkgS+m3wAqLnaLWJzE/JKssycahGnosB0lIEEm1TtjCQ6gbDIuYz5TvSzwM5jFavLhcbEBpSj
d/QpS2x2x9NoKaIk1T8XVtcTegwdTweDIEdQpcKCmgdxLgdBbWbyKGMMk+auK2MI3V07nDfbrX5n
3VqledNMIH+3HjKwfYPp0xlplOIec2u+Mw0r75BpiOeEavkiBop5FfgyIgfgRrUvZTT0yKRZsgal
nslIKBaXGIgJsW58fylIQsrnbCx9PhMg/Jm1W5y3CP/bL5zDCQsILVwSI5r+qm+xZ5my8ASg9fqD
xyPnO9ligVDMASX3ftQaJwFNQRp/qMpFfGm2rQbBS3X1U1RPa3Ln02ZZ0azPJcJZsJpY91xFC6aj
LbcdRK+Y4hb44kmb953SUY5V2vrkSr+OO8z0cQ/QEfO/fOjiDiasspFvZVbV9s/GOlD30F5iWhB3
Dm8SZE3lFRHNAGkj3dNOuVFVtD14Uar6GFyEhKSkHEAMRIP7oMZSVXthYbfbaUjB4AGXWQ1tovLl
ExREUNavgLt8wWYt/O6IXNM9ailz4iC/H3HP42YqfXtpMRdbDgxd4/tmYaru9YxnKg/l2vBr5eeq
v6xaCqTNGcwZTmOZtcu+MWvzhnw6tS+d0t/nREyvrCXrrxWNzQUDeDx1YP59WRpCGUrVFPKKWvnk
fkRrc8ZXC0qClSUepI0Aqxq6m0ayS1OxqP9CXDKIo2hd00HZnum1wHJgvrOJEe0VCyyb/ViXDSEz
U0D1jQMjtL8hGF9/hq2i5WGOJ/LFlNiOldqDn4q75DoCNfkLDQ/vj8umNCp0LGN+DyLgKSjThbh9
C2gaFsMCeWKtcusNFxj8TXBxf0nBy6OKJwiMT2qQqvoEXmK6Vqgp/PArc0s/3ZYKO8K9FSD81Ymg
59SzcDPMQF1VcYpkVYzlKqQVrhINkYf68ezwQWNA6ghaUNnjgkM1p+HxXZKAsQPGpTBFwD55lO1C
f1VAhUf5FGE5M2gz/UEOOAF90APX7kqtXtbGL8ii7XrpdmUUJhw8sx9uebToP22SoQgGBVDyHMtM
bFlkqedbZI57kD+GtH5eogpLTtgFvy642nAZ96D6cbskWAT71F4QdUie1oi5X7aK4v3UUQdSIHZl
BmcMDjqGypABzL5nNC4vWzda5Mfi15N4qA69dpj5ZTUumRZLHlCO0+qAsTCi4mc5aeBeMVl7qusM
nVi5aazeQ6xuO+1Q8k71MrxNpvY7FTjHrRI1gBimdDsoDUQgdlalKtyUgZkj7fQil3FErHnAGQIv
qrydW9md2ArYJXY70O2iA8O+G0uzwjY8YAigSvbaN7DIwpZfPkI5kO4GRHXulo7P38YIyUIUK+cn
L6PmvuW1LjDmdKdKKgSFeAYRZpzCXIxpGDmOKsTIIsIAAXdheWzYWOMbpBXakrSUSElvIecJyIJG
CbfCHCLm6o0Qb6+YfyNQDuPju9Cm2EMo1L0FwWrrRHvMAOJQ6tuRWZpjJPpO0ByQ1LuEJIAxidws
ODMRZtAi6yBe+Y4ymHv4IvmpdWo5JQTLWGvX9f9xdF7LcSJRGH4iqkhNuIWJ0oyyJVk3lCzZ5CY1
0M3T76e985Z3t6QZ6D7njxeWDYMwv7EeFmGVpypoxLlpuuigrHY7Iu5vLhTZx3siZL8kjqqU/xSb
UD9mZTJ3NRXwpivpWYp1/FBXwn5dy87dQUza94C6zR2NzM4XD7u32/yiSz1vybKd7mxYjpxMp84r
EMPKLdtn9VJ9ejmYodfa+WkqnWIX5tvEKW5Zn2iRMgDN8pMOifYYrFl0WCJNZ/pW+t8hQvy52G8e
8OCuCsLmsQhLdQCRhhbNtN55YzgfQ2VCi8qH5c+8WEAz1bydh87/ZuD+S2Z58ITj1uyIcbbvdAVn
tYLTv9i5HR6hfd1dSUvXOYpH625ah8+g7/p9PRSwKzmeEn+C2mMFoUeO+9x/AVkgOrMea6J8suKA
ym7gIjfVX9dX3QkcMnhsRvUyhU352tiB36QzM8BxKKYs2bK6xkKuoieHVD66OcAjDlYQt0mN9sol
lce0iVGhjdzK+QpR5fB5LmK3oUNDv1IY0h6JKKrHFCULUZyrWNa0QD1RcNkjjN8N9VjuBk16kbbK
326Fe+SzWKWn6xsntGXg7/Ows9K52IqWfi41cxHWgQUf8zCYys4v7Ty5nnUwAfVpoFJK5ZvgBWjF
8rYgepUnxjajn4FSqw6yyox+/KuYFv9L1KYr7u1Ch8O+o2Nn/FcabyNaUK81VvhiKgb3usVbpD6j
crC7Gz7uqvkSLkoCaO6xL+7doQ68yza29c7Pl9Z9M56zDTdu7bTQjZ5ai+Epxmw+cu0tDrek3QzO
+iuex2L4G1lrMJhE9qUz/o5m/oJpg6TMNVGoc4p09jHbHX3jxB+zapih/TDK76A/a2c/LjL73x9X
7d1QqZdinclaQF42WvtsGSqTAuqGjJa+UiubpFT4xBNB53TxaYbah/PKaI5o7so8G15ZKKnESBqO
m5Z6uc282hqf02NcRmtxIDPOsdO4GforoIqLnKHO6v7fYmVKvvSVMPLJwUY8pnHJxa93Y7gSBF/y
slaXbuoH9IgO+avsndBYPlV6sZT3Uiksh5pCQ6bu2gBYp83qjFANBFt28iaOPd9ckJdm+buyOhPd
M23Z5atZ6f9Ottnv19dSDjxMLo5UxjbPrO5viNfIeagBWfJ/RaTkvznER7f3OsS25W4RdsQ224Ew
nLtxdrwUpGmzHhh9VL6fosJ6iVeeEnyIfl2QUM9KGtZZkg8Cl1Zuzbj/IqVKcGMlFu23aVREs35W
BeTMrpxQPVlJ2KFsdfaiU+RHHgI7s+d/ztpTWriHz+t+Om6aIp+TKcCjTHq0o6g5yBxrfq+FJde/
MZBS5CbGGvUomccIg9XpwLUOpsz1VEL+TbrP37zKghHHM+5F1rntiylqdxXJg/KmcZEc/bhLY5UR
Zi9a54TeZzTnabSmttuFUxs1d5MedXwMiyrqh/MaOjljUR4F24e/zG2eEiPXdojQZpimXdvG4fqr
ANryHvVsm37Y6SmcgyxRixgZfwNnE3dWyZwLae2i0LB9PqElwUwzrn1iWbm+TI4Xeu0tOynbbiJd
cgi/hRFCECC9BOWG/KfogCzIYQrzbjxgBQADm+08aK4DfFjzBYElt7eJA0v8qxxlQ0wGZbOWBIxE
lvBbZoUQrRzcVs3vTtBkW0bOfnMCKdmdCmUp1KmbY4E2HFu+zLw5c56wwJ2k7Nzt3c4Xsq29SUVl
/QRZYNbuLrLdsLV30VYO25/AyQP92ZDNTQSPNkHzR4MIzLSDeF5eHPqo1EOfTq7Yhmu+QWBj2g7w
vGrggfa45UvsPfWbx2iK3klRtTlJZMz2xq+QqKhC4p6sSMr+gffX4Z63r4mWXaTMSK0rMNnVEaxm
3YG7NCRZIJsF+4nxOCf4pNum/8PLXPlXW7kl6Xart1KJg92Ot78evCJdnCnCD6jif3lhl58L849W
8FyFwMtXe8gL8mPv51vzlAUT1/Vmt+MDh0lQnSG3WvFcR+Wc3a92s6ir1duLuSFwTB0cErOoTZII
byoeN2aTZYi+i7iq8U971cArmjNWMDIOynptObOplFRLM+/LVjrNDlmSt3cCm85oquN961PkW9B/
oPhyvwdPbzRkzhCowNprROsAJDU7B9SGd8yCEcGV08XNU9SXsdUmOqCDiKAH2x2vQI3Ne4HIZr6n
Thw8EGI0HK5FV0blwXi8v/s+hgROvFlvPWUihRuK17VTq7ePHVtPyGb1dm+6bt26ZMGmu6VVBf76
YKF6EQcoZrKqK88Iw0Cih9vBHWadZhSKFCfCKvEm2YWxajoxSMfxO1c/DYSq+G/2Gtj605YR2nwz
s5ADji7mVbvOMjIckyT4e3Hi7qjotybqKQjPMTGgBxDBrU7duhEqiVybVwkggyiwvgxBsGM3EGnM
PUaVCs3YMPtbEaqT5AFwX7Kaxnc2F6uhvKZqHiY/GoL7iWmXoaVQs4YtrNqbui7D7Rzguj5P3RZ8
iZg+rj2CDfudWqXlOeebnVKE8OYCyh2gBg3t8WlEIxB+B2Dzf7KMt+VEScgqd67wQQZDm1HwHMK+
+zeIEpZHv/RJrmpbGWXJLOzlbq2tqr6t6qJj2vDa+dPvY0/f2TruP+Dy9HebhURexX1WoPKefR9W
L693LAPSTtc4W6IUz2NBwIAvwhMwI3+cmYShmviyqNXaLKoUmogkubxdjrTO6Wo3lCswhP3zIndu
DBti+vGjWNWGzQk6nbti6TGMRr5b//hBu78NROF3t+KqeN58MXwYC036Y9XUQ3Y7jrU13trGWij2
hiEf9wgnt34Xy6llMFm9QtJkS85hKktAlAOWq8p6CtB3EOm/1eMfKLkfnfEPXI9jV3cziD4F4lB2
FCyPGUxMXnnpWv64iIXx4i6JnMiruVCFnd0D4OKgwoc11NM/RxW5sy+QsjBs2fFMh6oUpnWOVj9a
7rvdZd3wylsVronTGgCudbDr5j4Gxh4Tvrg2/DvFff2ndLrB4Rna5uIQbmsf3KIh46ouJ7wrQVwP
YbpZjntCoFRNyVwALKip6x+XwB0AN0ekCuVD7nZ+/gRQFTwBwdY5HZPsFPZcLfSPKusREyYqcSfg
fMDwPk+c/dbcWE85Z9ejn+k8TMNwEdE+0EWN7DQcLL+8XTFUN2+130uOy7ywxGllAQtP5LDm9iGk
ytg+oPAq511ur0hUWhPhYRH5gMYnbCrbPA/8rR4JXel8zqXQl5GZ9uUykjbh5fngvhCD4Et9bNx2
83Y15rmHXHV2vPdRJfFcUTmOTc7EBnh2dWOEK4lYurC7L0xdZB8NzSjiAiC0ZFEa9FnkJ4BI27D3
hiAU1yhnNL5v63U8t13p+ZDQ48C5NFfxdKMis77gnqb3xxLuVGAqb2EdOijOY2vm/By2nPSnxczT
mgCbBiUEB+fQbW+mzb39Sa6onztuJUTtEmsDQvIeoPJdbHPn79e49/kxlnUZyakr+S2Cso3PwZzJ
Z9wJ4YsdB/GbO/Akp8pZbeuf0T3tBErI7K+rvPEjspewO2gYLGKps17n+2YDOk4pAeuDL5ezjzSU
OSbs4ilaA7Htl7aYhlda7ckrb0j7yL4lY0b4tvVioQLUbW4tRp2niaoNNCj1yPfVZMLAMcxzmNiW
X00Ax6GZeOrnRg7Fgz/Ixr5fHHSolyZTFh0CKFq4OaW56y3GKtTZVV3fDaqAU0H5icOoLZpmL0Kr
+ElVVhs9LraTey8S3dy5c1SQP8h2LNKVLSHpWaaxn4ogPo0SfecireHdw+MeJw3xJ/e9QwjAg+BU
pKuwUt1vNpMcAcDgM3V1gDjyWrfN2OxltxpK36u6KlI78jWHmHTjLEHz6HJGRcX2OzBOlyJbpn4Y
ubz70EyTnT+2SzWSjRF2RXUei4amFFj+Xieb8YCXzOKJJx2oEu21i8DvWDD9Y9UMM7OhfQGrfGYj
ibv9MLrLHe4Xcc37bDjHzAsILcj78J5QtGh/x7I1Ta9b4yKvDNegbV7KPrPlvsw1ih3Us7p6C2Rh
FNqtfhHlBbleBRS8DCr7B3lQqd+sPYHr0DZvG//AtL9ZKedM+27JNqKmOu7UspJ0GlXcSA33Moez
68UBske4rP64oH1aOnDmtoNwtGaeWkrllerTubSc9URhofspZRXzE5QuYsMx6tETpeVG6+zecLw1
dCdq5d2vxG7ZxOWsS/Cg26BuTsNIy9e7pmV3fYWkUgPYJ59gWyeFCOMtT2xgXEhd3EbqaBbpZKcu
3jbo8KhW5Rs3CPmm5YqC9Sh/cBDiLKo8Al7NSbS8ZQ+g/bpFCex8DStSwVPoV/Lfitaam8TRjj47
sihAFgTCoUsxD4F36wXrxDyc1WydX7z8vtkXtBlGe5Lu2WH9pnWXQ5tVMnj1YzmSR8AgsAapDLCu
8jatIEZV1rdHLwrY9OIVNOouRkga89m75cZLnY/eH+wEYASRq5aa/PwiJnh9ygswFqe2/b3ofe3+
wr+rHP+4Yklx38exKleiA5Da3maD27Yvm1WhkSLMJ1hvIdjQj9e2GOvvRs0Rtt2JK/fdnXpAfqLc
Bv8taNAjAJF6/rI3dcMYkCB8ZUotVSi2A0h5pm6GWpnvqWxJhko4A3i/Q9TFCASqLC/OiFIa6wV2
HzGkAWhbH8Oot7qTX4vKO7h5yE/o+CsQF1q0tUoNoq0zH9i0/sHtxDsmAV+honuu9l9dXYR+ylM5
efckvRl+ARcNSj+neRPUn07E75Tm3WzrVxb0dT8paa85HEa4WTt/LftB74p5ZGy25iz/1ZJohH/f
GUMv34Fjx2XqNV0fopIn4kI9A+LMLRhn1ze4b3Jh7mtnbN+M5TRPNnqBM3F64uitXXs7LpgYko4c
nFs52u6hLLc4SMmtWJ54yvRVhrb1kIHDLuesyipKkyvCVBJZxDFlRAhD9xVCJMb5Lsz1jj83d6Za
+rcJYxxui9qRIToLm/TIrA7MidNn2Y4xoplf5UAXaV0O3hdLnFc+brzMRF00i7HVbpzZZK6cC3hE
mM0ummT18h8LpV9xAw4FiY5DbSG681Us/ratHwy/Qtcs7qUpmg2afyBx+C8OUJDlRcjtG1xCe6cx
iGJ+hUmwzez8oOu+OANs+z6DJkNnKN0QpUvsz/ijReCtzZdUXej/QBXeGOyh2SIT0DcPcO7aKwk5
TK6tk5MjS9/4ueKjG14nvcQ1OkLpSIROYBO1u/ddCy+W17RIA107ysSWjHac2b89Dx4qZ9KZowjc
itOOCvi8QfaSEnVny3TK7Qz4ly8V/VxqPOSNl3geRoFsEfiQNm6fAuGz9hmP+BSjSzt2XXZ1Rq/J
9qvU+as3y+ITQw4Ao1+INdyNoxEAZrHvR/Mr/Jcvb4fYKr7zugh+bSx1PFhOLiruRxtpsNzA2SgS
nZJmW7YQMXIUn6K1FH9rxMns6tP0y8Uz0R/aKSSGBlPq8jcv+vhQBNvUn0wZ+yikZFFf52Ge74ZO
zS01RyYan+Q21xZqgzIv4iQr+rHYL7GsvyzY0+lOFnk07X0/NscgtFZynruGfqnqR97NoNLmB5OV
Jap925JpoIPoG4GP/zRkfXkpuhDqKSpcVgp+WFj+bVPmMM4uWg/sCXb/AmHGuGfloQ38Sap0leTN
4mWnuevb7M6zNvvHZqekh5LX7izr6pMJKH9361TeSylDk8wmEC+CFiOP5ciOqgshVzq4rhOo8N+8
DjHYbJJAuPFHPwMzAnl34wMltge3Ehs8gKW3q4WGgRGGzqfTNInsodnQtD23bEoPvr+skLcYmnaZ
mPR2cauyDg8R/OIHd59yUlfqwpQJAtPtzVYi/qm0GZG8RsZbwFjn8sdUihF+Zs7+PcWD5MXKxr9B
bpOnFsfA5dayFm/FOskXyBIYI5G5pxl67WsoxfastQgurpy2P6asmgOpoNUltMPgM6BA8wf2RdlV
jtUX+VC9TBtXmJslF/pioYia0nnk2IJUG99blOTsBP0c3rVY8i5ZF4SJw62MJawGmwxd1f+Oy8CC
x2i2V9Rj+n6D9jk3Vohpq80oxiZIT9xauivvnGZhJdkyiwOdnAqfapbNDZH25vNhcFyc0IWlPhD0
WPdrUUJtIoG7xdE3xHucRPIbTYqdYlUAJp1W6yUq1vGpM73+JI4QHwwugQcdalKTkD0rTw/P9jLA
q9jhOB9R/eY30TKO585ykbVaNdMBMbn23hHLFwshNoipqC7IcbDfuNq55NQ7/0ax2ROepWMWE92i
hsgy1Z23XNgnd5XmGs6i+hRL2711OWpGi2/kq1jK7p9sAlwEWlkvGrnGU1xk66Ve9Hz2Yd8vnlfR
UWU86wzKwmSz8polNTUJ1yio40u+/EippsxpkHA5+OtozGXu6cddKCbK5GJH5rAQttlDVnGZo4Tl
5Cw1Yoe4ghTCZC0gqOegfyJaRS9obyKLdCJyOB9dF2WZWC1aRFW5vrdLC9YFqlDEO7OMxWkqtGIf
IXI+HSum7cXzy10ftm6dzjZqv0S7k83sA7TIJRjDS6t+nBFfhUN+nSyqWYIx65rUrp3PqQ6tMwUr
2U0W6fC3tnx6LtpIXAGf1R9TWTNsuV29rk4I3D2v7gVkmy7QZZtvcSDIXRYTP5QT03bTz1a5s6pc
v8JHyUsV2TpRDFQ/ti/n6LE1EP+pDzhTPkOEjSe1xcuJLcL7jIZe3U6b6B5Ba4C9vAmZJRnPqdWH
FJhli+2flFdaR0SJNZpwOz5o3G8/7Uvb1+Zg8alw4b4FSo5/8sV1HuEkcZquMES91SxH6rVUkA48
Rsg+x3nHcOpOqZHh9srzi1pg6KJfGcRCvXMXO/9nSKXfg8CyLEAW3jm8c7Bmc2arpIpteZ1MLZxU
eL6D3VwMGk7Ubm8M+nA2mEq7V8YR+6aHaeLO0RZkG+fRjhR6croAOMVrYUY6s4Y5LxMJ7IRHeQXo
cDcyb9wZ9QXrrHlW1txHNNiZ5i0KfOAvsI99HE6IlELmsgfEOKzTbGjW2fRxe+o8yJeIZpk/3Egw
/20e1DvMTvNXQB3vO8L4CbSZJGUR+fW1zwkkjCcTdI8toSS7oujb90muWEpjQ2ZEUig/ujMNhlSs
TA1SDlfVd33toZ1B0XNsRFXdzG3G4JRRRQ/5QpJW2fvEAC7reLQAvdt9C6v0ohePWFCDvQgVvNVA
7awR6X6998Yu8CGJvMPwqWYuxznAh+8KR8IIBZ6bOiuq1lNlRtSRxexC/WGX3a1cnruAZQ7dxtwe
/cqITxc11N2EiH/nRhJem6814BZZx2ZXAAqnmIVJrOiVfrVR95BdRq/1jGvIV2dha1S8w8RqVFiy
PKzQ0BiKAXrDG4xo3mO3BuNjvm3mNDgtuYXeWMzISQbnX11tLbkBsY2QurUQfMU+wz9qmCH+OwBp
5Yn58VyljleqW9ef62veChXewqoR/dNMANcntMEGWQmijirB2CazZGXOPnnLHF2HYsz2oHDw+GNP
FC99Z38wFMHgIcFRe3sa1K8M85vzhoc8ftSOgSHPh3JuqoQZC/MVLoD5ELbKObcjGgm8dvPBLDlm
m2JoszldCFy6GZqcXOou7qS+cTCFG+YlR5IlrZ0RaKXfHkTgshcQ1rTswqDZ3hhLs7QtSGc81pG2
PvIumP4yVIiTCfzusInG3uNb6F7cLXJeNm9x/vYdtgExRxn30gbXsnpN/lGMi1ugq3D9C6uC2jte
hb6TRVrQ+4VlCuRjJRkyZkW8gepeAYCU9aFiXFAge2H9a1hb/9yq0vqs6fSRJ4P19BZXT3cLbV2e
V3sYryK3JOq6uBsutbXwbNCLdFcYfrdY6OnCGwUWQIBlgXlkWuME2EH/84Ny2rOFCH4mm4xLOuBK
rL4CQgTZ5DORRhkFIr57h4dCHtlxeowggzkoN6aU08qXvtiTotU9L92QrUnVzLxRldfdmVJ2f2Rp
yQcrDqyTCIftZUB2g/EOFGBLVTz3FSaDCogoCOKDO9fN47at3sFZN/EgkNH9DTCG4Bzf7B8VbF2f
FHkp+xnA/4EsuPJSZ2Z9/dEi3LFLdb/C0F/em4LpAyPL9j06EypdtXQz+tpNNjdgFyb1CHG5sRBe
P/64u/AbWDwU6U9Zw1VPLS4G5W5fhe15TyEa13PmRe1D5W7zH2/0Vg/VfFB3nPZgvEgsgbe8Vdag
rxTpTknoORyEfjhnB19nyx0SKmLXSImiLtufKlBEWOkASUoedb+iBbPinpvG3OeKMtj91EvnObC5
JmqMhX/07KPp0DEM4J2NCab6LDMHgN8xyHPjobP+0ZLa7v1xbra/pdU4h0n5c3QfLQ6CDmU182XM
Ebzf0GFlv05Ttql9IewB7ZXqw+pc5JD7HWhcrmraKyrED2VVNJxoKOXaZy1l7OwnU3RXJJrWL7cH
/TvEkh7vA3uaNVOvawhTxcUhvvsiC7qjGbAoJEXE/Z1Qp9Tar7UTBM5xXFogLNPwJZBksCwbe1Aj
JXZYPVvZzWQWzSLYcw1UGHKEk5mUIPB1uCBvMhJ8Z8THkhA0twjMFgWlqNgzQoPbx/Kqjbvxx8k1
KiXOVmgG96OFCU1VkznLE5dgqF7WNWIb3zp39R9D6nB1Ug8Wb660I+82NP/reon3ukdzEzWXNrMa
UpgYpKvpTkxDpRXF5M52ICIBLa4eSz/aWf2wWN3BE9Qmo/51KxDi0O57/tW8M7O9M0Vor79RRf/w
NGVeWSzzfReRJ0E6x4WW6cV7lQD58QukWN1xMja1eesLoK/y2geTB5ksB+qP7JZ0NXOcNsPODB9W
iysxFe6ajts6IEqLUUMvT5oqbguXA6qDNrP9nkJy4U/jFf4iipD5t2LMEfCEyJ4Skctxu+3n2JNP
24jk6d4ObFS3KT6vbXzwIpIvkZcKEb/Y0qYsWS/+rC+D1ZtPQdziTyR7V8+HroBgipMxQ0fEQB2K
YAEIwjWAW1yNO1js7jFD+YBfo7f1R6AjhPE/iICXQlyUT/Tbje8QNMMNX+H0HIuaLEHL8lHJh8L/
M0A0fuS4BW7mwUce7ax45ztQOC5uqIo/vC4gkiMRIfVYjPeFo2gpEUi7RDTC/a8qQMYOFvBbekqy
J8bN1RR99MKtEB8BtbiYypq716WGdUMwyI4A+LhjcfZ/B43tgditBDmB62xOWo0zcgQgrzZtIhat
XRla1HvVHf0yDRriaaoakVTUC/g7pB/uQ93k4laNS3eDpKh7QsP8x+njEr9UNf1mbKwOkxtUe5Pz
asR+6zzbUa8e4rpuXvRMle+EY1ukyDftazCGGJ/taVqoFbC9mHRba8mX3bBZ3DQQRt3BmQ1O823I
63c/zob1dc3KsD/GVWHrVNqc9nvhjDnXnu/4C/I4H9t9tCIs3XFr0MetOy2LYyE4iZnIy7E/BJXm
Yl0yhGJYx8EWLAf8nMoZd3VO0J/RI99HRW6ZjpyYitDIIxFBoafe1U1UdN8FKQvZoSQyI7hDrNGa
lITzsb2GUpfVwS22YTgKGENOBh1a1wbbAKIYPIMfAZ3h15YYps/JRX9EyanjPdjZoJkvg47vCVTN
i3+TbwMd6KJs6A8D6Id3q2PiUc5Bhg/lHIhooLBwlNPnisK5PONpaSycRbojHxsjY0zOSIVILETL
1NzIoF8/hzVc4LnhqH2QCNITE2+0sRuBz471aWklxwLc9uQ+bOSdzg9BlFfqOArXhC8hMqOLq0xf
7o0hgeE0THj8T9001ypFU6DafS5yd9s3xi3bJxdUgaUbdBflOmx69163dEhcBonHd7cU1cwcLTqH
oCHUVyw5zAL9xWDEH06hDRuxr0ERUr22enmQdshPWVe9JXd91m3i0Idi6dEv1NOW4NxxWW6qOfgH
fMSVwhUTvs5uP52ULuuPCDWPQOykF07tID7b3C0iSxBcBjPOv1pk13BB0/57sGNsEwhppvlpErZb
XUZK6MBLZ8wZKSz0Mj2YAmq1bEvnefJxDu2wj5qjwrsyogyUUZ+4GWKCxK4x/Ow7bbVh6upcumg3
QTwOgDRWROFDiLZ+yW04OGQ7urpH/t9/BFPv0M/V+zOjEGlqOllx1kNZ5CMnzbSQYcwwsGwvcqvy
j6qeVo7HUPpljvQiIH7EKXssv1gq9KWomvDdrIUv0roP7fI80xm0r1wtrYvf1/V0VD/RD0ekbeQg
EyeX66OjR9f6aw3eUqVTmY8/wggS5b4aXrZ1SoIF8DA1DqmUn5aIe0SD5KDI+snEWcurNKsan/ec
+YX/vZTV0P5TbQi1mgek2ZwNjnFGlEyTSlKMTbHsYneUqJ6iaERKvxVNmf/E++bdB5bRkLB1GUrR
P8XSLvwi9VmflpvGX9fwiIVynnCOdBMAbbmG4wmft3wiCSV+GntneVFrr939yJfS7riPdXu1VDuv
t2Am1aOkrextWwLTpKDda0kZertmhwZe4NT1fn9byho9PGt/DoxP5sWN5rlLi3qIXks1IvX3GVi/
Sjcz2Y3XMV38rkhiCZCku4JQg9yYT4P+bkjFuE6fqGzJrlpmRsxbeIUsPNolj9x+QCN4zWun/NS4
QJ49y/hvitkHZhKdAYeSKEr/ZsbNbpKxn8l7IdNqjJ4bO1+H5yrrqGr+gZta7tE+im8zTN37qJqx
FUXo4fWecCtk1PD66qnTtnNw1WbfGdzg10l1AgreylV/nIiSIXAKqOUXzHGFMrDOs8OPmgXhTYVm
gv1MlGk7i/lcZY6Yk3V10XfYjfzIG1jmZFui9XP2RfVczLr5q3U9QdHzgAAZMgTtOMDaE9BNdqDM
tJYYW7P+dSYH6riERXDbZjj3/di17uKca2fusS6RNr+uaBotuzu0/J/vYhWF7rHZ1HQ3EQiEN27K
wosOkCtUsTtV+yJjukxru65f4tly3mXceoSWurNzZpOtWNbzSu9XL+/sXZ5tok8FWmquCFgT5BIA
bEc/88QujhyIzN6EtJXHqP+TrW8dXCitsrKEvoUSGI+67KSecIWPhC1dhL+Zs8DxBV0x+NsxY/VI
iFFdPoewp6S+r1W8nufY0NXG+HkQYyXvEaKQgIK+gMqlSsvLMDbrXdPWP5NCVtzJrspQMijvV9ha
Tn1TgYofl7m3rbtIDfHRq2JrN4r40di+c+MTfnLNSH2Nb9iF+29lyuYUVnoKHuSQxdOVnLJfOevL
vgrdbjcYTagPaDYnk4BTA3bcHvkpxNW4LAQ91Q4H2a6KjCYYYzIw2hsMgz7zqRTniUVP3Teke+AW
IuMzxxMeIcDMyqL9a43hdNvpob7B6UPpY5Bhq6qn/AvNnnqPSjkiuMIdjY97IsshIH5wEyShJc4C
KL3PtxEzoecV9YXnXR0bYhT2TTNP7AsY9X42A+Xv/XUe8dkFyEt3me/RZMG3TuSLKd6IBxBp4PXf
rds7d0qSaMYJg8OzWNqjjDfxMpf29NXqaHxYcb+fx7L2nqF8O3JJWSpzXgUHcUMUwp9HTn/0LEAx
gBmUZXQXDIwa2MyCBDu5ufUmvTJzMLklvGOOD1zo+wolGyQgoGALuNR3NeBrsBVXRHzRTbsMmn8m
m25LMdHJVz04/T4jOONS9P9xdmZLbitZlv2VsvuOLIdjLqvMBxKcyRgYs15gISmEeZ7x9b2gzu6W
WIqItmt2zTI1kUECOH78+N5r6/YrAej1VxK4xHE0ZxiIOSI/wUi8xUelorTJ4W7UJkwGS+r+Fcdq
5pmVtXNTlckqDALjjl2KcjQTsh5LNUgaV+fqZ3uUV+re1GHt8/DDcsjxBeJJy1vnMUPYrC4H1uTw
qCdJ8VpWQIKLwOZrNaJWrny9ibZp4PmH2GtJo5rCpt92fpjtvLJoXc9v5Ffag/FeeDLgbiEpsGJU
5ZeAzB1z3fcjRrgocrYyQnIgCi+h5Qqi/KU2SsTSnP0ge0LCuWFqyuPoCasYOUMSnb+187i8tyu1
f0zR7C3wDymgxwpjZQySG5OzZS4gGoVi0dUd7U+NS3OiFTyDqDOOtloCpvN7WdJzKRRVUrRlsUgb
kV3RyjUIfgwGAd6EhDcJqnI7JnV2MgLHWzW61xyGCMAaskpvr5eKeCAqlnOpUShoxvMZwrWoS/G9
KNne9QkifNVUgzOLenxtmkHp+tIsHkXcJltbYnnV+opITDlQAwrmvJuobByXWVq8p7BxXGMGYfai
oXHoVk06meAC6To8ZE005POzqsXdi1BH46mvW2WtDHp0YteES1Vtk5WloXvzc7uDkgWe5nuM1/br
NNfb0ZLxNXs1dXTtMB1OaptjgmunJlrh0FcxHeTs00AYAUvsxyVoYDRfu0TC/hnXDtDzCHd7COr5
axTlsjhGLGoBNpDeKOsrs0fbnCygNdExLyrFMrwrEdC0MT1vHKs9o24L9YimuEiZe0YgSMDfaYFj
p4jswDQhOkGKkd6Y7NM5SSPeoqGwpmYx1VeMvdlfsHVp0viadRhb6SI3E8Rtp4mNb6SsJ9gO/tuY
Equ8tidkRmcFbU/+9jGs8h1S/k9Y7y/w0jE3NVwPmrZn540sq8phXvu9LR8+fvmfoZZ/IGHqM9P8
l9evEA+aXVzq+2CgIIfS3Dn1lZb1C6d95ZlpXO62gN2WeqtE4ofqtAeDBMBEC77TJ3+SvfDeZ7yg
X4e1rlpJkql7p4+gG2JrXddJ81mqmjqjS//0EWfG9S8fUVP8GDMI7tUocx7yQJyQf9Gkj3v81Gev
nA6p2X5r8uw2GQeX7JZsyXHv9AmP9z2Q9ozp/eXN4zg1Q+iLcq8osbZUgmavIg+nPJ357+Nr+A7x
V78IUwCEkFr9WMg9N/lLYTZnU3QrzuIXH7/8e1fngpVqFWDgZK0M+zy1tWvOZMsdrIXW/fjV3yHa
a/Pv//L9IKvAuMep+J7tdnSt67fNZB21iMTeFPLBML5VvpK45O32m4/f8J1vS7u44W0NNFOj1t3e
I5JkxYG8seqt6YtAyPMJX/adS/4zN+uXj4RDRo39MFD36GC/18g+GCiMsA26+PXTyIF3Lop2cU8r
5U+UbCX3emt+Cc16k+fJ30ON/4wB+OXHHz1WW4R7ElAYMoIoxGjApVnkn8Vav3cBLm5XsxdpJCVm
ijz1vraedwdMdGtRmz+5X98hCWva73eUoqZNHrPP3s+RLHrNCVKsf2dO8DiF4hlwXPfJ+7x3CeTv
7+MrHnPSKpZ7v26vGY080SZ/QmGe78U/VCztAoZc0UYF7MyLfTYKu3XzoZUEOkjrIWutbm1qttQX
pjP9qIesu/57j8XFU67DjDX0vCr2phr/6IwAqbYwNkKGn9TBd66KvHjOh7KtOLQLScaBFOJ16AtR
N4AsoPdYQTteffwp3gsCkRdP9yzNocfMij0ZdQc7bVwzqpdqyLl+Ny3sJsINE20KD7lFxiAiiddY
FzA01+rrxz/AOze3vFjKNA2Hr+Qcb4+EBKiyihCys1yFg/VPiss79VJePPiYMezIEDNYQ8TX0H13
YeGfINCs+jzf1yIg6gsQv27cfPx53rkT5fw5fykGaVmA/giNgpdmH6re8lUyMvZ3fVZv41a9K1P9
k7LzHjb/ZzDTL2/FcbZeOZrV7puou7GjOxROSy1Xd1p/Khxlo2hrjsiZNf+9x1delIlSa6aSdb7b
Z7JZEaL7UlvNJ/FA790EF5VB9pi4IimqQ8oRm6I3+8GwbziGfPn4mrz38hfVAZOzgyXXbw+pn1vX
PYaopLayW4QAH7/+O+uXvCgFTuzEjAJDQna1YV8UwY4DfOYeDpLRTzLk3mvJ1ItqgLkgZdo5tgcT
b9vSy9V4FdJTrxzOezxGd0Zqr02bI8Ta9pakZffnxFGezKBYffwRf4bU/6HCqhd1ghP0UBjsEw9g
Qc0jJjwGJewHVW832I237ofWWmOOzt0RDt0CeSfn5RHW5bjpj+j+b30TlBBWsVucbk+f/Ezz9/un
n+miduA4KiSpL92hwSm7GrT+G8MI7nhzuJqiW1XFxEwixiJUCxzfVvR3v4qLipJH6NbwfBBzm3+L
QLjcl+XQ0hhZW8Qom6FkR93vhlI+guFOXEQQ9APJLo8bH666F8/Dzu81m9lPGsL3SvjPjJxf6sAA
N7ZTHLU9oONT13Fm+LckqqzSuKiXXlZidWaYueunDndFFz63/l1R74ravAeCp3zyCLzziP3cLf3y
M4BKrgdFzeGNjQz20MLWexQF6tq2MOB9fLnfe4uL+kPKRGG2g4cuGQ7LPqnqwK01HJqWzhHB33uL
izrkVCKHkKf0B6MTDivS2G2lkUUHtfY+63Xfq9rqRTFKoeyjNkGPXFj5Fwws2cqxR+hsmmCwaYdf
UbqgjljZE8l95Sdr4DsF6ufP8svV0UqDswCdrw5jUO7WVsW5WdhWB5Ia0JyIpvt7PYu4qFIWzwWK
EqPnLgAilCDteYzD9M1SYNcJSKxrbWyrT26Hd9Z1cVGQVEcvyNDmeyTBLO2qpQl9zLLpV8QZMCgq
xQ35LB/fFu89YeKi0NS9Fep4scZDYO1atcYENN2JOr6qevG9zAy4rLJaKa08NKX1FGj1Nkxo2qrQ
/+Tp+tn0/aHSiYuSA9JMDCXT2kOXVt8nM8LPdgRWsSmi9oAjYdvApTTKbe0pb171Y8Y8iBLYuY8M
Nk6b+yQZXkSqnkWj7NCZnvwqckUOKSodHTAsE14cJGcKD1TLycGAr2a4YpDyScDge7e8mJ/oX24/
x6Ezhp7XHyaJ5RKFcqaYB18INJIO2hzrWRT5dSRDTthb/e2TazY/s3/6yi52TYnSKXUJhOMQKcEP
uouA7O/pmsSI9Tgxkdt1Gk6lQQNpqc3MdN0FNv1Z+NR7q6W4qFWd1INKC3lzpGti+JYReqPpZ6Lc
oJ3na/QhJE3nYkRwAVdGPFqjsa7zUxt7t59Gvf8sKH/6Ai6KWQQrikMNrTswUj/a+Oyb+9DRnohv
2PqihuzpuZ4tX6MW06xS659d7Peey4v6Bve1aGwEOQe8COXBSWOgUx4KLtMH5hgCI8f++xIyt1zG
lklw8hjfDOCFk4gzy8n2DsKsVuoEK92zMn+vJPUXcI3pKQjqTzr0d4qhuOjW6lH0cYZTHFwnZvoG
wgdZRfnO8XGjV59sDuci9D+/e825KISZ6kcmtAqSh3KYlkVKwDwRRE6vPUq/P8s+3HuNefu37nTt
Z2bPL48Xc0hM/CB1D7mv6W7vpNcjRPBJUQ7agHRYFKr6VAbVeGNjRN5bwERtxCwNeSmf1cc/7+w1
56I+0nYAeep5wPM+4cQfpTQC0kc9xaicSPwo3aulVK/KqC2CgOwlTjfw1hY5oz2K0sffwp9vO0xt
v9cY1LQMrYXsD8DaXewMj/mUr3JLbEuP8BmhHvgG9oZn/Pj47f58E0GX+f3tUL/rSS6m5pDjRUFe
lWzH1D5D2gZ8/PLxW/y539GciwIWeI6DvsCoD2AW37Q+3luB/6CW8pNeR50vzp/u0Ysa5ZSwOlGV
qAeZXaVqvGU/vKxMvIlq56IFXPqpXIGMib1+UzHdH72vta0hayDnYASr2Dy1n+0s3/ukF5WKKAyo
KVk4HCCkL9u8/joK8b0JPnne39k7ke70+7XSSEjUEFT2BydINq2+nnLrwP9AeVso2bSXw3rkdwz/
1OY73OofX733HomLKtOk8EAajuYPij7mV7LIum3cYJn/+NXfuXb2RX0pCImyIIB0h5Ckr8yOzkhX
dl1bbgvTvLKDTz7DO8+UfdFitWi5YUAzF5omwp3NqTqhtkNmkJbK3oecuS11VAeo5LLlpNiffLR3
1i3NvigmagzvoXS4XDYIo2lKJsYY+VuX6iddmc52ma4LSJMLFCgmexzvrgqNT+rYO/ehfVFDxjky
I6502n+jOyuR8jqmGklfyeLji/buJ7soGqKp8PvkgFTiVsMvrsZXvh1WbtDPJ0mFdQAr+CAa+3og
LAVTUBftJ8le9pN3n5/rPzzv9nyn/rJMVEM/wPrO2wOwIvXakzq86znPJG7iH4KwAVeq1o3Z9OEy
hIqAGIrVuUVIezvKKLoCLfPvfNz//Db8l/+W3/zv96z/9d/8+ltejLS7QXPxy39t3vKr1/St/u/5
X/3fv/X7v/nXfZ7y3+Vf+e1f8Lr/fl/3tXn97RerDMXOeNu+VeP5rW6T5uer8xPOf/P/9w//4+3n
q9yPxds///qWt1kzv5of5tlf//6j3fd//qXOO57//PX1//2H82f851/bNvNfq/F//Iu317r5519S
/sN2LEvYtiORFkqT269/m/9ENf+hqhq/bzq65P+YPBLELDTBP//S7X8YtoGlWydghD+YB0N13v78
I+MfFkRc6UhV1aVh2epf/+cn++3a/L9r9R9Zm97kYdbUvKdj/L7WWUIissfz4diQuwnKu3ww8zyq
22z2xda28sVDc1YmyBamZltDYdpCPs6WY5OKtV0PLgDsK4biYmulEzxvK9DWFmqkZZyRJEOQx4PH
Rntt9ZO+akm9WCh9P8Pgcm0NobJftfACToUmm21hmK8abO8bax7vm1MBBinP8a6Qqwee6ntnQRfy
XqtaJqu8sFuGMt50I0nawMbmaUvKRHCQoaKsCvRgABrsAZww0KMbZK/gWxtDbiZI8Tj+CcNTEfcr
zpdoJIegQNwR9pj9VHD8imzI5iMMZOW1Km6vGWs+mIq2EkqJ3Q26cE437VnrhBRr6I51DDTAR3XS
OpF9jxeIJE+8gKsyFfYjSEFvqxmRrsI/Crt+gaeRzAIzbMU9qU6zNSZX7qF6h+lyqGDr6tLvnmJI
VIsk9DBXh46hbe2WlBcfVWnCoKAV066ATHNPEJI3f52EkME8DbRVi3ESOTl8S9xIpMcfQiVgJG16
GPthMULk8EmognJMnpZfg5FhH5jlz07QbTJYcJCjx+ILeX+EdKijXxNqQ5IIyiMrvgNHoHskkE5t
vYKpKvejiHxnBaM1jvAvhspR052awwvoTksLKNkKVyAw5dCMQW1WvodOTJ0SPB22muIwt+RTh8Jp
FwVjuivjctySI/JNG7W3PJlOTTihzc/18UeSOGjSA6UtiV+PylM/TQe1uFX9LaCq1B2wsGMnSzqE
f2RleDBdfQDQ7fg8qkF9GHTbelVaoPA4/KZioNMJaw2Ztb5I7VG/G/0829Wd8a0si42iKC8DmB5p
eV/z2L+Oq2mTDWKbqum5ciw+QNJwVf3RvGmlo77VgQlXMp+qfWVw9Uw/mDXXmPDsRHUl5rQVTquD
jGw6ETK5b3ROXIDAo+KsVqO3dUKrPfqFlm5sVYGXa1RfNdMilo6kj8GBx7KMgsqfENY70BI6ke10
CsCVOWWQlZJWjo/oaXk5TcTK2pEQHBNzqFYiLm/rMimWdo/IfCzr9HYAqrvMOsNGwdUrDBBish8r
QAK6ITW0QyREwUEYD3EGshIEsmNVcjeQb4gQldwWkm6GhwpN9yIymvAIV85aVaXwdmad+DvIJPYz
HgTt1HdInxZRW3RL0RQPUVa9WDjEFvjgTAwwEWEPbWcSiihMwLnIkXHAPxccZSNvLkkjjjTbTXUL
FaORP+AAKK/wkPu7VnolWm6feJKGmcJA9N7RKrtvY9LiiMCrhqwtGoNly3HgwqgF2KJc92ZlKD7M
sIICM6cKhLlKZnKSo/JpfP+MnXs4GrUithiFMrKAHPOFg8M7BVTVss6jOwTje6WAfuKrmCU0JwMY
1XTBuU8M4cJ+znaGYV7nmbPJCVpiYR3xHEjcIwAMg9CFA2QebMwjJ1RRPMN3eZU6q0hnna08xHx6
/MOYIgloCKATXRCZkLafX0P7OLaiNzlb1IcdMQXWOdQQX89les/eTuceJMnZiFPrVDY1EAjYVGAz
8FbGq74vADbZWzOXJ0cNN6WdbRKyRhaK2e3sTDt5Dc9b3X+TOt5d3TEgKOEXSVt/QgrndS5RYUej
uA0U7GpOXa0mKCArP0QbDbjDPIJgJUhIfSvtXlnwcfZEMYAgzHrf7YKkQHwFi1nU5jklovEWtz3x
TiSh7OH0TOvBhB5L0LW1SBDQ3RCSF21FlxX3hqhWYYZ2MzbDJZMUsBDpI5AguAKduogNY59hSZ0y
9QVJM6WCoOgmUfSlyMNqIfXa2Q0GwnQcMOF9kA4JBxKZaHalke5Rq0CxjeyV7Bm4ingmO1q2DtS1
sx4QDPHyhJCudNvkGsQRbvq2Dvj+s5OsaY3wQHhbnSi0pTYiVYj6jWghhPDQDdtQm5461MKsDsBI
+7FsnyARuB3CeGPRwSLhJna6G4wGQNda7P15U6xAtYcrGDnLCs8VAhtCFSx4tqPD8T65ElfjqGK7
9ZUbdazHG68M42WhZtfpZN/ZXnCI1ZwfTMTMO8MbxSteem0IV0UTjCvYUOEz2qOEggt+w6L6LK20
WEqLWZ+EyLDX6qa7hu6JMQo4t86GGcyodmVKU9sA0ppOTqQOj51fNkRbTTu7j+KNgTqd20O0IPCL
dq8FOMMTsYjb42jXYOOAxVb4rAp145HBi8OR8PKCJdiPZkaugac4LZ7JApULpSnu0rqyObO3pkWg
sm761UBGSBWizsDVSg2vyAmJstuM4HZHNZq9r2WbFGTJtitqsW/GSb9v1KuOICe3RRfuGuiMV4Ee
CWJCwNfV0ctkZ4o7Cs+yFlHenLUGgpU3cm9VjfIU1Ej0uQnVrYWB4KaNgQ3QTBYAJ2x9i1gNtxe2
6rUAGxoQrZHDn+57r1wqlagWBolb/Gukkxjx3MloUfZxadrKetCicKOZzaokMonkpnJWHl47fvq9
kpZb1gnrRuB9I8exgEzUvCR+wd/F1EJwiOWtyVHwnsFC9Wfmg9PJiwTa2HRUN3AWhmMjcHKJziy/
QHDsPJKAMahaNGIwBCg37mSTdDz5Gui4AlUa/gfqd7umrD+Bf15jK92MoXKYiug4xM+4Zdwhenaa
5Mo0kusSNpcOsRFjMQ9boDFoxm6mPQ35eJdFxq0ff3VIZNacZO07DnY2xVXjEwGKrqXt4rx9li2L
a4dNpMnJVNUQp3Ugge2eO4EEATFG1EWtOWMmEPsyIx4F5wI2ympnRv6TLpTO5YDkXHZBsw36mb1W
aTc5EfBZl69IMxOrpuvAhyHw7cHwYEvQw+exNNatcKpNn2av8ZBci1q6nA3eKU7/XIhgb+jtFQ7E
6yovbxpuGBiQUEUrh7MQbapXgD2qFTQbKG0Cox5tK/CeEZR25+E4ghZyBUR0C7WwcGuFa2R3BfyS
7Au5eOCNQvuLEnPcic0K/XnD8kAGmr0oedYw8wkrJcxABWkY15CONd/YgQCGTR1nmzgTL1OJ+N2B
s7j0Bthz7Oq3OumPLu7DaVEO+l2bcCljMcKs0sLyXKB1IZ+i8L+FCuijoINJKxNW7Co2DkabZxun
hSBlYc8wcS7PcaqndFTeAsc6VQZmCRMjjlZW38fAQTWOR28IXAckd9zQgpWavgKxUS+1+ceyyuqZ
ho3XEEsfDGlo0zEpIDmeE8h3c8xE+syNli4SpXhK4v6qtc1vxNDcYWZXrxSRvNGdFfvcMOQzFtXb
VMxxl4mEHhaQV3eHtezW7mpuJdl512rdn8tAPYNH2xDjsKnzcf4StXVrDGQm8kZbCIP5K9bp6M7B
C7wLozc4a0vJ2bc3NtlpSuh6qsRctqiYvgjiDU52F6NwLYg94fwcFx1ZomeeqRs7Tb4TBLfKdYKt
c+Lndt04Gy+glsEgk8xRK1szj5qHI6DVcSCXwj/kdR3j59atu0axAxIX4pEUUjiXXx2wN7iM+vjo
lVHg+j4LfDlihDFJOcDHQq5Dk8N8UDEYLgwSGMFUApyFMIsv0DSvxTgBqYh9WgzcoN2s2M2hSl2x
U2pXqLNekH2dSXkIX7wqOFqs9E3ROaugoAs3YZYdUrUu1qzIpLnE/IxqDhKAGB39VSPkdg4+h5Xr
SWWXE/EpF6qmUg79jt8EFXbw2TcoUmfdN1Udlr6TMFiCmbQi4ixlB2W0e7TB1d0QTPU1rjsoqrqV
3itoj13TKqGh+SlfR2Yh62a1LA+icvx1aFkqxirFWXEmGLYrZBJfAIcSqgepEI1CnW2mXs+XHblS
S+pkh+QbV1bs5O2+SOA/gRB8VYve+T7yfOAh86NzlpBlAxM/Wg5WA4VOBC+BHaMZIRp1Zxtg6dO8
ndSFb7XVrqp89WFQAYe1Ou7eRHEqmHlduY7r8ZAVfpXAalWdh6plHe4chVSV2YmvTTJwczvlDNae
UOyn3WwPdPJHRcfCtexLw7oeAkqShMexja1a37Zmj0+oUD0F0bjq4WIen/pxUF3fIhqLbzVpSdYi
+dKPh5dgSpPMLZ058iMrx/JkjKZ3Xc0gpSqxxs1IpQT3oEwnrFKOq05FuQE3qH1x+lyuWyY0UCho
Bpa2TiVOSgkuGh78QonzpezM3m1Ijlm3WV3uQRQoe6djVyzr6cECSPbUdxJqRt32jxPt9uOAD3/Z
Ty1hVBhxN6qdpVvM5e0SMwMwrcFABTb6pQBU1taummUD3iyvPiWjByyjjdTr0pHjfB9VPzoQ3LjV
Y3mqYLyFanYenKeEdAC5aNJHQt3zVzVIvVWM5JuVHC+8BOqB8L/8BrwTOtroO+DaRqz6gDGKjcXx
3BGwhLc0a1W/CUPjBZKT8ZB3c+4HrnmiAgf/aZQFGxvDzI7EhA6bmbO08E0FK3JQ3keV0S2qXjd2
hmOl3K3pC3Yy2s9qcMfZ32+SRrmQNa38WAn7IOcncogd7OFFfNtqYliLMsaHooc3ml//AOJLa6el
2TG3jOHE7ny4IQ7UWTVt9twZtbfpdD84Il1tiAvsJ8qRT5Q3BLpj1OMSZ2JpgM/Pp+iBA9jpirQZ
wTpLr18rRb9hBZkCZ1janCBe9WrlPdsYmLed0ZggMwlZd3KWHNFDUYbyOgM7AxW9i7PAUtrsFTwF
7LbNZt/hrtl5XWzear4DM8PCRZOPdLsuehDjWZbOeEv8jITkqxpfNbtqrgbRAvHkwLC/LqnpVCK8
gEAbcOWk3Q7CQrkqPS+9Tc1vQbn1w+KmbNRvfu/AptnJ8hyQDWCbW/zMX0fW9H0KzBREbgFdgySL
tWOVUMdkHylHpzSUW8DVJE8QJPMIehxkTeln37gjwWNAVd+mWCKOIMBdXYmmc5QSSscXHx0GzYrf
ME0NS7g6xobUxuQeAjiFNZL5ohTTPfAjtgvAFB+DVHWes75h34KV5GXocL6MnhZ9qfTWppXySBTU
uwqUumKl+XZsVTeGHoDfr0y+52SKh5A4dYFBoyd6c1m12DFWULMt5Ji2NgUvIKfNhW76zaEJNF+u
TFsR6qapaj0G+qUr54GmdjZpVf6zrvtKTP+ftC/+UELkw/ycnzMzy28g80ebJKdtXBr+GGOk1Xsi
dbJSvS5o/XahlpI+MjL4DticB+oJsTGcnTBKr4YEU+gMfFegZRKoB/e/9/q7dsiw42m8JXF5pXkl
gAo/KoWKNVVlhJ7WNTtTHATFrtLs3HGHoPTug16jdenL3LrRp9h4IytncBNaYhYxO4fMUCPqWXRG
ZB0s3Qg3uWzHYlmWgY3zzsZKhI6TA3XywuPSZwtdymJllApBFCqINfz2bJkiLFm9xbmfKFoLv6VD
+iCKtp7IAbbwzlffmUAElBKgIHuLNCvrg4TLeBjYWi1Y5hwL35hEUBUAqSNfamRXTTxSvSFu75Vk
PI5AnHyJW0VQ7bN0qTMI2ActnLeZHwiYMxp2RtvtByBDVqQcskC7xzW11Es5Lki9WTdsR1q/9m5b
zyqwpmJkKbOcOXhdsXMHzjA4RKWN9rSp9BPHujEAf1ZIT97yKXbkCz7rkL/CUV9FEEdJlChJGs6W
ETghs3su+24ZWeomdXq8tpD2SBZr+iuf1vU82nirDUPBuzWBqDDiJeCwQ15q0dIIE5aYPswQ0QQA
fSo8vpAU48S8LcbJlWm/Dkf7XhfpCjRjt+yHbZ+8xTULWgfczwzNM/mg+T07w24jBvuHIFOaEF02
t51tNIQEaGBzVLyEBzMwzb3TxkjWCCizhf8N5u8bPunxqIfxFoI8aeOqCQoDP/ECAd4j0wtMrAwW
ySQi5xAt0wZzVgb52TnAsGCvGBgHWzO+2fXc03UhAV+67dDBi2Uybz111oRbXIbaMsrE2yhpvq0c
Fzor8ApHGQmgEYNAC1yRgqq2IBeKWZ4u1zRR1+lc8OD/xksyOnFK4eUD4kCfJwz7VStiN4zkmune
KnXw5NhzBkKVJIscZ9lQeG4bs9H2jbORdW7ECCXFJUeGzHc5WODZ1NOcKdIWzkPmTTB3Iz04V2wB
19ygrzkBc+BsLBcbPDoSY7zK/ZG9CQAIHV1HmIBVCTWOI24ViUe2B0MEXZqu1yYkCVCMY4o73chX
dhCx+hjgAfwvFgdqYbucQDEllgMUdJ6N2Qe19/AWSZeoFw6aiwNhTBEOY/vBK4xzqRB4RI4NLYdy
rUlt0+bAzoER+hGfuJEDWwHIjuPwBfYwoJoRmrDF4p5eRd6xCoIB7cPsg6vOdKpXsc6QOEe3tco8
+wVEXu9O41zT/XMHeX9hIyCBdCl3I2EeixyOUNgbDerpyU1KZZNFaGriSnUWDluYRV6V+o5V/xGI
6tJj8uh2oH4iUZyHyfUTuVPZ97NHRIFGCjYbPGcZcsKxMIaJEbeOsgvWlt9Ze0Y1OhG8ZPd1FedO
SgZtx2/2JrAkBoeIS5qCeBklol5jcrfzLcE/R1Ok21G7YfJI298P64KgBCRwRI722MJA6TDoZqVM
Yva3uPcRglgEvvfZsK3GYqaCMMEiNGfJ8I/0yWRdk4TncsyybEiqXDCDWDAo2wHsQDjVn5HvbcxS
cX0TE5jNRq+CdTs637HpYfklKiWJ34qKYHVfn5qTyKS4rYDLuBaxvLSUaDKGyPYfnVTqbq7LcFt4
wOJMKOAL9kGvCZSEDHM+fCLlZKYUvGSGZICCqnziThmxtdk+KEt3dPSXqnpUbX/ZOc61cCDth84a
XHKx7Np4PSVuhf9X0++88DhTQvOuChe97rlmgZtMdfvyqVDf7FB9pTnvwUuUKNtq+ybONG/nG8MB
3A8PfNlOBw6D4cuIm7QpT9EMN6HIf0Wods0OZJf2/VM9VEcxPuHyPmclAD4mTBZxSLQEtRY/RSFx
Y2xToFtw2IJ/IvGqfdg2LLiD8qDIOeiPM40Bc1l7ECio7HQCAZ0sJQBVIz0CiNspoQ0UffIPFX+v
b3eaOiyJ1oTAsM67jVIddeZUNEH63nayjZc8MHcg2xxk1VVnUlGs6U6VLZP+BpDsBmbRglQLWlCT
PSNDamEtvdQ+caRCfN8hKp8oRSC42CF2HGvgTbKqc0hHOujElpnjUk7ajWk82C0WCvlijF/j+oHj
FjZ7bAdZD2rqLunOB9QVmVWsa/u5FiROFziXmXeIuVlosityGzoflEicUdPYTz5BtSDPOU8Ok4Di
S/bCcF/ro+a2PrwQyWkNaErYMYGjr7NBnoE8jaeyxsvcE/i4nJo3fbD2aZwDam2vE7Z4aycknwhy
29Gnf3GVwFYP4Hzvi6K+KiNlV5FWxV2dccngGbNpbHC3WPl0JDranTTy7qLW2hK4eWokniEx2rfk
ypkrUxnxkJoN+7vR9A9Sbb9khhb6zMta60SwIcpocqPtxhiPjLP05FZLmjeWIKYfFp2MToCnSWlc
RPFcyRuCaLyoGTY9lHyM2Qw+KL+caDx7PnAvdvP1bS8eLCW7isnYSXpCB+uALMEZ8rvjRJoRbnun
x0yHTbY1ZcnSQUKci/30uSH86gitYk1vzXld91wUI6BREydlnh8lGJWKlVZu4jAet3U/OGtbU/uV
Olj3wcRS42gHEYnronjsK5KG6vQ+VuA8dMDvmgR+tlD3faRjyuOELZt+Dk3l6O/D3u+3RmJ7a0bh
2LOdAiJvOxH2IwZzB2zzhMyeYS6JSCI4FwxyGbP43cLJnNt0AilX9Qb4xolWTGHiLmYnmJcyU3JQ
VOVskcCXcM5R13RaoxMlRNAdImm0W7jDPvsQr9w6bV7dqo71HIV+uKuBSLlqFTrXmeV5e/AYS0g7
tKJWYZ3A4e/SENJ+sC61lNNS1f6a888WhkzERulicnstQyOfmzi9LSEDxmYmaCOrAb2aA2oltWaJ
eDZfTD5qU81UXsjJ3MYQDLY0D81KATW/4PwgWQ5ON6xLm+aoh+NCY2G3zZVP03w/mpnFUk32Bru3
M6Tk17TXN3BQj71JuvqkZ0/wu64YJTyArNsqxrBVC/sWzoruNqJlYuV0TPeN/RTYtxptXYtLwUuQ
YATwLFcp/L605Fxc2taSRKqZNhw20CLL/qRCB1wZek96Zjf8CGihkcfa1XbK46/B6NEhGqxXXUxf
1RLyEtmv1lTeWkYYM3LgcRLjKfT1B5udosL4/X8xdybLcSvZlv0ipDncATgwjT7YUxRFUhOYSFHo
AUfffP1bcfOZ1VVIJZpqVJMc3RQIhMNx/Jy999oniqopchx7x1n+WOe1ewTkF6xTQ0xKY+qHcMSy
zTxiyS/aLiv2QRu/5T6jPLCCpc2XMBIPix8fSYxi9km45FrMrLa0IgoKS7wOq42IsitLq5ktZmSG
UFhlfOEhJaHFhk2jGub9UIfeJiAZYR05al8tRBp4Df8NWQqe14/HpKqtNbob8RgVvg2gy7sZBCGq
xMNhpeaEMsQhNJISkcjArHWdEAYxN/U9X9pkFRsccEQ4e3vyS97JhqS89MhOCwkGw/kdpesms+tt
NLvNTZar2yQdO4CKrNmm84tj1xgyK2rFfmMmQgr6hljAVumDZ3dfw3gxOxoWcjM2YbyBr7TDdIAS
u7hrElo19LFiqitpb+ulY7a70AkLRTY9k6vg8+bMIye1poZpIdLvXuNUABlRBS5VRGE/9A4dvJmI
cHzzG5cA9m2y9AkysXg81ujwjiSsp7yI4FGqrDmVd6m9QhrTr62FzEs1TS05aqgdRELzFeJRvW0i
PP0T6fYFNV2Tpnt7QHMgSd5eew1BrQhlnyNGRnfAaM3GpxmFydkpgbBRFcg6tzZwr61rtTjMKyrY
RgVJpqs2SB/Q0X+edfiSk6C3c5oluKI0NCvkDPxhzdKfaEccToR3XXEATvymubRgQB5t5aWPFbkv
V21v3GPT08+2PU2HeRZ38jRLXkx+W4Fx3SdBV32H8QQDWjbiStZR8DqPrfVUZeX0nIhy2TtVP9P3
jOj+F/VXAo89jjrLjfHi2zmWnyD3nJqy/AE+asyHqVbEq8CTLVJFvTfVhD/awffMqE0MzXarZVOv
aUNT/CRZgESBkqGgFgfTnDr50ckJvdJy9D5FpMNsCm0esXTmm1Tie9IOFsl28pcDecTz544kvIOf
Fe2jtNrrwhbJV4YozYE4J8Kemum68HiGlUr3Q5KYo05C0mia9LoHynYIdTKslCl2NKG2zOHUtujK
4hh35JE0aiSvIk53VQjagK7XdRXmze049t/IsM63SB/Y0dqFaFuCvSjgTdtuAtNcBESDROJbR/cg
tuydhXulU8TPNSNvT+wsk1z1vVIrRrAPrWj7fQWK8SBNov4rzP4r1dWteS8fuub9vbv+Zs51VT8J
sa6Tt6Zqqx/d+X/1/6H6Sp7Mo/939dVncuDzb+X3f8uv/vm//Fd+xWjnP57yPIimSK88cdLy/1d+
Fej/KAeghS0UuXbeydL5v+orKf5D1JAXIIkSvDn/Vl/xj9n48AMEWIiw+Cfl36ivflYkat+TAVHU
2g2E77oBc+uftXusrDotMOoehoJcvZSANtCfi0eqn4pRW//rsfyv9OvfUq8zndfpYj6zBF5238fT
554Jg5PSSoiAUzXhMXG3IUS4PlhQsDdLt0SH0aEt94Eg8ncX9KGASP5HSUefKT5Twk1oQSbNQQZ4
yAjwTawbQYDpyiOq6m7yyDb98x3+LMv/53EGjoA/KPldIRSdSSEru4rLdMq5w75CG7Rknr4UsV/e
tUPEyDckO7SXvfkeudlH1qjTP/1/1JdcmhpJyiAgCIfcHuhWP/+SQWyFJfkQPNKU1k7qRXKXW/FH
V/llvXAVboynKQlp9s8NS8Xpi7G4XKWeho6irna/FIBUmESCSvjgYZ5+nfM78r1AOIKiEY3imbw6
RIxcLt1YH8aRANycRJtuaMkowGMQZ+GnsQw/MFX87uYCjaoRsgJP8jyQgkQea1migrDBwOo5hsXx
QUyjtacUffvzOrHp557fna/pnUv4Qw4fIy758+8FLwQDJ0G3ZCyPwzU8OOulT3W5rAnCXe7rIs0H
gii1YpI44T4zcbTpUhLPVgE6ue8WA5ivJYHx35t0qU6yo2w5nYYCbVFncAojwHnpx51bZBNKOqFo
ESGOGB5i2SY0Rcn8XraOXZNxXrfTjVwkrvK+TuZncFfztIK0Cat0qZR9n9VtinAwsdQDqj4HTCQQ
XsLGIWxpokltpAYFbSkiYVGBDozZnDJE42S30SFP0UOuBjKhnVU6LvLejkEvFXSbvIbOJVFYHX8X
IkooYatkKPz4YimllWgUQaB81kVq+8wUwmo8WKLW2PwAHmRPhKzCGiWKWBP6y6A9HvJN3+RVR0O0
XZr4lml3MJPOSFbg+ES8JuRPoHQYDi6HNAno23ShHyOgcbwi3VhZEKChqsv6xdeQxEFNytNcVdV1
EG/ykcSmlzLNSbNdkS9JvuZcNgACZVpofUUDqbVuRTqL4apSQQwFM4w1+cNSWpAhCCNb4dI5GZor
W3OKjitqMp5lcmL8RB2TQMKetm6KufvCNWnztQ6F2xNSpZaK2jsZcvDTZHU6MzETbVlc0vWjLQur
a6GcT0yK68w1dnsZjllBxZVpWDDNlKfORoDdNVvblbVHiHshaIKJqBEPosSyTOVGs5mYrUgq8vWJ
pXqGuZA8VgFE0C9RuUiz07GaAKYaZH2rRhTlcBlDoPev+wJPyZ4hWJlsysbqoBYWI2TqwoujZqcj
IBmvDtGIJ7URhrzkgn/YuRusiKY6UfoSsnORDHhCsnha7gO/Ct3HmWRJNGHMBodtxommQES5zASe
9blNil4bjDr4aseQyjvCAtUQXMWwTZMNGccGPZnr1D3HDx0HFyIMmMzFEzHiN22hfEhghPgxhwRW
TNMyphlUblLQTnlLXwl8ybpUBkjHJgDYSuJsXZhkLUEg8MSJCQ9oIVf+KVZ6GMWX0rV7Dsc15Sww
X9wq0pqX5lNuB0F7h56U1K8scsvHhnE00sK6UGbXJyMoyi43/ZPK6B8w7ITUtXZKEnyf/PiU1j9x
VobggzHtQD65FX8adCSWDfwNUayV6Efn6BRKXcekkpmtgvcFrBRdNXE8JLrXn1ntwWPUWcTTm0x0
j1USCZuR0kLGekUO+jghgY4QRkI48G29B10Yf0exl/UI1dgQb9pG6/wydDQHKvqI4wLvu3bLe88z
lNZRbVp70012SMjeTFOWpr4y9kSOfcEhfF3ozFKrmZBHjsP4lwipDge5oYU535wku4ZSOgP11BAh
Dvsis630ENojkqJ0cUlwJoab6S3RfLpfq6Id+xsFmc5hYjEW73MXT/uhwHS5JuoypQ9YR8vaiTRt
KLdhqLPnbe/vTBPBVE3apAMp7oWvAriFT5x7RaSnkP+Q3XSZpHiU/Y6NLZ2QGGSSNrqx0tZd26Ft
vbu0qsy+V/FCJnXKNNdzrYUwfWZwJXqiObmYs5GgQeiLI9qiJV1akBOWfw8eIZacRGeTrXOn7O9a
q2swsNCZB1NPei6Nd9L9QBVxvyNsgFAdA1TYp6B8iz4xkbCsiIRAJDoefJsUgcF13K27Mg4fRd9N
DyB+QrkPK1JSd/0Ql9ZNmWQWPbghIAWaxDhqmiQg2dft4Z2sTamTJwVsAj6HTOw3r4+ab6hcx2jH
dFg3u7B16oeekslZkbgJNH2ZiSfcALINGGe1Hfg0iQdmpSB4xGs9zK1Do9Exx4T0/36PXgMkJVlK
cBj04qmjzkPuoxq6UzOfs923WvjxCbhR4o9VrcDnBWnd4AI2CqIXsAznupHEZK8HmS9X9J1KvcJZ
ONHWTIv3Ja3yVwQm6a50uukl8Caz59tXPLtVuzzbbcCwpQ0mEjGhnfun3wxVxKpoUxchK+ItZ92p
ftS8nja/tt0u8W5IQ8BTdTdaPybR+rfU3lG7TvSUvLjkab3kqmnQ/A0nNFyF1pC4UlDVq5b+gtrL
ZO7eiOcMEesVXkQILpLSewLow5RHWSmErbKGxG5DRkR0HvU8uao1X5IwcgU4Jd99WNrRfJ1FhAyq
q5j+dP52GcKIeWmqmtc8URn5hO4uI9x1nYUV8qCxMP6jKevss5W7JREmjKzy8sW0045WICqyIkb1
2En1Qg6l9SSawHvqFvfKK0wP2Tdt9coZs/aqa1FXDX46baA4tc26IY+yR9ofx1cd2oBtgwj2E1Qw
4tec5VrKiuDkVlbXtuMhhw8audwltdfRXcSxBP0lWDM+1juAa+pJFjYJqjQUfaPvULkHPqKcyf1R
4+257cjuv8DDSXBDcQLV+GRUI6dEuqpg262Zcj6yKJgzoQTwPwNp0BsS9u6ZYvYXjj04zrq1yksm
Y5fcQnShmuS04y76xVqMe105xQl+U5TOhUXKoqFZFfdm1eR9844kUL6R8+a8yx7dDMbowed7Nj2R
DPwjrYbhwgloqbcgKA+FHsqNwxfk3Z1jMW5G5HYBXKwmYgCrGwZvpmfk5ZYe7QaO6sFqsDr7yYRG
3ADjjTdug4DU8hdSGZNx8aNt39nWIUedQPiCS/MkccX8WXXDQtg4b+J7AjoiO2kMvHvNc7mpAEAi
iYnfoCq7bCwOk/8in6JrI3W03DWmCa6caukI4/cZFSd1BxI+z2d1UzdU43yPooQ+QMbEhoS78jD6
o7JXNTHA/m62JUTeppYIotK+w9bvCEADaM9qI/akK+aUH8alVUGAOcpOSCzbcSkXmm4JL2qOe8PG
e0J0Hse0GeU7cgUi7ztbRg00hC6DGqk8l75fpm9dwlOLNSWW+2ykH5wmYtVwBYO1fzZZ2vovFEHN
kw+KuXzIisx+LRiwNYc2m8Zx16E5MDexHVVrPxuagWSX2vLXBU699FbXGoPE4mRBcrScoR9e7EbZ
znc0QK2CkKOm5yZDbfFczUF/QYgqGoySHh6tSyiNtImDbiGpFYWfh3Q+7sjclN0DPRENET5F3E3A
S6b3tNqpukZRJM++bQZmPtJtFTAgizyLsOOm1nJKipfQqGZZjRQnGxJch25dM/r9UXTRcJ3GRERS
65hPqo8b+5PlBnzc4a7lP6bIFsSHqVihOmaT1LT10uJOtHPwLLMgijbgRswTYpiKKFJgkcjDnP4R
aF3MUnSgI65aERASnBFfTe094vuDBBGgf/FZXIw58sbjVSej882x7f6+bnGHBtnp44ImPGHAXBSX
IY4mFOw0pcswzHj96SF+yQDtvLWjr5lA5jq/EvASbxGmZuyATsBPbfsmnC4Ln6zuld0nYfrNC6Qh
lNJtPNjYxCzd+mlqffaaOZpIyo3ZE6c5q8tbfEtZR08fqQ1vLNVuU3T904TScRPnMvtWhxaHBIQQ
4V0VEjgZiOXBZShEHZv06qoOBgbhKc5NJvcT9NZMh+Zx9vvaBkkylLssBHfZeU2wtsGrIr3JxvEw
g6WiKx5PRwLsi/uFU/sJdRddFJ2LicwqgY8lXnjpZelTprDWBDKdv9TQg1fsntlVn1BoQiqjexyd
TmIjUKlHnJvoZTyqCyDizKntngJ7ipnYDnQPv+BSgPkqc3rwst0a3dQ/JkiMPAfOP4eeFi1L0tSr
npncUxGb+FEtORnEZX1cmoroiJAAYae8xfBErHaycydNSLmBTmUF3ZXhcLhBg3AZhbbzI8/E0U6Y
NNJc2IdoYxIogyvLT/duZN+WS862E/BJJergKStRm2BnwYEA1XQXh2IXkN+BrEXfYKnahZMmsNiZ
U4bM0XqZdE+8UfGFSt3ZDJa9j4SKdyBTW1Ilwh3DqbulZwNyIwe21TKm3+qAIZmti0s3cz7bvY4f
Y8AGK9vg6rIcO99HAdU/RVd9TKR/R2KuZm59MtstMAlXtlMGX/phdldlRHUdLuY2brJLvhPtqk7a
6VBLr1xFlPfXJU20LSjcE/1Jdeuch7OOhmn8lHU2Fp86PjShdo9IuMa91WcPNWXXqmBQ4QPg3QU9
PfVhHOXBaQHZGlV/UaXc+Zi71iCPWyRETbnrTD6ReK4e2pgXO+2p8iDg2MsLSrMb26k5uuVj9MY/
P+NQOAVTkU2DisC82wIhWRv2dwtjsm5t64zmeQAtBuJgLSvIwdCHL7KAawK0COFPxK/eMsijdmt3
lYg52ZXk6mNu8JMtmCOXiIX2XpTjQ4Qmewe6/nr27e66y2P10OWnuYAVVNbRMTLc9k0mPud0NZih
5i68qcJUIwSRXh1FD4oOVSKZp/gpcHev4PWafUxu8xPBGUCqY7+Nn4pmZg6IzSpahYG6ycYu/6xK
PWxGyqKEf2959e3sXaCuptXQttGx9JmmBpT9s9V5K585UDs4HBZh5H3tQZtcTxyrN0sytLteZehr
ERoSBJyBb7PmjYMYchnBkoEScZIJLneCtKvTM4c4F5hq0dS3S1lYzHmEf61zq7gKbSk3DR2Gbc2U
8l3xcViN3mhuFl384FW7qor5E0OAbk1Nd40pazvZ9bHz9JHm4AOn78+1yPVVUBWPGfxyBEpm2IEJ
DoD1uTZHELqCxnrqWsY9ad9/wY9CoF+Y0crPGWiECoFc2ofZmt3sR5Tj9oBus+OMQZN98oPbkDjQ
B/sU4Z6BbiYFh/ck6nMmguWQ7bywgXyVNUhiJL8B+pthZRdj9R2fkHen+4FKLrKeBkB4l/nQ1Z91
5opdH0WHJGvZGOtmyNdh5JT3k+wcPIC+ZOwRPWRt9VDHmfpiBfFj4CG+KAdbXUD9QbjPx9qT2l9N
ZevfI3AqX+gYlW9lFh+jsDE3cKnZYGxWXRWKy8iKPiFO+1otWb7J7Qq7WxfyySUS/CtGmuC5kgjN
Vpaa8q9c49iUGXKWthdvLRJ3xoAt1pDGRpHMim0ZckMpokbIdnyRUXENIhwfSW4ajsRUl6/Mwgp1
7XU9VkKWa4jkU4S+JnwbUI3yFkLHaGDJVS5re5uhIz3p18Zbu8tawPIBWD3jke4S+n7x1UXMeT31
tXvIsCzc90NaXFP3++uuyx/6Ti38CHbVvZJg793YQefxUNPyc14F+BURoef7MDo1idEfq1sD2BOq
Eb3xmFOF5J4muNxbevI29pQRiIinpjc9zgNFdcQvXWqP+EKw57FR1T7JIais27RrL+Z8EPMmb9Px
CRgm2iDqNPeudrsSC28fF3fZMj9Aq2fzmb3iCl88GjJP2tGyG3MLdXprFckeZHy8iecSYDGvJ/7P
GQ+U3oKyaTZ1WcQ7RaTqfVdNNNe8KC0e6bMBz7S7/iYqFlFjYIvnHyBtlg1Mpf6BFsuI9ccrAeZi
2O53fNnqcsvXye/X2hN1fyDFXQyXjqm7bzWngZdCdHO5xlLponqZOpv1uzCx7DLWN8I38rc3C1Pl
K11FfbM28D371QCx7dOwgFNbO3Rzlwv31HZd9xiYk61Ii/yhLSPEQL1WrebjBviLmadnUAksLVK8
oPcdNBCOHdBAo3g1CACinPFpVjqY2EKpd66hq4+Ipj1BX5i72SsGAekVpmQPI58TE6o+Y9YNLoni
ByOLqaA4jm3rDDvX1UTeOyZpfkwdZurVlIytty/dgWNFG42SM+xkB2vogghmIXzWqxkuGbjWKWif
ZdvEX+vIpp5E/IZkXIZM3NGnFSbiFCOLT0k1ICOTw5iNVJfYkVadT6MKz6qvXSTFtUUslQmddu3B
35UbV7TBS1UgLGe9j9OTFULSPji4k+9bw7LigxvkQNbdASVRL12GrkPppgFjvzT2dpmfu0wXYMgv
O5WgtNx4g0BDuuBbMdu2j6s75RTLm208PLMzef75MRmNI3bCjbN9DvdXrTB6pNdzFob2llh39yum
vNFaR41e8iNtXCI/E7iAYB7qVvR4MEaRky2X6mHri4EhYxJr8zq3LrITNFogFHjSILZMzB4DkBeh
Td6a7jVLQnpRfuYmj8tsvACkNLCWzYRH8/Q0XKTo4UIXBwYJe8VqMjZplGNRLQj+IaXV666uh3sX
HhO+gKqmR8MfAV5Pk7t/W9n0SbdlHbVUlfRbqUEUfUPEU3lzPypc9qwIOtYs3cTMO71gqQtpopPS
VNOAwFSh+qd6aLyJBS2m7lR+VMuu6hqsGUlR/+OBsFrGwMwGHiHEJCWHH2iRaPeK5bmqWSsrTvFq
PAo28LcFNly+JfhG3hr6Ae+8dIAcrcHA7wXPBpC+By290ZHDHfiF0/mbbmy6z1boOBeVHOyrQrfM
cumxxTnaA+M/1U2jL3E2uNh92mo8Gq+ovgb0/9ahaTGIJC3xbLUOm/VIXwTdmTTzi0cWziHyOmZC
g+dg1T9hYj3032IwyD41/aZ0SPqbxZEdTBGBPwSJxqklVfaR5xJIoGnRujm8e1yCiSc3UDGWV6Vk
fE0/LPxuWiM9ajhCklenob69Orm52Kummfa+HPL5xfXV8Kr6ekRePZU+n/F2qflRIV5hvF+mRKyn
avAJc4OWCAZdWH7Imz/5YoeL1ba3Jsj1GxUiETui08W9R5Fl1vRPTYWsLRhJXIejQh5BDSmXSdmw
G5QeEOEz9WNRjgaZnx8FKdVp5AjvzjvtWfswS3FOxknGUbmOizRcq2kkNW4IpoImhF3ZfGgnL/O3
yOrSp75JZXHh0SN8ho/Rf6pRU6Yw1Fx569JjBggXmYHXRgSJoa27oMrLwyAOAIOh5qEE05iQprlr
3wI1iWMVpqfrEuFiVtrveQ3DWc/Id42VVKid0tLeBmpY8DaFXnLFJ50qsoeT4XDA5vuCQadY3ltX
EwXfSDvnfJh4lTmMQ2ofF7uVP7TpnHIl7bHv3wE1eugz4smdLsBD6wMew2DZsOpdjvLp1P9oAED0
O+zSU7ye5oXtK1eivmuaWjzTCe5febPDZuUTAvy9S0NGZT2EZ4KcvDmJbjlWJdfpRPbAOuADxLYF
y/4zZtnqOWYfsVdJUuDMjIwovtPOhnvogiaCwo7e+zLD91mu0ShSKNF7KbxVVGoWyNAX1W2V+yrf
gPuguRH2J4FXKcz06unJLTdFYnAUdUzaDeoje/lUUlukmPAnHFogOHVNj1cg1LM5lP7IVNp9gWDS
PGaYnRJ249ilfyhj73OVhHwUE17zpyZN7Aq3m5cQ7yEtR64x5fvuCkFM9JJLzXcOcTAthHoyjtx3
MnJvXUR13srgAGInK1DRoApZ/BeHwe2bVasy3UAgXMZ1hf+dYwbHTr1qlhnobB4MpEXoOfOKnYug
mEOaE33L8Sk16PKEfUU+LuJfnRr/yA0pruKq4R3NT01C88iCG5lvE9NoBkH6XY4su5p9/xu9/eDK
+0ecbEpgHxt3mGaxCnxXlAcKkYimvomKfOXXQb3LfXDOiOIpf0bbUlj6iqpm5gJJ7mmZ+OBtGHy4
9JlP8x/Uwi6nidKuPCYJA9l7fCL9LNl4dPTVxup6XtykRKqy0nBImWX4VtKtiEMq80dkwM0zpib3
jdWFsGm2u+ap5CzzqQTmx+WTCkp665uR/NlkIs5IM1PcFljdvAu3Ro21KzBm3SLvYsPJ3A5aZeD6
NJymCJkO5pxC5HeJDyhmo4YuekPzWD8PY3cqzKeThcqzaw7NTVwZixbP1D05qRb0LWwOfXcR0+Dx
W2bq6AttQR6E18fzvAUQG7xFOceChxZvYcqXtaJlPDZSjNshwOe2Ifa8kbuqNEO7j1LtxDvd5krt
6gGX/Xqx8UuuGqJ+LRYBktedj7HnhePhZG1KgGbedVzjcUOamUw4DBrGm2ZXZNoymIfzmUrDo0NJ
0Z1ykw1Ja/nlPKeDwmjB6eg2qO32dQD1g6dLk7fCOKGudk3XzyFeXjXUtJ74lh35SMyadZ5LWJNp
X7p0Y7gshwW+IUw71FJsO1bHV3iXZtl0hTqdWdqIESUQCsqnpJbjtY7BRW0oiSMUjDHNVsplV1Z3
M7x4fByjHXZbzHP557G29XPR6REAEAlU/WkezHSCp1mXh97xuycSHcfqKpNj729LWSEmnw3ky03k
NgMqxFEN7kmlHQZHTqIwrRfH9e0N/Gj7ZLDwJwIt/LH83qlhGD8VHtq5XQtKO8HMnVgvnoTRunOk
Q6lGzxXRJ42b2dp5LK3XmPSXJ5sPIRq4qvGiTwwAeM/btMIuoREKUOVPkjohEfFyW4gZnLRPKE/M
xqFkD0EoxMA5uLSkN04HtHnticY5+uSLXKRVA61NsrovwjhYXiMpO7VhOOI+Nn6dml1pirmBe4NM
83Q4hLzWd0GZrmp3zJ0V01fB5wja1mWDlj295fG69hrnxHKHsVwHq9G37a8FdqlsTVoL/YhqatQ3
ik/BeLToTo86srAaiWlI7+rRpUMY4ociL7OfI2bavoPdKs2J5VoZ5qxHaoB2wftFgYhascW4oaJT
2iIVkbxMcwHsnDsyV2Vu1T6LMc0eUNMybEkL4taBYrc2JnUa5fauCewQC1WK3i6ecQupwET+tkDY
9jhgewmhebbyLYppvnDaX8rdn1UWv8h/kFVwDFI6cBwl/XP8h2tbrtebitNaP7ovnujnp6zupqfG
5zxBXjKk5D9f8Oc8OzQ4AQkWPH4O1FI7vyQrFgysGmCO3cEJ7f5bLLoOUCtjV8tsrAZV1NXgDxMq
Vpujzz4pFV2ass8L64P7/kXHwp/hCI2ATHCccp0z2ZM6pYwxbO8P4gQ+ZJVbG9P7BEWpuPwrUNDp
jpUtiEOWnPvQMZ9HhBeN8maqi+6gnRLpeNSF6T29v/yDzL5ff0mCZ2yEMkJyLNPiTArk1VVhjbbo
DoPkG1WnMNSiKog5soXmpLSMP8iy+/UJcr1AuIj1KHQRrf0szmGb7RikJlgnwBVuGL3KxzY5BVTW
ofPlz2vmLLTvv49QUlzxKFE6yfN7y9xa60TOHer1zN0jNxb7cWrbHRyx0xVB3W7poJUwm92ZNryL
Wcge2otGGv3w5z/ld09Z4pGzFX8P1e/pqfwryC83SAWYAveHokiPWKfeCR54CWFw7oz4f1g3ygts
LRXiLmLpzi7FgSvSkQ/KNgrTw4Tj7GAVrv0BweIXTRyrE+2k59ieiwzznC3QYOl0u7TpaEYhn+JN
6y91aTcf3MvvHpv+R3nnanxa6uyxxSi1Z7uPu8M8hSrcN7gQ2jvATPl0GdGeqzaWOzLt/fNvdb5C
UW3afK1Od6dcl7X68wP0jCit1kxiz5mm+6FhGMfIBaY425rZCl/+fLGzfHJNQ+KkwUOnGoCfcd3z
2GG/j7LGJ35vz9Sv+Fa2hMuRrSLSbecLcQzESGGkhHyUbeu+mQhw3Fx46hCCid+WajJXkvrx0wd/
1Oml/7c+8J8/ijKVzdaj738eT0yKpy3ox0z7aPa9NSDO5kENGW1+ucxrThJma2JnuEVL7m90zmy9
A3256+fko1f4N7+FYhNkq2XHZep4tt+6y5JizWiXvTu10d5OwuoH6MXxXnSed/fnmz5f0dwzYYnq
FL8I84Fb//lnhxZYjmjclr3PiGMNaFkeUa/LD2ggv7shfugAR5TtCe2fLS5SJoTlLMG0TzxBO3IY
CGjZLEUwR/uZ80H8gdDzd5c7XYztXRPgYp9dLpMLekQbAwnRfgj1ZgK9KT+v/UjX+79+fJ6nffY3
5LIon0+v8r92OHzhAEoXOKLSHxC0KEz4tl1Muz9f5Tf343k+LyXfqgDh99nmBnuTWCczdHvwzuOP
xkv9QxCJ6Tsey48iX3+zHuB+su0odgHNi/rzDalxZErmMF8VjljWdMiewaBU2z/fz28uQnqolgL8
OjLxcyFuVy0lJUzQ7uvFvIMhC7az0/V//9No2+EfZ8EpltyptvrXT+N2BLbHE3SFxaLLWTpOfFHm
wUdQh9/dirQ1CTEuEm3e15+v4tMiCnXvYOGMl5REq6y8sGmO/P0C8NE3aNIyCbZhlv7zVXK+38Zq
4nnfzpW8T+wCH3Ur4bCmiAc+op6d/uSzbZAcME8I6UnyU92zB6dKvGgqaaY91TypXTUiRMIHy1lO
F1E/Dw8ZgK/xg0/ebx4jhxe+OrxEjmap/3yDrO6sQXsy7dPUm28w2p8SRhwonn+98Hw3kLbHx5vq
6BxVtiRVQeeXWe6A6h0fGBMobze0ohR/qfxmWz1946RN5i0L/Fw8XxUB3YuAQHLtTcPXUbjddxI9
57dk0MsH/IJfNwfbdSHAszKUCKiBfn50dLjpBNIR3Re+q/ZKzWI9lEC3K0OL6m8fHycR4nSpE1zl
Cvdsc6iDcBqYiAXwATzC9QQS2jyIP+Kh/npDUlBb2Qo7gEO1fPZKJQEqk1rjug17ke6LqpwuZe15
68wp2qc/39DvL8UmwZbnc8Q521i7qV8yE7oYfC1Aw0FSMCQeM8zuCrfgny917uTgOCPwxbDfMWzz
aPv8/DPRvehj4aT2vgpo/vaD3U8bYlnltyZGiL4dqu5zuSBeCBlWfLB7/PpycQjgbdZ84SnEz7GJ
COi9NJQhLHGV5g/BEs70r4T84Ej1m6uwNUkIA5zbaJadrUPGnsKd7IiUYzpBh3LRIebk5iPLz++u
woaO8+ef65xfxZk8pBN5zFVcMj9lluHBxUnw11URnz+0Wg6FIBXqOXkDfSk/1yQ0Tywh+1eMHsR2
kNLz39pf8Bz71HmMsrEqC/8cl4OoN28Zy4p9jFdy08xOtnGIDsKPkpV//fvw4aBxAV1CnT6L51ss
jlpdOrN7mv1Gm8ZJyp3oxfzXO6yD3haPDRuElvL8jWL8btzAJvHIOY0m8VKj7IiV/OBl+nUVYIcK
PIxY8rTS9FmBR5Qqcrugc/c9waakPpjvYZyKzZ/f2F83BzouAqMdjOKTwezso2uR2htFQenuUa12
twR6+leKyDdOIjmW/j9f6zc35DB25kDEtscrevbjlFNimMhoZw+9nLwZj8ol2TRKDX+9sB1XBCwD
zl7sBf753jqEIwpNXOmygPG+aBchF0LTD36eXysICjs0JnRyNOM67+w7oaKipx1iuJvZdy9bx4ro
VROXw0CvPFRiEh9c7zdPz2VTlcI7lZOc3H7eW1XTgCjQwtlbfCVx6fwPc2e2GzeyZdEv4gWn4PCa
mUzmoNGyJZdfCMuyOU8RnL++F+s2bpdSagvupwYKBgrlQiTJGE6cc/baiGup4kcffKO3TyXIxSFS
Iz1FzHN5iWFb4/zzM5o6ZVWnx7GO0AfRgRPpW9rtsVWn9bTLP7g5rT/9dTBGuk3Ya2c0ewQxxetH
K03AOlTgRWhOvSE/5WrpSeT3vVse7Ix+k40XS1WHRWShafNIqtt35VIPHxlGrl/s8mcQoJk2ss5V
jnjxRfsCZJiLDjssHalO9GsZt0KrcX/Pp+neNobptrXaPz+3SESgOmGR+8Twl0Fhm3vUVfNChBky
xK2gH31rVGMf/H7pmevJ+/rZPMdiSyQ7R4bOemOyXSkta1NdhakcadyUrmgmIDrTKvGpvOjGU3Xu
bbUUmtsuTSkihTQ55D9m6WnG0XEHemicCuTqViRikDCC6nbeNZ072ce5nLrHrsOmAigIAJNAWKto
xo/HytxKN0OwMYBoHo4GCdj+g/n69puhCOTw4h/yqdyEX0+dvFOtyAa7QxCoYJBpxRlKAohdd9aP
XL0xsInn9INg9O0aYUyBcw0nAIJV23w95pxOrdOg5Az9csXhObO2rfTZ/27AyXvxZG99cG94ZzyC
RD4beRIycm/GA0+YQHVUYc+df9cjD9sPdaQFsw5626OH8uH3k+XtmcBBwBPycGTmKJC+fr50sssc
fp0KlcxKoHRUYgr6k+mrjD5KyL19NGTGnD+E9q6BFPfiSCCkRyaKq1iYtrL7VVSxvkGQGN9EXHh3
aezYfxwfkNwkquKgMxybfMbrR+tdsGpWpMswrXXnhOYFhLSI449yM2/3at8yyTkRA/s6RY2Lx4KB
V+CvMMpQdFPxNCGq2eZenH2wbb4ZxTG5PhgGoQhHN9P/9cMUTTLlJo3boa7q+EzIQsZEGs7xD2cD
oxDykmZw0EhTIXk9CoqctfirhpAqanFAJJccfC+lk6YYnPD3Q733QJQr2Ae4vDroH14PVSyxdIzE
HMIpEuYXCPr6UWvLevfnozigYGzb99ZY/nIOKNpkUXkOYaTT4+X1g/04taX8yD7rvYfhPkRy0+Cm
wN70+mHoaOndRvP6kDYgO5igZNADF1V/mKznkmC5XL3JVK2QAONiDgx1Dl5yKIbQiWtytVE77LyO
Loc/f2UulwSbcUzbvtwR0FiKzLH9nqb5On6gXT+GlDhnz38+CtMYSA/7+FqKe/3GZnumW5L+cZLB
CYzNRSrzNk6nYv/Hw6wnvFgjHGGT0Xo9TLRoRHUrfHFu46k+VVXpTFdxCiD8zweCEsEewI2UDNNl
JbXuosWgM7EPF8uLrzUaePbZ5E4fRLtrhP7qZCeLT9mN7BwtpuwEl+tTRyjkwVkONSLubB9bCSDt
pKya6hpPHfOuiPXBvR7VoDtbMxdN/OeLdr3tk2dCDiJs5+J1VgNqpBEZedjLBms16I1k2KePsql/
p7MvH5PWM8fgRPr73H391dBQT5Mz85h1YYFPiu30Ma9A7O6XRCb3iTlR3BRe8rWGHhFIGfmByFP/
g3e9vsuLH0Hu3iE5RJqJ6P5iTQ9DTn7GScdQREt9kyhV72mci47mhBCJ5oZ2vHMRvYzb38/YNwcy
lWJSUsSk5G84JC8WBs8dsTJ9LIAqQLw5IqudLgbtukO69H8YCq4J11s+Kr0gF7cMUfoeoiJ9CBNB
/YpOl1H9mNGxXqkyLj6Kfd97nWQpfb4nM8ezL15nNecNJSZjCFf89mHhIL6q5AykwOyMZt+kLR9a
6cXL79/mOxsz04hU2JomMjg/X88kj75OKvTDQNoS4n0W9WNQ+Wr68415vVRD+yW6JzN18SLdPIah
K+Mx7PKRvqNGV+cEkfQHn2v98pcTkuXAEUOEuG6br5+FtdCnuZRs/xidH4gUPKyE6ZqoN3ZDl/iu
0qr015+/Prp3dBISUE1Y9a+HnKy5RUu0DKHeRvkXKpaYO5C6/Pp/GYUomwG4W19CaDrKDfAOOKRn
tMZHf7FbGKVF/MG16L2pQLHpP6NcZD/SUsLRNChsNFFkIfpf2cKj6e/+9FksHZCRWLcuig6XU2Gi
JYkezLQPqbbWwdJYdLMaIGR/P8rbTYIiKlOBYEOgBL6sNxWcDqZsrSFcaf/07Xq7GeQ5nNv8j/M4
lAHxH+ImCc+GYGn9Jf8oOjV4WLdw3Pg2XQLnsei7o05fxAeh+ttzzTIEq8fkDNVZqxebQyFnodwo
B/UyLY5Ni6cke40gtkWtnIJ392CdRuUQIdAo8Ar5/ct8OzHgJhtEVmAk6WS57NDxytI2ooQYwVWo
p2P85TY9MM0Ppt+bLhZoQK+GudjYs9mkOCjiIfSQUlOIzGZEZWR3+hIPyjjORFDmoCNpbC83ybIk
KGhoLF6gZ/z158+79j+xYdGaRHT0+pOmeDMIsGt9mEcNIji/sO99rXa+/H6Ut/s9ly9kZ9yLCCYp
frwexWvgdev53Ifkc8b8xqw1CAczZlV/cbpM52zWBi+QgublD87tdz4n1X/HNtfL5jqnXg+sZFV2
ntV34TDG7a3TRdrOsvKP7F/Xl/R6M6Z/mPoeT0dPEvvx61HGJItKvVZrJIRnT5agyymmEgsYw5Mf
zJz3hqKiQY8emTMKSBdDdcUCBjNn34dghV5B60oSxPT+Y8jl/Wm2g7wR9Uq6jXiF9OddrMPIl0NP
zm0IuyS+Br9q4Tlj/MSuYA96zPzgud75UCTv6TUg1LHpclr/+z+2lpGWSVI3Zh9Oed3si6hBD9X2
iXr8/UR8Z2+hXkkktd4zSBNfrDvEXFlc2NzN5sWEBJAlKqCD1tnZg2Y/JXPMtbBxh5PWV+kHNdN3
HlA4nueRMSa5Qpn29QOSaXcqH0kBLpc1NidlNf9lZSuQ/vcP+M784E5I8yavkVLb5VUKfzD64CC5
hWj85/RoanRUBybK63ZXo+v59vvR1td1MfGp9dGXxtbx99p+/VCilP5QIJEJFVYVWyUXyJGu2+JV
MP7dKY/ZQ+R+8IRvxyQJvtbh2LOoB1/2wlWmyjSfgmY4SNpFSfbIMNK8l3pS48mecuODQOvtdyMe
pgECjptBA9lKHfznxMQ8z5NtS54xEQ3ZqsWtTzW5q93vX+Q7txzBPZpSGY52PJd+MUyaaZPUXW45
vgefNl2+6xNsUyAHP+MYcPyYPtv+gByRK98qRf/jq9w6OpnUdebQg3MxutC0eCRGYX9GA/lL+qa6
gsI0P/3+Id97lRSjTViNvM03jtLAnJBcDCyBjILt1umyKVA2He9/PgpIUrYsMnGk8y/Omkp1tZKg
ikJPs+IzUAn/UIzGB3vj+kJeT3wWM3EQmD0ymJRNXs+KUfppBoxUhnQMJNs2q8WLwopzH+Gbef/7
53lnvjMUtxbiRz7PZTop7fRCuFkvw2rBkW/b5FP52fUa3ToIc3A/la1svv9+xHcfDsb2Siy0yDxf
zIZU4YlCSViGceNi8ZVC60BcgM3IDhGE6j6Y+u+MxvZBXcsji0929mI0AwnvUupKhdLGfHXSZ7kD
VIxlp7KyDyLL94Yyieoo3/IPAc/rr9YArPCAz8kw63qbbj0j+0JP6HTsorj94KneRjw0s3FCu1RX
WVeXNdy+lVGlAYwPB0oozVaWOFnfGbm5koyboc1uIcTrL6MeFcsHzdjvbCWkBSmC6sT9zBv74oW2
LU4dsU2wZbiNvNP1tr8acarQHtMhj7eIoJwdrCY8Y9SwQ4cc//H9l+E9XjBDr4HlegT/4yQ3E8OU
QKsZvq+TYFaRHqZJ9sHB8/ZLroM44N3XdD7R+utBOmrziXJ60BsJVcIOQU3QZz6a6vajuujbTYuR
yItAfuVPWLKvRzKw6gWRtQDxApe1jxW59hak/QeH2nvPQ+DIHY61TspwnU7/eGnIKq0ybwh/ZtNY
hZSrTDFT/tbPhuyDreudB6IDmFoIaWP8wy8zB9LSlNm6nJ80VuXf0rQXx2EsyuDvPeSP8Mb/K7T4
Fdr4txDk/4d4Y48X+r/Tjffye/Xj5z/Zxuvf/zfa2P8XqWf4pew/a6/w38TUf6ONNfEv7pzkVMjm
rFs9bRL/gRsL419cnFjQdI0JIh6XyFH9t7W88a+VPOTAu6CzgmXg/Anc+PVBw3WCtUo0R8pxTcoR
QL6eg3krcEtpIFM6ON/lh8nIlkc7F/6pkqW6yvNe/6iz4c2IVBohGFMreTeDrZda0ykqTJuiwp3J
SoQLemocDX2LKEs2eKWi5v/H17j79xH9T6jy3xeJ/zm5eS4y/3BW1irA+o97cXLXrUghd+QQ3Zyl
lMA85zLaqCnKrM0CLG07cegFlEajLMD8MP5KOkpDORzbvyZLFs9jYwImii1revI7a/T2v/95r4+N
9ddRBSOXY9IUQS7n8nqHFsmJutiSQPVmQDq0Pzp4jyzKuRUGhL3NAkEfO/Iaq7XfD3yhWWBksr7M
IdL5zDSfK/Prr5/2jounuQbRY6D3YYtvrxXGhbXITQMoDvuzWocNkDqmvO3jRhpnPJIwP6BarBlb
GbdgrXBaxqxQGDmM0w9+3ev98e9fx4lGJZIsOIKbyx5xeyIpODo1HsZRDTdCI7tyJ201bWqZZ+lG
tuUqzZYaelIBU8sJTTepf9VrEw/aBk1960WX3pd9lWvXiUpjoAaO5n+UHzP+Le34n+lFrzD96zqB
DOkAQlyO4NevsfRSx58ELyMTkTimMGMCniY7Y1itH1xdvtRFtgRk2eRjEo/2c1tlsdzYhdvdSg+f
+DmL0d51CZQORK3qXpswBcjmAqwLjnytc2yHWHy1Uq1NdpghG/NODcL43ksfp4lshHjjYxWXhAAF
YO1NntYhfJz9gj4WPzWel6imtA4AqY+KDaC+Kr/D6rzCZcavLes+88vFDCyJIUe1KWsvM8ENJ7Xf
bjo8oQc8w40lu0ucMUVG4lbILqM4t9WuY3OLMdcGHdQ9uBLELh9q8p5Bjeo4HcFbVMe+0Lo92Cry
It3QrF5hneYCTCRKGbciY85pS1dLvBAayn/wjKP5uHB+RRu97jS1KaSYsi0dKZoMqm6cvsdugjhz
wWeg3zmJYadXcyqwrLKWPA/YcFbeZ0NlES7CgH9T1JTmavYU74oOTg4OcCq9thfXltdVqrCqMwl7
dXIchUlXX+4gq8DXZzUxkzavkrb+FZ7qTx0k5sWsIZ8NaUYbuabrz1R6cZNEScNfjEXZbwEd4Jgh
SDrhcRkb9h4z0KT4PKhOnT0FxnQz5jRc3vaE3xk2sW3xSMpC4eEX+95LMS8uFg2SqgHWarTXlP7i
PhMZw05zmww3t9gupjsH2Gd+WEAgn7Whm1b/32TNaniKLa2pPf0HHK8832e+HyEP8ey9MzczhK94
wF9YE5W3U7W/bCFfd0OABWl/tBfiwTkzex0nswmj9yjrk/uF5PZLWo843aBLRYCvKmejSsO4J8/R
yVOUQb9CBy5wROrtgaSGtGoADmXiGVuaDNs7EcN227S4Qj5p7CzDIbIS56ERTY0TIMm/EjlsPN7j
5JzOm2GKIRwY3LFEUMkBhxbRNCGIHONkFd73sqSiunG0Ov+OTYxm/mggRe0xX89e5kzAndEcHFv5
CTi/BqLH/yNFpXeGvnoem255wQVWJ7fUqdBKzeGHgNF0rctM/+zCD162lo8aYDMsoEwAi1g3iJXL
Y+z06knQ4bOzuCxskH6XCIdxi0m4bu5Fh04eoq858+EhWsaY78Kz1eph7+cAMjYwWpi7dtMZ+wn1
M8AcL2MfH5XxY4lB7sMLj8wnAFyR2Bh5NVqwYTN5kEL0kNU5J/aUgH46WG9+Rgjs/2q1FnVjx//v
b5Uqys8190FYPhC5T4actO2cw4WyQTUHoIGaBxjoKOHbrgLfV+NSn0qMPYOxNXF/NPjcJsJp6LuB
HoMwLZVi/1rGeTm5cy8e7CUTz+k0V7dyMqet0xJjx33lHlvQrPgjO462adA/nhthsqvgdGlRCe7y
rNsD4wDHUPQ2fjEtyGDwX/KahvAl6I2mmQA6RslptEHCYU3S57/A1SL5jyyQZ3OiDdALRy2/gy3q
+eHkQnhTmKp80nOY00bm2ec8VlgQZ0pLrudO6/0z9nf51hiQR236bkLmZuoyaEbA1HRqcXLp+nKL
4NDlVOs6TMkt+Esb6DrWtakSPKf6Nr7DvjANszzXAX1FnQoG0Zn3eQyMlTdjHaDL2Fu7r8Vj62Nm
t03pnASpVGvwFCT8mQ2uDfW+RxJ/yJIYH6eerMdp7tuZwlkhuquaDOTRonGMTHFtNpsKn/ZtUlT9
Ayd/8Yy7tHWdGXLYl+UURfeAGsZkZ/ke/lbtgsNrSUZOHkAt9/ez5dB4qsMHOouBzNF5gIEcDPO0
3GkVznRCH9Nl4+kFe1mi0NmjVf+Gfy7deFVtO/sFRzROn7i2vfu8RzV8j5dRD7YYxol/4EDWouPA
Uih3o5own2LGsrZz+0a5Zr5FJwHEAZLDLnMSjR6DrMcMSKjTVIi7wRuP9Jl9riPPvMqHed6TrA7N
3Axb1/hRFsunRvd/KqP5ZNR+4OTm8xzHt3IZ9/aS3sGTtI8CcPetbUkUdIWCTG4B5iP5ZTwUjXPd
YSazX4WVYirG07Q6+4icJGTrVri3RKMR0Ee9fIlGHz8rGl8BB/jZATKzgU+qCVC6xA5Vi/Eujxoj
CejibUPmoBvkztg9DzY0uIEhXE6f2gmkx3u0Pat9rDMZ6btO1w7JvExqr0vPwfwSv930JLHAnbey
8JszlswDWXm94O5fmzC/7Lz/nrXLHpCPnuIdmPfjztASfe/SLgZcnRcaxd9xzer7rRd52gNM9BgT
ND+JMVh3LEItq1xdcaIYvN8IDcoLfJGozzWi6yczawzecF5Co2376FPVWsvOxtwZP1BQ2lsdtECM
k6syiXU7cYX31LJ3ad1UIaHGiHP1JCBPp+MEyBATs43n96O8suZmCtJBXxrsh/Vs2Pnt0KqASstw
oLYhblqHLMJmtmwgZHUN0h58ER2Y0IYWGiQj3jnbIMV4LOVKbKOBXfqBiZ/JdsEk2NjgE2AOWIjq
zhfWbIvLtD6P20rz3ImKRuXAqyibOwSjYp9Z2lwFg4qLFy/urPUduQE0C9PbWc1MN35bp9lnl9je
p0UJld92tihRh96o2fcuCY9tkfn5r8aItS9t32CEnhc4EauENnjIZzi2566ryLjm5peJzNjXxLRh
mre13+CTgJNDfexAjnNyDPOIUx120DY81d00xP6uoovxti5BZx44TYpbDwDuX71ZNp/sTMjTXOre
/cB/vqbN8wm2tDq5uW1e4xoRP5ozlPc+ofPhG9lMcSY96x/iqDB+Zcpyv8S9hGpSR/0P3qz4C6CX
fubDMWN4PGwASwnkH6NTIZ/Q/UMWdabFCmatLygDy+cJUkqAYBSGpNU3B2XmcgZsWq60LhQ1QWGD
+zr0cWF8ayA7bjz02CcD9+Fmg7+pOuWY+QGNtQf4fnldbQG5wuHBZOuE/SV2ay1UwbGphyAam/Qp
c4n8wE15J72MW2PrNrQ9bXrfwntVE/1aQMrHq8GxzmmcDacykvCFF4c/9NF9nvU+23oNy62P+iMW
0XFoY/0uAvau8aY2rDP8phrgohiX7Rxbw3Gcphi2ZePdUW8wPufJCv7ujPYGysJ8N+OHC7y+qPw9
rJQqoLeU+yX5Pm0e8m9cTZMtBI/p3l9NU2kc1aLAhel9C3AYXlaTjUBFLG5E3Bnbl8q0o6sSaMxZ
Sk19WUvYB0R87an0u+TaHOv4jtr4Oc7UrQtO76qZe92kkzU6xa52rDKZf3UA4X8XUV9/6Ql2QjDR
93qehgRx8wbqskKnpcODd4fiSvaCVK8O0jVBGbA3WqO/XrQSGtFiZhxoxbivixI8qPS7IKPxA4BZ
2Xy2Ru7oNT0H4VyBKTG9JAEglRvhCIEEo2nIWDGQQ+DT1XZ0yuRsujQSda3nYVEwqVsrz6PjCLqH
vXacz7NqulMDeuczIRcENFFp52FMMDRA/Nfw3VuZ7QCju9BSbfMRj5Mi9KxmOWPtOu6qXjyD7YXx
gmdtgPJ2dV2nsp5H1s/WlrW/73OoOWlkR+dWW7CpQSa0qZLZvNXKuf6MpLC6LivdgfJPlx7oYIto
eoY5t/T5uPdAsJ3nBrfYSZvnA8QfsWu0fgbLXinMIfNf/uipl3IEvR8PsBLxr4ix4U3pjUj7MQob
UMVhoXfaKuKp/B0m4FdlUr7MEa3/xN7V2XaWmo0ZGl9ntda33AK/FUOzYt9R6gaQlgb+uVbMKSfd
JlYGf6Ii8qDRMN0MTsYnTvMQvfFyTyHV/AzbCHhDC4S5GDG82wCr96979OlgTeQCALNlHlgy2+vs
uz98IsOfLqnUDXI6zpkIv99SRdo1FaQ8pDPL+4IKhLsTxM7xrEFWC3B2efSWmD1XwLCPiirdDr4p
nwB5QpeKslNX+/DWRigkkM4Gjv6iBd4N+wmXdzmAWew7PUjbabmKGsfYj138wDeZ8HRIrV2URIBp
/fHRi0QFUnMqjpCx7hT4sMDSOKQRcs/7onRD6DXVCu4vSTLD9toNTj3vkJOyvZTzsK+AxW1zCIwb
g7PlM6oD66ARSh094gsudJX1o8A2eF/24yera6DkyMFPnlDC0dOYLnvN9H6SATcp085G4HG0HP00
DX1KFIFsu5u5mMYzewFXt1ErH4jXlkOOuHybmCZn6ZRemb1AIFSVaHCxrHb7wG8LDBm1Gtmnz/Ee
s7wPpL6QgGTmXyWtfSF6fOupzFz/up0HIqs6cYDcL/3eHakAqdx/Vr73YA6NsfL+QXo2Rr81jKLe
O+YMrUMrN9VoW1dT7mUvVVGMT2Pp8QqmeJqO3ig31rxUd0VWlOV2dHP3IZqbZg+8suw3TokLDZFP
dACe8DUVybJXttVzGRM9dotxXAYtgMQt7aZOf8TkZLI3Zd93QP66gU/YLjDdbZdbk91yRUBVQ/CB
p9dz1NVPgJG9l3busjP/Y3nrwr50jlHbi2s7bkiuJ+iPvsZ9bWNNWQ83mCvM33PNkHejgRPLJhrn
9qAL8d1udKfbOp5srgf6JL4Xtt7cOZmenQA4rvYVlXVnKwCBes31YgQse8+FUpwiVOVhU/XNia4A
nDJjLTGOFb4EJ63yxusOrfZ9nRTyBgNl/hUA8KbvNeuhKyeN1IY9foMOBht/7Eo64DoKZaIac3eT
YwEIzb3KrY0i43UUjqv4g5uAstoxaAnrvjTQDV4i4A2B33vzi8UMD0cB+Uq69Yi3ZmIU5zKCsim0
vgmngktQ4Ed5y65Adbrb6TRqJJxqU9qCcS6tL65pIeGJasxh26Xzn+qlMHAeKnXxc9BU3+E337YA
Sovs0VoYaZc1Q38fudp8mqRLIjTP5Y+onfxDThfNV9D/9SmuxIuGZdTJnn0Q1lQ+PxO2PxSDSK8g
YnXLxrGW+5HWiqeELvogwbHzoOt68pzbHnbXTcP+ZjqEWbKjiVZXp6HEqLKTFTFSlzefvaH17nVg
3kHGpDn4ma7vxiyPIYlmw7bqOzOsUct/woDkfgKFiv1Df9/XpvGjUEA+QSiM1/kw/kUv5MpuBjyE
mGPSmmfaPwc9ZEfCHiSv427HLUkkGxhi0aHstebrJEW7G+tcO8eAsbr1hWPDq8dYRa6E20Kr2k2K
aP5kVdMIb5XuLOyzQHnuIw8E5YLEGW6iZXuHbpZz9Kkp5jw/DBZwz/2yCu4bc3Z+uqOzBK0xZtdN
XD+UVjTVP5JusoeVRC8q4z7G1GImq6OqW4goIgpG0Y7Gloq8cTJ6CW3Y7ReTDiU2FjuIjXxKHnFP
ctb2g0Z/NvzGmfdRMfbffAKvfD9IVORR1+NEnLuLeXZISN/TtUN6yZtLcmezbWu+CdWRWnm8gV6Z
pwdLunGyJ4NHdFzOSNLOAgTeuDVlPqPvqCK/w2+WhMtVY8ak0motGuANtsJEWmuAac06j1uWMRYx
CnZvTnE88IGrV1WFa0A3osZSuQOmc5204uuYcBW6SfKhcH6RgcsbXLTnAQ4ZL7xj89xoBb5Ee6sk
5N7kjmyMW9tBiMfGAktvnxG1vAyGVX42uRCgySz6T3RxT9HZtcfisStl8cjtiW7+SC/tb4vMnR6G
FzymG33AZCdMRYOVhhjtm55VxvU8M0Wya6ckLYOZW+t1XM+TOpbkEmcyF5G6k2YUVSfX7LsWIzUz
3Wl2VcJVazQco71kDTdr+JVh5QHzghgb3ycicosNW0IOqD1JJ5CAVVP8Amwfy51BWV98ob++K8I6
lezpVC6LIogBidaETkbXBmocx2jTabZV3xj6BAwvd6VDGp7EZH6wWocKgjRN/n61LHxXVfrUTxbV
TnfDMrC8HZRMw6ckNcHZQqnir9O1gPVETirvc9QwPfcGxOtl04xqlEG+rGD+JQbEs4VHSxovGTCo
3VSzBtJZMxx9X8drdiQztenayZS7bGPD7Z8oeIyHIQdj+MmpNR8SsNDarSUiR3JusKweRGV510Tl
yTWyX6JEq5/KZFenlJ62igmhb9PVNG6bAcfMt3ThQug1vDzRN8WYkUUf/LKKNouRL7A3py5tcK1w
k51f4xFzv1ip7aLWjFLnaA2pRVKjsca7WMQo5JYKImbpQKHeOlkHQ2YiaCPjlFXT5yyh5WaX0ueJ
rc0wc4AMsO2d41KNUbeLzJI9Y6qbl8SWRrntuXD/tXoO3ynLgl3oFv2jY44+OfBG3dpKN9TGrPE4
2ogFH7+sKqcRsyOgAwfhRIY6JpiWe8daSvK0CcbDoKZHoa5UWxj0Xzr5HWLNWWz7oSoeLeL3J7Ag
y40P17DcNi0iZg7UWnwR+gzJWfqTy9ncJ+73pR39vUamnFMaUC9wf7rIyqe0g81JzKPc9NfgD6Ts
jcTt84MabUJ+8s9VuScNo/yrmPM29IXElyf1cBTc88ut78OANntjaZHHjJ9FGvSTy+yzoD6esLJJ
v5pLLT97sdXdGDKPQ/IMTBnq5i5QZOLH+NB1YsEbYs518EdNDOu+Rr9c7FK7ZClnC5jKsJx0AitN
M8w70bqldZ6LqoAp7OAuftTMtMJZeWhxt9GjeIp2Ltn4eZsYpX8Gkk+q3ps1NjYg88V2BcGd+rSz
MDJyiBLxoRRM7jEj3t85ote/pWINO1O9HB/sLqksvJ57VgWtTxFrri+146wGtnrQ1IQUM5RFr04T
n9nSpU6gEkcRrkaTLA8Yw+c3kJ5985amQt0kIWEQWjVw4Yut5qKQ2GDdBFjeaTSugebf813HAe/n
lGcmPVVc826Q75jWrhmocnqAi+Mtutj6mxKjhYvF6AC4j1RX4G3Ret8xEsq/0bibwHFprOLRJOhs
WKy59bjo5AI2fTVh6xe7OBI33TTceiy/jCuBOz2B0VXjTvkkV456OlZcrJXGL3RLM3eCpC46PGRh
u5Ub04r1G1tW4jkaSDyvHdc6WtaOT5cYk55AmxVNgdUhYTcj4m+zs2y8TAMx456XezXRa9Zi/kAN
k44d37btG6ihPFpf6LDyOqlR34w0J6AZIbZ2adtoCTMe9OhRN001hvBprSnUxVJwYoDl6XdDNdhF
gNgHU5NyaNBiFzzOuGHjKtygx8zrtvJ99jwOYdywymqK9lxwyuqqz8bxStkL6oTW7dzlq2OX9Y/Z
dYXacYyb81lwP5ruVVLBPd2UI/ysGeb+uJNe3X4ZO7eptygBqXPMWuYNn/6uYs2lAZdeB4NtbSqK
YM9IFf2bAUv4ea8m06u4vSMUghfcYPeQDaZ5WDfPwGGxuRst6bHSsGcX0/nc6z6tDU7G0ZO4LwWp
H/9UPtbpVh0T0wHv9o/JQLpos3Re9yiQ/8Dz7KUFvjwvBXnulqMOwLs9XkX4HCJeUZUfCkDcmG2R
5a8OgzI5GRKniGvwzNVqylFFZ9TfpfPSw9Sf7zK/a+Mb6XQsXlFOS3elT0PLCiRRYp5V7mbLAa84
Soncn63iKHwEZrtWag0W17KUv2StxR3lMy1/xKVFn88j+tDoL3NxltbfmFNUHC1lyO67nur58mhG
a3TgGaProZUafHwjyVG0D3aU0fOeGEDxjM7vt06N3+KODBDGlY4i7wORlzODIkqaHFFvpFwvR+x/
OiwNOSmecTpMV1DqKMv+jqx8pu7LNjW/LP1Su1g0ge/e0yYdi63Xil7c9hqAr7LCttwb9HNeGean
Pq7yvSQ1+ORi0fojTvXoWiy1wfVXiLNM4+XJFnVKhK3UJ9y+6kMDhAHWv0M1p3O8Q064dNuaqdyZ
jaE3uypa3CuCOUYyG73fUZV1H9AHdz9QmcZMH5jeoZ4k7R117OKn0cjhl1pi+BQWu89uKYb2U5o1
mX/GKsA700frSDxQxzHdaihYtmMczU+uPqUHleHGArYj3eXJ4n6bbD/6SwER+qIR+u7cjqngQoHe
0XElfpZp6eEFY7nm9TBn3RFTNf02AXHiHhJ6F8zTGM1GgetPg7a9zroDm4E4cK3CT5FUSf2MxYHD
Bt6P2rSfdQsQcd8m363Fzg4ajgsbbHL9M9qU6STo3tg6huaf5gRsdTzl7k3iN2bgzF3nbadyiVYs
i4CyH3FIhtjELQ9Jqjk6dawKX8lYkuDycDI+FGQIv5vYvWDW4+e3rKBG27mAkLONm6j+x2j5BXlD
SlEUvYfsqqNBDItP0igtZWlIaJuYm+5+8Fs/D2q3TG4X8q34wDWK0qqI52pjG7iObTCxLR8WUSS/
qGWz2RkDN7ak1HXsRxu/seinw0EyGZJu3ECVsQPi2uo0do2ldm2eAhrGM47PauQrpD86zv5YbDLP
6//CJQX327aXVybmxUejLiiOGdF/kXcmy3UjWZp+lbBcF6IxD2aVuQBwJ86TSEobGCmKmOEOOOan
rw9UWJakqqzIrFW39SYsJFL3YnQ/5z//8ITTVcPe4yRaEXmGEM5uLabuaZmMdz+3iys5jJ/wP1rY
CkW5W0C0LpifLtezzMo50uwuvxP95MRe5w8iBPUkvzNRzlk/Q5JwLW14yHD8elkqTJsNKBY3gKk8
+OvUYlTjdHo8ExMdF0Ga43adwHuJOLQgpb4yk1OFEsCKklGb9p4rXREHtd5mr7WlNLJ/CIAbO9lF
WzAbUZOT6uFHaENs+xNxGxPdcVTOzr0++/UFTBJBvrHueyHrqX00uWZMq2n0b+xhWaZQOpO4XBMZ
nGiQq0cmDnXcl4MJyNZkzOkTP7ciewqC86IZxBfUtOxi05KJT5P0vStSPpfPgWzNHRJsrJQB6J8a
Q5tAdHu21Fx0ABZWqecZ2RsAWSEWQeeOxk6OZslN9ylSpnjS5LvmmePRaWRfxRtFKPq3bDIWbjWh
bqu2RV0Ndm/uuOwejvh5R82WJuKsQDR8UiZOxRizN98pbZDR0m/iv6EO/czNgdoB+RbenAcjAaEV
GfU/Uzs61ku9wVQao+uWlRqmv3O+JsP4dXJM5m167V0XZBllf8LM+Zkk9fG1DnwSqF/I7vAN/uVr
myGfyfbtGWhjxuiTNLvgBF2BebOk1hjEE1o2+n/yncZH9PpPPJYAuybfRFpsoSyzf5UrdMoNevz4
SbIe7Q3NLITOHIqY2DSEQbTlos3T8DAnPUNcg5oaMgRKTob+dHxj6a79Lltc/XUhwov4Qy3XaV49
Ncsnx+wd7eRqIOZbKCnM6VfGzdTQkhSud/wnloLhNxzeI4b71AcLcWNfvUAwAhogl+PlLYKmJl1T
NLe4Y7ha1FardTUacvjk0+VOUd1T1t5iTG5AA9KJDj1mJG0Pu76YcKQvcTRsY6N3GM8VNEbtK8EB
G4NEkyWrKC8dUBlaoocgH5igtkWvnfRkKTWmSlMrI88d15NjNe7djN8Yrxa9wus0T+x1hFmAwVJa
7S1coZoIFq5lx9iJr5SFWk1iGiws3Y27TDeck5/rYxYvqllOLjbhQTjjF8Pq2bXyzCjdlrkJ/fVT
0xOuEEtHaN/qxs+pNebZ8w5MrPLPbtWYeCAXo9/v8NBevlb+lgmiddjYhaQeKn1XjDPEgDZb3biX
INE0mmJmCQAd0yK9sIb2VBErWdLNlADHgdd158Fass34ZNVVMIg6CC+pJxbSo2TQ0Y9peXNICY9F
N4mCqN4VJFLhdT9lFbCAUaKHxrisdMKFaNEz8uz0YN8SjHGSwaLPhw9i2L9EM30Q8Bvqf/+JKvq3
f/+JY/rPMVEP38TVS/1N/fpRP32y+tvHj1ky4pf+5ac/QDvK++V2+NYtd9/UUPUfR/HHb/6zP/zt
28enPCzy21//8nXzHt8+Lc1F8yOpFB/Hjwv1ffHajuSPf7edwF//cpG/LpD+v3/U6e2vf/n4/e8s
VBOuqQ3DFIEy5tUe//uX376zUIPf+UsqkgClOz+Ckf93Eqpl/Y647UOBgL0J0sy/c1CN4HdIrdiQ
bEbHOhx+63/PQQUdBVchP9KiY7PRH/zKQlTMbFXWoWebx7oNgx69y44wlPzGM9IOZpn7ZyYKPxML
IULreIg7AbpvEqSho24//4F47ajGKd0xo8ohBR4czdZiZWqvY9Mlf0LthFPAZ/2wpgJfY9PgWPRV
nBy13S8kb9R8VeHjl8SEdDFTYweNIcn0e2AFzdrSPpgMNVGG7xzJPWkwE1qfEUmgl11FdkfnriPA
Rk42VG5EiVGkR+ASy6damdSbpew5gr+xpkfGWLp3UbmWvPI0dDaJNlFoKOGU90PvOxqZJbPFPGhw
K+simPOqBRahPqKll0OwE0z6xNfZ6Jp575CYkB5cIqu5Ixs9rj1ClSM3C4WZquKaaWEfI6dbhoit
qLavMIut1Q2MIPSBvQan6LKQ6fyV/klRvK/Se6mLWdhUk6kHOpQnl5Ii8ms1V2MekRZfw3ozlVxI
j/WQfuOKWaSK1phMtEpcVwXdgFjn0gqw0y4VcZ59z7WMmYM7Vs1MgTiVC3LRO4vARauCYJFpLiKx
FV9FLgyP99c0HY3qM6HxUAg6pkNFez4vQ9XGs06zJaIgobk8B02c5QKWI3ylQ90wVjgeKUkiDnOs
IrGZsK9kl9jzoRI1ie3wt8hxocclP2F6bokBay/BvprmwZ/EMhHzJBwIOmHR6qP+6NGeqSWSJiPX
KkJ9awXBzp+Yavd7WOBCY45IuYUxzZKQYmXBAgFfsoj0Q2FnnxW1lknvuu+BHxWp2nXrVWwQDrmV
eDkmtc9uY5NS0UcCRvV64/Wt0cD56gvLq6/XwRv0uwQT0vopLQLiOndA+mYay1Wb1EtF8hA9IxHp
y3LLCcDGjcnGHpj4lbWt0PeB24pqiLYMoIDm0nCW9s6zBlXf1LlmXyds72qvmOzV8Wyv3VObLjxE
7aiWei8xKNBi7qPbxKSuQTajZs3G2M0rq4zX3i1qUMwO966Z3Jd0P3l193UtpFp31KnFeFh1aaWP
Q1eLzgn5NH2EfTL2Q3qtkXqTRiO5ck2oca0Fpr5FQydARlQZDyT5tEAxEzMxqD7QyZLAAXOf1MrU
qE3pOZrat669clTcTavggjVuPlhvk+FM8mxStQME7KLnv6jGua3Oc1JNrBHi26J5kU7rO98XVq/U
kQHP9qsV5UFo8laYV65WEp5BgspELhgGI4kZly78MvgDciQUNqWo/6aLyi6PjiBl5Fy5HuxTZRrd
qxoGYsuIfptPORu4fkbK1ZjIsMKQNV3PupZtaNiprlSdAf4arMNIQi3ZZiCLDkRkYttGJLybGi+N
YR5K46CUTqPVD7KZQytb5NFcFM5wi4u+P8ZSHIZoZmawNQapkQalO60q9xRQUEK7wmmOwGzg0Cn2
+XUoYYrpTH/7MrgpA0yvj3Kop4fSSM30MuFF9g9Oaw7GfTrbPL47DXux4lGIZHaPVj9vmVmWTVZg
8XluQAO0SAbG2F+6fkOhr88M0o8LuhstHmwT9jdzdsxsrCLTCFQpCj0Dn/Sr9tBNSfZGQIi7Rtnq
1GboViXhQSbkqasl7Sorhtq73udGNWZ7B0AQaofftOflOvtzODGJG5HkDg6eq2wIdVwaFH/3PJUT
1IbMyexPk2bO0xwaPRPoMrTp6sbms4kOry4PHXaMxfqZdCrbuEsyY4XaqfnzIr5kzbiY5meDHEbg
c3BQ3maVxrUkHcOk19VNyC6iX/1hekvbplGtDwCO1xKZRMgxcovp2oI0eXqbzUzV7ad/vXr650qj
/9dEOobH5vuPVTpX3/rsW1e9NG/qpypp+1ffqyTvd9PE7ASZDq5Um3kAP/leJVm/I5FhNYXlj4zc
x7ny71WSY/1OFUS/xMjRQUqz2Q2o71IdR/8dN9xgEy/wfmxWtf9KmWTyQT+WEroObosbEUxFChgm
u794sRj+qual7IJQyVZ7WJRj0qn1+ia8TloVe2VPBjTM/H6nvCw7FDbxoTtor3PoTKa17eV0KnSr
Zz6B6J/XYm6e2hkiZeQQNF7tIauXhMnJIHmAZ9CdAqkzCF68Zf/DVf9vWurtMH+oiLbTIMOQwhHN
EzKIX7Wtur34reV3fugXq7WX5I4NoZ7acNuIxokhNrd3G8v6OGlBCd4LEv4/f/+Hh8F/OQCGA+6m
KcfC+hfVC/wtUXfT4ocqqYoLSODlJT0k/IS+7RE3JITSE246Jmey9LUjs5slzlLtvnJTdWrkshvX
zoMxvh45SnW9jmV7bQaQKqdtAixxpjxZEAXsnVBoJbJGap8QGWpRTn34uYCMa18y2CrcaPHKde9M
fXL2/VLXzC3+51P9MDH95VTRXkNtRQGFOfyvstAm9bADK+FuYxwksVotgis1647ar6sM3H1GYXU1
4UnqhuXs+2M0yLmvAe8SCzAF+k2ASvDF67aJoj5bgYLgnk4kOadAuRp8gYIn7k8O+UP1/vMxI1HE
VgPfRqSsDGR/rs4nixm90cN96Ye2ujKM+Rt8hXXHPNbeBWY5nkM9SM76YL43qTWOXj0xiEp753Wp
x/p6tJjYxqIRdWzMWXtIOihwV3kZDOeUdNMn4Gr/a0q52e8E2mpSWDqWWHtttBCu6HS25Nawt9xG
v/EXsYfNah+4je1eq3s3JqbPOsx52b6Wc99dYq/SPZVMD9+FFWh3rVFXZ14eDPskkeaV1JQW2cLW
dt5IrjnDOnUOecZjdtb4OzFMzb1HzfImkvVTV/rroxja5klkTfOoeZUbD4YFsTOtWniTKtglQ7vc
MDKplgjH1kaFZT2f1WvhXslFKkrkBq4+gyogyNF6shicXzjGOkdBUN5546qukj6HtwkCy8Soq6Z7
y9KKks4+ObUzAp1w5cNCOBEk1nnahW/a/SmFmn8FqH89VsEe3gaZZ8xssUX/bEoy7zZ0tY+LWZup
pDQTPKIK9FsjJ0iRLG0MI+fZYeOb/eIyhZAcuyNARRII3m3CN5nwd4Rn+6V8YpoY7Ed37G9aT5Vb
jPVZW7aEo831n1rL/br8sL9iDgM9hE7YwFXlF7GWdDEZFNQ7kfJHGFjuLAOS0NXYHkwpu3dC7PTj
0kOtAFpdric6scvF9Z56zdTquCtHqLRzq7lGDB+6iF0r3dLyRH784H+YXk3SOzFBf6Kv/tU7CIMZ
YtPQkNKQI9PDse3nl6LxR1pLMcISkZoOgcjyIfCtRMbqS0A21PrJq/Pxm5GM8A8JJkTUsag4qPI/
izn6BQ/9OA5k9PhibDYIWBD+fBwz1FgGHZBoR6ZVwGXc38Jr8ziDlbc30ao92MyRdn+yJvzXb2Wz
8Db7Fux8tl7452/FhYRsUcYeIWnx2QjlcWqfba9Lvw6lBSXOrdNmOjhktn8qS0GZT64pPliw6pPP
Y7uQg50FNkR0pS40UIFQYhR3DtgWl3qdrX+ygLkf3ls/LmCQtDZcBPjW3NzutvriR3ihY8TW5Bos
5zwYm8gZvGsO/pWi24JKYHoJImw/NroWcx2ZOwJlnHs+0o2JaK58aIWKXl9rzBdp2+LGyWHBlebC
/LaDQaM5lRFPdtK9NpZGZpfIz8ax76LKaZ7watMj24ATkzcquXddsz6RLaAfvMr+1OH2YZDmkiwH
m1SomPxd/x5WRRCLLZhSGdB3o6z3BmKN+QNlNHQNQ2n2IUirixmqeqjZtUcmL1GeazsOT8q0YIDb
WXDjGDoKkSHR0Qglrr9f9TX7kgfegueu7x8K5BM7FaTJHnsyOK+pj3mpNrXuPdkv+hFVY3IoaxhH
Tu52u0Bv2JnbzP7sZBP6hLXiw9fCcJ9n5DYImkRRhPYCpZzmwdbAZgl6m8zuxqFnue21ZnyDOWzs
Wc7Kq20knMSJPa5ndTbMa1hI04tTQUCjN7fWZeaYt0JB2qUvl3C1W2S+SepcOWrIb7TCMs/SpEl2
MECt00yw5o7oZeibwgQaKevsTLkd/ViFc11tBel1TZ4pa7aeQmlMJkFOpfQccdxiLF5V65IYnrqr
H2pDau2cwhqRDFkyP2y8mbBjthAttqaOs/KXnZ+TAB43DUYfRkrwdm/1ka+vxalOCaBe8smN/TyZ
LyCAnVAP9QS9Os+mnljnVps9EnCvhSaeLqEa80sfj6Wwrc0VbmyjrirNERf2qrDRdtbgtWa3OTRu
64twxNkT+DeVgjgNhjarI/zL3u8+rUuVXCrR+9f+uAbRWDbVJeNL9JyGdA7K0290pX1BZDvfLR38
aXwMUKHIcTRjzF3dnYIdyyNvHgpjlbEqkmcYFAIuqOtfV+7ShrBf0e20i/FIGW2eRFpY53panixr
9Q/GQvA24Z3LQ00EdJRWUt71y1zCRfGBVAr3qdHAslx6ppvORQQwBlq+MUnt41pTzlbCPyTVOEUS
MMyLsZ9PObahhv8z+sgbqkDFZDZNcYpO5gv3cLpHs/UlkVV+FvSzeUO6lwPGpPCP1UzvuS2RnkAn
gebr1klcp1oRW0P1bdEWjXQXCDtRMFsjcZ9NZZ4xjleoIucEJhSC0a7NvgnmWA3qRy/fzyWpynI0
HpJmQVeWru3loFOd7jfU5LbnhbmdjLV8bUR6afj2vOtg0X+lFtM3nvf2BPkoL4itN+/szOmiFUvy
x6Y17wHh7LMaR82WbOraiCA9bimJzFQYimfo2qBDY5Lj+lcAY/aLwaL/pEFHOArWnk9+tcprqUzx
TKma7VarWC6UlZZUxqXmFQe3mCHZIUlodo3Ks2kPiwi4oy8ME1lCkCXPGslu+7Io8m8d2BwDRVxq
L3OlIU4Q9nRCBGQeeMbaV21uv3pt40d+Z2JK7y0IKrPAPRhlupx7adqf51W+Xiuzc849B7aN761P
Vu6+A6+1+2IjAXhesE0RawSCxY1ZDTXi2TmI0dO4hwE4/IUs9qMISGjV5dwdqWZK7xEWL1nXY0BW
F/VRPj3CMmwBDQKHUFcbZdI+R356PUGj+bqUYthZNrxfqaYSQUkzrochRX/WOSrZBbJPoNAuGTwl
kV9lGS4tXKhJu5qADO6xK9FYFqTKDxW1A/W1nh6TdahDC/ArHI0e5bW/zK/kmPjn5LQ3l1pO5Hfk
V6Qn9+NcveUANZvXVv3kNynoRefar0OyDPfZoLHwL/YuUZr/Eoz2dFm4bXfkhTauNnRmN3kBd2Z0
PM2NiYpu3LNxhgWclh7KG3jGrh7m9rzFZk8Vc3nGBOLz0i7IXhd36s4M1rECsMvUeAO2d19KKChm
lc9HHZrndY5MHXWKY2DCOyaWuezyuTHnT7nr0N3pePEx5h70OeqZdb5N0EKMa0RGxL5/fFPBvPoS
awWYO8n2Giy+j2atXXQHxrcBNY5tZELDnbuueCN/qooER3yFJT66P2FbmKakro52gSCYeOBd2ynV
+7G+OmzABUSAjWY+30zNovyodQUqz3k1rgBx/HjtdOtUOCy+Q+1uFPzZmG8aT5gsxEmXOTtkHzhS
qG62LUi62ONCoKdGORf5UPG89jVXd1PzTHmTH2ao/Rfs48EjX161KFaJvXxN5iaFA+8CiEU2xUhJ
FWzIap+jKFTwOH05hCKr+7dR6hOVDPxcCT56/DhU5mr2SXZ9fljMyXhAG9QxH6+Mq3rgMTbwcbyC
8z2hp2czpnnrsAHt2aoSdpkLA860C2mWs8/nKdjV8A/vsAywqbnB1T6JdZOsmOlCCWSJcb5hPEqB
0TPsvJsZCFxl6xbGRzlpI2IUPBoG2YqMgjUnMfYFDaVC0D7lB/WhfdHhDx7V3AUXjgPcRfp69Vkm
BPqiiURH6emd/BwMXd+ijfTlnSkBZyOjSqGjBJvuuRGZfRrygRNRzcrdULLwerLsPRdYVEqm71jn
oTj1uUlVR0eEuQAWQEs2IZpWpnMtqBObqDIC+EpNE4jzatYXI/YcLXgMUsGlgwTIMLQz1ZsNvfNx
WZesjfTVN1wqitl5qRJDfzICYOtQGPMMsUvY400BJPK++lpxaQfC3ztm6oWCIFgEfHPsm/WZ7JK2
iwaw8ZsmWLVd43hOPMGJFghLe9I2yVbdqU0Om+nNrQ6e/1JhPHfpLN1p0qDxKVjotwE86DPmxtNV
NmSjAb91NbCU9JIHqyq7eYeq8KvIegOeJN0UqvgKqUNXldeeVcjboTLtyzXQ+1hUDf+ut7qzCR0C
Gqxg69RUEMQ2lQQSqsR7NWC/svowFz62qpLnRr+YsZfk1RsurDHbxwEScFCgBfWpVIB3jwQTNO/N
IubLOun1B5llQwnuigohdPvOyPdNK4fPa19tpYpEGDQJgx0kKXMnzOvWMMPVapYDnrVHUBWcLkxP
qg4x+Fodsb7YAryI6CMWjW3a6+HmFZUdMJuXRsfVNpKBcsI1kiOEbO8cHuX8DfdjFduVaZw6S5/P
jGI07gq7MxGA0/kfhb2mlwhwCUCrxuUxMe0nasx7L0tvuwyyn9bK7lwtunHA0vYOYxa0xEgWAX+6
11RYIurRnpPJ7aXXOJlihuaglNamhSqdiTxektptNum4NWX0kprrLDtlJdBqRjb63nTm67Qfh3Mh
CnGt6nU+giL4X6ysMW/qHq9QfSqt6yL1G/gsNbplB2LdtHTpparK5MqdB3XbZG1BCLj1JIVuHy3l
iyurGV5IMBSP2G3kbsRMiKlYkecxJNz8GCTqMUWK/3mYNRQvdtq9dbkN4Wj1Fc9B37Xh6k4Eknc+
cUma3K/QnNgz+/4WWq4O20RsZAbD8g5iMG3uvvWWN86nwFwu1x45kai63b/lIhUTQnwYeMq/onlJ
d2KCKkol+qmh7MwX/VqHiABpgY7N2uYZbn/nD85XszSempE1vdXlXZcM96VWPGQZaqYSilmm/y+Q
7v8veQL0nXTQ/xgJv1Z9J8bfToggBvnb//lth8WK6IffTmpDx38Cx79/1Hd4HD7B7zAEgORshzHF
BzL3HR6HW/C7D7yNiaRj0sxY/0kisJ0NHvcIwNQtencUc3+Hx237980sjt4JZ88Pc6x/BR5HP0Nf
/UPfjUc1wA7fxZa3+cn+GoUpl7qBFFu5nzrHeCMmQ6MT61TUFVkJPBaYO9Mt3rO2SU4YZVyR1rDu
k6y+6HUY/LANLwfYem+T3aZNmK9BFc1YQEyJ2d7ittFe1Ys/n7y56+8SzHMOVB7ONQC7c10hBg/t
tb5QaDFCr5pVvDLQY5ofLOfDmnytdOsWB5csrpv2uYafuDe93o49PX1bDOaXM1x/xCzyvl7Skyr8
z8Zo3Upp50eGz3I3NSP1rEffSBTdbVoVr4OoviR1gibbR1SpT/5DJ7wtppewRadCKYPBIGosnW45
WIovwUb/bdNPZlZ/EXAMsJPxT2atvWSGd7KH6n1IRBsWug2TL92bmgWALXrEiaZ6woc7Y72QxnPd
lq+54T+oBS8hzFhD3eTLZ+VeJTaMxMHTdhaNLD1Phve9ItIbl+GYjVGPse1wotxYm4Pej3I/ZBxd
YSASn2f9MUk5TCQMD3AT3NDQ8JppGPbFbVO9Y96P7UKgP1L4LIdlVCoyFuAlL+U/k128eZqivdE5
b73N5XVipm6UeNhlIVu+USvNwoKVZqjXIntLIb2FM8qGoz2q5MskHbrQwoOUqI/DTYUG62aspL2h
A7E06OAFs5E4GKSi8KaXCvqVoUhr55FqS7nbAOyoyPl+9ITy1XWE8TxInoAcinJkr5VEDdip2NXz
N2RVt4GnUUtz0h5qpwgY7Z2+651p33suJzMareYC8ZMfl5JLlHrMQ3IglZM+L+A8ozbveEzyqCcl
+ZhO8s4rmyZUEskq/uD4lXcFOwHG+WfLzOnzLmSQwcbLvsJbB0jZjoU5ttAZlscRgvdhFJpP4zF2
p6JfyjO/0cs9jZz1VC2mCtOMByxFF7nq02OiATl7Ct6aY3i3mLc6oDzksqa6e6VhRHWVS7v9SvZA
G2KbWzBBsm+zoZFoDYzbUhRvUzE/4k6pH0sp1ksJe/lTjVUKsyueonRYushamwfXHc2tpMuPnsun
yFzcNJ11W6JMRj00cRdtRu1oGwBgmjR5SNriVVvlfTNw90GYwNYkOs+Paw5OP4YsYLcaflpMfRnr
FG12juDtRp9GpKrVhZEbgo2xkVFS8CZ5wnOiEqZnqHqeTqboB4bPWVgIHl2HFjjWKDYvgto/ofbi
4RbNTWt5+e0GwKMFy8Jukc/abFaI0BCvW8I5il7c66i4jvMqvrRqfUw9DHkW3XxMENuFoOQo1moQ
dCRDFxXKzH2eDvQrGxLBcBmcEu0ecmlfPWB0BGHf05MHRCaAFW2N34nv7Cp8sXKbc+/04TL1q4tV
crzeEjwoU95Q1NMJBd5Vu3JOOkYKyO3RZ6tJX49G2k8xOnfkDE7xrsnhskXWHltmip/KbI4RxBv4
jyjRotptky8f659QNaVygwBkSak/Op2nqErWR81d6K37RBAH18M8bzMZGQb3uIWXHtnkN0Zulb8q
077VsTsJTd8V101NG+qvHlljucOa61vaTtcoQ6wWBxVgKScSnQEfMx1LE25iwiURBj9PQalOa4/k
A48s3LHa7rkxumethrfjYZ0RLUHrx+h2IY/JNrRmW92V242ssYRx9NncaVDxY9bUx9Ll6WmU/5CM
7AI6BxN6Tfc8ZOwUMnmx3ey9dqbuJCrFcESO/e7jsxvLLLce80Ts00NSrumuG7BYKgFqlrHSYV4x
B1CpQHdftXKfTZBS+sk6YHTwmOTFu6lyD88jpKZM2C5bAzHhlPLKVo2Tw+CpLmgUL5DAjCG751Wg
pksrSfD06NiWfLv40tjdc4cG56z3MyPUtfVRKuwIYJawWjuAYiiSGQU12Ip0+yYgDXBfeFqz4Dew
dpfBUPKsoWcLp5FKeB79K0tatyNUDyax8h7awpdWKz4VbTKwFvAslC20dG/g1tpJa4XGxFKEyAyh
SOVeGWlaHau16e+tEh9Fsy9wodC4lybbAYXsc4VhyNlkoNMy0ArjN2BG04CebCII4qyi6zymJsgW
fEPjYeNhozCxnKhf7dvJKhHWVFpwYii/S7FGjKYt7GJO3AdUzUT/VZJrjBFCpPrsfQVsWQHNZ6f8
QnBvimEIv1w4+SsyA7pts7nAb+ERaAoAoW0PhTl6x9wHQ2B4Wsb43T3XoIFRXnAlel/7FqT8dZV6
pyaovvAcPDczDzV53w9BHXxNtOwNVv28M82V1TtnEImgP7mj57+pyuURoPI5USTsyrnoLq0GuMiB
ohYGrvaNnYYRnsjfNfTr+7Zm3okLwBfMl84W6VbRlKVvGkY5USlcViD4V2HemFjIzep5nohtyFOO
0eAyj0sSnIDNHudtLlr6o9iJuS5utTJlKzXSc1fPtAdo0OUO7JBDcMq3ak7flznd9336Vg6sMpvf
I34MlTgupEdjy8nR+XhYRdMmxGtsf2ZsgE1gC4zE+8mNZcNC1Y2dYcw8loukFe9BztvWadw7Y2IP
zF3eGWPIX0dLO6vpiSOEaw+Dw1I+DIEPurxdECzBw6Hg2TdkXkYpbMB0YjVoAIKg/tCyTN12BbNR
xCPwOc835kxdZDvJctmNhv0ISMQS0bPoQtrKltgW+atjsfP2WnUjIQjFuo5bpcWpBwUtpaXNj2UO
Wdop+X4JVgWWnzxktn7b544Kg7UjEQAbUvyKPOuAGYe8SnuD7giV9nUVNPPZtlJGg5ofETcnL93o
cjKVet7qO5WjvMnLqTkU6GZ3OrVVxDiIKwwvLDbzNsD8Cb0ekihsKPQE4hqF4A4R8oWqjRco105c
jOJLDca0p24+9BOah7FJ3/JS8fixXJUlq7+uebjgpFSOVtKIo7O43aUuPGu/tJ25y+xAHTSLFRKe
eAPgy6Pp2UC2Ba6TO23sRpBJiUuio9/qhbe3UtO4gF75Ze65mC42jDiYyZtx4viQvSIQcxnVrjmM
TYStM4xULrdu5a8dAVlRVbPx4jCFM8rCv/R7lrPUcLFv9LL7UTOH/dLxoJb2PEbmtr8wNX0TsvyS
TsESjVuJnVU19l4W2kqWLKbSSLSiZK6nOEv8Bz+zKKfhuIZAdycguS5yoAW+Jp05hoW1aK+pzmZm
S+jDSuNFrxJ7Pn0shrmd+bs0MRn/OO99M067QtgL3k7UQTLpj9NsqkOA+RyOVyXbrsOge+x5gqF1
LecplC4Kguyd2Rna0DldKKi9h1VRL89r1oZt7pKgapLf0nbsREUxcxlL1zpDXdYfPnq0jWgOXfwP
4gxM8x9J7L/88W//HHHrH/7W/42kdhOa0z9uVc9e5MvPJPjt9//oR6FebaGOHmSsP/pQ0/wdGpZJ
GsvWnpr/ydLa2lATgBmHY3jmurc1j3+wtEydNpSuFQY81uI6erp/pQ21ti/5sQ3l8wNIWuYWrbPp
aX4NFgZoZqzBhOwGQYl57pMpHBZlYofQGOe9mI018ua+wapw+uQH0xVOtsxku892LuLKcU85YrFB
f3GrFoH08E2SJxoG6OGUe1bW+X6/Yh4/W80XBac8yW8DMzlOizfFpl5ijjFDUpAKp69Ud3A/y70s
TGroGJ5TvFBSajQrGphg2tXhNm0PZV07kVqrPILuA+knStK8egYXXWPMGd7SBY564gOl++m12kYx
hfhKH6Tv6wVseLVYhCgYTL1lPdwMDPousOJgMp98sXy1zdrGjcXLMJDJqp1idvqkEOhfIkwdjgXO
JOVNcYPh+5G25oIOOkUx7pc6CWDn2NbfaRXDP4+FKmw6FHykUGk7BO7PrY4MupczwqivsElCbwIN
PXjmabHB46x9Aaq7BkxUbAgCjWT4xrxOVxM9lLUwkadzSpJdmp4mRsgx4ywnnHIWF2aqgvGMa34t
AjSECCg3keW6kXpzImrCVgnj2FDDDKHXW+9S67rrdP0Pys6sN24kjbK/iAAZDG6vyWRu2lLyJvmF
kGSZ+84ILr9+DnvmoWwPyqgGuhtoNCqVzCD5Lfeeq+hyDVs+QyJ+Jaw6plfHnCgHXjpVsubHwK5+
5MOAr5rnUDT2NrhlZpPYlGYQebFmCKpb40DG4LtWFOxrAhuxy+CwDUvHNtbteKmCetgTZMcbdyMJ
VoAjoqmR9Z5getT+eug+j2WfPyh/wCY0S6QNhk5vM81GwBqL56SbEAga5RvFKRquHELRqOM0FDon
UzHWJR7twMLOYlX3zcCxVW33nbFpzHu4zvdWNy639jR7URU3b2g0rFAt3ktdJgOX0W9Cp2O8kgNs
YXar0oMonU/8eMj7hyS5jAhlQq9z5xOxCY8L9ouwbNmld7IBMeEszae4QC1OquIXjBTFQVZjQ1cm
rI04Kvf+NA2XFZTJlQbDP2Celje1nJIXe3K8aKzXmVmBBUKjd4J1b1Yqe1VuQoeit0NOqXvDdtHd
mVBad3Zt5hEh0bgGB2CmMHNLrsHAJLXzbVQHFY558EK3mPL9HcQBKFjCBM/QKn4+2sddw+5+ZySe
jrK8q51d33f6Zxxk+q5y7QmmK+KYzW7WRNbAYsb3DkgRDnqaNIzXNd4LMacPBj9kRJIfTg9CWHZF
huqjWJt8L6CUHgYDqoZnUYCR8laHQ1ylB9lo+0Sj5Ycj0ocdWrLuucTHxuaHlZwy4dpuVLcbiwVM
5DJuwT+7EDqHixcGBLxssGvS3NXuWkY6naFG47NFQFCqM3ysITSNjGmMihMUCg1ShwA0u6FbK1zs
Kt6we5JpQk4LkOgv9QxcKNP2V9eY6GqsYLkwimexPbvfilFYx7mxvDADf+HJhCpMTyqcHL6OoZYH
9AyI4kBwRkGPdyT1uJNlnbB6R1dI8x7kEax0eDSZ6x8XhhR73TfdXUn24blnw7p3NoNeZs1VJHQM
CCxA2pDGLOrrhgFE78FV7JNkjZZqKnbsc6kktzJvSVC4u1X2Cn0Ko3RBok/C1wVUCT7AN/v6BMZW
nyu1vvgSTUAuaXhMjRmHjB4UaVOf7BG1NlHfDt5Ji9I9dLn4W5L0Rtv/xwTzf6+OLVAMy6njwhL/
TeFr1G3RTXZfX+n6bqoA5zp3gkkLExjVF4i1uDus+PyP9+n/qyp+gePz/vz1Q9Eq2XwmEQUWAcm/
f2gxtYWJDti6ygafbZfD6MZ8kP8YESHACwAN/Mm0GT482txPEJz/YjvdFGO/fGcMnPDveSmTvccA
9zdFWdGarbLi2LzmjGoGvCHzXwRZf7yPkXOjgSAowaYw8L3fxGNYNQJOnWdfIQJ9N7L8ubNxKc+j
/X/rs1/Ks39eyE3W9csXwcbJSEv6KNX4OGv7cf/hKmOhlnsb7JexFYoVvZ/O7Vzu0/T077/XH9eL
DBSkdzD7CTviI387I7FVM631uuCqkVstwbuZ/iW07P9zvf75Ad5vAsmlwn7eCT5gAEk83OfyMa9e
//07/Kbn8/m7A8E2lv+SZPP8nq8yCSy80FX9qyIrPdU3EoL7zGhI/mzT93//qP/P5QrwlGO+8zwT
TNp2+v/xq3C5SrPJrIBp3WWqD4H4j8kqNkUAKwzKUMR+cIt+E/sJBtzYYjvjali7ekU48pfT++el
sjwUT6j9iQJxCUX49e9vLVdYxlo0j7a1r7CKpQdwMHYbwjr+9wv1589usYVxEMXybRzzd6l4zv2z
qkTnj34Ast8YyIBaXvrJf/v3j/nzLiEUkvsE9QdiTv7z1+/jBSrLKjvNHsX4ZDMSTWDIq3e2Mv/x
uknPESRls17CjeYzNPr1c6Agrw2Tg/Katndl+aBhNrIvicPBuPv3L/T7deOD2Ich6SXPBEfD1p78
84AtjjFYi5/gVi2rUJSvRvapkH97Rm/33D+fLXwIektzO8NstqCU/fohWvYJUgqZXOucwbaCAsnz
MnjMytvaBKnrgY92AITFX//9u/1+82BN37olHqDcOn/aB9J6aufClfm1g2H4wb7iLz+Svf3av34v
6kof7wyvPP79e1Qn+IBlWZHJXGmt592odXPX2+QA9LPHDNGMVVQttdwNujGjqQ0ghbmm/V0oHuAM
GZ6FCTWq0dAwRJc7j1Vd6fNiuh8zNtNr1gRV6AWjd6yx50aWdhBUGZQQQ7pRqHnTEuINFH+/uj3w
pgKlwxA4MQpHi8GIHNYD4j6m+MKZ/pLW9eeR2b61FLYQmBb+iKMp4sXw287Lrqhfg+4S4Bwsrv/5
l+MjuGe32EuBleLXA1M2QW9PqECv9a1DR/M3Y8nvdzEHg0VvwG0VbP22/dtLqO0Yf5JcxDfI71L7
p6F+jogel1H85YD8eQA9WnZpCpxPLiar3879gHM4DaZOXacGpD2k77+FzPztA357fEtfGKW1fQCr
QpT97d+C7ni4bQ+AX884bwXTEfzLwnbwP7n4P95AuWvnZmJ0Hj5TNGBljTpHeLAfR5HPp2ZuB9zU
S/EsAFOEI++Y4zTA3tuJNIg5vpO3zXCLO9rqRHckduQaIp8OMhLT03fGye41iAN1AcQQxwd3Ei8A
c7JQzRRb+y7L5BkpQHzr0asyWpjEvQkMNxxUBbPen8jZHhz/JumQWjGUHRpxZjxLRDoXhRH5WH1O
Geoel2kuE2DHyc+5m6sjW7N8ung2MMfe0bT4+UZPnTCLzgzs94mBYHjuNbs0FDf1DvGl74ZBs06X
YpXlwR6qluodDarrty+Ia5yjZjoK+jrgnyDm4D4zIUgXSc8uZHbRh5g8ZHfEjcTf7A1nlAdLh+hT
pohlOgYrtm4e/NnoWIqaTYSj0v++pYGwtWzj9Nb1Vww+3dzdpbJyL56b9JEC2LUncwMdnkjlW8av
egEGBBGEoF0WDr73Y4jHifW2B1qN6Wk0MzIJF99KItLczDMUX/tsJPZ06P3lvco22GStXwggkntE
R2OE2BThEfqyY58pH5ld+sQ+5DlJ62JnD7N7yNs6Dyc/n2+SgWiisdNMfnGH6wPBMFypWLZ3iKrr
aHR1h+aIvAh6M3c3Vmlwh294hY0LVXrER4t8kS170gPl7RJSU1TmjfSnYFMZ9CgwYkUaWWjMw7Qe
E5TgBgzEYDS9u04W5bkrBXMEpKaPlgemd5fPIj+xzflqjWYfsgcqDoMNF02AitwlLFPPVgUai0QV
eWv1k3nbu5OzA6G6XijpWNcQpX1wWaUzjTJ9enPWTweDrY38yAEM01oiLK/MnL190TxhdpEcGSU/
yB0RMkrRL38gmHqu/TI+QyLBkkWy4+0aDwyadbA+4bXqblRVTz8T5b/pyupDTDruAYUbPAVAuAcu
tIFVflkfi8kpQp+twcmqwU/5zWw/+O5s8Zt69gPjFfdMJJCNEY5pNUYWesQEDXDNjoRlRfI1mBN9
wCm9ZZuQhWFbXvUTpgQgS2fKw0p5EKqwNd/QPvnQtfvyUpgp2tpqac8IGvmB8xVj8iidw5BLfa45
vk8zVELQ4XKwH3ut3dBUPuQng3giN9ZxyBCijcrVodjzfFxpxeDthsUBLJ2I115aKK7tESWAbIeT
Ih+I/90QdIh5dWTSl3x4G53Jbux050De3nmFAmmWda/+MvpIE81Hkg1JzALNe05BPN8bOHnOhcRX
4ycLBOzAhwM12cttv1p0ua1ln9FVJvyfXaQcGJfRzQKkdBdFnrfEGbCvYQyEvPCmm6Dz+t1iqfwA
ugMJSl+iA2yZX7QN4UsuMnRvXLJLN0j8bfFyiQ3GjK+V+4WJyT0tQRLGcdbcuhRUt4WNBqOQdXNI
+AVxiw5hvrEVHEhYbpTM+dbfT1mk7eIH5dGnEcAbdpCgkd9FMvd7JAtfJndpdnUdW2cJwOCQAud7
WDOY2lnVq51FsunFASIfuVOenom+Xk5VE7fHcunGO7W0a1hOdrOfSh++giESZhhjqR/7lmCGysr2
8Er9KxMghlSyl/vWHj3iUl37DmB9frZHEJlYafMTsgaUwhsM0Iy9lH1Qr/el6yAnnwHURk61OE8z
RGT8TepuQVhx7lElRdZomK9IC4eb1Z+HiBCo+dinKGipboG2pgv3qQ7Sc4PLJypLjH2iQuGJvxM5
eVs0V2tiLFeBD0QOXrt3WjvrIe26H9AVgtsgN4yLnZlMGLKgYLPeBBfVxM/KCb4vpfky1WsTullL
TECZZQdHW7j85vpdaFOFq5AraVHkFjtFWbzNS4Vvpa6aR6ub9MdqpgUmf/z7oekq/Vm3XY79Eu7Q
OMTFPYER7UPS0CtNBLkdlyB7spTXRu1aziHF0SdnsvSpThLv0CgnOzMvgle7jW7ZywfgztQcQSnI
cM8s+T0uTtaiBtdVdUbwki11HzV5UgGAg3Mg3Tl5seYR/1RTTLtYqPw6uYYfZW0MLJe4KPaQCY6a
CZXVjOgKW6Ig2AY6WoepsfU+T1gGw7KJB4I0ttcg+RVYpv2J8Tqm0GeLjZ1AvGBMPO55P6A4mt9t
lytWmr17MpVdfIJk5ZMXUy4Z48DYxBIym/djeW0YReVMc73pfag883OxMvPp804eGfo+dWazHhDU
64OVSsC86fRRN4jVcWoFlz6vUKLSnN5JpRXPsy4IIYkxgc/TD1JvOOKIwHdOXOOwQnW6B0alQ16k
2ZV0ubcmG5IfQk+ARId4ePA98IKEEpBLlroGlGUxQ5LB/8Tj2ykxN+nhvKQCXxpE7ZvZN7l0ijpC
Nfm7mmVlR/2AK25fuUPxCFQXR089EeVBBhBsO97k3d4c0bZUYNquCy4FjejCXA8NNcZ9Q6kQkeBT
ssMHetsFvXcsh4ZIhCqF3bIuoBc6cckN+W3qG+uuaZI3ky+BhWVgmr0wzWbPCTlZ7YJN8j7GdvNJ
SsbbHTCHcK7bBoJJ7I6PtYe1ux8d897KxvLGN5M0Mn1ns4JjFNqZUrUWeNZRXowUdMYwe8a1iQmc
48wPjzNsK6RPXXs/IM09+n4x7NkaE9ijkPLbdlxFWDSz54ku41xto9ymT/lHO+K7uYzJjQlbM+xY
ORB/Ad3SovfZaZ1Oe9x0fQRg+2eOse81dayPafv35PR7Ds54IW8MMidBhwGAmek1d1kJbVDhXemL
8jT3XfnBcsuirmBnzqTtXebpa0Pg3KumSz4oiaoXHIn4vLixH4J1WXj2GWt/nxcGex5Mo/sysJOT
lsSWeaM/hVlAxNSUIX3L8OYieBNNNJi63Ps9nnaFlv2qSvM1Qd487dKkf7Ps9UNuNEWGeTBspDEv
oZl42c1MIEXkVmw5Jle/2aXHdzYnHh5jatAvj4pXpqGne1CpDuoJXr6LwJ+yJxvCPwbafZiS5d5m
jzSaEv3C1z559pMgQolIWi6kIiQscn6QC3PJWIEQrNYPds0j010MhSbcqZDbebqh8mgOVcCi3lQY
G5dmUvuhAHDQuignfbfXoYTIGpG6bdzltDz7bunqE3Ux2lGePPes0zA1L8xjNe4OEs9MFvvG4nYv
7BQALfOr9UfVE/GigzhD9bc5n/N4ITxDJNjYHCt0CvN7bRXlacnRzqvM7S42AT1Ho62CSzfiw1ms
hMuGn39nZ4t/KIEAHiWoTmQuqT5kpftuk2Id2mYNyjVX7k0TT87Rcrr0ixEwPiW1WJyLsVDnYosN
N1mE7dw1CG5Tw7tHO7SGTb0a6FLwCynWOF+Bo7BnrNlnwo6TzM7zOk8vWMrQ+BSLy582z5eksrqw
66T/tPiM8QUCCkYqhABgY3snrzK+xdUj77JSvroW5VdWWTMA7JUiIeuTZhPYwJXxJvR2rcQeoLwi
mgmKOSWVO74tcx3fw+/tbnHI4jutWuuplxS1Fs9+XrrpGXrUIycOHQdpGw8AgYtrOVDHunPzZU5h
Atlkv8NZMfozisFvrT/ihkorrHJx/WOhWIrcIOOYMno6+sA6YEQPqdo3lVweys5lNyXJWDTbDGcx
CFb4oHOKhiDtxFcSN0h4kxa9DDuenulRE9+kokihwoA/OhS2Bl2p+/jq4i+8I6YzueNBt5w0RsVT
7OT9QXYIFqkMmwMCF8X5LQHVF3k83mVdn+zsvnXPxdKJYGeZde3t5Bh0T2TOOe9VXeRR1cqUTqVV
n6vFlLw1O7ymCHg/N5yVyCf2LkELg4mohqZwbgZTYkZIF/gIpgP1h9uws+R4sUyfNKPEjbqahW+T
iJRXTEpYqLYhLoGFi+ot2SYm7iyUMgv2yyqwqPXlBhuQEXuI9g7MGXesq1AcYSIVIyapVLP663Ax
dstbwSQHBUS7nJIm+XAqf70LBs7+CCDynBJgco/FpgBiXVc7r6eWtKU2DrgCoQcXxG+KdhDE3vop
4Xy5WD/NWdY9xLFmy7XCct1rJc2TQoj2bpPTeLDtsT0ScsI+l+yVU7lY+i2r7fXONRv0NDAETl1Z
L1cf3NHXvM7EpVs16qAtdChIlu7OiA3n3EMDuWkXHTyXLm4LgOgauOY4IzwxjOIoaL7wJhNElAX2
k5MuUH1nd4YuFjvFk221p54SvWVi5TAD2NGGNUdKt/QCAaX6mpsdJd5Qx8+aVdiB52cNlAkmOPZs
O7Rr1C5i2oIMVtRIY7rE+OXWT7Rj6Lb6xdlx5fCExpR4pyVmU7lm1vRaDzVZWeT5Pax1AyieKMdz
ZtEvm1bynnQB7GuU73Bft5iWwj2Vdu7caa/Ln1zO0hmPMwlbA+8vCtX8HqX/jDzUkQfLnl/gvG3i
WjuOUiUW4m9QQq3ED0fa2gIqJja9NNbVbnRK9zJlathnLoWpuXj2XT9aP928rc7ETk1H1wCINGVW
deh5Zu5p1h8zK5nOKTkNO4JwelRpM6EZAypcnm3i1kMOENIJp/dN7faPtSjti1XXTrS4qg5BJln7
cijrU9/y+3X5PMpdmmlSlFy1srXyMuRJTfDSptkHZPoBgxbs5AokNyu+4PtIVCDOMPnNRbZw6pba
2plFMNwIOyO8FTQ47Rb7fU0lpYEFRGLQkJrXDp+8romUjWGPiJWq3ZXaORPE0IZSKB4Svs2TIOO6
1DKzgGtIgVLCMln7uEgT1s9GJqjLHN7VSb9izQw0Q8gB8rxGi/qFFD4wXYkNzzNYRQiYZjrFym3D
vBiCI64jcDSrgRpNGc6XeawEoXNrEk6TRYCNXQDOCuRtlZdvS+z0Z10glLPXeH4YuwSYezF9KE8F
90trQBlmycAzkujVZNMapj0P+9TI65vG9oJTJfopSrifw4EUtSNSW/qpVPoX9K3yeVpsbz9nwnkR
ROaclyKunrhwCZd8Lt67GbmXW1TfJewVnlf2PfeJe9uUojgg5x0RhDoOHmQCIhTw0H2Pi2iX4qwL
VS0qKG3DiImZRq5DFEBfmo2RHos4TDQJigZWOG4Smmj4ZmyOvXUIZ/i7O1ePH3HTMyZqFb5Wk/Mg
ibuNBgXpJZ5UcgqsetwrMmYuTTIVB6wSe8mawWjIhDC7Wpy4McJsklggCmdLQas+G/7qhu3Yfi2C
Po5k3eITJ6oO/U2WEyhZ8w2giTGOaqYI6wHezNx6lilE/ZoSDo4fBNS1LchMrlIiygpzugPi4PKm
Es9F3yOJzauBdbM9oS63xIH5NTN1DKfzkXEYLpIGBtNupVs+4yvdHrBGfbStYgs2RTuitxQRq9wq
1RQXJ4VqF9krUndrMpHhDyMP8EaQRaJBKGBTNM5eo37aA6LGpQeI15feEA0WWvDCr9x9oWXx1OTU
UF431MeUUKczBrfhODRTTVZPAz6x0/5BE1wdVYEe7/gKddTNsryT6WTdzkDnXvPcekEpAJ1gHvPI
kfWyT6bKPORSUTWknjzmXUnrHifLiSkW3XuWssFfk+o2GNL2M1b/5oHd8M/GonmyugIGvUbvNKJG
fkAGX5/4O4OwKgSFCiPUSE9Nfy9ahdfFC4Zr1g/FzSTVm8e/eLwxQSlFVjzQxywoa/zkPlvWgoLI
WOS5gw9yABZA1FI7NDfJyOR/2uicaczlLocuv3ii8p5xWYjXcbXJFptnRbgL7PwBvf8JLGJAhGsL
WHD0OuMWl0SCvNdhqsaDeSdb/cW3chHWHcGZQz+KUwID8exxlR5YVnAf+Hl/NPPOemzRbh/EOpgU
mDEeYjdvIsMy3UMSq02E6G/oYJtv08kWMalSJzcp9aHL/JdOivFYMxe7dkuGcDrr7MMM+R8Rpkof
0DvrI7Q965hY26uK3g7NaW+B+fQDul24f5Q9z7rvm5NAf7Or6F3Cql7Sx0RazdlGn3KHwmbYx/bU
nddZbKwJXR78cUa2BCcQq3ZWnOOyYAqR+5AWF4FvBkfAKcFHu2sqhT9mYrJQj5V1IKlzPdR+2/+A
U5Z+gkhWQ+9swIts4TJxtg2RaRcnGMb2YU0ZcZC1abR7XmZ4bcha3isEr9Og5InwzC1YtuzC2rMY
ArRkraP3qEmAdExxSJT1DG7fDJMcYSxDHLXLJnAUjFZI1UlhZaZiM5Wi97gVppgvXmpXx5hWKGq9
pr0V/oj+t5T1scHjs3OkCxe9JOsWU3SBe7ywrilyp9OU8F5fjfqDIBAyKYpJHZqagd1aqeWSk23B
yQL14CXEDPFDxiedbL2iMwQQNx3j2S6hd1ceRMLUducLAqfmAhpBfO5IR+EfnCCC8omJnarhjeG5
yQRmxSrjoeIlG3WFhyJAY/vMxkJlkPSoJPFA40TKWy+gXXVZ/5Wkt3y/0E9Fy5zH4N+ld05AAT9h
MoX2ImHoG+20K6igdpZsl7Dy0eLSRo7M+GjfyXDxvxEMP9+2tvHZ9RgPYg02wzaZSPeK0RYlpof+
3h8YTK3duyyZHbA29nDEd9auxmdw3Wb8YQBnad0Jb/mY0rFi/ESkLONJiN+ZKpJTURFa2snO+BbT
MdyKntlkBvgVOzBuDns25YG0C/WUF1ezvilyabz51UxKs8QB3mcF19Zq3XsGmSkjLH5caRvLHSa7
4mAQunocAuWd58pTn4nSQ5qYmeoGXjZUL3BzUDNrFPY97u3ALLflwwip3s+IULFFF+rB43S4KruZ
Gs/Y68pOEFC7/XNWoEGD0Nt/Atnlk+Q6+HPYloW6axxh7EFhA6M1GvGVNYzGEEYhCA22S1gv1A7j
0oowiwoFEtjxYizL62wM33q9bQEmUhOKFN/HKoji9QIGJwTi9T+KNtAPAIBBzTW0s0TITGSsZV/z
NR5vUPL1eHNrt+U5BrB3R8Kxt/cY4ka1oNSRKmm+SFmLnzI2/ZGTAq97jg10WT5jt9FpzPt6Dl4X
kLfHLp8sBlMlZSHuyb0D8OfGmtZ1L3jg4ZjI9WGiscewVpiorZfigMy8uJ1z8U7eCe6GwbGXHaBU
oj+ztUxIbQ+S9qFXdfKiisa4h7ip9uO82mQL9USq1E58tWkZ6ZRL63HI3RaGmce8jCFCsk8Q/mN5
mZ2bMXOne2RTw6EnMvzbwNF9GM0W5wA8UB95YvsN2AYyLatvP0uWeRJhATnPLvsKXjY2JKVXPzfF
2YrT6cGl4EI6X5BKn67G3hky6zvxLOZP2sQXp4hx4RMK+T2Y1/xr7jYKXzOz1oub+FjXhZc+dczi
jsZkfpZ4OHedTY/Qev7BCgbA9D5Rf0PjAyOeVPXZVG27k2lbHge1rhgL27U6lh071n2zlK0frS00
NENxVqocnb3qPeeBLvMHD0T1ENvwoOp5fGKHmJ5K3gQMdykbtGAzrhvGY6492vjTc3ePx9vY9bnM
6YkJb+1Wt7gtB/GDSPDyhvaS7U4X64fezOhJO6T+AEbRWqYy3rXd9Ib8hGAip0qPyrZ0u2tLy7hd
WD7sfeS2+4GTcs0nxgh6QIDvC2YAlsyoqbDf3Vbmol+tlfdyIRPnzXNjk+1DpeeHrHeNqLVTccFa
zoCjNJDGGsysBwajfVilPPetJTB/rhUJfGkgyidRlPmnrEu7L650xju7qNYjVYXeW0Mwvozs6gVR
PuV3w5rXk5GP+pya3YaDnnELZnmc8nbK1NtoEbvOjHm6lqbPsfQnO7jwRCoJfu7BGwKxuNirGm8m
3o9hl6/NPk99465Z2AgP1ogDdyWphn1XRDPWM5wy8i0HFCdV0wr7Bq/mcGz9fAxb2wQ7SIbnERdy
TjKFAGgdlNPyRZFQBTGxY0Dbe2l7RjqOetkfLRLoqNMaBZibSC//g4Ti8eA28faOpucS23/UWWMc
g6zh+4JPoNNsv8f2aJ0skf+Y7WK9sCF8noP1q583uGFNRtUq9W0VgituUEb2TvPFV8GnppnN8chR
LY+GgTJ5msdhDk3GBV87w5I/8k4sGQYo4d/GRWpTPjC/ajKIwv5YJLdD2diPS7lW7Lc6D4Ao7kV1
l/miPZrtatzxN634I3Jk2AKjcEhoBSqlArn0sMYTPRHnBc1FnthkMxfzchz5iY5unOiXNLfz26Vr
u/tiYEVTW1v8Y+WWe5sdIQHQydpC0dBJHflsIfdF0FTs7ALjW+MCYWbgLEPmcV0okqbH1BaYB23V
7BFTkzD0eEwj30jTmxgRIKYM0tHSmAmKUj70bwwvIZGfrF3qghPJPuQRprM+td1CIyOr4omGDNFr
J/VhDtzp5FhU0TIWQZRL6R2qEVx1U+mV1TzPAIVTaC9Nn93c0qynStsx4mVB1Z/IMtSJT8QevLqd
KmJ3j8VtPcy2P4Tej7h6zA1Ide3Cmzxl9mZ3Oe120P/MjGBtCQmTGy4K1l/Yb/WaXSf4SMv1VXa9
+YMhN9QPzXv9k+4hSyqVzLjGyvGQFiNom7HC9mym/d0YlyygoOnsDYJSDt7gAVQitSaU7iio/5iS
z0P2g15b7Kc1R/W6FWlDUBFHlDC6sNnRhGbL1skcl1ffSmmzIVtQdfCEz/xdgXI1HNXyNll4iPve
hIBHEi3vPfk13owEzF+Lb1x16z3oKuIB+w7FQgH1IyZ5lIUmAyge7e8lOYtXmy1TVM0lOPjAKp8W
uOHPBfGvX43BGbs9TCR8dEkpwKQA797Aa7tuZITsFe6zM+Dl9Gq658BNcJILLW4AfBa7MiPpB7UY
y0gaIsyVo0eVnrdgKU0WOq/G0nTpAcoM+YSjWRD0Xszfp5gbHAJdM56DwdVbpC/xsjNFyL2yYYgX
FA6tILjJtNz+IPxpPBnxOvIHKH0i8zu5IK2XIZFw4nkpLQfveyopVgJvelBd6+xJZk5v3MQ2v+MT
p2Jyhrg5OPUsQs4cQCpbqLNH//LZo30K06TybxbloDjwreZb0HOSc5KNoTVJNPBYyvY0EWTlpFN+
qUwynyYCEE8r69pwNGzvMEqimoypGY/8NfOR8FL/4IJy+tbXHeNxM4Y2v8j2U+lb8jOmVKr9XI0s
xvFTZtMI0WhQuFFqOLFod/fIlPVNSgIaOSBjhbo+Sy/GisWeA0vR5LG5xrqoemfck89efjaWMv/B
ZtB/S2MJvSCe9c8Wt/eBRn4il9AqPuU4Gk8Wjv63uQA7ZPb0MwzcJprIaowIKio+e2xKn1gyslLV
BkYCuFsWUL5Cmw8KHPxuMjVqfHvNlkfm4axqzUGJnYqzjI5+oi3QPeYX5VVUiQu8cqftDoGyzchn
9qEiy7BJoZHdutcpkLZMyeXg2OU9jHj9MBst7tTe/lF5tUmlyPx6Ij3+xl6r/Lwy2WUN1WziG8N5
N1XFeLP1TMaCEGoLw4y8dFrJAa/Mj5S6fzctZJGTQuAdvAqwmEn4MggcgHPuTlcipVudMfGMBsOf
hrDATykH56kgn/MHkzmlDk67ZleWisj0uV2OWjXoZboyAQnTE1IdWAKYkd2nYP9wOipgBeeyZEy+
RU2duNpwZjotqp2vxDUzbRaUrfugKXseHRq3DgVOqY/AZ+PDKhCKUASbkTDt7twU0GCs/iQM5ybJ
8BgVMJWpKKotnMGG+76WY8Vw1LM6bCvsLG4xsPLE7tLqYmOL/CE9xujgDewbtxHuS6rJz1qScqDs
2Ko3ipQDiwAWdl5iRiyIg8towc3QrJpStydbW4KPC9uexwn5YAwFExzP6BSzhFtdNrZ4YDchXira
LmffrxTvw8wAhT0H0oHSyWQfuv60fG3bcTgJSzJ0ANYQHysY/+Wut4x7bKIIsby0j4xxcNhg4bMh
JoxrEdvLeHT6sfyJBTXG5SvWR1h37tegiJlakf/D3LFl81B6T5OdyyGk9Bz+oo6z/pSFYgSwTNjO
lmRx4f0mpu1MifHRSbpr5ok7j62wmrPIURUpwsuDtOsvYxJ/N1EhNK2O/qvAcJM8W/grILeg6P1N
mUecG1GMPNyuEDp7sof/o8odSTU2D8x6aF3Z0snfRPtpZrHLd3T8AEkKFejiXv7rnx8gxzN9ny+A
9vQPfeRcmxPIrPjBnMu7ItCYhfXh3z/if1Tafwr/NtHs/4wAlocbgN/nVw1mQbaak7h9dy+sxGKu
ZBD7jOd0uin7Ed8NrDdcP8SQJ9KbdoKt/31sAhFoYQtuAM3yQ2l/pWXVqXnRiXKigMxxoOMj+2gz
UVcSFdrvFARsAbyGCuYvp2vTcP7x5wNHxAwAoQeC/a9/fikgts1e1d2zRtzp+mGYjpnXULl+NblR
G8HtlA77v1yz/12UXz91kzoziMCQYnqk8/z6qaaRJODo/w9p57XjOLJl0V+ZHyBAE3SvEuXTKX3m
C5GVhp4MevP1s1h3Bt2pKpRQuBeYi2lMT1ISg8ET5+y9ttJcBVaN+du1aZgmGvUUEoup/6FqdF5S
IUh1jpl86XE4/0KIzxYUHbTdJip40ObDPZ0ncxvRmp/fn0BMDBvPmsTq1OpzHxmzxl1IA2WtaMAL
VNM0mWrETbZDTWKttUifLkYOfEuzoX5jPtp6U6YxX3LrXcop2cOKDwpRDI+d3uYeLlDpsQAU1BeV
DUFzpGsJ9AynGK3+vMof/AEkXNfjuCwAKggwveiPKATZAPEGbvx8QjMnIXSmbdgc7Kgp1hGZslcN
D8jd2LbVld2zSvOpvE8IYLuO4GAccgOxlbPTpI+0aQjg/qDp2Uo5KB6IgHeqCXfREtVN+IyC9iwY
Gq9CuuFBvHd2ulPtKZKp28Oo6PeKSD9Zq84RJCrzewLPLm0nK3e25vbPEfMIetCdZa/HUZOsRk6D
o6BeJyQOcxlwhq8xNUGwWipYeN1I13VOJ6k06/qumH2vQ9PFVylKj6OUQWKuhyyZdmPFGTPH2rUy
Bivbw0sKJANRLbrHIElqSqsMIJGtd90qSYeeRU4jTt595mtWA2AcfiDDDrgv/DuXYTqyv3KKoQiI
Bth8SUqQsTLGt3UhW2h8WrcyColSMav9T8dKw1VfXWulgLSLrSkID2OkM3iJCEoe1L64GekwfupW
Tj96YLQmF4lFE9ifEJzWZLXskOqMF0BMyzXJyfkCJBJNJMUVS17YtGAcivSDa7UfuB2Moxvbckdw
N6W9psRX2lQAMDFAEcOCyzac2qlGSAvGguiryrLX6/QY18W4UuuSkbhTjmhjOtMX69Gh9brQzKw9
NPQtPa3x8fXhrbSAKoAQ3XTW9E54CF4/1l+yCPuEyYitS7GGvElFHErIm6Yets/ow3l72lOyaZKx
OJh588rwJHqAWkKfJ0HkhLciuCobdfDiuIouS5tw51LpVG/qG9w0YSGLBRhjiKx4bI5SeRnrp2YZ
QcPYICfFCFiF4YNjyBulKi4IS1p2mZ9dRlOLNDBMPZR8xWMe1sZrRQD5XVASCDq5QbiTZELtW60N
r9xeOhfUDjT3+AQTA5EUegy0K4ssnkauBPPwpwJN4gOp0mM21dtK6yumfzFUxQhPAcMieziqNuO8
IPdfqnF492tD/lAqx1/G2jxMpFXpXCmISpCRmgZTv4DGCbPiJbaBdEevuN+rdjgyuGpngEreThuE
6s6GGB5fW+jQePRVStI1kcNPToe2NBPUBQvKFHwJlRsx33YVkyElmIE1Yx39MuzGYB9YyockPWaD
E/UT0AfQmBRhCx/B/0JII9eDEsxok6pd6iP+7NEuv8aOo6cV2jS4g1mTmqr2Fhiy63Wm3u913jDc
aiKzYUrq947OQby3hjeL6u1DqwJg1okdYRnOxaUSutUBak8O2leUF37RdytZ9+5FUUPhgnED29PE
QTnqSkLzH0NnJiT94maKgzNs+xMJPqEmBv48kzA5Jo04v04qCa0uzDaPcTixmkooR/7yz++Uc3//
VOKvy6Km0VMc0/QIeNGXZ3x/s5XiX28sF2U/Jv/ZXshbgkrs5D0ZQV30YwqZG3PyD00YbEzR7tPO
nkcXOdAQeJps83/+Tr+7pnCIo3F1fFTUX9/fkhPZR1VgNdqNHobwZ9CjTdewRKK7QEj7R+NY9UPl
IOrM0fhHZ649349/vi/2MEqZ2f0hGFEKF7by92urik9YxYBKv8w3Ub9S03WTnCku54///RIGqYIY
P3BOYKz6aRv6l2Uib9nix6Zzr3DxDx/V5Pn1ioyrP/+G5y5yUmlMWVqQc8JF4IGQBcf43gBqFHv/
3VVOVjf9ozROst694ugD2pVsPh1BZPtXLsSflj1clIJfjPwhQ1dP1iCCtWkUXRjxsgUbEwx9eRWP
XXBmpZ/+Yq6j6fgoDYEFlfLs9M7XiVZLVS2nG4bMAbDlMdkkUUWWMfKIvaKnyZmV9r0CdTSU9MQ+
QNL4+Wz9REf+21qn9QERMcCRj0X4hAp96p/dmt7jjV4/+1GO/POcH+37F5wZlVggAUua83+buEW/
L+2kmUICh3OdQXe4QoLWqKDJECQqf7cl/XKdE3dWj0uI3kOhX4qpc66jCd6/UiT+698svV+/zYlJ
q3VSIuJVvo0EeBHSyXtXULG345m7dLq/6o6JmskwcKfytPI/33+0IZpxbVVY30WA04G5L7XKObO8
T+4LZ0ybP6/hKMOhDtlF/34JrDi+Eaqpf8ecnc4wzdHRpoV8Ztf5vrHNJ2m2Ux0fOnsPGFFx8kVy
ESq+SgL2baN7sxKFGLhzJtt5Af2zsc2XMAgFwiZqIcPlLp/sBviqhcGIrrz1qcoiQ3p+uK+Gbcz/
1pv2X94YLiaA0eAVx2s4e/u//2pG2RLTKdviVn9luF49/Hl1nd52/jqbAIZUTgCERZsnW47SG40L
wS67zdQdRyT17xoA/FL4XUk458ZjQiWt5/uHN82BCGokibddD9jyiIfjzK/z6922QYUjdsB8ZiGG
PHnWy6hPSd3TzNv1mDyqoYHiJv87Jz0zYt3CDGS6bChzlXDymIfMTwxYP9WRVCVELasOfxvHkL+8
DzpLCq8I6UDsXFzp+w9VxuR+EhJbHx1CGVZ07f+7P3/yUNQuYWDK/OeNbm1vQn395z9/+mQDnKAP
w72mACRV6PQnGghVj1S9l0fV7FcNGrBOxW3wCI7/zO3+aSX+9ujps6QKgzsrlnYVWXz/8++XSS5z
vYbPaByttDY4pGj7ysT0aDZoUos2u55lhowRDnWN949YtMntH3FF/V3fiSVBEhuB8uw07JUADb9/
ikQKYkTKobslAELZ5MrfPjXzn2f34nGcsQSnDUGNLB10U2Z3q6vTmynNZ0hIf75hvzz2XMHkrQxN
i1QNcUrTSLWa4FTdaW8Te9i+KEwW/vz352fi2236+bzzhmQtw4t2TjatoR+QL7Nt3aWy9IgYJQUG
4XfISLEFjpwUq0Bh1Pbna570UX8pNE6RFyiG47DX8wyaVgUiQJAK6FqLcgw/kr5GeiiZViFY2ytF
fchkezxz+fmm//Od///y+OAdHgLdPnU5j0bUIIAMmAKW1Z63w3M7IfJHZ9NFoN27zrfovWBkAwy5
t9r4XmGwdOYj/K7UYhunsmfHhQRzUitESWVoDUOsI/jnq0FpLrt0Tq/Vpy+nmJ6pVpaWG74NQ3VZ
DKZnVhGUQIWAGxG/xYq1reJZpKotycBYkgBzQBB8Zh/67QckqJwNgzJXPaWqtV2AbxQnwTEFgm1N
JM6VJBE3AkVVjonJKkavspp3/Bpnao/fLg4GdNq8lWsWm9T3R7aWtZaIOM2OCfatGoZulXMqodGe
mQ88YUb36pArNpzZKE72q/8sin9f9mTjHZnthJVkUcAypKe0LbsfQ/86BkeTzK5oePYJy03ra5Q6
+FDDM0+5+/0x/PXqJ29HkCkFFrcsgyLKLBV77CG1S+IQMpxUVvajszDtNgEphH2IdwJtwjvD3c+0
s+7M1F4SXgr82r6QmLjYhXZCZUg8aAQPGuV7H1YKIgX1xqQ7t9bafCV7rkG2zY0zSzjoZm6A0S15
ozrrsWu/igyjlJlDc0UK2NOK1XKsQYq1iuE1r2YfUzgAXJumZ0wvBydBcuT0Ek9nDZo0XI8NudMG
CyZgF+n1YduSzkhzJ31I/eB+Tnr0idrBqT4sMB4hXxo9TeZ7p9RWYizvestdu8XMoM6dadFnVrKS
HXhjjONrgY146ZsZzTuNIPBC31SW/tmV4g2vF9bXvllVGZnjtNcIcJ6FL4iug+C+jOp2Gdf6k1YH
B9v5TBjy06x9tMQs5m27jZx43GFTWkvIk+ituouxEPeDQuhZXK4K5JbLDo+3rIPbMxvB9xfy/914
5jnUXxSq+ulzxj5Ab5Ju4lG1nBtGyCDN3EGiY1L2Q6BvwhGPVIa/yZo2RjwdtMF/CKN+qSFLYNj2
Bo0bRH10boecd/3vOyRSV6ZNP6s1aCEn25NRMJCORCGPSflhcgDkPgn0K4r2UMZrFzmFMr413b3R
0rGqNmd+kl+fBWRPDNdMTtekL57+JCpqus4aE2qUTskPE2KwtaHogLcbMSFUHdSvCinUj8ltMH9A
nL5u0ukH4opwP2mqSvy1Ye3b3m2uq3LEtBYFzR4qqVirfdJ+/PmzGt8ngvPt47MKymVANBTlp7AJ
Bz8GCk2zOFbuLuo+ouLJmYBHuDF6gxti8LwYTrj6inZ1UZRXhq3+qKAfmuCLq+Hah4iC4cYznLc8
QeGXf5GBs4AxzrOLjTpltghaIjAuiF2nKZ7cuPFfkVH+8/GZSEPX5V7T/DnZa6M4kIzURnmcRHPw
x+QG/HsExUBJzmxwv9nVqZM0CgzGjMA5TgsxeI9apaMZPOYpIm2GNTPKOUq3jWJ/DKScX0euGIjS
QgeAJB2bQTSIM7Xvb9aVwx7GAY1KijbXSS1o2VHW+20tj1H5OPbmbZ5NqHDgldtbN30XanrmJf/r
K5SvzPuTxo3JYM05eYgUNShUM+HHDXLXehf9lKK5AQgY2E1ICP2gP2RJBR950HA8NEgb/rw2f/t1
ScO2XFtlFndKZFLUFtVgmUtOEipObmabgNzz26jJiEAb1Z0Icq91rTNP7/d69eeKcnThkkAyPxHG
aShIrYY+c5L5Rw6Bm9Z0KOzh7ysEfth/rvHzofxXuzKyfalMXSOPQt+4SCmaUSyl+YiMGUPd4HXu
Ktei3djmZxbQ/DSc7Ip0SUkmdwUkaM6w3ysTYkxxXfsOv6jm3neOhtqse5jQ4P35xmm/Xody3KJN
z5CUfvNp368klqDQc7s61pp5Xfv5g1J0aKXTbUDXB5+PB+DpHt7GrhHVuugnKugK1CoOXTeTt32i
nVlJc/Hx/Xt//zzzSvvX7532Mhsnx6moyK7Nmt2JlYPceqHU1bpP7v/87X99Ic4XI8CGliDF8SkX
bYBKNOGLw5IWRTsI26u+bXaTk23R2585h/zmUhqAHxqPcxtSPW17RyP734iS7dhG8R2BIu4x0STJ
hrH+FfijfeZX/M1d5Wq2y38MY4b9fv8VYQa3ZGY189UotmS9Vu18lelnNp1fn3qOovTtgMoRYUwb
6vtVoDdFbRMO9VGahMBm7ZsNQICsSXaBhMio+gKLypnH4tdHfr4koKX5oadXfbrPjUR+DxqXTKZe
h6ShKQe1VPqnP6+L314FfCGHJhXI/+nDZ7iglrEM0xiR+THvBHna4Znf7ufo6GSh03GnwYM4WZjY
BL//eIjKBTawid5O9kUe6LLsycoqPwaHI6BE5zB4Ij9OWMZiNzyzOn739f596ZNnzMCqEzjOfN9q
uS01IP1Oh3voz7/hb5bg3Anh7QfCR+fI//375RIfFRJ388buuhIAk2ERYedmhykCcv3nS/36bFG5
wbGDpkhD8ZfbpcSdW49WHB1b055YeMi6QwNq0sgY25NlMp3ZNE/2KBRwwuWuIY5SdVolp9tGAv9e
a4tuPHYaOFklz+RmalXYwOkoyTgOWg4VtXFmlPrLRVEXMzbDiA0jgLV/svL9VE/xPLX20fFrUug1
lwNPOCaHzuzt9cDvu096JTm3Sk/qCqCqKt3HuZcKGohh/MlryChpnaSDqhx1tN47tSLgqmlAQbSF
BlioDrRrxY76Jw6UcJMolfdOUCfZsuqS5HmyE2yZejjFS7ft02MkAWVkWBZupiCiUhmKcF8gJfjz
YjhZ3DqKOTpMlMmk2gKYck9+pyGO3CowM/4+iCEr3HT63Z8vcLLaTi5Alf99YQvMx05nUesEFjmn
GXLEiMmzqCB1nQOEnjxD/7kU8jKafrTOuAffL8WrFsVOqRXHYsLA8B6ni2w4N/L97df55xqnTT9C
rcGzoDY+YtoR4gkUA7oZ3zDObAd0VH5ZwfOd+edKpzWqrQ7W6GdGcVS1rEBv7TpXaZy13lAyBiCD
Cns5y+0qwRh/qIX+RmdaWWk2gh+zrGKPGBOingT/D+DznF1VakiMs3pWBKd0sbdESBFgKoWywK0q
YPUEufMVaTnpwL39Av2BObCcPhNFsY8x4j0vHsvS9NrQpikcGWYzJ+a42zxLQRJWQbIK8R6tiWvO
l2whsyifOB5t0OxFYPYNmegloer6Q4qIYwTr5+G4lRuEyu9OU4X4RjWCMsroFWHOR4+3YBUPZbPK
ohoEVi1wjk299YkEjsOankAeoLm9yRLAdiZHGsg9cXichnGfT9m2rxt16QAoULAgwA6wasKUi5CE
pb5s5X2ropW/BEcQwbCqkAdhTwHDEIlmEenQQPTEcheuVuaebUJlYL92wcFAqUn0wd9aZixv9CJ9
N7JArLAA2C82hlQ4tEmxycuwvQ4UFSWwjiSLmQpWuTmPo3YyfVVH7DpqkkBIiZhPkDBt3tZGVx9U
iYEzb6kAIOXIXQIEf0E8ithqml+82E1Qb0xCjFa2jmvSLZDNEwNi73Otdb0pTZVVhRHVsw2s6X7V
vZJ2aS1zs9W+fAF0Qq/M/mEsLR0j9Di0ALRASI2i4q05zZrySvqYaJyfuR8tCZlloEEgHvtygejM
3ASkzL+7bt48FA0JH0mW+8D0gHVdpH2oX5Bh8lXOofc0SxwyoLpigdraWldTDEYxx8uOd0UHKMnT
30fO8Bp1LuggjNAr1fGt1ZhHxlYKvIAIz6vLKHGcfdZXzdZ0R0a1jDq5lZZ2CIPyB+vCXqf6aLwE
k4UVRodw1LVEEpWoW8m9GUnerMYPvT/08My7fLwvbR+KVEjTjJTW7sr3pb8xYz8m4mEyt0M7fiAh
V3DQEi6tOHnpWXAaIFWnUNYkcsaNrWnxyqnzZldbiKx6iQw3uuiSfVSSboZMB1W7vcANq2+QUQfb
vO7F1i9aeF5ALVDYpwb+q14kSyNpv6peeS1HkyNfZfsb3670q1pkdP1q0tbgbdnPsGRGa1GnGb7g
iFl1MlTTpk4JflWNWsM3G4BliELlJu8L54Cep1k3ZkzAqI5/oW2j4dADuEE/CSSvCUsyVG3xqbgq
cnenIYyoxJ/VpZivRWKTCxXTo6bWXeaov9cpM9+F32jDTouygdelEV1WSdjtal8jySmYol0tC8D/
Q1lck6boIxCDjoltESBjDlBe0bHXCwGBJcGvuMrSSMNfazhXUROSHICrZuOE5rsFOROPHiK4pHR+
wE6cAfKC/LNEx8OS+ZwvCgJpsZvz0lODS0Lzml3uO/RbcYLOkb83jtoNXlg4+WOQWfbC4B/XhmhN
bwBat+7iycY4Vky0JxW8erGPj0rpdTKM8dqaMpde2RK9FLlYsiN9tisO2IMyMoK9PqMxhco2uLD4
x2VUw0QKW7KyQ7KQ3gMFJy7gL/CKwlZoTrTluGxMGxW+lS+Ceg4fcJyQ9IggXRpzLFsTJ4SVpRaY
ScchL6ELCi9sVAvvTVMfLD8SCzSAHZlnZXsX0CBbN7PztpVTsQ8d9ORdDvbBKibyfMqJzn5S+gv+
Df9GI6gd+oF8idvIWCZjAECijgQfueL8ZwDTglXRAJFDNx6GoGRil6gPIgTcVRGh4ZsgjK0zJSlp
s+biByGa6rLEP7WMSvu1wgS6FFHy0ef1p8Tgw2wh/uhMEtZlC39xMN5zcjfBzvFFO8aHC+7Pu2nS
s7F1n8S7tgXZasQxAaAMbrJGhnecKpOFb0OVyRvlvkoGPmZJvleshcgMM3VCrgq6K2gynpuswsfp
5MbGgiKx6EsKh06IgJkLzKO8G1F0gTGoH/gXeRKJYMfbG1WcC9gxHiK7xjtklumjnWUPFmrNp7ZV
MlIPVVIhpyI4BJDlS2yxoKXaWedqz5wFbGnKuwgcl3hSLIxYDRF+ugH6TlfBzsRx39NC19rngf0p
HLRYEy7ei9p2IY/1NTGgNPvpgdcDHnOOeEHVMV21ZLzReyFWXZzBy+A5WUNKsG7jVus3CIzqS+Bn
zZWUIt5XGXvvXNBeUCmToTeEPbZW84tNSHqkC9tsd6TadNYcbJo48Vp27rgB7TKsQwZFLO2+pXmE
UwzjGHZOYZAsR87dXu/a3pvqWr8jfNXqkCq3LeRssJWbCGE2HiE3fhR+zVtdL8z8XZFATRaAvjB1
iYofU+2DYzzMWF69w7HnMuRyC+fNjfNmARcTBog7IdpPiwSsEWEdCx0vJWhQkVxA73+2a/PFbNvH
0YQKUxlpdAvbMsHLQA1odpQMljW6Cxg71SFtleDGjGAOuBh8l01tcCQfCIlE6DfMSJ4qw4oUacLY
+mnMTRgDs9rnUjB7QZ6DASwIrnXuGrMGEPGEg5J1Q4m7blKsR/lM74GDT1Qiw8RFylRpadstBJQw
J3uVCJX9YIthrVdGvKvx5l11iWDUGAiItL74zEqmXTWmxL3aNASvaqnz7EOegq+XFdvUZBqCT8BY
OxAXPIbv+nMNTA3yEVoyPDeTeT+NDr7nVsT4ZwKtu83gE7Hm1fxSExgXCPD7khMbZBgjV6yJfYO3
qkTXU4HkOjO7ZMtkZLqWzOn5Pxt1cCGsHrE2FtDDOLdN4U8FHm88/65uUrEJzFpsGhUEWIpBHTdS
Kx8JNU+3bVY6Sz6qtlYQum2aHAflslCaCjhz517jRWcdj6X77lRYHZxK0Tw4be4NHF1nJdQewfTQ
8LSmFE9Am0OMrvJRz5XmzcJ9iDcrGTOYi1NmYrmc2Oz1pIVgIHr1qJUloaVtAGukLYdNkmu+F7j5
uLIChmpuPrEr+w5hLqaStZupGYN7EnaT22pAOdgb0uGpZIYUZr69k0HnrzhOynsxWzRBlzurRmEH
AszEVHAw4jVyZGcTOWpMWGiH39elvx23zp2V11CnSCVchr3TF+RBlZ8GLiIonGmPPhbffapZn6pg
BFbmlLR1xZRP5R0cLNIuKX5AaTXXTLIIFFUQpEfxROIUGbTXZPuiP45dvjDq7iI7xJHW3Jfu+GbV
ak0J1H6MA3y0cTCqy67SVS9RtY/BnO/cQH/Nkjr2ud4h4wbEBUCPMdwOA5MeBlI4KRz2dlmG2lXI
QGah5OyoThNNa1mZTAjwya7FqA13/jBKctF5IsM0fejRwIPciBsy7TVrRW5zlK3fpRreq3P0Xjxw
NsePMm76khCgHg7FQh36doMSG6dNTDIuDFxtDahtWIGCSzEJ+OkK6RjWsTqASONQ/B5GU+PcEKfN
PorS8tYss3hbDpaxBETVX8Kubt74sceN3iXY2UhipAFh/zwllzVfe0gPxCfFuJyJIcRajtMdi+Im
5wgLQ9EBTEvtoeEoCKuDHmvtU1M4YF3RNHuuzJ1LtOzB2pyomQxpNTcQsjgEqODtX+uYA8c6qcb+
KIFXVFSpXflCUNDFMJivRtz3xkcsjF67N8smMpjrG0W6jUC0+WtTrYpXXLbzYiRJGNuEYeBtN7tV
aTVzoE5uusu0HYCVkg7ZDY81WKRLq+e13FnCXmRY+3dmg2k0s93wJsmFRcKnLLbJRBqiqSkvad0k
i6yM3PVEnu1bUmqcW5wsjLBD4qJdBlE++wNjlSrKVaMF9pyGaGuY/cu0MZIdvYJx1WVxeKNJwokw
B1T2XRi5wC0rcdf1+FiCkMkXe71zY0UYcHwbRmhZlTivIIfbzQtSQ/SQzDqcvaTy2xmdEq1LyBK7
OGXsrlBSe6lRSy/q+g9gJOZyDGv0/HUC0EsAH6WplYF7puZRrcTF4SqNXSztJxf1z1p1Kr59X+Gv
ZTdb5KH/kvpNvhSJ0IHF6rGX9PM+iJ90IS0yhuF3ApAaxvAya2wInLrtZ1cZjKrYcwHOUdU7Cp9U
S6lhAJawXZrxeAkCBmybFpvTpaPJm6RMX1oYbtvewou5aA1clkrqVvAToO/Yg1p5IRyCFerBbA3G
klcDpF0MkaxObLThI2UAjSPApB9WGAzvpA53NyOz+i1/YICW04RXsBmRtAWTqQF+tjufDUErnpsM
p6qeOwa8o8He6lNoLBQf2hclR7fTo9a+TvyKhzyfgYsdsQugvcrMq+oRAI/ju9f0rWCnmfVLYNuf
SkrDUecEsh8IantydUfZVKNSvLmjD+SBKZaHt0Auwwb8hZKFDRZIX2HsaWAcZUNYmkqpbDHI0fti
2LdQgdF7pR9UF1aPNUI1iPxyUKosJId6nahnajzwhcpG9D2xXBZItxu1HpwFzB59pflwhcwgnhZZ
AvGQoDXaXIZN1DcRvJ4b5oTFAhKRBehwLQ8Eoaki8CKBXyUOo9ELsfpgiFJI4nbb6UY3R303RQAf
wfWNl4FBCGsxuJLWWVVthCmDi6o2Md1npgP4L2qvk8xsNwjM2ldA6c7BGmLlqsfHyJ2KunUG5v85
ZJs5gCdIvHhIgMSynPQbilroG4QKb0u3aO8gvX2S9FvtwqZzF0zEpgs9vGvTNTF/8ZKjD7dCT7QX
iteO/YWaRypms+zbmhlxQ75vyPU8PdDNhdZIjnwYZRMvCkMCkUfHfRaFhTXdhK3wY/LtN1xV/QPB
u8WuMRXCANRsLKIdIw04RWapQat3wsb6ChNz2CXVYHj+EKerVGXCLKWPXkLD4brKxrq4qhv9wzLI
kgWzNyzSqdOxWODo47mKYBV0PPcTAQ7wJazX3LKbrZEWNEhsoVH6VRjMC4MJYx4znMOZ/Oiq45ON
GYm6agT2V0uqOyVVNnZLhl+SDeDycqpVdFggkZICLw9JBTx3wFUw/tYgEqYjrYsOhRpSEUbN1rXR
4biLbAZ9cUlmQJSp4TYSfrB1yry6DXXHvuNLGQvLZllGDqqhun8FSYZfT2DTVimgFvRwAYU0Xbvq
k0w8tZGMVmOTGq9NqOtXbpzo0aKsA+dralLS1dhNDx2hrmyJNegg1X/CPIY6IlRI2WMb9RoBcy1P
K31bu13gYbf9MVVJtwJ9g5vbMdg3kTquY9f2ccTJHwNcsAdaS6BsyExb06CH1ia4xeM4itvcDh+m
uCdfUiEFHddogSt9zDx6jiSSW+1nTw7dUmqJ3IZtJdh4uHtq2Oq7YjTrW7PLlQNMEvsARzm8skU6
rbPESVYT9GP6tZKvoc0nfuXFLYziGpEhVWqTVzT1BG2LwOexNN95q3wS1QL9ChHEUoyY5htlwHDW
m65nzVKhICJgWw2gypdWX1zbkYKVMYfKkMMP4fNZIfkZerkKVPeNwXG5Vtp84GBo1m9TR/cRtShl
Vd2vdVFkV1SE3dOQQ84yKj8k1FwtYBma1cbP2mTGk3AgmKSVvBCfFqzzvNM8fTSzFUcZQgvUEUu7
bNJ42xQw1gNb/wL1gbpOTtNSloQd0xT9khKoduSmyZ691rxEO5R7oukRRAWBUd2WWUvsrps2OPgq
AfMWY8nawRa8VAB4ryWuxoURZz9Qv4Y8ttVHOECbAXGgGXsrZ/W3k/Y+2/oXoSrpzQGSppQm/+Ez
8fGpFbWpXWfY+lcgtGnEic7w2maGicbOhT0BBTYQYe5dh02BjlZL2lHiwKcAbMH0G6CXEiqP6Vir
x87QwmNVG/mlmzj2MzZJOlOcSBf8uFDfJ0AHIGPMrbDrcfbMGiuY8NlKWJAdVZ1KTQlaHS4WUfMv
TWP5B2iE1TYk7HDra3V4A6yx9nJiDzcDt2XZxr1+MDpuTWAFbOJqaa6KHrBW5sfTpogJ/NLBH8Dx
0/CWGiDgSaMrNj+zRKqgXk/59KaErU3DVQ7WrulFuMZyAn2Kim2t1RAaaqn0W6ZwcLWckNuR9iSX
RMLa9YPYOjK6Ly1gDWFRt6tUNBzG1DAmMF4vr1xw6Hud1uxhAnzKK6XSxFeX2vLFcppnX6bhQYMG
tklqiEhDFH8E9dDz8Wn4imnOLvSbFq9sVPswZKzBY+hJi6qUwKrtRL0GPM/zbUI7GANXXWWF0Wx5
OI01YScCE6Au90o15He6H9vPw+T8sPOB9aKy3+AibdaFDQaKRGlnJ8yyYC8p8/tacWpPFxQUak7e
kpYo0Uun280FgaTp0owUIMkUfUtlInczlil+xEyRD1PUELlARwJ4vNX4/h03Q+PEl0qXEFDoDLYm
ATJbSP+02jJfxsns9iYbBszCQYcHXan9A686MXd09R1iC/U6lDQlKIG67djZM8aRVyRsaaadAgJM
Jqn7TXrtHzHKFn1BP47iOgzAr+Rtmn3RckUQ5lTsyGM7WJcOaU63VOCVZ5iJ9TgIVNIxGBNSHn1S
SoipXeNsA/wgWNnX1aCkXmAPBX2Lplo6/jgQ2dF05mVr0YWbdJCGBKU+40pFFTCUn5gt+y05P1BW
hr5BHqFiF1wzmAD/08t8bWhGeKlXRQ8v1oaM7IJar7CDPFmjeGZ4plKoyVczCWuQBCVnfhg2zU6U
CD0Vgmt1328/jMzVArq4uGCZYMpm7xBoTqQHQMdGbapnPdMh41RZ7XV4sfX8eUb69fWdXgheDU1u
fjls+hd21r+g2JR7snzA8NNjonX5EmWIjoeAeB9aBs2S/B5OkkTFrGAis/9S977ENqQsPcPd3DZ2
fNdpRcVooKStUOX22o/zcNtLTWfsgBaEgJZsX1sMWHnkzBDxY2sVoNNa9yBdTb6Yk6x8yOu1vh5F
9NC6IccTo38J5UwBF/x+S94A4s6hSwBDuU0jDzn+BP06ywT458zwF2rs38qw7y9DskvjFX3osn6I
UFK367ipmgdDF+1SrSMXolJN+kEZGuoehqmzG0DBPvmVWhPE3jKBtGp/F4w0i3U3fGSCoC5zJyAM
hWy5jQ8xYMvBxt/hEdA8Mw5Ibi5IByIvr1kqQZ1u4ranc+d2xYy9Nb3SkT8yNf+RFJm2BEGKId8k
9d04dBwkq1XqtzepA42ydeBek+MSc1oK9VUJ9om2bvKj1dgWO5mlc0ozQxS1tf2nUh0LiujBLbfE
W6zc+JW+WeFf5HlrG5cwrHu0o10TRZuKEfDVhLsXwZOINkjqiHcGu0MUakWDK9NIDrAU62NKgADn
GHlw/xfvfhrM3cjH6imLD1a51u7mL4Di2SuKtWUdBPg02P9QtsQAJ4G3yCKezLuyBGFR+MTAaEap
bSwNNm7DEAkEFdDuLJcwDQTbxCjbZm8jZZ/+l6PzWm4ViaLoF1FFbOBVgLJsy9l+oXwdyKmBJnz9
LM3b1NSdO7IF3SfsvVeitM2SFy8YAG6DNmls89JzHsFW/VtM47QUxfPKC7/TETNCOWEWXxIvD83t
Yk+LAZqohwaiZ78ENWPZcE+ueqjwHjoEXDLkNCtByV6V8ftKNXYxKzVmgbto6V9rT+NzLrz+0yCQ
LvQXwhVwfxsr97uX21FeDerq6tZ69Mzs07P616TVyYkviZwYDMX0y9VIf58byRdcZ4FP2uuz1ZA+
sbHJq7sfW3062Q2pbYyEp02TaZjINAbRdcY4YqybhKnvIMFT05QSxcR6xCLL01Lk4RMKMW3KGp5Q
aTDRZ05UstngFF74bQX2RMaUak0FFmHMtgR0oVHuK3gsS50S38qEBvIIt5rtjs/9zB6ly1L3VObL
B+e5uXNZdQQce/o9sex5GCOOCWo0yIIXH3M4/TU7ppSe/MvGzMeC0LzNfbh7NmWl+t8Ko8nGKrwm
anpqNeIXYFFNye/szmkEkWutI9Yb7x3nT8BihUSreP4C0EAKIZMhljA6JQnB0FtTs2kJs3bWfwyt
70/tQCBGDoFnkzC72UgF+ZfBE1nvDAqu1tIMj3mWovZWumE9umZVUxqvbRcs9fRpcUyFJYnjAdlI
X3DW2beaoluY0Y42wdu5/WUmnnFhX9NcHI4SPojzr6EVPuWJWEiadWwWJj6S7N5IMWkbbGSruKAz
Lz/0JOkI8c/9IyPnf0M6Muz1vNuGMsYhkht9vITloIanjtBnImoKSc4ZaZZZCULacZP0WbXJeF9X
8osgfDOyOx/pYc5VTR0HXpdUW0VurysXli/jm10BSyCMs7poo6zaU2UW1UVng+SiLB9mYn5Vvi0U
RC+NtAKu9rQ+q3iOry0zfML8ampFfRxeJtz0oZVrM3n17Y0iYb42NiO9xcTfPzpOflxdvzgK/VZu
S74LFqn0zmbSbbukSEPpD8NWKlfuWdRA0+rqdEvNQZJG45ucfLW+8Rmrh3HuvENWfUXe5fFS92m0
ZrG5h/Ll7P3ZpH6Lh9nbsqJcHpWFwmtwJ+tAgMYcTX1fnZtZEv/Ze2uIiGYhpZQ0t8JKfGBpAgGs
LeaLtvreyU34L+AkfzY9uYtzYbAH0E2Y870EDwO5PaDv5cwkQfeaGjKVoR4L6W+kXiQXScQ6OxnX
3LBGJ5O7jx84TGwoWbFxFEZZ7NVgZ/tbBjDNDUxII/dpECCRRMVMgjVaeDirCxMswqSQcToIDFDq
SzaAgLGctPuwDaPeZDfG1MwUdzskzMRVTla8T52yUUVbHU0KI7YbSRHMRtefZhwuJ93JzK8CGhZ/
BLn6JEk1I5i12Xs4+a4G9dkuycdrAY11l4sO+oVdGpchv4m2bUuF5KyuJ+TT9lEIpz3YGk6HxosB
mslMfqZZ1kZM58rAphINVr8yuV64B0BhFMBxdPVkKRYyBMr0JygHkjjfoY+ceuUsSQ1k3YYDBq5d
B37SBXaUX6zr3vcTESllp7upnFgxr29rp+QeTkkTucoeHzmsF9ZF+BtzjKd7y4izc2vK9kRgDHmS
luqurZN7bLWWkSJvZRvbJfl9L6cnm8Jzr80WQ7FBs8EL3rbTtv7l+LK/LDbWitodxKFfzOWpVSPT
JgqMwKWoqUlFs9K8upep4LXwp5+M4JL3ZKpFullu8Rai4Fxop+SnUovYFl4W0z1PBUttnf9A3cIQ
68m+0lAkX4Nj1TsAd1CXhoKlbgIMu8hddYd2mHB/vdO5z+IODVfiH0Fa+UeuZPOQFHmL3rcip6ct
gCFwLa99sezA0MmQGr+DPN1Ol9qoij2HyHgrE7UAUhCl8qgte0NrayQNgvp4aUjUnpZ0I3LnpWxH
f8eKRx5b0d/Icp1O96swYYiB3NDYJ1GmiQMtm+a7dk4agr9vyeOW34Aq8v8AW35LehL209+OBcBJ
eFr5Nll2cVXLMgW6TMbI4hK+ByprR4VitWs6SX3M/cI5EjiX7fKqeMltt6QRNfRT75gzv4CBLJq6
IFSGjQ3rJjRtYkJSx/ZqOZhOnLwVyfJTD90Hlpo0MKgAgqrpmZgpSgF2grR+mnRg8ToSRYur3ycx
kmXfLfpt46zmBhyOGWacRJe67NNNsSwsyMX8opqy32l+CnuH3endJOKKNG5De4VldUCJebc0RrZl
E3AHXdPbrsr5VOaQhs7CTesZPOJE3qVnn291R59m3PkkGV7RrhaBPZMiBZrY38Zj6f1QsBnkmroN
+6KCCCXNk4elJ23HWpxPMpLaPfpS5CR+TMj0OFubmt54m0JE5VWwPj0suWwBZUeU7a036/T31Z6y
s1/H45GmBkcDy/Bsg51kQoHGdCBDcx8Yds3j0ubWFVxccTFagkTXFIPQmqZdZGQtzMhGGvfmbXXg
13SHNuq4jSMgLWJlrq4iER5ZDNNbR8keEkspEQXcYExG7+zX2Gf9LjT7L8Yfe3sREJq4+SuJrCpY
Xe3HEbpLrGb74c8k3KTTOF4KTu59rvHTJBYDoLa3X9ERpDdP0rpfgfUGYq2u3rQOb4JPFjKc4gvX
zfikAYEMiyH9QMFDGLTtPJsqc0MjSadnr3FdfggSjJ2C2RJhVMOhHdx12xNd5A3qtYnZJeYTeChD
jhlBOr4fsvaIA0+qKvJTYziYYzk8jHo87Poiq5+JSLNC6DpmYCQO1EViA+sg7ibx6Zh6v1feYr0n
JIq8aK2XEPXZgFRka+JhBysdalukUj2tVeSlzAqX7lYRSUE2fSvGq7Tq9VEphb+IWRTghVuqrlFc
LNH1X9DR6jNjKZsVvxs/kxnFq9tNxGYmdTDRMrDbZAtG8yn176L36HhwTv1bh7h7Lw1v3c9p7m6t
1GK6yOax0eyg8RFnEa1Cvf47NNNbqiXPIMhgdNz0OXPJOJDsIg8NmphevYT/AwGNTdT1LBBpj8bQ
xrp77+ST/KcPnXo1dDqfnG53UzYzIZE6AVPGwC3be5p+R7OYgAkY3WAsJsJxiSoJfXc0osRHfDDH
dUJgmTCfjdH61R0/R94PUHk2rTwwjC6++rieNr3TGEDisUUOggUGHAlAPiZVD9pT4p1ZV+wNq2WZ
r6n83oonHric6qSvZD5uFInv78igzG2m3BevF+ajZbfmns4LdY4oOg74lpvFc+JznHfrdpmqHGZM
/JSRWnpiVVi9DA6yinrxyrMhjqii4CoVWv4GH8QN2sYFb9rQ/dgeYjIWFPqjVXyilGWccyVKjXIg
kLysOsPnjHSmgqX/9JpXWwM5EfvDS1d/KyO/i9eFMOQHmNs4+nXzxJgG9jR1S/JDGD1XJaPfkqS8
207fu4zLC0LGrSPk3hbPEG6glfFSOk+tcXKcs1vfJ+nRy/aESGeskHRCdn1v73RUeWcQGjFQE7+q
aX/sTZW924CgLI1f734t96L68d0rbdcm0+kc+jODSGOlFdJPA6PPeowyyaVCxhPf1lftXhv9xaKn
qu/TbNe7FLHOYWnAA5W/1bQvGUL1WmD2LKia88JUKTsY88PAkGlkw1iqgaUI8ziuNjn8ESJGjfDb
ayFx4XI8z9XPiAfSjO/W5NuoJFgsgDo+apVUbpPmObHfte5stPnBYVEt7Kvb+VtuvXMT39Q1TdTy
mychOgRKetLH7dz/LMwvnAIZI32VPr0uTKb6JJoU8gIaIyLvaibb5bQ38qO9nLyUXatdho6918tr
3T7XvDqSRvviDQz6CQhVQxm2FqB0L/AGL2zUz+1bE+kfTSb0UZzNKwSOyPHuG/mmc14mbXEszN1k
nKACHaqSqFSaaE6GUf/OU1iTiFANcpsXEgCnpzjBujQSEDz/cAJtKpIeR2ZxdnuUE/cO8fsFhnW9
fm3EQTCJgJy5yeJp01nHFKURTwz3SMinLtJtZzxo8HTtj6R5KI3DkP7csuUxFwWTwy/wopmApS5+
ddt+fTBjmdyrT0xN74CA/7aN52V+xQK1Yc3R25fY27WssZC3a4hxhl2OfqZyosH4KVEpVtyqBJ1n
qwbZ7NLEd5kNQwutVnHxuMcFDCu717ttQ7tL/j7ar6rRJBtcZb+kyqkPTHe/zMIs7sjYjNyV7qq4
TPCiPeB8FF+DnJFC2Q8e+PHKgt5cgvDl0CFNXZxjszulpFwa5b50680EmI1cOkgOcH0IE0Kcy3Kp
KkJ3vljgpmyOPP9FdZy8Pnu1kkFqvLHVC0nlIYlEQUc1mBe7jL3yhKsMFet+STJsjE8z/K/qIkDr
zDT4Tv+ekxtO5Ar7Xc+6FCQk+QWZbsO9M7/o/mMX73IEmGv7x3xyp8lXfX00/ZdE7tbyb4JAwQKr
6Yyb7Xyvqxw12u7GNjEdUuuXj6x7yaA8Kn0fJ/NBTHpQIN3oGhyzPiH9DO0pFtggHBZUNzbyNx92
gayfeuO1tygvtT217aExb0AN4CHZrz36bOwrIAG48mCFtqreVOLfTPphlZ9Xvq0xQwvCSGeJA6cu
mSdpD4iKQgIvZ6cKff8HWB/X74MrfhD/BUlK+r5LfiAD99XcjSRf5Ry3Czv5w00FyW6ySi/+YlCR
cCDyDNA0hVpZR1mvvSrkZ8T4brz4WjgPc1rsC+vTRNS+1MQQM3xN2s9GJeiznolWvF2F820EYFth
qaEEaDc+IJq8pCKtDKQpz7BpdTpFKBb1crHhSlpYI+b4zfFRZqTxMSZc2Y03Q/bjagBVrEjLTx34
MO+W1akeDBIKlWQTzsKIkpVzvwvBxJ8kJK0FNGLqhIn1WjcA0fmNzDQ8CAIaQW7QlqUnX9izSHrc
jneEFNtYdxPvczBvMtT5rliGsNLif71qwyJlyVBfxHLQqrdx+nb0/VLtjJzcSaI9/a/GecAIHGRk
ChcW8ajiKOkTa2dXQ4qaoHUVBu7fK/dqRtKiE5STFszu98qZO3Xfsnh2nTPtxcZpP5LxAylZ5KAa
QMGA5PJuzdGw7yft4s17nOWDx/vwMMLmqt615oOpVdja9Ljul9Y/JbwpQ7atqp2Zv/bq263b3YLE
FrEB+rYnmwSdDn1hrY0wj3OObMLpqi87eXB70lSbA/sZ3PxPffu2eKcKtMP/bmXoPrR//MWoGNW/
1nm4URR9be+Ix3L+Y/nR9D/oa/dkltM/Vxvd/KkWkJH+bunOecflySk+EIntIlO08t1aPY/MUbL1
XjgP3G5b6umAbIP4r2Nk8kegMczh34FslOQ1V1d9ea9QiRjDSaPISlx/2N+ExcgzMk4kQRJzjnAp
gng1HEvITTu+/YF01QYOvCXSU2eVDxPuKL74dEv9EojpqiaUgyMzwurO8JlA5njRXrMJIKjz7c6/
PQKUnFxxZyYKek1uzKiIhyFY8l+NvYMH2GlAWz2ldoiCdHG0HcNFOCVvSMoiEa93sId26yzuYyjd
7LUjo8CjjsqpFOPHYljbPjlU3jv7Alrpcls5b2n8K+4Gsgn1at9/eYduuBct/+JEr7xR1W5gI7eq
5DClBwFGoSXQOV3PNz2PWl4sTtWi4sy4HRD2T8U9BZGcYKkHt8IbBm6uefTAdrQFX/IHh5gPcZCw
u7ooQwG+mbPFM3DfrB+J89SP59z/BbNQqmMyn0EXbsRwub1pbKR5iQ4+Fbd5l7WPsclC3nEjEGz8
bb9NGS1UecxKpv6fz0SMJQpXjwxkQhJ29pUXlxbtAbEHq4hG701z7kzzfjEOsqeV1ff27G4V14bl
HQ2NfUS/tfM7wY5kWq+IU9Gl3y3ycZm+XIMn5qPMPrUU6LyHoB5gUKtdxi5k+x+RJBro6mNyT2vz
QMJmw2KwTc9TBnjzi9mPVs97sler7lm3UF1+6e5J2I/x9ALCqEkOq7OV6aki1GrdYbUP7OrOZzDb
TPdl/mCjtM2GzzIbeAhOjveinN3MLZYlGFVeHPM5yR9GddYTiPWopIb3XByJhBhXj3olyjCo8oQS
I/vomwBPibvcCuXwPr6vxr0/RjRyoTN8cx+x6yaLEGxc/DsL+Dr12YOQ7JSAFvQykgTG0ufbwzUt
CDk1yT/O7Y2hb0WHRQZdVMzlrN+AZJcKGFfSHEb3MdenszI/kzHelabPqBpqmbyjowmEK+l76o1i
gzHrO0yFkBrbiDKdgpnZNR2AJnRYzLQl6R1sk43LBezVjzieEZ++gODmtMuPM2H5Zf+doZquaoLc
60Nl/KbK3XTmW84BYOo5/s88YCZdUcDPbBOT6Xdc0lDLFiy8y33eV6SAMMVlqFbx4xv9KxlvfTsd
Rv8BQwUlQbJd4bQtVByzG7kk4bbiyRTlNpv6xzEBGrDanDJJKOOP2UG0P73E7aWMnUDroIAxqlqd
P9VX4Zo+Te1XnJJQgqQz5zxoGGFKLcz0+953Hla/OA8tZFSbGyupNkRgYd8wgwkQsW+iSxSceKP5
0pU8zU1Jnn3ybVtsrPLfTtXsIpDsI6fhRoRDPx4VpjZW25y5RP0zcK75K2u0LTEcYJfhUS6flHoH
8yaGe4LxEV9wYsdbWf9YLNjJkGXl+dd4kRjtnRHHpEnndOLdIXXHrTJ+uk4S/Qyd8JbTM1by0DIC
1fHlkCqOnld71/L50NTjAakJ09U5+ZPxzvP2Buo2DZ7RMnORpc+LSZ5wIyMGf+cB+/HOXR3k9H+t
B8pTvg7CejWL7mvVxaYEeG1bP131lzruyYGUkRC9UZXvk8zo0NG7sQVk17wqEIIPrcbFm75m/ktq
GtEo0fSu/2Z0IfFzvfz5HRgy3DbGx0hU7sgnTvf2eriRvBe6xFJ8JkBdZZiv+l656jyK56nbioxa
hfiZXNsYrITpeHT5A85y7L4c69pBBGfdls6nrtmWxv3oEox8cFwDtEWICyNCPREM1IiiznYjTM4J
VZ+pXwd5Gu2TZC0u0p/KcoKZEfKgHUw2pS2D3Nx4cd2L0owdws+NTi9FwgSh0XzzuFVQBgTZrSNj
cDO+zhbQjBFCa3mdvR+QY/9W+Bp2ZROle9dYzwhVN1kzM/f55Yy34zupnQz3UOW7sYAZymdjbe6s
j77zNwJ9ZgtQym2Vvk1uTJIopxE2pKPGU8TGAOzJmf2z5fzWSYtS9Jl1SYbODeMKQS15+afPF717
dtCq1mcj5+HEJ5jod6JF9rWXN3iKd2p7eh/nrKo/S4gwAXIimVdlz2Jk2wRfou0eYvFSTE6glruh
i1n3U5a9GSi/FnJBXAbtNH08AH18cUmZbuqnSr1q3ZMnH6dlp+QVLmXA9JcZ+tEp+QPtg+w/TDoY
2z/1mX5omGYUCxUQPsOqfAXQez9nd612whEIov2xdE+VeM+Jn1+XIXAF+FdQXikBzfD0VoO9PPY7
i+FqRUudUtfp+Z8Cr9GO+6S95IAzs4Y2l9u7rn98MBsA1HeZsQOraJng4knmTpawy4E7Ju1+zF4V
MA2cbSyvv7Ppyx/4CVEdaNZ7bf7rpNql1hJa+gFiBJounuPVG6+jBnmYFFbRINggZnyQNTZBtV1B
CYkO/4UNMKuY/tkI+xa9IGFpPOPqOjJuiDdY+V5BjgQrJzVa6uIY+8z2Ne8Ow2CwFvW5bBb25bgc
mfcAg8mWyFT9sSe6i9+Hi7jBK24ALvlgEfYyGhp2uC6qYpz9nR0Uif7nSSRJ5hyREf7hJ5iHmMXW
4OVVVe8QVhzdYdkP8Gn0m64JwBja+IGE+sLUEUmv30Zs3kt06OSi04L5O6sfgLHfSCIq7Gp73y28
7O4yHbwmeR/n5t22tb2/qsgT+rlp4LC2a8A4bCOW8oF5ZmSp+ciM/8OhQBS+Ok5WfoWgGE7Tss1a
AOam2xDsJAiG1g+Dp52rIjmllrat2f5v2Gb8Sk1sx2p+TBadRT4Lq8kMVqc/9Lw1mY9uvrI+UL5Q
S0C64TaWm6zQAtJ6nmwXBVgqDrXVfc6Fh0C8ITHAL/0jxG/QqmWgj9am06xoJdo9IBAbe9/fUl2H
/knYihJ5rTemf+vmynfWQw9TVmyNGauAuxzXNdmjhnsofS3ILH9XS4NNJegco7/UFeu9miX9KPdz
HD+YmSJzhcS1ce3vxrU61ZqC+l2HsQ6LieEy2OSTxwG9Sdb4AUXhZSbIp06cN7MdNopLcyhMnH7o
cszkhD0pHJf8xSAWazbXl37tI58/o6OOHJck8Oc8sjk4OniO67Ii0IHTk/joK9ad5hjnvqn2Vs97
iqRyAmQrPTdidfnRad6+aKaLNOagwV/Zw8djqwnCGT73K2r+vZDzI+PIt0mNR7uIQ9hq4CUBBZOP
Qttz62unhtquZywPFshbGiS89r0+/oyxQ3aKts+4T1LdiRxWzsDwmBXpWxTtV83hCha8vcOyntKS
6r3AAzcI48HSVST+5zgR2Wf3IeqyIE3lvusHuFXDbtRnuEXA7Njwwbg9uGYTCux/VnF7f/jsXMzo
mX99IHiT4R57Yw1JaroTDRWbMqcnxRBpcNttojGT05n8zM4clgzhGU396ov/mJFYFDgKnDo13K9s
+L69Kmodrigktp2J6MyihITkDNPbjpeIcFPENWg/piE/FFMZ+rI86HqNuzPfdXP9wVa5hIWeJvw0
2lZKVjE3zaFZgxyA2RO600wSYLxlbWxHI677NE+I/G+gpsXcBoK+1BTZqfAmgETJLlYz5HNfQ1TU
ReXcnpqEs9xbX2yUr2qgIO7AF8C5Y/2lbrxjn2mgrssT+qJDsRDvipUv9lMaEnD3zXpAOTTS1sHh
FdYTJL0QXNU9qKiSmP51V8nkrePhhRVB8s14rS2XmD67aqFt5E/W8FoourweS7whcAby6+TI6Non
Zyg+8kWgBYRa79T7uUpgZlBZjS1lHYZQBJA1orMqnFkqxUZ5lmzD2oEjmeqHxyPn/ujG9n5BNdmn
vBRGHXioIBCwYtpGAr5yyscZsDPehLajwKDBcWR6rONhk8dtWDfstnE3QKZDEtkGsuEiItoM2TXD
+TZKpbc3GbAS1xjlao6Kwd2YhbUDlRGaTn1HmXnE5UunRVE8aEFCbpZnYl2XAq8QTksXE2RWMw+z
gYyyIEBskDeBU2LIGrqjDxq1ufVsKSjkyuj3NlWvHKs/OBpQ6qz13ZhYt6nlougMV8ayrYvq2SNd
FqWxNxDKXXNiCrxD9Vgw2TNx+RERfzF9D51tx3SlOfU0hH1TBoY2bTkZDjfl+dLL0ESb50/lazvm
x3HO9QC97P2axjDd7OqxcZApoqKgM8S5ltv1e2/YqEIw0MQWmtjc0C+dYlju8UFhx/BHBtazlGQ3
yHa6w5YVTTmb35VvkcEo1qQwjueA6LGtFbubUXioCeAylgILGfDfCWm4y0i+aC1mJvhR+T4XJE7Z
lE8bhF58OTeU+xpHLfFc5TpVgdAc5hp5FQqcya3UuXYxDaVeiGIrSOZbv94FVl2fdQ+XscHJ0vQ1
YiUTwLf4sbCWBEthB6mNAED3UE5zleqQAUuBWb/vfxsK8ZbPq60TX2h7moWM4lWPLMZ7rWFdDEb/
HRD1TaJIDU2keart9dnKrT3q7h3wmSfyPK9shaGC40iexW7UotlvmInm0z6FT50MYodRKsRHFsV+
ftUHSlX2kB7OQEI4rm6lfbQTGlGPzZ+hrzQc2DBEyubYD0HxBjY1XDpqj75F+zbVh4GKHR4mLEpn
hkoAwb6XWJ1Nd+fP/2xuLwVttccc2aPRhR6uqnAQmB34twZIr2ygFLaTFe27/b0Q0oXg/otnjwMW
77CN+nhwh/cSpaNV5vcTA7phht661Hi7klMmux0+flY8QyDm4t62m4MxYodr1M4U+SPeb+ahbGdZ
3B90YR4M2//rRAb3t8B8k9ZPDdmitxW7pfvMZHgpZn84jKzLq9h+aIwhxD7Pp+wrgKWoDS0OJMd9
XzQG8UPv3lF7fExICUGMKoY8iLKK219YmyyW/Leijc/riDNtGlBVpsmzX8+XoRxxDiL+d1roDePC
r8hSzY4RM2uNDJsgANssZ8XA5WBjTER4fVuoaFGmcDjOUwNPdvkwc9DYnkLU47jE5+HcNoOsHCmh
B/0I8oRVQNySxOCg55ZsWKN0mGGKIVyLaVJNf93fpJuL218AVu8ILzq54zLuWbH9eLO1dbL8PDNl
rGwzahPxpidqO8bSvpumhvGhR4hF49PTeKHLTjkWsI8UiZhu54XJrXWsFnp5PKk67YSQ/V1XxnTg
xtlqs7/G8n59b71IEj5bqHi23VMX1sdJknbhWcFspkcHZtJNDUPNGy4egrTbEIiZkmAQY5iSmcm8
biwnAVrKAL7RuLE9BrkMKJPbZajhtsloV225ID4Cud0VKaUcWL5ckJRRdUmEqGE7m/C/W8CTrO23
qmTx2mMmr2fZHOzUDkzSFLrZoei2Ga8Ql7BazMQHtXPLGo3liOQ8r+0qGkmAedQWvPk5brq7phWk
icIboU3Srz4vaFtWEgaud1sTKfNqeE3rbWGdDrsqS7FzqtL7znvvny51/053OnYQBhFkr6vFGst0
zn2fu/KlQffxRlZOuZsWboPJGZFGC9RCFqmm+9iFx7PpmuIrB5J63whkYOQXkDa7i9OkPtsjUYA4
GTS6Hed9VHZ3gp7zvRb9uMNimGEYrwVuOFnANkzje9KTsXYmazrzBqUmgjwGeSZJFbr32rbSfDeW
xHsw7aUqgnGW5s5mph1oHtRVo2biUKg4PyrTObY+aRi2xEy9mpPxPyFzj8+lunTkgOz61cbjhu1y
zyZ2iLrCRbPUI9qbBZbiAUsk4iE8TJjT+ktl/pIVj8o2h5Njea75BXYU1ZZCE5+0A7u+PImPfUZT
XxXjjA3VN1k9YaJ+RJmWHnKJx4AZSdYxje3y57EY5bXqHcT8yGvn+8xnfky8PhEuJnada04Mh0d8
STI9TG3mfovKIaVkGRl7euBqCwVF2XDsGCRTr6HFnpYnVv/bJIG56S4uEQ89zKYB/AhTKTVV356x
rtsx59vTS+I7cCd9jbM2JWijeoY7irABbJRhDoOIteK89ByfS3p116H5K9aBHjdrarpQ2xQ+QmyX
oBH8wubyXCCWiKZRf6rm6afVZX6sHeNSOSXBHKlLPZjXBUH3t/t28DAZO4SrPPhZ6+4cY8AeKSfj
nfWz/4xCeX4l5YXccngRvBSLOsleqm0C4emk+2J8GXqTVbBfrQf6SHw9yLKuPCv2Q00KQdToZvej
I5jcdeus9jWrU2IRRca7ksesd2RiUaJPlvbjiro8GAUm3DGjr8BW8P9jX5NHwbFW5B2m5U7n/9dO
34VOFoo/k1JsLdZT5nUm2S0oSKhd2kI7IlbRGU73DKydpOKQMhgKMw8sX/HQ3sSfa+1skcxlZ2Qx
ZgjHaDy2NeEprEWH+aDMCtmHGMcXNSucGb7HDFD3mxfIhpSnSuOMLrC26Jsyt/HO5ZjeUTL2NpIQ
Z9g1tzVPO/nuPz+TZXQzgJEFoDociQXZp6KnLCtbZ2aQkVBRZ6kXELg/MbDl+KlJrXrif8HxZLIB
b/RqvDMJ0+EAnW+7aJHgsmOwsOtV9kv4dIa8eWIsVBc+ZoWO/VfaVfzT2gKTLBs+jWH1HvmvkFPL
auHK7Ul6WFJUtx7j0Dwfl3sN2FvGAP04ZhOgN3lLjyJvO3epLFy/3bdN8W3F63NVzPhYLioTD15K
CByWTOI4/HlB6Ye0Zp/IhqPcbJ9y6ijQTSlHaeXZ070TO/W1mC2PC4lcfDpSOz6ATb1lShjOizaP
TDWBmW6dmN90Eft4Q3qxPAxuBcWsUR6iXUYM4WxCLfZpYUfq3/diMRqMlqY6TC+kB6Rqy0eXh6xf
O15/5q9UhGMTVqDQQNSWyY/lJ5/UJ+vFmOvmvWQwZC8vSdky8I43KaEaMXkGOMuTAMspB1wVx38S
tOmjPnrx77AII2EpHmcHN/buY+7Ap2my5cnWkBVWGkQ1At58zpPbeVGuRjQ7WdDHu8WipLU9HKil
7NXBQcS5GROQ5SFVT+4Eejr5BnnLoxijXpbkGGB2bfcWhqKALFxGrEuysCHJO13iwGXUms8mWkcG
V/AHk3TL15ocNODlgLO4mK3c4AFcNcM5TcQ5IHuiUziX8r2S71v8I+EU1+mls9ESm9RnqxezoFUE
LxOur2+KQaNoFt36rq2su+1Js3gmnM9l5mkZzCxSRCihjKVpIaw5ZpSvMUObZgo90rhZFzd90Ek7
3vWatBn85N12XHqCQzovptyYjIqyG83VkBk4V6qSsg7/BAU63j6SxXXyqtJY4MNF7cNbrxdb9LG8
P2OFk4g990aaGRcRZF1U0YCjx0Snh6mokBPN/VpxPYSlPsISL+AsUMFRpha+zbRwiPugzRbyiXTs
FbGP+RadXRf0qUwQLohrgmskCdIWvcQoB6wiRZ034KbiWIb/kXYmvZEr6dX+K0avTYDBCAbJhTc5
KzM1pGbVhpBUKs5DcCZ/vZ/0t+nrz+gLw71oNG5fSFUSM/jGec95zrDUt/XY/dhgeYdHzUSGBSFM
H5pR5jdto1gSkVRSqOjxHQY3xX3CcsY/Ba9xSF/S+aLS8TcSVrCtx4KrFZN+tg5Ctn5BNBwH74vG
MrwFhXFqMAeOhbMWBDFv8+KtNK5zId/Qv5M4stcjpARcB86vrqtSuU3yUTD0dQDHIlhmNywMuht/
wW2jgLM+mKvpMXUQqDzuNVuvy4pdHvEGJphFQFm1wYPJHQyMrTjl2dTekxKosVYmBsFGW2Rs6vzd
X3KYPH79ya21x5MUZTUfe6YSD26IWgd5y2nsp3F2C6eA+cPOsTi4ar6vF/0n7JPrXOtO33h7f9cz
5qfJePeBtqbbMA4J9IqAW5Jnm6HbwrFTETgG3fJsXPudghRRf5r0dVseWPZBVqn4xIdOJaSOAEfP
QfFAhtI9Fz28htUYjDH7T2dyXws8sFtXXAUwSpCtWyfG9+iPNG9DEmI9TFpindrgCs6V1mlwSaKA
XbWiAXKONAK/xY5Ew2OJpuDDdNg1YVNgwnaT+whV2/RiHTnvYcc1ApElrGJWA1Pg/NAM+ggK7NGo
HnGwHh7kaJ3LJjOvYeimWB4MgkA/yGeJ45oNSDv8LpzWZmesXsaO7uvSK15pF4hvVRz1Ly73D+7w
E0KtJJxOT/VlrikMKt3n3Cc/pchM8vrmFF0txrx16aTvipTJT2kLjFECUSdT1fhhJK7Ub+I4zwsR
weLervNXE11jYrPHOqscLeHhe6foCERSsTb9wmLA503ho0ysiqH7k5cFkI60RIzCHqRdVtAGABWf
lTTqh3UtLRgMNo9puBcJDboU1SoM/bQPrcaO+PTAPLo2xir3Oul/udBK9vAzgtPcRdcqhQDzgkoB
tjUxwuHM7WgNpQtkWiudQy8r7PvJEFRiM6WFFOxYlQCZn7Z/aBgvtnk2wGhYMFzni/edoMTtyir5
qOuSRMnMxafOrWWVwmZZ97NnEA8Wdh0+xIttOcfFd13YxSd8tKuJO0OV3KqGjZkXedjwtao5r52Z
7aPsvfpROKngVm/HZgGulj4jZ3Dj5O2FHaGlcTep4sEcrDFw513fZIr6U38SNzREjnz6Q4HLsJlD
QDoRBvFX7h76pqlrwBKdwDM4VVO5FXqI9/hpbRiOFPY+iGjsv3M+2tnW8q23cdZfRcamF2hcuYOm
DSrKG9yfQeZ9tS6d8X4c2uHVFQGuZ93ij0riK0UAwirXw/aZ9e2zTUaS0inLI5DkdDuTs8Zn5I4J
OdivMqaK5IBxRFGA6v8MPi8HLjredii4Oe8MMKYb6S4kgHN/Lu7bGe3NeEHLv+Ryc5LsxekmTG/j
rL0sDfE+ZjiHgSwz6lKACGTdOtvsSZmZVlnZAwAgkMH6id8JVZXFJmk7D/3EvMx69C8W9SO7IR6K
U6h7Z8tAY9A5Qcf7LpD8lafiYGfCoPnJrlA2bCcMioNnPfTwpH4DxprOnVLDSTptczP1Hmpw6Jdf
Wi1qYxV2xxXE7s98uqp1rnjMwGGNB40f6XYItLlJ/MS/yRtKZ32VElwduwq1TCj2G1N534ycKsWA
roZCKa9aMXGjBhIJKp6Fr/N6ZoB3Gt7h1+h15vXuXVU65iOz2/ZomiC7tFMa3jpySN9sj+5eZ7T6
9Zgl826YM9ZNoKyOHmsM5sFexaRPmvmoXPt7wZxmQX1b2RXg9CINrJuBqPlBRU6/dRHF1qkn6wPK
CD4Fx+Yk9/mjhbF0jmOZ6M/eNmI9u8m4ccAcbGwrfcn+n6MLZyChBXJ7lF302ymxkNYCEe7EIH6W
vnvXM4F7O7XnXz6KzUlOJLdZwFdH4PbZ02JjpbPzaTrj4NbdmiQK6+a2eF7cpOM0QZpUFu4xS6df
tWoYjJi1Vm3QqT9e5/JxZHpe04c+PxLgctYT+6kVITOxYoePtFock2C+EoOsej1lNCeneCs595cx
3rY9Ry7NHA1NteSG2qgWO38KxMa22aj27VzDRkC6crGzFG635YMP5COsvVPjCefP6BBubqee61CX
WMsuYez+ncFgepgDG6NabJj6ofac+0k85Lb6AVLWrpq4YzHFaBswL2QaxNqVZTN5kWL7YKyn2svc
TaYn0jGhLGmZGh3tf+q+jl+ZMYJ3woW/Enj4+KtHOb41hUr3FQEaUn7EiNF/TPUWm65lQZdl6xYO
6a4fhP6T6EdVZYdQu+PF5IAid0XEUrAOIt4SztwcjbRSoAC2ReCSGRuSWv6uRgMkoiIrgaw4J2+0
88xcOwhC0m7d02i/oN5caaknbZVoKDGuJqZsrtjoJMfSKj8A62Ub6oKf89Z6EwFdKpiohzN8quYF
z3N7xwJaEj2MUKxEFp4ConwEBk30jWRDob1NJMWvw+bbzDBEHAqpVz2XxY+qWmwEqxFdZWncM49X
DdJC/uSmcdfMasUhLtTinFwnqrrfk2fpZFulfnvuvUigrjvJqcGwdYQCMu6LQY94mNLyuegIkXo5
tbxNOqMv2bMzMOMSWwrXAVdreSjh5hLwLjLcG6gqQ75rCs7Xrasm/y5q0xEhWsiTUUQe5yKcDwsO
+CfFhhSjfZvv6DeipIWYwVlkC0vMVFcbJ7AE/QYBlNM8ibf5UlubxfNGDz3JxuTezLVceb6GypTZ
Lvba2X/rEpT3zJFRtinl8ioXycIIZpREHg0jfJ4z9qM6rLNDJ8RnFvNimuuZTUNr5oVFZ1o370uW
9NjnnQqrQDHFNH/WPcgmT8gHXzQDIruj7mL6ky+hDXxpGrDETD27NwBey7aI22afjtH1OwQvXpd3
X45AX2tbYgAOHrMNC4Ji3fUq2BZLlv+mX7g5Z3UawosL81GvW8ner/G0uF9U7RPmbtxd3aX+Nue6
dizquGPTxwKq1SWTQSzcOxpygoux3X4T6A7KvYU+N2LOmxOgp9OSLy9QdqvDUo3iQUhLrwM/7R7I
Zpe72lmK9dwKygy5fK5rrcKvfGDaQJdkVlikvSf7ilmj5YhP0gTaVok/LoRcuM/9SsA2R0knM44/
i9o0SnpcBrZ2/BzTtr5Py8L9BhwArM1Fui+AOi78kdnsLZOx9nHrxWvNuLAhtz9s9CSK26WeMSrI
jMcJfiH13QNImQxM/a6cRUJ4PQo3naejF5myfeOlYclXu7EKguuddfZ9Jv+RV8Meia7aT61d7JKp
FA98Cq7bJlTMIkYBBXRG/8BQBJCC+l+9Cf2VRdJsj3ybb4WdxG+TN9vHwu6b56LnCcFhUWCn1NSK
WxY70VzZFm7NuAZ4Ct3YB2sCVZYFWFY2v0ScmN/jXExPaO89dfb0oZmoqO/KYfq2tY7umCIKnisc
zEFjDKGopTwEuh4flrrUJ5LAAPJYOW5054KWkVFJWpBA3OBzrNcN+41qMHReR+ziggSNK+lov86r
ljSOAfiLhW8Z8R/DRoY7TPtzOa9mUA67qOXDJpDoN6KxGSmz6PoAc5DNM9pFR6hmec+iXr20MYMa
lU/euhw6Dd3RD3a5q4qDjVC1SpP5jbET/ZuLMCwObaNT0Imy8ZRTv0xTxpuJMYXlD+QXAvTTXgFJ
/BNjGyPOMoYHuyA56hZ47ga4Hoj+3GdEAiZf6WxE7A6SHZswue/HmAGTX+X99dxaeWQsVyWv221J
PQLB4wo0Vd/8mm2cuIkb3oWaGHs4l+mmASyFUyX+kzCqrrSY3ucBM3HThPIQj/kLU1K39m3rKZcM
bKtiVOat1zkWHzGKc581P4pmDRgJxOtvPYeArD9bxZ0jCX12NFzee5Dp302do0oriSmuFqy24uSn
WHwWwlTDvda8QTYOtRc39qysmyhUXJ3Ztm4bWwHK87ziCJ8P00i8RM71vcYLy518+4urK+qRtHCm
TJ10thbPxzrWDGxGCb33Ky7AoxTDa5SW4Z3f9s25Ssphy4UIF99YJE8sMkiON7iBEyDF8WohBbVa
muQrKJLqNFRNfsKGwR8ddBJX/ghbdNV34pxnNbKK30GOkhG4QkYClT9BHJOHfinFhc0Pfu62xH02
EEzAoXP9PUQiZfpYOrdFXjXylzva5R3PHKiFOP6BnYFRLZHgfEKJFSKpqKdLkk5uWolUisgBXK8j
SOPWlrPyVclkDjs69Au5nQhg7wdDZ1RkGvaqXoWY7pSGzdC1HqxvJRxGxzktNo4aGeM1xq+J9aur
iFhgR1pNwLP2ztI95sgnqCHF09Srh7yP6q1dReMeqKf96V0N5OC9guunh7lRuQ2GXNe+1YP1JfKx
2SWtmgxQ17rZpqkYjmBHRsj36ScB63BdFDbOXccntRsZexcEZj7Fi0JWGGAVwZYbdqZ3bG5boHC9
Pv6EalPsIuwUwM2y6VyVFReLLsDAZDH6b2JVM8fbOCcC7RT7ZGm9bTTnTbfDhsYyegmmtdQWl0YH
v5bfTKwup+4UkIidz/5cAvIKVRBfj/7sIUbj/4rc5QWBirhXy+R0qqvKoRgv78CWsy7FzA8RsD04
QMx+RNvFl0T7/kMY4xxuKFC6pwXtiqQiQ8/7KEtRxdO5qrCp49ElbUSKJr4ayTu8Hb/ZErt3YTnF
98InAViiHwMxAcHl1PmPHbNRRawmwscem5V4RKiyWNSrocztEEMs2ROEJdWvIxveCMWrYw36VEcL
dygm873lkP5pBVItXlm9UTL6HLmjH9RQj5cYPNImbchBWL1J1iOn8jqbAn0aSlqgvKl8iygR3UUB
sd5srkaSQbG/7cQsn5uKzvJuZLgSVpfvnHm8Wi/5tRaq+kgjHxOwb/E8D3ykpGh/c5tlibo4ZGjS
hTgphJInZ+gCPtv2NYSA757PB5yisR3IbDD2uAqxOA+Bmxad7EB5uG1w46Kh4xItPFhOEXuQZ0km
fti2SzK/k+No10FLrBmO4rAK9ZVSLmZmvcbHQyFrhpwxz5gduzE9BnKa16rsn0qD4NTnTKzeaLH5
hRN1cLzBP4+KDMBKVYbdm6laHpo0ciYW2o2t51OROCBihyl9DuviNwcw9PJSX9dAVfrYz+H05BZ9
xamUEtf0PRzhOnbeZ4BrZzXNGYM93p6AaR3GZJy8lCaFv7/g3Qi9Kd7FNuK90qGNp2OR1R7vAZO9
H/xEXvHZcbvkhyKS/UIhwqmeDCWFo8ecVzeAZGOod7z6EswAaIz2SwSIAqsall4bUDZS6RJt5KSF
v0rZKWwisyRoyJbsEFBNIda25EfWLZ7zRJBTPMoixegh+Tpp8gutIOAWXQybfAyZCMAL4V6twsNC
hACPL465qUaxs0L2G+nACtcOObDzxDoUfRP/yi3NlgB17OBYU3MMcq/a4K/AN10CcTzmheh4rVrd
xK+GkRZgYXamphNHytC6O35I9By6wQ/dqRi/TRScctlwx+YzAzG8XrhyJxaibZA3vPZDWOBRSDAV
5XqYT/lgQOcnVbQXXLx28zwgV07RlQEyUe4U6tTA4o7arZJttU/91H0apc6f5iQCpuDV6ZVRIVdu
S7AyGtns9EwonsPNPm6cj4EmvPsZfCzYbEHCOFS8t6TajeomdH5GVOqNPfQa2p6OxFM0xe2r8DMc
mAR40MrbDsmo5W/VWlge7K5vjo2y0mflMyM7ndQoJH2/bUrsZJZM85/QSrNL1UWgOnl/f/oJAdVs
4GoIHXxao4wTy1KtAz53hmXtY+srBy33aP8Mxg3USKA+E7u+dLqAihZHS7vdZ2hc94oUm5qHQcAC
sfysXYu8/o20IH+GXnCcs23baiflzuwDalisDLsGWQGSL0qvQsPlWPRx8anzTG77cerey55LBQAS
ZuzR/xaQHanFDOWOEQJHi+82yPLt1F9i4yWnqkclFVjTJjlcIyxyjDl1RPbhs8Dnwo43oZuN9WBi
v7jPfW0uDgIWCupVARaKRI9ecF1Os8YMnyWULUDKJ/YxeuXOl1z+WLX1FFWM3ia2neUucBklSAei
70TgTSrFadUb2AwArnoHdS+dfnCTlwff6rwd4eF5D3iwOQyG7gAbN9Zn7ozjgtFatYeKE2Ojlpbz
VE3ZeR7xfMy2oGo3hUMfGlq18hztUuLmuOW2DKV+JHEDkYrTrxI/jD4MaW5+fQ03zbG1GCgWyuO2
YCLpxxRQKB7TMuJu59XxgyBWDoMfTNtNL1N/33tjQVxdm31olg7chjd/NrRA7MjEc17AAeT4J7rK
dqB7zeMZdJYqNOr/NUvCeHAQrJWepw6ruD3ay+1kOuo/6TvdA3kFAWzz+h2FY905vhp2XL2cw9h0
8VcdLu3BFX2xXqrpa3Cp1euqIvlTwtnD3zi1O5GO9W6kXnbnonDBr4rkTiyYcwvFgFsA/t8pujdw
oeJBiyvRqn0+Iy+mibOfIHCvZkkae4hcEAtp2G0X2Xr4SSnHqLpBvzf1iDR3PWxnMnw3g7TCoz+h
ea+SqfmVWcr/peaGzWGl6+oG1m+z0Y7L7wNSQBR9FP0Vnmx0uWXtEB68lIxNSB3KtqQvGRqEZx2y
OEq3SdRbHK5RuZUzNmTj+H86ZQGAuqK/UHfA9cQZ1BKR8mZfDBohdA3+J9ICm83WeozsSp2u7b6P
jiniLcT1bEXQBF9C74qbMGNfN2rHv7DJoUHH1x9MFs4Z7r910qAEGVJgSq0lIOUNweAftnFXu5T2
vHVie7CW2oqWjizrYT5mQXqTu7i1c5hpOjhhtCTYlqf5u1daoBersKbMi6RNDOTlZGV1/eb2YGY0
AbNtz+N0LxmBjimZ/3WjcaDkaRrdemygziOPPi+pbsTngPu/zJZNMVSgAmP3i32QfCBk/o25Dz2O
+uL9MOpuYyKp9wHXvyNtE+LkO3O74/1b7/OFwy9tyoB8ZzFiUlbJLsna4IPt27TiHmmvTIHNN9AU
VJRz2q6TBsmEB3ANrQy9pMA7WcMHWbFySb8QW2EgYfq/ZUTM1tzGSZnRZr2eqgqPpTUg5Puluk5y
3jMgAJIQcIJAzUE8JMQSX0Poc7yP9UhXY1pW61Rb37zkEwVOjINpTBe1S0MvOuNqxfe3oI1yGmOk
FZXaOXbxhuAVbQ1C4noeHIuB00pOKHfxdrY8Bqaitv8scfDSEHF50bnFRyoEMH3x+sm+JUvc7II8
YaYi2kZwXtK6C6R4tXj49ygX8zfNgokmLib3EDlYSSLACQ0kD499650El/AmIjjR3EqGk2PzdCzV
Um/idIHiFZMOLO3oEe7IYaEVj4SWYT9HBygz2JwjfpFXdKwy32cFSWpGAzIBrWVv2xz6b+zZ47qy
S/sGgRcIRZ7UJ9vjHFoH114dOc7evWXjAOpQhAB/EdjJKm8/Tq24A2zpr6Ii/inqHO4Pe7szvO1l
nQh0gkAn1SFghXHAXwvQQDDX7AoHQsCUlK9tyX6ckze+kfATPZz9M9NzDdFyNfmdtxnppNnK0iRv
qpxp/kA1xKiJhn/0LVe+4Wtyd+11vBiGod53Duozkpg6LeTHDykgrl0xYZ5NkgHOxohjeFJF9Zol
XvlouQRtuTvPGLVQv7O8fg7mydlxXMCAY/Ny6DLbu+SxVe2wb3ivODkBeOQ+mygcCaw6K0FelQXN
lPdQ5MEu7+wMgsdqYk+68a9bIb0EcgHimuFZLoXB2tEGiM5+x0sCB+m1r9C2XlRWAKnI4+bFKibQ
WOwI7wBE87Pu6uICvh0YhwIf2S51uwndsQYAbqO/Z01+DvN6ea6YxM70TT+MQCo2adn/cLpwVw6i
nsEQLHxIkwkgEcZdF3vPSjMx0pCBzAx7DXGCpowuH25qCIHnsEC+aQziJD9MnMaTFNiHO3sPUvs9
9nk/rMo+BnSM8SvMh9reeG72B+BndU5qv2ceypp92+LaBcchLlM0fpIm+dWCtbgZl3h+7RDLN+xj
h90cAa5Lyi5gNIj1LRu1at+GA3cU4tGQFOjHiWg9+i8nFrFogGwB4sUalkywyjKWikWtq7VstYEx
zLuoobb9m9rs4mz8hN3hwGBr20t8y+XOcE3B7PZY+1mx94dAbcIZnWgUMD7qQaZP2PvG9cj5xtSM
y2eo/AksJ3pmWyZYwKvQO09OTUA2Oy/m0tpgTiD22x9u3btfiXNlZ3lkgTSclXUK6vRWhKO31n02
78ol1DvfDpq3dGzRFDyuyBQxw4N34+mMw1x8cwoQMm3tiR1hOX0ATVe3gBt5oTpRSzSH9XNeBsUZ
v2jBdFUxgZja+uYoZuoCPUIqww72dHJ7JxZ82daZJLSkJoIXFaKopFmY7IRJBmoXr6DLbMABjdkN
mrVE0hrq/jXBzvVmM7jhuyVc6g2oVqsgpHworfv4hV1wyGieZ48jLSKXAAQ9zvq5e8fW7ezArXEx
0QqbDf+Vvo6eVAcXR8SN6REt1xmKDdb3PMf/muSNOZusNOgmprjhyFpeHFlbR4e9/T43PecME4vo
GZ8wwnBFTD2CdqH9CZvmDU/ApYfdDsIfkSkPXurxpfIQ9wRKzr2ZPP8UYTBf9x3mObauMY9KVX2n
Ysq3WZRVVCF718Q4xX6PwVLZN07R052AYLuXTpY8O9cImO2J+Ixolv0UkiW0jWnszq4wlzain7ZB
N+UnLhzVwzIVamfRbrYDyEIfgc5eE0uaat0e0ooiFzhxAVqtj8ROC8rGjSAnHwp/KzE4qpu4uCWv
CoikD1mN1J1DpiNFjPAh/FyRKN1rMlyxGj5o02YscJPg7WQVgHVvkskCVb+ptpwkybYrsU+S03B3
PAt0QdKquSsb2eCtr8LlO6xyxSNwNXSUiTlGbZRibbUgs9v8M8jI6uIui2QpO1WbQHXB3pf8unQD
gcAOQXnB9XlFY7Y/aTFyDzqtHsNpaXaWEvK//HKEs6kTX4kpoNQomz780a9vyTXF37ziplusIBh1
gIEWaJVEqHqaATa02BQPCMPz21BxFrB9rQ5j7r0YMzWrxuOLDCL8lotwDA033PHgTWMeUPPbzF18
5copuVjsZfaLdMAW5B1PCx+0U9rzYwAHT8MKwZOej4cCYnitVEGKqk8R/vlVopmzgi7e9hCJS7Ky
DO3x9R9A2Anicd15D0MWm5dKgd+BxRtHp2DK1BHzXr3R88za05bzrUkLnxd459+JEq2Mvr58H/UB
D8zgBbiA2LuzC6RnYw6as0F5fmCpkYCDLb/IqURbWNHRg46NOEwDvLiU7SFWIqc4+lFE3rZwqv0g
ocmFfRPdT0Z/Q6Qvj6IaCPPK0QesHy6rmavbHXVSHMv4xzkvuLGLqQoftcYSGXk1ykoJzDFjjYkW
0rA94t7zMHnkCRKB/iBHoENdWvt3zdDy+gzUdU4j55FOdoZyyG9ttgksZRnVCTzs1pZGyOSQ+Lip
uL45V8Rzeej5OIK35bAau4BO0oTkCayM9tGdfZqmeFneWhFdS3gXLaI3UDK5uCa8Sf36K7pO0KUx
w4/vDP13oftol1PvBUwO+kpshcMeAbN8soc5ov1FdSy4YM2mKdYcT9ozkjWowRBzyanzyFhTGEqP
hANMQM38JZ2mO7Ue2QA3UPNr6xkHgTFUR2w4ZMG1+PDhR6QpkhOAw84F10aPOBTNYO9ilbgD2ZUQ
wsLDQZfduKG0q8d1USOn5XiHLdLTIiRQ5uc1RQplOMF5gtrTBblNDaJQxxoH/k7LIbgxxVLvLYF5
pl+s5sAHj6m6RWzvUi/ZRE7hn3IMsBvGO06jrn+vcREeWgwzj8ZfWp4tuhGhJqQ79OjxBsYnH1ev
ZW6fbf8lFPajl7vjJq1mdV48990ZXAjyOW/VrmRJgcHSf+wJ0J2zrsC73fF8GBc3dm718YHtSgqk
gWaMOaD+ujE1fLfC8CFBNWXmsiTIWvZOt7RbxZsxk6RtYGxztyGB3c7tzHnfVicRkAyQPflQQJo9
uIeyPMDQsnF69ylrUdd8Mrgy5WA+hf+S5T1HoLK7G5haPLjwgCysStxhiy+lGnaqQzHs6qCp73iu
5A2FbAvgqMUjOBi3dPFV5W9GIBKxXld/eNlAUniwem8luKHiUHSIljRYP9D1uKV7UnBWYjGasob8
UUZQxsJv/ij5cHEECrXRCymVQTXEqpKwfWuapr3YLR2OkfGzfTRPlJPHyt1gyP1k889aEM7mueK9
s9VdBGi9bqEtkMhe4+fxDnkKOED2AYf97PzqJ8+cW1b3hIpYAbUCp3KOg3s1UE60GcX4ST+avSdd
7+/8QvU/FBPpowhStkeB/e0Nstg1oFYfgzH4jD0fM1uDgsAC7Td+XrFle8NFNcmpwLZguvn1iBdE
9VRmDRrtz672roIcJch9A6Zxw503kwBUNHVtVGSRkw9o36omp+ITX8vi0FsyenDcrnhU3BsxiXcT
wj0S9ZGH6tt07CnqouIC4ce8iMLB3o6OjYO0FfbK86xyMxHaXam5hEfI+LaeFkKYOAGrbR/x5utC
Nk608cXE4ZJpP1mxQ+gHQQY1Z+6oxgJ6GLhed0ypudjwq+AqHtvz1s/LPw51iRuYTvlXNyN0u15v
fRoKvRAbZEfiUD0aBss7Fmwwp+xw+sW094G7TCO6EoGh2XTaND3C0TjgVUjT6jd/OT7S1USs49ox
UqVso/w6bo9TrtSqbUxziTl2DnENFBOfHxsK9qpOSWQdCw4tKiwyHOJvmZveuRQ/b0RBYFYl3KC8
iaaUlRPO4Y1DoQkDljfjIuadZi+gZnqaPjBJ4WRqvWY5BsEA3zj2s7cuRLn2HZYObcarwbVHWlgB
Jq7zJMXZjAwMQbdp8eWMH3RLIi1nuQdMxAbdT2pkmqoDaxprnWXEHQch5y3WaZ/4CMEJe6RfaClJ
SgY0PG26oZN7J2tJozczhQjsGk9kTe7TLPNfsAGla1Mab4+3BZQTFI81cn9MTKDn1Y+vnoCMjb/Y
s9qz22nD0gGDDWsCxf2in+to6w/enyjoh4gN6TRdr/sW2CrSUSRm3E01zgrxN8SZDAYXxlyq5/6o
8aVHDIBu3zX0WUWccmvtM0+yHhVv2I3ezJmaSHQpSWlPCw4c20LgDqxaXZiL1lXxS4I2+xj7DiSo
tuCbAyzEqxa5x7aOUFQwbPzW49T/iTSUQgXb18rrHx9hdo/3hqrr2Z+vf7riTysKtRkky/zY4dMN
FAJy4JVTanMArxMfaHcRw/ixnw2gzFXVsKH0czVujLazfYMN90YxVNGGyNS2anndknHzskNDtRMI
U4BmiU9GpQ8cgMCZbs4ssZZXTRfCE/8uZQVdbG2LPrG2qo9nYnsYkHAg2r+tHuclgpz5nWmZcEvI
6BCYDD8aeWUdqIHUvpY+73nFNpDsfPbW0kub8lqPrm7hlvDKDTfTgWxB2t5kPXoPKHl/67C/AxYi
PcggqXt0RJbQBTrtpCGDXLMqhVc/DJbzyj6bTKRyUCi1p48qZLLkdUGgifFwWxdzcws93N02S2Eg
Q1AP4DUJeTbOvGKSIIFcvkjYtIaKzyv4A7UaD1qSrFXTw6zRLj7OyLX2vhiSPVYaNgpk3Nn8yOGj
Vap/duBzQVNFZroYicOsomxovdQhyGXJs9gkM3aBpHn12YrvvPA+IMTAjHetJLEXLK7Gwk4DB5nd
HYUv24hYGK7P69q07NWviFnh3ZRsx5Yht89jXLoPcYEya+G1f7TrmnTaFARE67G0YoZsEOddFrws
wclcYfj2XCFOeiQqCaT8Y+mvdkkHDq2dECPnItlvuy75ULwWV/mAWIHGrvY8/ChzalQQaDCsJXDA
94DscEvYsNiuPFbLYgZJ7YC9qyBvxCwX3LpUkOCNmZpXbsFiP5AJJwXth+HRCMHnJqVtLhTpdHB4
geGEtaY7D5nbPkwGDzIVY5lXX6qJ+G6Ip4rzCLHMcVB3/DyH+lD7/NoKinuSwAWA75bFG37yV6/T
HDlDQY1xQoWwDjALAOnF+cTtt4Ueq7PNUsygxCggXgWGROwcc5pbE3yyjj/oOjWW+7hgkMKUlzRv
VMM4e7/Ox6csdjVvFR671mGhyiZtYacMQsZPHHVyHNzsvLsFrhXZs1pF0lJXGELSltV+6aT/XaUd
1Zowe1dRiHPqX9ej/4/969L3FUFT5fGff/xb/f35mDDm/sc/xL/jfaMuOYFTDBUNPqF++99+eVc6
MnBcyRbIdWzx1y/f84Hlxj1XF+LPz9FSrysx//rX3+L/b0TnW7gBs7p0tKvs/9a6js7m9akZqotY
zrP/SjZOZ2STiTz+L78PPyLbD5TyHfRqvFp//avUdu6wj6osSF6f2byhIpwVVDaf/m/fxfnrd1HG
XbJrfOsyBv4Tn8zqSceIvPjorDOjvNz962/3P/36+cUDKnb8QCol//rtMpu7vkw8c+HFwyt8Dv+m
R/7vvv71//+nxwtSQCGMHZiL+cWmhkKf/9sf3/3rl6+RKclh88dX89bL91W4+ddfX1z//hVwzaq8
+f0f//Ad2+XX/U8/n+vD909/ftLEHgmz0EDXffBfA3GJBghmeAiJrK6BmIHFaPHtvi3W47/+zn/3
g/tvn8sOlyVvEmUulgsDdlP3f/M3+7uv7//1L1bXxRhr2+UXg9eSYPl/knZeu3FjzRZ+IgLM4baj
JMtSt9pB9g1hj8fMOfPpz0fPwT/dWwQJe+ZuIJjVO9WuXVVrLf8/LrxwKgfITCR5ZGXSEez3CzCY
/zQ/hnz7+y2HgCir+b5HtVnRweoelw1MW+ftyluIdEGcoZDavDVQUXrOG1MqzrZ9KWg7hO6r+mvZ
xLSGCyYUYQxk2hGgyjzImPR+Tw/GpmkIqezPEg2PKS+YZWsrA1IE/2XTmkQTPkcRcAzt8F11X+or
m2rNhHo7Z5kWO9ownXYaKlJg4TTdjSsm5vft/5bl14G9OpAQZnkKjYLFma7JrN1QlFiepbXvT3+/
+r4La3lKa1Nx7ghsQaxflj+/NkPT368+r0g8maKRJYfQKGioStIm9x9HILgspApjM4jt4lwSVeKd
VhZg+udvNq2tG5ZDgGcbuvD5nMuecmdVnvsEDQAi8zDctrxd3OG8PFWzK3FlSPCAdiUl9PCV5dmh
bIe6PRxOywZm18JGl5y+fZ3HhnD3JRbFWqUKYRCf+I3BB5vFc2K9/29GhP1ku+DOTETDz2YAHe9o
gGC2qAGmD8tmZl2Jo9s2LeuqZhrC4W6SsUV7UcNbHWlZpOP8pA1QaJ6WrcyuvWNjQYEDRFaEJTHa
SrLRL+K6hb3PfachfLkzX5dtzC27pqqapTu8uA1HsIFuWl27WlueJdj97EMO1PG/GRBuPpNSazma
GHCqbVN8DYpyxcDcLOmyosuqpioMQRwBNStmcMzPybcKCcH+SKY4zx6XRzG3eXXFNmxVAWNji9Pk
xrULD22dn83mUYpf+/KpVlZC0WkixJOuq4YO7FqzFVMTfJXtxLbXJhFdGD2iEU7xKMn2kwGZdeR5
D8A3RrS2+nRl8uaW/9qo4F7ITLcFibycfNhfG9X5vjxrs0tzNSRhaQbqal3SxvmZpLrp3bsB2bld
3Tz/gRWdsEGX0RDSLcGxpJ4dEpl6xZlsVfBs+3/p0euortwksxNlUhhyEB/XTFs48apMdj2nQf1s
Rg/g9M2VxZ/dX1efV28vqtGuWhBSMotPAT5Uz1xWkDQtz9PsBjNNc9rF5AZ0IcQakzwLVb3Pzx7l
RapxpEdgWpyK1hGJvDtD+6Mp+589MWak9dSMhwh7MWFJMl4GWi2WR/QrZHtzZhxW3TL1yUcKZ8aq
E0ivGzc7lxZtJkefdmD7AIMbZWvAnMl3eJKWLc6u05VB4bwEfpaYSYlBCDGR9PAhWMrulk3MHhqH
2qhjcL9o4sPXMEqUuVNMoIyp9NDAFj8Kw9pY98tmZnfDlRlhx3HsjdFKMAMHAzpwR6j+CxWKiHDX
UinzMLxsbzrr4lIZsiLrhsE6Waqw+wr4GIB1+vm5Sk+RS5PBPrIeCxjy25X5mzupV4Y0IcynbAcm
x8aQ/TPIHjX9aXkcczvAkElLKAbZV9mZ5vUqpJTpL1NQHOTzGgJx9DAjEfR7I0DVR+Uy4wZQoGsD
HC1sMrAJ9HbbSUDH7c++A+7Xvi6PYZrrq7V4Y0DwyzBlGEC/suAkUZObhNA2ta3s2gBEG8zxRB1P
jV6fusZciTGVaVO9NexYNp1pjM8QXDUEVlB+xZJ/0mxw5QqIFyU5Vm0LJC4j/3qI1IcYbuI6oVz9
zu5WLnFhC/4zbH2KdpB0Ugiob5duVJTKgOgjODnyUw8yDMXDbLiY0odJuGx5hudNmabhkIqTSfbc
mgJ2mtNe1gSnDqiIuq0nsXCaCHeGtmJo2m5vZlT/nyFH2O0kP+U+RCn95GrvLOVTziNthC8z8R5V
gMzZy/KwRIf7/1P4rzlhCgsjCUFns3MG5xKnw15OIINLP5r5g6z9qKz3SXjXFSvBtuAQ39icNtXV
ifMQ/bQztGxPDuR9hf2oFsamqt8bzsrJFhzHGzvC5hxAVfpT4+BJMfad/anofyxP3tpSTfavxqGH
hgU/FOOgqXPfwAWmFVC5tw4cstJ9CTerD/3CyvYQvNWbMQkXpDc4ED5adXAyTDB7BxliG223PKzV
PSG4K5i0GjlImDdagp7Bte2QYDxXWvBg0XwIWv6Uy/KRW+FOgYt12fasI6OnwjEMGZyyGPunRZbJ
tDfjyFJkidJHzzrYXC/+xQ1RTXK/Z8OKC5mdT0tXiDJV3YIg7XYNu8RUfei6gpPtKYcscb5NklxK
5v69PK5pK7w51RZOUoOfFGclbPk+rPXWTvFUqLxS8P4GNcB/MyCMI6claDS9KDjVaLv03USX5H1f
NjG73a/GIGx3W6J1MUkxYRiUEoMXe7SPXltssvqshJ8mMOCyvVk3cWVP2OrwTo4e7K7BqVDPqfvB
B4/TOYeGNpZlO7Nr4+gWaUoKE7ouuEDfRWk679vghIAWVJhInix/f3aLXX1fWHtJrhF2kfk+2Umv
ezkZ+W8mc385BU2enpgKLICK+Jap/IRtB1r5BBgdAetdLlcr53JuDNcWhDE09BP6EfyYJzqIaQ0g
zarlx7R9WZ6puUuWBz+9lRSKeGYKjmdEfy2kOYdLFm0mtWz2Q/cFUXK6g7RtVN0vG5tb9mtj04+5
8t6ZaWmhWmHMTGw4tp4lu9n/gQWKqrrGA9NRxWWpC5qWwC8R9k2IOlhVQC39NwvCsuT0PNKuZQSn
D874MbQ+LX997gDSXGhMzxZIt8SYB5LF3PfqMThVm0y6A7psoSLRrizDnFfREFSg9qg51IoExzXq
rVn2aH+fguTvPME5UvXPs6mM/sFHsEULV3Jws3vMpiGKQBzxB/G0O4XXBVaHvYGN5RZfc2RJQvs1
U/TjYH5ZnsDZLWZPbwqdAFkWSwZZ02lGD+z3VCiv9btm+LH8+dn1oaAqT88Wvi5MXeFqUgy1mn8y
O2MPoHI36ohfQl9XdCuW5hZJx7fYpmrZkDuJlga1VBuZiIB+wm3VQTIqvU+BpZaQUcswf4ByWh7a
3Mzp5LEUWaa4Csno7eFsBrstCjcNTlm6Q+5T3i5/Xp0dkMGRtBxTJ1kqRNkQyrhukoW04w5Q+wy0
J+9jb1Q2uNh2j1bsSPOfh8yCHH5WtDH72qb0QtAvB+f82EGN4LWTkGGtHDuIXPZSZjuAOyqAG9DQ
PQdmTqeIh7aQ6yg/dMR6SPkhGipBg7epJKc/mBD2IiXX2F9QEh5Xdrjgq0makTmhkC9r9CTQ+CF4
0aLTahf4bfc0Ab5T+anUv9KfuzKD0wJcBTS/jEyJU4htmUOAn7cLBHI2b2LaTJ/CUsq52eAvGUqZ
fn2OevfgU+f/HOm696KZdPzoUr4aCM/uEMMxAczjYhV5moUr952HdWOYwGpOku/fqXJK00kHe/7y
PhGm8tfFql8ZEaYy62OpGGO2Cf6vAJVkg8OhQ2zZyNpIhItooBUK6hOM0L9tH/r++Aef54EH2pvH
K40qtxOloYjS534ZnZrErB7kAmxdP0JvvmxlzhfRokIkbam29SadCvhS9/rUi06FHD7IMcz5dJ3R
7wi1v/4ni0KhhiYSGfVOMe1p2ZXXGb4RnuCrHNCvirNjUMC7L6Oidbc8KmdubSzN5ixRr3tb49Ji
ixZhSY9PsJprO2PknCe9pT0bQHS2rQ/KgUaGtIcrBWLCanQrMnyV/cpUfwEZkwID0NF8TWDotSYS
zw4pG6gMIWnywQI9cecic0On7s6py+41DrIIpvmJh01TSggkkGDRU554Dhz5R3eQoX3Qu1J/LuL6
C53wPpAEWO5J8eh0xAYwttGJ/R6RBkg3fNs6JcQ3oIyyV5KS/Uspp+PR0JpXUlHfBnmIXlAz8fdk
kKFKtM2I9l19lxgWz7wh+i4PhXesx7C9U+CRQGgIqhlT7S8tVEF3rdZAomTB7wPLMfyQUMR0sA3e
dZmFLEgH2Y41gS/qNv4iO8NXX9doTvPS8eBHn5L+gz2es5NBLxqA3xY+ugim9GxEMct3w25Hu6cJ
WWzVTox92wz0u5sh7WEpiMA6SbIrqgoqIxoOd7FOppOiOWAbtbYf7Bp/V+QqTNFoof2JK3Bk1SFk
pFpgiI1eSKMB4W55/I7hFJuChNY/Z+2K654LTq6NTNfWlVPLmhjkueeHJw/ZCdNUPqkxXYXJsEs7
78CKr5wkZc6/OYQnsqpTKaZN49ZeXDNW6LjCE0yNLegRtzs5gB3vM9NxkR2lvVzxh35vSarzToEZ
5FLBHoAWsdx378GxmHSChvFDT7LgWHuxtpInmv11imnyJiPH9+agmxqkRwOqwKceLgNEY3ZgoI9e
9HHljDPGq5vsl4+nVMprgzNug8QS5iB1c7i2edpA4RdDyJV3HwgS/4IENQMjpgPSTZr2qHDXPFKJ
NlbuUWGM0z2qwJpAEGLLlNLFLDqHr7LdzqufGhMEjTVcSseCpQXS3eVRzjoyfBjjJFnLc/B2lHls
R3pdm/FJGT7TDu6uTOJcPGX9+3kxRx8rICJo7Y9PQ/BQ9A8uHPXGoUV7MfgrDf5gW9i65Rg6WSKd
AOB2KMBM5SaGPf0Um+7JszwEbYFxxcbKjM3daDZvBM7Hr1MvXMtNmIFeder4pBmoNKffUzSF/cw4
SM3KJfOr7C/uwGtLwik0wfMB6W2wZHrPYdPJm0ZS792u3BoDLdBquIug+HYqVPEsaCgcQA2q9tmE
AwSZ4bs6TnYSsuNdt3anC3vz18mgQ4V+TYdYkmj8dqJ9Va7czu3iU4kkt/7Vaf428r+Xt+Wcw7s2
IQRYqaYMRR6in5YM31Ai85xnFR2/6MUDEr9saW0wwiTHng7zX8FgoI/eOMl93X8EiL1ymuf3DBM2
xUCO5Wi3MwZHUQZSqopPcDc/uH27tcj1BNZ9ZpUrloT4+//X5l9L03m/uinQMQW4kGGpa3QZSqSx
hEpj1EDQhgHyK9xPcIpNhAfcjvIAgnV5NmfWTeE96FDUnFKn4kDhr88NUwfOWBkKlAKtiSR6iFyr
cVeE5mfIrvfL9pS343Xwj7KjA4JBhl1shHY1Jxid1uufAg9wQ9S/M/3PkqUcwuoJel0JFfDKfy2c
cmMVPzsd8Ur5IS//srULbwd0q0woggPYt/qVXfXW79H3ZFrQODrTu1isQFHHlkBcu8NTqnxuAQ6Y
xesQwIZr/T1W4P6cl+VpeDvtTPf0srO4EcFxCq6PPvdIQu1weMqDly75XiRfYhTGE8hNZOXbsqmZ
Cb82ZQgvZF22y8ykDfUpStwN3INOuAeTuLGtj413KsBPFYdlg29vKGfKYE65JjrFVVXwt0osqWgW
+ONToh0QpvZXbo3ZzxPoglumgvcmzwQpoTbQSj8+lXCNZMpPzb0s//5f2ZxbN84AbNmg8sGlzl69
PZJxZhRkZ6XhqemfdZS+LfVeGj6X9lNUHyr9lOiQ/5wH4zf7FfEEN2bFLth81DMjj8LxCQFW03lB
KGxlj791alDNOuQSECpUNEMTFqYNDKr8YRI+Rwh3ouYTQHGra0ep/LQygb9ubmEGbywJPtoE8sWb
Jwyf3RTguqZEQFI6+Tvy4CDQYL7bREByXkvbCu+TONfvIx1hlUaT/K+pO5bfLQvMKYwM7lbuoeyq
zTA81Sz7IZGrT7wZEeqWFcAjQWTuI+iaPnqu9yNqLANxzdFw/xodGWoJAzYjGw6CV/r6P4RNpm5z
aGWPMDG0HxKlD/u9F0JRVWaq+jPovLa6M3kOvEtHqfgotcg+0PbsHOzOtR+DJO9figRCJgnh4LNv
S598C15a1EaQgYkzGQ6knjSRl0b+U+eZ5ZHaL+ISZQVRIgolIMTawG7v2woNLsv0JR6b8DtPeove
pjVZBK2NTABbkn4P0k475JXbvEv8Pr8PFQPoHBKIDzog53s94x4Ix9o/SmwYiPYQeK9kxCXaGPYL
r1bdk0JUT4ElSe5VfSDqRSp1q2qIF2waQ7ZfuzSRnuE2HUDPdUb7vbO7+EEeD3bZ/IQi/Zvuo7YD
B9wYamCAsuTFh9n5XSW3Z1+q9SN4tOYeCuN+T8cNhEV+IPOSQ36tzUFFWaVrPLstOt4NZcEvhhqg
d24hbh8ARLog9yi9o/N63E4kUV8LcyrUBHXyTGdNeYzMIWSFlXHYKoPhfy0bxT5n3I9PkRH8GA1A
rtVIBtE2IR5K8qJClMy3DmMAv6Bjud0D9Z+OOn7i3nUQVfCIhcgLxu4OhKeKpjGa9/dqHJp8pWu3
Za9+bzIbdnJ3Il0zbACqVQeuK9011vYjLAUwXfTRi4zCzMcxK+2XSM3gqx/IZWfUnt6l0Eo/twj0
HaFCTyYONkjqFS//XCRNcxzs2NrG5ggSF63v96DnAohs4YxTZLIMiDrk20Yeo21MDXijGLH1EBup
9k0eNOmnUhNHOWEy7kz6xe5LlKn2LXw+x6CRmewukWgO68I9yTppj15pfbAkpG5Vo2rQcMvgh9Oa
8mh5cQZwm9e4NKBGUMDGghBhqB5NHfmGILGNFb+/5l4EtwlWMLcgwQ+fFRV+Jee1CI6O1+9c569l
92LN3Gik+2HYVAyuT0sXwlnSbF4fpX3w3Gu++Y0WLIC3sNZWD65mNpwBElYNBP57S67HOy4S4G2d
itqnWZQPlhI5mz6JpF3VfiXbuDVqR3rflyGUxc2XXEextLCg1QoCMMFjPQIPlLvvdsWOUc3gUNXo
pFS6qm4LudOfU15KR7vmZR12ZreFBqPaFWWcva/dWnuhYlRA6jkiigV4GmkiJLKDRpIgwYphvqjK
u8AgMyLpIRyETdvtTKcxoY7Im+9NDX91Yjp/gRisOP5kXa0xcLYwsmrvh4L0VAlrtGo01Ys8jN3e
duwCxYnIbC+FFsV3Gi/VfRnVP5NKc97ppaHxxJCbYzv1yAEWgK4oidkQvYG+RZPLvEToNd5YVVD/
rAMFCq2w7Y5uJUNcGsXhvoir4BlUbo5umQ8mIAW/u7yqwu755/1sUPjULe5dOgZuL10EHDrLGZr6
qXB8GAWy7B2x4AG262Ejl2vN6MIO+mXMVg2TvOPUmyhGvU4YIUZGLf/JSlCbNqT3ZZeeULFNtoDb
Iee21IOc2j9UZHOXRzkTvHBmZXLn+tRGKF7BSpDFktEq8MeOsAzJUPVL6bBWRZ4JLk17gucRHVHl
EctJcA7kUTaM/jNqBVp7ioz9GO4o9SN1+gejuTI0jfbq7eIGoTTiPTHUPrs6KubJSuw6F4pNXbFs
CMDElK2EXZH6yoBujuQ/F9r45A/+x7jp2js/7H6OQXd2fejUffV94cmPld/9nRf9x5URTtGxEMmQ
ZGEm9cnlUNu8HaIFHFlvELF6ssZs4ms1J101QJgfDRV6qSJDDtmsq/gOxosBrDWkEGUSV/su76oT
fNHhF9f3lfeWZrj7GD6i7Wjm3sdMsZKdA+sQJEQeIpuu7NxBPzweuCB+KopZvC9QTEJ51ctLenaU
+BAZRfuSxqN59nPYL5QqHkAvq+VFNcHrmgEUCCS3SdWODpw9A6tydofWOud24v10Szv74AFuX3H4
Yn/RP8eI94uu0nIJ6lTw+JHiGvWA7uGT7lxk6Y6IbROABHelaIfcqi99LjtIBc2V3KrwVPvHqu5Q
aaYXk9kQrDZREVseDJdPiZIj4Uy+k2mC9lYivRMbzhEkpA8Vpb/yLJg7VVNqFTADtQoaQG93AtQt
FZQqQfAca9b7zIX0AuLcT0gFoSUIV5Dvnpe33uze1y2ZngOyiSb5xVuDUV8kaSpb+Ircyh5N8PqP
BRmufWcgcYM8YfjALMj0U2eq86xNzJHN6KNsCIlpuPJymHa5cArM65+iCj+lMcZaaU3/uQ9ALicV
jMz5y6j1v117oohrURCicwQGqDfesTFCq40M/9lSlC031aYyPxYDJdhu5fk954avDQnvkyIqpCFR
dP+5cT6HI1h9mk6XV2/OAs3IdCfYJqVpsWVkKBz47KDTeFYAvUiGvIGvctmCcAym5yLwJg7e1PCM
cxJec87oZFUosx9HiQjShmQd0aRSkjZUwXYQRm3VfqXFbs6iLXNn4o95Gou+MBnISgdVzvLEtgVg
37IeR0Me90paOE9+bnJzyvAiX8ZaNVamc+4wOLojkyoB1zVlqm53IKKiyMi6o/akKsWABommfkxg
8Hix0Pi4d9C4OMJC6sNMbyIEEXKl+kXgHNRR8X4uT/vMwlJ8paeIhDKMNWL5SLEHrfOaQXuCH/Mh
SLKHtSzynAFHs9QJMoN+tjL9/epSVYsUjdbBs57SR8V4TuPf7qVl41x9XrjQkk6C0FCTzKe6fYjj
O6qfy/Mz4ypuvj/FeVc/P2v1WKHfz3oi/5u2PyTnZ1Xsl02oM5cynQrseg4YHs8RxjCJLSlDEphP
uRXDf24GkoVgc9CgnRCYHZwRlqfBtED+cTgWAS3eVGbzB7jHCsh/vBcbMhmF9T0AQczOoaTI+5ZC
2LeoSIcvEHbY6oawk4S9ApXy8k8XFvefu4vT42gOgGr28+3sQPU7dlLB3dUOCHVG5oWmjO/LJoR7
CqQ+LoFWDk4KuEFNdKKBX47GkDjpOQ+foZXUc28HVm3bBF+KfK1tTYij39gS/GiJ3myAAlF6Hvov
qffT0WBTonarwI4cJ8gCvUPAZ3l0wjPhl0W6EwjFOBoMUDgdOqXbqED15oy8Wg1bYvYEUAItjGUr
gqebrOhcQTSSynhZ9vPtMjUK5PxGIKVnXXswYF8K9tXr4NzF6t1qR9avaPzqbn1jSxiRVxsxVxW2
so6mJHQZm/Gs6xVSU3+j4LZtJEiBoaLufjjOpY8OCa1Hy4MV9uQ/P4BkLQUyVQHLLJxYz6VbGokn
mE8eLGi/0rvlz8+sGDnmfz8v3lNaXpXaEGVnOX8MCh6WR8l7yNeCQsHtvBmEsBN5/yq23WGlSB48
nwa6+0ZfeYzMDIS6wNQawx0EAkiIO2MSXz76Eun5e0wfmQfNIVUKb7c8WyIQZxoIYrsEP3gXfrJY
GQg9Y9Ar5IDP0Tdr8zeUc4F1suMHkF+N9KA3Tyhh+M6nZaMzLuPaplgiQH1Do8vHTs+WR6uu/TnK
nb0HE2ecXVxnJcabWagbW0JUG7qOOmo+7smGu7ZDaVsfCvJ9r38wIsitdS67KWwQtkM6WvDXGhwq
1flUJTs4ZaXW2TYG8h7jir/9VT0VDrCBNyIaY2/QXCT4dETkrE6uGRHMZNa7+BwdtIP506h38fZD
oX8wNHffNh99475HqSroYWnW0eR9drL38DAFLjyRz/HwHPb3RXBYnoU3J5sowpLZRryTeLmI3Z59
XNSS5DvqC4D111L9iLrgz/9mQXBe9f8scN+mzuk/fl2YWfhvHdkP+f2lgn5LtJOg5lr+/SaO/Gbt
hBma/n4VrZSuCQswfQMvFlzO2QbFnth4F62d6Vkr5CspJ+NeYWi7tdIq9FSFVay9wFyJkoyR3qlu
uzdbtAWb7i96cg7QUp7VPv6qQMbeG8UF5tqTF8ZH04Y4sU0g5INQ77g89re7w0T9GslQStyQVYjI
+Shze4pfuX/hEWSaH8Pfq9Px4dvPC4PWx6iOOli2L6W5N5ND87u3lsVkTteVJqtk8MSCbREFOeIp
Bty4413TH6nm/Pbs8H34BMg00J0oApiCFDpOV1LcFwiK041p/8HPJzdjcaHoPGps9XZLIPPFq16u
rJeyel/SobXiZWfWlvhPp6mGDT7RR9x+PtK10FOG3n1pvIfhUPa/v7YghfF5lJd0PJ9wFSo5lcpQ
ir2LqWUI2Web3z74ZGVt1eb1o+G8NOH7mq8j8yNZ0ksgwXqbfSikFTaSufm5MqALRfG+MZUhLW10
PkiLesc0WwlTp/m99SsmbMMWPQmKRQZOfJyjVAQ/SZ15F4dSkIYs6GYw/mCDIuYCBI23KHM1DfHK
deVyHo5hjlRJ5f1w3qv1Whb5rdMCjaCZ7E3CbV6jwkVtSHUtDRCRX/BAg3dA/kgb7xz19zfqjRXh
HCjSUNalpgWXIN3XA8ykv3/Obr4vRPIwnKEc2fL9uryvg3tIdX/bTdx8X1gFfjmhbaAHl+GT5R/s
YsVHzywC14Vj86LVHcJowYkGhu3WyDbEF+AT9L7E73hhScHKk/1N+McWJX1LXhMEhYqh251UUbFC
PwEjclODmvvopo/I2JTQ9PxmHnG6EzgROifDAub95vmbBADD0OypLon9xDsRYQndWeEcmX6scPJu
TEwzenUsyMiHePWiukTogx36FB512xuK9zB0yicnai5VZQQfTB0NVtVNoANe3g9z5nkfyHA8Kqb+
powFsz4d+imJeYRNrW05ltnWlDzjKVet+jnMjeYoj0GIiIps3FdE3Sspuhm/Bo7oX/PC6FNfHmVd
UsrLoehfI+l1eXDTbhPnVuc/nt80Er7B2Bog1Ab0zcpLr3wqx0tRbwcFFbT23gFyJ3n3y9ZmfChg
SxsEDZC7ty37NgozyFPY5aWhs0KF4r4w/tboXFq2MrP56c43pqwmYZApbv64TtH2zYzyglKx2wa7
Pvm764qN0+xh9F02Nbc4BlDyCTwMSaeYOkSvoSjsri8vCL++lKb30Bnayr02N2ckg8kcQtZovin9
lWnQj3ZYlhfEoNoX1/HVU6TUEiTFkrxyxc1tBmowDAeYJ+whwv3gwTwth1pWX9DwyjaW9ko55K4z
K8jA0XmKLeW5d9OVO+9X8lPcgaDIVOK+Xw5RcFWIBTfoeGE0QaYBlmPz4MOqHv8cVf/gYZ8y+ucu
bE4dwpKts1cAkiSOfihq62V5Lecm+uqHiM1addGVPrzC9aUOmo3ZngfoHbLi87KROWdybUSY4qLJ
K8Szy/rS1LtReo6GB8NCdIC2RPkS+mjOrZzvuQ3Ko3nqk+atooiNFUEUGVFOP8lFRqukrM+h665c
NWsWBP9kpW6r6KhZX8qCJCw9PWiduyvHTCxL/rpl2P00CE49iFw2t1cA7bz0ZhhDdamkEyoiGdIn
gXJyii+Klt7p7l2FsKyC2tsfLNaV1em8XF08rgWmHnRNdYl7tOHa+1T/RE+SPN5HHazmTbwpENRY
NilWRf4ZKV0EBAYwp9DSJ9hEJc6pAr++pHFF5+h90n3x3VPuHgsPsfb7NkDxR/obrbmVsc4u45Xd
6e9XY/WCYVByL8Curz9DNf+ZPr8VE7MHDOJVCk42W1IEB/hZXXVS7lYX2v5K8z0l3Vo9rEzfND1v
vMk0ebYFAlIR07yujb5egEe51EkLDbyzDZ2zWZ3U5lEBvKFUPzPru+I9S+1HP39Kfpuzl2CI/mdk
tqhiUKuaZuB6EhPJGQuNszD0OxnB3d+sNfzaHNffF86aHQ4daqh8H20sVD/0ZuUROHcBXH9fOGbo
c0RxhDr2pRnIXLshCiaF7hWbwlLqbTJJTvnx4F+kETL05YWb237XloWjpvsdaCWbkWXjiBNpN0m2
EntMcyPuDBaGdw9ZcZtWndu1UQab45zk7AwT7fpPdkWIcw6UH787DkuWecHRwkb0DTzx1gqE7tDE
hnp1UQ6Shkwv/TrLBt4eosmAA/r6n0ta2GKj5QHmLFoM9ChQHFW53BD3/oGNKamFGhHhmi74Ar2L
+0j1verSpcciosvl2K2xyb1dDYbBI4Wgk6yPI95LdBG6rQ5/xCWDrbDeyR634T6KVmKnt7vq1opw
XhJ01spGl8pLor+G2rOT7Jcn6u1tzvcdDV/zz0wJi9H0GuFzbnBBFK9U6YhejuizoDj4mFR3Q/Fk
K2vh0tzyT5EZTWBMni36UMohsPCpdnUZ0BmUtAOis0TrK1f6ihFHSKUordZXQ2xVFz9/Ho2j0+4q
5WV55t56Gp6LUz6RlJZM357gadwwLOjD4rwH5PHrvVFuW9QFwl3n74J8xavND+dfW8KZlHvbj8sy
IUKpj5ZKIekQ2iuncvq5t87ldjiCcwlDpAHRaeX2HOptWNPtaFFIMtSNWiMpXK49SWeihBt7prBC
fdCqHjLt9cX3Xly8ZSA9yMCZKmVX23cWO1GK34H165WVAzV3bK+WTeyYCt2i5z/CSU15bKNn1dvp
zrFea0Jcs6LeOtHWaEoEsrBCtNeHX7zw0S9fuIuWt+DKtjCFSCuv1aBxPKxMHVbOTrO39m/iP7iv
b5dJcKS9WaBiOrAtbNqnu02lrgxh+vcL206sU5VNX4NrLxhC/7kHWiGflqdo9vtT48HUU6u9ocfM
Mj2T446T09Hg72dPY/XjDwxA7kUijMKELBYspNDX5K7QyB6Fn32w4Z/+4PNQR03UgBAfiAxiZS+H
NCEr1UXvIYDbqitObHZ6rj4//f0q3NMpe9pjz+dlVdqTiWySw/Lvnz0IBv4ckn7KfuKDHI02bUBn
sbxYYfaQjp9Kck9kG/ZNuRabzzqwKUM/NWHSjTUdlquhgDsoJNSNCStAIcimd1BMqAJKtU82dYO2
XzzeLQ9t5knH2XAYFgI7KhGZ4DKjOiTdberlpY2N+wFYYDi0O885atZDZL0HEbEPWmmD+vey3dkp
pbxB7nV6ivwq/V4N1EIOy2tcsnldVG6os2709ilNvtjG/bKdOe8ylQZJwhrUssSd7XVhMJhpQtIy
4qWvu/sgUu+jXl8xM7cFIeGht2VqLHhTM5Nso0GRT6svpjU6W2PsjjFgzJV4cG5zXBsR/HGuS20t
xXp9KUgKNuphQBSxKr5kSP+tYWff9s7gMq9tCV65tAr0NEMLW+nJdz90oKuN4DBAOibJF9l6JP1T
8/+xvGlHdxckKxfc/HxOKMcpo/emRqi21FZbatMXA9GmsWreo+z8ZXlnzJnQwBtMCgNwT4mPRK3K
lEirkuZCWm9zclFgX/7+3A6//v7096sd7neBq1c637eg9gCvhBbxk9XsU+24bGduh9OLxiOBABjk
jrBScWHZSOplzQW6cKBl3jYZeZU23WHZzOxw4MaB2ZU0Fg+42+HIQ2UboZQyHFPdeObBGbaquqnI
0S3bmYlI8UPUZSzuurc8Wm3Xa57ny/0l0/OtWXf7UbnvinsreFLLXbEWk85sArpeeR+SqFYJ4wXv
J4V9F+ZJDSOu96Pelum35cHMTJpCqwx4GC4O0kjC2pQo9LWGb/U47l3bHWiorUc05Vem7FfaTYg/
MEPSg8bgCfssOIZEbqxYakfmDFpjzfsYIlyeGi9SdNbpFvUORuZv6brb5KEF+2+2QwZ7qwOvqJ5M
fachXPYHo9b1KVtOxGKJJeBMlzOzqIPh0iRHpAejjhaLh/DrspHZlbsyIu7HSG8VuMcGHFSy+ZiN
f/D4VlCr+t8ghDkNWtIuhpcOF+T+Om9LdUSLV07u7O64MiHsDhQfawO1UoYQ/oV2pP0oGdugXas2
r03U9PcrPxT20jAWJqvhV3c9+drqvLwQa6MQQha97hUP1hQmqnlA3s1t34/Oo2Pt/5uV6VdcjQIh
eM0Kg2i4BAa8BtLWaJG/dR70tdrL/GxxWgkZjLecaZnaQiLlQ5FdIQFrbdXfbxyjPUH/9/vCOOhp
UAIbkN9FGQ+9dhfGK0+Fmdvg5vtTDHE1T4BmE5oOyuHijXtXQYd2k+eH5aWYNQGaEGpICDwAFd6a
0Gwvif3G7S8mAPR8j1aZqays9uwqXJkQZqnQSqR/Em+4JOUT6M+xeFkewtr3hVnySw0sTMcQoDex
2h3nbvn7c1NEHyt89jS0ciUL35d7aoVtrY4Xw3wJ5b+GvEWHe6W/Y/qG6PQNNhNNDMAdaaS6XQaY
GuDNDHL5QlPrRlIvHkxfYXhnWQ9B268s+dx8gQjmdiFkZ0SCp4K20U+yrpZ5loBXl7Yod6zcGXPv
kInHirYnipBv2ZdKeewzjzfKxdOz48ApTyNF3hi1tkX2+9kKR/C+1Xdk6x/GcK2hbi7mYFyAC0EO
GG+aJ2rDqL2C7oaLA74wvbPDBxX5Gf3gINn723KFEwrLlIkMAeMS2wqnJwm6YSTjql4gpdk19CqW
4W55800LL26MawvCxqjGunVzCwtdt/OewkP/00v+YH9T07dAFf+iPBb2QzekyWhmunKRk53lbtPo
LlyTzprbclBnkpcGaTFBiW+3t+W6ej/CdXLJVJgSI2rf1sogZi2wlyl3o0D0Rp1DCqXcH5NsvNQ2
8NM63PxYXoc5J0D1ySBxQBjEKG5HMCixVqPZPlyMOtwryXs3lPbSbyt/sJ2ujUyDvPL3AXr2ulLn
w2V0N662UdX98iDmJun6+8Iy1PEwhoXDIDS4DmVQ7bv/I+3KmtzUue0voop5eAVPPSXdxk4neaG+
nCQgEIOY4dffpb5DbMG1yjlV/eZqbSRtbW3tYa3b468p6+X4grLSSY+sFFAmoYfnkVaBmEd/a618
WxkSc7k+ERR8cRAiAA4L/qKhRxEbsn4KgQMDREdAXMgaE1emguAc6gbROYvyaTGSAh9rdAZjGBCG
ynZaqb4Y7YD+R2uL0hTJ83jteY4OHYD+oY8GVS/i6cjzxKCWwYZwjJpio3qj5pflAObqwlW3hZ6T
wOiBbOkodbtjZuW9dc3ITrpdKIcR8fBgQltWLzHhq/O/+CZhKydLRS1Mi29iBQna/GevHJn+yVUl
b6q1m+Jq7sLlSkYlZ6pWD6EBnuQxe1PTc0yIP1avzH3rle3Qnk1bVsy07B5B3yxe2QjCcia/RU7Z
0hB7rbO4DzPD9B0PKUXAj7YbtMRVI0cE8ecUFOXFyZxfa0NGabFy1+tIAyICySEOXLFHU/Ho4Cmu
0wGq6z+plvmougNFPeClI0uSpFndRHR2IDULvwLuxbU9acYsQrdD0Yez/pu6DSjGDb+aHD+t7q6n
A1LDBy43Hq5LVMeUNnNnaV0fDvVOAXD0LDFcK9YXBba4nlxUDC7DIo7BFLccxyHsAJ0Kl3k/a3VQ
G7J09poYEHHgqWAh/LJwHVRjyktmsjEk+SYnh8Y8ajJOMZkI4VzVwD5G9xBEjJ5P1EDRHh1ZBEEm
QjhSQPmfmnGGCEPZTeQJjXCArLtt6FfsL8IgsIo84GssoL+SHCgPHqSEYDRWN+6d8B88xXM5/IfR
uLgHE90pKtXA8MMX1/zUZvc/q66GF24P027zMYINxV2+TRUgFAXFcH9E/EqEfn3y1DLu0fCJPYi/
1K0PZNWuA4qf5LqV7IJ4vOe5LbwmqcewczZDmsJo/fpX2yz2WBMtaXqHnwdz/K78oMXvvxieF80j
ZIf6HvH7k7Yy3abEqVYKn3Zo5Yz+IlyCNPgfCXwFLxRJNwF50hSQADwG/cHItn8zAf7OAKgHDzpe
D59PulnMSTOEFfDmQSEUyHJVa1cFKmH/V8AHxNPF9zOX9q4Z4XZ0nU+UBiOqX+IZ8KejX7qSgvCP
1RZeGh9E9WgTQs/1AtqxHNPZm9upC2kdgkAq7h+M9OxV+15/bh1j2+r7mDD0SG8HNN9KuTdWXm3c
AYLxBSYdivSE2G0VG0VZ64SFOgVcKTrQB9oF3EwmiV/FiBrI9m5laRHRhAVzUfcDrATBSgJErcUP
XhVqYABrooOZvCj16Ncs8TNb1ijNv15Y2ythfPZX+2hEoBJ1q/ADwbt47Lud0rzF9GeWnJ3M8O3R
kLyH1tbzcnrCelK4OMAWjKowKujXpoUBSvRd20yPgLzyAevhA2UrvPs0IH7Eq/kdsHMukF9I4zFv
VLUqLHR/+llKRl/xZa5GF86a0St60TkYvf9MR+DJPGjZ3ivOt6ewVgNyJUX0mAavMGsDUqbpMIAA
wSTvDfj8Ou93jRpqz/OVEXBfj41J779RrwQLlsqqRze3Rwiu0MuOUN9fXKlX43On4UIDFYDI5zOa
6UIUHbS5D5LW2yvH/1/UcBd9MSgChOcEzNHr8aMk71tk1cvQcr8R9qy7j3X247aIleuOo7bDc1Z5
Z8wCc7vtHWIktArpszJvLBkih2x4wStQnRRNSlNeherk9/3XvpMlIVYFWGhpQFIH3Se24Pp1Azig
FcUow8n85DWvUW1L9mDNpLnoNoTngSAI3sbXe1BMjdFbeMqEBLBwI0l3bdr4Gfgv4sbd6tUgeYSv
nUheawAOVvAzLOrHEZsu2jZBn0bvHpUyApEsBedv6EjeFiuaZaEUEPTeqG1Ah4ugWZQoVVw1BQvJ
b4AJNP+gteu2Xq2YSnR94yKwTVRN4DK4XjZE2AANNFMWgvgEWKSK+VgO2Tbtut3gaZu6atGAdTeY
BCo0LmUKxz0DdYkXuTkLWf4rAtRhEv9FaPJKgrBsueZEhT5gVtUU+W6+y1xZz+CKul1JEPQ5H9yy
SxnmkNWNn5Bd1/tqvUfDgGO/396hNRVAdJV3BOG6XsBAN67ijEMUs9AaQ7d9YREgWve3RawFIqwL
GSK4w6j0bEhNXJh189A2SWApZ+p1vme/mtHnvH9N2auly27pFZMAFBp0RgKR20XwR7il1bK3s9nR
4Re4G2AzGTK2Z8n4YtEpaXUYtBrjU/fFNDbN+Ov2qq2YgMvv9wSLk/SkBlGEWYVJyxNUurvJsmcs
1r+Tol8f0DjpyyEmBqTkQZM8mPomaoPIlgRLZGslmIFMVxjtXMyl79uvzCifwZNxuD0RmQj++8Ul
jOwt++/lqpJtg/RwG9weX7Ydwpknit2YpYGFmhvkjbYKe4wVf5adRtkshHMfRVGrMhVSnHifAz+t
2tyehWx8bncuVqkrOwDOxtwVwtMTHYZx9zziJvtyW8qq9fpz9EQa7LqpZrvPMYuMBb36rKOJXt0B
QDuVlfSIpDM8mnF1SIRDXqKexDByHEIP2SGwrO2HmVLfBbU7cOLMbeZG1XbO9H2kZg+u0vlAinyn
RD0wpXwe+lgHdqfz7fbkbysKqkSvlzgtNeBkFFjiMt8mRdA2z9k3tD/eFrIWZb2YuCZG6WeWE5Vm
OFFRp2kbOD/Uj6q4A7sHGfykorMPd++YYbO3JJlr3yXgK+g8oInF6EWWGPh1rULaExiloKgUi+O1
xPbYALhBNLDushKsJhKtXXs/Y7Z/BAhvPK+qtBk+fBWmRn10snZLTGXvAhaDNdoWpCYHxfR2/Wg9
Dpilnng7xDD3NVPfbq/6+tb++QxB22Y1m5FNxj1Wds9On4Dfx/BR0YwHtCPZ3/UT9H+SxHr5IjEG
26ohaTa/zMlTqb4WyaGMn6QdWqvX/5+VFQvkAVped12Ple31DfAVGuLjUNxetfXr/0KGcMdkUTYU
UYEXOisnlECc7fITyz8R9cWsnmt1P8Q/pmTa3hYqmxdX2QtDF+tuWyHAg9vfezaA0+ricf5XV+ef
PRJuBKdlAOvnIhRD22p19wYOwYepbHb14Oxuz+b/Oe5/ZHHNvJjOHE8olQDdXpgkn1r9Z26eHefL
ENW+CnIIr/qn188gR6PWHlAyElWUKL0tXBlOE/e0N6AhjbZv2p3qnYtom3WSGa7ul4V6SQDAISon
Fmko1Kjmop2xX04TkDe8EAKJEeGHU3hFIwv/R4IwDzey9DSPcVVY9YPXHcwysKpTpuxYso21p6mR
ZB5XbeKFOMFkGX0NJHVnwB1o+1PlI+p2WyVk4wu2qKKgASU2Foxl+/dWZtEliyXGA1B8kamThsVK
tA2CWvUriX9FxAcIcBz8TaXH5c4YgqdLHdKDGAdTscAyxDksEondliiXIRggRjWzsbsJJ5Xuuhil
0p+l1MOS7RBrGDLaj0naYcFKsI0c+3SUbPf6FExEEAEdYi/6hCs9T8fJw31v1IeoB+Iy+NJnWW3R
+iT+COG/X1gZayw9g7bcx60PU/o6WH/jo1t/xhcsZq/lTVeUGH+ydhZ5yP+iSROK9Gd8wUo26DbE
HY1F0pq3THl0km96vHfy+V/uhWBJHA+5AjfjyxRvU2tf2PCpJCJW739A+7qAcDFQWytobIQ8GiBA
ELJ3x60y/M6KvZWiH8j5XsJtv21IVu37hSjhbdYjM0sGCwGAOD1M5nvbfwXzgd84kifgugL/mZGg
W4WjJYOTw6Np4q82WLbspyyT3CGyRRPUS++KNCtsuKFD+8zcLUr7fTN5jBoXXEZ/ZVH+zEbQtIkV
gNz6iJp4PmVI2wRSWKfVfbFNsC+DHQ2V/oKW5UOljHjewMCzbBMbz27xUrIXu5NgqKydeTQ8gFEc
WFvaoiFndPKy6tIRxhfEh+Nele37qvd3KUBQZQco4TSNcBF29XOWg/BmT53OJ/2xdd6s5h+nB4VW
L5nU2tpdyhR0moHxbATZURXa1q4o/Cjb6c42r99vn5w1fbuUIqg0sjxJpnWYma68c0TwHDXdO6Jt
ZhlKhGw6gmLnYJ+qG9rg1e5FYd4Oj4zVO86T6WfFJPFquV8iukmXkxI023E6Ky9bTMoqgQ4dRNnj
PG71cTOor65+vr2AsnkJKq6NMYopesxL0zcTQQHzYR5fMhlm/JrluZyR4IkVndoYE4WGozXLqTbG
hCCq5ImzPhEOOo4GccA4Cc6YxtTRy1zcCJ1tP1tVddTcAUTSyRbYUn9RPWaZaPz5H1li3LHsIrDE
cG+pfogPKiqaU3+SZB/WbcIfEYJDBj6YWc87hDDcfK+1n1zzL/yAyykIJqGLCZ2nlIdIAPKjsv8A
EV2yIbIZCAZgHtuxSxNIcEJj9rVvt/VWNrpw8DtUSaHyAf5kXu7tZgs2rdvjS9RJBJfv8jiL7Zir
k3pQui929lpXP0giqUpYPxd/dlk46VZidyl4RqowLl/z7ItKjkq/vT0R2UIJB5xMjoOSVRy9cdrF
RiDLiq+G/y4VSTjalhplvRdhm7ss27CUbOLsS4ISx6J6UvJXc8x3KDsGz+QPc3zs9ZfE+2UYO/CS
S/ZLNk3h+JcN4C+cGEeyQ0VFC3btOry9jrcVAkVh1455XFWdAcYH3DTa22geSL4bwcmSfrkt5fY0
UK9+LSWCezaXOaQYeOkZB2OSuICy8YVjr9lkoHWFN5LO0BjxQGWVkqsKbaCyGHWMjgtK8+vvR6eS
7dKqxjMv71HsavjuWP+IKv1vdvtCjDCNkmj6ZBu4tZr6tSbvEdD5/2IfLgQIxotMesqAAAI/tsJd
1f6yy6//TgDfqIt33uy2Q9uPmEE+brQZqO4S67uqroA+A70YUteqWHTda6ntOAB8Qf1PkNY+tfea
sgVh6e1ZyKTw3y9moSsuYt0NvwjRljBq28H6VsLlp44skygTJFgxry9In0RYrjge/SY+mcWpB2rn
NHy5PaHV8wH3wQR9Bv7EHttpaDMHlJd4VyqoIzahvyifui1i9Yj8nwgUS1yvWZmplEQzbL7qIbTj
z9F7LQvW357Fon8gd0BIibJBOJD/zABj+HV7ArLRhcMXOYo7jhOe+G18RKlcJjG0suGFo1crtcn0
AlugOPvCAEa6ZP1XVeli/bn8C50FJaNeEwc6W9h7d1d+ezNkmSHZDvPfLyTEFRjCbJ6WtmgwpZ+Q
zS1lt9H6IgFx0wEws66JwUF1alFCZGESyExnQ5BJEwarc8ABcD0TZemw5ddzYHBAc5oxxInyFKQ6
o28PT6DaGRJtpxHPN0i/0cqj0/6Yrccseq7Q15d6z6h9lOyW7DuEe90YWpBO9hW+I3qd2p0NBhaZ
QqytpQsgUY6AD44/8c4t0qgtrH7IUeijHTxabMzm1+0TszaJSwnCiSmjOR+9rs/D2fgdl59M9mAA
nOJOGS6CbqgrB68zx/oS2x4tGulDPzXlOasUckjK2H5CtMd5qCbbk9wtGt/8qwfqhyzQxUMiEPjE
W37MAHFGy7k8540epCmaesYAuCWbLj90zXNHDb9UsqCZwBLXZkfQWhBaHTRSPJtZBTJ1cKeSDNXp
qmQJFsEAfBbI21FIg0Y5dDiIloN286RUPTvHjeMbdrtV0lOJwl4t/dW6krKthRURZAlWhPa1y5x8
ZGfXfU+8zKdGGSSp7pOZSGa1UB5BEv/9wppMqp0xhtzu2Y6j7ZSkPlR1O0ibhlYXz0UHIN7DqEAU
sQ5h0nOrKxk7q8UvdayCXPtMQEs9zcqmKGX8NosjhzmhHRtqCopSDpJ9PSfmRCkBTlF1Bjz3F6sl
T32WSJRUJkI4c4Astk0FyZ9z1JY/MsU9dFEkidOsiADoiwV0fMtAj+zH0+hiZ8ypZ5aSF9W5zdSg
eneLRjKHFSW7EsB/vxCAhIOuKWlZnfU08rPhEVZjNw7e1pLducvkJsBSLqci+Fcxkg7o3MmwIfNn
S0uAfNr6wBvxad1s5hJs5NoubduNQZN956V+Vt+bqgOoiQuOGgu4JvgTOUSZVTp9mQzl2ZiLhwST
7VTJy2dFv3nBuwvwQNSPLqgDQb+uWVOdVOdxjPZ9qo9+NMx+D2YcP2+syC+bTCJxRT14s7tmIk6E
Sg8R6NtV3DhJI0gsFB039I9R5n2vCQDxgwHUWt58LKICOT0SMallleeu/T4lbNt7MkSqFQUE5yi6
6dGZxiksBYvaZn1borm5PFt47qpv/kYjX25fW/z+Fq4SSPDQZg6itSVcGZjr+2ws1fJMwE5nsgE0
fv8UVvPUUnC1D3agudtRRgu1Pqs/MgXTkI2tQdH4hatyRPOneWzVE9HAAT7ub89tVQ5HnoDGOXCl
+O8Xxzfvqw7ICh2UGqVPwzjX2zhFadxQOX2QA8zy/ovC43TWqFZG3yf6XK7FJU1HKZADs/M8MKRb
6HZARRJT7wYoBGgYfE6cVWBxqkiEXotRuqxQvMhLOZfVtCllTYprSn05vLA5epzMHUD603NF6+Jz
bZnVo2NLw3vLS/Wj6BrUMryYf4EQVU+5rqDaPzm3Q7JTkmILBpRtrclQUZeOEtpFwfwKvCve+y6e
0NoYS5D/jC0Iq5tNahym7LuTPFrWk+rtCvrjtrotVw7GwEKxLYe+ACyFYMMbO+9mO4YHOE1x0KHm
+m6GEBdcTgD5R1zERTW5WKoOmsyuG2alQp2LubOGLyV9Tk1gDc3fneHe8K4gSjg640Cqtq6c6pzb
vpf7TNbPsbJWGuoSQa2HmmtAdwmGLTYo8NRQDXtO82jwXcWmflMXd1/f0BpAqsA0u3AQRFx2qFU6
tWrbncGdo1Y7u0Y/e+DK4O9WpoI2Be71orMXXo3wQmpQWqiRYU7OUTTon+qxyLeWSypJpHopxeFM
9ejrgIp58A+vT72FR9hcRyw6xXVrbcCpUDfm5l79vRYhGBZXTZRBA1jPyUqO+Rg2h383vGBYQEc+
sRY4jqfqQ2tpdnePE96PaBfxeAaXZ4wF+2sWVt6PLXNPYJjdTp/ixtzePYMrAcKhsA0gk9Zx7Z5m
F+rqgkLw3pytMAPBgtTguzTx2nBPY9lsUK3j/+Pl8JPmu2F04euBPtoCcbWn2WhJv1Ymkg3qVICU
/lxMT1ORZL4xId6t36+z12IEhZrGoZyAd5Sf9T1Lxo2pygBBlocCVXJo20GAFQ9OREqu52FMujrX
g5ed0fzru4deHe6+0rkAHonECYejJ+64FUWZ0SnZ2aKf0bSVat9JF95WKj7EtQOG+wKQ2kCu5E0a
4nVeNFqZZ26fYS9atL8GpRm0ybbyMokxXFmrKznC8Uu1iE5go8nOkeX51X9IKkMclQkQNsPNnKZq
QBB+rka8k0cz0Mi9OVlASZqIeXDmKgPusLAbWcyMSevt4QQkMTyVN+4swxJbuCWQYKm8V5xfGAsa
otz1ytGlw3gyu00bb2JnO9QSp3SxTNcixLOHl1Za2ClEaEjMffZk4AMLdRKGF85c2kZO7A4YPtIe
u99Rik6A6rG8u4eCS4GFhScKjOMFsR61stwGscV4Io+KCgJZdNffeSoggD9DkdmEpVp05Y3q3DTE
mPvT9NbbD310jqb3TkbPuGzHxU0BE4W+Ut7yueiPKiA+st1BBwABbozBesp7FoCy9nXu2q0NfGNF
iXbmZP4u0aqlKrILd5m7/ZBvIV4G3BGOK3Vtvwo2x6nLch1oHdSvLG1jGAc6TQFSeMFgPlbJSz89
kzYGM+8+AibnSA52e+xkdnqpM3wZsNrWBzOC+HChLMEDMO310CnjoAWkc5PQjYN+u2K81wfgE9bw
4ARTL5ZbLBFl6ElQEzbpofWu9gfVujeKIQzPz97Fg28eNPBgVBjeGMYtyuqTVsYEuK4y0Bcg6akI
94olaRZTGtdlFmYw4IE3lH6JNu6IbE0PvQlblApX9q4YHL+S9kMsbRPW7kIyf+tcTC6ah8ygs6mH
jfpYzy9D/OSSt9unbmmbIALvZExP59B9gj6i2ZJ1ZaLrIWn83gmyeXN7/BVF01Ucadx2ACHEO/Z6
CgAtieIKLjuSGtuWHehTw8B8ILnoVtYJOM2IbWIKHDRPmIQZKUZCjMIMlXp4IEr/TIzxhbF5d3su
i8AJR9hHn7WLtwW4kUS3P6sTtdXU2kSR2LfOfLCM3y3aYSLvc6PvKENBkiprJF7ZHdQ8aehTxjFF
l5EwMdbOReEVhhWWJAlq/W1kknjqyvYglqXDFOCdiQyGoGFz7dQjixI7bJK3oZ/98nuNks7KOt1e
uZV5wN5ypGMTKIqaKczDMmbHKalihb2305XAkMxCNrwwi0z3GIK2GL5R3yxEX7JZknpYEwCKcSSo
gSYCdFbhiq2ZR2o1iqzQrkv/p5PJah9WFJhH/FQwpvNkirjPmRf1ddFRO8zGc00i4DVoG8+525cC
cYAGFQbvMTr6RfIAL5+RpypHO1RRSe+VAY1/3r3LDrwDKJQK7mNgdV6f9UkviDYOzAlNbdclG1MG
iLyyC4iBYPVVj1MDiPmSQlcHI0EoL8zRi4O04jbd3jsBIH2jVwhGBEKwG9cTsDuP0REIoKERbZoi
YPTuy+pq/IUjGOGioggnhKr21P6ipcQ+LQ8zOLNQfMLPMfhkDWH9C29onNbWonDIic+8+ZM3Np+c
/rsjI7ZZquu1IP77xb1k1m7SA509CtN4Wz4q41ZGV7s2Ew7urgPs1Vgiro66k/Qxoyg68YpAS7/Z
5jnufa1RJRfHUqMQioIMPDEAbrGA7GnRPK2lZhWfZjMooqfEDO9WKIyPjJsOVhbgSgoLRatRZ03X
xicEBrP+kMpAwda+H14VgjiIg+BgCwrrDlik0iDxSRmKo9WOjxmAJSV+uUSGqLQFMHLiBoR2pwn9
tIO68xyZ3i4loDId73nXsXCq4RZfq5OXp55SeJobthvUXrcybeXW/+q5jSjB5fBc2S601dBJkSAo
4oZTth30MTByNTC6T63hBJGhBfH9zz3IgzcCDnX4uwvwzTYmFet14gFy2d3ZrbeT2PHl6bseX5iP
7c20KaoI85lBl7OJuhf1/vvuWoR4X080N7QMInR7p7R+pT/cPhf8/8Ut4bDUHIjMsBf3aTSPTTw7
mRLq8wjKAfid5cGND0P0yYviuz1cxIkuZAlRkJFktB4nyHKbI6LCXiGrFlhRX1Sw6Ejj4/GItKPg
HERO73iVYkWh+yUFPL+a3I2NyJml+WsNpZwr8J5qbILvxGmjsHksTW87G8P29nasnJArAXyGFyek
RlFFU0dNFGppto875xGcMVa+qfWNrbeHyHB3t+WtaPCVPOHA28pIqZ1hQtRSfyZZdyBJfpgo/XVb
zNrGmKg50DgxN/DnhIPSjayoSY5ppfQN6Bu2JHS7Ojx4SPCugSYvAKLT3CSoFagiMCd8K9B8X9yd
9sO+o7gIyEsgK4VXJSjWQLSG2W4RhXWPQqkd0+/2asEoDqJN5DEAu7MIfRGzmzq78azQqDe9FlC6
ub3+a9uMlxIPOAPrfhHn7EvUHcSVbYY0Lj5lJn3WjW4fM+/epD9/kl2IEQ94UpdDh+chcHY26j+q
rCmRa4lgq66GF4KcFkDGwWPimWEBSEZGsmB20iC2cFHJAARX1wuIAbBWLhKkYrKvBVpUWqaphZ7E
+YeaeS8NGoPaNN3f3pY1vUWuD49uvGRRlSEY975qOwdY13ao9W3QlLuBOn+z8R4iXDwxw8vDru0J
cCtIBXglKNY8g5SHAUt0O8mMyOo0LoQI0zDVnJpDDyHAY0Zq5i0n9+bfuF5dCBBelVVauFkcQ0A3
5eimSP2/cBSuBAjem9qUaN7gywQksY334nj3v2c4/hhwqXl2GlFbwc6qJU3NJHKM0Cjnh4Eo27mS
vLxXVPZKgrDTutl3ESdQCiPlfWq2NT3cr0owrgasFGD6NJQRCapU0kpXW2KHcTQ+KCATKEfm6/3u
7iMBtgUTTRSoYwS2jqBLekM4pndkh1XybH4G19z9wyMCCkoHIHIh2yAk33K7icZeL+xwSL+4nxXj
/S+GRwkh4ji8eFi8J5JSK4uhgx4hXGx8J9OP28OvGEBHQ2mnx8uFvEWNZ2x4OZ0rRQnt77bVBxq1
g8qagtKTpdWXTbMoEtM1XNccgh/1W8I6lZpD59nqlFAl81YdtkXxpLJPZNwTLQscY6MiIO6Wkutj
RYU/UNMRpPZAIOIIQme9VhWWzV44xO/MtrZmVR1ofPdDEAVj8N3+V4hwlceGCuo1LqSwPpc7endp
LLCCsXCoiOSY7Av9nQxVSWag7YZOBi68rn7JEnXb9PkLAF0lT2Z+FITrELUPKOVBiY2DNm3hqGRD
nc2ki7xwRr+84/2w7WNEH4wvqSYriF/ZGK7OQFbSLGTnxFSJapO2xuUCx72f9jXeUVqNNrZG399W
7+U9gtCbBnZrVKagclCMKo2KZc1ln7enwviZ763qn/uH59ygML+g0QYq9bUB68BaM46F25y88dVN
Aq38l+MLBjKq5tKoG4wfu4Fzvpua1bNB5AL+Q/79eNsI9n3w5nEeIy8+T+pDbe2au69YYOJj6fE8
54Wi4tp7eYSKI4fUp/7g2PnWq2WASMvN/XCf4UWbGqKeYqpd0acI4eicnVAB7yVbNbo7onc9vuB7
tmpsR6ZFGSB1spfcJwWTCFgeAqw8AA8QTkP0WRfTZ26mxbNbtNWp9Kr/tN0UeD2v5Te/39bSpY2H
weUGBDlYpDjEqtMEVf5q0dPm1AzfMtMIJtToRkjo50yWEFruyIdptx2gt3mo0OK/X7w1vbpOBqtq
21PS75nnMxlioWx8vqAX45OmV4jRYnwj3oyOT37eXijZ8MKBGC0XZIpD054U5Git72DZ8u8WgIJC
E68xC6H0BZeWPTQVi1y1PeUg7KofNDDH3y8Alysabz5OhJjLKIveJPPU0FOaf223xd28qfAQcNqQ
KkWPAafVvV7/2XYnO6+q9NS5mwZsCBJrvXIeroYX1p/ECuSXGH5Dre/soei+3b06V+ML1xvNGyNS
BoyvA6jlP5Wb7G6Pv/b9lgdHwOakVQgOXy/PNGn6PCtZeqLJ1pz2WrQddUl8cBnNQU2ZhtpEXv2K
d55wI3Re7sazmqYoKTu5pAzaOgnaFDjEroMincIfZI2vK2cCdZ0og4aVUpdFqmZf0np2k/SkDqpf
JA91f7q9aEsBHsBgkNnFUwLJQ7Gqc2gidI8qFhpQs7fIN9u7HzHXw3PxFyZjIlmKQAyGn9NxZ42T
X2otqFRsydbLZiGcDJz4psTDvzgxv0w3IAe6vUhc868ds+tZCCdjBt4gHhoYnpqTb5lflO3UfUUt
7t3mA1FOZMDxloG3jFzl9WKhNg8QE4SOp7qsfIcSv5ZcRSvLxHNwaLFExG5ZB1RSsAB2+tid7MDs
3qh+tyfOGWaQogTzLDx+8U3cKGCD73N1OGnkucy9IImL+/eZO/uoqFA5YaHotyLbUE9T400nQh7j
feLdHbXjzv6f4QWHMknHOIl7DK/b711+sre31WhpoOCHAQADPRQgvYNHfL2/dTUxxbJL9QRweeWx
VLXcRyjKRZVQW0txOMW9RpIVnMR48dkWjOGC9cekeBflzJhPTHt4pdrh9lTEE/ExOtw7EHgjqgbv
5noqtjYNc1qx+eTmk/sZwPLVUVNos7eZCpJlmkUsuC1wOR1MxQUOCs9/o6xGWLvOdWb0UZDhmHwt
3W3MJC/V5XyuhxfujgSV7WlaY3hjAtVT+1U30RC8S2TJGdkshGXL1KTWYgtiejOoXH/2JBomG5//
fmFu8eCIvYZg/MJDmnp6aqjkVSGqMDxLlNbi7KFKGN1tYlZUi/D67cehP2rspHkbV8Uhf7t7py9F
iJGK2EiUrEb48ajpfs2CROLlrCwRZ3VAO4zHj6HYK5F6RscyI++Pnbp3i2dPlhJdGx91Bkgq8EQ+
qi6vt6BTaq1sSdIfEYEEklvq3788qKD46MEzcBo0wQXRAXXkGgDxP/KmP4Je3fyf2+vP3bDLyw5b
jLQLHuu4+E0USAk62pK+IRbKG45W9aBE6NL0I/cBd12mnG4LWlkpdPlxnDh4s5xP6HqlULhLcaKj
9khsP4o3msT1kA3Pf784C5njgvWswvADfVeG7+a9oAUf63Tx+fyoXI4/kb4YBoyvqt+0+pgeb6/O
ikVC+QFipohQ8+5iwVtWbKtxp6zojgBW+c6qZucMiq90zg4cARK/Y+VQX4kSrr3cyA0E+/PuSNhO
639Sui27WCJDNh1BbUurL217xHS0ZBOlG4VuPeYrRHK4Rf/8Y0/+LJpoO8CiQWo0snfHsR58Uio+
UHX82WqClPzW2ENLZNNaOyxw9PhGoetg0Xk32RXIFOM6PVaxE33X3BGEjUmVmQ8JjaanMWXTI9UG
KoNHWNQ6Y6IczgJFc/+N2iYsp1KlqI+onPRY15n5GazjdoTbpHAAbDGAd8Xxfg9t0u0iarPnCkuf
+IXSTo0/uvawU+oOPHdROhcgGmnyXW05seSeWG43dBbFyQ5vSURLCf/98nD0BiEtw7p47NCM27Z/
sa10U5cyFp3lhkMOorJoKeFWRHy+1O3sWlmTpke7fU7H5KFQqs0AaEsCnIT8iNpciRqvykMDLFpF
kRdFL/H1vJoeHZyjQdIjyxMfteyPTvauj6+KvY2qB31IJOKWNgybrOP9B3uMGJI4vXTKcmucE2xz
uot8VUYxvDz4sC4gA0X0C+kfREauZxNrap+PPU2PIB7ZFO5TU7zNskfBmiZ4uGZVpMPxOhAfNU1T
mXWCbNmxctqgAi5f1J9g3IIsUza3LeZHKadwc+GNpCLBAUHocxB8RI+ynKZJnh1ZW7G9g/5h4tut
Zj9WxWBsJx24va1rAuiSjd2BuWjRppoW70C+8w31teqvns6gKVMq5aVAmMhPqZehcjdnv25/53LV
UQ988Zn69apraBWLGNqUjs2UfOrM4pcCkhS9dx5ui1nqDufdgqcA3DJw5rmCmDRtR2/ScTPpb462
vZujDBbIAccPb5tGQZMnPmZm0lr2WOv1sd0p0cmrjvd/PTLpqC9DL8kyYZ/oWs7MhtVH2gcW3VhD
cP/4yKLDi4Wjhre2cJDzoXdU1mfN0SRP6aHL/2LxL4cXrtQobazSaDD8ZJ2s/J1J4lAre8sReHiu
CMUriy7ZKSdKSxS1OdbGxk23sSMJjUvGFxN3rFEKkkQYf8g2ZuQPEh925QRcfr4jHNSiJVU5AN7n
aDbNA+3AX+m1wTQ7h9t7vDQ9Gl4oMDwoEkWxxEdO9OISSlk9taVq1cfCOszE8uf6SKw68NIft+V8
RBYFw4MGFtsEAIyNrlIxx10Ykc1irS2O+BojcFvXCLTCzgKvpPouUYgXVIDo2lJYrqfEK+qNTcce
tgk4xj/R+VCHTjJ+M6Ip/z1PJP0M/pHhVLKE7LU+dj+z1Bl3TQovRo3HXPfH2nBkDsXKjiCDxlEQ
eGwFVQXXNmlQclON3YIe+254MMENf2CUzJs6Mr7eXqs1QeiTRbYeRVfG4sI28zJ3PNLQY1MV/St6
MNQnB8wAb7NWyXpKVrYfu47aVxNVwkswDsMdKckrpThm46HLHuLquSdvUyWJHKwcFV6Iwy9QhFEd
ERcFGSQwnuZOcazIs+buMlmj99qCXY4vWBIGKk3bLf+LtC9bchtXtv0iRnAAp1cOkmpwVYllu2y/
MMoTSYATOJNffxfc97QliCGGeveO6P1Q0UwBSCRyWLkS36f8qLsfOH1y2MZ13FqC5EwavJ/QsQwR
qrafn60muH7klz4yOogQqgqfyUTpRfIy3KLX084ypigjnk6+otoMRyZJvy8/r8u5XIboVFLFeF/D
EBntcx3ulqywTdD8RBU9ZCFrNqzJyueBsxPzxgGsReFQOohW55nTknaJpv53emhu7fDAnBLhsuAh
BW4euiQ9SNNgDkxN3CFqMa/CeCtvxtL+IwDcToAFIyd44Q8MoJi0zHyMxvanbv/Mb35Q0RWBzC+S
EvCVkEY93/1mXlALVmYk6JLYZ3vMINgQcHkRIECEWQDxoY5kSFo62iwBHJhPkclML2kiR32Ni1vb
rrFJBFSDQHYB9o93VUKs5OipozbPzKjDTFTYv24jA39pkzAQEQRBSMmC2gZFyPNdWvo8Ra9WYUXm
Y6t+duo8ZG4Vmtrb9atwAfcR60DSALcBWyY8HElOTOIu5ZkdNWmk/QDrtkJ2ze9h/gnmpkNSbUR7
K1cD0gQtFLI4lziPsUyROJ8hrU/BLxtV5X84FiwGWAkUb/HIykmvJXGdSp3KLso1y/vg8lv5lrFd
+D4qbSKKFECs8+0aMCemSdOui4BD9/UQQ6w2lFcYh3MPQRRuoVSODlYCIJrPBYATys7QSt5FVjoC
6frcZc9t9eB8Uj7XbAmvH/7KaZzJknSsLJTU7WPIUiokUDNf4bfidsV2gRMEwZwr0hAy4R2ZFGLN
7dJFpvrUt8bBYYM32RpIZ7amOK2tBQUTsBoB1S5aUKV9a/ICIUyDbOp7Z+0Te3/7ViE8guFy0feG
4sz55xMkSZSEMpGV8no7tNqb/XQAuU6+Lx1FpaXA3MW0j8rlQaF+bm+gH9fUCu4tuqwQCVwms+va
wKiwgQ0RJb+q+Wub/qyb77n6rZh+m9rWgKgLokxx7OiGwLRiOCRgThIW+sSfNgdlXJBF6CN3cr2S
hCo9tMcZ3J+d+mblvpvflfl9/Z1zv579MQ5o8YrWasRv6LC9fm4XjePyT5H0oqpct9cVo49mu8aE
9KdB+TZn36jyxHIxn8PsoiV91rOP18WuPEG4wGAWAeoXbqVMIwsCfaMpWAoz9KX9BgQMcCrXBayd
JygkUVOD0ogi5/kOT7VqKATUhJFtdyHPDo3b3A1L4+vkULjZrnK+Xpe3uiBTtBGAp0O0DJ3LUx2e
5a3mtlFsms+NEgdTPX8abmZLEaeF8ALZCOSwhBU8FzNOtOR6jfALxA9KvVe2wNjiv5etK9pu4ZnB
w0SyQ3INyAI2CSWJm0htHtvUCsb5pXcerfq5493u9h0DcNK1RP1WIELPl1LWJO4TXUdgn3IjXEil
e+k8cswEtbeIacVhS6sCiaToIUeqBQ6nJMqMzcrKprGPRvB7fSnZ1IZa+lbFoxHoPNmicF/ZQwFE
1FFcBdYETsP5wiwAc+wCpGuRwgFxzcDhfu/oh3QBwd/NERP2Durwp7EHz6HkSKfUTsmwiCR9EuZd
5w+O6V0/pJVXw/kDcUBeE5GHTMHRanFWpLPdRXEV42EK0marMU1olHw2wDxCD6DQl9PbXZrTqVLK
MeqSYgeWQs+m05M60MMwu8/Mrj5YBueemqi3qx9CWQxYRxCC7gNVukm6mswYRbIM0RQbnt1/wahl
P5m12/dPxCBIHQJXL3qwznWhmbp4MGrk9rLP2vfl/dbDQbYerccwo+jru4DUi05Vp0Z9OhoG9gCn
6AGJrI1n8dKsnYuQnvW+ap24hcEEF+boL5VzwEzyDxgbtQEX0YV5PNcCyEG0gFuDePMCAtvzicxG
3mZRHrcVZp1NAwjwY+LbS/9ku9Ud0b4kvA1aPQmdxkoeeczm9ySj5XcHUyV2LrNGbwLNyr6xSAJq
CG3wqqokQV86yc7NyRZC7vJ5AYcqjlOgzJH5lx/wRM9HMi9JFmW02Cek8R1tXy7z3eBMdxbcXiBT
r5/1Sp0KEmElBdueSMRJmtQPPHdBUEojlquaTzTmVfqjF3S1G1C1HkM7T0ZPV1wjoI4FdFhi/Gg4
mfCGsyEcu6zfeGBXHAf8IEEMZgNEidZx6alYWo56NNrMIko/zTmKdWrI2UMV3zvjh7QzvFxTw675
7lpbRdZL+4ruaxiLP8yZ1kU/ebro48JtxiIT9LxLPb2BeLTz0tFpPNYZx9Jog429XzltpL6Q/MIs
thV3TdfrusDcaBphtKA3tw9LzfzUPQypGZDprXd2RPmAeVmBod/nIOAutS+uC6pVM0D5Mpt9vfhy
/QddWmXRaYCRzoiv0L0mZ0lZAZqOJR4Y5i3v2uSQbAWJK7f+7PvSu8LBT+mqrGdRx4+sLb225x7b
5KXdWoWkQDUzXYamfRYlmRnW/F3bJH7fWAeRnLKpmK3EnFsWzY7fVHeTvre3AI2riwBTnnD58OjL
bU2JgWitaGYWDT+ps3O1jbBndQUnn5fsbwtn083BsBQhJhyAigVF3hZ9zwXHN3hIRdEdFWaoFKya
dA6jaeWJpRAWZfP96NZeZ+6K4RH/tsmhLFjASt/uj2T5MsVb5H8rVxlkKaKTFEYf8Z1k1EpTn8zG
qVmku48m22VL4dtwldRndHNsvPerosQTLMIB5LIlUUQfUAwgHAdVB0kc9MyL4wOLvXq4ueJjgBfu
ryDhjJ7Edr1u8pLUEES0o1N/aO9uv/sWHnYkZ5Fcs+WC0jQ2A9e7/M/d79lu3FC41W2yDBwHiKIR
AIi/n/z6ZuzQL2s2LFIMHzOrlSfjHVPsyq2pfGt6jdgPSU7tTzFb0jkrI7zOCR6PeQpsFzVbD938
1zdqdSV/RVzUrCqt0AfLolFShjjtSj86mT/EYb7pwooTlZwXcKD/u5g/L+XJntF4jsfUcgHR0LyO
7vJhN2Ng563TQMU1PZUimYKmbrlTDg6NuswbR6/aKlytrgJhEgIKgPoANDg/eaY6o6JaKYvixTeQ
gZq8srgzq+j6qawePGBYSLMAln0BlADvcoX6oolTwRxmK/lsT3egQ7suY80mg8tNEJ4DwgBR5yuB
b9Qbs1mXEcZNadlu2MKGru3U6ffF30/Ou2zAW7VobRkt7icT7KgZknYJEPnM3ZoY9CcIllTL/ZMi
RF4KICAZV1IXRZzZTlJFNE9bzx7J1zx1MFtE99UaGP2+OljAZjEj3Zd153WceK1Bw9a+tYUMyofW
Q0w8hslBTkVOp2Q5YY5FUdjS47Cxdw7d8CZX1MKFRwOHBp4twjJpSxmbes7Nooj0vH6q4/gHc7u7
Yso2wpkVzRAdSzYiWVExlUNzvWiBG6YtxKQ/3s2t6vXW18XfT/QiW5oGfYhNEaX6C7OjLdD71ucl
tTYmQBUapM0id3lzQyv/dP3WrB3BKdBM+vUjZl8lc9fSyOzhanxUzI+39mkKJTqVIC1gQaOS3nIh
gYQFCce3WxcgyOlQpRFdoAJNc779A2lcuJQwLTpr9nr5qdc1kN3/vi7k8hDOhUjv42w1HcaL4lUB
BtPPjY+k2koZXJ7DuQTJ+Y6nWGnJBAn5MGKQ3bPr+lZV33zfzoVIxt5q29IqE7y/mFmf1ndL9aBu
cfGurgPlUVUQeaNKKhXOtDlZwB2B47CV3bJo3oi+eFe/ORLCOk6ESI/ilLg1Mn4QMtK3LP3ZxBuJ
ifVFwEcVwEHjgn1mocTk6oR9UnTmNwVHZz9KQd3W27sSTIt1/CtHhtvCZ+zBGQ4XovtCe4+woOT7
qds5u9H22zeMTdW38LYrhc1zkdL5mPqwZOh6plFWth6dU0Ds74biUaGuj+pQpe1ysMiy7vX6/RGX
8PxBO5cqHZgxjUs3TpA6CFKwoJ4Pdu6R24tdAEmgrRBMbZh6djFiZ246O+kqBds5gg0/ftLSH9eX
sWYGMGLPhaMvwGNy8lohTdWnmZLDTU49LX6J0+A/CDCRcxV0scDESKezxCNGFlFeREp9H7tK4JT9
/rqES/+YwEbiOdTAm4GMkiRhsmd9waDhPOq7ICe579DHurtfaOa72e2LEflJR6SvUO+UsQBFAdy2
VY9JlGhVaKQP9mJtLGblPM4kSItxk2XOOwUSqqfGCGt7d32vVj6PTL4YDELwwlykwRXK6VwPahqV
7V3l1+xmh5U4yOIih4a2c9T9pIexJEumqWleR3x8z8Fl9/36r18xYmeflx5GTLas07bG51nmx7je
1BoD69aZZKhhgwQTVERw7AXBnPQwIkk6xE47VK8qCaqyDjC/ITDpodNvduHO5UjPI5lYXSg95NjN
61jjgfx5fbMujxrJCJSIXCSkgSuRK2yuVeSAWbHstfthWQ+ozF///KX9Q2ZNYC9wGQRXhaSoPbVH
dUBXEKBVzldLnXf0RUmbPYocX68Lujx0CELsA1ZPaCxGiZ97QwlnzpwVfRy1ykvZ75JlZ2057Stb
hRlJ8NsBgYK9ldeiV4Y71Sj7vyZTWH+vtjoJtz4vPRWkJLzSXXxe4W/O97rbgNpc2j8USACyQZ1T
DMiRYddl05Z6o7f5K0ZWGcZrWnxx81crC+LbjQc4WxDVCMgb7gaR1mECwWyPZle81krhmZbi2XZ4
/axXdgqMTegRwYOBnLwpXfCBGJnVE6d8fQZ/tTdhzNP/9n3pbtfuQJS8jstXsoRkPJTjxlFs/X7p
TgPhPSL9jt+vTwc27ZyN7Vm5Cqhm49kx0EyN6aSSs8s1ruIlrfJX6rxzpfFMCkBxtjU1YWURp1Lk
xFxbTmVTaHX+qrhe9cN6u/kIzr4u2Q1GWqcqrDJ/BWPFMoUtufkJAi0XqJIEFx4SMDL4duAjztfN
8lfMKeU0mLcYVVbP4OT70hEbWtyx3EzzVxvz1AYEBH6xlUzeEiEd87QoKHOhnvyqk52bBpmz17Ym
na1Y79NdklEedMinygbw8JU59vBzxiDwiHAMxjDbOg7hYi2H66cuduXcWxZjL0Gwgn44zKaQ3cwJ
hBLKguaZV3OaMFuZBsm0r8xfrcm80vjSLLeSuAL2ARJ/YMQgDG6z/GgwPS4opqnnr43ynrXjNovF
5SU5FyD+fpIi6fs0N/SaQ82ao8Xv+Li7vmFb3xc6cvJ905ySap5w1ePlgImhmzC3Sx07//2Spa0S
ypfexQYlRVAbweA+5bcOaccZwIYLH8E04JvrkrEtY3M0ZnQYREjCAoBVFTcbc3wfOV5UrtE+AH/z
fIvsNKmKpEisSG+e6oO11dd++ayefV729Ze6bkjJFDOqmvrJIcov16b3oIwKkNLYOwMNrh/45Y1E
DAYeDrCwI86HfT9fTc7zftL6eI7yIP1ep7uh9Gd3Q8aKUqEbRfR0oM6HcE96wAuQM7utOagRq1+m
KTS24Elb35dcNY6x83qu4PupEdXdi25snLjYg3Mr4iIQFvQS6P+Cnybkn14KKkKy3BqisjoaatLc
TVnzBErdX+gY+82n5r4nXXrvpq83Hg06U8DFCBwUVA0sLNLRpNqgzEuq95HaUa8intmknmp/Toaf
/0EOsHDIzoh5h/LyGqOfFEdFQ3SGRuh2CAoe1KT2jtelXNx8rAI0yrpwdkFWKsdo8dTbvKBVH7Fy
jxJiagdGfavxggjRny7YgwS0Qnoj0anXpxpYriOMpV78rA/m1J03dOFC14QMpPLBL4OBAui+PdcF
Ojg5JksRAC/jfdEdPl/fpJWvo8MQc0AFIOmSbdppwamlzMUcoVl72CU8/J8+b0g/XhmGoc0XfH50
HrV9T291Q9GJefLrZag/LWPDagZ8vlN2SWiS248Xn0cJD0zcov9F+vV5XgNLbulzNDxq1WFI7q5v
zoqCnn1e8hBz3YqH2MbnMUHAcT4Q+iG7lUMLSGWE9qD1AVwPfUHypAhLydBUV3E1ytrYK+5ndwuN
vLIGCADOCbcZF0EGanbVpNfjnKroM4y9RDG8qeD+MG7lKlbUFGMm8VgA/kcEJen5JTBdJBBwn9Wo
sIJ6CpytJoi1ZZx+X8g/MbjToLp1OuH7rfpcZC9ltVuyDc/wD/vJmVHHWaAeLM4BpayLXjBQcDto
LDWWiCX9cqeodb3TWz0P4nZIUtja9pi2zp44/Re8LeNPri8UzsSocuYxpmtRpmSlTwjTSAj2zxSd
3g7z3LaldzRNch+YxfIpbdPsJ6JWd/IYUUdlp4NrM+jt0bp3FnvYDale7pHbw7iKucq/oYk5f87K
sZ6A5F26J3tyW09T7MRnzmhGzNDb7r4w68C1edAZMzd9Sx2dIrDLud3FrTqHdE6UI2JlY9fnWrrH
EPM8qNUxTT0DUJQdZhcn3/UpHY/xZH5T2mHyTADfPKoO/RLWrQ2QrZ74qjblh8VtFuoZOtUe0Veo
eF2zdLXfKMR+S6s0D0mapQ8No53fpHl7rKt5+ZkQY3jAvHmAXoql951MS31HadVdAw5QHxhI/lo4
NPGbvGo9p9CGHQj2W69Da8UPdbRBKVJZJJqMehk90BPF/jxX1jOGYWg/mONM1K/zmR9h+9UEsAdz
MD0ljt2XkU50x+3ke0diZwtge6mMePRxc5GVg8IjmDhXxmbJSVcPGYkMAu4KzA3Mwtj6cd32XF6o
cxmywo89bxqAOiItC9ynlN9sOfF5kWRCkgP0rnJPrWPURlVNthFZk3Lf+hVwhv/h9wMDJZqOMctM
NmwKqZqyS3B0CRwHR496urECC5t8fluxghMB4u8nFmFAo0+iTSaJFvMXWIe8hiYeZ+j32EoFrQpC
7hLtuggXLxBVA8E4hjzmJGLO6zjtjRhTv784+tbsozWlwoReQDiEGb0opFtDro8j4l90qLVe2txT
AD5p8+n6qVyEEoIGRswrQTMc3C4ZHcYZpm40zWREy2QEi1141fTEyZ3Wf6Ls13VRawoMCB/AncBT
Aucgvc1tpY6d2o9aZPCPk/Iy7K9//k8xRT5/TNmBZ4f8PgIWKajL9SnTtHjQoj6fPHf+zfi4Rw3J
T9m96/zU23vKH0c18ZXWDuv6Yeo+oVXB41YTLmWklU9j91TyH8aCgcUbTs/aSf79ZeB/P9fMpe0d
I3Gx8oy+8MWbgcAbNlzntc0VDY1o0sRzC6aqcxG5NdGCjo2OruiDOj8sL9c390+MJ28u3AVcMMtC
X6BMJaOqvarjSYPOG6pvV45X6rk/gVaNHvK89fU5D7jywXbAQpcEw7jLa2enZb9isAkk1beqPOjN
Qdlyxy4Xjf5XsGmDQ1XMRpdTKba1OFaLYOyo0sb32OZ498uLfv59yeTW2pDRluL7M/89GnZI9C6c
8zunG26OGM4FyafHY4PUIwQZeJrA68yyxbt+gKtLwT4BDgb4xgUVUCrq+wn65Y6EVC8genrt6vpu
5N23ZtrCPayJEu1msI4gO7ogBu0RfMVZX1lgoxmfrC7Ztw0KuK2b+7qefLq+rMubpQsK439lSWmD
pko6N88hq1feDNxmTEblW+X0NS1DxhawOcyWESyS51eLueNI4iw2j9zGuMSu87YGq60tAlTbqKLj
AqHyJnkPZUoxVwHvzTElk6fCytfxGOLyXN+q1WUAeShmCMGpleFfijLNCwO77dEFDbDqKRiWcl3A
6jLEM4IJP5htIWelLEra2OwWLKPPMXNADRhtP/bKtHFXLnEcmFiD/Ne/cqQgzNYHB/BA1TxmTuwX
As5caKHBX3t0IObhMPT+rFZeW3wxnM/XV7iyhaJ/FeqG3AG6jaSDcjWaouvFUo88QeTkudru+vdX
dvDs+5K9SZNusviE7yu9b7gBYX72dl3Cyt08kyB+wYmPZGfMzZIOEsZmpzlfM4Aqf9AtQP3aNhlg
rMRrAVASkiznQoYYrLFOP6pH237O0+ebu8qQrzXQno6CK3pb4a2ef15JLJ72xqAeXQNzmIaQxo5H
t+pZF1UBSYiUWIvHWunUGGvIlhIBxPd8rnzbetH4jmaHlm8cy9rBnyxJvjpNYw+aWk04low/26X1
7oz83mnS8PrpX4r5QzQmWsch7eIRQI9NwlUWL4A3h9l4lxgeLzaQ+asiUE/BSwNqZUcu7admmRKN
LwsQT3tEiQM7ZP2GnbnUYVRO0MQmBukg9Sm7rAn672uDmQsgjpavNTumPJn6sZxunbomMjGncsTv
OLkrDdR4YcxaIg0USD+XrTH3l7dEzNwyQK4GvjNAnaVbklUUrINKAwIK7i95gJ6m64e99X3paeST
0yFD0toRK0LTBBFTTrYs8cpJwB1EWVzQogoE4vkOTV2qp8yicTRpS/Lesjg+Fo79nqPX/a0YMMKT
GZUOjg2ARb2iV5ad6KT1XKo/xGl5N+iqP3DlV2Ni/OPsfLy+fOFTnzusZ1ZCpmCeG7D7jTMu8DI8
GPE+ayM1+6C7KdCFW6muVVFAwqEZGQgs8JWfb8OiK1pidEw9Wuz3XLwtehGM07DPkqis842c1OWW
Y1kWsJJoHkAvr/yKox2uBRFfqR7Rlx+U6nssXHB4V9r79e1blwPPGpgKdAG6kpG1CzBFqVanHvNk
r9mZX9EwJa8G/XldzKW5EMv5K0YyszOZ9V7vWvXYJ6lfKFnrlabijVqysZw1OQKKZwlabiDAxGU5
uct4paiV8Ew72s4h0YN68dwNfduSIN0FE520GnJ52rGzgcEtD20M4OXGKsSvlHX6dBWSRcII+KUs
FshgxLPnoNgiAFldA8weCiTIdl5E6MmMjKoW59pxIe+Y0giP3R029Hd1CSAyFDYPeSa5/lIkY+UO
aakd63zwhoODzN51jdoSIGmUXqrMLLpWO47mW7/r2g1KpMsuajgGaHr5vwX8+fuJJpHcarjec5xz
Wz5w1I+7Hu+cYY9fbD4cLAc9qUu5j6furejtgCoYNEvsUAWpSG2xkBF0FrES0wboFKQY2tu1WZCz
egNSvboJSAcIsgzssVx/Bt191pi1qx2HNHSSAOyv/2GT/35f9lcSTMCcY2Zpx0zb0+yOb1nU1d8P
jAxIa5F6v5ioiqpEngyxjt9vfXK6j5+u//o120YcPFz4B56Q/GxZi5vPTZnowoG8WybXn619P6bh
OA7BdUlrXiRamv+w9aCHW0556X1rGkmrwlrP9M52i1ArzbuZOP6oKb03T2jIdbYo3VdXdyJTeo3M
wmmzmUEmCmSe4t4t5YNucM9ufl1f26qxOJEj+Rc0too554t6nMvP4EQwzW9J8h+yFiCH+rt/UsA1
aG0HRYMMZJ8+9OP8oddQFKtRc4m38NOXbWDiYp/IEjp5crEL1tvxPMzqUZ2yQEznY482DzMLcwPm
Olww5CQB2WDZfKmmz7WKGOD1+n6unRsmQsJ/QBoG2Uvpxe3UcjHA0oL9NOEsPYMrHxNsh62xSWsa
iYEtcFZQxMf/SVJI1ZqoSmGVY/qB0eem+6AMH9v0IwhCQrXdCGsuOY6xp6fSJGNMuRFP0whp6CK8
NzFAIgPhyES4Dx8m1NT6jpvDocrqwGkaX3WWb9OUBx1PDqqhBX2xfE0ax+843zCPl30Z579LNuJz
nXSpIc7aZpXnur+M+I7ZyPL1npofUuZ6qkbDeKvvd/WE/+697Cemjp5lMcfN1Mkc1Cn5bI1KUGdt
mNCt4YxboqTL2QEQa+UMF6ebd+X4Uo9BxQ/GVuvk6mN4cr4yieVYzgvHFB31GGPqHdWmXWzlXl1U
j1oTe3OCDtcE3NnZHJllvuvy8qWdrPuZg1GBFjuaNIcGrRA0ZYGR5B6lU+PzIjlcv1dr+SLM/EY4
CoZmNOHLjJ5jVrstdYXK5/dVhfmCyk4jd33zODfoui7ix5TD9yy5N6EEel322jt2KlpEDic2xWF9
ZkH91WPThuyeKuH1z69eZpBV/cnKAzUjmXoL9VoF4QBMVv7bhZNeFL2XUVT0u2/G9J6mW9iQFXli
3BNoSxEUAJsgtO5kOYwNbqu4FEmROGTVTv1dT/vZ2Jnax2QLZCgsg+TqIpgSnH0GiMXAX3UuKs2Z
6lppgZ2z5t+Ns3gUHCelk0VOrKJTaygCQDV3kzLvrm/pyqsGuVgeLATquPKcSHTQpE1cpOpxSPYW
DczUN7ame68oxZkI6W4icTqYPcHSlLH0Nf4GZN3tancmQXo2M3VobFbgnGyw1IBlBDw9w/8oQnot
81IZR32GiJi9tu19djNKFvMnxdweaDUukC3jhPQkSfKC5oipqR4MSwhMTHD7SYPZCwBQ0ax8UY/u
BjPtmWssx5KTb2zMA6ADf5WbCL01hXI0hOuoUmA8jZwzpk1Ku4LZy1Fx711rz5XMW9D0d30tK+Ye
bLx/hUinoZSwwiiKLkfHrj2lwrgMTIDWHlm2YXC2FiP+fmIA8nIsqcsIFkPCtPXdAj2MGyJWkili
RAlq3kBIi7r3uYgJBZiqI+5yTLS7ebqHyzV8Hs2bs5RgLwZcE3UKAdi4yFI2nZXag7ocZ23fNPum
3APac/1I1vxJ0CODaNsGlBGsoNJeUdVo8RzN85Hq+iFWEy9j/XMPtM5A7XCogDfX9H3R9r87o32w
KfGHpvA7Y+vIVqwNfgZwCshLgY1Yhqao7qA4hBvz0fJpznyyVP71ha7o3pkASfdSjQyAHNvzkQCD
nIc1+d7mqlc0t/LwQb2BHURrCRo2Ab2QtjNuk3pAJQ7c6+Dg81y2YQ3WvASwNSPmJGhCFi2t53qH
QnIHkjllhiszgPqUHrhR+JX9wAxlh1ZXb9aerDj3GvNFtX/cvoPocQUqBgAMvKuSyvexzpC0UI1j
a+0654ddp8jL74yNEv7KxULVDPVFjDZByVRmnRmAXFw404wjzR+LrgmaOQMBye+ycn1UTf/DigRt
FmaXWcjySH6/Dh5cY+4NcnTG5yV+t/rnXAM6jG5BZNZ0DyhP4H6AKlnJEzQ6SfN8ghzahsS8byvP
6D00c2zo+NolOpEjg2LbWc/tAQ1Ux9F5sjPu9TeT2kO7TwVInhyKTcBHGRCgsnt02OZbEP5LAioh
AKR2AjVMgCWSPNFsTEHoVqnkWOm5um/NvvFqrc88VLyLRyNBniheWr7nVvWut6PmIXSs/RZYAs9N
h60KjrirknOHa4z59GAIQVaESM5dYcZGlSqjeay6R47hDeWj1m2EeOsi8OaKoj1auyWr1HddAtRB
bR6ttn7PSfLouBUIas3wuqKvKgawtP8nRrJKI0vSpVMhJiPgO3XGYPoP+Uzs1V8J4gqcPLlF5nSZ
ZVXmMccc33DSX68vYMWlB+We4AZDYfsyOMq0Jc3KWiNHqwvM+IFkcFJ2lD1gVuImnGb1TE5kSTo4
txOeCjxSx7LXvVz3nRo4162U0eqJnAiRdKvvm5m2f4R0/i/1dnQ2rhE6PUywm8E5lR0Hi6K4PWQp
DA7O2qiUR92e766fyKpNOxEhLcAedbVUeIabmlbOA3prW99SQEXcYlqYV5Ny2t0uz0bK3wLEGa+f
Kr0+wGu1Vq+WkNeRAAPWPIP0Pkb5Be3t2H9smIYZa6Jwj8EFkpGz53pS3LomR4Ufano4XF/H2sHj
acNLgNgHDNHSVWSGlReFlsCE5p7yXmzRh6wp7+nnpXtYVr01Z+JYBhKaDLO0Hx2yARNciXnhLP5d
gXQ/nKSIMcALK0jKPfDyVYkKwaFUQjRmV960NYxua0GSnmGuQ5Fgwhk5GrWDDPjTqGkA9u2vH4r4
iGzpMX/EsEW5Ep0wkiMAGirSlQYlx4y9DgrGf6I1ODG/68bn2nlhMAPXxa3dHdTUgZhFBC+GPJwb
S/T7Ny5IuwiQJzog+J+tQQmykWKQYHhdkPjQ5br+CpI2Lwa/d851CJrRi3ff0um5T8FMxtL8c4Fs
RuBwY8vXWdVvUACAqVIT/5PuaeW2Y80mRo7T9OKkYdZv+Gzr3yeIUZH8QJOXdDsrNonRews5mum+
zj133NiyNX0D9R0sgC50XL6fKJ5zJ69r/WiMu77coSTB8o2wbu34T0VIdzRPxzFHC5B+TEHjvwST
fl+l6IvYULK1jQLjgwZOAwzMRZHtXMn6JQE9sq7rR9bxxss0Y/Hdjm+BAtc0TBC1gTcGfhvit3Mp
alYbxtRmYFTUjDBbrDs3dwNjVhAjps3OsG8cWY2OSxDEA5b9Zyj6JXDHsrqeorXXfUZKTSUvs3O8
fmP+eFwnV+aPABwO8P/wZvDayAuqtbrT09Z9Lgu/0fwRlETkjs8+I6/ECPhXtdrVhtdlPuYtLVtE
FNKZXQgXfz/xopxunpva6NxnWi38u8u7fMepszUwW7J2F1IkzSiIUxmYfOY+mynx+sX2tP7FXQ5l
/qRRC47068aWipj0YkvhugFChLQIUNnnqxqB8OK8GZ1nK9YBIiJAtwD7BUY2Exy8DWs0z8nb9gGw
gXav6dy5K1TWfLz+IyQ9/WfNJ79BvnOZ1TrZ0DvPJlDROl0QuxLXR9cSei/0Y27y4Lo8yYz8f3lA
TYHBEj1+cj5twGwaDL3MnWfC27Ck3MviOGiSrRSqXCL6Rw56kXEtMDz1IhHcIRWhDzHkTEn5BIZj
DDRtqofOBch4MNKXvrLf0S/zrYtNn7TFxqYKdbw42BPh+vnBqh3K1pWbOc/G4nygDb1zabGRT5Ej
wj8LBIQIWoMq+2WijXGilKyxrWdTfXHLKlji+3E66sszqxZvLEK9H8NYd33NSvadtkV3Ipnqf6Rb
iDoEIB20T9Jr4zoA/fAJ0osB1mwpfttus1vMOChyvpH4WD1KBL//ypJ2k1lg2q4G13puEOJ6SDvu
u4R81MvlY9cBO5VM1V1d9zt7UvcLknG3PRf/rBQDJJGlEGuVOXDSNI47nSrWczo9tJ+MrUB3TVXc
k89Li1PjHC14KT4P3mVvZ+Jft943vNYwLwh7cExgOTpXRY6vj/E02s9V/bPsRn8qDqby67qMyzUI
jwCgGsDG0f8tJyea2exm2x6sZ+ZR8w7jY65//lLXzj8vOWvWrFcJc/F5I1W+lnr3lPDqUdHbB27V
G8Hb6kowxAMHIrpfZbomaiw6pp3M1vPidhjJm3rs5/W1XJpbrAUsO0id2BYKI+LvJw+ZAi53syQ9
Gh4xEwH1So6aOZ7NoX4wnC1Tu7qYE1nSvvFqyegAtPizXia7qmgDc4vl9/LBPF+NpFxp23RTamE1
FK20dlBivkrrfuhBlGj1v5ytAdJr6wEFOxL/cEIE3cv53i253aX2RK3nAf2qPHb3y/jx+un802B+
brnBtQ36WzwP/8wjOZeRKLMzdWROXoCB5zYmlhvlodDrPujwWrf+ZPYmcNfOEhb62Hwc7SEN6MST
u7o1Jm8Ax97LpHDzTuV58VKWINtIHEbeaEan16rs5j0s2PjWO+D+KDFn5zD8P9LOa0duZEnDT0SA
3tyybNtqSmqZviE0MvTe8+n3o+bsmSoWt4ieBUZzI4hRmRkZGeaPP4DrHXNFZ5THaLmbQqyYWx5E
fm671D52kSgVu8ioh49VWnGGrq8CTfPdx6Iu2gM0O+0xppFra+qMeFMq39yllRHulTbq7FGM/Pso
jugWMfqG6rXRfqMB9beB9IdKisWXWi+jfSJH1k6KrW9jIdaHMg5bBtgAaBMaddzDZq8+NDCUtrZb
tHh3bTac4l73TlpSRZsRMqRNwVTlveaHf/VMEbCNzJc2Xq40W7VwhWdrSLtHehaiXUnX1YOURwwi
6aC/G4Mu2+pUM8CkqnTxxWK2yfrGteXA93eWGyr7wZDzD27jJxu/jYzPrqBne5di3FFtNeGQVV78
kBchZZGxl+8KQ/2aa72/oXFYtYds9BxDdNuN4Mn1RqqC2DZLKXkQCvEvr5P8bVoJH0mMjr8g87+t
Q0s3fGptoGBDOzFm91KDjJoeXxUE7IvbaoxViR40XbEjWX01h+qQSu37EqU8TxNdCRBcYOjQSczr
bbVRSVonad6L4fv7REjpEfceYqNfWdW124aYqaCnM1WLBqHZ3fNqaM/FUfdeVKhkSG34jxz+qWv0
/e3dW7rjtFJN/vA0S3K+nNANvWrQuH8MS+ld0thrXU5Ljwn0bxOHJP2Q5BgujwdWRBd+68p7Cd3a
zsTRhjp8kxvQuGqH20uZl6T+HA2dTuROqFbS7TDbMytz+6FXau+F/vqjFfYHbu5DTtaUGM4WQnFb
JR34CPV7VCdPbiyupKOWjuxc/MyzaLymCfqgx5QN5rdRkz9rfn3o2rWczdKJMY8aSs4/Q8rmVrkN
/UQxMtc9ZWb2Q4WXwK4ld8XZXZJB0hYpYICwzrM7VdZyIlJ6FU7yINgyqZkyXsmeLDiZ8p/xpf8R
8efvzx5mqUlU/JhGOLV6rtsefH7QSkVH+hNf5aJx9NLYNtVwp/eYN0Fbkb6klOTXJn+A2vlVsiAK
R1MLjNw99Ua8D+PveR3t4uF7OK7s46IcEmxki5lHdNUAF9S90ojJ6J6KFCr+6hXKI7sxPqjp19uq
v3heBlywykSUR8Lo8pLlQ5xXOv0kJzfeKdFTtMabvfB9nu6pVQODNBFHXn6fex3QxW+5pyb5QCtz
8uH2z1+6uXwfHCfAEqzrPNcRCKNlpm4gnDDmMhrRKptUULz7EdjxU6NE7VasEtNmiGt1BPEgbdOu
N4/U8NdQrYsLhZCCOJa9vKIP7UZ6z1M5QiurrfGkrfVi/oFhzdwdgHUgC8jqgQKYZ6kyteyUXlHc
01D7+U4O9HGTaRbZtxRekDCW4q9Dl6ZbOS3MA42VcIO0bnjIA1HjjXX9nzVOxr6PvHxjVAXUHVIT
H2D2+GaWnrmNJBfPIIoGO8kEpu/lze/A0h6CVvvVRI36NFZys23DgA5Qbeje/2CxMm3KMdA0dzUh
Wi2kNAhF0z0JkGe7gbLzYsMR0+x4W1UWD4jHBAtIdwoTsC41ES9VHo0aTVFM187icFOsCJhjNKdX
ZMI+/q+EObCh8/K4iwVfOLlut00jYI6qjK+kGC/JqG3MOn1oKsEu5XQbjdJBNZqXVjMfhs46enp6
p2vNZiLPNfvuiVLULkqCo5SscT4uPDWQp+AWTJNETP5/uQuSVhShJ5moaf6km9tMgrljWHF0Fvyq
qbNFtOBoIRqfM8zFpdYNuSgJp6H54IqvaRxvZbGwR4tRTMOKAViIa2ijUaBLI4FLZDtzEvRI7bQ0
iL2XIOdUix+CqW/96NAEh0GQN3p9934lQp7JDSflB7bjcvvCJi0quFmFUz88hyBXft7+/KIKEZxP
SA5CW/AWl98nwZdVrdwJp67XpAfB1cWNrynVJszhOwpHevqS2pKdMSvDR9cw64M6GvHWq92vRLHe
dmwUd5fQnv8RBI37o48NaZMnamt3hlBTCGiNB7UsvJXs6JJOSRPbv8lo2gmHdfmjC3xLuYvZlNp8
9XRadGTQO+4aBHfhRYTb/b9S5oy02iBEUR5owkmUUKxN+NZ0D2G4ksFaFAJbF+TfU/58fr61qRV6
n6YYiUqztoSYybYOGFnMHBRpZxblGnxn6aoQmGPUyflMTvvl1o2MOSQKyoSToId2Tkq3s37H0XNd
MHdaXLkqy7LIQCrTxF0ikEtZiuInVpWxNmEK1BrPlpJmm406bwEszu1aWWXpZoIW+q+46e/P3LSY
Ebi5FrO0MdRsTzpYQ20b1udadoJStst0c/vqLIoDvgpIfkJCzYtqSidZYZVPjmcKrQwWlAFG9kHV
YGlcw7MubCSWnjmrU7ZuStddrkxrWr8sJHyzxu+gWgneWlc5dEKwK6uAgt64Yk4XHq5zcXPFL7sg
yXyz5+UfbXjImnfOX5yerYvvz3QwNqrEGHS+P2b4SXayVk6dM9r8LQBOdUsGakyVbe4D1hNAM21Y
QKX+lI2tl9njQWtxTnaYaT+yg46nr9N3YmJ9lMPiTUxaW5NinA3jc991j0Weg+sMVu76gsawcBoW
sLMUdoxp388UVB96WQwyPKrR3bfM3IyLewEAVuT7x95LAOWs4QAW9eZM4GwfpCFsI8UU3ZMptE9a
ZN2nKeu28KyGYTsK0sqN+OMSzlxGyD1JhEMOwbi1eSwGusVNo7Fj31uN3vC0eVLGdC9Wb3r8MbML
aO46KLXaYz6qh0jm3L18bcrT4h5DRcWMQvjOrpKog1D7sOZOYUzg2qrw3PTQje71mjlAX+J05R2a
7t3Veqd5XsTxcILOXeQyB5QbTbEZIJutGms7U3r0+p+ZGtgudiAxN66+Eqb9GQRxJXPqymc0G2DW
P31ZZ0oktaY4NFnpnnz9Q9ZHdq5L2wBimVEF2Vc7Rv/VHA4CXHX8213bWHbLBNJ8CDaVlG2EtNpE
iWdnPjHe+BQZ4tZi7m0pqc+MvT1k/bGmWysZlU010Qq4R6GTN6H6YBQPgTjwVvi2UMOSn9iiezC1
55CY2+ueg+C75h61iNm93wXry6DdjcWd33fb2xb3TwfbfO2oFyaXegsbMNPnyu8INtrAPXn9W9Xu
kuFES7Bt+KMtjT/0IbUb6Sjr7YugPadAQ7LIJ48y7GQIGPNOtHUxhDHOPN7+VX8Ypa9+FT8J3ADE
AwSel9faVeNBlxLJOuneUy/X2775YuHxRxItT4xmH0YBhPE+Hx+y/E2ReZMGRhQV3wRx3GgaEwHC
v7yq2KhBvhl7p63Nrcq8yGrYD/VvN3y0MnXrFmuZmT/zOq9/ND4sWguR7dwtr93CaMJQY0Y4vyYN
cygAqDh4v9Nu3MrSvdB9TtWagO9LnT9libGLlF1L/kb2D4q4T9SQ9KUCEc+bpqdMAn2QhPgQl8+j
8SlvD616qjKnsj536nHs39o6vtPTn0nRk9o1j7m/4iIvlDvlKfloAZeY6IW12fNommNa+5WrUqdm
zKv/LFT3SfQwlI6Gyof557r4pQZ3FDrePYR3emlUTDqYN1paDHhrLs++KoeubD3gYrr70uRPuXNb
txYcXRjfcM1h4iA1M1d4tYpav8kL7QRT2ZPVw+ipk6cb30mH8vcqlGkBU0LyqpHFqJgSnReldoLp
cFu7j7VUrITcCy4FC/lHwuzp6yFZbauq0U7AlD2NgVnKl9s7tSQAymc6ipACDGVuGlQ97fta0070
j9m2UcX/YgEmnTYcBDHBVXpMSSGUqchOnxL4So/Jj3/x68++Ptuesqwspan5el58SuVns1qryS88
i2S2SbhNnSIo7Wx7rGZQWi8t9FPeqk9q35zC3nwN+/xTKLvbwfCOvVatMeUvKS+pD2BOjMmCBEe5
vBugXTupDVHeNqx4FCsmDmVt7+1SBq6snM6VKC7+NK2MF5+Xn3rHpahQJwkSFE3siMp9mYIN3I/N
CgBtTYR8KUJmUGjbMnrB8dOhvWtkegdLxjGcMtlcgxVcuW2shvTllF+ABYua8KWo0cvS0PMRJXbe
tujqgxiGhm3pmU+fhfKzAUN6W/2ugtBJIHxITImhL485O5cCpa7QFNfKIycKvvj6veR/L7lAwVq+
amldAEYhv+bJuR4rx9QEOWkaK3JAbZT72k/2uVk9mHn3g7DtqNXG79vLWjoyBZp2suYkn64wVMWo
dJ5r6ZFTDTrUfn70qfLUUy6vgXsX5TDbjNiMjgR6Gi+3L5YTou1xjBy6U+yywuH8UdQr9u3qAnNE
ypmMmfqFHsj00BUjhwjxp6p6X0ZFvwf5QG29/iF72TPUvNrKrVqWqTJAD52A0mWuh9Q9hqxXI95R
+on8j3qXwzv9RiFEbR8gq18Rt7yN/xU3Zx4R4qGlq0OJIJeE14TYUGwLZin+C6WAYQ6HHdvEkU1K
euY/g1T2oiYuYydmJGXaG442WM7YraU9l64UkBp6HXmOlKs73JmDKylhnjtRBTu46o3al7DwD23z
KXAxubcVfVGYwcRmIKu0MMyBc4OWejHpgcwZynKbqZSmsuDO6hJ7ENaw8kuipu4vcBbMHqeKc7l9
sZorQZNUudNUWKPu88BAz2r8Qahwe0lLujd1iE9Ug6BX57mjRMuaSFGEzCliT9oL0UTuO2pMTpZ+
6nL4Ea/1UazVemUjr7wIbhnIXN5JkNK0Mc0MoS+ElWiESK3lR0l4tFYSAGufnzb3TPfyKGjSoPBy
p7C7cAuQ8/aeLV2g818/U209zCpBzvj15ltWELe1/UZfKRyvrWA6trMVhFoZN/q0gjHYCdVqI+Pa
52cWpwvVMinpXYAU5ig800R7e4Omf34R9HC8dKWBgGdyATDl2QaJoDtaQ1dzpxbGQ5bc990+T76G
2Ye0P2ryoRjWBC7cFh48ohPw13jv1rTes+1qYN9Om7BMnVQsAOvWnvBoRCWN+5ksbL2B/vfbC1yU
NzUC8hhREp97Dn05Zm7R9Miz9uFHyp+/0rX2iD9MELNN5B3CN9GBSVw3m2qDFOgCPF9OotPFb0PL
L2w67tQGkBI96i+lL+zCrNsIsfVaJ8Ku1IJTHA3QLQAC6ooXWaNqmAdSaGOmm0/ZOPYPjelHHtQP
Xv6RI5Tg0TZj5Q45DLnPaZDK20R8zBUt2OaFLu7yNChtnX9y56ZqZ+tVEzx4fuhu+rKLXqpC51u5
EKabXCjprBK9IoR9rvQ57Wyje+o2Jm+qj+MuJYPS2rSZMs8g9KyjL4rjIwGdcAfyzt1yTOEJsoJU
2iudQv4aCIpNOcINbblI3jqzkU5iIb2ZmfstDwSmMIRJDQYxiMRdJxgMHTaY6QlBoqGmthKavyWl
dT8rgijbVu/p0o7A/5OeV9GHOFdDR5R8K96GOvOK3dEv70JJGWxf8qR7+kvd71Yky63deIwgFaJA
3sRqqt0nsTFNI5VKW2LSxHPSD8q2y6LuuUwSg+3pyhUVW7iiwBMpvUypTIpucwtgtH2sEF/xbjaP
v5JKWkk+L6gwTazgiajfQw8yJ3fUapNJFZqaOJ6a2cH4JkVPQXffsoG3r8qCsSRRiQ2geI4jMI+I
wm5sSrcOUiceoJSPHvPSBMWxAt5Y2Cx8ACISnkqCLmXmtfmSAs9sXiZO4t+5H41hLRl4bc9oLQcv
P7HtEZXOHuNs0MZKKoTYMbzXLnJtBj3sbu/S0gKghaELm7TAdX6Dlj4xEPw0dYJiozWf9bVq6sr3
5xXsPAmGxG35vmrtrB0pyP/Xz9dmnrlnRa4mDnzeeAD8Xa+1Xk/vxcwUwjxEBxyzfEgAzd+Taoi9
0o/y2Bn1ZlPlzZ2inHDRsXh34io59tJWnQubXTyzi7UksrIYYosHE3Mif7y9V0sXb0LVkSaAdohc
x+VbpUZJr5sgCpza22VRZTdhZifSNtvfFrNw7+Cjp1kIH1yEn2V2JK1fK1R/Eq7E6G0VKT2ppXZ0
e/nt34gBo0PTG8RG86PBTywETQ0Sx1cah1qD3XXyMdfWOIUWPIqJsIJAHSW4hlh6tN8k00w4ZxA6
W7aand6FO1V68seTHsLV0na2u9YKt6AI0xHh6pO2hext5iSFaorOSVnp+C9Cku7KLHv/pZ/msk9U
LfBPMTTmUhMSIyxNI8sKR8nJ19naWtlk4dpoCtn7iQSKSzMnAAoyS4miWs4dTd4mHz70n8t+uzZc
eUGbNRBmUFXTTQR8b7aGQm2kOIzd3IEQ8mOb75i8BSRVMO3xnZxPvCFkAyfCSbSa/88jIiOV1CJk
8JbTJ/mm4Y9zW5OXjntiIJ6oAhicN6/YDxVHlDIFwxn8eDNs+2FtqxYFMGeQwWQ4xuTrLo9bFLDw
wKNLh3pQsY358/4F8J4TL2K+eNdnNz6WMsvokpINMuRjU/t7Rbq7LWHpsM8lzJ7Z2iik0vRaohK4
5jxD3uI07YT2L2aZ3Ba0tFW00lsWQT3JnjkE2Q/GoRwgOXS874V/tNaIhRY/j/tOSWaCU4uz+MQQ
Wk8cdL1wquzzUGxkY63jZ03A7KjDLsobX0GAmhwk8eC+b7j8dBUou5IuotOHaUDzPITaFImqF0Lu
VEH5W6lw7uX0/S4PAQCjaqZqCPZjpky0GY+glbrcURqg2QDeVk54QZUuvj9TpUoSG7+O+X7nV3eR
0L2Sw9nrbnAky7fyEi4cxoWomfdGCzA5Ih9RQ2mLDDx7va2rCw/txecn8WexZ9aMclYKXAqD8Tym
7VKdWuv7XlwBreMiJCkk+ufnLQRl4teelTmqnlFtB9kjWMM7Z85MSkXqExgqHcwmccfsuUuMRsh0
N+NE1GI3VtVbpar7pk52br424WBxPROMHM2imjhPOkm94QPqNXMnjB7HYxOthDaLJ3L2+dnt08WC
ca66zuer6M4Qd5W068poxRaurWG2XZKetD258NxJk70Z77vjba1a+fx8hDfRQFfEoZE7erqBYFVY
w28s3T9SJgpdcAYJjHl6VnbrPPIzVKpI2+C5r+RfQuAGL3XkiXeq0o0rj+u05TMPHv9DBDY2keRc
WaysGtpeIdKEQDSVnsba8Ddy1Fp2MjTGRuKx2rpRYL7FSiCvwdVmO0khDpp0KiHkaSQAwvPSced6
dC1JUFVrgOO+tGusZ7ON/M/nJ9QtnPg0mMzeErksrXGQ6NM2Bs/9bCS9gqdYJoGtDaqwsbROe59m
/C1wiqghXjSB/E3af2ZvulHIJFWpwIqqj0b+rK2huma35z/f54Uh7zShqKb9PPt+yVDQtE5EGs+l
ZFv4L67/a2q9v63ei7tGwQhAHwmIq7FjpdHIQtrp7Fqu2TQ1bRVX3KsR6MwVW7AkCOed8BFTg080
W03V6tZgBpx+04I7i7ToVe7kypYlJt4okVRvbq9r5nL/2bxzcbPDoTCuh0kzidO++eZrnOzdeJ+2
r4r19bagpVOiPIB7z3wwuJpm77MENVekWAL07s1Xo3tzx30ZrHgZy1v3j4jZE13IjDsZW0QY5V1g
7fLxTq3upOBweyGTnTyzDP/ZsX+kzF5nKa3MMMnYMcbcjf3ee6DxsjMOoMqU39AS/AthKDX9kHDW
40Fd6naeC3KtCFzWpKiHO1GPtY+hWBnQdiXSHcwdMBgXRadvYRsNRfA2vbHyAxb3lCQtphf87BWy
qjDNyPXNRHYkr3kqyuivvnJpJ4BL027dNWVc1JEzYdOPObvJXkHNbBBiLF+5K3+m4TFbS+5Nt+fq
8IiY4OOBmpX5vpcSEi0eM2uyra32IQie9WzlkV1ewT/fn60gJqGQJWIoO+Ag7Ur+WabH4V9MHaFV
9B8ZM51IhnCsrBYZlTv2dBePX9B82Q6y9stt5VtbzPRGnh1HSzdgKOncJzDcB8hTgU2220BY0bC1
I5n5JYXfAzdRkYJ9D6iSG0c3Nf+NUQVfAEkY/6Nf4nIlSTsoecuUUhRr6z0J4qZ86puVdSzu1pmM
2W4ZTDIWBLD8zK948/t9LR2b9ve/OBBtmtgLXEe+aqiNrdSLpIytkuP71P02wUnFzl156RbXcSZk
ZkUh7ImlWnFZB6Cs0rLDfqcG+sqzs3joZ0JmRjRsiiBRNITIwosBh+z7OfsorRN/kK6i4nWV5WHm
dRv2naYQMNMB8r0D4Hn7KK4XoOAcMg6FBDuslvMC3ijKkO0LkuL0DyO9n2n9zuQLzwwml4ElsGPg
p5nW7Fq40tCXAvUORwvFndlHGzKHt5dwbdopoxCNi1PCDZp88fJSFH0/QsUA7k7JB++RDvdXMllM
RImzD1YZrDiB0w27NLwEgyQNaW3Gv6Uz8VKY53aRHoEbcYp6O0bfyhFDshG9N0VZuYZLB8NNRgbQ
lGtsD8BL3wrKWnXcJ+YOuOmKgV/+PD2C5KiB3cwj276Wq1YLYUwTowcAhUH18fahLH6fZCGoQUZO
wtdwuU9l2rqaEDAVtho2cXugR+X2969vN/sC+GRCiDO6fJ409I24N0PL15zCgBv6GOhMJnr/1aAP
jvG8JGIoBM/jFy1jBl0B55gjJb30KQ+s7k3o/TWClz8owZlG4R3DT0OzEqnoObjXSql81fUgOUJv
MZCJVImofO97A7/kc6Gp1J+TQxncVz3dKvCv5z/jZuUCLZwVYBfmUhKSavArz66o1Aq5p6mC6Oxd
VTxkwTtBApMJOP/+vAY2QkjRiDKjvwZp2HtVtetT35ZLYQeu+rZWLK0EBk2VaTiwQpC4udQ6LR9L
IUt5u9Rq2D03Rb979/dl8G88v+R56VecvSmSmoZZ0EWKI5jfWqdZG6Oz8PPBd9LiST8k4yfl2UE0
hphIKuBCx2TiVvdZfb/HBXj/n+9fUUF7cWropamQ+/s9ZI/MzaFMf3j/FvGg0LlIlAyRzOwISnpH
fU3qFKCWuh2Qy1qLYK9vPpgMSOFJLmBXuP6XZyzSx1/Xedg6QrxPGA8R2IG3fe8aEAFL7pQok2lm
mrlZnu/Gba76HbzFr64fbqp6xQG6frIQwA5BkwaYjQrU5RqMBpK9nmy4o8TZnkdqU2TbStjH5sp9
WJMz/f2Z55szTU6KeuR4uPGlsFWUfO9qx2S1drt4KIwmpM0fRMNV3aCW5CTuM7lltGO6LWvxR9sY
tqL7P24fzJqY6QKdrUeGQ3TQQql10lrdK6QW4zz7y1Ti77fFLG0bM2YpEjNKULwq4Uopsf+YN40T
ho6hBIwgSSD3GrZV+f4haxN8EjgT6ClyJXNGFkZO13ptKLWj6YdUe2mto+7Vthl96rzvQ/ju1MUk
DPgkrbhQys2ZIyqtjsCyC7VTjEffcKBgUqqVp2TpgLjzVKUtiqtXRJlkIOW4KaLG8UPVzsUPE3W+
me9uH8+yEBoVSKBOrXgzKwwYKotEVa0dEktqv6UvTDNXLMCSiInCA9ebEJUM1qWiiT4AMEFFn+P8
Uw0+KxVP6hql9JKWmWT+CYC0qd1+JiMsqeBSGuiwxtG9kavPVqbt87bc5pp5d3vHrr1WPEiaU+D1
Il9wlSsN6OEjNRP3jjk2tpHcdcFOs+St0n2iEr7iNi1t3bmsWfzollbdMf2od9Tu1TQ/M+beLoJP
t9ezvHWTkpH4ZZjT9BvO7ACYFLmnwatz6JOTgn0f3ufjxlxLYK9Jmf7+TIomeakU1khRhf4geZCD
MfTSkJ/F6n2wWRwkjgc9o/pN7zNhzKWgzmssv1Sq3oGL1x7JS8XDyqu8eChnEmaHovW5FYVW2Tul
8qPP7t2Q6XVrXR0LnqwKchoYPveGa6nP9it169KMhxQh/Rd/+JzI92Ok71QrZpxaaNNlXSdfaf3Y
CPJ9KT+WTbGyyDl1zZ99BDZCIwR9JfCGzFwD0zP9sDXkzqn0/GtrKPdhKn2M8uI0mspOoXo3FMqD
NmUYdea9jXr57bZa/h8/ACScCE+8eZUczjVG1nQyGmOWH1L5t9S22zLZF8Kd2Hwxw12TH2vpUVXe
nRVi35l5+79SZ/YwHeqhSnSkDlpuFzhGxXYI/vK0FSOydB3Oxcw8uyKMGy0c9M4pzK96+i2H85iB
H8b+9h5OT/hlOHS5mPkTP2SaD0agcywjtP08sP0V4NSSLWReic5LCDbnKhVd0njhhUOHkpRhvhH7
auuN8UGwzF0get8Ew/tye0HT1bpaEMHd9I5QQp7bKgU7Nfju2Dku/KZycSclmd30d1Inb6EftON3
gpv+vgQT45oOrxGll5k2WAk4XMXzeif/Grqvqr7igk2v0tVyzj4/04KY7g6zzfi8mL+kjb+FI8WH
sJ6Skl0DBLaghxJWOtOuFW+aKUrANZnJ66hLKf2A9K1HFT57tTrZVsNd4CmbPPh8+6SuVW9Kh0BF
Rp5qgs7OVE9o2rSBWit1MlsfvI3Fn9sCrlWPj1MLA4qEZwFo9tLOj76c9uE4pI6/t6Sd/tsaqIft
4hUzeG3rJymkdkhz8d/cr2D+sD8GLVKgv7RtBeKTdwL0ULELCfOAPovaWDMnCZK5jz1c45V9WjgI
IjsQWxOfEvmp2UH4lVI1OfPC8SI/JBvFc/7FMfDOqlPfF3xK82NItLHzlY7PG9BzBZIdtd8EYStZ
W/Ak29uylg5DoWd+mtnG8IP57e+7GIIVP0oZmPjRIJpId0zHuC3i2sDAbUwZhflilKWZTX6pVWWr
GZHfdpkjBtFWau6r8atm5AQRzS5I9wLc9LflLWnxmbx5FiHUmz7vYxrgC9D6sKfamRZ8VBNLssU8
OXopDcS3BS7tIVPuScZNVkCepxRqPbTgDRZTJxSDL3If4iaFmyG2Vta1pHVTBmya6wTYXJ0ZTjVM
zaQJDK7/mNp3g7+WT1xcBvHE1CQOpn0eUwjtkJhJJ6QOMCBGVBi/pBQKqt7tVvnfJxt8aaPJJgJw
ha0UUCW7dqkRSi9jAvwQioIytuv8Tiju0nGwRb3fKcJR1+8gfR8biR+R2XJ/itPd7QNb0pBz+XNv
Uw2aBhK9zNGj/HupSo8J3LU24M+9V6YvamqtYOaWdpbKMjPoqMpPlFaX65VhTjWrwYOHOd6koMFq
aTgW4b9Qj3Mhs00doe2rYBStaHXaCoXtfri9Zwvah04ALCSHgsWb27xqUBoK0UnpaHZApWrNDi1+
no/LU1ILONu0hWexDH035eimQ86EIc+u2i/Ziuu7+P2JLo5SAnBxa3Z5SsEN+7Dk+27+OaGf+/X2
7iyc8MR8B+0N5A20ts1+vutKhtckIWjnxt/rYrmLYMJeM2xLa5gYfglgpkd6Pk0KUGRVkCwDvuZ9
r9vArvsVR2ZNwPT3Z4cgtpXW4j3ljqx/KdTflvTx9i5Nej6799OL9t8FzHYprFq/0+oJcJm4dqsd
ejq8tAcx/3pbzML1BgELSglQJPnXOUg465I2q0ctcxKxZFZrqRa2nPo0UStf3Nb8Knj1yt1YPH0a
NoCRwSGHI325b3QHZXFtSpmjwcFNyppST+EZD4JVvhM/PHk2jHwCyk3JEoaC+XS/IYNVO+3lwgma
7fApXSPmXFIAVUG1RJqZaPydHZDlRnFi6twSj4ky9/2Q9B+yxn8nYP/PIs6lzMxh6g+ty1yT3MlE
4T7q1Ke8WcOHLCwEMgBKIXixzMOZA7lVHWBv68m1I7711X2fvjshQu3g7POzB2QsMDB+wOcbuCdf
RvFwW4EXf/3EpAEEfcpWz+4hpLekdQo+772pzTdF8O3b31/QV95wXDG4WkDazY1hmJtC4Q9x44iM
DBOp2cfZ1ljDby0tgpmrtDNgEqmAz8reRiAKbdEljZNo+SbauUG14oUvWBPqt1PDFPHKRMJ6eeuy
LEj8RnNrZ9Af+vw+6B8GZsep2/fvFbibiXaG8QZUDy6lWHVVeKHAXg1QcXrpLwCxMsPWbgtZ2qsz
IebkMJ0Z3hZAS6a37FWlfS02Tbry+C2cN1MBCbmZPTXd65k+9UwELRtRqhzBPYTyplwD8a59f2Y2
pFw0k0zj+3l9L1ifOmUz5ismdsGmE9TrcDBOI+uvjkGGyVLqzah2Kk64lIatKn+t0g99+sFrvrz7
MCwIS0zQp4ywvsp2ilUp0cGdl85XyaI5dSW4uz5qwAb0roCVARdwlYJrKkur5UBUHUbzVEe3XnE1
Fz6Pe8YTBKKahlF1ZlulUdZyP+0VLLhnl2Vor+HDFwXwNOjQlBNlzbutGlFgzIc2ADDxft23/s/3
7v3fozKBsFBlvmI8iduilqSw1ZzhKa6e3XzFAVn48RNOiQYiQl1iqJmiqgrN2vCuyTSlyXslHT9L
xhoXzbVVggmcaPcPgv4a9h2mWhWoqQRqsLR9bVNaMMketXeSIWGLiP8m8hTwicBM5t2VQ+DXYtJ0
kmPSLBrru9AQ96luvtvCIoUHlK0SMU9zTq9CLXrTFQoZEEtnZ8adMOzywRHVlYzn0pZB4YYRh2YE
z3Zm/TJPNwams8hOJqVHUSMSpI3smRwro87N989sJ7NK5yZQeAw6LXGXptY0PT8W3EpwDAgJvvju
59sKfG0KYfSDa2LKBcBP/ycDf2bJmQVtFlKRm07Q1q8NLeFpqdiWJLzeFrOgyBdi5MtVBLGmDolR
mE4iZ3Av2m2/ciYLAnSqJOQAJwqsq+Jfo9fMj5G4iGr5Q/4kRyu/f9rly0iAGwKo708WjVhmdhFd
JZT1NJM1J4l/ePU+/ypmj728F8d90P9+91Zx3qCQZZHq8VVVGWL1KogKBSTWTvTuw3f240w3EUNI
LXYaXEzGfubmjJrij60o6E4q2yH1k7Vs6dJBnH9/lgw0AzEcRCkwHOlj6Ua26a0NDF+4fbg1JK/A
kE183rOjaK3KSo3Mk5yUdqIuq6HDDe0iT+APOb77JABv4dMytoE8+R8q9LO7EUZCUg15ITrVfdi+
uGsk9As7dfH52U61chEGQlSJDoykrh2WK8Zw7fOzKwftUikmPZ8PtG3ob4I1qoppn2dXAkJZQAOw
PAC+mRdZi7DRxtALRydpPjT6ixq99eH7jRPtSGSV8fynJP/sqAchbwshK4Ech6ZdMeYUQgy1X6n2
La6DmAJvE6pswuFL0+SrYjTqcShB4eTZUe/0lQLX+KfbqrQohF5X3j/AIhRFLoXkitkIYemKTp6c
Ru0XDBawY7wbK0LzFoVLnGYKxoDqLmU0YUWKUAMWqMv3XlTb2njq5DXmz4XbN+UpoNmiFMLFmC2k
Two3dKNQZPzF70x+dKEpEUBcvd7ergXdvZAy/YqzmycOhlpmhS86ivYrE18id3/7+wvmHOaKif1z
ouIgyX/5fT8OAYfHqQiI+oMafhaqOyu5U2Avr7XCTtf6j5ZWo+L4AHUkrLwqo3cMHDSgkBMdpnjt
jA6+42ZNiRcq5Qy5nnqBGPlApXxepHJbyrtFUoqOLA5/lZ28axIIpUc3P8YUsX2tOJq9utMzfSfT
nVbymq2EhAsaThMD+D5g4/iT81pc0Q2hKKjW6JTCqzY8Kf5d3N7dPrWlfaSaQLqfRrHp7C5PrQ7c
XEg9eXT00HhU2vrZtdqVWGpJvQFBT/kkPMkrmLXkMuG0jCcRxV9yoti5ldrdoFEiXbmsi4LIH4NT
mjzvudWpOQUtLzqMv8iI1Tw1VFsc+u3/kPYly5HqYJdPRISYxRbIwXZ6qEwPZW8ULpcLBAgESAh4
+j7ciP7bTmc4292LezeOQonQ8A1nCLjLEynHx+9n7tTHQWseufTCEQmPHdcoh+YEhRAWaA888QcU
UPiB8Tz9fpSvOS8Cig+jHN04tOGW38HW85ew/GvR6FhBPd4fXi2uNgE5c0R8faX/Qm+gPqGuAPLA
slg+HBGQHc86Pubzr0JLdMrtxPbgU2v9/v6VTo6ySJoswT404I4uB5YHaGJV4fTLZlYG1+b5bjY1
DNea7MwtdOwZtlRr4Ar7PyN96QETPkmw9TCS7cRCHFj4FIl/Pr/ve4ina/D58v+LMsXXZQiaB9TZ
cGTg/1/Wuy4t4lXGmUBnjnW5ajWUrWJYAf18FhfuwnLUIsc4TvKZE4zgvo3YVZBhq6YJif5dVLx9
P8jX0wGv8mGQo9PB120P4axp/mVpAnMts/Pd/swCP7Ua/rtcUdABWP14NXBT6Dno/elXGG3EDHf0
Wz1sfvwWixrG4kEBwDT69Z+X9VyCZdUXfbO/pZ0XIxE5c0yfmKUQiQWqUsB74yA9miX43gFvHOXN
3md1TG2Y7J751qcGWBxOUOhE/TE8pl84nV8IZMH1XlfpVK/zM9v+zOOPq7Qla3Gahnh87jxk8zrI
738+/zD6Aqp3EWH9AlXmYwehQWqL/aygz4SebnMGQn7qBZCB/cffQjktPDpRnExU3ZQJsS/jnv1u
mh/nwQB4QAwGVnNgbqEcf7R+SC1DOpJ279ReAn44qc/xGb/GThghRD0eJSPk2se3cO2NtrIbu93D
DSwncRNdFXZMxK4uAIM9c0t+nSyMBdzf0tqBusbxveUO3MiGqA64552crtq5+/F2AGsAUnXohXmA
dx0Hgk4OqF8+++0+n8oU+pRxfg7B/fVSXEYA3srD6b4Uvz5/EK2seoZNYrtP++gmilKtkyC2z1mq
npooFFERFAH0+lWIRJCQ95mJ5N4TJGVzlODS+OnGwHt8GGFZFh/u25FW6PKMGKHSdWI4Sc05uOnX
uwgjoF34nykD7DGWd/wwQiRCv2wiIvdteSkaQNK2vb5UP5SgwT2LEtFSIkS9GSU1cnTAZhOwrDO2
+b5Xcg0Ppto/l1yc+BYYBK49AL4sQLujIzbMi3yMMtruXf5QN3f9j6NgWDvAhSOCqBEK58cnuMWa
2a44F/uJ3Y1FUv/8gMLz0YNc3PFQcvyaqioVRhWr9ipvU+bDqNnafr+UTnxoWImhrgJI3fIljrIv
2+dzMKmg2mtvLa3roLuMyrRqz1xEJ0ZZsCs+9t2CE4uWy/zDcmKBXVXUDPXeisvu/b2M3s4dHidH
gII2yhOQDMBp+HmEQMumJXLEl3AvJX3N+T04/qAcnpmuEwfuUv9YMIgU+KNjJEuJKvToQ3h0b/nl
rjB+ahkvbVW0HglI2HHb//7+85xYv5/GO5q4Km/Z0BUYb8inVeCpFTlHBPgaRwHBh42OytpiIHCs
zDKQYh7LMaz3rF1TBuchGrfejwMpNIyBnllUzgFA+88D5sPnzxobKqTMbvZ6enGcd1iQfj9Lp94B
yJwIxxWs3FBz+fzx7SoMdUWdeh8eXBVH3RWvznTeTo4AeXFUOhHSQKf78wgVFGfH3msR6oD7QzlP
Ih+2ZMW5Xu6pVQzc9v8e5lhyti3Bpup8DNOIlVffWcUBBKBzTl+n1hR69+iuo4+PwrPz+V2gyyap
UGW9b6N3cdDnmFgnH4/2GHI07HncUp8f31VDCIwDwYKKEJGYagUpxzPf+0SChgUFvj2W7pK2H1e+
iNNatC/sek+JFdt661OWZvK9KIqVsCC7jO6PkSSW4zk9s1PrYOHI4gw4pZNEq7zu+tkXezm/u9GD
3T4607/vF/OJIAXnPYI5wAaAcjxmr3s515kwiHoDESV2476EWbmZ/fovbaE8nf1czwUuxNiXsEWG
CQsC7c+fy1NIcPqeif0ANqsroQrW2is3OnMBnJq3hQ62lItQQj4OHpsiH6qpxSjtsKPhZhhT5xw/
+tTegSgpiN5A6WFdHAV3Y1ZZRdjijtHiCsiOFW9F3Jub3pwDp5z4QKgTIUeHaRUufe9oxozj1UA7
TvleifH3UNspQkHIlFtxoIbVaMKnH68HlBEB/ESIgaz92MA8apUL7fW62kfiF8F6Kx6k48YT/iPs
/vuhTmxdYJDhT4ezYfGHWP7+4ZwuR4EAefARDIRPQTw4P7/MQBWBBhjYPIgCjhcBm2bWKXyWfXXP
dQJL0e9//Ym6KyqFWFzA7cFNzD+OlrJmxpfpEBYXwZ8sTMRYbKgSSTmsFdlk0Zr1xaqpb5hzLuI/
sfQ+Dbz8/cO8dUHYz6HL5H60zLUKTBqO7q4R7AISLWc20rFf2hIzYyy4Fi4EboS2RwEbafIKEkyI
zF3ojGXFDXWuveG6kM9CR6uAvgbRvctlygKV6HNb7ET0g1IswdrAuQ7HoaMtBkZnZncBlXvp/VXd
VeTuQMNYhdOGtdvMzOde9cRyRLywnBhIzf0vzqldG40yGw3SnPkOTYhE0hGFWZlkpUgq/z3IthCV
7MFzcCDvJdu7yF010fOZRXVit6OOigN/KabDDeIotuCyDUvPMd1+mK1bm2HVokOVspyvncy9d4Wz
1r37G60x8E/ht+yS1QBvjQwJgZjguafgl2BzKPd1bvP6/U/78suQIi+M5+VrgJV87FyUCTrkMyPt
wYy3QMbE8CnsupWXb0j240oVBsCdFC0yPQuK6uhgcEdpdNdpeXCFSDYyK8986lOvghxnaWOhrosj
6PMGCiZrcnKq8Hw7bhzoJNdd2r/17Wve/Pl+0r6sqWWqCPK1YLnG8VKfR6rKQrlj7XWHIJnHlcjX
3z/+yw5BuuahXrWAwNABPK5h+LUz2XMXDAff/VfWBz5uSAez3z3zoT/knbkZTrwLBCJ90DEhF/HV
zdzRluncoOkONURiyaV99/27nHo8Emdo46PaAxDj0W7vRckGr8q7Q+f+y1Zu/e/nj0frCJgq9Kng
hnp0aC61e1oGTncAWftNnQs4Tv34j09fVtyHI1lqEeiQu92hFa9J4J6p7H0JZ1BP+Pj0oxjXK1Q2
eBS//aWY9taL0Y8/nxvUj3DgeFB8+dLZtXpTDWhUtYeqflawfdW29+OFutCYkQWgsArm0XHPq4Gc
jGVzfNw8uh5HhM3Bznh/3fBqmrdW/+O8BlESLmXgwZBlokxydGlZHi5G2hTdweQouAmViHrthw/s
HJvy61fHOND0BxDCQ9nkOHYG1iVqhkx3B5uvGr4yP60XL6/x4fHL8B8W1UhI1dcVHq/7HZcP1Y8F
uJbnB+DKQzYjwr44XrReVOQZw/MJjGTHJrttW5HYtkgIhWCvS++/X2VfVzFAO4ggUJ7GoF+cx6qo
V2E2j+YAXGNsm/csfAzMGb3PE19kEcVE6A/HNqjhHb2SmbMSYWUxHgysbvymS50fH4JoESMYx5Th
+V/4ExnrK+g+a4OFDJu769z6+fPRFoYY5ZK2QCzj6AUwde1ESekf1LqPJPByP8ZQweQQd/iy2+FA
/IVxMouympww9w9R+eIXBy7WMOk9x2k48amx97DRkZODIXUcuQHqPiG+4d6h37vumKperPIf6wXi
RT6OcVRXGFSosNowBudOys1j656re3+9XTECAIXoyi013eMUz2u0BqUVI8g8Fe4NLpZ1Vb+T6cLy
ViU5B3E4MWfItkA4WpxJl+LY591O9NAAluI6BzqTbUngfwz/7Gzz/R5EsHZiiyzYs4VOAcG6L4qR
badnZljgHvpReYc6I9V25HC0AhLN2YNc2NyywtSJw0J30zkT9FANiFxxNItRJNFIJrjFRUG7GX1R
7Vql/vQ0/ENK4NikX0VqZYssfJ3tnD/M8EHtYLmNtlfiuYxdeMZ9CzxQXIAlci/asg55HEVjkRaw
3loZXVubqAvGfT7qcW9NUfDqIXlsY12F1lrZ0gYDJPsn23ytwwJiVRxwhra1SjwdBtpDFqJIFo32
BWfFn8Iq4eGlgi6OvLKCj0TevpejrXcj5ACvaqpQeOwc/pLXIBzE+TQ5WKMKZ2GVeeu5A7E5aXP/
pRPKR2so5L+7VgVlDO78wabmsTJ9k87hXD6JKGxSze1hjdd3YRtWj8lgs3nLq5LEsP0qV5JZuOZU
+QDhkGzXTxZZudr6M08e7eJBzU4ehxkV/6xpzGMdDHzllTK4kZP9AE+o8qGD6O/Wlp2TUF+HVZJV
M5zccxB63JWOYV/zpEsV/TboYvUrKgqysaV+LdvhyY7qMbabybmiESY9riOYI3ZKjs+FbEJ8nMaf
QcAU4mGSDfIdx4rYxeS6fSKcwrsLuYGzFu1qUaV17dJfnnYMugK5SFgrgEwo7S67C91meuNkeJdd
1q9b2b/UM2phce5amR17JEcnoRroo5HV49jTJ2eepzwGZYv8UmEpYyDwIGttTVlK5prKWAwZ9PuC
aGy6RFtW/TegwOFUGcuSoWf1nqMus/Wi7h7Y8hffHn9ldZE7qenHFe/Ju7JNF7MmGG+jfjYq7an2
m+veavTGdPW/ynghWwO8D0p/P/j3AR9anTAJ5ndqKxfiqdlAe5rQceIH4CN+14GqcZdYwYgyiNmX
HX+x2/DXVCjZx3CO+21s+TbmrRW3Ze4lLBrB5Ku1SZjHw5jLnK57GXQXkaUDd8W5rFeVLHKREnDL
rtSc8zaWbgt9icyFAR1nwyoICr5pijmLB1/J1Ab5958sR3lRluIBJmRZTJrSgyVd9qR7y30Maqe5
mKb+bxuofogDmdWXspqsRCv/RWfuHKZW6PZ0K/hs/x18KFMDfTrCgoarlQMd3+4XUSW001oINAmj
DcQRywYxDedplSEBRc/mUdgAvm+hf5rloHSX2rtlBCiCue/muPVVk47MLZNxiII0rPi/oGjrNOwL
rVYN9avYV7qp1nQcZiwl34kdQ3bF5JI69iavbS/6SXgx5NzsJChMm9RZC5WwqoFAvA15LQKSSIIy
kkrJVP5ycgiAKG/8A8nYdhNUIksM8/wkclrXWZscva2kn+hfd7Z6sTNld11Cz/66NnXhYGl0D44Q
u6mwflVhI63NPMhaJL1HBihF8ns2Vs82LXDwGO57c+pz81tCiclcdpQXO3/ocKzpuhzs2JLuYz86
mDrUY+AX7BIwisqoNA81EZm5UL6VbY0vs8MEhQQLdCAtEWr5dVxambuhM8suWiVqviqsULMNVupt
2ZGNYjD20075OyTgtOMa7NIAPyDpQ9kkeWlpHWeZw68dOuZ33cjK1AzD0K4m31wZ0mLz1VwSmcLo
nL45uCjXY87IG+vWuloPQGevCDNY/2Bh346F5zDgcuCEWCtCbzruCJ6Wjd890c6d7tEM/APVZ3Il
1HBXV/gYFnzDfwOYROFEwvs8iWAGlMXSA9c3z/s6nk01JhWwP7vMh69E5ZPxVauObdyBigfYnT3M
dfEM8oy8oE7r75wqcHe0xfLAbraSwR9YDESWiguL8BTVUQYidz2tZ4CkdlbJrPrKDYZhjCsx/4FS
UGFtXBSxnb9tH1II5ynPSUszmlTjsI+r3AtSNAq9VAdtCwiS8meSVEETxcZ4UezS6m1oXZNU1oCz
tQbDA5aOuS2uy0VTY6cF4DgTetR92lWW10CC3M+jVSMga6AcgnvICQzu6hFicFxCcb3funp6bqaK
pnDY4LF0ZnGVzd2uN7mK1VABhGdXfyKa44yU+a0KZyeF96O78n0I7hODg9U3gxf3nrSecW/8mzzO
SaKaRqfUmTrM8IAgL641kRKvzri9CXH9lekMf8pyM021wDLNswZGK8rNE6V5Fed1BP6h3zyQqZUS
dpMoprmKjSkwI9sitJK5AsfVrmuoQOInEldgVVXG3TSW66x47tCEa1pcu2Mp4kpXG+mzmNn4LmrA
D8NNrQ8AIpM7p8vqBORc7FFvaKGfUUCXOW4rVT9CULRay4k4K5+XDIuW9YdgHCF0yGT7y6D1vXWh
/r0DRjLbVOOcx1SZfxOmMsGFKxOKJthdAIL/ZqkcpiJyzSobCob9aKnnVlYlvgYzz20FLTNiF3dA
q7BVbRXqGeeheYa56JTiqG4uG5r3ewqTTxwSodcmLDTljXKYvYKMm+4TCCLWqtnyvGrca0vb5gVS
xU48d52bAFOJXahs9tx14s3uA38d4KSIyWK1OYwOg5moLi/gNVptolD/9Vy1J8Z+dKTXAgti0QOV
hbumOg+6hI/of7toVqBiE7Ct7XZ9ymTeJBCa5InHImc35UERZ0HdX+BsruO6oM2q5F14jwuuvTFu
qS/9EkobpYM9o50mLBKBPGxjSk9vmFOaqyhiWUzzkTqIXNUc17Rur8E89p7doXhSDs0fjYKJnz/S
9qrCyRI7RQGeVo9oSoYt9tOIEO+Ozm0k4ZY1unFWuPXfXpEwxW/FLd/3FTykGfmbVWj2pYMk954a
+3FrBUOpbgfPzt96B/HN4HaXXeT8Up7gu3aeKnHh6aIsYxtODV0yN92O8HBfBqbEArerOPC754yq
O1m0zdaKBIftSr5BEEf9EQKZ47rI2abr9XBRBpaX2tYYXEA7TSVAJbdxRwZnWPMGsmWdPS9AJdzj
7iT6xKlBHNe+uMlmN1sxL+9Wo2UP+Bd9GmWvXR+KRLdWt8J6gf5L4KZcyiIeIzpvcAf/cyf7j5Fm
DT2FGiBydADKaOMVNG2Z/zdzawL/OAYsPph8cdhxUD0KgUIdz+OogIe4E0iVQFYLswzp0sSz4Wor
Tf4OJmS1HiVcFQenf3LLlieVEzzPk88vS+XfGteBVBSV/0RT05siI/ovqCpkxynT9zNlbGNXNfj9
like6kw1K8HItM1kYKLV5FWkuIaGfxtbIsquSBvNkEoFK5mGpolSp9O+it3GQlRWggmwiswECCrF
TefXunlBl5P7MRxXxW854RqMSevmBw9CslNi8dZ91Sbsnp2yf4Ei66vJApaIOe8R0RWwEjH3DB7x
+7ZTCAhzHD070qtBplUZVCQpCjN2CcVl9XekM91AlHp4RTTRpajm+LHwOBopheraVZ5Z7cpn1bSC
zW1xBX57d+sIQ+56FfB1G0gfnyIoy6TIehHFkk/soVQSiD7m9FW4UzpsnDjzhnlOs9By1pZD/rFc
DbeVUz90QSBWOJKRSxDebu06YJBCaYAXGiyRvfK+Vgheu6DD7PRRvoGHOqIPgAJePKtrrpBPQMNr
tvLR7GpPtM59JYO63kLNk8MdDEEvRLxZsS6rtkxLnt+j4fa3KRH+NX6RuL6ecBZqJBrR/C+KBoXj
3ceJE+LXwwjRX4mSlk8AZNHdLJ1iNRbAQU/Y0wcVzAjtm1a9cMdX95Zn3bbdAJRTFCrkRpNOiK+x
FQqG1EfWuX2Pr0nVxp4KXrC4qWFlfOVMos4hjz9YkUbUim6C0m2LWHKu15khoMdoK3ge8IGeWRX5
2bWvUGoOAUDbEj423oUc7Bt0MgfoEg5ukwgP7txV4bt6ldMOdZ9sQgMFAG7vpg04BTupenMKH3Eu
pPdu7IgbKFya/BLuzk0b2yhQPVq6yS64yzKTSgeaFVYdQCcJZIDmMmoFDh0c+vnTGGQ0tsIK8wBg
DqS0ZAMWgu02K9B/XgN/Lgnw6IiNvZHeSdXLuO9y2Ob1M0/KrLgn9sQTuG8fBFEPDar6l14kEfpl
s8LdT/uE5ULcNkTUyYi+4lMd1HezzBGkEbg/BZpgV+dNfmE7EJzktqQbSDo42MwuTQFOri8hZ0i6
PbgtTkw91tbXmclbcQPNir0KyAv8g3q9Y5ny6C9GCMSGZqKrmLXVm/D1PXGrB6ftfKxXb3jKiS8f
aNXbMracaX6Snh5vhrbbUZEFKS7REqs+oi8Dn588+qfOa408xCLbLPCtl6IuSAzdGcC9edg6+ZrD
cnHPoArzFGT49V7ThH+GWeMa9NxfEG32V9MkH5tC86QusC8E7d/7gWbYZc2TZ8Y6sWekifnYNnEI
K9VNG1R10rugvOgxIveIiR9y6vEnKJeHr9Dwyi9n325xjfZhFVcja25Y44w6aSoktxWIGKsK/fud
hvYSWdtzxvYNraM6hTlBLbezp/d9HZRmx8tFlbIKkO/lEShc2rB3e5jeS6WvhraAEHQgXqdwPjSB
A33rwYc3+LXO6ZsLL/BYtIBTrtpc41IyxNaQqqOA2NCwhs4bhfIT2reqwQeH6rpzEakmBHnGay/8
hvwho//Hi3SRNDUOSF+QP04PTqKDoyieOSYD3SeBPvCYY85aph5nQFSSidoMO6ga/rXebMWVH2bJ
1IVzhVJEnu1UPehL6VrajUsjd2zOLHD3fKBMCmfw7bTMgqdRAkZv8+lurIIwRdaPLNDwAgdLdN8R
9mTBWzwO/crbzLySyTS71XY2NF83BdP4abz9FZh6QHovF7IBK7oXkNBVymdE33UpcWDnU3MzUhfv
YMC9K+dquLfMXL2WMNX6De5fPWxRJupuC6CNYwdXz5CY0DvMUI56aKFUsA1Nx4vEyUm5g7SY/yDL
jGOHB50CYg2GRTFiSfdZAu52MTuj0SlrrLBd140INoNu176syRNyZZMKYKBuBqhlrnrR9EDeu/Zr
1Sg9bYcMhGXkVUD4ZTgpcAtGcaRIm/Q0mjdypL8x9SxGVAL6BEUQO83kvqk8sy05CgPhsEWSuI64
ii5JFxoYHzCub5QqO28XwQ9xpX3uXPKedglazV3qGfWIqqm7DSznOcrbMR6b6CEf8GJu6cNg3t+x
ghwMUwjOy+wt7OUzArNwNedudGE65IYROvVjWJqDzHKlVl1HqqQjpqsSi5A6bV3G044i11ET+xNC
wirxrQqafV61FZWzddpg21iT6BKEz20cBvOqRXgVBdXW7X5Td6uCPrYn/90Zs27dt9K+cvMcqERU
Y999FEVe81AhNa9JptOgWqRkq/oWaeij02flqhwGgbizL9YmCvu41H218wyqq1NLnieLyyuYxIci
NUy+RrVyL+1q6FddPgc3zPPML9NlDOkmVGZIWNwLNb8VWeNvBshWT3Hv5sibCco8Qy4jrPzeH+9p
FT3UFqlyQKoCVOMqPqQl9kVSKju6aCtLpAVUipqY4WJ5Y7hFHgDFGOztXBRvEiHCVTa65JpnQZuO
ZhxigkPmaqbSuVW28FDHERaJB49Bo5ZavyPH3HnzbG+62jOrplB8ZxyI6TLQsGKu6380t947v/Hi
iBaHsIS4l0TAnILW/IexGvKiDDgiNvPwIvNFEFyOEO969GbUwmxtRb9H3QVlOmQdpYmf2Qpm1cUM
eQBfIg6ILJgFMhHG2h4ktMIL+cDrDEPl4dMQOUM6VNTeG+PKd65buIgwnJzgys/zb4nrYKNcpLvr
Eenhry5wkFMGgZRvvVtCLrRv952tHIjwQrA3UUVuVGI79X1dBuMlblk09KaoGndDxcP1OMg/Y1bi
MAoGo3/p3ml/QzVmhsZhJ1ZZZ0U3ed0SnDUgcRQgFoZxx8SI8mH0guJAkWRK9E8zkF23wehkWUIp
m/FaCFUuA6flBOYhLFwbNpmE6ALS8g59nPqOv0eohN5BTukJyKNgOzuTm6AyPOPwyCdvNbPgyUYp
r5pxqAZQcoekXl6+6c5R+PVFX6G8MBQ8zXrtvtgNCx6nCUUkzgwOwChzXxSS0Ctrpu1fppcvTrw7
/O4+HTs2qaRF4SyF5/awAiyovWcRElx7iPbOkLNk8JowdtwGG7EWJq487iUjDpy18prstQDmYQ8B
A7W3+35eO7O6HgLj3gHJVujYOHxJL6zSw0pyxxFHLLLjdujsTc1n1EKA2gXKQKJQdTm7wbjxiJju
QJej156BcdYk/HqzHBR71ZloTgtS07iKrCHOCRxyYlvNFjKM0guS1nbLM23ZUz0HKIzYS3cDjI5j
sJeUno24anIP4fA0h6vB3Tbm5w0tqJcAmgAdCxBHvKM2TRlSRBaidNGRS+1im51jJZ9qZwAo8h8M
y/6KWfdRy3JRc3IPwlr1fmKfE5o98fylhQwQB/D8cJM8AuSIkrCo7CN6UP4fHKFYiN93ZE58go/P
PwZEBn1oUIDD8ys5oHa09eqLDJW47wc58xLHLuoo0k8U5R+KRvUO14h1pqt06vFAVEBCHnA7EMCW
v39oVDuo+sBKJAgBH758z84p7n99OuTugOYG0AXupNCG+vx0OkWu5XLtHoABsy6o2H4/Nwvw45OY
AfhFHx9/hDtB+uY5fY7HE7mLwothvjDTJkQ94vthzr3F0T5ApRLtD0u5h3p+m8d7/uf/7/FHkAdH
9jJDs9g9SLVFods984VPThLak1AXQCsUDLbP3wCCX3XApY9fT9a0jCcZe+/NOe3RU1MEgPiiV4wU
8YuGD5N2XsoCvW8Bq+5oamJYWf58lhbFikX+EljnY4olL/pacEjgHjzUJrm3Es1PWWtYTB8HCI/m
qWjmQkI366DdITY0ZeQcgPrUJAFJD+sJF5xdjPV5BKsdXNSaHO/wKOGNGLBz5IZTz4eux2JhtWDd
j5veJqIld6UODgb3ISL20FhnPsIyB0cbbsFn4OcDa/nVwFSXHtqpngoPg7mZsxTyC2bT7aP65zvi
0zBHoClLFGUWUQwj0UJIs+oMhvDEjnCAT/RBYgFo/outSdug3JHnTYgA2b8ux9QXGw+d4w5FmO/X
7NcLAppZgCkCHw3WLogInz+4Cmx3EDJCbuHNfDf59QG9Cv9W6sE7M9KJVwL7C3QjkE4WHaKjkbIc
vWunpORg2+/oaSVmZGjncXAc9M9HAt5sARYvwGlI9X5+J8OhSIHFNx3U5CAdaE03XAFw4LyUhqMK
mVP2Y3AhChoQjgCwF8sOgvSfB0SfbQL6TXmHvF/1w0qd09X+jypztKgBJHUAfAV3eAHWfB6gc0Nk
KQ3CEDtCkS6z/CoRvKKADHf99SzmbASzX8KNGk2fLLVG2wAN4YWxmu32arZpeYEWJN/bQBnEGfLn
DYpM4Q1C12nniolYmykI9K2NLu2NO77AcQyiXcG2tH21rkhmVnUHlhAnMqxj5hf9LZnDbDX6xPrT
V6W9LwqEnt+vyxOrBYRTEG/gGA7A9LEMcgQrBhLMnXugOEuj6n5ynHicNyjjfT/OVwj6wmzFUOj4
IQbAuvk8tWMJLpbmnntA3zp2zZ2GHAOqWlOPAhU64dm403rjiAukgagznzmsvnJ/gFnDIg1wMYGA
gcP98+juUniqKWEH+7YPfajzZpjgN+k9RLxJLIncD6W2M4oQX89gLFWgc0BgwcDOMcGM6aCh4SjZ
Ic+yDbOs9a/vp/TE80GrBndhseSCvNzRjIYTMVXAJL9vG3NT2+LStX8qz4wf/XGEZfF8iAgboaIe
8o78XqPdqlZW8GNoJJ4PbNmCMYM0JT36KqUPWyTtlvy+KBAlJGcpfidnCHrvAVYc8HLHpLVIS00q
aOIdbAcgGbGBwO3/wyf4MMDRgdSz0ZNTiwEkWff3xDlzwH79/UhY0DwC3hYU9C86hWRQzG1QHTuA
2VdKCAv/OM7B8/EFIJm7pI7HZIDSzizVGGYdRHhV2xtDz2y7r5ceAKn/bbtFCxa6NZ/Xj2MpeEDY
fnlP54s6ui+CdT1d/vQLfB7iKD6ox9YngMeU976Vgt0kzsm6nPgE/1FQQXNDTPtlk2UQLi79Gv5z
HrkQl0324x0QQc5vEVVZjBy+XDiDySsjZqu4r99yAJyHny8g0MwBfMQBgbMvPJqdshWOaKeovHdR
HHfi5unnk//x8UdZtTN0gQoHPF7UV1Rfd+GZn7+sj8/X8cKS/5+ff2xk7KGLWA4enm/rRIaAKzgx
yvPomSecntMKPLFWUTkB/huYSjCaj1HgYxEEeRWJ+j4MHho9xCMczs6Rk75etovK7P8ZY1lsH87T
VvTQVUF4dm+tpOHxsLKXyuX/Iu28duPGmi38RASYw203OyiLCk43xNiWmXPm05+PGmD+bopoQj72
pQBW71S7dtWqtXafXpQzI7NrwdRTev9djGQK2mnhzZh++l5jFNBQ0atLyxyh5mwUheb2VZimLzj0
3agO127cHP5iDCcmZn61q1w9dd04fflSDXd9+OlrDeEpGIAguNG4fOZuKYrbsvco8D4n0c862yry
Sqyz4DPoQAOebTFRtLDPljnOwAb1JDefe9EOrkDJfHpyzj4/W+BIoJkVxL/+3Ab9Hh6wLBpWzt3i
AGBLhYmEuIX4/nyFYznQx3bsmKAS6KOBnk23YmH6jbOTDZKIew1hKdKJ8/dp6FYSCVnTeO7KPYA3
Pdq77f7yNC0cNnQ9eGOT9ns/1eeDyIDyyBkFzmd4bbdqeJ8JN7lXbuNPSxjACEnGEiFPiBun5spz
OzkPhAB2SPPZC/Mb9zpZjZIWvOCZgZkT92XfLweK9c/RH0BFvrXXgq0R0y66cujmQTItF4BBoK4i
PzQ9fuYN8q2kulXeG8JLbRCPybsslq+F5otB90LTXI3WYIP7oijhHy+v1HsjwclumHpJeEPyOIAO
i1frvAc3rQNF8txeeRl6oCV0ZkbqxgP/8GqNg3II0JimfJF9CWqte3MTuXnrMt26SfPO/ZNYenKd
uuKXHE2MfSK71kZQRplqbgsyTRF4WtRFBUXFEPvmk18XyJg1sv8ASW+Hyjts+9vkulW2NJp0hQcM
oX8VzBR4Ql7tkJu3DoAg8oPUKGDTACReVWBVUPeIepDriRXFtyBP/afO0l7o7BTtyxMz28L/zotC
wpQ2R/hc5jzVnmy1iW+0ykug3Xw7ZOlt9O2ygdlB/9eACtcoghUL4UdcVbUlio3yIraeDe6+bOWV
IaxZmF0WFXrLsuozBHQlhIP7FwOQobAlXUf8OtGsnx8+PyWNllUSn1eFQxD6x5X4TFlYAtr26M1U
6ZUUP7R+Kl1AHs0slBdkvOD+dKPo3jOk/FWqM+9R1GA6ErQR5ZrMDW0X5qCtFuXaHQVpT9u0nVHt
DaXRrnM50p+SKqsPpAzkP3rX3blA5o6i3JkkZ4TQLkIhv7LGSjqEmkCbgNEQDkoVSDqzyvdtDaiq
pQvhIKl+vx0COuO2FPurTR414u8CIuJN49JeMQ69cgMyaY2edGEZcQ9MgkQ6ka0yv3NCWkl9vVdf
FPmP9Y+nfLm8D2fXwbQPWUCIBWmaUj726OS1a1qJ6Sov5BQ3KrCDvr8GIH7ZyDvT+szNTE05dPjA
20albDaIZDTqPrI89cUYDDuLD271zTq0ZG/UH4DxQIMrmR29TcB33U6G37rk6MaPlkS50K6EUHPW
gX8HDIMSXBAGEeH85SVblQuNYqa+yE12VxbxrlP9RwnN3tZDn8gf7xUXpBOEB0om7eQsWzmVC7t6
ImT7z/zsVIIsapowwHxbAaWMaHR4FPIbTx1XHoAfxknqeeqolKE9muiC5o3wY9VYmsvpvSdX+CBA
FqLnOPMuj/ZKXIS7LoweCjP41gs7qYoeRTVYGag8lTRO1xx61n/5NkgZkqmcO4ioU3ijk1t7kBtK
vlljSVtZEEEMZvlLUojxHbpH2ZUfRuqUzpOv2Ds1SE1OYERGWxOPjRl7W6+1/ox1CA934uUABntY
E8q2OwJ5X4u9ZkeBpCYTxaOffAVNvCTNzj1alURpmPRF6gwqhAX1sYyPHuCEy0dhyQjPcRiNpwuf
/rhzI3GC+hmi4ZMi5luS/3A7lC++XjYxfeJk4t/HcWpiNg4zAktp6ZjIg390JbiKrYPpWltmLpG9
feOvJdgX7ZHLV2gk4GUyV3n1k9FMZSFInVZA4m9UtyoMekKC3nD7kPu/hPDq8vhmHvF9fMT2Cr30
aD594Gkc1EGge8FHWoympryyjeGTurX/WngX9ngn9pnHyIJrdrriF4CA3b0nvHXG51InH74/cwJh
rkZ1SrrbUSNlI/dv0bhy+JamSCXfKlEfIn0yJ3Br6lDOGlFA5FPZlszSWjF2aRcDa6OpntOiQG9y
vouDSJSEFM50J7K2bnslCLtCOV5e5TUT84KA56ai5aGw2XXFzmw6R2qKh6AwVkLvJTO8h2CHkib+
hznjYJDrgWhkTeQgrmLF+64+JGtloTUTsyPvN5bcW34XOXE75gcT+qYDoay7i6rVsHXN1OzoFxPI
qy+4v1m3R6Pz7/X+amyfLq/M7Ap7373T652G3mnt50wQRQtCsGzFyKnSXagcR30jllv352UjSzv4
1Mj0NDtJ2OTUt0zPkiM6bqzfdKENdMp0K2u/ZIMML6AIHj8ydcBzG7AqS/TThLEDVfCExl0jJF5Y
DW4UkDXQW72z8Jx/v+S2o28kyB2h+ib0NWH+U00byacn6szIzJf0pW+GnhQiR1nvwA/LwsqFtTBJ
Z9+fTZIvjGVnagxCV0Jba5+iUl8ZweI0TTRFRCMmRFOzpQ6SpE0Sz0TDcdwM3+kJjVb20rIBYAs8
5si3W7MhGAqtS0k7Zk7T6rfakF+bdXZbuOnz5ZVYuAcNKk7/mZlm8mTLRi15ftgTED9WgE22h1GX
iaabzeDdq9L3wP9+2dziwsClMKmk8UqaJwNTrsZMlBhVF9AHY5gbufqbAZ1YmM2bm2liUVVi5kip
ebRgxpX0h8rLt73xqJrhJki+XR7R4jrxJEbkQyV0nUO5Kk+jG0fPM2eUQ/o9xj9DV1CbcoWVAGLa
ULMAySBU+c/O7GoJwNnnWtFkjjH1Q8RyqxMDD7TM9iDHW6MWngAbJSvv2eXBIVUKTNeYgF7nu4Ok
SNF6OrujI/tRHBr32mtWwoo1E7OLJigyKaeNMnMsMOz6tfcS5n91Vie8HU9SgEzzorXW661Sl7Bn
hdpT2r5ZxX2Q7y7vgsXVOTExXT8nxyhPRvASOeFdlo3bSHOCGjSq/tuPfkuh/XlTIJmg00EoEd2o
aUJPTKUQ3apx6aZO41tbOYvv3CSj/UOqNvGofpUSWhIvG1xaIeImdQo2YCKePz6VCa6tDuh6yzwu
A5+u5Ywm4mhNzG3NzPxOwGVLvsG4BPl3mHUbpfilySucSkvLdDqUmXNIxmwoStXEBozclZzbWowQ
WrGpRW+nj0+X520h5EAI/X/zNnOtgjcmmRczIIu1Ucsv2gDiW852br5yhJacqgptOv6SmuMHUUJR
TlCDFb3MkVPtRlC8W1oAVkwsLQ4JAEAX/IfBeTZxhqcPoTdpu0dWRiPlwyh8aT6pHz+FaJM88X82
ZvNVSp3g0j6UOklv5+UGFonL67E2hunvJwdHG3SVBji+z7NvU430e7Yt3dYrfnpp1aFzIb2v8NQD
ZXpupVUkejb0PnGkXj4I6gO8G7aS/Mo+Wdb5d7bgoiYC1KF0mbuBCq4AiLCjxHGFp0C7ctdyMYvj
0PEw0B29+83zcShJV1kBrVSOOB7qON80Pvne+PD78poshR/wQgFFB2ZNqnB2wZCd9HrYDTJHGNOt
nx+b8YdSINvZ2obi2Wq1Fni+16Lm1yhbDLipAfHthxx5phgxpAdx5iASOt4YZGO3oVAqtthLwiE0
C/Wot+0rxaZsl8vasPMUPdzRNCFuShrxN1JBBmdQSO/LgZBtA9nKrl2Yo+zL07K0VVFaALM2vfE+
0C4a9Bp0Q23hctMvkZxDB/lNbv7ibj+1MfO3sJmLgiQKqSPKjlA80AQDscX+8jgWl/dkHLPDQA0o
9Wg5zhxora4NuXsylHFqtLwuwtwm61ogtBStJEvX5m7mRhJJbuPOZO7Kb4lxXyZ2W/yNBQBivJEm
dObcGZI2HA2psAj5smRbtFd++zMd2r/wVnja/4zMhtEn5mgMg5s5bZpvVSGAbaXcVOHL5QVanCyi
O3C5lIyIyM9PuUHrO2wVOgtEE3M3HkbZ2Eo8aS5bWbp2Cb4UlXw6TRXGzPOGeaE03WAQ47XwJ8G1
kh0Sq9wMxYsf/75sapqW+fk+NTW5tRMnH05013pDrNf3X7r2Xln5/NJ84drJU1PynMS1zj9vpFps
RKCsyLzEt54p76XOuxJ883PI1XfnDv0YFC9TS+4H+UDDLcjxtCNnU4V8ABn6R8E0f16eqYWhkApj
OSBQJyHynos/maky81JXUIzIiepfcbgrpH1krMzWtHtmiwF0k7iExiueR/Png5WFgmZoQuTo+Z/O
pVfR2loCffPpFQRJtmQ9FGsamwu31pnF2WsiinijRawNy99vIuWu8PxNMupbXRxW9vTS9KEcr8Ob
TbHigxPwgzYRA0h/nFpINn24LyF0SsyVsGtxOOq7dCEd6+zr8+0GE64/GqVPssf7piX5IdKPYVXb
UramkrI4GhCP+iTODfB8OlYnm6EpixQ6FzaDKnylyXQjmd/qYiX4XrQBaznwTYr2kNGd2/DgvvBG
n7VBiXYUbMV/ELu3y3t6ab6mdzgIzqmXYZ400bMiMNHRislmaFvU2Dei1NsivBbNsHJ69AVHYyEG
YaKASKGIYO98NJDLtGPZlLFjqUH1WOjNjyJx02yrKWECSisRHt3UfQDssReckB4BIdb2GXEJnALw
uoEAT75R6ot2Vj1WmyIPdZ6NY/otcYfg2I1y9Ccmmb+3Rtm6i/RSuW5hc4A6CmYSLdeoHwhyfURw
pXcAYaSbsuv6QySooc0brnVKxCTu2k6gt1iEISmLa+FGzyUBeotKsX6JeaP2UKGYja00jWyPY9H9
qVUkaZV86N5KODBevUQLf3lZZh0zmIautSwRbJMu9gMIndewTdtN5o3eMRD08QBhuLqH0ADKCcEf
eZS2iD67anSMoyB9axSYrgSYwWCzAbkDw+NaK9risnMOkZexeAPNl70KIftDcZyzWBwQa7jvhU0e
Hi5vrcX1hvqJ1JKqgQWaRarZGBsKbEaRkwD1uBfTcnf5+x/HAG8tY0eUYRKPmvdh6HohpGrFCYQu
5Q2mhF1dxl87X7pNZGPFdX0cCpgdRGymBkoRHMTMSWoZ/R1tHmHq4DbUQVZeQHPsPrfXhAmiEjqh
LHg7zA56lkkjVEyUJxKKhhCmVgQvxUhRJ2v3cPNde1l/05fij8E1b+NoPNCF+00Mo5WfsTSh1Ebo
zAB0aFpzJQAxStFDNkjG08bj9EF4FFve4VpWHeFT3F5evI9x7jTi/9mSz52BBnxP0QIlcpqx3Gfw
1enjVTSiG14+maV5F66568UVJCEDEkAGaDy/WCFKN1Tid2a4dff0AN62sv7p/c6QSF6wK+n1+CCM
J0WlVZskABEsxVV4b1WypnOyOIhJypPUIuOY55VaX0iDulNCZ9xb+nW5BvVeWn+QShJuAQAHRcXz
NfGEUs60llpc4jcPcWztpBD2iACegtI0VuK1RVsTFG26OqnKzGx10NpHFkrJTjiG3RXUcf2+NKre
bg1YznyryFewKdP3zgMruhl59/MAAVNL69b52KJ2cC0LNISjyofIhJuL7NX+8pZeWh16b6YMBu8C
ugrOTehNoYeZkWGi94y9Z8j5roFkbeUROn3lfCBT+ASVNn1UONc54COWk7SCz4mK2fASttsaNsIo
XHF3H20wWcSZGvlZlC3mvMRZLKkRVA+UMgEpiskXrfhpjnuJkpCnrzWmL9qaBPkoA+L9tFmWvqqB
uGu1H5FqTtoXnXTjVuMRTIkLKtwD7GrGz9H1tRVXt7gdTqzO3I9F4CG5tD46td8fpwhiqyuNtIXS
OluZy0VLoKFQ/5iwq/OsE0xBUVSFXuRo2fe0ryA6eJL1Fbz1gg22NFThKuvFNp9t7g4amqH0rcAJ
eF6NrW2lsq2uJewXtveZkenvJwGvN4ElwhAjyT8oJdsh+YjL52dxFFRoWRaN0cxDd3HIxDhvitDJ
u8Kua/FrPsR3stes5CKWxkFPDEhYnVTzB0QjSOCmCkBgOwmMLq9C8Hx5FIufl/GhAODJXM6RP6bc
1gTVfN6FcFk/ynBMXTawFCzw+pwK2YDspzbq84WAELgaZbEPHAXC31ugVM/A8JN9SfwJMy3hu9Fn
P0tB0+7gLmlhv63TazOL9du8DaU1iMjicAF4A6pQqeXNnyipMEAb1KuB08uC3fbtnd+5r5cHvBAq
SNMDaGptBAU+P0FDV0rFILDxYuULPSR2LKoHv7otQsuW4DPOlZUVXNqHPMCBiMEKTrl6Nr9+rsdt
aiRcTW75lGjlvVUEx7rzvl0e1sINODXeEEtRgFgoErn90NS5EjilWx69VvzhZy4A1d4JGvX7ZVOL
I7KmNxcOjCrYbERmFaRaFpiBYxS2IQJQuO+q7WUTi/vgxMT09xPvUEyxvkirvdN2UmZP0C34ieO1
vb9mZRroiZWyLz3RKwwcXXSUlXutO/7/RjGt2cn3k7ots8rk+yMUTorYP2qAkD9vglUHtgVYRKY7
8NxEpSktnOAu7ifdJaUdrsQ5C9cpSpskWQBrg26c98R6SoV/VU3SX/VR1m9k89mCUK6/MZTPRzs4
OXITKK1OuiuzcZC7DOu+jnwHBaZ9a1k7RYk/1z05vYowQcaN1yM5kPmFAPa7pgEg8B3/BRLiT1KB
fPj6bK1jawh0L+DrVg093W0l7S4v9Bya+8HAtFQnm6nMqyHWqunnS4WdIRsYVdJWCAfaPpCG8uH7
Spr+bWjrO0/tX/N8LV25dFGASELaFfQeLB5zpWt8flwPTeE5XiQ/aC18jj9T2k3kGMrYOoi3oaId
0hpdQQliPE96jqS/OK+nv2BOnERjvVuoKb+g0tVHMXNf28D6fCQHQo2yD3uEnrA5TM3T1aLrStlz
ROu2F+6S0hmslTO14D4xQYuzRK4Pdz3zbb6pF0as6J4TaPsqgZ/qWljrKVxeK3lC5wOIgS5gBrWE
FzlqoM/wHAhn0++y0ULWNkjtUTBr4RbYt3dQIXnbZIYrbDuLtJRfwMltDJ5wFSkIjF3eu4sjnlQN
Dbgapmz3+dbt8kwu4W70nVp6jJNvWvHmZSuJ2nkz1HQ8kAklxQ2vFn1wczwYQsAtkXEaOPjb39QS
f/meCqfdW100e0lPbpq0fIW4DdGJmu6iy+NbuEdIDhOzmBaDI7I4H19tgkdXItN3zDbY9l/HwF+5
Dhcn8MTAFNOcnH2hHOjbpF3FycdbKUKWiGrh55og/50/qDpATAB2+xAuN2LnSmKVE2iOxa6DCC4p
Xv5ilkyYTmi7o0YwDzTNqEnrSmgDxws7F6Uj1JSzGPWB/5+V2emqQ1Wh0QwrYStvVKAlTSGvmFiI
IGn9plOBZCSV7Pl71srNzDLKJCDJDRfkJoCn8TmERftmHP3oOOTS8IDgh2wrRr+WOVyI8rjkYZnn
6UdeYF6uh8A0tDqVYF0ommu9r69jc3yRu/bVG9SVDbG4505Mzfac2wNDhYmcEMyo3U3b+Pm9nI3d
1hTDte29eH4os0GshNzlB2zwqGUKih5E/UZzSJ+jeiUMW5o0Gj5RJqMTimhl5n7cIPJyqxkDh+bE
OOvvTeVWipttUekrQcyaIfn8mCriCNOwiaEyfnUb9UaonkDs00qxhqJYmjB6WGWS1YbOu3Pm3t0+
rMM0E3zHjQ+lfBxWkkKLnyd5QowE+coHzbDBi6NkpE8S1MB99+oWf3EBAtp9b18FNTUXj6ZslEvh
kPsOsiO0MY5e/tp7Wnerl7SBXPYGixcheufwA3FUyQPM3ir5ALdq3su+M1RCvXVTIHt9FJX3hlv3
+UYJpY0f+IdeR3ojaFpbCxE8ySNRf1O6Zo1gZophz3NtdD6CFJqKliSolNmJ6n097xpkR5wmBjFI
maPe+sqY7yUzNW3DaJNJfiVG48R6RRyrX/FaS+cZq4Q0QAAmVMv55qRNCTZj1/QcvTdvpDhAHMi1
/fhwecIXj4DBmk73IAm4WRzvJ3Ccj23qO2JW/zLDDAZg6y0qKLjV1UrmZXFAJmhSVaLNkYaV8wFl
3MhaZ4a+I0VWu+uKIX9okFW/7opuTb5tyeNPeWyiC9w+i3duahCathgCdpGvN/1DFYOd0YpHrdIH
26ML7a70CtVWymJYebIsbl9EaaEloCw81abODVtCoBdi2PugpdLH3LfsmMacOh7gAsztmjJkbKCe
YlQWHTVybcOZvHcH5fP4XRP6LsOYWjdEsmmzRQ39zMzHPE548KNQADeJ971Ye/EvbZwTG/PmoBzi
LVc2sdE3h6xrN5qeb/ThSunCFZew5NzAjdDCSkJLg/DpfEpluoKkKJUpUUdHQ90ayfPnT8DEJAEK
ifsZHqDz75NiHspBDxMn9ttDVXyjLAqf7Bd5jaFrafvDHqtDGwgXnqrNvIkno93VukPiKP64mRgP
wVQLgHo+PxoeKXhQiYf5B+FCTfFSz4raxCkRApLhcbmCxU1d0/xbWvxTK9OancS3sG+UqaJ0idOh
HFRqpR33/4S+v0mF338xHHIlYHURezTmb69WVNM0QXzPCRXbKLe1hS7VP0P9N76WjMn0jiRD9iFt
4oKAKPWiip1GQjPKKlEcUOofjRatvHqW9gA23vnKCETnZcgw6BWrh9reSceK15ziFRvFyg5jUr1e
nrdFR3RqabbbgEu0pSX1sSMpcMb3EepC5m0nWJso1q6CQLd1T9yPo/k86hraEAHCGtLKwVo6uFN6
k6M18ZDMa3xeFVaSEI+xY5j1D9isHzO4NVaGOYUD8yuaggekd0CygMvNLkkp11C8CtLEsQrtRS1G
OxoDiCYYXpRtuWzAq6sV7Jz9rQIMKOqt6yQLr/pqjYZhcWF5W1D2pXPgY64lhBIDOovEyeQCLT2h
sFGG8O0KDPDlES8aIhR5x9MRIc28VZREQUBvOSevj2C10gJvT5cmxBpuY7orthYXEDAq4L0pNJjf
otFYejWqfiCzq4N1X8d/EbVSZvzv87MtmriGqzU9N0gr6ZsOYZLm6+W5mm75D5tj0uAmCUVtfl45
KMNGb1PZSxwvH38b+bWlb4UkvVZGbddV9e6yscWFgW4NihdwIh/QE5Ll1b1kgUA0zAf6TTZi9RDD
hHjZiLRshWCNyAaR4Hm7fdUEVgzNVYoulBhvrGx80FzzgN7eXvXavRqgorkZNqjnoUUlj8Jd5ksP
buYfqwa6+8u/ZWl2KaMhCUd2kWau6aee3AGJ63ZeKtFIb9JFbw3S9yJDf2vgsbDrC+NP48fCX0wx
BRnjHeQJoGhyBicWQ7GDc4ZihjMItxOoyAq+qfI/l0e1dLNpnGFgjzq4hLlDyZEHqtuemF8xD3K0
k/y9bB2UT6rYvidvpowskvdkzyH4PR+J4aF0EBdq4lBAPKBseEBZ5X6M19gZlsJgjRQX6aEpIDXk
czOBKxFqW1biJNJ3S/e3rvcmIu7jG98aPdk00rCyPZccxqm92QKpqKShf2fiMBCo0f7ISFFdXp0l
A1NBAD1uk+LqfAdkLeev0KLpnr4KvBvt8S8+P/E1Ej7DnDl/DCWJ2U58FxFxc7fRISzJizWKusUR
/M/EPCVOrh3dExOEb+rXydXQF/G97Htr9F+L2VWiJTreKADgjGYPIE77UIolMBEtSIzvg9sHRyEQ
kq2mwqrRR250gPlIQlQzdoH5BOo+bQaEcC5P55KzIm1O6XbiRKdp5Xz7eW3RxLXeEu0I4xZgz7do
7I8popeXzSxN6cRvKhNXAb6apwwMpGGlMZka01x3O5AP6NayEmsWpr+fOJ6GKpSgBljIla0Zb/ro
+DcjgIqCGAa8jTj7vuZWpm9kQuyM5l2MHOdKZnApj0FBe2ofpkb/gf4rVrI2rHKi21a9NcN6oxva
FtmxDXeDL9xaobzVpJXAbMmNnpqcOTiPUDvILMC+NaGJmfXbpLySqeIp7crUvSMM5pf8qaXZJhvV
GjhfUvM8DIxjWkZH9CF3TRLum0C77iBI2cSGd21CLWAJ9dc01e3UFF4aN1x5+i/uEUJQAlmuRO7m
8z1ieEiLZh2hvdpXr1bcXYNEXxnrkgk6HCgPEfjxb2ZCKwQ9yxNgonRk+S+mm7gIErb9l8ubcenS
oEF/Cptopafh6XwgbQZmZjDHyOn13va9VzUk+3qXabe11m4M4emytelr8+WbWJxB4oBngcD63Jon
jl7VJ6DmFD2FHa61UHGyrvwovvMi5caCSnLlClmqy07Ml/9ZnB02S6ion4eg24awumvzxN+mYnk9
tCNdCUlz0xfeXmj1zVC2aIGiebox6s6+POjFhTz5CbPQSU6GcQzGBG6NctMrtp+sPDOXv08kKlH3
0EAJnU+q1ipQAUkF95j3JMe/RiFfmcQlz06fyn8G5JmBOqqFsGTVgmRAYCxLryCC/qWoa2QL89MN
sGAisIR9eyrdmB+gbWLZRuR66XyoakHbBb1UPAVlP9htaEFsCdn7PeWb1K7K1NiEvo6UhNLtczRK
xbz9HaRNtLJyM79GqweY5SkdDE4WpOw86FVCMS7jJA6czpPTq7yL6jtDCrRt3ED5MQb6mtjHoj3w
IlgEl/2hFGKJVZOUXhY6vm/n0qbUHQW5YeXqU/vx31GdWJktZyjnw5g1WJGk39ZYb3goXTYw2y8f
DMxOednGPaVeDJTuhCh+ldqnst1dtjE/2O9GJszdpDBAvPshv1xJfmmlPXX6briJguxeFZSDIaC/
mjfNQ4/kuaS5thu4j0ROmyo1Xy//gKVBvnNjQcnEj5lj4eraDBCFo4Yf+43tBcqhMh7y4dtlI0sb
4tTIdPRPQhEjFCJFQmPekQd6soNw4w9otAiO0L5cNrQ4GkrYFu9mTt48eGu0zkLO1PKdsjB++kH2
m1YU2MVa57KZ2W3z76JRZIabiUz1h64wKe27LEgV3wmDgCeJ3/JURfAwkJ7zuEMxRPlTSJ98Fr3b
VMmQkk0m0v/QbsHyZEQUFCIs/aelHcPgJQmu1dLaFFa16YxoZWMuzSSlZxIdhHfw9U1/P1myKlMq
0+sK3+kQPi1fwvILHJKXZ3Hm8P8d0cQYDUuMSf1vdmdHUlfA1E6tCOl6U3pOw889jKbvGzyLmC7A
ZRMZ7/kQUskfBwuF0cci9FCgfpGblRB1YQBT06M89T1yYc13W5ymjSBXqvWYdDtxb6z5hqXP86an
eXOKr+V57l0yc2OQPM16jNv72/aTUIz32QHFiTyWbAGYmZN39qKSSmJmWI+CD5XzV9Lil1d34cyb
dDoBPuICoENo5j1DXQiVwe+AUWkbN/wFtlK2NqX3uaBhGsWZlWkOT7apZ/VB2nkt7itOD4hb/2OU
0QpQfWEZMEFdH658IPFzDsFWdHl1Qh3i6AOteYp7QwXO/pu5+p+J2VwlXlXnY48JT75WaMDTtn56
qNcqwwtHmmrBOwsU1IQc7PO5spQ2L1pQOY9TeW9Qntziqni+PJCFuQKCjPeFuZUTMU8RSaZbjyUV
zse63qrlEbXIy99f2FTWdOVThaCRhFGcD4FeXDMaapETl72JQrcRreu8lbed+LlQkW3FkoP0AsNN
yzxY53M7fWxqnlx61uP4q44e4i9N+2nXgQGNlCjvB9ZEmblXTzPTUvNM8zH1boOrYq254uM6TJ1q
kxgajeU8n2cbSuK5kNMvYD7C/jvcaWs0lx92EhkLao7vAkEIkMwTur0mmG4cFPJjk92ob3J3I5m7
ywv9YQBYkHj6T6RrUIDPZQdLoXdLYajUx7z0IQhBL3f83NNXYR+xxFNDGtsJDzubIkFvTb8MJfUx
iTdtcpWYK1v14yuAFeaYKVNrFQW6+fWmtV5bpW4+PvpxYyeI2YT+AarhjRBcp8Wwicz7YHjuxO+e
tivdo1usuK2PkeVkX0ZbjFwqXJtzQFKrjZAgJcH4KGlPainbvqttx/5mRAEbAvOHsrShr/U+G5Sz
7yYoKAlvqHE+gjAlgS56V+4f9XSXCjdRveJgFnYeXwXVw6ZekBxt4lBQkyYfHsXYdps7tboW/M+G
DQyBSxEcKalIyt6zsMRNO0txVXD0sfxbUgJbEt4u7+15mXPaelgAJMNQFO0DU5nsod7rFV3P5i43
NEciJ7blAdPVD8L4qPzSv2uhvtP6ZDNU3vGy7cX5420N4QQCfUQW544NfuFMzIK8f1Qa60s7kN0c
9GelXOOoXzi+ikzQZULCoxKtzuYwGZB7BIM3PFaF2LJQQXkVR/GaxO0sDfM+j2xtsiJshQl5dT6Y
wEqEqg2F4fFd0bzGF4lvYjhsNRHCluHp8swtDunE2HQ1nUQauofCeAq1waNfofKc2KjHrnmM6fY6
SSv9O54pHczVQ8PDfDxSyZPDEjQ2t/VsxqjL6/GhKb7nUrcpZX+bDN4mqfZitRKHL07jhFuk2Qae
gzmlcNuREaAYOTz6TRVu9FZ/6dEOi/RsS6nzUMXimmciBzAfqTEFbgTlKEBxmc81+9ociWgtGsdH
YayDfeVGwx+YrQ0PeWSphGUzgrXVZI6DPr4fo7SwhTCO7Uyj7SFCiximpKbd9jm42Fp3xx0ZuAGa
VPS9x7RJqRERsU38y8WxpXt9Eytp8+w1ChLUTVweg0Q2d15Xqffq0EmOArWiXceteZf1ZnuMJe+L
klfd10RV+t+RllhHzQuEL9Gg/haMLt4hcBQ+6X6U7KoeQJaBl99KWsfamOnPvJGQmQajmSd2kzVp
sIn6xD2OVp7sBa/Oroqg14+eWrabutFHu9Zhc7SCYdgVopa9GlUUbNUiVGHgU1pHSXpto8iJYnft
gICzn+d3zZhZEPjo1r6KG+PabRGKl7I0t5Emhd/aCsWNlIjdzigm8b62FuS97AoQnEve8GQEYfDU
iWXwYKlDslFV709mimQLtTJ+iHuNrhISUltXhInIi2Azy8Ca3iVKpO7yJLLsXtE6u0BPfteU9T/0
YoRbVUskuzQHycanAg/xE/cWIjnxPpFT8alK1FuP1E8+7poh7a9Vy012gRXpGz8tvSvdq4ejQshO
OUbae7oxUTqYvzUtGe0gLIMN9DmeHYeBuAtFjSntQmFnNVX0DaWe7LbXUpGkBWIrG1XvDem2DoIn
GsqUbaz3rkPn508li7rjELV5y9RXFkry5AeOgtr4m1rzv1tDiZvtu/ybNAZmt60z1Wu2ZTl+H8pQ
q7apZCYPgil0NrB8+Se8vJVqd6Zs/QhMT/wuAzjcCV0phFthMIxXeZDTn66RSC+WWWW3YsJuLGTr
rRTT+uuojP6GqXlmYww7N6nfEqEXnt3IHW8Tb4h+mEmmmldKoNW2ZjS9bqtaYG7Yi3J2JA/1x29H
/amrKIoHntXZiTl4R2oD7VYPWv1AGsd/SsXQzDdWETZfyBlXP4M8aLei4JN3KeXuH7eirooChWC7
vO29bWj4wrbtY+NOKbpnQ+j9mzKAkeghVxvvEOQCtLc9xA7ojXhXfZKUcGrW6k6q8bL+tEkGzcjs
vhseczVrmefgV6QM4Y/UM5uHCXa6oSlReg0piupXLkD8fafk+vPgMvcbnRoiwIPGvxek1HuJi/yH
bOTJ1yqXv0cuCJ+hG/Jtq45IyndCtY9YpVHotT2L1D8wt9b/kfZlzZHqyta/iAgEiOEVqNl24fbU
7heiR4EYhRDTr/8WfeO720VVVIX7vvjEjn02WZpSqcy1Vr6ZY2sEaMRGwtSq2hDtNKs1+pu5YZXp
73QCnzQcW4keZ6mqA8TE+NNA45TlrfcKRbbUJ6ooQx0MtJUz6PIbw8msA88p2L0lWoWBonLWuj14
LT8c/qODF4b4t9+Zv1lOJ59CXiMkfaGwyDX+j1Tlvi0dviEFl4Hbe1042XEV0tbj63a08qCEbkuA
ZwxZm10jdmblWWHGEudFWlzfd2nMgpyNLCilaUGBzvX8fopzv2aDHkxCQnwodZp9o3ot4LnNM3hC
iV6+aZ9uINgu3mRnaT9s1C/9yeJpWDh1FxhpDl2YJO03U+4WKGqVlo8zrAcp5UVgSIUuiyK15BMI
QzIw4tTdFHlTBY1yhj8dgoNDg0fMD1Wl+c40Eup7bZUxtLsp2mBE+/EtHI8eVDTpQXPtyCs3S1kF
qCapuyIVyQ+q4e7xUzynApM308Zr7G5vckE3da85qz4n3ZuhMtUGg1uTUOu6dsPG3t3WNLFCUfHu
CU0vXJ9nTfZsFG26aVKUuTsI7R86ILgeh1jVcOPasEVp2Q04UfqDyjhd5xrA8YVtj488lypUrYsO
rOVkh8rNqqjTWnuvQQ512yptWrHazr5K1hdbPo4kGCQtAYLVncOYVtXelrHux6ggAKgipuq3NHM4
uzHnoaa3j5QMZcBj75FpJA7RNP0Xmq2lftqXwDHm+RtyvAWUdDR0io3tNuwKK13rmgOv4ZXTQ9a3
qa+5FfEzIXAxyCm9l8KVAd5FnW/kIHhUbQZtQisuVzKvalRBJeX7Rhj4TfhRdx1v1TptM3U/GdKD
Uo/brEw0x1tBy2YM0JWgChM6WlvGdLKOAbZcAdOHIIkR9Q23b74aE56upgFvIUerrWBINb6qM+zp
rrLsXQNgaDDYFtohaRDsT4AZuhedygO7Kb1Aetaf3LOnp8ZlzZea18VGmjDrqIau3VgvfY9lw2vZ
5k4o+nbyIRGhP8QJcJGm4vou8+J2U2uyXiXwenuvTftVXnT2ugGqfi3h+HfNLE+iNZm9s9Bk6UkV
qg80CQQWMtegB9fYOzJzjJWTdHY4FWiJo41guAR9jS46gylZCKATYIRxa93lo6uB4o4/NHbKYEyA
Q/Iq9IUoejiNUcuave0NZMVFmX2RHCw2U4r6S1PlNTQ/JvUiGpS/yOhaj40k+NFlk686rWu/Z2pM
/MEdhe8RdKvltO03pTIYGLOYLN/wWLmiuSz9rPbKXW7EgIealTjUJd5k5uil2wabGEc6bZ8s8NN/
clvxsGucbmukXu/HBkTI+KR+VdSUPvpxcd8g2GZDVpEDjmwcIGForGsnSzbQE4Pvbt1pCwQ+Dhkw
+SEvWzMYCjH55pRbu7bUugcE8ba1Rw1o7P2Ex3xtSvsp46zeD50Sq6rVsWftCQz2uIJYptLtfc3M
bi0K6vhuZxT3E1iGgS1rJ9QqWqABF6IrKPzqgTnUCCFZ+Z6VOsDD1mTtkJ2K1wJ4mHXvWsrX9dz1
x9KWAN4oYMBq6q3qwfbQ99X+6U7dzwbkpveuiwlC0RQuTxn6pukqjpoSmtCNaQ25uaa2DnxM2L3U
knRjZqp6zSYtDgyq2k2Wl2ZQSK8JBUt5qKNz1prqVbMp0WrpDlEB9uAIjuKgEn0N5SJvhS48j4ol
HvWhy5MGuWjoJo0r9A2rQNsMx/mygSoY1nQcEEMMmfVlsFCwtzINvQYAptMCqwNRVRhdH8Z2Nqxi
KdNtKRMVTTyPt5VU8qGY0FZIa1r7AedoXA2csWMlM/2hKasEkrWGtuZE6wFSR91wRB8oxy9ynYdI
Z9RrnrVxGyrlqKcRmj05rYLcpEeB+HJFVNK/2W7ajUEFGbFvpjPKiAiV/bLqNvvqTTZbUe5NYa8n
PzOSET/W+jxADGIGpfDMQHYIZQGgM7bQ1fHWbRPrK9TcE1900gnp5A6rVqVDEBdgcHa1xdZcg8AK
tMWsrUdUu8o1gk2HJ5tPuup9rDywXwavOLqglYVmmaBgbk0jVFlq1x+QP1kxq9JWCRnTlU1Zogc9
qQ26scpx6tYQ+K+h5j3EvpWwNzZZoAW0bfOOMCKhKwtlxiixeHdH0e0q33OP1zWCWbT9QpFThdyC
pBptPPngMedX32S9X1fY9FZcJ+tBDQhKAeHcxl6Pa6fANZjmlb0aedfuQPJST30FKJ3DqvLdNHLn
DqWM9tlptXwvZTVFtsZS28+gMVwdGjZRHeW5WARcyokEQMrxoxzgEBJjGgKFtAiuFHQ3grZKCzY1
zSIJyaQviMwg1xbX+TpBQvWuHDr3RZE8rgPe12o/DAxKOW2s98KH+kv6GzIPKrI0EApy5mSHVnQg
OPKOpX7vZkPQgv4TCER4m7hqtbXXjHAPNLUDKHO54WSQfptXItlWXi9DK3O+tdgL93Fdt5CviovX
AXpAd11SoaFqMeeLxi59Sbga14NpV6GaXBOK3UJ/do06jQympdCzSxM8h4TamGPprgzWVS9dLvAK
n4oy8OpsDnqUg25J1Nsn7VSuKla/abKRq5LbxV3JVX1Ab8n2Hi8ehjvfFEeaN8OTYwu20xuOrSLN
bCco/4P/iodJbyo0IsTZpMnYbTw08d7huSUiUQtE9g1x0UvK6uNVkrEuysdK87Xe4SvTaHO/sPDE
KIBdezFjaqzthupHDwf7udXtapUkcRGWvE/CVC8gfTeI7qBnU7ke7W78klpF+8UCVhvu0yJ+2Su5
brI4cLm7A4fxNYstLVQczaSY0WcBL8ruwRjwVpJwhwFIAXJtGLm1ntvIB6bU+01COxLGbfk7zhoF
Z9GJfdWk5KEyXB7kugwHG4qWzdR3aPvltncmSdrveSkB1E2FeQ+JXRdAoZKEGdDjuKqHbJ/oVRaw
NqkBKtc3CdF8iOTWvjYZ075HwW/VxlzsNU+xtUlj6G8DOvoFpQHAqQBXD4e2KQ4zEGOd15wF7tS7
d6TmWVhzz1t3doprHXITzxYpf/G0dY+6CTdnezXCll5oKOqa+W5kqfvdaEiBgnasQqNt2qNdlNaB
lF67d5T+23YqOGjVkD0fTGi0D9zykZDL1xNFy88ElZbAK1vLp001rmylUugpuvZKGwayYVRXfpq7
/I9lKOT+TaYdhZ3xfVqpYp2xXg9QD0xWsueTDxeurWSDiyGlsgRitUUQ6qGFJchlTVQROm210XL9
JKvdEEqfWpB5Sb5DO3p6GNyk9uO+TnwA1uv3VkAGAQTmeDcZYNFNej7tPWPMvqMzm712GzLcQdz+
z8iz/MUyNcwlzV57T2rrSsU/lZTFU2PyOgJ6Ed0sB8OIKsPpfISjbNUZdrlBIM6CWcc1RH6kD0GI
Mn2C9dmpVEN3SVtoe8Ug6ecjc6I/6MhSBqrt2zAn5UNCerKLwV9bMW/UjlaLpITNreqADHR131m8
fyxSbXihLXma2gKtPGu98J5izzqana69QKqGoG1gXkHEj3tJlGT9u5ckw30FqkfArfiPV2bqAObf
sDc6Ue4sXFlBmgy9X6HpmYmOhP0s+VnIoMLkaDCvdGdnx6wPM87RVqLkdVCmuuv3smFBnNL6YAqi
b7pSdwNRu926SOIsECZ9NVH82U5pXv6BBBr1p7Gdn1xJvsoo6/AUa8TRbqEK1BreRP2qJtMXGw3l
drYiPEDEq28cp/jT5Jm37QyRhQOzEZel0jwIaDqvC43cJXVfBC6r9UiY3TyFzrhrPc0LIe/3vQBf
YZPj8bXmTa6QVDCzICdIQJWlhogbLzC6B6ZheKmANlvHk44X5cCLr5mmNW9Ardp7G2djg5qe8Cvh
dUcN8ZSfZjELXSGQ3uoKskWL9ekBV6rwu7SwH0WKZnN4ucaHzHWNVVEP2tZqnVz4vSETRBdOstZZ
UyEMyFs/rQtvVSL56TMlfrupEn6OI77VkGdaoQkGVBaGRltNdV0/ImCefA2IJF/o2FHMo71vNAO5
d8FjuEuKJn39ZKZ0Tu55fwn+hMyA/9NMaTP0Np08d4qAd7aNu6m6kSe9lDycuyDgy2AnQ7fu9Pul
ZNIGZGaKWvUw8F1i3Kgx3Pi+tSgy9miZ6ZIU3/eOeRwMt2DOZyl4TI+HuhPE1cAvOiOoDI6LO26I
p6ivcmQK96a+HvktrNulMXw0sihgSlrQ3u5gJEuCTPNvie3d+vxiCTyAxuTQ4vMOUo7Vo2Dvn99C
3lzgAaKdzCDp0yUeHTHaGbJPUSG/RdL8/umvg8YAkhcUQ92Z1nj69bjpW63pbD2CeOQ3A+khZMA+
W10Eh3dO46PIgloyrJyaQIvpPqtlTaNYL44oASGvPpp/rg/jwkaCDWASUF/BW2TJMUUFwTOBFqQR
JLaJjJoSmYrn6yZs/MyTisQ8DBMUU2iKAVXlzv/+Q9FDWZWFJq8VjRTuSKg0PdG8Q44+/+aA23qj
5n4OqpoFQWbaB8iMSL4t3MaIRKOY6pLighy2WdHtp1g9gjH6bEj2Ux8V0pGfbWA7M61nYCQEsWET
3JnT4em1NrjcEjSqGPfzfcJ+XZ+++Rgspw/lcZxxwIQAV1jsgtzIEM+UsRMZ5a8J7fvS0Ucu1R9w
8HWCLNAtiZglgwK4hbm7PORc56r8LP5zOiBae15eJrodlZ1DVsKIweO2mz2NkR6uklWWdkjZls+D
qa36so6D68O94BUAJcLrHZMK/MeyaI+sbqvZOM8RIBrB2O+5/cl2KP8zvg8WFn6hw52e9NywIwbU
UoEt6fzDhocO2VydQhtUoCdOJ7BCsOwim4QdgcbOqLH0Fio4EOdn6pPN6+ZiH2gfmK6/jVdQMz+1
NBLE/b2jzEgihZaMvoY87vXluIRAAIcQJWygkR0wFhe7AfTORm9FY0QTSmZMbYoyKpveB6lwqsWa
FvJNa4uvemxtpFduEuTzrOH39d9wtiVQ6oYbB/oOEFeTLmOBTBcUz1hvjMCkCbKkuJtMeaOceNEE
2teAbQ8mPLCEpxNZ4y2GXII5Rr2s/+hNvHcKd3N9FGducB7FBxOLcjaQRpzljTFGWfudlFAtKo9D
mfsJXV+3c2soi1sb7w/XrWLYAX0cT+cUgfcNJ3vJAsLnuaskQZVqKe2TAPgAoYcUFuZUIAPHHszu
m2yFC4VsaBbjGM1Kbrhnl351FJYQhdFHjXRYCawZelmLoXHx4vek9MskEducV/lhHIz0pbJTd232
5Y/rk3mhrA1psllIAnwyA0oop/ui0FjJwVoH1AE5EAcsT9dA4Gtx3yQy6LJPdj+Zz7NlwsrMWfzL
6zo1B9q44Sjb7CMK/WFInQ8KrdqQw5fqzbqlQ3Z2r8y2AB4DTcLFxlwebKdBawRSDX00DPqrQdm6
se3GpyhUIcwYuU/7Mkzt/CeZbrVvu2gZ3HhgshC9nsGCe8usGxA0+0ihQXivHDT1JIFd7mKoHXWP
si+DWBOr6wt5FhhgtCBRzIAitMA6oxMkHbVRVnL7yII0VFiOxYMNlfKkgkCh24LzAmeG9tHGJ9Xe
/y4ohUwUvDTUt7GNThfUklJB6cKDnibugMLeJAbzuWbgXUtC/GP1yf5uf+3NwJyZ+I3wZxlr5d6A
l7RjYr+CfVYgK3gLU3cWL2IegfJHsW2GN6KifjogFKxoqboKZx+PateD8EWLxHH76ShgNoM6G+5/
4H8hlndqBkcAcAtDDtFkOeEw0SNE5nfXd8QFLwYT8F8Ajc+k2oU/TkYNNY6mG6KsrtTj6CKTjPcI
e7pu5dK+g+gyaptQ3wcaZ2Gl8OKGUq0aImxJlEC3tJnraftaqUDR7dC9Xzd34ZKxPppbOP9Wjd2Y
xmKISAIIx/DbNZ5Hz15P/Od1O/P8nwSlWB9IJAJ4ihibnJHXlF57CaPlECG19YXGNZzw+M5r69WR
BP3O0sDrnIcCmOrgut3z4HQ2bEElG9cCCNzLA1XlXZ6jI/AYpegsSWINmSCxolQiU/dLeC8VYlNm
/rBu8YQubXswARBqgQ5wjoPUNI+2MiWAJE4vBK8W2vypbym+XAq10BYAWxFIS2z5JSLW1lPUL/tp
iJh+pPDAhkwDLT+q2A5SR/pkerTLranfJ8Yfrd99ngsFVwyvjL8WHsuQnzs9c1ZfNbmZ6kYkSii0
IunL0mR7ffkunLkTE/M0f3gKuq2Y89aTEbmFBOdwoxmP1w1cuK9PDCziuMYyc0UTjIFwlI7MdaJ2
PXjRnL8r40ZocHEsJoEuN64xPM8WLgoKeobJURmMHPunHX+/hUu88XljkUAaMm9yxzLH5/3a4P6U
30q/XNjSILni7TD7PzwjFoF92lkoY4E/HnkNoMNiVORFACW0z3pCbxAsyPythbtw0MkZMTz0O6AR
trA1VrKcSKVPgPR7PknfLfNu0tJ1Ur1ayS93mmtmYusC2GbdSKFccL8nho3TDcdpZrKBqilqOHsC
rHiVmG9xH7WGRHO5rcpvPCMuuSfYA30BGwOI8CUTr9YgDiVyOUW1wX7Ymf6jRjMMVLJQekiYn/Jy
A7L2zykWd2YHvMv1zX9hy8wdUpAxApMIvXoWO1J5NXULBQymAbYM5M9u3C03Pr+UC+vKLB0TA59H
1gAp6VXr/vmH34+QH+9NIHLx2DxdLCZTyd1ejVHB0DN20BFxM/eWkMz8keVWBGHi/xsxF+eq7XSu
e70AUDWGAQCZv5QZfUHW/teQoNyh6++aN3G/dIfN9dFdOm8QjEEez8YanSl4NA2KByTmgNLLrzZi
7HaDYup1Exdu/1mT5n9NzCv4wb1a0raHThZTlDqh9b0h0FnfSnpjj1/cBiDiw3FA8AlR5qkRSQrD
lBOMmFNIRzQVvzFPlwfx3/cXRzYeNb2m0C2K+nrdeRtG1j0U3W9l7S6vxn9WzMUoWndUZQcrpljp
pp9+NW+N46KFvwHs3HrnLLNa2SO44snf9z7g67mbfMsN+UAaurq+6DfsLHWx3CSR1iTGMaJ4xw0Q
72OoY/s0kdG/2MGbDVBr51xYJS4l8H0KcHxa3ZcATssIAJXrJi5uLfc/E4vo1WONA1lRmGBAOsms
8umt1mwXNxfCRhDqDQ8R7GLzagA+VJLbSMIgfCx7A5gdO0SX7d5o/mEscMRIpRroYAiHdrrBMnCi
x1GzUDxB+hTQuxufv7TqHz+/eFfkeLR6BWCtwNs7ofG7AyDX+gdvMotcYZYQ3qAIcToCyNCa6cgr
PUpEmNYB2wGCYt96l19a8rk0gEQmGlSD/3pqxOm0iVcSdTJ3AkZJb2ufu/Tl+ra6tOjIvIF5iXQs
0g2LuXLzOE4ZYXrkOv3K482Wx5WfemTl8vV1S5dGg5sfUTzyVh6eR6ejAXoWCQhtREmrcbsNQc+q
kCHfeENO9pIVqK2AzuugvexZvzUdrahtLUU01cu1tgIA6fogLk0X1oJQMKpRe10qPdgFwBHxRKdo
NAEcZSLIHWelqq3d3ggLL+1hJGXQSBTPSBeVptPZMmRJLXTNGSKU9P0u+14C4VMWN54cN4ws3SPw
x9JU9Wykgl6yeOssJEVupSsuGsGzaWZjoX3tcochVi87hCoDVqQJCu0PbPniFm3t4rIjwEPiFanX
M9qVgXwdB1NviFyAhPdyqo1NzNSf64s/n4VleITV+F8jix0cCydWjY2HbpEh9SjeS4AOavMdK+NV
/2IK9VMIWKJ+dvYA6a2u8CYHsH8+jOh6pjcHTyOPXTXdo8XpSwMM9PWhXZw/D4wxKPxAh2zpauq8
sZpMWGBG0dp3CR6G5g2nfPHk/GdhqQycIQsoQcYfI8/ZcC2cIOUDYOCtAIxc3G3I7c2irYi1l+rc
Mdp8162FiSuTEbrK7n1vj36eyzfW5O0hVgJIGhRMkDku3K+aQhv6AhAIvxgGd6M8BXpNF3KnUDcC
t0tvLUhszXgE5GagyHB6nDt0z8s0hbJAXTQ/CpLe01olgea0adCiHOZ7aHyxEWXx+Xc4ZPH+M7vY
sSOre6BskjFqaB8Alri6ydr7q7W7PBR0plli36Ck9/fV9yGudrxUeQl4NhhZ3CPjCaBaObrFGsG2
fdBHIg9oFuE9APkOqkUKfMxQasWKFxnI8ejouGFGJQJNWfz9+o6+tBFmliyq6vM7flmIoRMELtGM
ACeoPyRflQj1ZPUPFqDsAJESaGoj03e6pmkCSlsKVZmIAISauQ2Avi+VvIVmuXRu0DiUIu8FMh+4
zqdWhAskeefBR+cDCcup3SPZK1vwLT7ZlGJOjyPX8Z+hxV5hblm2HYeheARwQ69CYKOOQzFAUMaz
3q5P3aXjMAsdI0eJ9BBk/U8H1adsgr9GSbHUtHujR/cjT9tAG+5RENSN8p6/6Xr67brNSxM5rxNo
rGAmnKXNmeiS2G1AiczjY2VBn1T3oUqOPurXzVwiHyNs+V87y0tV90ZuNCOitgxNSysQkSQQaR56
KevZq5MfzAoZFhx4vu9yfVe3tzSHL03tR/OLKL4YRRwDRDdFQK3KMWimt0ruCQ0Lw9edG/HDpVsD
9yEmE3c7uK2LvZlmg0htZeCh2EB7pLZaHy/H9MaEXhwQKnFQrQfQB3il073i8tSpPIZ1w9ur25ia
Nt2ZgsVBbLZIH2W5s+JWnz3JIrmlGnLRMgIXhHoe/iyDfDMHy86imMpGbhujDRrUDSbjOSUWOu1G
xLkRul4ILxDpO6hvohw2PytOB9rMQlEqBuaLao943Bfjum4OmFf70+Ib7tyIGJEY+MizsM7i9Fmt
PUjoJegRWA/B1PwCDaJNXq8fgwtbAzRrbAtICQAzsOzAJXUyZiOQyFE1PcfTmva7f/g++O9zqI+X
5FLFua5YQbpBkEiiFcjoC9f/v31/9iYfrjW9mVipzJxEhseDjAw+eib8gwUoNsINIszHDbWwgPxH
kY+mHulJ5qN5/Gfby8wO3YU+HJQx0IpvLpqcGqhd2ReF6ZDIvR+56WtgPl0fwfyBxdWPrTp/Gnf/
3Mr21ECrd7mMrc6IrDxzQuUVu5hTsHXVwRzotqFtFjS9N4ELmX29bvmCL4fuEVBlc4UNJevF0NCF
WC+1GR45gYrQB/ar5q268su/GAGuDF2VUXFaFkHNLCbcGRI9ynWFPivjuFOxHgeJN73YZnEjQLw4
Iog+oz8HjuXZK8nqPUPTgSyLlLS/QMr9aWYS+lrBj6N7S2nhgl9DEfw/W/O//7C3NQlmqzFkePN3
3/L8G2ke0TgHOBEoVhTQOrs+ixfiMLQaRMIaqkS4d5dKOaZTuk7jAGnaCUBuDMOHRrnfJZ9sPvV3
s6M0BzQrBOPmFvKnYzLADXHiCcWF0mwDzwOx/POpXSQV0MAXcJDZny02e8MscOEhBB7NXAF64MOt
7jSXPOZHAwuPY9oTYAWtOUWWWNv9vv39+XXAww6eBlPkQC/sdIKGpnfaMUZJi7+P+t41o/hW75eL
A4AqIMEeRgl6mfz2nD5BXzPUk9ziV136NL/VL+v8goSYCzpaz4LF+N+lzydGnHNICjlHmoIqwPbM
+5qCym0mQzh8WtsOICMYg3KvBb2dM+9cleBKknS0jxXZp4c0/vRuOv384gimPVQ2phKfL+9cULlv
xUwXyuWzUj2ybECgodi2vFy8erTB+m7pEfSepIF+xHRUjIFZvSN0Vxt6aLe/yMyd1g4ExFIyPH92
t53aX4zPG8cK9LmeHjXvRYDb3KR7VZBPuxYYAeJmrusBv7QENHdeX4opwyBJ+kUo0DMLP3Merw/k
L9Tr9JKbUZXgZgGPhUhjCQWrJoAtOELgI3LzYt10hd0D12fSp0Sl/A2zDPprVXzxRtm+qtowEYjW
aeJrOYmDKa9BxG89eRgMp3kAsBbVxynm6ZvSlLtprUEdrDRhUVuqYjdxVmwoa7JNbQLipo9AHIAo
brRbhCJyDGk5DvsBseOW4cXvS+AhdmgUm3/vRMoeUXkaUMt3yRv01LU3NlIoJo5JHXUJJDNVM+V+
bOcgK7Ap80v0/EbPpNEJ+0yRcoOLpwO9baofOLiOgDJb5svAvae2av+kvWb4WqLnYMxNaTutkQdL
ds04svcKitCHZnTVDt1QU2CdOmH/GYAl+50boxZeX4nzi2TOMehw8sjwQf93cec7JdhWekGx2uKY
gzUKMvenBSFx6D+YWD7dTBk3ZVLDhLdWGehS6+sjuOS/kI+Ym52h3fZZQFFVmMlBMfuo6/061baT
+F0XrW/FewYW4nVb5854Hsp/thYHcBCtlbMGtsbO3TDINtnGjXfZBQtASEB6DXk2BIHLchGpWGkK
3PxH0q3rFb0lpHUeECEqhpefTSB8WKpCOqxGupARtE0ZnhSeQILOKJ+tdSuLc2kY0F9FBAsJyllZ
8fRelDxlQiOde0z1b92hdL9eX4dLw8A4wD5GpHze6hPpfa1OmGcfCfReHwd3gnwHJNufp9zsH2in
5ze0pgwDv/fUX6HfES5HQDmBrgfe4nQ8sVKsm/KmBEpKiMe+HnfEBUN61aTZBPUiV4d6U/nu6nW2
6qdMPjgtNJR4WSZ+3EKmTE+RLpCu9J4quCh35dq5WI+NVWLyXScwayP7jo4LxuMsfRBUWqWer0/Y
+TGfPTpksoBCmKssi9/PctJ2WjEVR4gG6LO2vDT95tPFFTThg1NHPgHRIiAHp3OUINa2QOjkR0cX
wQSgnLQHqEmE10dyvrNmK8jFIB66EK6UTVIZXDn8qHUH4iVBP33eJcICQlIU7kBBOGP0JIyNg6WX
2dEsdJ86IP7ryu+HP58fh0khtQhs6/ymXEaO1UhRvKvy45gG1eN4S3d5XtDFhsUB+e/z8zR+eI1w
0vZJT/H5mL5P6Upr7yCm8SjaDW83RHzaLVpoH4uIDl4LiavlyqOa4oz6gN1llPm9A3I3hNg+O1vQ
sHWQb0bZFkL1S2IapDYd7raVPNYGOn5tqmp7/fuzPzqdLnwfTxAPUERAdJfnI7X0JPVMLo/EkPy+
093kWde6ZJ9Ru7mz4q7fmZru+EPS3+KPne/n2fJcrrfRQOBMczCxakPmrZDH9leX+/zl+rhufX3h
h/UxgzoHb+RR8DSw2133D/kQlELAM0H4gCac+Hu60bwsh4YFXN5xgF7B6HPzVjx6aQhwWVgVZAsx
U4uDYjJilcTC0o/Ngxbf6ebNFZhfsYvFR+8nivwAOvpiGy+GQJQBzQWXGccWtlas7GkQN1BjCvS8
cLwtm1T6jHdeFYC/awW1hldG4LWdwKs7RudT+Aaqfa9iDz0T9bgJcLJfsGMImsiyTgdtxFZrDXXU
x6wz3DCpEnctvFyDGMSYh6g48GAwjSfWt/TBjam25UkJ5B602qeXwbNH2yeVwbYSvJAaSnIOpBQr
Ph16Q/QvRYs7vLfTHtASqTlaIBt9DMumdj79spqdrg2vjlvQORNINXAW0DMkMY6JEQoT2vGf9iCn
35/v3w/uKm3qXkp7XoLxqbDeLPr9+jk4DxJPv7/YRG1HeFlYGjn2eapHfdPKewLEBEQX9c4EWT0x
0gcIi4tPuy1sKDRswy2CLjxnfFpdJIYa21FEato5/NkVN67c87Nx+v3FtAm3UXGt8P0OdF0C9zHc
8IsX4KWwgGONGGbONi2zAzJhQz9AgRvw5i850Bl0gHAeZBxyKL5p9yLJ0QHyfSyL8Pp6/QUbfziT
SBCg7R4MoyO0ByH85ZmsM1YwApGQx5gk0B8o0Ii6HiEKWKX2qPlDPPYPJKvclVD6O++yIrBi+1FP
OH6P2QGIDc2DnUCXirAo3Se8QbPQVAyqZ8XUHjqmXpwcumXXf/OyRnX2m+eo9cMmJpCRoKSg5WNt
1VDQ0t68NjnEgryhVfG6MbugRAdXzxq2bkHvgAgK1GTsrv+GxYY4+wmLGGz04gyNKjBt+vSuaXsT
wnz/NwOLC4V2yaAn8xjVK5S0RHbj84s49X9+P4JIPEjnDbCsy+ISKNoaKi2PlSih2nRfF18U7PzD
GD4YmSfxwzo1HF0UUx1GoCM42mCx3ti8twaxuE9SKN3JfB7ErOo3hSPUCm81al74s7N5Wmw1KHG6
Lu/18rHov3G1s4hYKXFnJdXa0G7hCpdprzNji03lAkZheI2J8YzfpHaIaQ1xhtcSudqifam8IyRg
19L60+nOOq2+cra+vlzzWM5cwYflWmy5waisXI9hvqe+Y4KBuc+zcOpvuNKLVuakJMgC0DJeRph9
XsUi793yccoDdGkj9SZTiP5X18dycWsA0IobFDnjMwqYHWsMyQocH1msDLL2xLq6pYt80QV8MLGY
rmmqoFHn2uUj5Dmz7t1zbryFL02UO4O+caPN0f7iKQnJISkSIiu0OzxawwbIn2HT8BsX56X9DSkW
E9UNPObRken0iELMiKGChEHU7rGbDrEBRk31mrPnATI915dkno/l9kINBeUhd066LB8vljLM0sq8
6tGB1CKrGK63Z9bv5fizarcFvYGX+PvLz8zZ4Eug2gEBuqW+vpiQMWAWdnMet51v9zWUVXlJmy1+
W+3nAzQHE6qyYELyAPJlrgwBZOw3RQ8lnFjT8q0HmRdoHuJKcfsi2dumytcZdfMAeLc80JIaYnNK
F/WzrGn/9P9I+9LeuHGl618kQNRCSV+l3my3bdlxYidfhGyjXdQuUb/+Pcy9751uttBE58FgZoAJ
RtXcisWqU+cQiKxuwSjsPHV2U73qXfNmZ02+tbr+h82L4Q0CW85bRWm2qQx3vptJ6oBhtasav2Eu
uNNA2fuzTbMeym1NtOc0QhtVjyxCWy/VG5qlO1U94nL/ugL5gC0Gek4UoaVQzQT1Z8xb1Lir+UtU
fgU2VOH+L8/guQHJ/QM84tZLCgMu34NtZgOGRr1XiZetG8FFBlwuUghUiszAhFYutPf0kFvVpln6
YNFerU5x0VweReAZgMMSEmnov5WrgJB4or2hDc0LViUw6SOvPnfe58hiiiNyuSQGQUYS/GOABQAE
KAZ7cmHqRp+MGjbBC3ODkgZ8VHz/crLOvy/GefL9pXb6ZK7wfZHId3fevPUqBQxkdQh4wMBxQXUe
lYdzE7MNFULNi9KXpHc2HXrCEqbwi2uDgPSHKJvgbF9A40pa64nVVOlL4z6k2b6qNnmpeIWpTEiu
fYy1HNRSZfoyDoHBwGGIx6ricKzN0+koJO/OnUrvzQSjoN2uL0HotbnubRXfd6WKMoO+oMkoRP2s
4p+4LMGxq4iAFXMk3+Ozw2kLxtoUKbV3Wv8ztm2gq5L0KhvS4Xab2jacAjaGJtA5ONfuLVUMSVbO
Nu5WHLn/kK3IZ46DG7bWGi15cRjY30kdQAkXgjsZ5B+jz6VpBL15Bz73Ifk90F+a97tKD8mwy9tu
d33B1sf67++QzqZnjl0ECs/kZTE2g7Fzkw0d/8IEGlrxzgN/wCXkU0OyhNd9lr6Asdyk+zH61Kq6
cNZGcWpCOv5OO45Onicp3hWBDmrC/qDU6VxbsFMT4iecOLEosbpWA2XjS+p8kHKrVQenCai9v74c
a+fn1Iq0HLgNSKyVMeYqQgP6oVGpeaxOFJAeqHJAA+Xi9k3thWdQg01emH4H2tca/I5k+xdDODEh
rYWJRO7YFQZ2dg9+xcCtDn/xfchTWYgbgSG2pACi00je9ClNXmLqazoYthW31epCn3xf+v2eWQ8M
6bDkZfCeUBzPqicX9FTp3xyKEyvSdoIgiJ22kZ282MXOyB5yeHxXVYXHjjwPRRHtnpiQ9tLEQbLV
lg4W4gPaba4bAD5bTQoj4sK4ZkR6PE5uAXh1hdmakmrX9Dp4qUDuan8frO3gvIDNrmCv/7f1l25J
e05IArxL8jLzHTjEM5VrXj2CJ9MmXZGjicZEOovvQ6HcDOmNyn14bp8ti1wv19LKc1MH3wdtZve7
UDH+KH6+LT2tzD5z2jbDgiyG33zQH/+nybelq9HIe9OFr01e+v7ebnZKOo7VwwfOLLS8oVwDWN+5
l+2nznU4FBpfUHe1G3DTPaWgVTbf/2IUJ1akLTRPiTMZLbxg7gZ2CabtzfXvr3rZk+9LW6gDlxuL
HT156Za7MczKu3lSOFnFPMlx1sCMyOomjGACLA0lZWjqTL/r6OPmcaAsgH4QpGqJyDmcr0bT54CW
z3H80jO/mYO63s+9gk9hZbtC/NpEPhC5ADwLpaUAFCe16mTQ0D0f+Z7zq9FnhaddmSrDhdYH/oKd
C4la3Yr0HO+TKJwnc8PzBy/75EyHEuS01ydL/FLJE57ZESM9CRCIqbkjihBRWGjfUOaEiMaL4bEN
hZ7L3HwzmGLixEm4Zk66QAw3niHdAHO6+VFmYZTsefk1t47QN1VciJe7WWA4UUJDHxY4jmWIfQTS
tIXnkR7a9ABRBad6Aon99bm73AXCBNJmyAmsJJ1ojFcDCJpIWBmBE1vbPlFFiAoLMnx/cYusK/9Y
SL8KCQ5VWm5tkoBUAWgFIlfIMErLQXqov1TVTEIeU+Cg7Ne65AeNjfvrE3W56mg0twRmFxlG4JGl
E1ln6KwAeo+EDMw9EGvaa239i0TNdgIssukGxdlZHRXYHzx0a4G8TS7TLPXMS95hVKU23ttp5LuV
Dn2Mn9cHdXlykLHRASdCcwUkAOW3ELj1ASBOECu0yfyQNdNr57QFMmTLzymyH6pl+eQmt6c5YRNF
ebFWeJjIXThJMnptNhVoJChBpb7k5XcO7wO9qUNr5qnCNaxtPmAh/5ctkkLW3DRbO2MJCb3url+e
ESFdn8DV7wNxD3g66FUvelNsOgJ2i8RXmFuf0vRngcLEdQNr+wAMqgbOJrrALqhGQK3SAIllo3M/
hbiEGyV0Dx1ZUN2NJlVsudWxiNwwuEAA+5AjgGaaajJqmCuLdhsU4APb/JvZOrEgXTnQ/jbipXGx
3fT6U5KxTyitqrKccocnLhvsL0hMgdAEZfWLDkRTn6Zc6x3MGIXOt5XhBkj0I3jWP2uJ6TtksYK4
7X6zBS0ySZJCEpAdopr4Xab5tKm319fv8g5EzxUBgMNAMxg6+SS3YaTDqA8zmk5sM2i+aGgAImGz
/MXK2YK9E41SFuirpF2uc+6MQ2STMDOT8uDOUMZrakfVGrG2P2xA8gVXATIocs9C7kFYW0enVJhC
Zyx+w5X7F9vj1IA0V24djSPcFQmd7JjODzdiTP9sjNPPG+dhQmvZcd7yhYRLBFzCht0c2mKlT6ZH
WoRmGe0RvFgk1JzDWN8xXfH91Z0ElCEkDkHybcrBwFDPVV4OFoG0XtA3+8579sgRwjjX9+vqIp9Y
kSYpakq0wFYmHGaTbciQbv65/v2VWj4oItCkiMAPDKiXVS7NzhBzACuSlu82+VTRHLInYWI8GSk7
tpC9tftoMxYz5Iqex0mR510bHZj/QFcKAB8waVKswPoF+tHoUQ5dF4yocbU5XB/dWpDgwOmgzdIB
yF/OkUIik9UFQfNnPrMo9W3dbQNby4cvMwKU3Wjo1Z0NfSlFQLq2M+Cu0W/tAXh8gUGtMjJ0A2BV
4VQBhTawYnm0O1S/WG8P9yj2DYoa4po90ZOJ+iHoVy/YHlKeJ2Ybdzp8Gd2XvXvooF5Gd1mkmM21
1Tq1I+1FzoGfZ7wR44o+lrw9QP3ly+0LJlpnsFiQgboIgBroSi4eActLxNneTrJH8KVAB3WcHwvD
foAe2e05LkzZiUExtydvlSIhWeLqMFh1H/Z4z2izqfnbaE1/4UvRrg5sM7hy0FYpeyNDi5rJ0XUQ
yNXB4AX6wjbXp25tdQDmRXSFyj7Ao+LPT0ZiLrxGwY8jz5RCgqaGttDt1SsENhAgxtsU+mIgDD+3
AK3SNLYXsa+nGv3TYU0JRB9/XB/GSoB1akS+1XjRt06WwAib0DaLGBnKtg4ACoax+xtDouNPgG0v
2rMzKNDmpSi/ev2h035F/UM7vV03sbIkuJmR6weeDHRVuhRf5XmZpo6Wm2FpfcTeb0DJrn9/5eDj
kQWSTDy20GIkX0GM9EuraWigz9hj232MzT5PbOhQv143s7IkCJdALSnYlnHdSXt3bBrCOBrnwxTa
OJCK+oBuxl9YQCewgf4/QwRO5zsLikM2R64ITABzvU3L6bGfo23Tqvp+1wYiwO7gMQXGE5fCuZma
tJbLXdx1i/aoL9DvXLKgrRXl0ZVFR2MxgF0oUQAlLr9/2VwtZr/gTovYk86fit+3T5UJCizULKCB
he7v8zFQzYMerYvu+wIaeZBJCcva+7xEusLXr04Vri/wFoCcBcbOzXBoELvzMGFrjcaea+Mur/uP
NMkV1eq18APEC7ZLDHTjQxFHijEBTc1bWsXwv54XCQVNHphFegfUxi6HSqnfZ8mhiiFUVC/HqmU/
wRTR+QMYR6/P6kqggJ+BHYgZxctRhsXPNIHguZeB3WOcd1MByWO7/DJk9N2MEqTv+cd1czJrq4h9
gfXB2UXtBgQwcoPliL6LqBh7kDWgq2+31CT7NbTeCO1zT98kzTxuuQd81ky14qMdHLphkTW1PoPy
8V/4EGRRBKUa2lkuGhTj1m3RAIBfEiezj7Y8n0deEJfo71P1xMoQ2/8M2jRNcDXB0AU5PbfLpOmg
yxwalA2PSZy/59ocQ14xH5J9QRl7KjST3uut1QV9RN3NoDl/8eTFwceTGrAuQPllX0ajArK7A/qY
5y7Zmm790pvOzQA7rO2JCekiria0Q3UmOrGREvDp/Gh52qaNITgYqwCLa65GPD/A8YUuIcCIzw9p
sniQVibFEkIXNJ794kbW2z8LhuAIq4WDAZYm6XDm04JE1QL+yykY4ydHV8TJ4vo7T9xCSVhwuoHZ
Da2G8jPZy/BGHg1wLJGiBirsW1ro24Z8KuMYLbKv0Cu4fujWbkt4MzFP6AsEqu58tiAtl3hV1PLw
wXDed6Dueb/9++jmteFAUJNFE9r594fGQv0v73mIjtt+Q5OnxXhKVU2gK0uO3WXghoEHEUm7cyN4
xM1OM3I7BGFO9Ja1n6+PYf3zgrQCVz3iMHmOrHigGnqioXDyrbLvUqTsrxtYWXP8/n8NiD8/iVIr
s9PaooIBuIJ9a7QYxbjx3DfDHrczCBFHI95ct7g6JHSzo4nOFeU049xikrsT19PCRk51m8b7UnHd
r1yUyKDZEI8Spx7vzPPP99PYVl3bO9Cogp54ML5U2V8M4NSCNGX5WI+0szsnrJZfOYo1qekoFkU1
BumyH9IYhJFd64RDtCVkq7ebTnE21i0AfQpKd/zliEU6WXYzMm2GrLoTJt09UrMsPxoqosiV442F
+NeE+AknJrSq0XmHzBvglJ5fasIbWvm36vPtu+nUivgVJ1bswjWWdsFAUv3gFHtDhYYQ20XyiRBO
hEIAAdE50CnS9z3KKqBOCye0k++U3YMqu06/W1/b5XZ8GqoZqCYgUSHKDXIDAqlAuONWzAmX4mun
/fbq25MSZ9+XVrxuBkLhb50wcsdg0rcdwJSR9avmitt2fcL+HYe07H0HiaJxxDgmsh+tQ5RANnkX
/fCG7fWFX91euDuIiaZM6wI2D60TjSPhQ0PN/lGg/8x9zq3gxi5GceFi0v41IvmqJhqMynIjGuq9
+56UxgGUod+vj0PMx+UG+9eE9JjLuKGn5qRRMFM5X5sx38XVyNFnpGqoWnO7uA3BBS0UNyAudn5Q
ZhZDXQnsAaHGfN5sYhXl6Mo4wPeJnBeIjRFRyg+UZoEi7sxHEKl5e7u8G345KgqBlRGgHCao2FEY
Q4uxdNUaVjf2E+gAwwGC4j/TVLGh1gYAzmTi4m8DiALp4qCN7kEh1sZNWAMYnzVB0kK54O36al+O
wYMF3HzwJYLKUhoDBS+UDilgI+zmgJu+N95d//7lIAQDo5BmFNyPF7iIBYrwkAdDerpDdyegBVtm
5Ps4oTcfcpiBHIigz0WkK9coXeD0WUs0I+Qz8BfajjovJTn2+d7QP18f0OUxP7ckJvTEvyc91XPW
wpI2f/Ka+xJAbQIwJXR+r9u5jIPO7YiJPbFT00wrWeFBTQWEMJb5PDSFX/fhbFabtj32t6Nk0F+C
ejnCbBO7WT4trtdaMVjWjNBxYuwCSGbHj5Cg9I3l9fq41jbciSE5xcJ4Xbi6MBRBJXkevrUAwl23
cOnwAY8BqxJ6igQiR97SE/pzQZLb2GCMbTaLlUPMJ5t+1H2+S8f8h7FMH9ftrYwIuB+kbsUr5VLM
TQNZ5DiQeQ6dyflVULgaJ7u5DCJ8DJQrUCJFAl8mByMms0CqZs1hZr8mOytRrMnKISUIjKh4+CBI
NaW91kPo1khifN55z4djmzwWuWJNVufoxIIUtdjOUM5lBP7sKM/9of/EVcHdmgFoMQs/j3/Bn50f
Fz1xndQ0KtDxQuG+7qk/xjfqUOHuRVLgxIQUBJexS2c0Y0KDBZFjv2wm5AeLSZFtWUn8wAqEsSny
g+BRk5c6Ztw0xgG7aezuIBBfmX7V7Gm8j7UAx9HmW4gmUFWRY2X2UF+D1ChgX3g0GtJVE49tmbd9
j1S3MQVuN6B1+PZ7ABaQSEfZG+AyGR8XWbwjgwlBgyr+4SYVcF6bMd9fP4gr+SMIdyF5C2E5kf90
jfNNUBRmVAwjajV1/chtvsvRoqVX1NeLu3h4jNl9MZZ3Nbs5kIVV1DuQvhfMMnI+F4leN5kNJNm7
HEKwy/hzaqytXlnfQERzcxocptAThogcFSJkw88HaKR2SfSBIenqHarx90SetBuJVcUuPzMhndQs
r9FbMzTIt/baJp/4Y9flir2wttvAAoDfjxsbD24p5mi0kjS5liK3mY0xaMH6J0NX8beuXJ8ILMGM
g7oN4hu5FJVUk7kIPepQm7xd6RXPZeMGtAQhZRNtIgIV7LRrFG50dVwoHiAtgnaVi6Obaxme+RVW
x+xj30aG8tf1/b3iprGZkDgSxBN4Skg+jlF3TGkd8ZClj3qTQ4Y688f09qsGvB/4OMJaQBhlRwpJ
CDfvYqT0CtAJZe0SlKqH0so0nVmQ/CjvFi0bCSxgRdyvg6qLVfzv5+8XwX3moW8DKR3InkkbuEZ7
jdHaWh8mdnPPytTyM8JAHM+fmsx4cuOG+jmxoEGiSvSsjQvdh8iFolMJRKSSE23mpGXJUA0Ioaag
S6Jguh2bhKHhQQHwLOIAOIHz429GlFsDT4ZQ6yff7o5c28+Tb3rb6/ts7Q4SnL6CxRx1YviacztM
1wCK0GDHBAXgwHZ6Rx917dD299RdDqRPNnlV7WN3QYOioit4Jbw2RcoBFy3m8SKjjHrVosVmPkCX
5LO25EEx3PMByLbidnAU5vLEkHRXcLMXCfNiCBdqgoGZ+VkBAtnrE7m2I0xwjaFhVMfLRG4QR3ko
dbK6mMKyeNdyQNkUZ3VtshBygvMJIQ9ArpIjLYxhjuscJb6mdHc9fCkZ6J0Zu1C/ULg2sbPkQyWu
bmgwoBR3wQoFsmAbZM/VGE7d6xJP27z+HmsoXkTxLq2/Xp+1NTeHRwjwrXj9ChzB+e6zrJJaVY/d
ZyTOgc5gGyoz9kvTdUW4sHJFoHTxrx1pByzdSCboQgxh+g+Nu8f2p/mtn9hj8/MvdgESdQ6ubQLc
BZXcds+ysjDruQ/zcQM2RpWK09p0CT4iVEogkmrK/Q1TnpZj1XVDOPAinNEPFzXtq+OqoO1rexmo
DmwzHb4HeZvzVaEAKhhTSXFe8mTzOyaqNvE1t42kJrizsJlRYJVXnaUFmdJoCPUqZNk/1viOAJ4M
xxr9WNk3p9pd32RrRwdbGXVypDeFjO75cFzNbKuigJ+JOggOJl/b+me5oHCsShesUIb8Ycn8nyEx
ryfveG9CbdvohKHyyeyyjVXNx2WJDiatPzfm4Otx/2zlbFeCqyawil9ZTDdYZMUeXCmj42dQ5NXx
UBVt8tLV0em1u/Q6LqfKaB7tvn+c0gpVXD1obYqm/37TlyVEMfJjN1aeD9joIXXNt7+Yc/gqFEMQ
wlw8zOuJeC0bcOCMwfLL4uCOL47zwSKVFOMfDyF7K9cTuARAt5CPlfbSSAt71iJ4EHuCgnVcPTA+
v9XTiA7IdvJ1TjdlZm3S6t3t4x/zAIk4u4QS+lIFre7+NHSourH5aXBR0iSCLbd4dkqy7XQVm8Da
0QXuB+0CFuTJ8YI43xtDFaPknmJCCnpgzTFHF7ib3w4sE9SjInEA0kuk4KSVRxbXswHa5KGlP1Zk
T75fX9QVv4C0Eco2AJWBOluOFxlU1Qcw980Qhe78+t3mt4OM8WCEe8MlCogmdcQknhygBYxkkV3h
97M8DRrkw5TEfSuux4KOMAKePykWuami1PO41ptpDrXCDBy3RDr6pec/Tfst0X9E/MFtPv3FnJ0Y
FM7pZEhxzbzcjfDGb7Sj1hm+W378jQEkdeHhsO6yd0ONE/SKsT6HtrVtvc38FxsXr1CgmhHpAsHk
SAMoGtuaF4+OYT1H/pNrfG4iRdV0JeCABexcxwBIHo8daYqM3mVOo4+Qfsk+tMXb9Uuf+h6AkTnr
En+0VfLYKxfCqcE/uYWTNbGsNO/TloyhA+GeYt6B9Dqo0096f/sT/syO5JtmljtdC+70MHe9R527
920yvCVeu7u+A1TDkYKblkxGVU3LGMYTEm7GE23fqvHrrGJxWjv9NsRkcK8IuU05c2hQECANHSJQ
aL8v9jHqFFfGiodEDw34QFFnQS1HBrOxZcrqJhnm0OKj3xmAsAD60X29PldrgxDyO6A+Qhyly1TQ
1OL/PY7VkkL69JUxRXVizQBSeshHI75Bc5Dkgr2kbvViaqdwSBBedsn+9t9/+nkpwGxdc8jY0k1h
M28WJ8hVEebaWTz9vnQW9RQ4u2XC910LesB+VO0Jua/r7aQqOSsMeRJcaWoZJRmadUOz27QFNPRe
PB4UNjKgilfmuiH03nh43F6WCCq3tzU3YVNIwQDtWWkQQ8Uvd151sNjPg2J7re1haK7g5QSiq0tG
3Ylp+O/pjNVfvtb5J1c/1pbCqYgVkAIevC/+Z0KeOHQtdLPnjlO4dOkeVGdzj8bAoGUPRX2kNPUn
1ZZYcy+nBiUv1lYW6fIFBun4vSwepvTImq8FUVwC6zMntHFQQ7xkBNa4YwErq0+h5uFSRvuSlYBL
Gy0nf3F+cNn8fzPS+UGNOyqABca2Y5vFRoiUDnfXLayuD/o8kI9CbziauM9vMyg2kLmN4QCaVp8e
AEdoHpHmLYLIaKsHZ3YIsmz6eHA67h2SnNuH6+bX5hHBP1KTQGdfUojaPEd+f0ZbMos+Ef3enDej
qq9SZUJsmJPrs2PowAVAVw8J+8rzeEO8Tx5aJa6PY82P/kEzAtBoXOLM6dxUtOwMFBGcr91m0BWh
7Fr9AMhetLqKWbpkPnSjiUf1MqC3Ggg9u/EhuVENR1785HbmM/rdAk2uk94OrvLQ/ohiD7pZQLos
5w2ZmUBMxVj0sAfDXIDbqHiaqTU+L7WmInSX2ftFdl+0WkK4EjQCoIQRy3i6TBogx/qMMow78l3X
QZTgBen+HVLLgd1uerIEBRyvOXV+i+SyBokP/Z5CSWLaVmXkW+RHPR376qc+oHsov2salUIGWTsp
aIIR5QFE4xepR7f2eNWaaFVarH3UOwGLyLM50ADPZpDGHq10j15XRKZgAPxuW3d584LDG1gzwgLz
ZRzvEJBs6kKVsjbEAZUdLMjWkZ0wgWbARS7Nm1NFORQddfGKt8qjl7p+rx90bXop2Q+tyl7osG1s
5pfOcW4eU/ZjSUpAe0e/Xtp9ZHr3w1D7WhtD9vp5GrIXtyNB3E0Kf7m+vJg+AYNA66qcOuvyCgK1
BMvbZF88N/H58qT3r0vT7KAGFNSQAiqjbWvdRd1PqzqW5n1dhcmc4DFebQzSbtuCBrYDnRcW+cjS
v9Ds5foJXnETouVB5OWFeOqfXuCT/Re17jRHJXofxq7jrxx03kch87GlFVchGoTXlpYM+Q60/YjQ
FFh6acmyeNTstsOS1VpXH/MOeodzNvJ7m49d4C519+bmQ/3aap6m8Parlv9QaCJ5iehC7PGTQdpG
bpMMNZZwcsEURvUN4U8df6raeDeB7GJpb3WLyJMj+wewE3D6zkUBsiJ5ZtVZ2Yep+2Dwh3+uL9nF
VY+vQ2RC7HtUhHC0zkfDF82a9JygnsJsL6iGPPGBzx0CKOCmB/CFxoqOj4stItmTb5Kp0brJm/pw
Ah3lXCSGX+lAJCA7p5i2iyBQGBKVImSjhOKBdCkLoGbeT/MQkmakATjX3Qd0P5i+q6WfjTHhe8y3
Cqe0OpmCxw4tLajgXPh6rxhKk1p9SOZjZ0GAL3tY2Ofu5geHGNqJGSmiQUTRj8YMM2Zlb3Qr95P5
6/VdsbJKKOLhdIm0DDaHtMc7ahY1IUsbOkvyZVia4rWqFxKYXkQ+rltamTK0ZEHFF52RAvsinWO3
pMA6phUsRfQ7+KaetdK7i6ZiOxaDivNxZVQWgP9A2yFcAQhdGlWVLsSJG7tBP94LG16K4k533q4P
R2FCzjOgn9TJSgYTRLvvIJnWkKdJ1e+7asMAgw/FwRX5n/MjW6K+maRNVIdd6kzIlZTjtiZF8VRG
i6M4RCurA5fguEKkF43F8j4w4oZ7PatbFHO3i3tnL4duPMzFj+uTtnJUARZA97KAhiOQlfZAGdVI
0NGsDb2xtEuf9WQ+DBpkJwhSKQ+sT4oDHZZUAey4TJr/uaMEpSwqyciTSh4i4uWQmjEGV4z3aNuo
o4faeXYIzuuzhXpL/5Gnz1FzV7qKw2XJV5ewC/JtlEPwDLjIeixDMXHNYG1I+zy/g4ruEriOqwrZ
L8Nd8FzgCKOeLDoREdWcb5PGgSr9RBcWxkP/VhDjfTRIMJrxJgKtOOAu+SYZ6g1pbB54UA69vqSX
e9QAWAucwEga2XjeSUeNRKChnPWpDONs3OR6DI4P3b+dLQndyCdW5NNmmSVrYn0pQ6/SP0/Ig0WL
u70+EPFDz+IMyYR02BKbgstvImVIy384ex1QqQbfy94aHof4W52Ezs0IHcmglNpLatPQ8GAow8QM
POL42q0qRribMGs4btgWaLmFKPz5xli8uuncHhbYP+1DoThVl5v7/OPSz896t3Jzjo/nxgMnmzF6
vb4elx7p/PvSoQVB/gzlB6yH5t43b5weyuxg1YfrRlZ3L0UCCdLd+CeRLtiYelpsd2YZZs593B55
8kBtRXF/ZZ5EXhW9F0Lhy3bFOE+iyK7yqpxmSRnqYG70x0yxbdc/j3ouoD7A+siI6TZjFjW1vAxn
qHcajr8kqrTKpdOGXxGsmv+1IH7ByQBKYxyB+CvLsDDobi7gWsrkUGfOntDoyHmpWPe1AQH0i2IU
4N8IiCVvlqQDZR3KT2HPXH8yc6hqB9cX/bKWCyeJNK54l4K67CJi1CPmTtk8Y0R59DB76Ue8lMfI
HsBvrT9ovRb0tNhbZLhPiLYlyxzMDXtMaa94RInNJXmcs58hTSwkjzuP5XoZLvaYB2k6PwM1uu1Y
v3fApAfI/e+0XRRX0iUL85+xo9UTMQWoRC6oBEDq62rdWIb26ISzVxySLj1CKGDXgpOVL+UWgiiP
c8J94tUbs1uCfM5QQ86eEzDP6m2+bdCv7F9fkJVTSCAQCQ1HG8D1iztkGLyOLoZehIS3AFaEIOLf
FLWqALni4GHFQy3NJoI3XdpYvcMg5+U4BSBJR+5CgeE5yV6TigZ1m/v99NrmX64Pa9UgXiRgbhJ9
yDIUAu032lKOWRlCZdEZOz/hu8bx/DR5bC3H72odmYT8docGYnuInUNtZqVbRtPYMmY93IHZHIZi
y0mMPm9FemJ1uf61IUP/Y4bHT08xrgTpNDeBhfRbuqgEtFasCApGID/RAyASNudux12QhaWlU4Vx
9T4373n5OTc+X1+gFVdzZkI6gOliOTmZ7Coc9MNvw9tf/7pqAOLPT/xmj8MU6S0GkBhHCqAvJMC0
bFD4spVb8mwI0u3CRiMjZgMjPXnv9XJvljk4tngQqzh8VYak09O0bTvjjqtCe/ATcxMDRpjflaZq
+4pVlXzi2XikC9lKqbnkFczQZQjy/JdTQK3ShuhoskP6e+sUP5wGuUOo1rlTs69o4dNyX03QUGbP
3qAFBaJf/aiXi0+1Y7NAjo59xeMmmEbH97z8wPNp6xqNP4OHuLozyp2R9m8L4bvF20JOxPeM3yAO
8av8vYCUcmVUSGltGodsYq5vMmh2ufYvffySV7GfZ69c/zEjsdEzA4iGz17yqBPV7buyR3HUkNkQ
JfRLubJ0nCFnXla1wBhQg207O1PM+boFwa5piGZ5OdnIbF7V1M7r0CBzMLnoEVQBUVdOAsbwrwUp
VIzR782Zk9YhI29jtE/nd1vbXj9sqkFI3mLoR8dz26IOifvDMI5ttbn+/ZXtfzYEYf/kMI99q9d6
ju9P+mMxATN7x5dd3CtOs9jd0u4/syK5DJ3aw2wZWArHpA9IbPlxtEcs5NN6p2nT1ht+XB/Vqj2w
I0LHD5mSC/V6kuuFphsGA4K/DOq48B0W6nRXT9HG0B7imzv0bUCqcTuhtQeUNkCPnU+ijYyJ1U8R
C+fFfLC6r0V5cwldWEDtH6SdUJsGJPDcAjdMPEPjusaj/pg5fq+CpK1us5PvSyPoud6jC5bhNNof
VvGD5Yrgd3WbCcpKwdGC97Tkzs1iWOamNbABILDDhtfU+FI0KDaowPUqO5I3tyYEwGlEYAceLnWG
fTM8RO7TolK9Wt1gFCQWWG6EdjICXcu6HAQ4tA5z6qP60y2Hivh19q6xYFG18a56mRNb0hElZWp6
McPcRdzd1eWyGcb8buzc24NVwTb5vyFJZ7Ra6tJNDQxJi/ZubftztekzFaW9tD6omdmAGgPvBzQL
Onpl4FeV8SYee896ts2Rb3qzMZ8MK+V7yPhWx2Qemhvpcv5jEOQyGBiumQtyYDRZa0uDgtSzUWyo
bqC3/kYP/ceCkOwW1EN4aMv1h5y4JAYJrfVcJ+YL4ShnaZXCfcoND/+xgfAeFhACA8l4fvxHCFRF
TW+bz0ltLyCGsOafrKzsPZh6hoCMvf1g5xNkZZLGAHE4ANB2BFcXu3aj+CVyoRG/xIWSHMi9URtD
OUfmmUKVkZuF13ZhihI9MyoUESu/ibJtMr+30cMS70n0MdJvUZ0BOnyYXHRVZ5/c8fPSJz5xyqAA
8GOy/pmL+a4EIVTdPFqjInUnDvnJbSNmyxBIJg+qA9B4knuFk9xyijq2yTNnEPpN/NYbNizedt7G
0m+7nv9rSuCyHHhmGD5fmK618JQ0LdSAKRgrX4gKHPsnUSONBYBoND3jaHqAZkkGUDVjSV215LnV
8/Jez6xmZw/j+BLRnmwBJDa5P3Rl2vqQe9WR257ofcZdsutYbPiWxu2jvXj9rkU0/TSXvN0yO4nf
Yuqku7pBKH+bE5G3hwz06Vw29nTou7DutrW2Yc6hzxVTLkZ8PiNnO1AmEEoKs6xRue7AavDOUrwH
M79ToeJVNqTz5vDWSloTw4D+o8G+lWbvjyqEv3SF/HeqQJKOKBjFA1v8+UnkpXGejUOTdaAtT6Yn
Xurac4Z0vj94E3QtF2Zu5lH7zMuiPVwPji4HhxyBaNJG4+GfhuRzw1HHO7ONTPPZsndLfY94TymJ
I4UT4iCI9y1K/CgSCCqYcxNLikJtgRrcczbuWbLhqje0XPkQBtArIMC3oo6NqOvcAPQ/eVsTZ3yG
1kQHxd6o+Qw5wqTwPVbnr2aeGG9LTX9yHrHdWM5kD46K/imjJXh1mBepWCTWHDRaqNBaCSYaDFrG
rei9o01do03PmZUPm3rQi23ljm4LmMrs3rUcWt8QZk02buINn9BUpPlT39kIg53+xhqhmJqznyKF
Wjb0mI1Gz+fnpb3TvF1sHk1VSWFleeFbEcuB+QPoWrlvLONdwqcWJnj1ZPLU18Yf17foSphwakAO
d/Mli4lewYD9CaSKvXVAhcmbFOdAMQpHinkNe9CmOYcRzfOzFkSwN/tCcQP9b5YcyYlQjiU28mp+
dvVvZRrSZF+pBJSkTNyftRYWwAknToKcS0qiHmTDk94/twWfLAg2leXkA6pX/WqoF/+kXRpD/tNb
gtlhxuIj0lJJaV86EzxKBDgZCngoAshlMhPtD0nam8PzPBlD4MXxM2kdVLEidvNsnhmSK2V8WRY7
j4zhWSMbUm94sZupIri5jBsQAaIegFQBBnRRb7StcsYDAgSxE/eRuK5KdMjueutlUOU+VtzFuSXJ
99fT/yPtunZcx5XtFxFQDq+SY7u77d6984vQOwxF5SxKX38X+957xqYFE+6DwQRgD1QmWawqVlhr
7srZZN3RN77q89qODy3/YhQbG3mYtF3VzpZ1DxnGbW5fq2uNvxQrWU3gP/UgPofYxLTnfR479gNK
yKpm0gUpYOgFQh664kWpS6jMmWPT9JhZg173R9CbBnPyLVc9t6+tA3BGzgRIFi6nDZ+brO2PU0rq
MK3IEDKQB3wheToCU8FUsR5e3zKE9zre3rhowFmWKY49Dzx1adphQV+iL3oego02RcNfaBbb5k5A
edxo0d2BVj4x3Q60E2nzGAf5zOymxrHEQ7/exio+q4W9Q80L9Sc8JuBC5bJaNaZ56VqVcRzbxyTZ
+G6ot5vp1209WzAKmMpGYRZoYJgek/0DKXU6F/CTx0nb1ckhN1ZKLFaFCNlDtFRDMc1B82Wa4Z0R
MrRaWIrbohIh+YepzbvCz0V/Jz+kP4dk36hmShckYDLNQF+8hX9cYbmCcI+UZl3Mx1RrrVWRpfvC
QHurY6tQMRcFgQ0FMFcCyUwuEaVGRvwkneaj11T72TAOA81ZkEyOKvhYMKEC1hk5KvRf4NaYl3e/
t1sKhNIWK2J87c1fWi0KDVY8WXGlTr8KK3n5EsCjS9CBgf4BAe3VOy+K27E0/fLkJElAzX/s6IV3
351+z8oodOs7EyS4mhfi5PLQ0LO5zGuI6+efTrYvwfYKgPd7b86lDEnn5qngmW2Q8lSQp6zYWeNr
fCdj3tUyjMsj4uBDLOIYyUpi70VWvOWK239t/y/XIOlA4uh1Z+hxdZqGZAsY7AgkFbd36dqIwYKJ
5INo/kDvk/y8MAYnsXI8/lw+asGEWTtKzTGglbuJLBRWbktbWM+FNMlZW13E26Gp2Yk549r1kufY
Vo54Lqgy5nyQpBIvMvTKSp556AdQEzA3Pk35qvTQffxiJ2GvBXX7MtEvt9dzbQzQeomoXQBBYlZY
7vHsxTB+HbsMjRta4DoPTUUDV2XaljZNmACARAGiA5HApZZZQ9y3VjOwE8iPX20VkcfiEs6+Lumw
huGeNtHxdcD3vEze9KyX5DnSojtB7sRdQesoelwwiWCh501Kuxdsaks+6uykx1ueHGi2T4okSMmh
mVaNq2gsXtKBc2HSlsX1YPZuq+GlYP0Y7aM2k8DIWJhS4MDaf6M2VoS7y5v47+KkTcSQL0a/HCwu
HZxVFNEgQXqOqdqllxUBUTWK3Wh0l7UtB64iRcjDMEPepF+qpG4eXNLrCp1ekoK2AAyPoPMDz1Kx
1rOYk1W9EVt2xE42f+156Lvfb98Z1felkHM2oy4vGEtOuaG9GPmPLjO+3pawdBrnK5Bsmlaa3HR1
rIDmey3ZVdqWlYqOrWvnDPwNwcyJoAO2Ri5auAOreT7gwJvuc1ccBNRdbhmBA7oVq70Tv+b96pwL
Ezt6diKeTfCCZ9BmzRlXU+mF0+/bG7Z0Xc4FSEcOiD13pMxgp4i8cntFE45CeBHkFWimYhYwougO
WVIBQBSgZxmBFMCbJHlGNOkF3p/xKXqYfijhNFVflxTM0LqSpdkQn0xiBc9VrQpml87+/NdL6tXN
+TTqPn496xEr9WtkNVPtbaDH+7MeKPCcbZM4trNzn60ix5AUBB1H8tvbkOzt9rGrNkrylAkpXJZY
+D6QB+shdNa3P790DZHCA7MCOIKuA1i3LOzJ9LIYk6ruCpNvq6JF76Gp4jBdOg48YpFnwJQFQhlJ
mcaJUo8OcXxKvK3vP+jaJ1Mft8QwQ578ub2ihXuCugFGmqC5gG2UQ4syAUdyZE70VKCoF0fjZuqM
B423X/QKxPemtge0YqIImRZ2EZRogABEQlRUrKTl6VGh1bXv0xOhK/LLa7e2qii6oAaCdQQVRBQt
EWRIzjLNvQ4IfQ1a62z6JQcSjzYrqkgLEtBRLwb90OGGJlHpRpomGQmzSnqK2AN98LnCGF9vEeKi
d4Af6BrAk6ULaXDmEcci/anSnYBQXoeeN3ymhgr1TfzMy0cS5Dii1UaMD/vyi8zKc2c0XCAglKln
Pue8GFbIY9dBxEt32xiDasbvPRF3LVAg+egCL0kGubRnbdAaTocTc70gMssg1tde95u5j111bChf
k24OO31zW8uvTwsPQA2qhmoZKn5yC0bWw4Fa9jhg9HYGrVtxjON8fVvEQtZOyABRFV4eaK6VZ0k8
Y3LZxPhwyoohoAQIjWWoV7uyLMXEWdgXZcCoF3BM4Fo5UURr7zUTeV/x2BV4YC4Y1eWuS1ApdTXG
ZrqT1zlPnAHjrvFWulMANTh5cOK+DIBeFNSmuZ4KjQe0QdrSycnaAgeuW1V/K2bhf9dWGIpVWJgl
Vca0GAatRKkSb/FLk0/aKS9nu+5OVDNJmNuJfYhjzwvaqPEVu7CkzaL0jAwZ3v0IJy9FJZ6ZtYDh
aUFMuipjIIfMmww9+ip6oyVtguUCFJSouF8BNMVenzGSGO0pd/i+zPRPOskU0f7SpjnGezkdA7Ho
VbpcSewOjebEGIok9hojV8HQpkFWKlR2aR3nQiQrCa7lBjmsrDv52eNgPKmaNK8To6KMiHNwkakE
dK588FqnozhtADvM9oI+/otpyGBmb6XlbmvtRc9OjUcVnmVxRWcipfAin11/qjRdQD/qwAPTP+em
iilbJUKKMNBkHAHsDavS5ifdfijuJD1CZHyxa4508lXUW5GT4Pu0+JubvysVL+Di70fWFbcRM/uY
C7vUrA6XtLW0FJg33hgmGJUqVFPwixJw3kjvIh4GJMClhCzT7NqZ3P6UNC9+GJX30Sq9bxDQ/jHi
KHra0SN9+Xm9bVwrrs0eeT22yy2MXTUYgo2HxzyLvsRm8pbq5kph28Wmy9ZVDHsJ8AvM08mGhVHL
idvch8x06/PvIFDDCEeQUisYGV2z7kdaNzur2d4Wu7SRAuMTsIuY2UAu5nKlo+PGupZoAILLjvEb
n17+u88L8WexeDxhzrv3Z9xP9At3b2mrGJVasmGIjSwgfCLfezXO3wk4TnPGZTSarwzDrr3NAyU/
ymJAcS5FylOgp7DXJx2bFHlT9pYRy9rnEbU/13VDnstZL0IHVJgBOvV/ML+Nj4Y55fcBJL1rpIAV
hYtDFH3FrmcVYO/rZoBLptYQZBubqPp8lnfyPwLkvhlvcEuXZhjaLJ1VYqwMb/shXTtbg9w3Q1zK
NM5xq6yOrY2WrKq/92vbuQDpnJDsA71ijTV07i/7V2R+5PMY+IO3RH7nCje5SVhHZhvj8HSnG/D8
nirPuxRbiOjF1F2gWAOp4PK2uHbKdOJPuIzxDzrRde6lW8fYm40C3Gnp0nugG0G78Dteh+RfnBHM
fnUP66lFz+xBqz5gPc8+L/PPmqCJ+1/rqXn5Qz9m29bwj05qrLVqeqY2poMAUveBkzfRnoZhe4FX
Knk0PyvQoVbAePo71uYIylReX2y9ZJ2BPAN+TeA8YOxPfk+CazgC9IePdltXw8jDS9Ls+7reaz1g
QIqP9LBp76UyvJewHEkP2moeyRC19ckvLWCIDVvN4I9FpcrILNk1ZOH/bQCT9MCofGI7HWtPbp6E
tYUh0Ge/6NZxZgSJdXLBH1qd5vj73UeFAUEEbUAQekc5uVTyOKubQrch1CrQGHnQqz+3v79wiYC2
4AqONA8vAltyOeMAl2P0aFZOsjZk9c/WdAJONgP7L+UIg3rm2jqqeyPVzepkWRvNCXLnkfkAxlLk
/BbMMkbrwNQi+s0QHUjxc2XaUV7XY3Vq+rCr9tm8jlRIZdfpGQ8ZBjSdAJwUA7tyay8xLLNpI6h2
Bog3W//klUfgMPPma1zumarncMH0XAiT4o0o0TJt9iDMmoJKD1NDYQiW7un5YqTTtyaWUtbj+3r1
4uc/pnpH2z+tEaOAoXg+LekZuhcAVYmHoAgTL88fdECVEflaezLjN5e1YYF6WWKvzOb3bX1e2jH4
fBGyo7v7Sp+NinNAArXtKepIEPTpnRDsIrJAYQQKBpBnFP9kwCEM5lpz6SfTafhu6AdW7u/++cjC
oWFbvAWuGUdSKN5YOCXYEh5j56drffvA599T4mizvmbbZB3i2irx+YmybzVLgOf0EQFwk5gYQZ/E
FcIFRybG02eg9w5AoyNkzVulGRZmVvIt4EQAYDigaDFaY0pm2NMzh+ctsGLL3tc3zGpe66j9Zsb1
Mx/c0GXA9eybx2giAQqOB63w/kxIbHkcL4Ny3iXgVDEy54HlzZ/KcgANrmJ9XdDA899nSc41pppO
htgcThZyaVpVBaqWoCUBqDoLxwobh5zd5VWyOtfhvJqGk0vcIEXPapcqTnHBLKC6/R4/o63pKp2S
1GU+9g0ZMPwIDJ7Jrl+9Pt/VdRe4cYpevpavbuvlgnWAQID/6r4YiJZjoNYwiswf2HiKGtARtf38
a/RqN2QY7eTt+M9tYUv7955bBQAQSBTeIePOXBE1qjgF6Sx4NUA//eiXCku34IOwDsHOAGw8ICYL
8WefNyO7AuaoB2D7al0km5GsLFXGY2m7xIwkkosCvEZ2c6ZZdV4OzpnTNOlHN85f+mQMOUgaeKlK
oi6KAu4ZWsM143pwKmmJh5n4fDglVvK9nhlmjLLPHvd2Xa+auV08F/ht9KCBZu0Ky40iLRlNGiCG
2yoL1hX+cfvclwI4gbyDdLBo+kbW4PJkfAsGIOrH8ZSWgMrS+vGJa/WTbtJdHRvzHhMZm0FPn+3E
3E5Zfv/bHmRY0G3Echqy0VIiLC2zEdVegTxsvDj2p0ThyZe0DnUAVPIQAZsAf79cW+YmWpOP03gC
3XFQxm+adYzuZI17932CYwl2B24QrRqXMoamLSa84YEB3TmrXwTp7NsHtKRr59+XHqTVjNyVD254
pCeS/dzlgM1M38Z0+OyjVnxb1JKuYZxff4doF0NHl0spqz6j85yMJ5u8DenOUM1/Lh4HEtGiYoTB
DdlJYaSRa17r44b2j0ZzMNmxbz+gUCLX/X8iZD9D4qbxpxQiCj8BkC2g/hUqtXQcgp4DONx4gUCn
pD2aiE5450wnO9p4+fNkAFhsp+1uH8TSRmEiEzUSdIOY6Nu6FEJTB9x0XT+deuPFqF8AN9yomo+W
zhpWXhcADrj972bhzCDrzVSX4POcTsDhI2HPX2+vYKnMhOcT7PH/jtrJ6U8OdNFhzmpAjLp1/n1E
C+oqs1ww7LHaDLRuLtbIe08P3Zw6q3EoqlVeNPVLw31dcX8WFgoUVjRw+YKyDqwnl3tZVOaEoWRj
BnwJcmx+F+TN+vZaF2KvCwmSEeN9O4K0EBLqZtM2ISWvkf6YIsTpgzx9HDXFgham6dBpe7YiSQVj
gn64KLEB70nbsJu+abm5ce1nL40CO95EcRyW0yfaTRtQX4S1uWZxC+jtKNDsLR34tshOpabqOFi4
FnjFIH72UCzFyJS0yy44rC2mVfCIRvmYu+Wuc77XUYG+zOzr7d1eOk9E6QKKE8PvwK2/PE/olWbn
FihsumYI7XxtsV5hBhdu3zuLELD2wcZ01WEU+0BdpC5iFUo8IEc8ZeRZa0rFKS4sA/hzAtUBLxoA
Q0nLGM0WwVKL+gZP3rKgHL7fvUsXn5d0MuGFm7gZG9BXRMN2W2Yq17r0+xFs2ShwIOS+6v1o+MBt
VvrdqZ3CZKPfSYQkvCrg0f79vNC3M/PkJpPJ6gqfpwA70o4gaFYcsur3S/ufVWANq7IIcK6zF0w/
5kRVIFvQIhS6BZKxh55BXT5gzUKKauQxwNvjkHtBUhw6rkjoL4oA+hey+YBMwsv1cpMmbpbjlOLR
11RsW8CuAkG6/EDGGtV6xIdg+3XQdy+93CZQUjGbUdCo2GEcFKqp8KVzOP+8FD7Rzsqm2SfjSaer
sgg/cs1QOzZAoIKiPgZSLrcoG9xeG40UAWYHkEX8rYg3lo4AiXZw0QuMx6vJZjcuZzSK2fxUDCH4
KNs8nO8f/kfFBlk118BAgii6Xi5hiHmUuuOM9IStB2sfQfrdpsLBwxnMacIUoc9G+r5HrX5wOn4y
eNiTIIkVWipMjZSawNAb6k2gigaygCs04Owq40noJDzDCUf0aTa7oDKb0GRPXnlIMFSVckU5b8ET
XYiTtgv5YlCSRtGIix3+0t5aoIM7H9kxAKHBCSPDfjVKlQ3NoAGYeTx12WbOt/GX2weyEE9gwg23
TQCl4F0k6Ww3FBh8LWocONfJAYlDd5fGXvvXmCsrBHgDiQMy5fRA59JZz2kdK5q6rq8k0mx4zwiY
FgESLx1Y6hMz4iJXM7K/mh5wYPTfXqBKgHREed91dkQMJINeJuMQ8/0HPg9KMpG9h3OSa4SFriP6
TPGMcUdUVqxvhq3QaPH7LjUaG3QmwLjU6B7wuGPkITFjNRs+rJvkyI3tR9bgIEIX/YGa3JQysrj2
usYDgVH9TMnRXt3+/NIKkKbHOwnY7eirk4w6sexuzIdyAAQze+QDRtsRrjPkzfjdeR/kFIQqg/sL
dKPy67hp0KAKgPj+lGvl2s3ZVsPffFIlZBY0CuiENk4cICaCfu/yRPypZYUVAz69OzoAyDI0VXJJ
JUAKF7rEANd0ZkIAyO5GLwLKmkKp3h91klYhTkCCG4EPaIHlgGGgXdz0PkQkZbye7JfK/py1/9jj
93zaaVYf0K4Opi4NqzYL+qlZTVGzzu5vu0HEgm4VHdla0Q0hOQMkoAoyeZV3JPUYeF4dOraisrug
enjR2gJ5Udg3OWgx3L7lfd+5R6MyA7Nv1kVpfLJBjXBbwxcODGkt9D4jbsFcorwQbex9q8pq95jb
dqjndZjx7n4zhqezCUZyDD0hzSSFLlbkgX/YT7xj7lRBmZthpikqd0uLQGIOZgwDToCckiSYzB81
ojNfzHKLsZDhfkuP0P3f70uGzCVlZPtD4h+tKeyyVfvt/jM4/7ykTExzh3Hq8PmxCnlehMxTVbkX
N8gFtrVg6xYgaZf3vqbdWGXAhjk2eR7mOfr3VLOgKgmSr2qaqRxrAxLi4mX+imf27S26Do7gY8Hn
CDwklM/wTJAWYFRt4UUxPt8kT5MF/uKa+QPgEZ3fzOt3DWgzdOsjazoXKu0aeowxd9yk/pHXSQiM
ubBQTQYsXfJzCdKudanRTL4NCXO2oUnI2j27P2xFDUaMGQI8G3208t3gcZK2LUr4x8nUAltD4/Dd
iQacC4wxION0G/5e9ilmieioj9zjGJb8c0dfb5/8dZx6+XnJo1T2ONvGgM8XwB5J+C62gWW0T1Xz
vgv6i+E4jPwLdA1A+0lXnFHTzEYrj47gVTXYs1283V6G6vuSApdzgT5WZPeOM3DS6415//sQLxp0
GCPVg8TOVXceqMngieYmOrr8UxLkyd3vt8vPS9uTUGQxigGfB0JL3wfevDLvj0YvFiBtUDbYmTX3
kIDZiH6d3T8ygAUgbECuAcqKebFLAzIgU5YUbhfBz2nB3ko1hZNbUFMBDYiYBP8CVJHkgjxGtKjg
DYH9K5qgoPYqL4tT25kBqkOKYHFRFnoIhDdFLVJ+rOsOy4BENiLc9X+1/Q/bfB2MH0TVDrOksXDa
/y9FTmgYYHoY2xxSZi9fOYOPcvQHjhz+CJcOth0PBcm+csxNMLMfo+PKyfvQ61RApMsr+Pf7knWd
qtjWYm+IgIASB/Rgzh9wEJaAOsVgEhri0LFwqVQYJyLpgCmJY0HevPiNrW7bjAXvcP55mUzdaq02
GlOYbp0fMvsXtX8ZRBFNL22RoE5EJySw6tF7cbmCNuuq1hyq6JjFJWi5tCcKdNvbqxAGWorXUbkE
ZgM6yLFVjvgJZ3kNI3Nro4h9/1inmAqaXRrmjr62S3/rGnQDdME7YUGRExXYeSg9wT+jairnBbjd
23TQsSadWGELxlkP+PtmcapjRdi5uLJ/Bcm1oTnnWT9wCCLskzG+xGW7Mjswq43+kUQqA7906QUT
4DuiBybIJF0zHFJOlg5lNru1sx522XyY3D+3j2pJGwQnJLrghFmRn7t1RHsAxiGIm7MEGRvwxdHt
bQkLW4bBeoQjIk16Pa7QR2aikax0jqb3Jal3NRDa4vh7QlhglwpRC4uBKJBpCUg6F/j1l3pX9qlH
m2Jwjv2TZ7zaKiLVhfNA9RRbhbY055rnrK09QpMmcQFuqq9Y/jsvygdvBCdQpfAs72okXSBHmBeB
aPo+i3a5EMPtzMyrRufIh3IKijk5pHHx0DvOKk75Lz6O2h77+sWwx9XoFOvbB7a0TAx1IocHQJRr
+H9aZBPAxWP3OPDiIbZ28bNfbmju32+HwNmE9LMIv67zw+iRtpq+hJhe39J13yt0YXEPz78vKYM9
cmRYIpxWA6jglG/tdj9qJ216KOsqoHkVDP0uUiGXLNjvi0WJy3Bm+ebWKZOowaLI0fG/oo1s/Hr7
cBZu04UAKahBPoyTwYQA3k+hlqJtFcmpuGIB2hvx359vS1u4UKDhQduc4CLDIK4U4iROE8W6gwtF
2NEhP2umyncuLQfYERYKBSbQI+SUR1Fwr8Q8JQFQmhNU0RebjoFt842eFZs0rTe3l7N0OufSJJVI
k8jr8KgkR2roPai8MV5O0wPgYxXbtiQHESFaSoH2JWjJLrUgL+JIyyKbHKtm3vdV+8gwaJ5mqur6
0uahuxTjefCxmNGRUpW1b44zbbAcg2VBhLnRI9IgIMjGAIjCIC3oAbq9keJCwID3uNwJRZwxzVqL
AL7GqpFtC1P/x90nA0Q0QNZgIBu90pbY0bN70/uZy0or9480W9l+UExrfdreFrG0hnMR0uG7RW3Y
rCqQ0XmJHSArK3Rr4fMArBET+KgTXeOgaHNNrL70vCOQ//ZNWa3zPFbkB4W/l7wCynUodCG0Erxl
0ntpRujJhxgPGt8ioW99qZyX0tmYPsa/fkbtc6scy1ha07lA8ednp8LKmfuWCYHd95ZmIXyAQq8W
LgqIjmGaUNMGwL58/Ske+pXWFYBJAEQJ2flpQExFMmFpDSgSglYZdTb0uUlB1DAmYzGaJsb8H2YX
fR+721q1cAeBgIc4FxEHptPlCT+8+vKZdjo98aYww77zgjrmu2r4Q8xKDMzNn2/LW1qOyOKL4SIA
F8impdZ5y9EyFIPb9QCeXGP/gc8DDEFM+sBSypipKAozbvUNWOPcv7xLAl/x85cOHN/9z/eNS42a
ojynQwRWurQaptCZqhWLhrXWWW14eyEqQdJdKQvgR9Q5FoLCYJeFeRa2g0LEAkgxxocEKTPaagUr
laRaxux4zG0B8lFyumnd6jFPQV7EzVXuGY9Z4WYBymErjCLVQYHiRaz7yMROGOK/vdT3TKhsF85+
h/woSSjtzXmI6MlySXtszdQu1yDpewEfOrCKMztdo+hQHSyOINzr7O8ZdbrDDPTaoGom448G6szb
v2jJUJ3/IMn/1SmdU7fExsB5bbQ6DrrsM7CTKT0ZAuwKrf7jrHiYycTd4gmITlaUzHXBbXuFGVci
mixcBxfDx8kD/eIn2osCV69fOYb9A6sa2q07llWoezXd9KlfBUbJ3HDu+yGom5yvtLaqV4z2bIUH
rbVKEpYdUFhqNr6lGtK6PjEgOANEDxgqojsFU2iX16CJfGqSZoqOUVc16IvQ9Zcodv9aJSm27dT4
G9ZkTRDptFxpbvPPQIofGFiju9md7CMI2/mX2wcmfN+VBuG5LvqMQXcj59q7JMHUPZB+TyCYe7Gz
8VM2syO105XvV4pM1uLFPBMlDNyZT9EH6qSkS+JT7ZoIv95idOhFqeJqLllJUTRAjwDac9DEeCnE
nWaNju0cHdvCCO1sVxYqz6WSIEUTJOJ2BK6G6Dj0p2FaJ97X2yei+r7wO2fb1DVpEmcOvq/9zZOV
PSjclurz0jNi0hyAnzb4fBEhfx9aleJxt6RQ5wcgKbjTJpqWe3p0HJ1Dm03bzorCNHnJLBXMxpL/
xUg/srtoYkXRQyz0bJ+KKKlyw4uiox09EX8/6snK6/WgToFOrILDWJQFjcKgC/K+6DS9lMVMriEh
bhEsKn7yYwwOVS9VNwGTXl8brqIAubiDApRQ9I0CalnawarONB+2mxwB8LQGu/q6sqJvcUn+jLTe
3ta1RVF43gH6GPDEVxlBNtR9wSwNifKWhSZ9NNppbdDHjKn6tVSCxJ+fHdZoAwTTnCHIyB4YuEWy
bl/aHcDLFc5gycb4aIFFMz06MK+erRXImix/QJZ5JvG+ypMnOtm7dqKKI1ro5EYj7JkcSSHGHm+m
yO9FBcb/HKfsbWQYr+oNf23m8xNhRli67aZszU2nadvOzL/fPrglhcS5gSEMHg+1asnPUptkBUof
eBCkQ1BUY0AqsOiRLxlyhcXrbVnvqWfZR5wLkxZbOhx0cZMTHWnh9JvMsihiC/dPlXj9gxkNbFtX
nROaNdNCYuqYYysABrXzG2G+oFGBMXRlMKLnZu1ORvmHxe43oucHL3IQIsztY+QYeeBPmfFo66i4
g8Ei2XQZsYNBA25liYmjkCBwCey581c5AhrA4Rf0k5Om0b5qG/+QT+DE9HNgN4GSww+LtI12jRb1
iMKs6DkuEkCZTLp/8Gn+VqW8OczotloB9yHZjtzyQBiajvu6sMrnyRnadVR0Rgj29+ipSbN/eM82
Pev7PLDHvAm1xBmeSddWYZNO4MQ0UCSbirbbGz2qJug1tyYe5Nkhmf0hjP3JDMsIZUzqJHRdWjTf
pQP7PpEuXoFBHT/YmX8hdmuCnE3kGAFXcTPPlh8M7RhvrTnHLK/Jx39s5o2r28d65QjQo6HBgKKq
hHD/CgG1MmKb+nmegmI8MO2Xwjrd/33MnYE5AK96uGPJEwM4Ki7m1E9PFqi6jnOqaBK4sij4+SJ3
7bgYBERYJlvJNq59Tg0gEdlvVhmOG9/YONHn22u4vudCihgGwbAZRs1kUPUsHSOjniBFpD+aV56s
nOSQUYSMK0L0YOzmYAL5LiCKbwteOhwAgeEZhhesaHq8tJdofNXB+zRDLq7H57HZ3/95dJ6hkU68
Y67aZ6OsALlTM2anBM/XZMPYr7u/D+uIyRIcPH6rnJ+aqN3NnsmA4Nl/sn7UtSIdsrA7F5+XdidN
p2JMfHwe2OOJxVagF1vdXsCVH0Et9GwBsn0FBVenjxnSXk5kPbSN9spHIJHbTakIVxflgAsAjdhI
5Xlyj56BqYq2sMAhorXNqvX+dsMjU1VeVTKELznzvXkyuMWclQBs5uAqHkDsxaowHRSed/FM0KKH
hQDxXpPBAavGYaOuJ+xU1zM80WetVASuVxceuurDjgD2Clm2K/CrGtwnSUI8xN1DYM0vm3Awft59
6KL9E5iNeDlc9x2ZEdxI38EMe+Q0Dj+BrJf3Cl+6sEsXIsSfn50F8dAE1OozOWZZWM5BpSJTVn1f
MrrWhOI6s/F9IOceyvstOsJsUf9G6921ye0SsI6ZfkSOGov7YM7cJ+I1ig2S2b5xtKgYYhLSQUUX
eTt5NG2OWgN1atgli4PxpnbjYoOqbPTg9RbKlHRE5d0bswANBFVY5sm0KTSj2aZakoS2XrHfWtXp
K5PlIMedYSgCUvuqYbOr4Ev6idITyhxAstu0GT0Nfv0bPF/duu6nF5foT3PdhKzoFQ/nxUM92xLJ
1Tkaj2Y9ZfTksnhteXHIxt+3NX9xRQJzA3VHjEjJbs6oEuJUMUHpyvk2+VrY5Qcbsydz9QmIabdF
LS7GRUSA1IagkZEWQ0eL5TMQXk5RMn3JcusV3Fqb2yIWDJ6GZv3/FyFXthM0C9i9g8ysHT/6xVfi
hBn7yIadiZA8EIvqJhlLDSrgAWq7/dPH/coFfCj7zkCU/oHlwD2gTI/n7lXy3wXtXqR1LQUXMSgX
iwdj+qeL/rktY1EBzmRIdqnCWKJtlj2FjyCrfAL/xfirbKqgHQ7cVI2ZLZ6PGKtH5hSGRA5uDMzg
IWbAFQeJ4YoaP8fc2NRa9IFtAxkOsHcEfiWCkUtTC/YyDzhfeLN7OtlSvreB+WW629v7trSUcyHm
pZCZstgSdhG9tjQExuyvlvE3jceKeE0lRjoewoa50mpRVvS+TOmpnJ/zD0QJ4jaC0UFwfFyBSQ/I
zhkVRz12qIYknEi/0/mQgMlcdfpLBgBsrRrKimJ2Tu5Csky0F7oWmuecLbe/FrrCiV+FCYInwEFu
HjPcOoAyhaafedhqJEDe6mHKhsl/Nn19R5n5wKZ4pY1W+IHDRxM6PLrro8VFOnwYU7BVRg78of7D
if9E7i6+G0tarAazw3ioocpwNREbow+oi40G3jDdRmxlGWtarT+wChTzdIzdYnRYBompa93ioMQk
x7ZK4v0ECq6tM/BoW7S1KjkrHONFIgExNdBL4a8RZCELL21Y5oFKriuBRKL302vq53bQl/T7XLBX
WOy/zYzEGvd0FfrfolRUzjDDIQYT5HxagXl8EMx1+rHq4zXVtknBA7v+mkTrej7MgBq+vZ8LphQ8
XIKeHKAx0A5JAW0vomQofe0Ylf/QAsgxLApGjL2b7qEGmOVtYcJbXu0okHfERIe4UpI3jbQJzG9J
AbKsYowOrok03sSGbNPoIE+1SALEaNdeW7nDAitxVXRtC2YJLTwiIYp9vW6LAihwM6Y00Y+D3oWa
8b1pPkUxUSzxup1HvMSA1/xeo7iGaqNJFfus1fWjZ7zEsxH044NRagEdNom7otEaQbSf/rq9r+9a
L20sej2RuhC1Y2QAxNLPzEgXIamWZbV9tMq0XoNkEVDuJonXrO60Xa615qrP9S/pnDdD4DZzux26
rgjnuWv/eo3HVw4r9We/ipvAr9w+SDWn2xpN3PwYzLZ7LZpmDsx6Sp/GGhOy8FLGJ6Oei41OEVlr
Uw5FrTl7aSbnB5/qfMddboSa1g8bpMPy0AWoU7YqM1aunUaLN2RO+bqtMR8eAB2Jhhym5BjNxHnt
GxcQhHqlavRcMLMX+yP+/Gx/aGdqcWt19hH0w6tW38Rl6ADsENm32wexoGJ4TArQQeSS8LKUblPW
W37JG9072t6u1A8lXgPx5raIhaVciJDC+QohcZ6VEIGEjonGIP4QT3vy5wNCcEnQlI5+B2z/5X4l
c5WCx3vwjl76aum7pA7LFKoRKy7Lgj1AD+y/YqRAoavjudcyiMnsfIVsqW7+jccVr49VNQV5/QMY
hLfXdV0KR0HzXKJ0UTKDkLItO+8YZX44d17oJmj4jdi688sgyg/GtDGRozb0Xzxf9879gREgL/CX
h8cimsgk9eC1SyuDZN6xZvaB184hYu3n0VM1Zy/ZIAtMkUCRRvvF9Vhb3ExW6hKMAKZ1GfocYJFt
QGL4EVIGTvxmpA+FZQdKPswl7T8Xa1xqTQ663CYdG+/olp+HZpvEoa8abFaJkBSTzYywfq4xsEfL
3+aU/ho4W/Nc9YhZumTnK5EUE+ykpatTbKDJv5XZrhbJcm07muvb6ri0Ggwn/Q9pV9YbN85sfxEB
7ZReJfXi9iY7q+dFmCSOdlH79uvvYYA76aaJJuxvMJOXDFRNskgWq06dg4clUFJgXhHuQ5qhd6xZ
DfoIFh6/MZ6n7HPpqogFZWMxgfvRwEEAGWxxL2s4xmm6AIlpTeauXr3A3Iygqf7tM8VoLKklMB6B
TBbBJAjvLtffZuZY51qCditIVu6X3KVBs23TF7Py0A7rZN13amVkH+va6g9LNu9tqH0d87r1DhC5
TBMfAwD7DSHmac7q9qZOmiYYTZrvGjstTnlX1icnA0xjJpYRbODXfrEdtgRO22g+kMBzOC69s89b
14aOgTbXic/svHseps15zUvW3i526e7xRCz2fWMhQ0FB1dmPsXuXZmQNbTfr9jmjy4O+5dnN6uW4
m/oxexhWtAOgS4r5Te+Q+7wb300RxjO4QEvxRULrsNijk9DUSsrYRIOovSFK+F0M7d6CvBsKN9dd
TrJG8AIAwXhsy2EUl2tkdBSLBMnfyNR/1OWJZT+7KaSDCtYkeTb9ifJ0HqVDg1XYp9rYJZW1QeJr
NtYw9lI016rgRNKRQG2ad12CvEOscm962WlOsUJJCuU139Gao5vXX0xKjqRRNalKNiqG89eWMBxj
bbOiq2CrnAzP99okDpqVxKFhx5tiF0ni/z+0Yf+/iYQFsraObIRgu7bzF3CvW/1d55j+2J+a7Wmu
9u/2Bo5n5lIDYE9FCfbSG1ixzA4iPOdxyqEZUx0r9i9c3Z/15+t2JO6A3jOgA+ALqHOLORRA+Lo8
7y3ncbNZkOr/oJKnCCVkFnhPDcc3gkdA9IbKHvN8HRP3MQ26MfU95UNJ4gJIOIItDhCHP+o3l1NV
xSOwISzF3Q2UVhHmxVFzP7Aa5ya4x59FqaYHCWmLm+j1pwJamFoQ53fJ9/cvBWTj0IgJbre3CQ27
zFdryzW0G9jPJI5yhfvK1gGt3Bzpgn/fRMCzkeGym3q4L1hinQLMF6tipfktIrx1LjBpwi0zdQPN
gbCJH6FTFTTT9AsH6g3rXd9M8aDomkGxKip7woYcpkqDhChAGqQcH8zOOtTJeEwMFONj78SGQVGZ
kvkZReCG6xNRATz60glyLe9tMAcCKISme/I6jSD3UOBBVCb4Gp75WUr6iVYah0t796b+XA7PzFXg
qmRuwMEePG+Os1nMa1l5Boxzm8WP2dL+kxNUI12aHa97sqz4YkGXBXyxAFSCWUlIa4NUq99qx0ON
zd10SF1B4euIUqGTgqorP5KOnfoSrpHlh1gH6cbq3Thk2I00/laW1uH6j5EOGDWJP/nbt+p2c21q
k8lKgCJSHRxbefmt71V9drJ147S40P7CCYSr9XLdyNC1iVUb8ESbk6E27b4drcXfiK4IEqSG0HuJ
XDHAOnjLXhpKh6VxM5BWPQ60uh91c68X5YOzqZ6yhsFPNHEvQ7DpP0PiClqanvzBP3qTmd22Te7s
DTcrD+Ucf0N+d9trQJTkpDPvF5O0+20145thnJrdFtvOvk77bufabR9u+tT6Y1PgSWzZP02AZg7l
2ianeqNjOMQA7BAjrnbomoOSQrWwA01cd/bBBQ1bjeO92DOjkFPzqjDtGRA3CKgPJdWyXbOOnd8N
ZRe2Bujdy1aHtGcJFE/tTdNtmS3ZjTd4C/M7F5gLGkM3BajOLpiy1d7XDatPQ2J6eyvb1v3SLiX4
UuzaJwu6yHvwqxwKhgMyyfv5qKU59VFR3r64K0XkOs3FYeky+5jrehw4GuA7cz9ozxZFxntDKRHc
gz5ttPVBixPIg9jblwr/10M/efVuo9t26CvrhTrlj62w6N5YiAPh4PzO0qpDiUfujrRm9ZjVbnuY
56UMzHau/aUxIXO0JSjsrzkBP1W5BiXoxXx3TNZniCmmflMmXdA1eRw6dMNfIK29g5D3GEL6ln2x
67QLR51p4eiw8oDOOSuAuPwSoLNqeEBTtXOA2KCzG10tOYKZeAmzDo00ztR89gp31v0Njr9DEqUy
gnkYnQDFKyCo+gYZ/iRL7mnRZGGbLZu/oFvLL83ttV3phktf13YzM1p0aHWDXxd4PwCLOT5MNdN2
1rKW4Wqm5c6orOm2nzMdrb7jhB8Z/zN2jvElzif95HV09oK1INO/Q53odlgTE30+UHvyhqL2dQTv
e2gz/a6mafFBxVz9TkbyrzF39f1W4v0yeHX2PK4kB1X7PAeAe9KAWYMWoOej+O56+1Q/zfGnpXa9
KCWVc9jsIcZvXeltU9tjmCQtulcglDSEbNzsu6LOqvsq1bZgGhvPX/tmCI26ar6kBm2jzS3hjHCl
+gb89JmvzYuGHEaGV4qOPhVKOgOArYnqey3TgO/viherHH7Trqse3HE0AxQljN9Wm7h7q0qSA1g0
5jsvN91whKrBfrFYE5ZDvfpgfe0fyxZtFsRImn3d9tMpq8sCKn9bX++cfiQhxU1829uzc0LBDANd
qiwstfJ17uLxMM1p9kTyLAug+Z18MZxZH3wvn1C7TZJJu6GsWA9V07W+mejpSc+JdzS0wQ7olqYQ
WdLdA+v1JWT6PO3aprOA0e3jYKvn9CYz++Ywbb+n0QhS+G2PEltogjhIEXZIDngw96HzC41GPDUv
nIl0o3FnbH0eddYOkBFrd/3+kBy5F58XTkJtBLe+Fnc5HkwxkPz5Q+5qN4apKe5lyYF7YUa4QuJ0
6oc5GfKo33w3/qfJ9mmzj2NFjKmyIsQw2YrV8uI2jzZyspsbYn1m/c7R3n9LXYxFCGN0K6XN4GFF
MtDmNi2ABtZd7ymiP1nGEFY4MAzCtcjeCevOeuBJNUvPo7XRS+wA6C4YGTJo4Cxa70eGFCw2TAG2
gMqqgnystNBavDyskkKFvpJ74N9fIrgIVDVJwlL8EhqH5rojmmKoqu8LvjGkKQBLVMsjY905IejJ
rnu4JI5GRyCAOBqegUiSC8s1zwUx8hnLtfRPVXFvjM9xEZnZDSR0FI4hHciZJb7XzuJbEM7o/dZO
eWSRV4ADtncT5nAs6tn3ufuffb+riIN+VmwirwOhSmxZRVDgwLw+XZLcOIygXMU1efHoFFZ7nQgI
DyasdlXi+lqClPzYxnjHmwb6ZPLH6levag2VrBBHQNpc1lV7y7SqzROdHcbiR+YwLmA+tn5fp3v8
z79ZPNw5nUqwlU+UGP7xZghOU4mtJSYMl2Q0uwSqQ4/t4h3NFo1obOmPrIsR+BiqfJHEKzhjHe+J
QEzyRsKFrabLQK8UP6ZJiIunUTUMSb+PCiowxAZnnRaSuWOXG3WeoZWksiBr3ulP/VqrshySW4IT
peFZiOISiuyCZ9MasihenzmPRXnQQBic78j8/hrFhQnBudFjURB7hYmR7d3a8A0IDNfvbutBspPi
5YYXAXhD8AK43EEl4mTdTDPsIFC7nrpc8YaWLAUWmPej8O5juPLl5ycDb721sLF33MAJnXf3VOHX
Ax2DZl30zgORLByURNO3pnI3XDxV788URdP18/XNLxsAHl7oCQM4BGMQ5qfSSeqkK9KnfRJ0KVin
FIeL6vuCHy16M/Q4eLKIfsut/UIUPiQ5SIAPRhobjgpSazH72yQdKDsyYHgb2ztl3ldwgeTbEgwU
1efh5wem6syWMFWI5+3a2/osWvar9UnTnq9/XjoUFE9w+SP19wb/s7jEdZ2V5dFU0ie0gOBPK2N7
ZLfCWnXkq2wJbpvVptPMeKJFJnrygyXJv2+TBsDe4JSBUdS2DwGeb9eHJzlQKEqiCGx4PuENKIho
a2IOa55HaQ1i1/huzdgpi1+uG5F5G+8hhdYOji04xeV2jKm5ahOCosjyHuzKL1VtVHxehGsEBO1o
DsHVBUS0mAcyvMzMkYfKobJE/QVvyEH7qcfzLvbej9a6MCRsfHfKXLdssPFN/Zfrfq+J5cfdZ1ul
tCTxgwszQvgMGQ29zmoEYtn2D0MTT9NTH8UH306eeuPf62sjcYALW8L2IS5EowrdyKOxicz4MDVR
Nh8+YAJI0D/diLzZ7XL5rTQdLKPB8hfZ98Ha5YguNYUbSz0AKC2PV9AA0hSCJXutnBqvAezSolzB
a1fl6WcINKfPbZ9Bad5sNEUKVfYsALUup41F8OKAuPhyUKTMk8FOJzCNIPz3ECWBhOLV7cnJqFlo
p+lvo9d2C0ohfky93RRrr4UVK36EZO0ufoNwXtTQoQXTL6pSkz45QVe7O3AoP+EF/4G374Uh7rBn
Ae/Wb7kbMw39Ja5zVw6InrbeJbvrbiI5JdATjw4iFFiQRxV7u+u+rIZtsNIIGpcQRVGp/qg+Lzg6
ddYlSWIH5UI31HGl/vjAr0ckAzgq/BCKkJdTpHtjpxkJeBwqCLuhsy67mxOPKB42EjfnRFv/GRHG
MEJfR5/nMY20NjLNf1PHPBhGFejGp+uDkToWXgG8RsSTWoIdlq6V3XM7Hr1ZhwNSK8jWqDAWsgUB
qhIrDTweUsCCEZq5UJltCzT6mL9Ruk80RcudbBBIkHA+FUTMloioniH/2Ze5iwWvd6wMPbaDbOr1
eZIO4cyEsOhpXW3lUMKE1+6SJKTh9c/LR4BIlvfUARMgbDtk4owmWRElNw54UyEdsQ67iilyNfxZ
IlyeHsAn/xkRTmemlRDZcxAB4Flu95GWnQi5I82xKP8d2x/DpEBgqcbEf87ZUTIUbZ/kCcwx7XOc
ZmC+ONgqHnb5svw3JDHeqNlSFRoKzpCyvSnogSiWRTFjIlajIlvtsgnLsth6uJLluGbLsdXGnVuO
971VPXeztUe6XLH5+UJcWSix+tO0wDr3SwGz5J/EHP08jjwjyuv5sPStDwTv/+R8huDb3ryOjlZh
EpOVHBjZUnCTGDEaGEfFY03hEQZfzTOPmMd4wf0JQw77FadPDpj56+V4fTCyg/PMyUUUP00Mvev0
FMnbZJdlx7a591q/VdXvpX4HHD2vfUODXNQCzpMsc+iCtwKBQkJc5OHwgZ42LlnynwXhxteJiew/
QFYRZY0/v6CNw78+UaohCEeOs3aF6xI42VA81sdJxZgtXWtOSglxAtwroi5JR2vknh0CWJBl+dny
1K7f6ljRf8Z/4pt9cmaD/4Yzf0rKqhoWF1z7useCenrd7M/9uNc2NEL/vj5ZKkvCapi0T2abJYjT
592wdX4DEgBDn4IcZZo+3fbXrcmX5u/cCUvj5YNjJj3mjtCjA02XTHG+8F97bd6EiwDoXrvUiYuH
tH6Xxz/c/CsDlflU/Lw+DKkZaEcgp8mpXB3hXGnH0W3ptiDLXHnRnLJblhl+S7YgLyzF20a6PqB/
5+3n4OwT8zRsqtZyGL0s6uZqQ/3fGO6mAcVyqxib26lLUDJDa5diGqXL9EfqCdXzt2nAgg1WrqF8
HrnpBqXClcy+VatevFIjeEsDLIjmYujKXvr4UqIfHgmuLLLaHzk0+upJEc5KN+qZAcEZ0HbMnLwz
sihL6JGzBRae88lOk911Z5CPA21cIGvkjzfBGbKy7EB3guMmn/caCpwqmlPV9/nfn50FXbZZbI1x
txRfoX1GVTwx0s9DvQCkalwjTszR9ykdMpBEozZUfLOGA8KzD0zP2feFfMOComMxEDxriy1IpieM
43/7vjD9xtI3jpu2eeTOoVftVE8u6VYHVzPnPALiXZTD2eyJMjD2IMu7/TLsNVhq4LOcb/WmKeZJ
6q0I9PGYsCATp/EfcrbMXm8mDQJoXIu64wPegU51PbBnFQeJbDxAiKAXDAA0ZOCF2LUZlzkuqhlZ
WQivI8dUgSNms8OxNxS3sC4bkAn+Jg2pX7RgiBK1Zt40RrLwkyudDmlcfyY9eqUmklcgWwP2gUH1
o0insE4Pc7mFo7f6bUXvi3g5gGDuQFVEcDJHtyAqDGgyctI4Fy4nOEmQl6xdVNTW+fgyzIroTPV1
wc3Nuu2mKcaVMHw319BUtWTJJvP8xwtebq2k6ZJiRdYu3dd9uNbgKX+5vpFknsHp/FCUQYoTdA+X
87O5azXPLWIOr7D85jO9Hatg6VTIR37oijc05yaHkjww3G84JQqmLcNAsZ/ipPBH+2FAC2dxnNlz
43kgOFAVm6TLcmZOuAM6p1tWsLvlkZ59wQNUH56vT5rsHYXMM7AUUB+FPgtft/NdmzpOkcVuEm2a
+WiO8xqm8br6vTmfmsEKPWQkk3h8GSeVv8niAjCI4WDCJkaOQzA8E43kng5qP9yu+2peQpMZ+8Wg
R8MYPnWzt7s+TpU54XTajGpxmxrmUkCrm3nZFw4JUfWB9O36CJxdeN2czBfBOwKkMkiQUX7hy3o2
rcXUgKp0y8C8auQvrVkAP1qgXkF8e1QpdMl2FspUkDTwgPR8I2eQkW62h6kHS6oTTu0BBFVAAl0f
jcKEyBmqNZ7lDJTzo9YvOvvaJz8X79d1E3xCxG3F+ZI4Gz+gpOJhOxR2ZXsJqlVre1v031OVCpFs
CCgII4XDWVrQd3G5IEuWVolrZ0VUt3gfWMutpT83rgocKhsFiixgaYUtUNoIhyi8DFkityigav6j
Tr4v76al5qHm2feFU7RuSA5/BQEXFBMBHio6RTJb5rbn3+fjO3PbEmzVsWnj+733CdhCLf2taT+d
QvE4VM0SX6szK+jOdCHSVxfR3D+ud/agGITshD4fhLDVk7HIKxTvMIjhboZyRJu/lhBGSMZbtKY0
RPVaV82Z4FlkbSZqDDC3jAHERFj8bK8HZVpDZUW4ByB7turxwD3L6v28f0kt198AoS2+vn8fnk+e
cIk6dEy7rMdo3OZ3B0GcWUXe/laf8dKHxcOk1jh2kJVFVFDvOEy3hXdL4hsSf2HZr1xbgql+Hrqf
pncz6ntTJ6dJtYkUU/mHwO3M/XSabUOZ4wfETbAuYZIekw1d1DcfmEiXy6ujIArAs1BvTUtqkNlg
QFfZBwtwFMXnZfcZ+Df/+7wQDFa917UGIJsRuoVye1+8dsUu1g9Z+vLeYQBtB15c4JE4C5XYHZmu
XllNG8q6eFP7FjKckyLMfrsaaMVFYRgCcWDgxCv08jDAebPQ1B3KCH2Y/px9BzVSp52WUqUy+fYC
gM49yMBgCKixN9EhW3PU6Sjo8ZrmZVqfO/Nk2IqDR2YCivfgqUCqA7lH4fS0gISctW7KopoM6AyA
mKUiHfz24MQT/cyAcHDO1lqbrIYBVg0+8AiDssdOYgEJE7AXAPNig+ZPWI1cd6dhS6squl2bL938
+bozSSYIEA5UTABJwStR5A1Bbnb2WkKw1mXvD6QGZWXpe7WqUvr2AoBDgZXGQVoGFB5iycZJWmcr
7LREIfqpincAYz+V2dOCQL3qT9bw7vf7pTXhZCa109mdC2vF0X7IVN35kgUxIRTBsSEAgqOJ83J7
LIZXLW2SNRHJXX95dodZsf9UBoSfjw4H4A0HGHDzEISCy7i7vuaS/X0xAOFCqclCta3B9+vm+2Kf
5ioYllNuf3q/FegPoY8S6EG0bgo7I8uXofVY3kaIW5rjZN50ybFojteNyKYKz24chvgDAZ6wFk2n
x7qX0Sayf7beV8v4cv3zkt2Bn//388JKjHOmsUV3mqgpp4D1QTWGbrwFHzDiIMqGiAZgbeLtSynZ
ssbKm4iOpy71/BF9mtmqCPCkIwFrjwHsLB54f3rUz25YRrOMpMxgEe3W5Vhk5fRiZfn4xZpbL7w+
HtmagLjJgDK2Blip2DxbNa1t51nRRKy4jQzy7rIY4CVnX+fOfTaQytlKxy7w9cE+dVnjm1rjd/O7
2wFgBISe0N0FfgrM5JdGCh3aelWDJWHJAiTmzbpGDB0sKlVIyUyhwI85wukLDJioFmiTNaYUnAqR
pT01dVS8fyEuPi8EJAQXL+lLfD7G/mgi1TElcSkgCJBbREOjwdXcLycJlDWUtovJoomgG6cFXN1G
NTH0Nn1QRFZSSzaIdJEx5aaEK9DW8so2841F8Dm/AK25PmXBDNKO647LV/XywctxNn/N8OU6c60Y
UegUmzBTNF/bbgHS0PMN+zHWbgmJTDIE8/rzukXpwDxercAD20Lb8aXFtq/rIdksLP1S+RAeWdkj
qRTnsNTJzmwIkwd9MY1V3EbW/QJ7ezi4r9cHIblOeDYMAB8IEAK1LPiBS5y6KKFkFRnN3bY9k3o8
ZCM7anOvWB/ZSM4NCVufVrlLgNUEjVqQFehlW1SBr2Q5oG3DqbAcdIIjhrhcjomWDbpMOXWs8aLR
/WDeWCo8lGSybGx5hO4o875lFgAz+YKn6QTNL++TlYNV3fkx0Nbf5t31RZHM1YUdYa7Qj+lVYw87
ljP7rHxpVYRzb187iKi5eBm6mDmlpXA11km2AgoFSRjPaLFT3KBJDL/v9QBAP9/s3s/PcWlOOJFR
PYyLugFrbVF86+x7L9716aG2wuuzJmEI4u8E1Kw4mgB0CYIHDKy3tNZIwaCpg4m/Q3tptdchRDE0
Xxb6nYIzvKg/x83yfs+GWQSTnCEL6ElhjxZA/iC92yQRGjurlyX/Hz/PneXsYNuMsfJarwDPadEH
mcF7VRUnNF9t4ei8GIBwBvS2VnheB4ZD9LOVocMOJPumpWg93sXB9SWS7lEbXQzoN0RNQQQ1I4op
8jIDV2dZac868dIb8BH2N3r9gSIpfOHMknA4m5Shh5TLhbgdyK+CslFEMtItioPGBtsEqDPEN5EJ
ksTRnkGg2v3UlkPWKHxZNlF4MiIBDXXBt6ST69yx1CpA5b0k08swsF1herfwfEVgKRvFuRnhHBiq
2Rq2iTOGE+NlyqxP6/iR3QGUkoZbEsErqPwu3Temdt+N9ZBFCbtdu+NyuO5RspMMMuwuiOlANoS5
uvx8P5o5Y6adRjXlbItG2OVemLMTS7Mb3VTcxtJV+WtM5NS3NNZ4NaOAqm7FLk3sbxDi8KfZer0+
JtmqIKUO5WEdwTIVT2eQB+ispDAzDafXXFPsdvnXMV9A3QKzJFao3KQx0XYMSPLqhP10T97P28+p
Zf9+X7i8jGWo8e4Crtoanj3aHUCaEYBRQHEqypbi3IrwdoT0n9taGkZhs897kn5zqMKAzLHATQv5
VdSdgMAXHCvTsmnqGbYGNdCK3YGNO66eB225yT2yS0muSrLIlgXcMjYyOUirIVK6dOS59hqTxtgn
CNf8hxFPyetOJRsPtLjwZTAKQZ9ZGI9WaaWVoXMgWoaTM927YGhHo4cXZr+u25EtDA5FHojzS0VE
8djjVlqj0cKOW+W+M6ZHgzT3rq0ispXOF7SeIZXMcxSi9hQBMU63tJiv5q6YXD8bHcWEyQ1AIQ4U
ATi6RBJZ5gFp1egL2Mu6dOdCAjxXkRfLwkkkKDjXF39EiEChLXNzuroLzq6OhPkc+6P1NM5pCH4A
xVjklhDrQakFwbGI6Ul63e3dYUW8By0bWvmTX4BMYXEU17vKjHHpw5tVFolLYSaZUXcA9qkFvpv1
/cFdvl73Mu6tYsgCyU/UaDkj2xsUTgN5P2PZBh7A+oN5tOe9pd+hycwZ8eIP4k5x20tEaBBMnNkT
bjEWgwQaZBFJtCJQrgFUMbs9GlZrP9uX4DELM2D92AcyDBdGxS3rtGmeAo8ZmWXQlCFRKZ3LtioF
nT0nxHGQ4RWOHB3EXKbOoAPgeffZtIZ1e5u6KpFplRHuM2fh66StTl6CniHa2s8T7SDFdENX1eNf
tleRRgREGe3lLiKBSyOmZyxzQfG4ZM7LMD2v1vG6u0kH4VE0fSLHAOUNwbFHzzSYB8GoaDSzx3FZ
b8Z6jiaok1w3I2nAQgoDCsaclx3PM0eYLLIarQtRSthpSA+t5/iUtPHeJEW02UuwrryaZwVsGn0I
bQRjPIdO+X6ys8vfINysjpHZObPbNCLe3tVu10lV4JXdROeDFPZSatmZ15kY5DTf5uyFWPWebk4I
/RDf0hQHn8wxXF3DYwP+jRBReBKOS0ObOaYI04fjVtzQm+sLJvML0DRC5BK0Mm8hbfy2dZHbSqJa
r57mxbknxvzUo2PiuhnpKPASAD+WhiyX2JfXbgjLdYAOIQ2x9vsiJ/S30dmZ6qUpO1TBYMZFpx0O
uBBWHnIjC3gNEEt3FkI2ph/q5sYrUz8B+Vhqz6HNPo22Ks6S3RnnRgVvIINRDcagp5HLWa3qFPC/
lzaNg1RT+YJssZDp4gPEMQGA8eUh0VdxDaoRAHtml92nBCUzj2VB5o0/379aZ3Y8oVKNPvttNCc0
mkFoJUwWPUxVrAzS64hrtSOVroPK7O1KkSU2+i2NFs25bbbmU1y5j/VIfG1KIjTvf4ZgLbCiTlQU
Y0jydnd9hNKZROYbwQs2FUB7lzOpudMaa0XM1yx9QO0xgv7xIXbNj1xQoNGkHIWIAot4HKIxeQEG
doaUcbOizPV7GV5po0pMSgYDrwYfATBfKJmLdwfLk8kyuhKtFQbERW1ys/XzAWLviqNC4ucw40Cr
GuEe+DyFzZWAnKoyDcxZtlAUsxcQ+zhBQp6S8de7FwdEJ2DvgXIdtMpFhMHUpHPGBuiZGV1+k0zm
YdDtwOgdRZVFciYh6AYGANwg0FqwBR+odAt0C6C7iIh7TNKDqjQvXZW/nxfZ+ox0yQdjxfOrISCE
WwdQLf6cDF1xPaisCNdDDXxrkhVQsevtHpGJ5xMkwNZaFQPJMpPgzgeDKPQoAJUQW7lJB6qzBVnX
KB+/eaTct1MclFYT5vbmT6A91ItPutH6VvZ03RckV+2FXSFuSZg32/aARbLRTZeyFNRwX2J2U29g
mktV14fMI0wMDqQI8PQ3L8x1WjbSTjN5RLnnn7Kqgz6bv7x/PAC4os0Kf6KbWthE4+DMhmNBW00f
vndjt9MAePN+AFceklLRaSvZrxQ9afzFjDwcFfdrSzsGbHibQJ8RUb4LMa54t41os9s+UELmh6gD
0Cea/NFkd3maWomFXDxDKqNa+12x6ccRYBqvtXfX5+5PHlp4M13YEW7a2hnGhiUmUKcruY+JHUB5
fb9o/SFrn8H9cjD1MrDiMZjQ5YWy07F3m2BhqjYAfi5c+xXCuTHk0LkCTx9ux8H0rYEFVYGK+XJb
bN+8ePYLDVRQ2/P1ofORXbEpYsfyXq8AuUJgQ50emYKHxM2DZRzux8442GyOnEGRKJRsBYooA1xA
OBzfyvTNdd4OdYMeanhYWDR92KsewAoL4pDGNjcnc/AQzGT3ADH7zvD6gTkDrAEwNdCz4uVz6ZVr
YTYzsjxJpNegSQxXyKHooVd8bufD/AGgF4oBf23xwZ69EZvZg3agCSm3eN0l5i0tP1mLItMtOQlh
AulUCB8hmBBrQ4uB0kPq2XiGzrd6vi+Le3CrW49UVYSSrsuZHWHayKgnVszLnKb3tDWQJPhxfVlU
4xCmCrLgDHRn+H6X7ahx7JwAjLzTq/d+tiPe84H/OLQMRS3hZmxJRyAMVeFl49Dk6K7x12axvmST
NfjzOlg3OWj7FJexbGh44kBlEVckFkswOWu129AFAaxn18mDu3pJmOLM4ny0bZBPm7f35oL9vj6f
kgiA4j7xIMQLWqc30VLXW0YPxRYYhYBc0/1AafFHnCjuEqkRJJCQykfMjj8u/bvXoc4CttYk0vof
g0f8fPkCIiTF9Mk8D2xBvC8NyS9cW5dG7HoZnH7F8ybOe3+xG1/1fpKuDx60nDUKYbIYxNQu7QkA
hmnEfLrcZt6t1aLS8u39cSWyLAAbgm8aYBHxbUEZ2jJYXuNtob3k3Slt399whGTAXwMi5ykOG2ve
tArpB+dXRndJFZgFyG58owwWO7zuXdI1weGJQjtGBNKOyzUZi7L3xiHBi5qcyM51FW8KmV+hKRzn
O+pfb4tfA/Qnxrp1yWPrgB5nbdAPA8Kgu3GOVW1TsmjozJJY+YKQuDkkDBV83rK39U9TNQSQovVL
+/3oT4ruZvDQofIFRTUxPFi12JlWXAVuAnUmEO27t+mm14q4WBYQnFkRb8/KLr2x4nkb6pYvhjk9
sNE+Gpb9KSncI2LPwCt+XfcE2VI5KCbxJJSLJ5OwO1tjaLvV4fIsw6FKBz8xAtNSzJ1skdBFh8yh
iarIG0lxZ2MFgF7APxjj5uvaQ6UjnqK97+q764ORGUIVAXWRP4qFYmwwkXLOFwZDsd2cYpbEfmqR
Ayhlw4RtHyiM4drmqQ44BXQ9hMMz8ZwJ9AdoG2W6EUCojb6fWZWXWf8a4KM9iz48tC/Yk4bm9tkG
dTMImacPHAOwAF4tC2hzCAgIGaGtSWLCEgudrzm4rbXaVziXZD0AEwCaj+sUoZVXGEFib8PgThzH
nq6lP2CLMoMGNJleu/7f60sve8oCVMlfRnBnVJCFDVpteTHGDuqI8RTfuR17tdsxSEFBj2bHY5Js
0dTlJ6+xdgObVM91/m0hjj+3LZ5CTrlkVsJge0O5xVzuKuD8Zu12IPOutl/aLgvMWXFSSE5wmEQK
mbe68QzspXOUyIF4SYnUa5uBvn49LFoeXJ9RyckAKkb4BtLumFNxM/X17C1e3KFTj9oBgh7fmu2w
9FT1UqkZNGtwSUxEO2IOGTXBJdOKDWku0znpox64bnxMLU8RZ8vmC9ULZNy5IiZkbC/nCwANhxFO
wmnSY5+A8V0R5UhObtx1wED/STy9eZZU7dT08EoURIoqsNtDPB1BFjY5rs/AHlPZKuYLSdDjIimI
9znec2iEFrauWbW91tdmgecqC9a8QEUbBCzGkabJsaO7664g3VzoFeEd6SjLvWGuZEPctbnXFpHG
Ep9AKCwtPT+ddBxLs2+ABN8boW/yWtmq59GfZndxa6E0zJMdHmqq4rZGUpKmvYEeQmDN6C1AT6Wf
dp11O5TL4iPdU4WO2bgoRzEWxMgvQmFiLPzJnteT61Rgn3Pquzjr8s4fUpo/g5ekR7Oz4+1a5r6m
dG1O42wtuwbxqyJglDk2h3pzyjWcsmLEUBvuaLt9U+DWKz4zawWWycI1wVRAJln+BA1i/xkSgwan
YM0Kqq8iah1v8ZmW3fRtdkfxkmQQ7p2OyIjedXMdLpDL0BO2J3Z500Nj7bqPyDYYUFRIinN+OfSr
XW4wp26TCZw8FVgLhsOckmP6gQIgSHr/WjAuLdClGbeRwkLJ/F67HVWqMrIFQwSEcNLFP3gVXX7f
7FqzxHarorHaTl352QUdRGL8/MA04flgAVUO7gyRHKvRjaIy3biK7Ikz8YSlCuciO4jAt/2fAeHO
zVrLTJsCBoBC2Y/luJtXqGNgt/xG3eY0d1rlrxVJw+vDklWIkV1AEyQXU0KRTjiPFmCQWzf3StDC
ssDMvSBxQDpVvNpZ7Q/0BEVlb3p0nHJP218ZoD7XzcuW7ty64HxjOdW2HVM0nDV3ceftKjPZu70K
bMFjYfEsAgs1qhhI8kJcjf+Ks4AMuEcXqgRJhRxK71tjfYTC6E2ctuAJKY2bGXmBgle+Lfe0GdO3
ejVu3SW/Z2Pyf6R92XLjurLsFzGC8/DKQYMtyVPb7vYLwz1xAsEJAAl+/Un2uXsvieIVo9eJ7jdH
sASgUCgUsjJ/3R7tUlrluhNGemoMRWi8/B0MYsO8LCgctUGTsOm1daQkrI5AiMb9NDGqla29MLsg
4Z+oXgGdwvk2uyMotDRY51UUz7w0AHYvyJxnTXz560EhvKPiMUkrI3DPdren0nKQAw7QLgfgCDg9
n9lQi4WCtQ8VyNu2FmLVha3ZgKCIbJVx7BaPWrkxPb/Qg9vfX9iDGAZYNqYaK4T4ZrmowdFoZw1o
FcyN50yzorg+MPK7IUdefkAGc8WatpB+npub5wIxbwGSjmHO1Z806Fg2ew2Mrik5WirkpYdjJiFy
8lm73JfyhSXPchhCCtHd/lPEv6m9Ubzft8e/OL//jH9epDO4MQq0+pLHQWzGJ03sb39+ZXr/xKLz
fWhAjKdVCgJKESXwxifmQizpSVTPSfxG1I/bxhbogZAxng1m5iwO1TphexmsZegjH7+2yX0tP1Tl
V+3edzHzlfieVJ0fMz2o8gfC9nie8am5ku8v7cHzXzFN+dmYGw3pC4528qh0L7z2SeKPa9QZC2EF
A51KQvb05OxM035mQjo2BGQ7rFph8cgalY2lkl3h6Q9A7+1uT+ryaP4xNdsgHOpTllrClEruy7yD
MP2erdEELWTIKDYAJon3Kzw4z4ubgJDVGbUQrWsXQmP2h9e7oTyQoEu+3R7MkrcjD8cHTTTcoZXs
ct6KwcGB5uLoI/mmhm5VdPvzS8ty/vlZYExNxlrdwDiafJeRUHVBewrQwfa2laUVAVwIx7c6dV3N
XzDhFB4zmF481mmokn3fQod55fxcMzHzL+J1Y11VMFFlZkiSYzXl8v9CmxQ1JjQoAEGOjih13v2m
NrY0e83BhcHPnENC/sXRMWGqcPLiMoTSz+ViK27O0YYqkWzX3B9OoLNZuUguzhLuDMA+4hZ51QBp
8i63GrXHtSEpIXWkBkQcTHslmiyla8gR0ZaIazdeAufttKqmC0kTzFJduweuZftKBfbaAnEjWP1R
Rwv0RoEcbqL5eUNfWpsGOqQfb7vckmODHgAqR2A4tLF/LqeyMfuq7vuSQA6Bqxtol1kRxAXKXVFC
oIzZgr78C3vIugHExPUEVB2X9oTpUbOtSfmYYUYlKjNbkX7FQ9VtK9rS6QSgwX/NTMM+C6NTm4bh
DaBWyHvn0Je27ybliRRpRE3nPgWdi5oWIUV5KHXGO6PW94KCs94UnxbLvzGdnHhWR7VhH+3G/bLy
26ZQNMtg0bmDbm00ooGnc17tnUpkuipj8oiq7w+7YQyZKzpfOeRD7pICnB+iMAu/USXkbrT8YHfN
FqTYYsX7Fhf+7FfMzjJNjUcdkoYImBLCu2+jWkFWs/M78/VfDRfuPTXCYtVnmzXF8VwbjUUeDZkf
FYVuVaJtjRSHdk5r6F6mJ3swn1tHPhQlfbXlWqKyPND/2p8j7kgqwd2SwL43vBjDc2L4agtxkRWP
W4oYeFjDKedMe2keurOqbBpmFhSjbAKDnSj6mdVsc3su14zMgndnQi1RJRl9FNZ3ynaK+DHqK6F1
6cCeOFzxTgxYy9U7a9NJz0kSu3zU8dyuNgepeIFqDzuF3DWtvTKeJagioKT/WJsdq2BSG8yGOuWj
k37gaQftUmmAIrkvDHSb52mQtOAYLu9M84jm2pUVWwoR57aNyxBRN2atljps59zyS/NFeGkAglnf
xubr8le8za0cKksFvIvRzracgxqAmrZu+Qhx3s3QgbRTfdEGGnH+5E4t4k2kmRBa5Guqs0tuY9m6
N1ELqWhPntVURFslDhkZajZo6nCNO0k+Nb4G1V1yHBT84TOo3EyMHZfT2ddOV8sEEbcZ25fR8u5L
qt0x1cZr1uDss3gNS7HoO+cGp1GfhfgO1M1VD3bwR95ussYHYexohJ27zQqQofpCfyL2jq3hQadR
zGP3dFRPz53oh58/QBv2yHvwCABsrQTFttKj2xt88fPAGkzHk6ZfteJ4xEw63UZbUQU2sLI+Nt3u
toElV5iQmX9KUyj2z1aJ2MxjYwZMo7CeRbVXuuc4X8kolsbwJwqC0FFDgWSKx2frwio25K4BlQud
3pfi3clWMtilfYtEZTpL/ohUzjL9eMj0KhUYAgWZWOVaYc2VJxRo0O0wPhqtiMqxfL49a39aOObL
fm5zFqdyAta5JgNsFmzuG0KLACw822SS/O2KqAAFb4IqNy9JiA6nTdWkm9jOQpSEUQjGXceljw0Z
AzBvb1xWHUqWHkBBsqdWHWI0QcrSn7lZRJnO7xlo0pSyCV3OoPDu3Ruxs29MO1LLMbw9pkVPMBAN
bNys0RczWyagtEfw7U4thWLPq8iptuXfc1GDOQLVVVxbEBGAGLr0BGSwueVmNbp7eYgKj2Kv7JbF
EHBmYP50qqPzKhGA6D7alutbxl6CgNZiZGMrT8SJuu6JKT9akJup7trsLTrhP0ObV/8MXTZoIgAC
mSsgwm/81vmSDI919xhXLCBrrKOLW+rM2sz9yri39UQHCr1k4oWlMhRFsXblWSyxnE/m7Dy0BwAT
vRKPmbFd7Ghn+6K1/MJu/Swz9zY49Ro6fgX84dXUm01euk/EQqeRZQTpAO7A3n677Z9rY57+fhZG
RIH3Ind6W3UysFYyvCuNK+fx4g44m9Xp72cWqiEW6MbAptagXyTj3ciejTVw95qfzHaZzZRMdzhW
Lq9EEJtfJIjqErKXhdgU1Q/NW8lp1iZtdtJ3BbNqJ8aGUPi9AamMvFkpxC09BWJP49YNPpg/r96X
k5bkoPUdIfr9mEBiXrRf4/wLiglqfBq0JypOrvWsjJ3fFK+ifi9J45MqMiFcbRrMJ2Jbka9a9Z0N
UNReeVrWppm8CtFnP2wWbDLplEkj8cMK+ySqPHQBmU/aR1Xu9U6GtQFQe/XI9e9j/VOln6LZpPHv
vNtT8e223/5/9tF/ZgiEjpczhM5/qmUEUY+MWtAo9mkAvM/PNLqxkJeMTPU7cPUkZhsqA9uOrAtM
/FzwTu+0WL0Dr9PP2z9ocWKgamUBnIfX/fnNREhomdUSjcSd5L7B9mg12PVKHHbWysG/uJ/ODE17
4Ww/jT03R21AQ46pyzuKd+mOtvd8VSJgaUsBK4kOcpCQAZwz27ZDrsRpSnD+S8sK0FnX2X1QW4kP
RSdQWiZbEq81SC/61rnJ2S4eZZq0Y4toTzoRZHzjuR8D6tDMeyoyNRhU9GkUaTh0X4dsg26hQFeG
yO5PXYV021uTYFi8RkDhywK1MnBWVygKzVMMUk89SXR8l/UWMpN+2e94/WCJzBf1p8m+DsXjbSda
CiznNmczYOsp0cQUWCwv29V+Oqa72wYWV/VsULPIRasu1sYCg7L6OkK7V0Drb56t+GPHQs184cn2
tr2l6wpSSJDLG3hMvGIoZR3PB0fCi9o624pmCPvYwgNNf7SntpFCXxne8vz919w8UzF0kXNThweB
a6wGtlysDGdp7zkgdsf+BloI/CCXe48WYPx3VAQdHfheS2wtdAFndHN7zpb3wZmVWYoAXzY5B67h
sRZ4/ZDPpn1Py2ILBpqhfaHi2cwfYv0AZVLfqb/U4LCNu+eBbcpyf/uHLDrL2e+YZvss0oALQ1di
ht8hxkP55uWB6HzViFr3YDtrY16b2Vm46biq93kOW2n6qZAnYf1E/Myyr4WsIRH41liPTG7t/MNt
tsKp/anx1lxjRlxMdCGvhRVGsRug+9nEj4yOSgVypEeDPqnsVZVdkLNdnls+qIQDL4aqnGP6tv2U
r+3LJWALLvVToxMAJQbeny/n2h3rMQORHRqQSN9EzNTcZybkR27VpY/W+l+23ZBITbV4Y9ksB1A6
/51JvX3hGf3e591aEWVx6eHleFWYxInnCBenH0CrODWttWYbNYn6mELdUsEtLGuLDWmLkIu1298C
ibaGKfjH5mxzIQq3Xu2gQQ/wzROATpEo9IjQNnJVuVGYCM0yf+jK7nPI451aZSFCZViz7CAMPfwX
nn/2U2arYbtCp/10EzCl44NcO8gmwb/WtzMS9e5Ord9v21v0/jN7s52mKYIqQkeYVDvEffSXQz3n
t3TI520za6s622SuSHs151Pe2u6o4YWEv9UMESxugkTFQxt87bbBKRucZ4vnSzo7zyzaMDD7Ix5n
CX2JG/qzHIZ9Glc+lSD9NWsz4FREeDhZOQcW7aIIrhro9kX6MiteuIrREwiaoH6U8qNGugNV628Q
OIhKUtyrCt1nxRg64l/0K3q44usGakuQAZmjqioHuEuNor9Y94pdNlb7Bpg9BqxMbVkrM7voMWem
pqU+i81VqlWxmWKzGERGQlOetZGHIi9XwEbTAl0tILpZHEtFp+fVO1I5sMxsVJgpKPO77F4HlKKM
2jWUz+K5fWZm5idUcr1WPJjRY/ZZKObvvHJWRrLsEv+MZMpUzifMSOKyHxHRQLV4TI30oNec+Iq0
BAB2aBAk7ftYyKiS0A69vQmWBoexoblJB4sVUHeXlhOwe4q+g0yQ1RYBRDv8uFlJS5YseOZU+gE4
FtK3s3DV1zzXhAnAr0P37FTn/8fPz6KT1yo5ihP4vFJ+yOwzXgP1LP78iWwTOAxcNuaPo6xX8PNH
QMrRCH7KkvYJW2glv1jaLnjr/6+J2RDQ10YMrgHgbbphZgWlCNK1WVpysHMTV8tcsYxbHFkbi+89
sHo5tYBGt3woJQ80s/iFY/RBSdrgtnct7VDoXU6PsKBaBMXfpXdVyZi0NB1RT8pQlRtZZBj8zSTJ
CeDmlUm8NoVaOTBx6J4ApAz/Lk1RaHWAOBqqdHBB4B6zjwaZSBc7T1Xl2uHtYS3kYlNhHmm2YYBH
Vp+/2itZOXr5pKUEvu1gHH8C/uCPMveVatv176pWYxuh1mNnUa6s3UQXBwq+RBuJoDep91wO1OFs
1M24hrCS3aN/FDjmQO1rY4sMrdV8G3w2axav/ROjxWM99OwACNTnb0dDD7x0reNS3/TKK0ihIYdb
oNCzUjpYHNfEke46gK6ik+dyXHE/xg0kI0B2JiFhyq02Ipp5R7h30OUasdr1dsCIzmzNdpxtK6Nn
tTgLCycHN75yX5R6KKS3qds4zMoyUlnz1JZipc1zcYg4eyePgWbR3G3Gwq5tMD2gQZKbYUsH9Ksm
ve9l7K5ooN9320mXVg16abYFGDCq7/OazxgPtVVR8Obo9U9PAsWJne4oK7nMdXQEZRLKD39IENWr
3hS9jbUm7VBYsuQ4oKjV4OGtWeODWjKiT7D6ScoCPjg7HR2dy95kSJgq9wWdFr5VrnEOLM3VuYVZ
wtL3VhE7E1fJCFocWuH1HtlfFhvR3y8JJMoA3rXBP3wlwZboMdohOF4Ox/iuUfbU9od+JeIuhqZz
G5MPnqUSIOdK1JYhq5VV7g8eJCbeylaGdr6Nee/3+lPMTnLofM38cntw0xxdZmPIIM4GN1sl0Dpq
ZDRwLcmNNqpL00/VbykaTuuxwDOmAAHBml8sr9o/0zlbNYVpSSssWKwz6wsv220jSJiDIm1lJy3U
PC6HNjvGUqcDzlvCUFlum+SLmtPAq3aa/jtNv7ekCBty35tvaCD0TeOuBCW3yUVg8L2Tvtye46UA
cjbHcxxLBUk4yKDhucJR29RXe+tZp/yuaMmGN/r+tq2V9fRm50zWJK6Ht3VU+b2TJg8o73tq4ceo
edrjN2et/XXNbz390m+zTiRmZeH6N3oPRfZL1Vs0FMFh6x8cCmIxBQcInbD9P7T+6fZAV03PTp4M
8ia63k+z2oRq9Q6sdFb/6r1H4eJEj78Z4xHKG77dk/9bOJjDJTS0ChWpgiF7LCrFU63tB74ytmnT
3diU8267JvvPpkRW9FaY+j5p012eQkibk5A7yspOuY7U6A0Dng3wgqme6s2CD+A7kPnCMXdynOdi
37Yr5+fs8yYSPGBXVHBFg/ALHS5TQDiLbS41kyE2uXbiBbpw8+6gZOz9tjPMYspkwsItBWztyFZB
sjvzBWlUmvRk6ZzcVOe+x5T0TU3jPtBtwVdMLYwG9yJElqm1eCJ/uhwNbulKT8kogF1NvNInqcm/
gybUXFmThREByYXk3wKoHB3As7gs9BpaAWUnThyHcwlCOy7eU00Nbs/bLDJN8zaxkKNC+Ae4PG/J
yRrpEovK/hQPRkTwQMzTyFYPjK+lNYuG0BuGbGBKwefQEq1lca+OrD9pIDzc16AqitIWr9Wdm37T
0HIT3h7X0uxNrWj/MTebvaZykG7bMNc0ue+YRjiMSWRaP29bmeWj/zt7tqsbuLyAyG6e4eicOlxX
3f4k+onky9668mSavZ/nn10JNzTbI62KzW2jS0Ob0nm4BmhRgf+99D8I1kgIqg8wOrT+oD/abeNn
xt89Gv0ZGURGURLGnsKFaRbWsc2Y0dl1fzIzxx/f4lXV6KVRnBuY7SJbNtyEj/cn9Q2UcL4Jnt81
goFpjc+C6NUYpo18FnbQziYJGWEi2YGCtFR+BmOMXu/vt5djybEnKbuJaQa15jlfHlWZG1ccVkbh
K952QNvVxv7LRPd/hwJfRguZZy4wxzsO7/q0EKe08zYGdIdlSn3T/nV7KPPnyT9mENUA/UJMAP5r
tmts5rZNoeH+RDtszE2Gg1zserBWO+S+sPBc+SbXHvOWoum5yZk3Z0pd1kZSiZM8GlXU093tIa19
fpYC9ibPG93FxHXJExsfQEn299/3/pCB2YjReNe49LHarXQNSSY/1S7z0zrkxhpscWmjTO2oJgqz
WJn5m3mLd4NksEBuluavemKHRHyU5Ou/GAVAkejLAOP6lZTTWDgSFJoFP3U+cZ3ArJWVY2ZxEBO7
EJgQ0FI0P2ZYH3fA66riVOp3sdgX3obR7b8Yw5mJaZ+e7XbeQhMh55o4se5OyB376xEADoLMYvqH
O+D8Ga8WauHmrc1PHqvuwJB5tLtnOv71GCDaA2wqDOGF4+rMH6gCrAkbhlPN7vJs444rR8d1RMT3
/2B8keRB5HkWdLVeFpybdDiZeOUS9m+e/RzT8S42RURMslIcXzTmQE7JA3YFNa/p72cL4oI6JlOT
cjh5Gt2X8ugBTynVzFeZ5YOc8G9XH4qfSCtwHuK9E4n/pbEahNAeQr08JZ+1sXPdlYlbiIxgCvHA
i4J2OGwTd/Z9fTQoKVplOHFLfTR0jocLsCii+PaM+w/AWq33ahbFiyKSO2assWNe7x6ILkysr2jD
QOFwDsYcRJuY3OD8xDX9jdTql9rJfxldvDLI61h5YWYOdDDtdlR42vNTXzq/VYm3C3VNy2vahJdH
MkygqRBU7hMPxtwnCq0RDO1ZYGocP5jhbiR0DoFyClGqDG87xKIl3GRU+DmoXOZ15aRzO0Vza34q
DHnvNCIJhNUEaYtUkAzdGoJtwddxr3FssL2o3nU7WOzFdWM4Q3eqq77awFIfqGXTPvVa4tx7vT5E
3FYDs3gAz0nuty5N7nLbqve62RYvEnQ3Uapnnl/X9hhV3IaAhxBren1rv3GasbP9aI6VRii0T04t
UaMiBaqO9PRuREXa1Oi7LNe0yJZWwEYYQ7M/au1XtLF4NnCF1crulDR65euJstMbEQ29fWRktbI/
Ra65Y+ENAcwZEzkN4FWXg2u5Bb3squ5Omv5r7H9lylfHeBXyUQOMjW6FfacWyt5qK79tfg7Gyv12
aWbPjU8b62xmW12B4hVvulNHOyMw9P6zcfrXoVC9YKT2zhDxWqI2hZvr4SIQAUoBFps5peJQTB3c
RtediEo76FY42q4xMtAL6bL1y4Hn9zUx8geuowaTtVYSeC30LaxW4wHOnjUG2qX4hOoB0nnVRAie
X4NYQ0oCcll2ansUrLsaenCC/BrSv3yWQno6cV//Y2eWK4LnaGohVtGh1Rw1noMbWAlykgaM/iVq
+/9ZQsKNJ2pcjue9z25CajeOWwa9HiX5jpJs5xdFnv68HaMW5w08JmiGsHHVnzc+26IbB1tq7MS8
5lFSuXPqIcq6dOWFZg5r/TMa8KNOst4TncK8c6RrmZES3ehO5ijGyOvpCAl0CxAvphg+6IPdMPGc
OEiMmnwRlJSRNJ0xVESrBWNaW36jQ3evpkhKSq7ylcRqIUzgeQDajqgJoPl7fiRoqTkwmRXdiaJY
VwEAaiR3in4nrPfbk71wuqGrGTebSUQWIrizumhnySbOILV3Eur7UP7SWurfNrCUI1xYmOUIMu+7
vCdld/KGTV33vgOSLJGVvte9tBoUPvo33N19W1/jmV4IPxd2Z7GvLIVdljbsdvVbYyaB24V2vOuK
5zx+uz3EJUsg6JqgZMjrrkN6TKnXTYHOKj7RQZMOJ0F/dbjDrxE7Ly3WmaE5IRzXQbVLJMdZpYN9
6rDWjLn2+ZkveGqX5maMcQx5Cf4XEbneWr1r0RvOhzDzhqyry9JQpkOhPkmc7U4VB3iv2pTsbdQp
ZKFIUICwWDrPt9doIaiAaQzbCSS/C+ga3YoV8GalHdBupYzAP86iRu+yQ2KgP+nvTaFLBBSlSOcQ
w2bTmNUD8SpNhcN7xcFJzV0aH1pr5XBdGs+5kdk80rLXQY3Vd6eYjejVeu+cz0xr/dsjWXLscyOz
LWQ7nacKF7lR6u4TWfmqvTP1V8v4Yq7pcK9ZmlzzLFdogA1iNcFwxjTMnAA37c4Kku6Ys5Wov+Tj
50Oa5vXMkDBGRU/VsTuVsbxXE+vZKYzvt2dtKXSfm5j+fmZiIGABMkAdfLJxF0ro98yA0Gy7LdZk
0heHAmk7cFZD0wqlqUs7oFh10oZgKxW5tO4S21LDQRmr6PZollYG5Ts0TuNpEpnMzJvLAqxiNvRz
TxMr6bNoZRa0hQrRVMTDkGW0uWNibN9vG12awnOjM+9O+zwdYootpJFD3v9OjS+JelDo620rC0Nz
TKDEULrA+Y878uUEtmnhJmBR4KdMVuOTPjbDTiWVu3ctiGoKV7Kn3OPWSnSYc2RMaQf4m5DaoKIB
8tr5m4xQsZOkBvcYlSe7+2wd+77N+gi9loHOxLaxRWilxzjNj3E8hO248hC6EDgAesZzAzCbOKzm
XlNxj8ZjztpTZ1C/T0w0M7/pxoqRhZmFEfzHqWiiKXcWOND5oDZlU7anVPPusiQNyro9gH3LF+Su
FqspxuSDs7wfaLapewuFHCSmM3Nm1rOySPL21Jb5k0Vi1dfzFjQcxafVJSSsiiLzIXvzWorWb+00
GMom39z2pYXNONUgwHuNty8occ58SZA0biWUi081yT+85lvW8zVw45THX43yHxNzQkZcUJLK7pzm
VGg71FWPubTRDveijzlEANmzaa4s4pKnoC9lWkIg9a8oVA1iVEZims0po/WnzYdXwbsXZVjlOF3Y
7Nh7+P5EPQcc2Gz1+GDp7cjs5qTlJm5px5J/4ezJzr79/QqhuoI0FxqUqBjPwrLw2gzKaG1zip+Y
dXTXGHyWRoE73pT+gcn9yuUl5T1WosFsKVHf3Avx2Tm+tSaVvrAm6FsADAq3SvTsz9+MDcimqrIk
OL6IddcpXTBydNwVQ3R7rhZcDZcidL7hDQ+Bas5pQ6hT0IYkKh7Thl91an6LmfeTcfdQlkrsS9R1
fA1/WgmN11anZ2o8GoFCCHSI87tI5jBPDrVUTxbQh+HIRzdsdMW3ExNdGEUSSNAg9ppcq75db93J
LArwqMmAVHWeVZNh7BuFEvVUa6H5KrTt7bn8M1mX+/by+7MTFBdLnN81vg/QDQHrIHQyJMhiQj6Q
Ezruo6I0t7xnP0B4+xU3ms+2HTe1giKNNtIAum1xOGrWZpDuaYTkmZfqTx241PPY2OXu8FQLD3tF
745kbESoGvwV+MkvQ5IEelJvIeoTQWrpBXr0Kph11cBLhihGHY7pAzA99lsL9Dfu2hne0tkbbe1d
0VuBrRiBxrT7QogtTs6VCrg+9YvOJwT1Cg8Iu4lPeo6N9Kjt5nbRY8LrtHgYC5ff9VWnH+mgCYhr
6dozyDUy4beDXj2AE/SHorD2RSaFZ4OPeBvbx/GjT/mkEZq5xdGLbRratfujrVvUTBmXK7vh2kH+
/MwJT+7gpWZeVlJMXjkmKe2jdL+27tckvO0gQEZfTQgYKgEJRIqGYwyPHPj7WcboNIVMZdVZRwpy
4aDJ3MjK5deOg/Vb6yM0SmW+1iRhE+MNlRob2yzvrNbIQtbQvcjYpwQwrRtYHgIF+qQ47n4w8x2l
7R6fCyu09KhFFbjoMA1aCT5B5o2v1IVUnhxwAW/d5EFlrLgDMzy6r4j5S4cKQQJKdX/UW0hzJoeS
eE9NBYbCoWqPPK1QNc6ayK66CA2A29yQ/HdiNHVAocURtqB98msHcEAa99uhdt9pznK09QyndKCg
6Ne6SNHIvT4lH5nRGH4P7Xefe2O3bzJ09EKlXfeFS/poAHFXmBVFqDvKb7eGipGpbdyMBvlYgWRC
aXxHgHgW9HOZX8iMbWLUixsfnJXfBtc+CMreM8sLe+ruzbp5sLTuaOV5aBjpM2PpfojVvcm8+xgw
9Szv7gAHfAch/z417R1H6b0hPBy7MSx6soEywLEcul1eNV+cuN2PVnIYU7KBtF00sm9VpYV9Z0XC
UY7o30Jc7r0IjZ+g15C7SjpfNDt+JqnAu7HXqmEx2oekVVGFbPpPk6rvldGHqJee7FKPmt4LMkZO
tOjTfamI0BDuEOkpPMHVozSzvqOx9E5NGA+olycBHcGiPkiSbiotyXxPyU6jkaPi2OfP2dCFBjO/
K9RyNiY6/EIIzaV+39MPI3HauybLtzZH6zTqWXZdBZ4hw4ITcwuGw73plErYgUcrSF2FhrEbf+ZZ
2t6R1tNCp1GBIHH60DVRmC9MpFU8qT8GVrobO7ZWKFIWtiBkTSHPA/49FOvm0PuSVlrfFcI6mor3
oVXVeypWNvmf56LLqGSfm/hTuTjbhLjJENYN3DqqXqeeYhNU1hVu2e9SqagMnMJDbLKMUFM3MQrY
MnwQrb5Xs1yN2vI3GOK3FBg0qPfFw6+mCRmcChy9HV5FjcY+lWo7hLEdUkOKCMxaYwg89vhW5Fp3
KNC3tXLmXCcjKGyiaRagfpRRr8AwWZyqgEZow9G266AbTh16ONv6xU3SlVm7jlyXhmZpb6WDdIsZ
I5K2cVcpv/Aylv59pePcBGBSl8GRW71QcIWe+GaDMf9SN5uG/XUx5dLE7ISuKUHeMU1XUUYjOB2U
D3UtPXSvDz24F0rmIO/V0T40vyBkFaljkNdZR7t1oLhIxnYLKvcX2oEjK4UCS+YFhseLcFTHfuNp
mb7R65GFrar8AN0DmPt4GBdpGSXg9hqFID6UUabDcS+U4lmx6Vc+tGEW034/DoQgwibpIWfgkJID
a6K6A+VOMTavAxim9raSB22sfFOb+qlX1AfN7Z/L0XhSJIXit3nI+r44Droo0fUsn22PRgK06DoO
AF6bX+OCfHhl+k6S0vLzstYCrW2RNHjDJ83Fh6Wxg67WR2lqYSbqo0PqfdKPAfTIDN8FabBk2Qce
b5DKWNYhw+PeRiZQ1yK6fmDAchad+UWVFs6yJjCFEahtuzFTgUIXsGMQB7jH1txl+fiiEcPy+9w7
oDD7cvtIvr6/YrEABEBfsoEXiHn1PSUumO0zYR8tBj3o2mlqv+bymevZc6UqfmzbK5W269QXV3II
jKAODyISXFMunRzMn1UpIIZ49EZKqJ+mbnwnIXH10hceWD+yLMbOSiU70k6u8XDb08cvIx9iNMhs
gQwGbeYVvsLV8XzhQF37mEKN6tAYbfPqlKzcc9YYgUB1aSu4SF/xpqlMTTP2dwLg1R0APvoTTVTj
Dq0F7UTz4b6RSrUObcYK0ELVxPQtJ/W23dBktW97PHuRlAxRkVjfq1ZPXris6iLQa0i+D7kqnnHD
tyKLJDraOxRDfdNrQ/3RxWUNP2A4hrEPHjVrBCITrW3fYtViG69yvFc31hGApAI20bbpD87YxQez
q8V946YZCBqzJkSJme2k1jjw5JhFdqNl97wbaiAFC+exE7H8Esd2/ypojYiNPPiXpnfdhsEzgwwc
8LHfpLZSAihvJ0EeizaqAA3dFhZdq7lOEXO2GAgQUxuAgfoxlHNnnpCbPW7JrjgaHUQ/9TRqLBG4
jQGhaCMorWYz9vFzVhorSeiCA9q4/eDiCrEUlMOmQH92+rmdo7iZnvXHCiAenv2usteU7UmKZ0RX
DSvr8/YGWzigcEWGv6GiiAvt/CUR9xVXuFxKnBsgC3wQ5T437s21uH6dNeApGBEXoL0p8s5BYo0j
mjpxqTzmzZOkD38PP5xEHNEKCuFeiDbPwU89iLpYA6GZY+n1JRiCTMXXePKu2mgq+/vpwhEF6T48
agNePTugjFwvnSExhqM2vLj6Bk43OPf9GhxtaVHOrcyCELxCg3o89pJjZD4YCLbE+Mamsr/1ens4
C1kDcHv/DGdW8VGatJCVCkNq9RsXCFrdq+r7/83E5Bpn/jzo7mAVOkwU0IwYJm5rpf87YlEUcrH8
0xV2Ar1P0NBLE6wwY42V03R1CG/gaUg/GxZ0QBpk29uDWVgYC3VU2EGpGmyUsyyr1gY+skoTx8Jy
xM+sVMdtgXbMhyw39EjD6+4amcCyQVT8cd2dTsLZ0EhVtSavbXFMSBJ2otiZGBYFciEe1gi+pk/N
4h3AY8Bt6yhJo4ts+ilnC6VaoylLnHRH0dn6HpLD45bWdfOzTCd2Wwb9KWfo5VotdSEyoJNwqtYB
PHEtT27EQ8EbhYijZbZN1EpV3QhHKivrtuDnk3gkWEYAVYXC32zbWkbLXe9/SDuvHbmxJYt+EQF6
80qmKc9KmWqpXwi1DL33/PpZ1J2ZzmQSSZSugAbUEMDI4+LEidixt1V0z1JfIdQzjDH5HF/aj62y
Bc34rVi0nEfQNkQPJOxAky32CELCvmnCwvYcTF300qVqbkt6LLitXtavQTEp3+OxmZ4hRvFfqmkS
vkVBHELbo/fAzdLsazOZ4QPExsm+8ILJqeXB26W16X+wOovneI4eNPyesa3Matp6qsmt4zdpsk+g
abCHJEjv5aGx6NzKy8PQJeauryb/iQu/dQoLijAuzv4uGOrvTaF2oB0Fzkybl/txyFEZG3htdghA
0aJV7RTuaXvUh32FHhQkIHFIFDL4Nng/p4g0/6AOGrWLxLDuQ6XB806BvINZXLtvMxrJ9EhN/pJT
5ac0NNpPa5gQjS2aZmZ6aR9kqff2YdCUxygrY1fMWsQjW2olP0HBC8+JCVW2rUhRYTp6VfenJvL6
bCPPubYt2BKwl80MnFf5pCL15Umku+RZbUTvuc/z+u/Yy6onqcnHjVzbSjRBWp0UG8B1gzzu4iBP
lVcoQRf3z7XQZocJVkk3RsnOLQUIGBRDUPZekydPhpx4P3mGBn8wUuS1yHhx28P2s3D0cR0LIG+r
/tmUxu9VmyosDh2cfrIFOF/xIhcP3sU4WykJFK3kKg4824vgRt+Z3WmM3G6LMWrFM0KVSzWE1jAq
XMvwTM+HEkV7pXvupxNlO0SIHjP1L0n4cdvjr4VjBEdQeZkqCPBlvmOMhMQcDK971nPD8Xw1tdMx
/WIM8XcxVtEkttK3qVW994cZKP9gU0cgAEjqYhaDpKeLC+nh5yYAleG7k/a3L8XOlMbvNQRol0eO
wcaYRYiXzgqwuKWXfRm5CPKp2Wev+ZIBATG+3p7Eq7XCCpS9IFCplsxcCpdXi+TR+RbrWuh2Hfxx
PSzpku2ZBsCtcGOfr1pSeScyGsDIy+WK4kKlSuKFbqQpD+zFo9rldpvkD4lu3t0e1NXNxaCgaQZd
QiKMvofFGrWdNvV6qUfumD4ah2LaCGqufBOfR/+Jlhr0Tq8TbaNcyF4KbtOthOxQGvGnkYykXk8b
MIzfRb2L62q2A7saJT9DvlZNGCyRlMRQha6lpDulOKgZKeSPYfzstR/oGIuaj0U22JRlUI/+kMtb
AfWVv/htHsz/DIS+BsZCWhynjdiEbtkbc+76YzEIf7divYu84mGiUe32oq3OKq+2/zO3iEanISqS
QKtDN5Y1yHRjR9K+BO9uk1iMabHdRXXoU23sQjfra9tQHqx64zytjIJdp6DVCC8eXnARYvgBuAW1
ZxRlqDpWKjmp+pbm97enamV/Y8SQ0Mqjd+jKwQqxEbQKb1FXSr56+tsWVmBl4cFloUXEZYSAw/L4
sO/EkrAlcguRZIBALfIx81HJsApd30UJWo6W2Xu722NanTgZv0DHx9yQu1iZPjX9qZdwD6MlOrJZ
ont6D+Pn+52QIQIXnYH2zNsSd6ZrpVAM/sT6K4HdqqdseIvqkWBmY4Wu7iYuP6zMwFT+u9arSwPo
2jQjdpvfSD1zEA9NAQmP2KufIWcq7Z4OSkeNCu14exqXre2gU7GMvrgpk6mff8KlQxfKEkwnTdmu
UgZ7SVCP1LAPQg53qVzfd3nxs9K051ifdkgwPMntr9vmr1eRVAKaoYAI4f8B2XdpXRyVxGzFMHfF
Uz04kHD77waRzNpu/1pYVqIzWUzVQscCRV3tQ1OW2bchlrutjbI6kN8JP1w8KeLFQKrI95QAyU53
gLb4x9D+1M3T7am6PsQ0a823E086mHaWkI6utRJEE7LCVSMLYsceamCxgAb1tpWV/YCZmWNn1ikl
L7J4XymDHMWVVBWumCQvnijvBvJlufWmRJ+zSH0yJ2kXSPpuzKgBNunGob4aIzAS0CT84XG3Avjo
dXMqI2lCI76z7utIqA9Utuv3BvALK/OvOHseC1HuS6k5TW7mHcMR/MMU7dLR3JfpfZ4c1amxuTxv
T+tVMINJskzgWMhI06a22B7l5Ndw0mSia3SD95Tx4HPTwYt2MvjMnaVU0cZmWbUnk9oinoEJYZlG
s6wMPufKm9yhSkOnL7S9kaVPVhF9b9MtafKrrT+P7czWYjpRm1QUzwpgBysm11TqY1cNH/RpSzF+
3QxXpAjKT75C1QuFT3keR+Qm5SjbUwWD/mBmdln1G4HFytxBtgDlO8ph4HWWvRLqUErT6I2Cq8hP
U/FXXL0ozbc6eq8OK4ht9DO5V1BdJysEkPpyGyolSsBgVARXzOUPhjLYU0zLxPSYabmtppUTdVK2
q6pBewoEr77rKJ3vzU7YSo5fXT3zz+DmAVyNJPYVLZowjDlAjFRwp1ayRX/v5/su9KA1+QjxH1xN
h9snYWUZMUeoIM2XzpU2SqzpAhwAjDpMHiLzQfY+t83GS2jDxLK70CpDQVO9ViAeeRHiL7J+rLdw
fCuO6nwUS2WHhD5ssly94CbJoc8O8TuFov6zN/6dpd9SI2cuygxzzmzFLHVxboOYhWckseX+7fZa
rC09QQ3gSvIZZJoWvl4V81RIBdNzG+V7YCaOZL32zT26pNY48d7fIv1cmzTydjNDF0SWV3xjaAIg
jmjJnttPX0NL4uh2G+Hakofp97ydm5hHfDZvo9AVrRxhoiAt+qSnyltM52EfaYErJEV6V48DIrJN
XlUogUwQnfoxRDfjN2XQdkJBWsBTPuShXtuT2Ra727O9ti3JxZqyjPYXMd7ivFdKVKi+53luMj3m
xtM0UAq2tpI280cu3oCcZvz9fMeAyyTuuZwAiJ7UsR5F0x1JNdx/8h6VLYodapi3bSw5proAVcga
dIYrD6bkjgkp2KwTR6dAV5lmZZJ96VB8LyLDOnSm0n/J9TLf14Ni3HdgJ3Y86b7SP9+CD/J/1ISF
O6mGbUYEietopRXtulTrHnJMPMiUwu/QUGnv/awTyFh25CIb2eiOgljnRynlhPtdLLa2Kba6DW9k
cK+F3KsUXEN7nLHJMfS6d01SlI6shqLtaeHfRodc8dB2GVlRTd/VoG4SmKR2dWsKOzVU6SB1SokO
MfFDT1XaHLscjbEhgKjMclIxqegO8AV79HPDbqqMA9r18osSqjr6xFJtF5JS2CnYgac+ktInuTf6
O5GWwmNk6flT2FipA2RceBay8Au6ZmBac3NIv9TdQE53CJMcyU1ppO97rIRjORXNvlMibd/EQfEa
+ZJyR/+l8VfqB8qRsjeSYC38gIgyhg9Zrif0KwrNg2AKkS2m4fhYG3DVB4EBpKArAHy2WnQMBeMt
CBPlwesNbz/KRvagTnWEhKxWHdtULPZWQBNEQHZnVyuhDmqnTlx6izw477TEIYpmPlO92WUCF7EX
d/Cq60p26GmOPTSGMOwmEzGiYfD7p7wJ1IdQATXjt1J8N8hesadUQGEiQP4O/h/rPk0GeTdaauCM
BYrHA022dgDz/lMxVi0L1PZPaECn9qD2+lGcxPaTKczJ7sjw3MqIvENPXsqtDSOEWr0P7YRqByw5
oCVUUTAPqua9KF6T7GsvBq0OTs+RAlH8fPt8Xz2DgRrMlQ+KICCviR8uj16iW2UdmpXuDmDfAs9E
Ynw8Cob31HmUMpN4s5VoxaFgkDMuY5KOy8XTTZIaf2imRnej0LQTYfqkCuLzYGm/bo9r1cycwCJD
S+Vl+SIQizHiXeLprqyWgi1I8pdWVhpkzbTi7ralVedFXKBAEjVjvhf3UaIGYdd4uukqku4YAfDk
XkrhSefR3cp/3ba1dvepFJmByVMGvKo0hqZWEOn5nmsNmWnjSh/VJH4W5AHwn5nTWRTvpMTa6N5f
9ZyUt8k1Asy/Ci2LJGzpV248V/7bLOxsf3tIW19f1JorxZpyIefrek7fC6BMrd3IZK5sceYLSnIa
MhjBcouDJUysSRs8V0qTB18JjkkZ7TJLe/UCglYh1Dc2xNqIeIuSfqHSQWPPYoebRh9NHeUk15rS
n20R7Kso/IMhUQWmmX8uDFwB5EfSVW2n9J6bhZ7TqOKTkce2If0otWYfCNZ7UXFcz3CFSXM7A2/B
JSqZBiwvSnPJciWZtmf62GMtOiTTFrp65chemFmEQVHUd8nYwZM4GW4I26XQ3xOXbYTZa5vhfCyL
UKNJlR64CUak1M37+7SwleGpAHNbbwBV147qmaHfMMCzoA568GnoTAwp7bE3Tn3+QUe1Kg8Ueyp+
vVeg6HcIeW5t4YQm1LiqEIFTV+msz4oQoW88PnrvVdb7jxltJsmBxgOHt9ja9FARxySD5Y4TYvSv
gI8E4f62P1hzpzMzHQyCBvXCpeOGX6VQzUlmJL7ndKJng8My88ihGeC2oXmll0EnVRoYOAD26Vf6
7Z5WgvEyfMsVgBv2v0LiLCV8qDxEookF6cYA8PffWZyHfrYlZIigWy/AolWXhyKHH6c4DdrfrUUd
L78L5IKmlq36xuo2PBvlfB7ObOo9sWw1YrNUUyfOUsKrN90CZV+khzopnX7YIqFeXUCSYYC5Zu7E
JYnSSNVd9IPAc4nAJine+Rowc+9rFH6/PZurdkAVz3UINsuS52/sGj+mQGW5cq1DXwgNQ/G3b9UH
r9k4yWv+fL492I3UzsHeXE4hQiExIETPcouKfkJzH7alc3so1/lLPCx9VsD9uI2oD8yu8WyVKNgn
yHsOugv/jpuV6jE19U9lP7BM2oc6GvdAexI7q4PSLsPgaEXKj9u/YMX3UvAgDjR1qnHaMn0kxL2v
SWGqu9Jo1Hba+bkzThGY/lKYNi78FQ+MKboJ0QgBAr0svMRxLcIVHeuuLvw1DXd+z0si1u9C+Z92
k/phdVg4KuCTtGPKS9qrXizjOh9l3a2jxjY85WCNxqEvt7JRa2agoJuBmtKsfLJwi8Cm6iI3A2DY
be3WotzZCg2Thw6xkOPtdZKUFbfFRlGMWRgE4tPlVpmh4WKo9Zpbwat4GgWjdUDoSDYaDnTwvGhd
5xTDB4FaQVAiIwRXv6BbOaobVfEzFbv8L9pohtKWm0q6g61CsUstrUCBS+qpjP3+kaByOAglUj96
lPaOn/TFZBMbNo4GkfGOX/VzjCVwJFLVffS7fNjRs5Td92Vb3IdBotu1VelHXfWtp6BEdUbVutoB
rgRzSShk5YsvWAqSIwE9K346OnpoxKTtJu3oyU3gojEa78e+8fdyEVTEgnm399OpQytH0z6klaej
1VnpdiWq3a7IA7TxYIN3JrWdnv2o/ydL+QVmaPgPPZhup+ZKBKwtene9OsQPtClDKSAht9n7lXUs
SlF5brrafArL7pPfi8NxyLnTfC0yH00QRMfA93KHJo3h0U/ihuDXpw8k8u8m9RABI8il8lEjOxPi
FtpsH9Lsz+PUNB4KCmJ3IDa6YwS+51EqJtEdDXU8pVVvfaLiIj/WvibuBUHM7EiORVsdFBGO7cH4
mXkMKK6U6SEAmLRLihp98p6povPE+hRXDcmfMamPSeYVBxPElmN0cCzzt8lW4tZ32iJsd4nSZCDo
Fd/mMefbilnTI+UrNAo35eh0aiPvEoPnguFNKGXIYuZIeYQeHb2Dv9rBEI6ZF+qOqITmQwrHzXNX
aupDWSU9kvagg3zovJ7KCkFAT42Eu7jrpbc4QF6AR8mAJGRnSp+zpPI2XPHKbUbFkdYPgG2gzJdA
jl4zCzWtdc0FmbbPks9C+7MbkBqO4d/p/ynqrSLxNUsJz+Nzg4srWwk0VRBMTaPHx63Sr4PyT+a9
hMGdppxId6JiMzndFlRrzZuc21xc2URtvtkK2KSVxu92SNVqW+r0K1cahLycurmyA0RwYSKMWpgJ
NM8g9ml2HQ9kr9hwVGuDoEsSVgqVfNQVgij2ZZqB2M5up/yQUBxAjRYk35Zk2lK/bA5ILWSeqfnN
/ZJXxJmDjPQgt6fhxpkmHLyuyO+qApItoc3/GdpWRRRGUf5KVD1yRqi9Ha0Xq11SRUDgYqPYMYL6
FKWNuYFqWR09XdlUYoyZnnpxIWh9LCeDx/wi3pyLnVPipRt/I2pYMwIrFEBwqA4Uc5nRFNpEiPy6
01y//NX5O7/ZWeXP29fN2j45N7F4VhRF0iiDhQntqTYTOxy28F/zRlsE4eBuGIFCGuq626CPPBSE
9USjcJt/1Xtvcrx8GKHjF9+0qiYij7aabNdmjaZ5Xs8AwsCeLx6ARawl2RDPO6Y0foGB859QJoj2
SgyF+MbkrXkrSGNBsdCjT1FzYconlxwH02S6vhmVu6Cnn6vtyr/ENpEdMTR+0MGT7jwQ/Xuz7BV6
OyIEJ7NoZsWCEXCyVP9Fb7XUpsoROVOYh4dKmoSnkECRmhekid0IU2yaxuK9YEaKbZQVSfpIz0lh
WoOTh6l0nxf0zJOt1B99vdaPVjj4e3pssrcQ6rK9LgjtQYX/OW002IPI8u7aLOf/eXGRFo0HYK8g
ckmmDiQlB3XPrQJAGm3pnUorKNdAx11cQ7RtVrCI3J6/jelb0lzog6yMiSeZrtFr8EF5f/VduQuR
C7cBDB2rsXOkDNmG20ZXtwdUcwpaSzCZLmGduZLrDf3IGO3Gp7HI34DYffIjy9iws3ayZsLU/7Mz
D/4s4rd8sRyyCRRuT1YAsVZbnayN+Vt5IEH2+q+JxfaTrYQOaZKgLrxncvJYa+xy9WNAOPZfTdnv
Lv+zoRj0RmVqxVD88q3V0WAYP+fdBt/67xB66SjOBrN8oJSqNCbEnqZboCithdmnRBdsWa1f2jr8
EWf6R0ZbwoKi3sVK+BxFoq3lzW7Uio0IZH1/cC+AH1AAp83/fjZYoc5G3pu16XZC4gi0PKZ0ukMy
sr89p6uBx9wUhXdHZIxU76UdbQiyOBF60xVjb+dBrpTkmt1J6p06Kl8rTf3RRPSTT/29MYX3t22v
DZGogOhghmVe0ek2YqZ0RZLM6+kIsLKyNz/8iQXwvvBIgYpYhh9ylU9pbhWmq2cvYp8yhx+y+u/b
NtYOGLEHXA0EIbRkLUIc0WvEjuDWcCuPZtFD42/M0jVrJKHHuYHFCdYEq6jMZiRXWb5EwtfUbKFe
uNOMJzF+Mb19S6avt+76trNb7bktnoe4sdv+x+1Rru6T81+xOORlSlfjMDFMMX0REQqIAtMR1H2c
Q9SD0nTwU/LgP/p12+rG3KqLTux4kAFbcQu4Rpq7faK/1Ym54VTWBwZgm/CN9+4VcqxMA/QPgshw
oyF2y3J8NAsAC2qOFnjlfdHC5BvP7o9N5X2PZHNjVn8jm5beZq4cwSk9Z/CXpzwwRK/WpJz4uFVK
0WmMJHaMyavvzVZt7/SyCB3d9LPPSTh6bh3wZqUvK0MZBH4L2fMzWyiE70j/sAJx1+1C3wvupE42
oCwf+l0yGum+sORv41jp1JEta99aemQHpSi+dboGnAXY/yEezQGFIKVK0bcCfH17DZXVY05hBKAh
QB7Izy49TGbWYJYCw3DlGEfZ/tJrIXvqel2+M+RCOuRRGjttDptDOeXE7k1lHopUznlrjxb7WUhP
BomxYxq03amHkYQC5mTQSh6H2h5xZCiJRi+1bAoV3p1PeIQj0cWHYfCqo0S2wQFYKTjgGcoHHunq
k5WGPE5hSnv1vDbfF0KpPJUahdREH8s3q9pwD78vjOUSwyEPLFGn++YK0uM3DYT+SU0yNiMfUVr/
VKP0ZdIAMjf5B6OJqU96J9FsXFIfJ0moAKUpULVPPjrQE2kQ5UsqxveNEnV2qZZPgfkr6EKA6srW
SVg9bKRTicNnSjN5sU7QdNRTRQDiIm67V7R2ryt3t7fC+k7418L8C87utLBRs1GTeK2IbbhL43on
pLAKZO8vI1o6pJtMOizUVyAPLQggHDdlwzWL8pOc5g+TIW+YWHca/9pYPomKXpKrrNUMN28FNBZ1
cqb69NNEj8Ae4s5VpWg/DMJD1mV7ZGm/3p7GtXjrbIDW4rGkNqqVRhxyd4Dx3le+GPopJ7MGl/l/
Z2eRj55KcH5SwiBL0+nQHmle8nInb1H6r73MfjeASFQxgf/Mm+ZsU6ANB310mZlu+5ZP4F+obZe2
osHMuhEMrO7vudPkfw0tUiygw9GgAhnvTqqjsE7mhqPb+v4iEAgqvYYaie9/gWZgxr9shNlr358Z
Xnnl86JEXeFyojxzorspzk1Xqjw4iyzoqoX4D6JO2pbAxYDAoga72FqSOgSKj5ajm9U7Mf3gf2my
P1gFXsUz09tcUNYXyy0UgR/onWKQKUcTLofxYxZH/5Opor4BDzne/ap7HUhMzWUvYaTL7iYF1oYt
ovvVxYDGeqawppaxJCmV4yCU09jimeDnB6X+5vnmxhjWzsUcT86wmflpvwi4xFKEICgPLNcX7yz5
H+LofRQ/qNV0F/sb7mzNL5+Z+u3tzo5gAJtXTJWLaqv/LBmZXbd2o3y87UxWJ4wqHSjvOZm2LF2U
lpibaHBZriGOr5RcX8fGOP2BCQMuCQpbCtnGxea1an30Ja0z3UAkMVfZU7hVWF0dxJkF+fIIxtFk
JJXPY6lInTq0/wD9i648tTk6ZwFBLuGJwdT2ceqRxyHRMnQ/qxClhuPtOVrdVcgL0fZBb9AVRsUr
pF7SUw8TJY3ucWJxb/SJuJPSXHSqqpWPhgzb522jq/vLNPC9c/kbbOvltHVa42dKMncCQ6XYaY95
9ziYG0+Fq0tRoWWaUjDCBLz0qJBd2kiGSFUCIYpPvihIaGW3HyRKGUqcfFPRY3jneH7bosw3IyCv
n5VmFhitKGTxCRmSZ2NUP4VqujOU7MdtM1drtTCzePjFgzmmep3HJ03naenL1Kbg6vOFfRxn+P/D
bWtXi7SwtvA3kpgJg6YyqEKniQXKtoIicKhvhMO3rVxzayWGnyZ5Gp+E7tH0D2Ll5sYGZmnLxMIN
mJr+vyaM6k7uj/UPeYusYp74i5D+Yqpor7vca0WVVg0v0viE7vzTEEi8yUvo1bSTInmu4fcfa1ne
mLf17T1jw2eGNYKYS5N6gBBGZA3xqUKdJjjG+SGgAqpveIcr/zYPTKXIMUNvZsGYSyuKoveCWYrx
yRK+xK9m/tftLbY6CHwPBB+zm1si6nnqtlYeFPGpK+TYlhAgo9p6N7Tj0ayy+//O1mKNhqwxU32s
45OhULe+Qwyy1/bltHFzrh7RsxEtJqwMzGJMUkZkeFYEY9Owayr1qZvMexz5YzdO40ZUsDqFGu2k
QAC062xTCsvVKFZ+cgq6hyQ+pcXoVIaAlNJG7L+6E+YeH+AiK53sCIE2ulymyckc7qXw7t0NgfNG
I4SFi4mnJpmBy41Gk/xUJoE5b+dvovBBKb530dsfbACqglDmqPJ1XscripqSDyNoUmfS7qPE7tI7
+G1vW1mdJ3qTQT7x1iSBejmQ3FeSzp/Xo0n9n9yh+1zQvt82sbrkdIwTLJvcOEumNsELrTA2ouQU
j06ORgFkKBL4742NteLT4BeiNAnlDw3qy0xUksmeKLRedJLa8p7RymRimsoue3BBg/lsZMLbGJGU
uD22+VJZeNILq/PYzyLPPE8S3fD9+AR64yUHo4/zcFSt/Vhn0y95EL4JRXvIg/69zxz0Wmfmdm5v
IM7KctWyQgMCasbxyTQfqyK2a/9R77dKjiv3EKxwGhE8bGAz88rl2PyBwCM15fhUKsdpegEtG27R
NK3sPtgf6JFje1DaXKbWiqZNsgL13lOSODUAgfdv7ovPL06pmWVFLHt8fqJdxH8ojfc7GZC+zD+l
axAx4uxdz1a/6YIxyVQY9BsFnmAn2wgE1mbn/POL+KktoCsfdD7vp/sk+jwYxcbuXTmZqgoaAJ4F
aBtpPr78/b4pe7IVqeGJrkzbzGnvkYO7EaWhoZz+xBTxOl2y+LSrltWQnqFSpgRzMtTALjM4suRf
IgxFA/jl20dyzRHQjTu3u4N1uNIW8uKoErOgDU+tlp+URL8TG6g0R6u21UL4D/1yX2/46rWjwslm
aOLsr5fRzQS9DTRTRXiSo+R1sOTHvq4+98jr3h7a2obg3Y+rxhAZtMVtLcl5YaphFJ6m8uRPL8r7
jwsEEoh7oGxFoneJKO6mUC6yVh5OcnUwv4bN/vavvwZv0ht4/n35crulZl8awCSHE7xTsaYdCvVl
kKF/M20pfeisT371ZaKfWdmScFwJcsjY8KqGCc7isl5MW4oEQB/FSn9KIYHV+u+J8pgK90gEF1u1
rpW9B7khHZfQ55BTWaafjLRTMtH3+9OUn4T2cYyAW01/wwlejn+J+RYadmXXYY3EPB6aaGrZdq6k
VFU6QelOqRU8C5H+Wmfa57DZ4nle2XXsaZJqvE3nTorFsg2lNmlC13Q46Q696Der3QhCtwws1sey
GnksO6ojyCq2+UGddrc33so8XQxgtn/mpmtoqjV1/r6Z/uMLu0HcG/6P2yZWFv7CxPwTzkxEnpn6
xtTPQ/gk9uEOPBCu5kUXk72ZPRaZuDGklS19YW8RdzReE/SaPnQ8dCB+kzNKSqPNLzjEzWtlbhib
52cR5MAFSnmdmINWhmVqIrTaPsmlojtF1UftKHWf3j93559fvHfbVlS91ODzI+0EMURGOwsBac2p
g2OZfrlta20rQLFBwQ6gEf35i3XyLQ2GvjLvTkr/AhXlrpzeoJbb8KMr16oJZNsiqEENBJGby80A
kR4d2ZXcnqAvh2PF4Q6GMA8VELM/3h7O2srwCNEJPXBvVxSGghlHEEf77SlAxj1Uv08b99rG95cr
X2RCpw5+0p6a11raxfnu9s9fW42zn7/ss+9Rlov9hp+vaPdh9DgND3W5EaKtrAXYkLlySVMC9COL
EK2uB7Ex6MY5hdIDd0uigAV5SbeQPb/RTosjghnKdtTC6fhZZgjHOEklKaUAaqqdHdGP4JVfMu8f
T37rk890pb4Fd51uG6/BT8F0Av1QS47m392ezeuh8o6DIxF4oAzfz+/u+TMfVNQW2lFT0JxUfkOi
3kcBOgvf8vzdUSm9/TBbkHBH5AjHcLm7+Q15ItA/wnGFGC4nx7bF8HC96y4tLM7PIBe5Vc4WggIU
tl3EG9tu9fsQ0RASoOl8laYWMqPMxUiuT+EbDPxD/u32Olzvan4+c/N7L1wHAXKZVF0hRg3B4J0a
OnRrpt17zz2PTok8sTjriPNsWuzqLmpGT4OO9RWgYocSDdXN22O4mqLZgMUDk8INaLKlnyw8XxQT
NfZekye0S7hfbn/+aooWn5+38tlWpcE8HTuNz6M1JrW1HQk/fG0jgbY1hMUc1W0Ig7kXea9eq6BY
HIMN2fDzaxaATHPoSTpe0xlbSu0Lit9ar/n4zTP3aZD8wTSdG5ijjrNp0nPLSGWrAelR5eKhqinJ
wg2oPhXwoW/M1tqK4CUNms2pPbH4l6YyRRgi5LWtV1V6ltAvKaXE6ceNtMXahM09aGwoOKAop1wa
GWExVf2yEF5Dow32rdTlj0kmZBuHY20opGdBzGmMRFr64i6N47an+ftktsNJtfxHo1eOUp3s3r+H
Z75neG4wBl/x5WBCUG1pH8reK8nAV6vrXyKxt61sS/3wyqtzVDCgaQBCZp7RebRne6CQC0NA/9V7
VYaKWLJ3tCZ8ASCOske2cYGsLQ8gLtqlJNg/cYyXphLYRbwutvxTlmXix0T01c+aZ70bpsOAzq3M
KbWzASmTNKZ9FwSnnVp/V+rvt1dldQy/vS/CUOAJFl9X+3JEqqDyT9EIQMLqDH03+Zm3v21lbVEs
UnD0ACImSuR1OQbERsa4gRf6ZMm/6vHbWPxdiH8P2T/vtkLSlI4NjiSU28vnfjJqbdSYSXAyDaip
6V9vZLrE8l0TbWVn5pW9CF/mbOKZpXlWz9YECvF4EMUoONUo7xpVeurkMbJRmP0n08JDJBsf00L+
8QejgywHRkSZbsBle2MfRro8euy2EUKWkPR2rB3F8Tk0ttoLrvVD59GdWVrs6wJWu1quDP/UwA24
Uyw9cSIIS/a1KmgfQ0Hu7XpEKiuUssmJRJDQeTEFdpKUyp4MfLXl1Vc2D8Olxg8cdYX2wIroLg7E
2j/lluaU2QdhymxF/apYv25P8IofpMlSgVaQLnTYpBcXoNSMsjRQuj6hpOU7Ck0OR9mi7S0r0P26
bWo+VVf758zUYoabxNStrhj90zR2r8I4Zk4+JUgQNp6dVBN0yJY9TeA5uy26otWNC9sYzJq4Rx6n
lxs3jYpR7uk8e4012gOmsPhF1nxOZ9L4pr2JY/u36VXq+69liVkF1kKhERK+hY8ZyggxabXwT2ix
HVNIGsW03HlAVW9P6uo+sUiY8aIweUUu1q/IlVQt9cA/JcNICWispZcYQZZ9W46jE6ehuXFvri3i
XNikpkDPDxCqy7nMJaXzdFTacDdW/ZDy7Dzo/pi/dO2zMOyjcp9JBTXCcujubg90baNy5cw6PoCa
iAwuDWfdlMlBIvknBcrGYAxju9Snvar6GxO6bodX/28zYFkv7cAx1BM243Fk7UC5pmr/abaGsrZm
BOb/b2L+9zNHOuvU6GrsB6cSMHLpf6+NZ0t7iq1Pt2ds5ZZjvv41s9gaDVkHYSgElioQQAIm8TcY
653bNlZnC3DI7xUB+LSICBNT7JXONPGaZrOfjOdq0vZpG2xYWR3JmRX5csJKaA/bUWJNlBzBh3iq
kvvMVLdc7tZYFlsbdeWp6EaPsfhQOoxA0bqcR3JDdeD2pK0Ph2bGmfRRIdK9HI7adT7p0nn9B+vU
i2TLgvq9JDM4Hig/aOOUab26Cm9LSqmQefXeq0lsaEt1lu6DfnSNQRb/YG2gmqOGPo/lioRZNwrU
oIyMR6AffExVHaUzecPnrC2MDGm/CHH6LCu+WJigxd8ITe69ptVo7Wp1/NEro/9oAX54byKIaeM5
QDM0qEeQIYsjE3ulmtEq773WM5uHIlfaEfFHh1i0cPTE3EIFrw2MSAI5GCDBXPSLgVVD0ilthfOu
hkOTlrau33VUA27vti0j82488zaTKjTKWM43BLSH+ktcPcfdxs2+ZmIm0qKmMdeElpeQMkA5MUoh
PtPb69+8+KD9fP8Yzg0sQoeRtxWSH75/auNMdlIPdT910Adba7MtgPPWWBaHE7WaWPNyxiLiLA24
gLWf4hYZ+6oNziVU21DMXuET0z7T5LwkIAm4rZFsrU/1HyQ25njn/00s7piiU7R0KnTh1YMbPWrJ
MG3haddusXMLi7Oi+5Uk+wODmOLD0EtOOBX7zPsf0r5kOW6dafaJGMF52LLZkyZTkiXL3jBs2SY4
gATn4elvwjf+4240ohHWtzg+C0WwGlOhUJWVWW2sWeEuZSHHqSFh8VfQNJtmg8WnwaYubtj4EJQ3
oNqw/RDcQpkKtSPzziAMQAjI+fSg+3N+XirLR7lZw7hoWDcA6M+qnIDMAOD5eDtzn4aG7XMDZqK1
6DroYKD+abB3Vf1Xtrng9QNUMJBxuogIp8EZgZ92kAtgWpSs5kPZv9SZisiVT7oYzEMJlRO5Qmb7
gjhlwIr3WVYhpq4YHcOk1N196lloU1rA2D1PZNmX2Ti1YJLwqYIPQDqBHIoAxU/ww4iAEKfQy95w
Sy22ocO5GnXo5IotJ51DvNxBiw9ymItgs8hx001tocXMc+njXOvJTZnX1oF2SanwnbJjxLnGECkH
nMBH8Ddun7FqZKsWO+CfnfQ320WHW/EV51dxD0hnzUfOBsiKAIh+Ydt1fb2iJx7bziJbb4yICi+s
+r5wbrpxJS1Ney0O0jsPShnNy/U7QPV9wd9YzEEM4PFjM0XBmIfU/3rdgCHd0yczJDiaNumCvuMW
Mn9j0NDIwvxVe4d+67vx579RizQ7bH9bDD3mIYTik+frv0C67cDai940vFKRzDn3DJBdXyxIksJp
D1voWEAUzlAJLUlMIN0J8QC4B6DtLsqOqzGDZIz48TKYYB9cNslqgbrv5/WB8LUQvMOZFSFgnypU
1BZb82Iw9L3SgO7qOY0zECdtUjr9siHw9AF7iDuAsgQHBfb3+cQ1upf0rVv7ceIku2CoD85YhBVy
VRv0GR7NHrXV6wYlmxEPYPBSovsGpHciiaMDia+KkNaPvXz6vgQ00pfmy3UTspUCRATIPQTWnFhG
GBP8eO+vtRd7yb1Jnq3l09goilCyZcJNxINqzqkhxp9dMq1LXuVB7Gp1Hlal8aCRDjRpNv3iQCUL
Caf8eH1Ql+zc6Is5Nckn9iQa7UyrSZosA8v4MO01EC+lTr0l1H+YALs0SLrTcn9P8v51GLtP+jpv
J1Y+uQtEl83y6JD2uDDV6/Kyz5H/JtAPQDgL+jsXJCbdTFYrSPG+sKb0mWnZ40SLbT7Smz4Bf/HI
fhkpflxTTZFFVFRxEp8D0jbOFAeJYFzYws6FtlCRAFMRxNZQ9nvbTfoNpPLYnrQp2w60qe8YyX/k
ZTAqdvAl0IqPGl9Ghxqso9XufCXysoBUUKIFsVEN9t2KJOZh7qh+n0Hx7w4EVfm+BjfV3dDO7InO
rb7tgW07GrT/pdgS0l0IGQDsQ0CHcAee/5DZ9bI+a1HnczPL2bRFZ4fpyqY7KCQbBxCajd9oUxYh
+GyGT21H2rsKDbxR1bT256Qz6yit82qTsLnZg/8tnUPSas191aTF2/UfKl2qk98pHMjBYJY1ZUkQ
A89BNoSxJUQvp/vSL1OyYb1L9lOnO1FAatVayVyBc2JZODRGMyFjMGRJ3C9W5BPIny2Rpip4SwIR
89QI/xEnJ3MmU+KWM4zwdmVzS/xdPW5W719hXHzXYWNxaADPUQi7rvCcQZvA2hm3lr0LxnY3Z6qU
qHy2/jMh4lEmQF0qxL5+PK3FKwWkGw2lj9OkDIFldlxA61DjQbcKVCDPJ6yafM11exLEY/qUdkh6
zvYuHX5d33Syiwb+3wJ3CILtCzRnDkqucjXgL6scBQCo7s7B03ULsnU/tSBsLnftdDMpYKFeD8w/
NO4P+m6piIJlZ8cFfQjnFwULhYga9YKqctoy8GMdwottDchG8M0Yfq4mBc18vfGy7fVBSdcGqSK0
LUEQD4xm52sDtvIkySc9iEu0CW7dcmQIdlrIg6HFYHPd1J/ygRjsAAH/ny3Bf1Fkp1hrTEE82/4v
h0DqvXPv7WC5rykDvsZ5hLbbdzcxQUurH9CyGy2jGc+eubv+O6Tr6CKZ4IPnF80g/O8n53cknQbZ
hwU7BTK4LYQQLOe9aNGkjV4k+r5Ce1Vxl6sMcr9+YjDPW7AsOSs2zstqlWFtf8/0sDlcH9WfMOdi
dqHxxhlOsXd0AUlUgUaryLMiiLvBm47o23hdmWmADWMu78eirLd6VyxR27jOi5uU1rGkK9oU15Jt
RvQmxBmBxsOa+eOBrHTY26xpd501jBunCqZNAMznbipIEtVjY97hcqkhyBEQxSBkNxyH+bnIxoNB
SowW814D4cfqJXFh5XvLPTjOwdGhj4xujHKMrk+YbFVObfGTeLIqxpQ16AkIgJqpPfbkG2VyGJaU
/PRJ3W/Y2KjETWUOykOSGXJJKEMB4nJuT6tHI0eXeBLP0874xlS9+tLPIxODlz4gB2CAP/+8o7Gy
qjsAdPzi1o2NIr4+W7KyrwmQGvq0EL2gUi84Cr+bjZFRO4m1LF2eXRCm3i2en6OPzgOBQku+j2vi
3muL48W+V/k/Fk3XUxBaG+OjR3NPEZRJRwsFPhNIdCgausJm79OkgvgZ0vYWiXRnU2iKzSFzwwj2
0ZNmczY2MZO+goiudxqCxKNWf2uS6bVi1bav57BDQ3TYUvY7S1TAeqlN1JYhVoyK0wUA3RvNqmc9
NuSk3YGEdrC/sIZutBHvwu+NThQZfJnj93hjB6J5kAWK71uGKkfqJThq1hqv5nuORAG6kxTTKF2m
EyOCx9drV8s6x09iHfSxNaGhKmcvM+ADmuQGyApxsNX5rq/yqbeGDLHYsjWso18rJkn1ef73Ex8x
GANDTIRDRWbrN/h9P6GiFl0/WLJ1OB0B//uJiWYCGSVNYWIxPgXOTTrt7UFxdlWjEC68P3SQoB9G
seZBH59bovi8agTC9ZYOVpZ7XgrHpus3aZd8Wyv9wYPk0f82UYK/JknVOUsKM1m1T6woGTbgHfuA
CXgUVGgMIP/E8kzQQWwwHb0gXvzI1w6jjxqaIhaQrsWJCWEUFboo+66DCYJXkAWUjGIIslsNpSVc
MJAHBz+24KZp4ebzPI5wIvo+SZH937Xrt6ZUoJalVkA7g35J4G4QSZ1vWiunQeXpDS6DYUM+UTvs
nmmvChf5TxUDGqAn/zMi3GgDfOEIXGASt1X1QGwWNoV1P87zM2LnPmx8xPgDlzpZ5ygduk3JVFIN
smjk5AeIl8zME6l9ix9AKyR90uZ2rpy7qbKey3SGMpfzgbo6SCugF8MJYjFuwRXkRTcXXPY47rMQ
XfDaurE0xfaQbj8LCnYwhOxfwP9+4m2KAA0bdYqneUu8XemgAwn6bdcPkewaQ7cgEkS4XgAjEnbg
amYAU+CFFrdg2EVGIrdeUNc1d7rXGzfpUPQHZAshXNag4fa6Zb4hLjYMeARAiADFdeRVzwdnQT2Z
Eh9+rhrzN1TdHu3citiMfrGi3gYQEt9o3go5g1zhmaSnAao70CvnerCibG7XW6vlDSsq+2A0OZQa
5Ck7xNX7GfKNGyTL2931cUrtofUO3P8AxKOWfD5Oo0cslmdIw2XW5zT7TYKHMv3cspfrVmS7H8qy
qIIgQkAnuHD8PISrZTmZfgzU29ZA6DOBdLF+yRsk/A0FlFlhS8xEjEi/51puIS09/CjTl8kMGTJF
BAoezdfro5IdgJNRibvTTPXJHSdYGs3I8DetwmmpPm+eL00xta7W41kf5/73qXn7555SJIWCP20E
uKEQIQp+VwNDj4kWbGRsijAtwnHafmR2eJvC//++sOZjr1mrqeH7RvWWQLUly1XFL1mw8HcESAed
T1Bq+Ok0Md+P3frBcvdOstWT4/VBSBO2pzYEP9DOnoV3JM+h6OmxLozIhOYfnk0vXa09+cF0a9j0
yShGN6p7802vVOQJfJZEP3RqX9gEbWeh7IqbMx6h3VD6L3TdB60XjuMDa0hIpsdp+Xl9yJe0knxj
ICPPBU4A/9GFODiBN8j6qvRjTW+ycc+gWIF075o9DW1i/wzw7Pxk5COSwyxLyH3vLeu+a5Mc9ZJi
CFNG3sZlKg5oAWg+uchjb0eWQ3WZJHNESvKlTqmz12q3RaZmmv89lkCN1QEpL2iNcWMIexoEtra7
JDaejRMSXvRhW+MfT4W/kxxMFI55TwZvWb7Iq+lLbhkjMbx4gnjmm19+u74Akm2NrDxqkQGGgtMj
xMBr6y6gYkG1kKXs2cmy74ujd9BpoIfrdiTDOFtn/veT+7vtavTgrbkfO8PNxMIhUVwtUkeMZnXe
bgnAv4jrGpugbVIv5d9vdqhN7qcEymH13qZ1BForRaggHc2JNWHp8YQGxGMs/LigN3lxBI/VB2YL
fBhcf4+TnPFVO5ktUluNMZaVHzeBdUza7mW0/PfrJmR3MR6e/5ngfz8x0ZlL2zZe5sd2wkK9fEdi
a2Mnt/38+bodyQYzA+Rd0GjnclUowTOnQ14TB7yYMYrF+aZ0HW0POYkZfL5aqfCf0j2ARoKACyTg
/8Ks5RauARSO/Nhk3T0b6A7JkJuxJE/rUh7H+Z9Zprjr8nWe83bR7ik+4VNNs0oCLU1keo9tflA+
I7jru/DGSA9w6kcQ/4hUNo7W6k7Wt4hHh6X4taBcu6k9GpThrE/a3ugD82ZFGWQFwBgbsEF/66Eq
gDMJm9xYQtIxDayqpa6IeKTrCTQwGksd/DRHOMilVnfu6KKivJo2tMPmHcR+W+3p+qaRnq+AC5Gg
m4DT2J9vTs1L8y7vyiD2wBL+0DOVDork+7jBOUgGaSu0yQqbktr92Ogtgin9Ww7Mj4ppQHaRg9jK
R3EfRQMuOnn++1ldmZ2xBrgajPmTk5OfFpj13DKP/Ez7TEoAmz3abU1vfGoq665eVVQKsoI3oFsO
h5mg2Rkd6Oc/wByhWcVqF/AM1w89696CIkbXPxeUw57HHXQvN6TyNrr3eH3hJF7lzK4QQaxQVmVa
6cOut/wI6uWNGf4B/L4rmDhzVXeq1BjqBgaaljifjBCSofdhrhcPGJTe7t0jyRdwZZI1iWxveg3m
3FW4F5N7deFAAs0HMlaI8QIOL7YqpY05eINH4crQX/3ZcUj6qTQH48mjlvE7WwMwFoBs8UvfWEa0
1qbZhjqim3sUxTHtY2e0RzZk/r2fQYY6h+bWsSH6sGFaN4WstQeog+hz2LeFtyFdO90RZzUeZ7tN
wfjVdxsvSAIoSePpi9x0iSs6M7bXF09ytKHJqyN1zHX1LlgRAmtNofaMWy0bowH6V3q9Lbx/vw5g
Az3jgK4DnCSejBqxYNL4uA78wdukwbyjzSen8xX3p+Qm4OrC6IzgwIsL4txWT4apaRBtWGsbTsQ+
JKn9gBbOHSkyLTQ8TRHdSA8879AD3h/pj4tO7NXP7M5MB1791L6NmfXsZux2LujjsppdWFKC+ygJ
9VbbZrn9VAb/zBGFyPnUvhCQFFXyR+UOd1E/3IxFets7KpYr2WlD+yFCXWCJvAuO/ynt1xZScOhC
7irzRgvM9nmuB3/fuIV/tMhsK+ZU5qMR/6AmzjtFLyDnmTmOtkGQVDL0Bwcw0DxVlaxVFoRJK9lo
aw3u+Niad6a7Vd2U0s9zmXAAyEASKN6UZIaqUEVqoAcAn9WWIfx9/bjKytJYCWiSgcAAqTEx7bZo
WltP/gykVbV305vht1fhhbiFTni7bKcfybJl9ab0Iu3rdcP8dhT9oMmlutDZghMmBiYm5Gb7usEz
sdQfaPJqOp/tsQYHBNjC67dp/TGoth5fiAuDUG/kzBq8Rihcp1BorvWZIuaocrpDyeHO1OhNTSH3
YEHWKOyLxNlqwFVdH6Zs/YBk+88q//tJhBy0FaEdKC7imRqf6TK8DQzF4+s2pFMJnnLoyaMGdJH1
rqAGmFF0qsQ2ZAWLZAozmofa+pX2j4P9NHR5tMzv103KvDxEQkBNgwbvy96kyctGryEOPHB1axd7
tz2W5QcukhMTYlas6bsJjcK6H6d5/iMYjOdWD9aQJJ6igCNz84huUDvGAYOkLf/7yQo5NLNZAXR3
PGXs3XLYsRqhtehZ7i8jB5wuYba+vz550p0I0QWEVXBNSJueW2RIYmD7j8j3ecmMvvJ+iYLEz7YW
yelG73t9myLwihY7aRRzKhsrqqtInXJtC0fsw0vKJlnM2SaPyXpszc1Mot7Zt8XRKxUBvmzbo9Uc
qVOM77JDah17HbqALXk0/c1k3drOv+PDEGBwcjQ0X0BNRTjMle90bblk5NGub7UyClzFkZLcUyDG
gwADKJd4SkkIfUG/YKUjcgHxOM77dNTD2XC2FZTZVNyyUkNw7Mg4WB6y2cJe4I9NoxknN04YhMqN
/KjP6xFAy1JVaZWsCJoUEC6hXQ34VXHGMqex9VrvnXjI3ZD1YbCoGv/5TxUcLMqGHh4sJmB74P07
39YtILrTmptObDtT3FjF50lrP/flP3MGgYsBHhUlHC4/eZHWmO1i6FeQXMT5dMtR2/TfPTYPTECP
YXJwuogzzRqDApeeOfFoQWV3X/fP/3z6z74vbN08LZjprPi+Pm3rb7Qrtl2bb32/BY35EPrdv59E
D/TVwMRwJe0LpYzedIsVbNl2bKMiire9wpddKnJhOVBLQ58NMHuXsbgGnSLG0smOjZXqD3OyBl/9
quzC3m7Gm7SGi/Emt73zKzwJLFrpKPoawb5GdnbvDz5ufGgY7pvAne+CSUltJ9uSyOSgOQdtQJwo
5HxLAtTX6KvX2zF0Cp4Rph2ctK4jT0tUzCoSx4pyM++hhUtCn7NwjGmp5yxxKzu2ijGEkdBBY2iL
J5CRQUQgj65vIZnTAJcujjIKboDxCd5pLYOF0YXasanF0N6JLNCt+vbLan5gqzqohwCuhYLihWq4
71ednZLGic3gmXg0NPX7VX8p7Ltaux1UAaFsrZAMwl4FgexljzgjRe02QenETjqN0MADD4KTDW7k
Nt4HmpGRD/trSkgw+AlI3sC7DxcyP9vsKXBVEZl0O4BG708V+DKmQLJv9KcWh26CQOLW9pcMktL6
csw9iCGNI/TqeFeI4ihKjUJcCw9WsLZddG65tBz8GamkGCnHKCnTbYEw3vbvIFtD8vfrO1ASwiBf
icAdjBW4VGy+Q0+DJiRHq6Lznbgyq982YZvKq45ja7zafv99marPSQMmlus2ZRsE72IQLlqAbIGk
49wmVJOXKaDYjeDA3jQ0NsyD5VWKoyW7JrmGMLY7nkXAkpwbqRIKufHGscF/+sBAh+YyBahKOgob
TKtAdiAAE7F1A9qErDn17JiZkV7vGjPMVOoVkvcA6nl/TQheLzey1oOomh0PGlrQqBZqmReN3e/R
exgrIBXTfTC/XV+bP3qj4uXPTxQvwSEIELmSoH7eDTTANQBkTv9pnUdyk5HC3dtGY0cOQwHdddF0
searvllHt7tt/aF7aOvF3JAi/8U8NscFmJxdsqsB/MZDPfH2bOrA30FNqCCDPQIM7Nd/tOzA4Cgi
vxngbrgo99jOaLXexH/zvNXwArQOUJwlKFWqsI3STYXM0J+6knERsthjXgE9DH+dNhCLpKgk2a6r
AgNKR8MFK1DuwWNPDPBMvTY1rxnseNW/LCa8jheEY/PDbIGiNz5AGuihFQkBK4TfuMbM+TExS+Qw
9Wm1Y3395HtHqM9fXxrZjAEogFcK+s1AVCac9a4kNNVMBEkay17aYnoodVW3jOwSPTUhhKuEgM1T
6xI7LlpzDYNRg4oInCVC2G060uj6eGS5dHQ0gF0fpOUWelqECbMsrYQsFuDBaZe6m3opI0vrb0le
bafB+qaV1n1Gm61ZZa/DWv07QgccIjruBDB5AtcnjJStVDOmVoftum+jtp27LWAa8KO2Me2ccmkU
l4PMxSFdCtUUtLvAWQuLxxy770u2eijHG+GQWvtpMdHJMe+vz6lsj+BQBX8y9+CS5n8/uYOyurKM
zu282G3iRLsvHz/webTA8kQ9pLrERom5sTxSgoEwtpd9E1Uqem9ZxwIgYn+/L8ySsXZeYef4fkmd
0gntNqdxsy7uJz83IB8OqIK1bzR9qDeObr91iZ7jmUuTcPKItml0Wu5Lk5KdVwAtUKBdN7L1aXxz
2zZ/XIYZpZk6KW7qpQ4OaYPcoQXp3691SVR4E/4zRcePEpjBk0/YZWIVLIX2TwqjfjwEdFOsVtiW
jwzslbOf3thowLu+KLJDy2UL8ZgB+OsSemnmOqgrFyAN6oMdvC63WfloWofrRiT7FwUhPMeR3MJ9
JmaEQMZoGMxEeYGWz2U1heaI5VHB5lRGhEOpp8UwljkeRSahe3vdLyPKGIFiJJIjAnQ1Ni+iQhQo
RRQbdSvf7BhKiIE+vkC2IHJKopItUdgQ83RJil7xdkW1bq6S57Rf7vxifbm+IJJVxzAAAOBYdxAh
CXPlZk462C3mqiQvZvXaQ4K4es0Ujx3pOMAgzQUsEJmJWTnNbYccRB8Yxxia0ElSUC3JPo93KF7L
AMoAnylcACnqcqs/tm68zGG1RLWriCslQR+oiP5+X3jTNEY9MWQu3Hhk9a7y6O3YTU9zRaPRQmOK
v35Hf8NXtKQqzPKpF48/thbevnhMg62E/6wTJ2ymnRlkpPHjbtrSKtKP9E1rwqnbJIki/JdsAkQa
/1kS9xkQkj4xys6Pg0Z7JIn7nDjskIKWIDdVgDKVKWGtPCvRSEEZ2vZpDe5GJ1p9FmYrEuvLj+s7
W7IrzgYlrJpRQdenzuE9FyfKGISMFXGUdCR4TSMexLv6ohq7VGODTnq4siF3bhpQf+reduid+znV
PrIRTizxX3KyEWZ0Zeszd5pd/72qjHAM3n17jsBgFlrdz1xVHZBO3Ik54fb0E1JnlQ3IX+maYenx
B4PCd0ocNKQz/06d4HQcPaFLsMDp1MVhcXfm9KVUxQCqQQiHJ82XvMUTBxfNBPXrH7atiJAUQxCh
2bgRRo8QTBILXmbnm57ZoVeqYGyy3rjTiRJhIrRp/bZbwKphdTMeb+zFtte33G/vxtp4hpj3s+03
v1ii7S0n29pgMaxNlayIfKC8pgFOxEuGtHJKIXFnzh4AiMFD3nj7NEi/sklXnCaVGb6eJ3s8LYhl
o30WWBHolhSB+W4bAYq+puIoSc3YyLtx4IF1wTtsBDMzfW3w4iz9UmffWPq7zBRZYalfAI6EQw2M
AAWU85HkxKtcMgLpSLR7B7z7roMGuPyzWX6+7t9kmAZknf8aEk5RwYZ+glaSFydLGzXdvPH9ZNON
nxotC83lS0of+8ELu7o6Lv+sz4G7FvGCjuwUal4ot52P0SVGMbAM4MQquV/pMbM3uYq9VXqAT0wI
GwLqsG5W9zDRtaEz7knz70EDhoB0Msc8YmMLF5FVgpg7TRGTZIn3leXjF9NS0U/LVwgxCbfCpVOE
aXI6wgyrNN041b+mKbT0NNb0m64CaZqbdaDzgN6qt3yitXYc1343gy3h+h6R7kUE3BgfDyNEEYjS
zPC8cHIvHpqwcSL3rQTgoFZED5LwCI+Tv0aEmUyYXnmaDSMTRE7QNTuyH71mV1/q3puetEAfvldr
Om3zpeuB+09WxRNcWiaBf+JEA1BAuACilABkmTllXmzM7g2piz06TKIebXyG2X5GW/N+Ics7S/Of
1twdQXXymJfjjU9HsGePN3RQKQTLXm1oXkOXHHAxvN/2/GxMU7oOY5248aoNaZiTfrxL64zGet4t
Tx0J7H1qMlVSR2oUWByu9gHPKGJZNLDx6rNeANBY3mTWLXRiUWi37cNaKq5u2WLDp3HORIDDLvqX
QYpdlfgRbmwivIJuL0Ozlz2EeTU+reOqbxez3qXGcCDzB5rmkJBAaxka+NGeLRbY08DP9HZNcUNU
33r7HRBiF1ByNzgsqsBb5npOLQmRY74mjdssmgv0+N5KwMASXT+VMgomDAXAVlwQaNsXI3s9Kde1
HAw39kpGWUhBOxYZSws+gqxj31fSvOLOL0Kz0bvtRPTyhkG04m5yOvY4TON47HOyHJrMYptFW9xt
U7qP13+h7Jo8+YHig8AlueaaA1Z5sfKbvkaepOpC5n7ABZ9aERwHKYxCA1UJCvQUteDIUqVtpaPA
JQ8Pj7ZHiO6cn8Sys/WEWLjsofv1rbOTm8St3xLISV2fLNnZg4cHrj2AzMuFjlQJpKSruYiQApD+
046BmGh5aN3k3aimN6tlqj5I6fY8sSdsT68PnF6b0XGSrnqU0PohaT4Ao/EwGCSHoWlxSZCJV3Zv
oh7hAoO0yZOoa3aTuy3q0GxvLdU7SrpKJ7aE180Iwr3FqeAvWeGHbv3dNZqNqQrXZRchNCBw1JBR
R3pd2Gp24aMXPkNCU2PHOiHhXLWHJtdCa1Q1OUiHA1Qh5g7ZtAvWebr200KdCQhra35nCyrIq/eM
aHR/fdMpzIg3O1SN8rlpYcawl7ixswNy/VvLVQWZ0r0GQrA/UEIQffK/n4TlWVXMbQZ+8dhI5l9p
Wd+Zpa1o05IenxMTfKQnJpq+Qptow00gOeRs/GKraXftvGGqkrtkD2DxUXEHmAL3VyDA0aECO08o
jbmxm0NnFmvf7VAybuyX6ysjGQ/McFS/i+vxAoWeGeCw7hhkHumkH5E9sENwvN0by7CzSH+wVqYA
2cluE76poZ0JDiTInIgTSAp90Pyau1HzyTa/MPKe3rnlGjWeS54SPSU3fUnQbRUMICKmRkxpsUvc
HKx/dql/HwqdHtHlpEpeSnYoarzYM0gmY8LFjnCzHRoGwWxECu6tlnydNYhboAL4gclGdw+H73Ky
DsHFk9yC6kkPznMDvXG8nWa/6uXLWnmvWIUbB3XH6/Yk4Q8klv/P3gUXEmv8es0ZHGNaIISM/IHr
nm1yb7OAsSYbN+16vG5QcgDxvgKzO1p6gLwSkV8USfSs92bEIl5kdWH19L99Xpi/uS+8StfxeWd4
m2907yOfR+ECsiYAn6D4f362/aoeW13D56l3G9QPH+nzQ97y7/f5WTzxHRPCpaVL8P3yaBq7Jttd
nx3ZaqP7HoAPXvwFRdv555fG0XIEtU7clbQPO9ePsrX7iibHbTWN2wqqdIZfOGDSUUVGMld1alhw
u8EE0bLZXIABgeDNVAyb0YE+pfk++Ul0fYiy/QXgCpCkgOWZF9dVUU22C3CLg5v+NdcfA8U1pfi8
eE1NDa0ms8Hnc70AaMsN9X9Hq+KtxRO9cHxw7cISuZ3Zj8swWbHttf6mA7J070D0SWFFth7wr7wL
mpPMifmOnqR4eTDNik26L9fd1BzM7rDkioe01Apg+4Bmc+locSyGP0xGOdZmzJAYmC3v6FMT0tta
F6GYpXLPPDskVBeQuEZbCm5Ci9/v53s7ByB6RjO7GXeLlaIxYIKUjPelGeqvUKq3wtIN0rDFw/n6
dpOdKFRmwXwMomCuUntulRZ2CpTpbAF5zm4bwDR9ho4BK/8OheRpM2T1mxUgUz+UgYqCR7YTAbbj
zWgeICDiLYnGswKUJKkV68PwmdDgtlip4iaW3XhIyEH4m8uLAz19Prgqm5uS+MSKq+4AdaUw0aKB
fL0+gbJl41BTlM4D4LTEpyN4awALCGpgnFJkFUJjou80AKWcWbnVbxPKWYcS5J5RUkM85bpl6ehw
lWO/4N67KN2CA86xmI4zYHTz+I357fzqM7eMmDmplHmlpv7grFCPBvOycCuVq7uYntbYcVLU95lP
D4VBbpI6V2RqpVvirxkxh48C/twy0sIM3TfVpmCK4EQ+DOwD9OIEgKMJR8zIva6eXXx/be+b5WZI
vvvGywcWBVqueKeh6QBg4fMt52tV1tWorcZj3b469nQIsuRnM/j/m5k/EJyTe3ZFnSuZWtfCPW41
UW2SYLfgxkfSgriK54B00v6O6E9O9cQUcfVhJZVvxQw4C4cgxZSFnqvwtHzmRecHtNz/TdufusuJ
kQ7p60xfUiCrM7cxQ7xAtQP1anu7dEOx0SlgPJOlRF7JhoYcHZ6FaM2GVIvgH1ZIF3B4uh3rdKvZ
B5Le54UipSI1ASgSLOBCBybqfD+wYcnsmeqAL6/l25Q0D1ZJtw5Ewf592wH4/p8ZfpOdzJ9rpJQ4
tWXHi0abz0VmZ5FDqfZ1Wo1BZYo/zcW1Qj8vMjhwqehPEJ7us6FTyyKpE0NK1A7HzB53XZ51m8Zz
yiHM0ry+o+uy7OqqqSO/S9wNY9q86aCRiYO9AO9c9MWhhzzndk4NZwgnaObuu2GuN2atdzc+xNrC
3O2ncPWG7Matm8ccrdmf9LwtoAnkJIcU3UY7Hcyh0VIP0D5HO8niGnDvrfvuZv6Uonjd60+IRcow
mKZhMxEz/aVREwDUWv/maLr2hseiudXI0t11y4w4GPVDtOfb6BFG7tyAqKJuPTtJaoR5RrLIrsb+
2Dp1ttPHRJWvkrg94PYxo6hLAFgkvum1wkyL1AMAkBnbJQLJ+fW9IYli8Hl0LYCKy4brE1xSC7p4
YO9mJ266O5081vVt1x4yqmohlo4CgQtkfZHOuXhmF6wBK1dqOXFpbaBDxHTFS4+fFGHbQSuYI4kR
+wN4K2zxsenyopk6J6bswetfVnTIZ4rgWGoCqR88ggEfuGhKXlJGzTmhTtyTH83kbMBlHRmrwohk
OeDp0GUAkCLGIsY9dZPNnd0DLx/oQWRZ4NjSWnS7gnuiCD5w352aEqaMpMRugok4cRqASOS+RYJB
RbEsc9zItQI5CN4EdB0Lm6vMgzUvPVyp9djf8dQxq5MUKnHOp2r07V3lqMghJduMS6uhgKeD2+eC
s2Sw+7QbNNuKgWn77nnLDiivx+sHRrINzkwI0xZkaTKOpYWw0TCixXCegtk4tNV8vG5GFjlyqnQf
ZE7QcLy4fepi1qrBs0ATTF97g92s7bp3qQ0gPmFRDwK9sCxUkHzp9MG3IRlqB5xi8PyiWLXULMYM
8b5Ln6DY4gyKuZN8P0CV7Q8JPJ4UYrEN2rtOMbjMihcX3ZB+FrZJptjVkgOEVwOv30LLKcCtdz6E
ek4GrZ4RkECh/j01e/15sCjbUqbZW3syXMVTUzoiVDIBUsDj7EJqb+q7cR5G9FV5Vr5NTCdqRsUz
RTqgEwv8F5xc3pNWrsFUwsJAkqfKCQ6DRm7bYd14Q6UKgaWjgaoGuGLwpkV7+LmtQKuHlYfGsTeG
jadtE8fYXd/WktODe/8/C2IQD9k75EhMPEuWPPmeuoD7zhP74s/wch8whLZsAK8RbV/0xUKFa2rL
JLHiqWe/tMQgob9aJKRmq7LEJ0W8euCq/7MkLBBDr+lqLthx2lufb+1XrmzgbYY8AlX0uvw7IgYc
RlzXAOVqVFa5xz3ZDdCsRt/MilDY7vpXOy+2Pq2AKvcV16kn2wlc6AZoCwjLX1B+2Oba9pk7mXE/
62W46BQAY5s66M7shjjrHSeq6kEPg261nqysGz47+ryEFgLyPnTbfA4T12uQxO41/07Li+yQZ1yS
BGJNO9Pp57fSn10Q93b+ncXa7uj6Wv35/5F2pT2S4sr2FyGB2b8CudWaWV3VPT1fUG/DamPALObX
v0Prze1MJ0pUNdLV6GpKQ6TtsB2OOHEOiC6L0Ehi/gmLV9zTCQesBd7oUJp1uhd9DJ6WWFK6JbHF
7uMCRbzA5eDdcVPL2dNGNM9geSrv/SROI1nsJ9EdGjRgeknklRHoAHYJtOlGKO9p4ZjEEXO8+zyp
rUdEbchCU95EOrhvXlJIUIaVpjf3htfbJ7v1kn8QqHob28/bbZMP07aRXrZlfdWij1IfQj4gPO2c
OgsRALn/yMrNAr/KSUB4p0WW1Y4bM/bKLaDN2YtbaMm+NES5Eb0+rSzc0mlhuzOuAAlC3bHma+XM
P6x6ymu0F6GlAcDzlzqJWL6Jbu+sRRPoNfAMpFrBXDX//cxEGzepBdUt++jEGxcinBluCpr/6Pm3
23aW9hXoPv5nR3F1lzdJit4J+5jmbynfpO0GgolFPoTZCIVWLpDOX8uyLZ1O5yaV2QNIwqwq0BQc
/WELiKAzbZM16c/l2fN0dK2CghB5p8vZq23knUa/RxSp42GS1UhOp+Z+GvKvmrVGz7y0iWfCL9SG
cZ8DRndpS+OV7Ps2x2FL7kjzK2F85WG+ZkC5bMuBmqLgMKAPUXznyO1tD1j8PBL5yHqiy+GqU793
LE4TUplA0tb/dGb/3FVrZAALEeosKgkld3gyPHr2iDNnnmpqjD43CJ6r8R5031x39xV7k81J09dA
k0utTzAGzQSwgs7tqcp0Vb2ExEpJkSwhYoPQ+BU8P1uQv+0Au9gbXf+cQ53bcmgSAhv1ensufweM
6jUF1JXjQEIVGS6V9WUUbQGIHuJWsy6asG2se5F6O4KLMYfY+tQWdmAUHG2SnvaVjLYTpH6yw3t9
DGgC2oeVXzO73tWvQdcP+krAyIiA43LeSdp16YQb4ugUdw3wVbFdBzz57psiiiEiRowiSvljpn+/
bXdpg1tzX+Ac4845uEuzWkVtozYkOVLvnkyHRNy1/coNveS05yaU45H3Bp/sYSTgrnoTj2W2Eg6u
fV6ZuAlBX236uJjT7i/T/ev9OVZULv/Mj3IA2jU3enTlkiP5bI8ichIzur0Aaz9fOf5MqyulFDBA
x72j1wFeHCtn0tIBa+GNjjAJeque2hxtVIVvacDCAzfQOcGQUWsnpAH9Gl0Dl6MnPsDWPgNGwSqL
J5MBboBLl6qpOzVsIgRlBDtKJ4ntood9sbk9b0ujAp5jVulAJggkPJdWaIIrl6OudswMFjTGi+c9
UvZ3Ubz+NzPK8sSynkZTwkxvAMdLXkz3acRL00jSlQNg6dwFX8MsIoOm+atrEITLzE0zTo45RHdl
DURZZ0BNC6x91YSTILZ3twe25HdoNsKDEL1s6P5UBlYkFTV8Dr8bSThkeWDhuPtPFn73hZ/dJLTR
3E5KnRzt/tMo3gAj/8j3Ud4GZZwPEhPFzzzbyhA8mNg5TESjnT21eb6SzF/C5uJyIugus8CNdEWB
Bv7RVnR1axxl5tiv8egnG7eq9LdybIao4k7x2bBdJ9K5xV97TSYHxokMc9LFEaVIjjZp1ryxWvcf
we6Yvd2egCWXQWIPXWl4mSJ2UiagmXozGfLJOKZmsct86kU66R5J3IxBzum9aFaLrktOg8sSFxS6
hqyrajtSwoUEthROg5ahrej2twe0+PlZrQb8kJCrU/vsPApmBK1JcQcyAP/d72mxdhYuTRmYU/H7
HaT/r5QQqOsLK3NjctTGY179bSReyAHrnqy7bvgAszZ6Bv/YIpcnlKRuyx09wWjSEBot+5IWK/O1
HD+dmVAqMs3ARgnwOjk23kSRFa2qR60mMebOJmAPk/rWFoztq1xywD/QRW6Y1Qe4pEFR/r/4XYVI
AMScSxQG7GOhG5BIyzYDWzmDZz9WQyPsQIif4eUNpNS8qGcHCTGwzytzwiMEIqpW9TIjmyGtfNv3
fod7V1aAd0eNHfxRSDReWmlHty6pB94CY2DOs2DuEIwgArADok0dD+yh+5H0nO2nWJ8CKp0kzIb8
rrAfB9MCF/hQWnHo1NR+SnwNnJykj60QqaqmDipp5DgEqfncoga9AaslajyZbDcFWCZEEBvIXuCw
cH5I3U0PU9rjzpSyyLZydJy/uA5u3YT6MrQtWW16syYvvM/7ICG8GQK3ip98nN2842GS7DSxK129
+5VKnp/IlP0kdpN8TpnBNnY/srDiZhV4pSzvcdwVwTBVw5aMUx/42BZ7Pc7L77fndWlPo814ZnoD
vg+B/uW0mmXniooXzjEXd55/h2zI7e8vOQe6J8hcoUbBQ/1+3hvDyCy872M8VppWA4jUOeSQkb9t
ZnEYZ2bmv5/5YGlUpshs+KBeh50V9XzlZbc2DOUsn0hTJIzg+zZ5gB6CTU7dGuHp7MCXDm4A94DG
Dlxj6IVTO4YMbRRDWYJqpDQT9+B3wKmkQHXKCcwBpfDG+2wcuqjhg725PXfXY4NhEIGAYGLuBVaJ
zEt79AyQKdugH8GzBtrxTr7BoXvbyPUCXRpRFmgqKRDEJYzkzY7SMPFWFmjt+8oCeRmnZjx/X/+n
bz4V7afbP3+h12r+/UgzI1ePfKaaBrGdssYE5jZK+v2u0q1wqLUgblyE6K14oIO5I6OlB+Bjh6Z7
z75r01pt6jqihmU0uSNx684lKuWYBWmH1uWDYx31hh9MPBmgUU+3DaOf4lqsuMT1bKJpDXE7UjBI
fqOgc7mdiA7k1sRd6+hYW15/itda3q/Hcvl9cvl9txrGwnLB4JLKB/wP+UVGtn4W3V60tVEoZ1tq
TZYp5lFQJ2Qv3Ro4+HrfzIPA5YpsABC0rjKIEcBWgDcxiEkESH8I9pbWK7tm0YQ9s1ohyAWkTfFq
mnf+UMOxjnJK7KAkY4kWNxnpZrq7PVWLCwJmVIDLgNbE+/ByQTSOZ4wN7NzRB2vqi1na2bYf4vzb
lCTJa91MHyDrQlwMZCgk2eFjalQCEYFRUNngPI1f7Udz+Hp7OIsrf/Z5xX9NW+i9N+LzhhEY92St
Er34ecQhADnMaT5PiUWsSfqVbVX2ERB8q9nna51Fy99H/xYUcT0wiyqOSxzGUSHCpSnvKg04yeTX
B6YHjNH/fn+2f3ZbtkQyXRP4vo2u8ke/WqkxLnrt2ecVZxK6IEMz3/n9F08Gtr4r1wiEliyA3BCH
E9LSCF+UsxDBWRtPE7Ye9w7c2Jm82HWcr+yJpVU4N6Ksch5LO7FNGHHYfR0W40rqanEMM8H0LPwN
rl3l86gDxanncPtoes+kemhJKK3N+9d5RrCAHBklbNi6XGe95eBDHTwb748DYtrqIyOYtQKg846s
vQrFiUGEBNArd446i2T2llVP0/iBuG6mKMApOzeCq9VxSCfY0rAQnkIFqt9awms2w9BU+9vztHT6
IfCZAcugAb3CLuANT3Hx+uAsSyAYoFnpI1jwdnrSPQBvG33AFrBzSI4hu4183+WamKOEuh/QdUet
95oQ3ML0LjPiZjeVPTBixEzN022D124MKDTkAZAmJZD5s5S9MmQF1D8mYR5Fe8i8/dole+3GM9J6
9i8M6ZpFChT9qUXTyjqO5hBC2SHKE2PrT2uVmznfpUbHZ2bU7qqM6iCtnDgiBq0U7q62Y3o0B4N9
HlNGjklGCqDmSpEdpopLMOGP6dsHphGleR1SPIAoqwJ8LdVS8HwBCBAjj8PGkLVyxTMWF+rMghJP
9FqfImPkmsf0VWb7khz+2wCUSyUW/w4gn/Jg5GHJ1mikZ0+6WqOzAcwDPLtWKg5Isj45gACRNCzr
rdHiMb23vkEh+t3HApwOQZE389TNUeqlJS6rImU93kq2/907pMbft6dqIa+I7yMJg6w86GavC3kU
RenfjLYxee3EZzCXoq8e9JuBk9CQSol+rCnIUM7PUdrtjW3npMFT/v4MLX7Fb3w3KIBmJo7LUVJp
y7pJUXqdfjALweXL7VEu+RvajlB3B5MI2nCVSUz8OqNxx+zjqB+1/IvxfnAOqgtzwwKAbbjk1Nun
GFo3b3F5HAfkXUEUsuLP8/2oeBtIY4B3tr05RlK5CqvahnCqC/XSDJmd0vw+7bW/0V0TlBYksfq1
/P/CMQciavQk4+WFPIl6EWkNs0tS1D6IQOOIxzvm8e0Qa+/3a0wV6gvzfYrQRrkcdMktEH5BnMEE
ASjKCsP7s4HgVAG0Ecc1qFXwkLx0qTo1TN5VGj3R+vMPWb/e9qiFSZqRoDPehxCQZiohjQDU0CyY
ZCcTHSN9xMy//X7FxILTXpiY74nzM4bSPLEHmLC3Gm6AZoXtY+EIA3h+hhLCc/E6URbAEwyc6F5H
T17WH6BYEVrGEUSFSO+H+rS9PVtrtpTzvhwzyF/qPT1p6SYjGE6ofXMhcml+um1nKXdxMSjl5DdA
lKsZQtBTV/3Algpa9LKa9WMmkzsH3S9JCZxZL/kMbwra3l+j1F5YMnSrY9PMSUZ0RqnH2CgB409a
enLtZx643cqSLQ/v7PuK141WTisuGnrS660dvxHvwa5BjbSftfJEeuDWxs4erWTlkbM4KvR4/K6h
IipQHBGPEyDC0JVwSoc7vnHrlc8vOscMoyXAtOGROW+1Mz/3jczsSM7oKdcee2dCheI179CGD7m9
MXk3AgCdFniEA2MIQlJwuF/aaiqj5kkJQic6hnqnB3barZxrCwcDblHkkxB+ArKv4qqbBtDXbPSw
kcBSZIjHBikTzfp628+XjOBZPJcHZjkkSxlGqTf9AO2t8pT2YW6ERRZNa1famonZKc5WhWd2I3OQ
vp7AABrlwxs0HxqUIG6P4/o1Ar2Hs3EoS1/UOqM1xTjiMrK9AMBMu90iuL5tZcnBzq3Mv+JsKLVH
xyKWVglR3y6sip/t6KNk8SPLd463sjCLO/TclnIC6NKvuZbBljfVaHfRNxqQktBoCWTPf6Wd3Aqv
+0aSOkp8edRKtKn8t7EqJ4QLfhvfyp3yJNssLJCuacQDb3ZJvbfylUN9cfEsy3O9Wd8BdarLaS0z
9GiSAYs3WgBymk+NGw7G1nZWzCydPuCi/teMGrtRFDwMVAjgiCkJ/LwOBFmprS+6uo0gGPStv+uk
lwPJiJbStCaYs/FvAe4c6X0na93Vi5N1ZmP++5kPmtQXhQBK9sTSKHPDHCU10GqtXRALI3F1qM7g
2QYA41XfrNnWFWjBy/LUA0/oQoWWTa9++u5cCELoMyPKyQDGFl1He2yJhqSnIvs5krtqDVi/UE6+
tKEcDAwZTQAZEI5wsXPcB90PEGe1xjYFjNe/99yv7RrV8dLOxbAAwYPsN1gWVFaspjRZU9QcfoZK
KEgcqvhOJPcMRcrO+e64X4W+1/RITze3N+y8S5TY/sKsEhrlpZa7cQKzLeBPEzwcpdAxJDIYuo0g
aGxbC+8XPBFPCUSu8/MVN4hydxS2XxjIsxcnUkY4IwC9zqfQWVPYXHiyXFhRnER4PGtj6RQn5O+J
PLjWoR2+NT6PMnAFtdP325O46Pco6+rgUwM9hlrE6V2nqatcK06M/GPob0b1NFQrkcOaCWWd2FAZ
pV3BRNVsu+xHTjf6ml7doiucjUJZGWB1Wlq62Fh4cuwN9reVf/YhjsH7nzb7UuZ3LF6JvNbGpCzS
KL0eDZp5edIrd8P5t7Y9MH1YuZEWjUBuCyiaubSjMj5oRt/L2Btxutr3LN71KB0y9yMDObOhDISW
bVuIbsLpWobovBFVBA2n97sYnqp4XYDbAwNRbjtmFJkHEEZxGtOXkoGr5tPwfvw5ErJITqAzCong
K+At6K4IdL264uRrIHA4kHpf9c/xuIaknydDPXGAOEIyBGnSufH48irSiqQHxqUvTnYf1v2e6i8f
mKmz7ytXXeHzuZVs/v74pU+/atUvT6wgbZd86nwISpSVETrYQy4LvFajvHuiWfQBfn0sxtkolEDK
aSEPUdGhOE3tJvGNwCwOIls7ixfGgVT/rBSEpPt1bdB0pEGBJqlPzAOFltQj7t3XZA2QsGQFZRdv
JuwAuFy92ajTOUlst/XJEHe1sbfqg0xXNuDCpYIA7TeywnSQo1KOrl6LOeQI2gau20emtS/QQtNk
P1O5u+1bi3Z8VFIB059hWMrCp9pQjxVDC4DlN4GQfuBlHWQvZNBqf922tDRpUIsDEAL8Yx5UFi93
CeqqNI87vTnVrIh4/i0D7F4wsnI4LgU6YHz9Y0aZuHpkxEvFgAEZPErzHK3LFYhq+jAxN4Xs9jT1
gqE2A1l/+W/jU45M2WjDJLWpOZVTEQ7OE7VIwNYS8YuTCKI4sJPhVr4SXHJrO3GqCcvV9ONdnw27
aXyLm/fHo3hnozY3S3iCy0U5mS0huGc5ojlVn3UdWZdTjM6n25O1cGRC2QF53TltgPBCcTvgRkx/
dOHeQyEPvl1GaHtbiS/WTCjnDaIls8t8mDAoKLuT8ScB9u72KBZWA1U/H6VwXGEAnSq+NmWkox5P
65PMy33T0ici663lraWLfqejlQvmwo7iWmVJgDbEi+pUloW8A9D8Z9O7IF2rqPlQuJlxAFiFhECx
uRtpD3FQxK73KCz3l9nr9qlOdHvP06F/mxIQZeYag25gbeWbwXF/aTzvoBIDIYJG5/29NdHy0FjJ
r7xDUm+ytFenrq2wNXMWtqP3Oet7nKmu9WnSc3On1a6/574Wv06VTh69JC0/WwbLQqf1STDYEg0u
kmSh2YHDxq3jODAaPUOCpfND5k/VPnVYs61TNoAey7P2ktYTOg3tMURgkOyJw80IRYYKsgJZ+lrl
RXuYKNHDdDCsz75Vig04PtxX4BBbPGr07ktfsy6MHafbJGnj46++/pyC2freMzgIyD0j+eLriYMu
RTkUgYU2K4Cr5/+b5Fa5qbJNWt1Bcqy4Qz+NDY4pv3tuKovdFWUNdg3IGwWjmyPJNRJt1+l2uzEb
rQslIyD4K2uQznSWt7ntYwsHNHag76FkhdIBqBQvj02jFmPF67Q6udXXvnhupzGo8WpaC5XXzCin
88jBl1zQpJpvZ0qDtHhMAXavtrcH8zuPpnoynjGIlYBUnDWkL0cj0yTR4CXViVqTu4+tApp+KFuH
rGZ5YJujtpvsTItIzQDO7ess8MhIgzFzjDvhNOKUC5rtTdFlDxTKKmGX6tP96IhiM0Hy4kVQMw9H
blphJnXgHc2uiUgiyrDy2vFtFLa/Y9kwBaSusZI1/8ZF9qvvWL4bRr/baDp4E5PaS8LGt+tIt6Fa
xyWqwagSeUFJCQsNPJkCgwwnKxYyYKzxgpb26Upaep4FdZbOz5X53DnLbTgJyyfov9enOv/Fkk0O
8hYd1LN8OKT+WsS08K5EYvW3ZCVO4ytwYuK2hl7nMT8RoEgceaq1LyaKvCB9OOT+g/F+YitQgANQ
AEoRc4HbjfvWlKHgV53yBpGmkT3lYo0BaOHghwlAMkAGhojzCvg2lRAddAt+GuqpR2trrm0Fy71o
xZUX1giPl5l4w8XeVG+wvMmqDEDw6tQc8uQBU/XfPq/cXrJNEz5mGj5vf3vw2ffbX1/a7SiroBQJ
VPX8aLl0sDQztE7vwNmdtAISNG5FA5DdNkEVaw/IQa5M1ZI7Q9AP7fXgRkHkoLizhSsm04YU1qoc
GZl90SSB0BFV5KEm1ipGy8ZAc4e6rguYoHInWxkz27Ip+YnVUKd/sxH8Jz4aKOomaL1VFZS5zq3u
VGBq/2dNuZk1b0w8zYG1Af3waTwFiRYJ76tXnxLnU02/Jnob9PTb7dVb2rLovpvfH/PiqckZIx3A
PDD41cliUPjpD01Hg9jSQjHus3FHnSa8bW8pzDm7gtR4UMbEnQwZs1M7JRtNPowxUBprzckrRlRY
hkga0WkjjKStfm8l+WHQjMc6nlabQdQVAxgC6oSQkccLDqGb4vqAbNh6a/kcrKJN1PsiZELsGqSP
b8/ZlRvOZiB3gBcvKDmuYmikgWLPKjJoFDo8KLpnD6L1/l0jURV2X2+butrMMAUsLOr+UADGWaSE
666DwnkM5ekjeDkSoMCKA0u1IO/9Q1quEQJdud5sy4TqIpLSiDPV+xv/PuVZzTAsdFDzaKCbhKIe
vO0hCJqt3ILz3rnYW79twcnR7gcxOzXPJZ287q2kqI+eeNNrhvDgA2sE2uL/GVA275SCnGWK8/o4
tlrk9fdG/tVCWxVki8zd7SVa8oZzS8oJiMi30mMd02Z/KoaI4zFabePuMI0rrrBoB3AWiNviBYcD
4vJcr+Ne0kSm9TExGxSwB32flTE6m9lxssi9P6Ur9hZdzwWLBKI5MNyq94jmpKVe9RhXav5g+g9D
rwLRfTeSH7en78rr8N6dIZYEQEQk8tQbvRboaUC7dnmcDO/BhcwYqETAWPhpiLtdWmr3uemtHHmA
zajeB5vuzK2MUhwkfFUcNaQT5MQxviPJR2NrNI4RVi0SMZXjgpKzT5yNVrIkTLuYHWLpIsaUTfXF
o3F/P+RDHmlgF7oDu0q2tWgyRb2VoZGgsNrQ9Mt8i7eoCBu9x1/9HiRxzI2stvxSJAPIElJHg7CZ
14NwTzMB2M/Jp567yaadWhF4cTNsemuo70oHdYZRgJu+G6Wxk07vBJNI2YOcNG1Dsqx7Ejl1v5Z6
qW1y8JBJIaC7DEfnxbY1SryHBHQ7P1XjgzEUL03lHr6kmyl1Dp5bh+WLdtDK4eRo5JD1pNyAIX3a
8KkHQaAxZwUGtOJ0xKZhpnMUWrC1IeyC3zuOSR5lQxaHXglOwrFF80TOpR4QUhphSqs2cDXP3OWS
yrCfhjdT00Sk1aYTUb/l27afOowIvfKZaOywBt5mR/LktWCTs820yQsr0YK8oouHUDeSX64oITgn
WbnRKoE8MjW1kII/CqR4cbPVegBWyIg/2J2WR20qq0CajRlwjohghHz6vtL9X1XmsKCm0tqaI0dh
zLPSw5BDQqZJYgvyHyYJ6rgDp2NpSAhUl81Wt2QapCQj4WijiKb3QP1qdWYHHoOyDe+mODBtjDB3
KhIWTllGDD/5L9u107uOQmO86fxum0Ei+BnpkTQJYm/6outZnkK42xl3rS8aVESc/t6HVhO2lmMG
eT5Z+1w27QZ1N5AgV2WeHdva/CFHW//qCVsc6hykMemAnP1omGsU87/xvhdHMsQmDRz7aCbCzgA6
/PJ8meKSxz1alI5p2zzYYx2AbvXE+6+t7TxAgCTIK+3EHfPezZ+4CzpquhOxeJH1TtfBczGUG5qZ
AXVyeED8SBs/yls8AEGlylJwXPIsmGQRDXkSFI4eeOPXjv4cDD0YrDGccLywO94nmw7C4IgNkuIp
GWwccGVgxa9J3W/i+pmkEG1tdxleTNyyX4yx3d8+iq5O2HkGULNACs5BYlZX3slMllkz5SM7tvyn
KURIe7aJp+9J+qSttt9ehUSKLeV+cgXUQw13YEeAyQmwNVBNz+S7W+0VI8rVlGoWGkMrGGntL275
qXW/3p6w+UdeuczZhM1XyNlbVhdGhmMO30f+Kuiyb/7anbdmYF6xMwNOStuYoFH0mOJQmtAsG90e
wNUdp0yQ4vO2BWJwt8cAxgZBwksFrbLmtbVX/GptrZUgrmRgY+4kdlbnxiEXPID2QdRqK+++FSu/
k+dnc8XZNDhUw1iKOmzrl77+HFsrUdvKdP1GBZyZMIWNtOIEE/U/hhcU1YPWRWStY3PNiLILPbeo
oGCONS/jIDO3RvZcNqHzbgKdy5W/Su9SBk20oWNH5PjsPLSqAETwt53rGi2u2FDWvfZpZ6e5ztDb
qlubwtKQZ8UpixvTMzee00J4xiWgJXJ16GyPmg3WNly+FSvLDWvbb3VBfxip9xeS6WsHw2z5auNC
Kwj4DQK9ckPxe2ZIv7ScFgtJ3bekAcvosBmtr4gvQHQc+nkamsNKyn7RPX1UHICjQEZdDV9lN3HS
JgWb2dY6skW3bPlrZb7N61GhTAssDAH2G3BC5bQAMtoTZHSKoyvrgyfuSbIdkgfkckIGhGTFtm3z
l928DfkD7e6dsVshwV46rMDwpaNdem54UbNGlQdah74l9Bi7x87Mgh7iN7dHuGZBWbauGJGG6CEg
UJpRM4Xi3ZUbOOz5CBSHRZwHQkI0lkM0sI+mSQuMand7BEub+8yCSi4zepUohanTY0LuUtQR6hRU
67oZoU1/5Whf8rdzS8pzqZVmP5qofaMxaNpUxNlYNkQoyRpgY3lASDm4iB1cQ+02yHWvtnvHpMeu
3db9KbH3Odry14jjF60grwqkGsSdrshg9Y4KkC265TEHLT2pvjXjS6X/7OTL7dVZ9C8gsSGyBlkj
iGNdXrfSZYMoAI8+Tn9pediPH3FfHAB47UE8xbJm82fXhxUnbTsBdHnskk85e4IzrhhYWvPzEFY5
AHRrMBo/FggX/N3ggVV/ozcrDrxoApxcaAQANeVVQgbZbxKz1GDHIQ29KtTGoNI/4LmQ2ECddC47
XuVhqMU97voIF5L4aaInbn5tyEoVeGmhz00oB8kodKkV/RzrZ1GB+tYasHZxluCpyD4D4HiV3qHV
lHaWn7AjqJaCIeaB5QscJu8G58wXLDAhOGxB/XJFjSFqqytcLWdHoI02fDyYDlu5w3/zrV/dlGcm
lC3Rdgluzy5jR+TenKhtHHnwWssKGiK6CHXXdGdK9jYw7Bcx8eERZK50b8uhjUjegKtX5l4wGenf
bsH8YLKRHqrbFKWnMinDKTMgpVmP2Qb5CGfjDiidjl4sI3eAtimk9vBwNNx3N5Erkzbfome7cERf
Zgbr7Fg1WJv2uWvfixD+bQBZPQsPVzTxK7eI2xflWLgePeb2NyFBllsddFKuLMyiB6PD+/+NqNFu
jwohWr1hZDIKI3A09OEkVv8hI5BpnhWYsBGV84Q1HeKJKmXIiPbBs44+3Nvn7fzfXzvXn+8r2zCP
Y5HzFjERXscJ243eNo6G7s74etvM8lz9MaMsiG7GQ9UlGEZHv8f5g+3/c/v713rxv1f8fwY8pWOQ
FdVQyxZ9V0Vc3aN5MCqsaTOZ+Qutjcgeyw2ou+6KWHdDMo2b1EEezKo2t3/E4pED3Mn/r5UaX7pm
J7qYo/u3rJ8hJBvI+G2w12pCizMJ1DtqCyg0gG7lcu/ECTBA0mEM9BTI7iERYdprLNyL4zgzMYcC
Z9vTKguCo7lhRx3JrXHsgti9wxm34nlrVhTPdvO0F7zHQMAjEoIrJoTCE1ilt7fXZG26FP8mibRj
knJM1xQhcBnerVw2+93ZXCmO7YPbG3zWFTuy8Uvhl0id3vnVa7EmfrUUfZ2ZUUlJmEdxsoOg+1gg
FTRWJJgSEC+S76P5gRfEuSElZkWVQasHC+NpzBirkT3Uk/bj9pKsLLyt3GdZDChKyzGWxuCbvkC4
2mQRzb2VEveymT8PTOWSoTBDyYAHplE9TuiPLsmrkZ1uD2V5Wf7YmL3vbKc4xSDMeKrZsSdOkItH
TXPDpJRQR1jDUSz78R9L82jPLGXCSbhMMZp4+prr2hcxIad7ezBrJpRtn7h+I7UOJio5DYHW8BdR
ufvbNpYX5c8TXFn7RJ+yVhrY9C00iX6mzVas0XIsLQlB/hgIPxft1yobVszGpCoIHLgwdjGY20n2
5LNNAnWE2yNZtjMTBYEPHKUj5fji/pD4DvMwElRNuo6GwunB1/fA381SjBOGoG/5X0PKCVZbmuhs
7uAE0x8atw2ZTD4QY5xbUM6wUSIRMVSw4Nt3UB4o14Q9lhb97Pvqiztu9IEwMAcdhftDJ1/M+r7p
V/xqngQ1jDk3oRxbJDMoRzEK26Pa9hRZrdp/aHHed9pXvDLDuvt5e/WX9goBhwCKk7PWmKfslQm1
i95Fbe7Y919scCNb7O/bBpbiMkSWIFmAxBOoJBT38nuhZdSnFaRxgJuxd336Le2LqPO/M6Bpbtta
nDzUdAH/AzMrWqouz5ZhgJZrbuNBSdz7vI3sLNC+JTvzGyErbQCLs3ZmaP772SFmZjkfcgJDXhMg
PhqnzQcG4oB7fgYRXEOzUJ2pJ79y6BFkpVFsJmHJj4x9l+4QasNeSz/fNrc4nFluDvqoICZzlTMZ
NevCqJiP/A7qfcmbW/68/f1FHzj7vuJkBXWgDcHmeBKVKy1EiDT626J+5muM2Isb9MyQ4mxWh67Q
zMZAqkwGVfKiayyo1lCHa0aUc4xkHvRNXRhpZPMGLYUnSBiFBtjEb0/afFhdnQRocQVXHLK8V3Rx
MZTtjNqkyN3LfFugzFr91Ce6rd0KLPw0bG22kUW8YnTxMjgzqqxU6uRNQ/o5s+yDN5BGMom4ySLb
bKPbo1ucRPRtQD8WKgv45+UOany/j/vZw4XxZLcoCu6ybmWTLo4FLRvI8YFQ+Qp5OFqiElw36JGh
MBD7D00tgow+e97r7aEs7p4zO4o/+E6OSKmS9Mi18EvBVyZq+etoOLFBkYXOSWVv6omMOy/p8PXa
eBgt+ap5ciVUXlwLcCz8a0JZ9CEDbK1OBd7/f5H0ky0ecmdlKdYsKPtS72VtTxwWiuQEsby+e/Di
lTTcsgmMAqArkLqoOJTOzTOr0np67P3vev55AGJdfPnIQv8xMS/V2akPZRPgPiHXexyMu4J+4/1K
smdpx6OTxNIdiLMAr6jElFqql46XIG6FFOXBaYdATn7kG5+l/U81gJvoye4+8uo7N6lsQ6SQNZET
vJCzpH7oRRE5E8gvPOOuGfO327O3tECIZgEVwn68VgROKkOgGWNCcJYBWlJ/M1szQM3ztpGl3YIG
LR2YJODursV0zRYK0RWm0APiWOfOIfHYWpSxaANVMeDtZiFqNaJxkq4ryrguj0VApt0q2m7p89CO
mIW9UZy4kiMRtCd4JKUUvFuvdvdMVjb70ufnjAuIxA0QkaoYsZ56PZD82CdtGdAxgE74+1fg/PvK
YaKNvMzLBKehXW49FgAu9L7vo/8fQpsotPqQV4fwprJJEEUabeoM4hEkdYHrfa/6tcZ49d5QLSh7
wsxB52jwUTwWw17nT47/1jwUa9oThroOsILHFlD3WAQCYLQS6I+aL31zyMRjPRjPhCdbGSevhsl2
ZfGNJp+8ND+W/v9x9l3LkWPJkr9ybd4xCy3W7szDgUYiBZPJpHiBkawitNb4+nVw5vaQaCJxt63N
2rqaRRwdJ06Eh/scuWYciroK3DPgXgFp03jjxv9TwHHuCA//H51BGoldapUkUJ9mBklu916p3KW0
8tpkXkvi0ONJG0cmzYr2wPMWOKFMqaTfuCAOiDCJWzKQS+P32Q2kssH2g/7AhH83rnKtlIDwoBsM
5LUUSTG7mg+0ZuwfhiIAdClG2l8W0oBwE7Tbbu+pT5q0r74WDsNcJK4A5MpD5HtZqOqD1hpVn221
n4BVNr2uTR2pzkChI4+qFHomJVJX0PfK+2KsHS8SXiqu+8371S9maB86H4imUPHuaTkEwJxN6YPH
NJVRIT+re2N/TqAlpSXg1AdSb9KqkLIDYSLBMBi5NDmcMh1wnalS7WlJGyJPMWRmKzbzfzSEH5Vd
OeU5gdLLbxSmukLHRBoK9iJV9kNjKgQzBNCyi5F6qkvfoCPaVlhcFXR7n7JSoFJS8uYzbbwxZX/e
vnBG4FkBQgvtKtSMf18upfUmTp6Sal9fU9/h/H8hHP7P+/B//d/56V9zX//zv/Hnd5BFVqEfNIs/
/vPld1aF2X/Pv/PH3/n+G//ch+9VXucfzfJvffslfPjfDWuvzeu3P+hZEzbjXfu7Gs+/6zZpPhtA
F+e/+b/94X/9/vzKZSx+/+Nv73mbNfPX/DDP/vbvH9m//vE35Di/7Mr5+//+4eE1xe9dXsP+9c+/
8Pu1bv7xN5i5v4NiAq9nvKEhxjRbi/73508Y4e+oQcX/BCMTirlnKGKWV02ABsW/cwi2oMR3pqKT
ZRaOaZ23nz+i/w6xGETeUQGOWhNQRv3tfwb+bW3+s1b/lcHFzMOsqdGb2Vb95/hQgBtL+AdolO+b
oPMZmaIHmnELlzkOrnxKLfYUs0TcNQ+U8WU2/t3o10ZmF/GHNqTFRsMho4cg9hlXvGsPwZX0BvV8
+8uf+a2fPr1w3CUlDilqwqc5Vzp7bveYu7lBv/kf/MadCyrYld7Po/riMva9IDUTWyPghaAHwkYj
5BH9qNKjtqr0RhJAGJEq1eAkPWWNLGgwoP7uWX1ND0bCzrxDUcmbaQsWTKqf+baSoiSlUEta6YF7
i605WVPSVLBAYimqQoAUkdwVidFEsqz3PFtrExsVeotcvuorEW0qdNBrc5WbLqLwgrRVXWptEAQm
U4nyowymEYNtZB8w2ib/6JVYVKVC4K2sbFONCgdf7eg01RTwq5AxykokZROQPAHqvc8CMF8w/rmp
M6tRukIHX4qoRkkbWJkcA+HWUaUNx0HR/SFNTnRCvzcyNE1IFLTRPQt9E0NuFfnerzjQgLZI2jZl
3/yi87bWvYhPzTSKfBUuU/5URjIHRfKqMFkgmXUhluODVyeUlktpbtYx+xoPPWU2jRxqXVMz+w71
s5exAvcz5Yf9LlGqwo27HOEhz+dUf6wVNNEMpElT+V2K21wT+IQGZrXsIQRP+XZMS5kZckK5YwPA
qVmvH4nCeb6KW5EhOVcVeuIxqATkyucU6gV7VEzIesakpbmxV2f35qe9OtvjLxspotoOokZ4AkqM
S/H7UNpVkxWAv3IAxpuSdqJ414e2rNh+u1UJNB+Dn5pc3MiKlwlBTiWcm3IQBvIDMMwiBR2pVQuR
SpEtWdNrh06nAnDQ3h7lWosL37Hlc6ltRxxIDNCCpFRPIPmgxVtCg59x2p9GND9RvkyiNEp+CZZ/
xq1QjJwScR+1+gB1eB8PEUfptOgcZDuehMQDyB3qMhpClkHoZBSZuvPtIbJrFmHhvwLSUwoKpUyu
XIa64teXXkqhtKhoQRnteT7Us1Q5ZDlHEzqKtViSnuHLR3pQTblTTbwKrHgoSKRnHgPGI2WF2CAF
jOGEsueeKnawKOR2T787Zn8Y92VBtdQ0YsJn9eQmZa2l3V2PcCqvSfDAwnon/GpZ63Y7n0UwP63K
4hbBk5cTA9af3Kgzq+rS9cRDtgPFDU9SD8kmA1LKJJb1PNhJTp/MQr1sTsoHiTpBfatK74t4I1qx
sv2WBWJ1U+cUqClGlzdzWWt7kKu6YvGmMLmu9Pbt0X769z+MdklJD+lc1MKBnsDlSKPFu2NnUC6q
HzThEO87WzBqEqqp3Wq52uu0DrEnQhuDeig1KILelcZ9SjJ71O8rVT44ic6Sdrd10y6wtn+suLi4
rGS6zdoIdPMuI6MQQVcUwoj7tM1UIHDyD/CRTSjN6R0UPZOQIeXb7RlZ8yLExakfxjzrJiGaXD9U
UaFZgiB1UHRwNhAEBvOHDGGQnShv0q7NB+2nBVgYgbql0qZuCxxA07cClSF4BKsK7Azn+MbWXK6Z
GnFhrztfSAJZQSui6ZntNbMrt1ZztbC8e+UhszpHNgrV04O9p1P2VlTnU275p7EtTTayCeBfayYX
GBwgpF7D6BhxeiUbPXyC4NADNSAJl0BRubAiLY00DOpwOuTfN3a38j3Y858ttLBuogSnGHHdyYWS
o9q0yRV61AeO4w0Z2ocyHamRZHfKrspfal/R8jIhqPUyEgFs84Eogtc+0UOsi9DbdNS8JhUnk0aQ
9DTexdmzwqGyQBkNaMK4xfgyyaEK11cDn5URVJ3BdY1e1rbc2lTk1vlZzi6sBM36BA8oTm1zhyqu
NX1uIxwh7i4UHqOxJf507emK0PIdix7mTK/HIa17rH9mxiPXR4QSYwgvvEsj6sA825ueWhlPdHbH
JDnk83xnbKJdQHlGLzU6V5rNJGsyuH654OTzjT3UvRZmEpD3tl/vm0y0BsCfhv4Md6cf9r3YqoVH
20IeYqF46JuJ9+LAPDZK+zJ0uMnrftJRKnDg+uA9YNp9WUwbD7k1syssjp0ihwmYy2B2ZTPcCSyh
98mOseJdC4j3ibEafXqV32l3eBAfm31/z7pbJUJrdkZYnMAQ9RttGqBlnzqxgF73JONR52V7iS5e
c9YHyYk+pc48U2O5p7mXgb27bWuEFRMvLI4lIzWK3KTV5A5Ju584BeVSvK4kuNTaoDcruTtNkWAr
fU747poVvaZQE2IwrCrIJt9e/Lp8qpXzNOyyqn4J4hGlh5M+SBcB5Ctt5BlI2RgRZBImGsxQrVnS
epL6pKiwITtPG/jOLMpYbSsaRaedDiIYI++jPWyuE5WgTKUKlUlCXYoPk+8ynuNXFfHi52pwafHo
tXrB3Qc94na5NfKlLgat27JwWFmwwm1BG9fM8TIQE5Ze0HUlxbjgHmsuw71kdY/UbxGXwT6mcOvc
Xok1U8UtLEVAxVlfTGjGv+av/Xmy+4/BlSzxnn7PL5RZG9O1vd8qa+Dm9f3BMHKLaFvQhpPIFGiN
NSks3n6qifCetJC71iffaplI7U/UobOHiCgI0Qhksrpzp/Jz1SZhr4wdJ89IxcIW0CePJrWRZaT3
D3J/gppfvsWb9lkz8lM3F65Q2no0BSlFxu2dsYQ5Yo16EjXffwInJ8fgf3DvbXcKhczOxV3SyqTk
Tq1dpKRPjS3lmUWE8g8bvgztMH0+1KCmZdygM2lF44c7NrOEe0gBkFaAN3YM3aHcSbReh74ab3kB
azfHYoVomRrkrsHV1da5WjKdOTBaAMXvPsN0p3smfW5iCweUKKIjVyhhE3qYa1Q4pv9fcKs/hi0u
5t7r07CqE1wttSio6aBlvcsxFLm93RcY6D++Lsxe9penRwy3r0CIk3XDqqRfhiiYrCoPfb3pMo9E
ldIZUucJRs6A96mKQG0rBRzjJEysYLQ9R4ACjVU2ga2UJ8hiMp4oobS77VC+qVRq4fctAf8z0sJd
HhuTAmanvmHqM8vJAyxXlzTvcdejePT2cOY74od9+mlev4xmSilRbnzMFfzksbNk+GpQbifxFtvS
mnVY5lhAY95mfAU7PTr9QTFyVdAplVIrXEuM/kH9Co3A2cKnr234ZepwDAuG7+sEMnm+2TLeC6hZ
dBpU+pnpVbidzpkikK4BCQbhq10eHautnMnaNC5sYAh+riIZ4XCXmYlK5IRqSU4dq2HrCfdpTH9a
p8WhUvouT/xMHt1UL19oXX5+r+1eswHyvhoIce8iA/W/ZNBlKyMnmlQqq70zamNKWvsWv8FZ/HV7
v3zajp86sjhcYlc0Cu1Joxsze75/H3ODya2SSOFLeq3vUN4vmtIOpdREJpVJOSn4iC7RnqLNCuEv
WgMZLfORPne+VbMEdeEbuWN25VpYYuw6v/Kpjo9GN2J8UHy/xPK1iYx06szpI44rtfcHVSnfuUPZ
m0LhTK0WzqzCI+AEiB3Z9QDaeGcK9FHahyxJhY0a0bXI5CfpwpfzBSY6LmojrNtkwB5Qr63R6anG
PoJMYcNTXx364rEH7ZJpSjsRm96t9cbtz/W+NOHvZrtIyyxlLz6Vp8jK9EJtCWumV0HjiG8wG0/t
TxW5HzYEv/A+EbemM1Sm4oAnj0pgojaA5DHk5UFJNiC4ZE4ZBVdI4wIRST4Nhf0JisGu06BBnpG3
ZVAPlHd8+AzopFaJpH6TS5ByuVtq3Gv+whKcLohTkA6yMLqeR+sCtW+OIA04TOOuqtWue0hkXMUg
tZPUoDOazvFNsdKFkQSFSYcHDoQJgSHHxpBds9wSOKcWNSrjSJLRdtLta8HpkccLm1OdHYKKh6Dz
VlZv7cQv68IyKQM4ae54ZQyarEcqTJcGCUJNIpMGG6bVRFShqqo1BAqxdkJEW9TM2A7VSS0cPElJ
oyYbQcvVRV48RzumFsaEyeBth8GuAlmDJD+nk01JdyFtjT2ttiDvzxWS9ZFepAIZK7esQ+CPWZIE
QDoPjeFHL1M7q/TCBckSEqD+SRDxkEVNJXfXA6VMd9RW2cAn5PWnTbmwxzEl5VJfzccOvoeKlyaD
6IyvTW/lATm3nKC4EpHs7ECj0DciM4/hsFHZu3riF5a6obykZ1s4XdzReyi09pWxxmfA47NDpN+2
wdyKh8UvbDCEdHtWidHEmBD/EF45ozwXWu1k5mgVWmVPRvqanJgd6Gav1F48AZL1MKjdVXE8Ehzg
6mm94e/xUrfz+y0emU9CpB+mnFv4RQG0jKgBJUduPlhiaWalk3sqoxhIVRRaAd8aryt9pD7YExiH
YhUkv6GvtUQWTJ7Rq32EXHH3QbOnHtAVXg+VOxm8j6lTFAaXwj+Ekw59GssHH0xKpufbM8nMnfup
0/Pr8ot55lKExjsBnUa9u5EcS5MxEDfQ2wdff8Qtag4mb9AG49S7rQfMWjxpSSglVdTgVx2ajGw+
IYOb7xJzMDqb0+p9yBOEd4AKVCXHt8cToyeDmr7dHuzaWBeGuqOKZMrmhkVHcBGI0wY9sqb9FpH6
2sb/3K1f5pKl6ZzO5+cm8ChUpYmqci6uXKoxerQPtdtjWPPwPs38l0aaDGCLKUEjyj2VQy+etAdR
RdSvIuITreW2f4qPW3fHZwDlh90xp12/7o4iCQM5qnwW4hGHNkZYQIWcYYkX5gh+ZZKFMHX7YiaA
Mlhs2qNS7an81IukhFtxZft7X9GRd5B8kl3bwmDvBkaFx1GUEEAyeorS6tiAKDUfPZc58WuNjlA5
dZoQyFMs0LgMPSlF4s/pg9+tx6oS9mUP/IiWtie/Qe7s6J/zUpc5tZo2XgOfI/tpxAtfAqAKSkwH
TG+nxXrqKAar52ZiFEamySbKlTSRBOfRbna8VrqNCv0tk94Jp9F8SfTi4fYaf8YnfurEYqOKHQtB
0RTTDkrSoiD900jZVWqMZvvBFirH6Ii76YNAynu5U5XnV4RW5GP1gKsmUlOWdFdwLh7A0ETjOYVq
MZeXQPyk+vHldv/Wol5LnE2IhLwUcpgkhLnFFEwVWl9da0LtB6uddNYGUXGzw6tQ5Im4YfJXF2b2
e7/s+xSQIRReo80BBGDGCOWXVO9qI5I0YXb+C14tKSLeT/JDbKJd8OYjHF6o/W+/VVmrt3MOF/Jd
Lh7B7CEeNlm617yUz+TYl37NKUMpptEvAdkM4JnNK2MgDKN3Goi3cDADAzkx8ptByqPWCl0mhVnq
jfYw6IXJqLUdkPvbq8KtBASXcLK0SEq6ncNQeaq1FguDoE4Om2qA9CiBJts58r5EUb1r/RgfQCpl
4hXYkizF+Tr6Ojda6WRET8zOb/ThftTFeyh8fXgHkToV0SNXM/rWTbkWG1pyyPkJNCCU2VAG3lsh
G1O9R+QgVFEc3ahwMblAS5yGug/MBNdBSII9NZnKXzSgn9fSlwWjOfBZDfONl5NeTw+xk6u2cKcD
1qTfS/bttfic8x9O8Od1+6WRKYmrmJ93a4XN0Lmt3pqTVeixSSMT5mnKvjqEJ/6pUpN9YIqmrG6R
Ua6dzSWHS8p1jOzJaFk2OW3SfEsyQmSFOAf74RhrmRPowsZUriWAl/VWPEAOUTZ7euGhsXlH0JJL
4coOlAnxT3oBlMzkCS7yU2z7l0KldoombbS9cpd/Rlu+TDDb0y2QQvMw7xjtMhD+CH6N7R06O5I/
rd/seH79vF+JXQU6UpczYovWf0tmpysmZW9N3Zp//nm9f2mgZ+k2qecN0hglmW8W0Jlr8iVUC0Jr
4MzDM4cyfm3hQddidssaBd+rR7mCrKPLqrIpOpfzpGbIFp55/GvSGOMYq+LRV2XCaqlW61dfA5ff
humer86f5nLxFIkUVp6UCm2Dfl1PVfjk+lbonVsJO31G/r9MYzPWkSzO69QAo0h4czJkBH5oUuqV
nerpGfJMqm/UOhBFFkijCOBKuMlPIqleWQ2EnDB9wn7YIS+NR7u2Rdnx6fL/NOTF+4TnwqmJ/uVF
0HpmDG577UjnMATZPju0UhLpvNkmJNbrK0Nwm3/krndsjdQd9Ma0EH+xWU0yWQOVf3pvBbZvbJmm
NeO75GEoyjDKx/nyZo6T2+uiyavFsVQZbSCsXWu+2tvSXXkq9tFGTcBaBJReeJExNVCpN7dY+BOh
pWNEORM5oZY5qAFH0vz6lYF7iWJzNdZlHoilDRuxOtSFMyd1fhIyKAFwp3fqabogsYXnePUL3sJr
BzjCsUi1YCKjzd33Nv9WPt42/qvNLtw3RqGLpprHW2npefyYtAKmP5h3HaMCo4YTFiES5WvV1gTP
VumH7bYEwkdpg9ALdARcEOyLvz3uvi3vAG3GBrsTWg1uB+K+pKk0oJCVy8Yg19rkFxayS+ooAQjZ
He+UI/zUtDaCX12jDqRlEe0g3EsFVz+WzqO4D7d4gtcaXURheoqrvKEWgKoaXhjhqoQlXN4tiY+1
dOGyaKWholiqOkyjwICxkrB7/1wY8Z6/p58qHJDr7ZlbcdPoRXhkGPoqFxMR/seYgAJ2oGLQXdFP
RUPXqiL7Zl54eCIN0UZza6afXtgiTxLg4kVor7xKYDM9tAfvWu6jY4x7R2svlVW7kxPaFQk/aou1
Coc1kDvQmocAL5vbQ16xAMJS/RZFpqANa7FZ+g9B8/Z49nNP0SnKyGQOFSk+OKc4V4fgTjz/xQYX
JkcZhEQMUXDg+gflXfEubU/QEPhUe4UIv9lH9h6aRwGUgn75XqFtMausOETCkmouyKQEWgfYQcfu
Pj838xzXD8mx11J7+lAc/z4zwdjL7nI9noiIcBUKRx9y6/agfz4cgER/P5FQxuRbL+GBq6QDte/O
QXlt660S+5WoDcSuv3+97JVZlgTbSDRZp7FDPVeBbprfGIi+Bq+vr7QFchd9vq426wZ/9sJmaPc3
LyzJRH/sBowIc+kGkcsDJ+qRFAE/f8ee0peSJ/As1f5IP3qPktPIEK67hrZw7nurywgQNxOyiiE6
Ge6HD+6a1KRw5LdC0PpHscE6BHfpxhZfm/yFZcqjyR9GlIe6AKDo8SXcuEt+dnNR2P59Bqi2VZS2
xmdF4ckrjER6GZqz/0x7mhyr4CW+vXNWclog9/7ejC9loAj9tHzv4Zk9MDZnsKD2tSPgR/XswrFE
vAh7+cgT/0HUEoIrBUG6QznHIZp9blBIdEVb8eP5dv7zbQaisO+dmRQq4MsaO23UAZ3F/gpUWk0M
wfSIqP3m1PoIAXSj3Dg1K+AhYSnBS41hLQ8FmpNIqId4nk1GYIgA54vaqSCc2ukAUmii02mYiv1W
vc5KWgasGN9HmYw1T0kjVrZ15ggaS1gwt0Nu+BB0JNwp527XmsyOfWYv1D48URp/V73Xu+CluINv
iDexaAiCQT81TrqvjoPuQUBhIwa2Mv9L7kK+7sQmCxtcg81TIsNdB+yHBdwuommkKLZIVMS1Zhbm
qlUqwY9ohnETERC5IO7USab2NRXqsfTuiRORInlPD7YA5HpDlXoEJLPcIFqQP1fdfcOC7xwQS3lG
srQWSLRtBCrVJn6T0oIEXQI4f6MyzSFstCZ6KBAOCeX6jgKYiYtldQrewPufCr6aIa6JMqUWfOKC
wQi9FcmGwkN3SUcJl+3R7GuCbFjSoQjAivyrIhERIF5AD4fxpYouFeN4In3NesYMYpCxt11BFLBa
MZ4Zgdy9PMaBr3I0nhpipVGgIqM6IVRvH9vP19sPJ2VZUA2ueppp+xqu/Du454pCo96gzVDdNw7b
muk77alTr+ePG62tLdjCGqdtAoESaoJbS72BGDmhBh14AzIiaZXUOph5xcGq94kIpm4UcdgtihoR
mEyQ8I5Y43Yf5r3x04AXVpZuKknIPXShrUDCHuNOMCA9aDVlttHASj4ExZnfj+XQ5xBCHTGlldFp
ox5bICzYN1b3Rum8/R6d54BdYrI76rJJ+7YSskE17vc2+bQPqsxv4dWao14fhh2zi+59J9AYRzQa
E7Ui4y4zb8/gqrlbWNckSPqpkFB90bPjRRg9m/OHyziFRg9BOCWaI+vRoQx4k5GhBjdy+uCFhOF+
jfJEuIazir5VQ4DHmuqFBzg0FJFDQ/nKRu9WrtFliVSa8SBvHDnECuBc7LlnyeLuu2OE2K7GpS9i
7koI+qpe4OaA1gt6ew9ILmOklDo9eICbA1LVk3Rjw8/7+ofNJi0sdJk1Udx6WBZ5fK3kS6tsnduV
S33JHxjKeR4NEPt0y1H1UJ+OiDSTXTvBrpUHIcz1tNJvT+fc059GsDCxaYQwZDNgBDUw0kEAVn0O
shDSrhkTMwn29fBxu501QyQtnMOpocTIy7GpkJQ65q+l0z/4d5KevMpP07V7iTdWZCWsKkgLEwQE
dl2mAmaON+tD5SZ2oCaarE2qgmsaPJwET4qOiITeFQ+JBYTj49Z9vXZIl9I0HVK7KROgadBi82oH
kDECO/6LdM6swWHfuVcoa3j8Nv59be0WhoipwiES5qGCJ+eIJ6I+aYMVGAnCNKNRmKH2DFozddC3
Eotr7S2MkNKGY++NaI9DHkMhl4aU7la10kpmVFgqPfEy1QoJjY83CEmPBxC/kcgaUPKxFdWXft7p
y3qXIO8YlHJhAybJC9f/ggKm3dNa0G2gmNas5rLUBXwcTe/PJrozcmewqmPqlE6kRQaQtrtu1+i5
1h9lC8VNDg8I6y7a4uDmVt5An+7Tlwin0NV9E4ElxMWqPCVGBylKMA16Zgw1JsGaCgscp3PW3KIo
IiDQk+h1Qfxnvyd+q487TkdZZNkAFzEmGpg2JS08cqeNY79yHS/LXaQ+Kguvx6yXAHsbogp/6VcY
E+qMsq+dcsdq3b4zU63aIvFeiZpDt+v7TVlWRSWXDI0H4XVy4xdOa0LgBaT9ZHr3yHcqNrJF4qEx
w+d0yyFYm/+FyRnhqMfgPsAYde8utubVhrqpg4KHv2jUllRfZcwOsQfJN5gzROz6u8ZOHe4RqVQt
dlFZaxXWqFWq4CSvGR7XtCldNmPBa4NbGBkplPoegmtw9TkdFJm56YcEMpzFboicYBdsvOhWLtIl
JQEdjx4FSgRc6gOrjgWnJr11ewd+An5+uOGWSOdootgGbDnYEIkWPfuTGp85Rq2OHvecjmbVQp5G
ayETM6lCgwjovc+fFeYOLr700PUX1vJ2WXJojyhPbDk1gri3OfG6/1H/BgO2Ak0jz0AO2YkQ67CE
Afn0+9v9XjOISww173v+OM7WttQRIiK+CX0oG4hFUz7/xRZmO//FbqQRB7kjJZujQe9eqvFcQdK+
JFmudSNB1RgwNtftmt4V+7sEOSdln8Ry3mMdUACqd0/SEW+gc2NnRmxPd8HVu28OgMMVr1vysivX
1bLkZxS6eBTpaA4SlA4DqSddAJbo92YAcb72fthYy8IenuomZsStglp9bKnHAKmiYk9rMGrk18YK
rc3ZwrJEXshnPAXL3jFagaMe6TWUthLRzPDgLBBiU1z2XobgUu/gdjZ4kLTFAM5Y1caxXGt/+Zjq
Yp4uGR85QYH0H8l953iJukUEtRbyFRamhfHpMShKinan43D0XjuQvqnJSXzoz77T94QxB3AOQZp6
UsW32xO64lYLCw/GE/2BlmO02LWqgpAKXEEnt5tQzU9bKOuV58mS8jcCqwC0pTFleO++JbuAJ7e7
vnKRLsHb8ihUqVfhu14/kaaDgCh1CEqibFGdrK3GEoVd0EqhFIMM8oYQ8dPsIt/5CHu4yl2nei5o
ecxMT4/UxdsqiVox+fy8575YH/Djs+EYK7SbCLlWD3clV2q9qDfiIQzAOaBNAHgxKJY85JdAuGRb
DDwrW3oJxWbYqQuFeR6Rtn/AgdmXmw/nleyQsMRRU7LApoOHKfQP4zU65VcOeT1uVKfX+Lj1/l1z
cJaY56RSmAjgYCBjbF5HYfhOehrs2GELIpaIu/IRCXblEfen7BNEmm7vvhVbyi8MAVg8ppamMWuN
jYRF/sCYidW+SVufX1uUhSUYvS4a6B7+jaQgNkULKioO+LdW2uj92uPzszz9616juhrqPuOciRwr
wrRq10NDgQBtQqbp7BllYrSM1jYbkf4VBCaY2b7v7VyYyjIGhYkrUXvmTdj3qFyPiG8HkDdGOR3C
hy4gmButrVicJah4bDKpo2vcQ/PzD7WEG47Typp8Ysi+zJlMD3XFUB6ss1iTZrxSBbTYr4KgKluq
1p/1iD/coEuYb552ldLHEq4XpwAGTkCVTug0l+wk7YAydoS7TCuONfAgOSlUGnh9SD1qAUAiwORe
5V2tt0SytzAoK1lQ4RNA8mXASM/IvRLN4XZgQTKDdlgzRkTPuxS71kUuQx31wGic4CBavdValAb/
T+MBzBKebx+yFRO/BAeHniA3TI8XZDWeRJQLhEjRjTqFM3H7+yuHeIkLBolvHZZUjhAM4VzqAAIV
Qp288+2PLxjW/qfmT1hW0rY5dAGUAl+fkpfQDZrd4JnSyywmx2oBwuPAdYDSbSsftRZsWVbUjiAp
qxRqwJMIlQqTLt9FUUEqxp4CFcm7EO5lLGvQl0SBxxXyjxuDnO3dTzt24UBQjUjH9ZxuLPu3V64y
etboRKO0o0JjwSxgtdWj94Ln/e3mVuoFoLD53Y6IbCMkRYbmItmeFFtgP1jQqmU6H+u5oNL5hCIb
eGaQx4khhVzyDjtZdGwXAUHws0ocCiimVIsrNwT4WwD7IcU4OfSHuIl4kaTGrFaiCq8tsbMpFwVG
UfPMc68pQsyoxy2Lp9vDWKm+gkjU92E0lORxuYS1itwJMKxBIflZMkBDpFW73hhIcUFSFAE68TR8
+M/Da3isQbxzrU+321+L2C8x6oMPHTwftFDuYNDX9toewOF2QKpSE/TcjRwEjt9FYG2zM60lW4Cb
lcPMLtwbsQabvjSHg2asr7DLHcmI74pdiBRlo1LP9K65a0xPvz3CNVTBp037YrtYqVTkosMdwBjX
zsCTZN9cSjM6h3vhbXA9O3cDK7eBo0fux/TV6PC/gOquRAiWUG+l7rkJwkDzI0W2mA77yZ4yW4L6
b64Go56CWKgc/9qD5HOHfRkn42Ug+kzgNAacCvWj7t5Lngflyj7enseVO+9zer98vihbT6prbBSv
15AmGxWwepxR/DRuJU7XLpk/I7B9MKRVAhZK4x8mm32gY5Ka3ol7nJ1sBMKAIB2B7gT4GufCiebF
Ml8yvIDaDaOy4ncvkdWUIJZd1OS8y/IRGPczf5/X3UZV+VqwZYmcTj0h4sH2i4RIHkCt0s4uNGvg
acfbnKI1itHJD155Esvr/+Psu3bc5tlur0iACtVOVS338XjqiTCZIomSSFGduvq9HOyDvP7iGPiB
HAWJ1ciHT1llYgG00ZUmFCeoTjLxwsWzs0CrpH51aDLb6yEVGE2aPgY2bFmPaNugKDS3o+kVJJnj
yfUyZaVjhmjXm6aNciDYxXhnld04KH/HkT+WATwVCpRxSBeXQ589Gf1JQpukiAzoo9yz07lVK1yD
sK1GmQytKLSt+pyfjVWPXt6M6t6rdkhv/H8v51u1wu+///NBOmuwu6FHrTDYD4NB4Ar6pGNcb65q
GIbJH+KWfjnlIeYyb11RnwYodZbKsdPBLzX5oXHvZQe/uzx/OTh/V51/3MnAHDPvLx1MtdyYEtQ2
NRr5WQwnIQ9WqntKPvv2C4E2bO0VFCJkcSuXiO+tJjYAYMghg7V0AasuQjU9dib4E+qKHmry3dAq
glQfpfhNMIHmyHXCmqteDtCa8jK4HiVxoQHq2AcuHqvyMxJa+rcKUoNWwI2n2lEb7b+p8AyyZsWu
FXMwQAh+AXoArAen36rk/d/f40b74Xcu88dLqLrFNZsGk2PVbx+t9fe4ZusxpvG/f/3Gxr7Gi0si
IbaVtojD5qfav6XZnU194yT7XVT9cddQEsxEneHTLfUB8wSer1wuveyuRNWN8+N3QvnH7y8W1U0G
T8PtRBMzDeqncW2stRCFx4z89N/v5lYF+Hsb/nGRYa6oYo/odY4RxCe80msSbVUnNEojNB3d4z2X
uRvF2O9u7h/XsTgZtJaUeFkG8PLVmw0rv3FI/v0Ut4ab18Bsl2edilWEBYQq9qBBNRIqdUij6lWb
AJW0wRQgxIpvV+wZuOV1/9zG5fku6upGWLwGaesOhFgJz9HB9aqLqYVHntnG2RYgVF/mK65fxEuY
h4AVu2/2nZroVltKvcqjeElzxA6s6ioZozTu4nFLz8WmDp3AjJ0ImijOp9za/8d1ol42wR/fT0oV
zSGGLTqt54OzLneAFJGjcqo8+AS+uEd5p1y6sVmv8dh5y0daO1j0pMo8A5Apap7/vUhuBX31csk/
HmHuu95wMgR9bRh2pdGhIZwD/5IebANqYuYcGp3t8/RpVq1QLJiEp0ZgKqBM1h0q7X7bECMk48+d
u7lRMalXnaMUmqvmQlEW9sEUdqdhV+++4egJCoazGnf5nXT71tLU//vMZS4a3un4bK1WblV99LuZ
h6NYNvVcBi2pE9bNdzbhrUL3Gp09EThjA2VwoU+RNfh7a+B+vK0Sc7BFzDsX+Z08/+W8VC/B8o+P
qPOLJPwFYccSPeziy0WysNzpbyQA4jAGDbbdgEUZZ49VTJ/sI1S2XU+ipHDv3MGN+RPkwv97B0AA
Aa9xeUxAT0CRET58qT2Qh/17MfnyQ//7iMS9fMs/HlE6dFRbDU2yso1EjaN71ZVBF8FdzunXQ37n
VLzRi4Pp138v0y5QzLVnvEll1Xnp708GHskazBqIQMigPNzDTd16nqvQsShL5Ro6gnPfhYCfNCDY
FklxbB/uoY0ud/y3F3Y5c/54YWaa1lkJ9xKQ0zsP2fHDvLsHDL/101cxox/LwaQcP23YTwZ5HtPI
KCHHcGjyh3/Hgb9vUMjO//fehWEPtjLjAlKLh1MKcQsXXQoBarZv3bP1uVHnk2so9LwwqqC+wsuv
QwjrDfwjr3wHrd61wbxS7jUUGB10XzJ4poJ2LH50N4AacuFCnyf693Pe6HXAdvu/D6qjMbZMGu6h
xECZ+H19sKstYI829O7gmqs+OwFXnnkxBXSOh/7VkSsLCg/1zolGoAZQ+zQ7ZQsVoK9/39CNcEWu
sdIyLbK6mXBDy+MYKBu+18PiIdZi0/TAp7jTgLj16q8h0m1uKYU6oWTq5YvJk1ZuVA6JaegJLta7
cKRHhlWRc9R3AcUYNtfX3FlJZWPPZ/WDTV5RTnfq2xs0BHINm1aYbWe6ix6BOekwDG+j4q1g0ofD
xmo0o8KYdtTYFcaDpJ6FpII+Q2at1hK1Rymxq1VIC2xg1H2nBLuxsa6R0kPDcxdWE+pWkcwfetCd
dMic2yBUQ4rznlfXJcL8JTBc29qhWq1HO0eIa+zVsmBqZ55Ejl7PnaPg7zkt/N3/u6SHBQYwWoNn
YAPYSJrwFKjj5ua9QeDfMwTiXMUeJkaldy8HDTiYcbNdvHFj7EcfhMsQaB20P/69EW6EZ+cqAiku
uqm1g8uM0fABZWnvQk9Qt/fmcjdyc3INC0Y/dSTapbjToYx0zB6lXx3KtRXYr/XH+KK/2lBggM5O
ttP8yvWheVEGGTQG7824bq2Bq7hTaE3FhvHyeEC3lHMCWXY3r4OG3pky3Qjg1+4HFTWUKS8ujwdy
sNgjHYCLPVqZ//44N5JWuMT8d411S6ZYvYI03ykRHLzpmUXOI0TRQ2fyhmBZ9759lmhhmg/V6s4l
bzzRNXh3WHI4jVzqZX0KHASGlbbiildBARMehxg16auWBlaGhml5VC7BUt658g2oIGiX/31YnfVq
wXVcef4E365qAw2YNAy9wywmhypSfPoM3RA8qbsrz7A6wZ8xvJem3GDyEPsqT3GLzJUlmOWYumXv
HF9ziYifIkA+Zqs0kG9lLHfDDhjZAOQddlIeltaDCvaObqyIrwYfwMX8+843uKzOv0Sua1Rwlrsk
1w1ErslnAYvGzfLQRYbfxN36nqTPDa4trDv++7ZbjZQOLCa1bb13X9mIt+mPW2zF5zQQPuSSt2lk
hiRKAZsEiOvOdrkRM6+xwDpbOpXOi7F1Cv1H6YE9dCSkhhv2+e83d2O721cFj0THP+cWXpx7yEHG
7Lb3EJu3EphrJfxygiAnJSjY2Fb/QBMcO+Ol/zQi9Mua7XgUu+IJSzQsYhjfbPV2VRV+tTbf9K28
8+puZSzXUGBbQCX4N665hXjPB9SCYVsB9kGneHCV8edvx8uzew35G/0F2Pv8d3XIbhF5C5shqPmA
VkVHvwF54Es92p23rBf0uT6hlN29TOtpbd3ty16W3l+W/TVWeLYVNZWXJdm/1s8CNA6ko59WYARp
0ofqpozu0mr/3lwj19jgsTG0RcwAbgwnBXoNnh3POFnZTiDM3am9bz3MVTwZHDlqS9FjpOzUw8rR
p8XvStHeObZv1aHXgF5HwEKLaliP2QcUwJRw9CFrlPlP2j3wya1wbF0FCLi9yHwYhLq1H7MTpsj0
PP2QZyCSYFNQFKBeg0uoHeWa7aagqjwZsN1dz5zLfv3bSrjKSkpC/z+sa0ERsG6jxT7UsRsyCBGU
kU3DNhB3ttWNiGFdRYxOm2m1kAF4KzTDF7XzpLV3Bs1T2D1B5xsZ1jWI16Z2m0n9ggBII4h2t0og
cwiN1kAkKcxvoRNE71STNxfFVXtEwkxo6W2EP3t6nIsgbT8Gm/g2BPCH7E15VebX4p7I5I004X9w
uKlrViQDDpcVgQGmaZP09dfgRrMdzV0V/J/C+bXEMKlhv6imwtimWq59WLSp/WqmkCVpp3zwmtod
71RHt+LdNQx3zPU005ph2eY+nQArLikcTl6rNBgAiaxh3FYGBpSduPA4S8gSjOMba/PAuLfbbh3H
17Bc23G6yqbjsh3T9cQ3g1Q9BskrFqogCkJ9NW1BkYzFupiTOk3kJ8L+kH3X1bap1TvL5zfu6y+7
7hq6m/Z27UKXH7qh7Rk8QU9raDAtb6od5saWzuGSQjDPWfZDsy/7dylSJA3E1/hrXUSp4P5Yiadp
Zj5RwdwUzG+kfaLVyoBErjtnYTuIsDaEX6crdDqgolmhJIstqL5q9UZvmrCmHxMmUUyHZKMa6sW5
s7/kEP17Ld38xFfxrFCNQswl3rCySdf6DzsDXbG2fRlV+3alPfAzK73He4antyr/az3pwp2YxkZ4
fwx+tlKh4DSFmPtG2UXHB2KD+Qd6vdBahrywd2ez3BBUI9fAYa6ljgYDKujVgv2tn7sOnSTGDnoG
gafqqbNANcmOcB31xHJm1IxzC+x0VoZVwbaWvRyEOEOWBEYF2AJQhrWsMDOAVsi9ms4+9N8GGTSE
e6PG4Igwe3YekmEve+vOHvwdOv62/K5qNccu+8U2JngApT3kJjBOWUi0mKuS2uhEnB0weLoO+xIt
mkGXsZ5/lcq+4e0XVJq9rPpcyo+Ba7HMvp3qhWloaCUTUbyWrHr6otDDAJlmiPe6j2kZl+jqF1Cy
MOm0qbHLLYgsdwCApVUgtBcLgxzVZAfC46ZRPEV9MPJvqJz4TQ6ptVzxavY6t9VuVOLKDTsYZUj8
HBRxXIPtYErr221ogcI78Tsj0huDOnyk/+ZjSmGLsjehSquiF6AFyklbsQAN22eR5MDdKXeGmjei
+jWcmlrSGoRJ5NYBoJ5AEdjLYIORcVCz5dkd3/69FW8AuMg1qLrAgqomEwLFYzDt4JsCI/ifNgYG
1VzpMc7ezsN8cNEcf4jp1n4dtRCOVqbt6T6fGk/flmheRiflYn3UrcbcHzo0M6GjMe57KIY4dxbk
rYhxjcUeYJYKkX5sKATkkv2CJvaGHJZQvUgRla+23/cgwoMr48ON816hcYO2Rq6R2GZq9Wo2UxUt
4QZ4/+6BLBgugLJoHYqXxgmy5rBo56n5HLpIfRCpLx1vdl6JNntdz190UCzBYPuEN2dgYGqlFtE4
7aT08yqo0fQzdzS37lTst0qSa2Q31cGHVgykiFq3FtkSwZC07yGUBpkFLeyyNxesfQC+2zdV3GuJ
3FqhV1EcBuLNXKq4JKTBTlWUJdaqO94rT29VedeAbipZV7ILTWEEwSJG9a3vzQZvOBl/kTPa5FAj
h6biRm7Ms/vAfsZTW/nLUYMGdMw396Zct84OcpWTSstwedVdNvuDtaZv8BqK6U5LtKBcj5vqUO/Q
+VAgi1l/EdzKv/ekqf9eYX+Jv/8DB3cIYB29DjX4mp5hTP2gytdGKX+xcXjghtXbQIXkmqeVQBUt
0CjQhldDOxVmtm6LLmjhlctFFuiIguxBpkeniHj7MPJHasIqkJW+wNgB1omeAdenbJ6PKaRHi1p+
5emw7jO5b8165XBM52kD9x8K6xEdhjNlhwSoRbHppn4tYENZtJsl7dGFmcKsysIJmpdVHhopqL5q
f1I0V3qta0F+hEfw1g7ETAIIuXuOnrB6Ww1iN7mPAmRPQ02AaQt75uSg7h20NOxnx1f0Dxx5QZ9O
0eDwj6FIVHP0NTyu6bxRSgDJgfi/6qXDr5rDjqOq3qTb+Mz+yTp35cydXy66CHDclH3UzC9qHSk9
eurcaalfZZBFKMfC0+UxJ1XtGVqzz+ocun5yAs6pmJpo6cuwH+Y1kiWnTWCXtSam9Z5m1Qa+nS8j
rQK3ZE9mPscNIW+5W/lzV//K5+nQz3miufHQQAm0Z+qq710PhAe9o9umaCGkRLALpU4ZFJRIwQav
4yYCl2GFbIGwPiSu9LeyjGt9TbMv3g0BgQIQvNy9nDqIvsyzR1B1yQhGytCo/YOYrPfOMfZu69K4
tQerDu3aop9jrYtfAxc1ZFkEpPqZO+MNQk0Lpk7KzIIMBpKJksFaoRad7eEtSm9sbfzLUbdCSUbP
NBC8QPQPmQt/G6V9za02ezU5e6H1e1/149aEGbc2mwEfS2dVEfmudbJaccPsXvMcGuEuYT8LF/Ey
dRBODmn/mOaHaXhqrUOed74CT4MmklCiEOMKou7I6G2WH/PWL1M3NLK41HyariWrodVfw2LRcQdM
aJI2h2HrQykkqGZfMMfWi6MBOnG+oVlS01XfrOf20CEVzsvUN4YmSCH3NHvQzMsnT+0DqLVi6eaI
w1ZQK/EMkfe+2JJhq0p/IA+w1qnICoUoBOAc5TTO27wDpMWKzdZHA9sO4eRr+Gn5rC47mB3UE1CS
rRq0mpcqclOpYpdCNKTGHAVSaEdnyU8uDBslCCm82U/lY4N1a79KFRZjAv6Wj6YzbHn7XYvvGXuO
tHB30D+aGYvEGE9dn8dOSV4wrgNDzEZJosxBQSjgfmoO/erBR5Xu59jjWnNm5LikZz7pPLGZeoDY
yKFqtV2rt6GAy1ci++xl0Jwos9BPXE6ltq9BbJun96XkGzyGnDCbVCDc0z2nYvFHt99INQP+2l1P
RuomPdMfDUlO8LQ1zk46dfAi13wlDxRjrjYmRVMCm7epGZxzGISssDQIBlgttJ6o13DVJ9WLIfJg
lvQM9e1J4pvnsKYVdsTFflwW4Tu2mthGWI91OJdwvGijel5eRgGCOqzeRldBLurN2X54q6SFl1of
xgkeugr0pPIRrfIC8HJ4dCgZBll9qGCpmFURoTwDaRSOJtN51mjU2kvATcPndoePpIpEEwHTQ/XC
9YLqC98yhWUQ5t4pdjCiq6JCVDuEfU9w+R0CV8h5y0yIROtuTAvTjYTa8ZWRA9HuWs2baMix0WW6
hXn8NB0G8d3T1oPzcC/jUpwdfHWrQLeoD8A7wO6oLe7bg+p3xsZSVoXD0oAN+wXa5E4htkpeJTWa
/Zla1n5buOcU5sLBiNPQUKxHve8goa2Ua7zgKRbVDp0nNwuH3mu3NiLbQUXr2j6OPeSdwVzKqwd1
9JTqHch8x32E9YU6/rLc1PQUwDXeKzdW5QoWEGAbU8vvK1/7hf8ploT2fgNnCMfTJl8DlBEDAcMb
4UllFfsJRjJ8qy5eVp+4diygecXCHgVMJiJH2/Tpg7L85DUoeuxTqyHfAfMGGyrs5ZA9jW2+UmiV
WHn11FMBpfWS63FXr3MMOkRXx86Y25EBFp7pwgF4tuIO59Vg6DAfKP1uaGe/hAwtZDlNHGkmouBF
ynGTGWdE8kLC10ZCsujdxCghMzcu6ivCJkhQ2I1vmqtcXXqf8QZXyPp+J5hd/NIe2yKazTCtwPWz
fP0yngXeso4N245BBoPA7Wz7mlV4WDxh1hFf4UCgFOAhZcfJ1IPF7j3FgZWivevgFONkCKJLUv9U
C7RdQPs4NfBuKyHunfRW6fccHnWUTW+kGw5zD7V0CJKj9SFDVm1hJVfqkCuDk90YDtq6MUIlD4WB
mTFUbXpc13H9fCp6UCzw1j6Kct9BqbtEWTSBg7ljS2KUqCXJt6FCaYAEku+p+lQvisfRCejXthVq
HUYs7ROko2Kz22YkyHLwAsXwYPJ9M4YdJLsIGgEwRq3hT9Q/Lg8jAD60P4GKydIWznkshEq3Y4dD
AbcH8iQl4hGbIwvU804f/F7OMKwOBvXdoV82nOx6lDFR8T04CBJg0nLEKQBeAJqFQLyWcNfwdT3S
tNBtz232ZPK1cQkVnjXuONtgGpXVe0uGLXR/0aEmHrf9pkGce1Pmx3o5cxQtZAjGNNHBaRti1q9c
OH+ix/e6ZBvMHwk2x5J/wAYpcnR361pihywPvr0TOvm21oeDqBGHqDw10kwyfNEmUw8EVWjVFP2W
wneGtS3GURjP+UQsobvMawrxkTBTOxwxsjzAn91jWh5Sy/pw3vM2LNiCRUt9w9JXWVdtIEW1Hi8v
Hx1dZyqjAQ6hYoHSO49GBPoG3wKdm36e19Dt8DUxBEzuK0zpR2Ef2953+3WV94E+i1gOI/NFK7Ym
+gAWnLSJIQ6i3+rKY2pUm07/gLUykynY+f14NArlCMqJLyAQCpXJ82Cjp6SsLQX2pwISk/OkeWT2
qUN30ywMhCdmwaOTt5tBt7nvLhKZlbbSs9fBRstoIDaSKrVDsoekLNftSNZz/WsZceBT2whoHQG8
DJ14l8cksyJJBqgwdcGwGN6A7j+alurObrB/ywSHgE1AIufLmkgn0hnKSt2KczEd5ukV82JPkM5X
oR3Y1lOgw4NRcuLn5tatTOCymdy4i4A9MSRFcLAV1mMzdRGIlfCPhJssegGuUsM+Wc1fWWrHSvqh
omWAbpu3uGvXfoDLaexmOoxPL4sZRKCUEc95aNvYrNN14zo/0siMYKTKsWZJ2qgfGoWRUIFPbY4i
1psJbwyd+aceY6cldh4BJDdNx3PtDQDfAlnI0r5LOcduC5mn8bl233X1uV+eiURaFzbVwwI7AK2P
JIxUIDWdJjk0K5EK+LpFT5NufI/gd/kqrACh+zYAlVYfRNHs+OjqnsGUxGqwYpV2ZY+RzmO1pp/E
FmHu9pDQvYwV+QLzeJiztswKp8qiHtjzMwx/so1g9bSdrA6ubqzPk1zO6xHOKh7IvKeRazurl/nK
UMc3jjN8Be6lG/P2Q1toyKj7Pc/wWOXUH61naiF9B2QfffbiCGt3mHJq9a+SojAZa7i3TVB8GUXQ
VYBvyWGNbDYRqbJhGl3lTRrDZvQZ8n0bQpRYTkhxRlb8GC6sZzKYpZkwtbedd1XaSNKw7Cz4kyNa
AiXB2R6H88YAurhrtwt9L9w31USo2Nulm3slNjwbYeoJ0f4ybNBk6swuVARCyThDZgfj7k23zLB3
BhXLK9wh3869s2pT49DY7dbE0C1r6s0yu6CwoRho06jKaMA1htfXqCvScwzKF7mdszoqlsI35YtK
rPdmRpmmsU2tYUOh40rNb9q95ciQ+rqBYzyYAKEwzXAZuoNe9L5qRLn+q8Os1zHYo6KdGointNMT
PFG3NamOc5+BaeDgl2AMuh9wBb2TsDGpJJI246Vr+Zs03BXvymeWT886+jOzfhTDdmb5N5xBYN4I
6y6YPI0yxbmI+U2tgEznpc05g7WjhhX42MNgCHuhDMtmjwjLeah3mxJDaC2SblxXjy7KAeQal71L
mnXv6iuNwXwLp7+YsErgIH62B5GIAmFXmIFUgAzVPib1bMlgoGAOEe1br4ZXc/rCIgxQjyF++Gld
h21Og7Scg1R8Wjbsxo1vPoaLLbYSiVw3FVvNUD2l/7YcxdPgSs2eDOehLoLahgo3Wt0cMhQzeqkG
ezNMenRTDZYeSplI0EmEJRHjMEKdeKBbr0teraXDn0QB9EBXr3TVr1UIWoNEU5mB7a5t5InGJ80C
xNa+fCc2XpJfgIZB8eaGVVOEpDinYNey19wIHAh4qMrWUVf1LwwYW9PPYFvK3ibj1XQSZAnLHJcd
Ohnaupjg7dHla9uNTIGTGmXKxpyH4zI5uwyCGeAbqR0LFIx7+x4pLQRTR8sfoWbVl9BMRU7Uf80L
PGBhd2G8pjKm0I1vQRcv6izU6Z6IDwv0JWekcPZDaTdGqrUr0bmFCCYMs/oyEvba4ntEzxYnzEi3
Bria6oMOYckZ+6fpA0eFEQnM9ogTuM57BkmdFs7YemJiBpl+yKccwARx0R+u9chenmdQ+rrK79F0
gguAljTYUGKfGpGZ7hwXhlE+Kp0GGV+vBIO9740asWhT9VC7Xdy9gyyYlCLUoAeFhvDQloFWDnCS
QshGlt3VWZKh4jLcMsxQLegltrWKmdpJMjR9+6CR2Q5Cd3HXo6KY+7XS55GrQTOzuDQSCtikijDr
v1PYYhaVjMTIEeO4V7TxmMWtWUEJ8qkl0NiJay20qxQP0W5olQWcGsiNi8BS58PE7cTMMG8nxpea
QYyqblc42o/KRCKlilIoLM6vKfgbLasSqYaGteb1j43QMzOUHaGGdmlKEx3ISs8BbRuTnGQQ7zZJ
RoDrufzomiMB64N5mC/1sP9CBKg8ZN/lGFbSY9+wMPIEt57rLtHzfa+8wt07ViaYVDgQCYCYHN6+
0wcwInXcnVYhM0o3Lo7akYOkRhuOPhk3i6+LNCSqZdseHnI+TW+mUOc3kooOrUpnIGtF4ZExzTFl
fYj+hPDzvIwsuEOnPSpfHZRvyn8c7LWMtRBkn8i6auf1lBWx7sITyVqOi6aDMVVGvRwTprVfi2UV
O6TAZ1fN2ApQEx+KTefeaE6inn6yDIUbgZxCmuZ23Ofs1DjgT6WOe1Kla3mzlaN6kSlsWJUHrku/
gx01nitQ5fDLqcY8zlLtR3G0kA/pl5xOpdgvnd+8G+ITM8IB1A/UPENgVH71aUFgjI5tKIdLAmf3
G/6i6PCpgBodJOqc+DJscVCRkV1TgOAX2grcywJt8iQLtTnq+QcvcPce0c6k86rGz8mFnpBgxxIe
FtXa0SKzy/y0jeAphBaDrF+hT4lEkAHyG/TqRkPHrhEwg0/geey6x5qDLv1j/dIO5Nl4U2QEc28t
1oZAs4Kmi6ricaC7wex8TI7NY4/D2swCNCvAZIUudp7HJd+3+NsKjzej2+Z11W6gCYP05ugzGgso
XroHg8YWzLMBKmZ2KGAzhCo4WytIdPiTBVGp9DQKPRxqbyw/CytKgTrXErIzgETkC9QWf9m09KoU
I89nAdZat6LGpq6bhFoxTOBBdZ36X/kQ6EWS0m8l/0iXc9Z/juWSNFrUQo2qCVD6MbQJsxYiwR4s
VTsRus2B2wvCKeBsGXpg5RqJ3NLwiDof7kj3lQlNYQv/DNvDhNFBA8NXwvyZYmmUSfloNBkq0JOg
Ic4SSQOdQQKL5jugiWPR5VvibK2D2WzBIncgpAPYTBO4n8ooUGWHmf1cozPBDt2YaAsc4UuM6iEb
JizU4ZuWrpEmKKDtq/A5AKnSfardpDFfcw0ExGo6WeTThkAvRYMJJvUTghl7JS3MCRUrJGJbsyBX
vzodcr/slwv8XP3TjEcT038D3HIeQuhTM9Hg2On1G/pMfX5Im0SYj6zcteaWgz0PCHgN9jzATaoS
4tCTbaLpCRKChX+xNKzgW17VgY2mXR9CDtXT0auic3+hIUIRPh+tIP/BkZTCI24mT6wjCLPRoKDR
AhPdYYd0pAHL7BM5XiCalQZJtpeae84vHCrdM/82RZSJc2UlBJx8+NzD4aMHswOSxr3hjoe05g+w
4PSMBi8TRvXqyU1jODDmzhOexeYP7JHkz9l8gNawsjy1BjKbvPBpwfZNjzoeRbWV14AyDbGl4uGW
XfrClAWUaZi3mAmBVlzZoHOzqdwqthnFjodEoBto+VFZE2hIMyiHb2vBny2ckhWSMD1HMVs9m/yY
SY/XD2mPJb+zUM4wgi8ASKBKIP8M40jpZ85Rlo/usiDt22GyPrYHwNU8295KfmTGk0j3JhJajilY
FRlpMOqrutoU4FkPBpqHZYS+FWVJd+KIgxBn7nQsWdQ1jw2LbOt9WNa1gh5vLN67cjWB+Gt/GPB+
U3FogjY4v+O57DyeVNicaZ+MrNDc9Cq+NosIIiywQXftaPjGLlPcsCcrTEAnZCDLsbCfGvY9VB+W
6B7QbwcKwei2Te+TEt/uFffK6NtstJ5oMTK0TwCLuvh8nauucvQiGv4w12+y2C9QCMleO5Z5tfFA
05ihHs88230ic4C2m7unLfpgRmywBOgs30akGlGIoQlUwYPdftHExgLsqMw3I1JZxBHLbzus9y3F
uT9YKOc1xJRFCdAaQkrRsgQZEIrlAvsRrnpYC+kMRrUHZXZ0vVwQ2dwoxVmXfRD+OVWvXesTcIog
QuMeGGc+JHot9Eq0TcfRR7EOADGMDG59sU2PqJ2YjmPTqjzbeHaQVqQ+X3wViNjuQUBLssbh8VOa
R4Mf68q3sjgzvky3CkzrXGZ+RZO8jQeywpADx/Bo+xPsHJon6AbTCrJlyk6yxw5m0M1+oMe8ezEZ
GribTpnCEZwBWr3PbmKoP8johJL5FrIUHXlMvikXUNjKQJmBwfGFgCuGx7Dmkb2oyEe8vHWSKSWP
Pc8wP8HzQagF/mam131NfIWd0uQBbWOHrtoWycu5gzFcl32n1sZK1wtAsHlgV/H4JShSNSg4gaZv
hvnzDCPZOdC7A3jDyAU7FHj62UXHfWvAx9dBiYLmkoq9XOAIjC10SRSaiKwKqva5tGDnXWPgsaED
kkY7UbqPxbF9q1jX0DuEDfz/I+k8lhtHsij6RYiAR2JLGDrRS6KoDUKu4L3H189hz6onpqu6SiSQ
+d61srUpkDjTtKFyna6tYzp5uvq+/GnxXaUTXGL5vQfY5DmXzcKRc759ihHdsHAtTqz8gJREMn5b
4NbXWRdg26uc0PiGczSj2bXzJQyT1HXCCEy/k+51e9LIZwUJEPDiKzeQFZBgp25U8yedPppzycUS
bWJyWxjTgj8zu48ogYGyMo5a3dG6wEWjM5iM58CO4B+rsd3OqCUN6xFqh1YnMSf1x4gPaXpTxz1P
QlaDEToadrzatduj3CHtBOx1Vf0eAz5Y52FySX/S2COVdwm+WwdJlmrTHSYgMcQY1sqq/8rgOBIr
bW/1hwmeEzE2b2ZxKimM7FemIHfgfZRKF93japl/n3jgA9mvJb/I02VCUsTqX5XrufWqxJdHp5Tc
oPXabktstRx/imGbJoU7jTBhcn/RhmC1WGIdhuTMt5di4g1j/TRoNkCld0qqazh4TbWpx13zVlPK
SsL8P3bPACmkfg9RKwovuPUIyh/Wvz51I8UpZRLqN6q9wuUjxs2w6+APek/ljv7Tkp3yl+sk9xMm
GAa614efovuYlIv+qhFDoA6X9kOb1yV/I81b5gWo8lqEyoYZhCpOhy0+iD8XTXY0JFuEJxiFteVK
BpdhW+BzWKdPyI6j9xQaX0rMSel1+R6w3lb/otDN2u84W4O0UvEspjdF2reNm06bQF6z8Jn/9NRy
mkei/1b9FyAvncer5FNlpL6lheAhq56aBq1c5yDv2TGY6m1jHuCxVxTO69y6Ug8K61ca+OB0M7Sv
ngQAcZH/leWVVSIzN3pYruppb5Rc0xN769ZKf2rlVzOuT/yfIChONjU//wcsPR85fZW8xNGG6Bjb
McoN/AAqLhlgKFq+zWQrU2kov2V85SO/ecEgnd7Am1dwrVZwk2/wJi0lh+a0rqc3I7slPFNRRZg4
UbXjVd921bHS1tbsBpMPWoIgjDIAQrhz1I3sMrxd5ButG3lbKz7PmzV99lwL4UtneFbg9OE6qAqX
it5yvC0RkQd7u74BFY8/fVg75Yeu3/ja5dbNSCo310PjA1WPWB6+F3OfBNQamGAJvVMz1Eg139r8
bkDPxO+t9LdQYM+DY83wHvtnEYH+1LE5dpg7WuXZSun2+S9pD1boJeeluWs6+IrCTUj0/gdZcVK6
YYquZm9ALyVx/VM/jwSAor7mmzph29hnxjpJN5ni2MyuVOQI0sW6tRCc0X7G6sspRO+3lG/Sfs2r
aeY+CLdEiyFwUubL9nv0NXds6jnclOoM0cawjgoyP/XQ1Rtb/Rn5P5ftYG2rdFVI96B6q74KNdgF
yRvMyXPpsXtE+g0xX+1He9CB9JtJc7Ts0ph7ZeAyV7Atv9nBfYoQhZQOXwKzmsKgvRhuAiXGSdwy
OZsw5MNKHp4BSLGblmi7+ae9MFFVr/qU7yeTpU33R56tFBvqSno1MTvkf7qmPEoF720GljdBZOCu
alSNm2M/F25nVgfr/9c7jQ0lDVDzODoRLU1l+aXTf4BzxbxYtfohAUCsJKN/cthl7rQNrD3XkAB5
NvIUlIi2mrB9bbR6187RVi1Kx+yrTVMF/+Sk+rQH8S2p8bqGWl6lZuzo7cZMUz8fdc8SnmoOXCyr
IvR1ttkzQiYEpCuhuGX0q0bfKmoEdR+INSs4LbqNtlWq/ROGi1zZ/Adln/9So76JNUK38eyVp/rW
16HXz//6QXNRoLRcXGDOG53/sqx5yqL166mrI4f4Nn8wvEbxF+EXUC1GH/+bzJ0KdTKJ/lHoHst4
3Tq6GA9pTQZzN+znjpc4BxNTsdcAUqvxsbza7SM0ZD8ZiXWrUz+00gsQgJ/2z/ou9ToMz8UeoHai
0bhqnnOyTLw/V9DUTF5Yc7xWywFMLViGhyJusZZcymCb8KsNQ7rq0o1s0SblmiDo/hxFB+7NcfYX
mxnrxfgXjn8jSusQBGDFgE8EheUq+n5EuqiRlhWSqOVw1D6HXpjh7ok+zADf3XkMN8Wwm0FiIaug
ErTwYhfwF/A8W0PZLyaQu+pVKafgsitnYKLtssDGHbiF494Rpq9Pt4K87WYVmF6JQTOgxWQ9yO22
nI/lr4XmKrWGM+AyKMUwnKV+J12X7oU6CzyUg/UwRMin62bqOrc2dhWibfgziUopT+pt0rZ5Snbf
lpK7VUo/N6fe0Pss3HrzqttX1C7ESSMnkNSbyqPPnMx3NOruFO4TpgyZAYG8FkGUGoRRSJBUsRoH
fiHgdfudWY9+3FjqdiapiLqu6XdAE5hD4J0GznK9Z1rLvRSaOJjIG9eiTTuc8uTdNg/zeExhWQF6
jZ3eobcD3K3dBta59rM+Bu3/IBoH9uTGkMeIopDP+DbMp1q5df/s3yw2V33smcFPNQFgxfFtMvuH
ws0w85v76F5WXxlKMHvcD//1/o6xDymqda6EvasbHPFSDwqjxCNlemSMzHzwO21a2RubpqrglKXr
rLjZw0szeFJ2kuGW+3RPcbHQxH3+qEE9/2R2bXDPdfVbBn+GcFKbpR+tcio7fO6ycVwm1+DznhyS
c01n1hlcneI9HmlLUnIvih9VfZC/Bb+mT70p/w3K955EVz09swJCQsIe6fphKRO307k/cQy2yi4s
273ewAGSSATFmMvbZWCTADkG6vN5lztmp4OZvacLdDpylh5xQNb6Oh9vdif6ZtLnfc0cp5qu3b0s
yimrnWkk9HlN0Iav7wPr2d2te3P9mGR4fkfX/uannAJFje2xfWjIVmqGjed+k6oMFqhIMqcE8WNk
QOljY/RNHu2rwmpSOZ22mRZPu9rnoXmv74nt8DwAggJWKCHklvQvKz5JJaty334UDJrKRwPMEiYb
ubDduViFKGRzV7NWVSS76jkuoMPd5+z2mGc/CDY4gWTxXVMkfgI9x2INU3SyuQ5KhQ99XOvdrurZ
aGy6P9R93X9jyX2xyPzWF1+Cxly+gwG1RPE6PqRnEkz3IqHSaCoKNTs/5tCQtxOrUrkQ9HcINVSx
z3sGVkGtvKA/LOExnR91/BFGni1/ylB0sX43U3ttvEyyN5lwj/sMBN6G/qG4Q47NN1uRv/tc2oc1
N01A0OO7ANuXqg8z4Zh1o/5LIQR9+CIyP0pddo0ClaF4mQ0irky+HIT6+t8U7PJEWsvw11GwlUc+
oOTWD7Vv5+m6tuBwIO6WU4WWLoQARYg9vFQB50TomrzaVfmTRMcYZDoMnQYRSdhsRJM7M+1sLAxR
821Ir1o+Ig4a0eRj9+QNCS2Gd6SPReQnS8EMAa5tckvVpmelozcb6HGyEOBBS09dNq4qxTr0MPrk
O0uOpl768EbFJFx3aCOQWjFvD1bDep9eo4pEgCEzGjRQICZqtUlNym0EW3ie+RG7IswziEl3F9WX
UNY8lyzjQIrSeGjKr8zmmYgBXJhORVQeFaE6hbhIrfv8qIeL3p1y/sAw++K/ZiXIGMUl03+DirTs
eyIjz1dYwNVXif74yPCnpSPmiGWXOTlAFc5RkW+UfyqgvR35ICP1vCCHDFTdLcy7RN+6va84Cpev
0v5uw/D5W/Y8/wmqGDNkTTjoFnN37Kj6dZwilF/5gytbKMCJlrkakGjnVvrZmkCo2USmzR0cBJsO
AjKIgQ+5fSmify08/My2O/xb9Nb9T6hyWoxjD7UesqPVnImyEB8lI1HcfAxZutMEmqwo2an8xUNh
7anF3OeTcuvJJBh3hf4apGcdLWMYvMvt2LqLrZz6bgi8Rn1Om+UjypJ1vpemh62AXyN0c3p+lP49
tq+qOvhTtmsXeKrgUoQgStqlC3elCnN4VaSNIbzFDlxz+GtKL4JdMa2tnjtMu0axjaW3WB2YtH/M
8lsHYoq7raFDt6yShsbJAuQ9JRE2v3Zjd0xy9ZrpYNXUl0X5ziBGMf/RG+QS3SzDOlNnXyxfY8tF
Gtk3Yqx556bm25ziN8mGa68Wwy+UAf4J5aPWlNu65w3veoNzzfrpO5ASbmBllMSmT8VXEM07evpe
w343qW8WsuISC0Fc3w0pvLSA2g0LRmxJwyGG3QdOE7JTxBC7KUOLb2hy5FeqcbXMML5pOgKhOmSm
L5Zyq9vhrbQo79ERjpY/aph6qqFtpRo1Y77cF/kJAXHkhDKt6+oxi2ByEULpwVMZyN6o2809t6nS
k8Sw08cBLwC5aiu9UDe9HQVOnVip08v1sI46/TtsrNCHCUW1MEcHESAg0bWB7lCF6b44BZLfZRtd
sfG3ufgORm18l7jfA+M8D6+sn02ytwXeiTp2CxRJxbdh6q5FEcKyMhrWqZQwfYETxmnCf7F01Sgp
YgnFKmNr44WKJkg4BWFDquAxmzqNmsC6vGZC2teKNDpC0jyDXA6VF9V2RXfrjdhVis2sfRkC/ktd
Zx1Pg/rVTKz4OWqKqoArgbMUT4KOFOJScyyCjJaqPjZRdTdN5RZyb4ad6iFm13eJYpwGgjeBCWam
WAGERac7Y/AmNuEKtIcekVEZRcO2afOXYex1WK0AtouA4Uis61rmy8Qw51giD5xAavVVU+uKF4V8
3pYNTdKryexC8Bzaojnnqu0IThFpqo5a+2knlJwTNFIPfUmDk+FONjpUQ6t+DenFKvNtHPZ44/oY
fD9fy8HJGPyEFhQbW5ZGJfUsnTRBoC1JAcUx0RicHaZIS9lQQqFxW0zhAZ9SzNQ552+zuZMaX7V3
pbEOp9sg9nr/FEKteNu6qrvwWId+R2EHdJa+gNUnEnikhgZMQZqleMmkgfsr1htWda75gpCmePls
p2YHvsI2WnZO3rxWtGaEbDcn6G3J2uvR1TS8lqiJ1rVjcCaI3pibpWezyJYNG4CNQQpLqxBej6NB
85A/+CUBtv1suVrIj1ttw1ps+znyexQIvcpiWb9Ho1f3/abOtG2tdzrcGyNTguYQ0TPn73t9LYFT
e/FjcW4z/HbDV9bZBNZoj6r5BTgLmuLYhfFRKTeZOr4s9p8uALtzNpRG3c1G688mn0MlbUX0remU
tkgu9jPSonaZ0laOXchfsr2m8tFtKuQvdhN8NUVNgU4SICJBjTcpuiuV5ldsKQuTD8WAbX/vFHmj
JtFtDlInqAVtd7pjBDFKiFJChzu087ptLOI+p7K3f4emkr1enoUrKWHsKUbwp5ToUXmptb6lULLq
kA0nMn0LuaGV/Avog6jiJl9yGUlnSyOYFdp7JNiaCwPI29H2uZ8myaav7X00TTB5lN+gYhoh5Msp
BBurjMmJ2tIHaitLHcnZAHwjhiLZJ1MNLhWda0xtNfBInxYHCTJOG5TNghJx6svHqNh+LNIT8txj
GieX4GlQ1MCdesb7Bd9KjurGNE3Zk/ui983qqRA7TsZe1hNxXZB2lqNp+8VTtIvO3RkjYvKDaGsO
q0XkGxupv8FApbOdJHiTSlQK2q3jla+hl4K8YWTrZM8cvoblU683KnunhpysQWkTMZ7g0ZPc0Ly2
6nGybGadyqXZOlCNldrxV/zXVkT/BeZLigKhYVAuLKZ08yuVajYYyXSn/F5U6ZsiZvM0Q3ODJWSs
5k/1tpJqbjacrOpsRu9SA0q9k4vy+cIVMbmTufldmTxo2geaFr9PsaPJKIgjrf5XIeVPnUF8xGG4
1mLIihoULpV125k7saU2iOalfy2ZMO3EjGPfkHA0w2koftPgOxqAO3mFxfyHyGBkws4T/PgdKMUs
K15j+kvvt7gj5POgr63gEihHLeiic4pzU0OFeDOm5TeuhnGXtO8iW3eZ+WfkMTUrw9pALkaXn49S
vtRO5khvwJBBrLhd5aTda2yqjkk+rDU6GWrcVOs23VN5R9412pDJRvMrvLjLgBjOZX2YIwRPqFeF
msPy564ZNRszQontEW9nzTQ58HStRsKlnkNtAT8hw+xJGzuTME9+cPkiO0HC1aACkdm6q8+YZL9c
4XjVvaYYj8u4jYO9Kk6tkTghR0w6vA/NFdIJannMIVJ9uwB5Q3RqY8t1JMXwB5lrDYYmGtLPQYpO
KdO43uwn6bMfbZ9D+xLrtS+Nb7qmE7064k3Q3CKVjIvBrJdnyBmGlpM2u4SmMDZds5ABwvjvlUEP
b6pc+O8PauQgYmJA5qUt0+4lZhPL8+UQKiR1g1NogEDdkECrzieRmU8Vk7LO5U1Wfi0ziR+T7jSL
6ijKowvKnT1l/By4YNMvy0I7xW9sn3AgPKTyL+8RwKrtygKT7/BqlFoWu4Dhy2xiOQXpyJadTX+1
urh5FUGQEOSdi3BEV8Dam0h/uTBRkKJuRGgfJ+so9CvyYUoA7DTeDNUs2O+2tRjOkzzjbhnauCJU
FUK7yCCu9Y71syYQxWxnMAfNH4Z/UW2JK8qAejVERX/uIxB9jv0JXiuMlNmVZXweNkBV8iL3Se0M
lf5uIUPB4FGaxrkqtHWMz2XX4ErGuCIVG5FT5ygxePez4IVdEFFOahC5z0Snj6oi93de7ukySIg3
NkonF1yAoCNN3K3V8DDR5FRZuljVanIqJC9DINKXBMxpGuuiJcEsyALXY9Zs1EFC0jqBATKIXXop
vIVD5s6TJl66af6aJHBDzZAbV6ioh0vLvtYK1Wn2dAVxTZt789yUWzX8V9qkzMfKWWMQ1asxdUrb
OqstrHJ2UoNXVOqZlyafNYUj071vuDSr+haIi0aANXrCXqZJQLxP6U/A8tXU92h8KBxukXjtzPtk
gOoqbzKgYfJUBN0THbJY489xeWyO9oh3IIjq+sWaIZkCI1M2VhypXwFu1RziNFzg5MogcG2GK3nw
tedy10OcB0ttg6Ra27FJ9a9uqb1RrTE0B69TPGy0wHLzdFJeZfEb9JLDtWDUcfyORIpeBhNBRqNV
ForgUfpu5BAHSvLVtvlfuESgZPdqabd1ErxLwAty/xpPQLKRieCmNbJ0E1mTyuuDqreU3ZzHb8U5
JAxLwQgQvujmJpN/5oiSQaGhK9Z+8lgcAC/6RcjQycwm2HKQvnGOGyUHprUuin9aYUIwdkQSTUq/
l6dIISz4pxzvZo9PCExe123uu3TdzvnGBMUL+6+SlPQ+esWJhdwdFeLAx83xML71I9JQXS7YVhLX
AFFRF9ghS483HWM0CDrY1Pj8aZLGL+oLtGzGJm+LR2vJ17CwP/MqZ4AGvzTnXEJb8Ax3QPS4zvPm
vTMZ7wDcEnM4EEicSD668bCb1haGKBTMOoSIcJuGbadJnjJ1KjJWkQS9AaGda6heDBP5d5UYwQfA
LwdY/Weq1ffAN4uOQ4mQjhK2l54JMgYmka5SfxTU0jgt+4U713dyHVGzaKGTj6CcpCX32LqUnnOS
ZS4vjUvOP5V08bqh2/YyIpBF7Gk5XWErnhRELY1wsi5ex8FMjzHwjHSfQ76xWjlU1gsQ5KEZAL6F
eVbCcoN8Og/H5mOiR7boS/xDqNVIeLY6/ncB+8GyPC9r3ULF1/BiGUQbVv/GACCvnOyPPm2gniO2
bgmHc27q4DJ65WNOmMg4PSJrr7dtZovNYtfAr5H+UiSgfcxCshuWdn3QepRmQmkQG8u7QGUYTlo3
SQy2upCnsJUH5lKcKK2BNj2yYQv14GKOJgCSZRwlS9ystHaU4FjOzYvJRK+JyG8FYLFwOMb2qc28
AgEWtvc6RZwyTptS106UAkLdvcFDzngs1uP4p9bWPk9sjwC0aw3/xZ/3Crrb5OMmHOptzF9LadHw
D2+lMvpG8snBv5nLfB/b1iZo1yzHUX8w3gI0O1VFtzeqlbZUnABsd7EGBxn2LgoeQcPpyIOCuCaK
l5cqNPwOdlufJqBY8VYREVeOtNKYZxOpN3ZrqGfZqZc/HaVWF/Tbuvi06WIi/uE5OY1o44pfu79L
+q23ftGBRfFXKEOkoGPr3Vj6Gsnp1k2bHxVEo6E6Ip3dsRowkSWox+HcgPhT/awlj2A8M56WHRhW
xVuM6EKyfLmTbmrZbOxI8xvi4535ycVoU7hlS19rAgX8XG4G6T7W6dokydaO9+r0XmFGUgd63XTZ
EXH7pDlMJWucbJAAI58v/cjBnhDY0v/YxhhtdDXYpob1GdFvO9TZerJ0asUxvBUYb3IEeWpqojJD
mGAq+5g5SMe8GbThoR1u4xivqxnrn1ntNCwEmAI9AhWfPvhe55OSBshOZFeWvmJHHrDPl6BlrEmh
Me1S1B4GKF0e3RrzW4pvsuniL0K+9pjVb7X6seDllZpU1/5RFgse0GT8macSb31VPJQyOVcxIbat
1p2VyXqLFpn8gnxxKnveS9m+somYa2m3E1sFVCxhq3x+DmHEX9PCgtjwPWFokcPoF1ES9/Ee7Jh3
i9OztNJ1WCI/T6EyD311joIby0xUQgrv8/Bpm/TrPvE6I/kxAE7H2yy9Me/HdXAeDKiriQAAORwR
Wwcd+waQPPv/rkvRgRvjeJGRpC4obe152HQsJ0LE2UoVxVGtZ3cx8t0cGeqVviw0sVqHZzLuJk/0
KHAVJeTszpR1Zcw/qrC+C/XLys6L6J2skRC4qC2SrNwOj8KYvlCwl6ntDQEi8mCSQZXL53RUBvmb
0oDmswK7YdL1PBfFkwl/pjsw2UzVzK5L7IZWQGXN7MRVaG1k4SsNJYsx6tLiSF+O36mNY/E2k42v
C22f5pDLnQh2U6rd9CTyU0NzQ3vCiLGukrUioSxF2t7rrtqsi+QoieCKGaKLf8bRuoTzhxH+YvWF
ymcLNQ3JVaOrYlwSSTu34OyNVR2lSXZMXfilKZtXa0pRQkWW5rPEEeCUjz5WxM94xHU1ktCWi0T/
soKUtNmhpgw0G/8/rksZolIlZT0RtQRxVmMF7nu+J2PylwjNEYbJqbgL8YXyb9F+KsgCDcnD4E4S
MwwHSvUuzOWVnWlrcusUCtyIHcrHAROU1H1PS3q0sv1cw3SEpRsXGdYKC9HQvEmneR2J8CihNain
5GAk1U4NDTwyk+H3laq6+H+8zKhBneRdHYAaxFX03qSyR34vHwG+kxjFcNn6XT4ewzZwQuiVcpnR
5S+JqwnLzcoRDV1bK1/VYpsR0AoRr9K9tRqntzlRNzQ4AFxvVcRtI20AJm41NwsBaU/a+ODg7ZW7
mLd6wJfmYLNk2L8uEfEtqNavDNhVeOP50O0Lem7Rbm1W5kC8VoUJG3NbTH8qXzomCaUGNNC79SiC
G+9XIROnJ/2ViOS1KXUavectySqEiXaFVCqpJFfRROfEYcsHrBT5LmtHsugAeZPEbdjcw9it4Wvq
cdxZlXmlfKtyW6O8tO1tjtaa5uqxtq9AiBXtratLRuiQRcArs0Bb1TWWtNKXYV01MTnZM32JbUUr
TsnUYxy/Y2nb2nKxDpVUXS/K8jOZ15HZrFrOtvSbT3focFb0pyOUUhyCeQ2xOEGZ+NC12Wyg2xS7
GuWDaDdypHwPbYXION9NADFqsRPDb6gtyM/jH0vNwMIl7j6bXLD3rowPEyHgFNKJ72hhWQu0Za/D
4C/MEv10wu8CijJ7Mxf5fJJ4sQfZwIqgrOJ++sAy1Nm/sfZPMTdL255z4wSTCU084zeW6mPUFK6G
Iz8xmkO2nBs9W9P56jVwR1p+aYqHlbzPDfcgXnOxz0a07A1yce3YkE2VNgKQ8slX+KWFdSp2s6cK
EX7WYGhFhdYu1qGR/mlE5mb4hs0GG8xTpNTHFd584eEgisila7sNPUNOHkceFO9MY6KK49ZH/Kya
wgmHwS2Xo24W/GIYuQBCJOZulWqgRYSoWBKLbDNXL7n6ojLfyOtu2ZEZC7C/WshBsiYMrcv7k/gK
vbLa4tCNQSWNLYCRrq+74VT3Tg7MFd700KsLhmzU2fpf/ezGAhgR6ZuEugOdBEql6AUx+SrVvgX7
M2wC+ippgHhtcOhKxz5CikL9bYoYz2YpVzW+I9iB+ASjKRlcrygr6iB34rbwx3l8qVrIjUPc79v5
MetuYhqOmu675NJOBxPBqBqfKlni0YzSR5XrW0sIPr0fuzo3UrEzLVjexkaViTVS+mbs2LKWA/dh
1AZH8toscpdO7ErbphYQ4xYrbtnBa0/Gu6z/M/ICXZe5i8PlLam/bKXP8a1gdahHxcWd6s5qh/wh
XUsJAlmxD58/Uf/Nms43j14KdBrrX68HXtFVb/LQv8TQMb1FcHSzl4YQm5jkRU34GibPpyK+GHa8
q/mk1UDxYV0crem3nXYQ8myQiMoIm4QtbX/pRu7aI2ZjhrtXEZYfGDUQAEAI+NSweYm6DVKCkgcD
Ucm8FO48fBuGBlzUAw+E1ZpcLPDUhs1/7EkqtxzVnreKPM9uPepEchYvZZKRzBIxhRVDB7piDuHk
B6Kja61m7a2nfr3QEKalDe5OkKd+at/ipuRtb0OZhjuDjBW9U9VzKCnm2zO3T3ZN9ns3HIx+aysA
B6ENlqDb6DbFhEwUCxSWFGm+18sJaWeqfKRN6SwtSQXo4Wu454fF1T6FtxoSyMA4YTd+kDRfendu
TMwSM36wccr/ihaz89wGzKg9yn6lfreoHG7ynvFr7H4iTX1pamUnnlkQVX6uyC4ySxFvyuHSABzD
qS1KugoBwQTEsaVwLWKZmQzDr81fyo3IOUqmbTD+hViU7YgFLgou9sCYVIi5OhUNIjX89QObJ/2z
Bt6+UTkFz+2xggrR5EemGB9EH0llv82z5KGF+HGLfL5adAncQE03jJ6dDuY1nMcM4ZOCq8Fredea
/iqI60G2H0c/c7dVY8mTVU9Y/RZ2ZV0R9FRl+S0iL4u5aUGqRrYgIzrNDKj7Zv0zTE957obIs1GF
xjPqhvkck2q+Ys4mPwDpbyRZ53xZHG0MnKT1orb9UbtqzbvkDm2079mctFRyDNhHK4O6roO1CjIU
TTd9ZjAzbwLU1W2DeXGsPGPEJh1Lyod/+fOBi31qy9aa+YJgpw5uo04po6jX1XO8AHWrq08sv/3o
ixg3G/1UJhg5PyvWg1r1ERGJEpaaPKPSOslo+BL2CyUlzNnEfxw008QogeUN/2IUZ+5SFNzjS3u0
RunpibyA7pTJa137GG/x4p9jyNCZ7e0NvSj5ATI/9RSq+MYAGfwwfxW9F8xXhUwWactriaW1sv1G
+hw7hDWJ3xvO1Hyi+w7p95WvbbCLxtdZ2Q7BJg0ld4rPQfKSoT213Um9ZbU/j79F7tnFVwwrb37G
BuTUeweLGj8izorxXc48ixKq8aACcEoF8TQF++zSst/n5ykHMRfKU+QZv4QWg80p5dCwh4tpuMV0
VIf3Qr+JwTxJofFZcXdm4sgM7MrDEWqylfu3Otr19l1jWK7AwbMhKL3WNoOT6EdHbfnSYjwevYoJ
jGWFyj997K2TXRN22KKyLzNL32tPU21dCyI/ocWdhozzXGmZRNujbSDtWRKOqCUHY8y1U9egxtLK
edNLAiaqbHeBVXIs9LO6HhBgOTW2KyW/1/JPlszrGi/JXNHS2ywLAThDzC8y9rMWbJWk2TZVvckk
3FKZtFYwAQgSYfKX6NkHM3nR8hsJRwTJSS47G4jZ3FWKzOahoJ4G1dzakP4tsF41PqKUIvtCZYAx
4TaUtWZbt6FkikcOvG8MBqIZO16df5I79xLJLNElnuAkugxWwfE7rwUZOVO+7syTpp5UbSuAhGAg
ZeslY1Vv54MwlNX/ODuv5biVZF2/ysS6x2ygUHA79sxFW7om2aRImRsESUnw3uPpzwdS52wKYnef
WRETsUYiBVOoysrK/I1RFOWFtHx3FfrGF3oTCI7Q5i59JKRoLPp88VaTL56wz0I4XtFIRzsCgU+X
w291lri+MAWcLASy1PA5sUG9+rRmBiG3lG9zSVJrjxelHu0SvboPJJBfJX5QvODSBZthKN61UQX6
ws4hodXhmWP7Z2KEEIHCWp8NK6Q2WhqA6R7tn4VePuYhfIZunSlXboNk9JAYy3yiH0V0ifcNU7Ul
uOoTU9mMCHRFYYLuNnWd96zvqG7Tms8WLqdFX/SQBYIqWTSF+kUp3K9KSFuYzpRponbgG99NNusy
XmsA853qvA82ZkC64g8/vTC8TB0Q7BAVyKCMjCLdMCE7023jNGsLGJuvpWvX3PtesKvB5hgqVYop
P49h4Kamc6GViDp9EhYychZYoIjCLp21uliFcOLxMDdgF1bKoyfKlUNnoI59ABt7jycC1h0axWoc
6e2mw/fCAQai0JJB9KUdIETZyZVF1bAEYNoEQIpABS50+oFJnK4rWdy5WXpjxv4t9s/nfWLf5s0u
7BBVapofAGlC5cxWbrzIWCG58UVz/Us3MdVl5ENOIMunDeksqGHtIheMU9gDKD4uR6VNSq8fiVHN
BO8iLx0Ty+mg2yzU5fP4GcLzYpJM3HcLOIMnJBMPyFHPPYLzKGwNVRgg+OTGVz7l9V3tPp54gQMa
3nOj4EL66hDrQrtU1S6fAKKi3A3CD4EiGnSHtCEvvjZRBzXWKA0yep+e64/Gs2krydEHfXDiOQ4I
3OozVfWoFmnZOqBzxv56ks+N4bPTAtyMK/Bd8JTEuoiX+KXT83SVXUi9QT1xa+vQEEyP9M6Zpax1
czQtdoZeIqyLdpfpuSqEvH5NLQ+09H2EPSe9G+i1SRNftvp5p52bzVNfI3RQMcGUYls7cBVhgwT1
lyIW61BxvrOLVf4Z65fCXMpomouC2oOs9sIYlmIgU3N4qeLOHz6nhOHqSS+0swD8h+pAMg8988nv
HthDIT9ByVzaMMzcvMd6ojkLDeUilhXwepTfx4aMFuI8E1uHi58sTO8TjiRWicJZwcp+UltolelZ
0ZRnWlRfpL4CFkli0kpW+D3mfCCKC8Hf9THMO50u7vFP+vrpPlgbc0fkNo/iLEnVESNG/+pmlVy4
t9k2WDyvHquzqF6oW6Al6uKzsoRaB1Z2cdEt7puVvaA4vfS2P73lCxyknQoWen38ibSPvzTlx9+/
dGp2rtFILdkNe+IxFELzR5JvBNFpahcuKemQER+/18drFkHS329luX7epAq3ykJfO7fTEqon6hj9
VCI/foePBZt1cxZ6aqVMPSsIGKGfcq1cmyCh8x2oyxPS3ZNS4Z9fTzdm0uoSeImnURfaDcBD4vE5
rk6FnI9jpj6XS3adKjPjKot3hlhk1+zsJFhQfRv2y5/DJ8mObqzcz97N3xomYxZYlAz5rmDgPSJy
h8fyk3JHCXYSJsxO3ECYh2LXNITvAohvK6JSLE+/8kR7hvKZCnJIKb5gXPCltMQid3SK3t6agvDU
WgUrDRY5CDt4bzqnPURB6YnFNTn/RUMTtOVAc1Zgo/AcVp8DTnwJOrnGbeHfOlp8ZsEfaDy0/Ad6
lx2yuKohrgFP33Yvav4QG5f9T2OYbmAhAzeeJeldqD8qaG/mazBS3o3qo4U2gU6uRWdDm/vcgvpM
zQtY1LJZA6Ld42O+tu7pdYz+w2BsVERXIkRodwppcrOyOFiAayBQXXhfaw2eASAzKK/rUcLk36Qd
jZQtspd3E0mX6v/PzgJBBaF1iV+QutNfEDbMb7vmSWe3JyMi5CTRZUwbccxv6OT3OeoRygUw39Lu
Fx3SeO3CRWEspapGrbJ7tD4DCjD0K53kiFNI057REINGWXXnJmpUTXQ9ab8l+qceiWbAieJ7lRNa
qay4gFRwsxtB4XTPhgTl7jebIBmvIb6St/i+WKiqSfj0buPSg2kmH2Mhb4Nw52UgrZybBFArMhch
hcdqXQ/nlZCgg+9tcd24P7BIqvsbvS/WRvE8ppcQ1cA/PJYw+0zsYnLCPvJccK006qPiPiJQa8V9
KYMGPXf7XuTtbdmkzyKyVg4naY1EMkmpHKB+iOLIcBkZzpLzaVCue/QnKGFwLljY4bNwU2Q98o1P
5x4H9dw7S9ynSr1OOZ5RDMqljSIygmoCjRzAcmdRzF6mX5MZjfR8dADdKU8VdVswy4A9xxB1nJyj
h471nv55gGICDzCsHsrhokkvBbiVEgQ9yMwiREwgCNmVjeanjRSgq0Kild0So3NzpMaE/SLMGKu/
beQuSfZoC2neuWMivBSsOYB01mVRwW6M4Ft6XysRfLF9/zFKz1J16eQPUb3PU7HSWu9O4TSRtC1E
egzmUnvpN/CVKt3f9lm0AFKfA6xtkuz+eMB4tS/5M/JBEvp9OTNFWtsZcoDCaPxAfkIPVGmfgorT
ExjYFni0SR/Z5xgwxtpekTeJhpYAeqSgKzq/XACd6nX4rBGVtNjddYX1U5Gg5pN6ovg85RROVYoV
nA5bRPz9PXB2ZDcufWDyMHaiBlisWS5BBxcWOTLLIzrXqoom4K5TLup4p9gXbXLhmBqgnU8xfdwY
yFVc7fPhbAir25YyY+zQAMqbehvTDlgYvr83Auclc41lZn+v3EsXEJkKaSSp7+k0rPO630d996y7
7Znsh6WOKkMfI0ItvGs5fuvTc73eWeP493YuY5Zw9XbZpRIpkB2gqBEI4bX5VXwCqj8+GSekmw/k
5boxbcvvQnJUKJqth9zCe+pf0pfop/xZ7ZU7Dlq1trVf6p126k5T7vDnbNGNWfDn21tCBwC/635i
Gkf0p8MJrPpOSBTLl+WF/6M5oWN8aEee9tN37xQqqqnarhrtlJRgba0dXTnxQbRDl55e7t2l/c4V
Q2yN0c5XgOJlHpJxldHAI6xiVBErlSZygEhGmozGuqOIv1JqC6dHs2qu6yqT2yyuswstHd0TmdrH
2ZPUZ6/aoKsb48klrtyI1RIo7KIEbrBZGXKNx5e5/fE7y1d9+nfvnKoO+P1Y6a9o1MEXQ4qxRKIP
cDKCwYYXLuxKwhOPN+CNdikomjy6UoIXF316xR0B9PWrpL0ewYorP6KCTkQQnXsV7b9S2djphR8R
ZjX6AzkshIq6b9KujMRZ6cCng4nvUaRblyYwJ3GUFqPKvvPjF02798N2ReV0yaZaarsKwTi9olwe
BV+b9DoDxI+iihOzZ2jfSpxSm37jKI+5/6JF6r4caf6Gyar1QWlq6HE7IU0bpcHN8LGQ+xbP9Tq5
BnLT51hh9N/yAPF6XDEaGmiDc6E4oL0481x16Us/PoiSxp2fXJc9NCZqAfTKQ9qWQZxby+Of4EA+
LvVZCqvWlGQMs6LJVG99BYlDWNlfFOk9SA8q04WboDiMHEJ74kTyccYsxSylZUfsBsA16mXt5ea9
VUbVDZ1KCCVJljno8KcpIjKxtQJ+FyGgZ1vG7YkXPZAhikkm/N1cU5VRJUYM+qVSlXR5RzfdRIN5
rzTkLSmowdTqPaiUN4ZaUyP9kRTqulUq8L4dZZWGKnhGcdVRA/vE5BeHHmiWFXd+UrWeX+iXflcp
sHTj2tVxG0iVr0GmovYV0BX+3gmQ/LK1aAGaQgUHYxAMZB0j/mLJ/qWM4glYFefnJor86KemVXpZ
d1Ami0iU+94icxGZW33qHDMEHd1p4CumRYdMRABYMx7R/mnsyj0RxV6nzZ+hWL6+7LtRbjQRhirK
tDuzMVFrtKjIZZsM0U1odMvGtWjP0sRT828K2GfDzjjaoPE03Hh6MHXrQPVUwY+0Se7zeNhKAOsJ
0EgfL1IbR0kP1HFZNmddSTMPnnJX5rRukPa0gnXimRfHZ4o9Tf2P3mG2cfXScVURORnSYB1NTBBX
S/XJfUKPPKRJhEiOrcMNtc8MnbLiCtBsDpL/h3Gf74P2qXtQOEPQ7X3urllWyDltx0sFMBuvD/OA
F8KUBhmlZ7NElOXMCp+oZiM/LBbO5/pnFF9BP2Ae/oiza5OyG6ekzyUmLxwvX8g5FfA4A0dmAGdK
tY4uKiQm4L7jVriFY1CnSOgtim9Q3kt1kdyiYmrLdVTtkbEZfQ8E6SXNlvSE08Srw9dH4zRF9Xff
WgxakY3Ifl0h57/Rz6ILGlhXYG4XPj7jyuKTjUmcXJoXuO0u/Y0DXHah4FKXb0wMu0yqDNHKXZCR
nlGBnf7VKllCj10hpLOU1PCe9DX0x228hId6A+HlOt6SJF+hiw2Mekvb+DzeNmfNpb+2N5Du/u4M
nu17pu25pZnxVvhtLxFn2Iqtuoe0jDI4vvDdCoGttXnOMC/6hVyharv88fXBW0UbzraX6AEUJ1IN
bYoDHw3vLCEIxibqifoCaz/60yt4RstpiMwFhZIlEhCLYOM/HJ/y2nTNj+41y7dLwkMUTfdyd8p9
eo6Bxe3wghT7Ml3/zQqqmG00Tg1kqBSDdeU60AmK6NoW4DbTPhInvtyBePrqkfBuOtZqW9h91FlX
mjKRZBs8kYowQ0lf2ThxcdIc6EB0eLVlenebVHdKhPlHSmr0xfOuWcnhgfMBABVr05n4W1SXNqUa
51SSdGDHfJ0e7+7XZF1buDH0iLbBbAANU6W4SCjRIz+IzE63ygXeNOmJiXAg6Xv1N3l3M50evIxj
eqtsHNtRfdJRBDBPDd2BbE+bxVVPmvkQSR1bJc/atwXkTWQ0j0/gQ4XO16z63YNbVmJnpt9Quy4z
tK2iEuxF5DtmvYRpgyB6b5I2qxbE6hwc1o3WgwkIDOTIsHnw14nhk3Pi/Iscuo66RFPUVDwyx1v0
o9qAJBfIxwzAZnE1QkRfVYJLsxLqeWz76mWDtsiqryE6tXD+kSVL7a9SoOaJJ7MLHDEYHevKTjSU
YF0XsbRYdb43yBEv47yH5BHLDIULRAuPj8ShVTALX/TJyxEkKo4gFWJJqLATQ5boTSyEcSLuHzjY
ydcg8m6sg9IwoWBxC1+Pgm0JlhLddt9YtxbQREOz1HXXW9VOtLl7E/hlcxEncBCR4A0hv+XjKiSw
ndirD83XWdzyhwRggmX2fLeCk3dwYQN5G4LiRHZ8aDBnMUsxdTNUe2+4Uoodfhei39gO2j6njFQ+
DrrqLBeuWldmvY51QxCX9BRQ6612rVDXf2siqPN8tw6SuAC1fGXaaPxI1flWIWArqu45bsMTk+2Q
jaA6y2EhA/ujGFVuMlDKaEIw/UnWXoSJJKPzL21nvBn1wVqgSb8SErjQ8Xc7EEnU6Xu9m4EF2j9F
4YoebuJDk3zNwhN15GlsPtgG1VmEsi1642XBdT3tIkonkUMw8xocWH9tjify/kPPPv39u2c3g7op
0mx6dgXkgL0JovTEBnjoyrOlX6IUYpUJV55U7OrovlNPeH0dWAbqLBNpcHdNXEXjwvEKAehBW4H7
RtPw+Mc8sIbV2Rouq87zFMHVDctfYEbiCmT7t8evfeiDzhYwkKneC6cnd2DgqvC4Js2A9M6WSyCt
x2/x8eDozmwV+4nrjW0M0EgKaPg6TX0TIYwXaofHr//x/q87s3UcpN3oIUic7UyA+546ugvNssS5
bBE7xKnQZqISe50YrEMmUGU9ftePk0/wIb/PUj8GBjfKNNs1QfOcRbpBRVxPtlGM2EUWNTBQUDg+
fqsDQUR3ZqvZbJoMHtQY7mBFRdfqw5hAFF8q+/5BX5xqpR36SrOVnQeBneMJG+5qPSNJT4sARd/C
fg4tkLk5Wgan/JA/nnG6M1vecR84mu5WiOJCMYD1FAePVn+pDFAEqy+tn5+oo3y81nVnttaLRIml
BH27a1U7eCj48Jeuk7lnxz/Jx0tSd2YL3vdCz/HyMtxJb9MGn8L2Rs1PrMhDl56tdvr6teLKONwp
KKYmVo968booT+yoh9bKbLl3Fhmd1jIqySOa9Sn8NnTnNAQelyOyuafi7IG72LMVb+hhC1h2Gnva
W+22/E7vI8Q7w130SJ78OP4JDq0Ke7buB1ur2yHmLiGKY+UqbDGoQMtiAS+xUS5ciBzFiQh26H1m
az0K6giTaO4EzBqeAgVLuMx2tUaBv8Qw48QLHfjw9myVO3gAu1GGyubgfG7jr3FcIUbycnywDl17
+vt3e2qdGI7bB0mCkMRtC/cYlXK/Dk4Mz4EV/Vq8fndx6HCVLgD57+QOyfwGuh+V5lu1WMvsRAQ8
sJjt2WKWddO2bcodmvoRVTjYkice/dC4zNbDkOZ27ncKBJKxR+f4pYI/W5+IQAdmjTVbBalSdiHo
o2gXihV6ICoKHUjrTbSNVYHe4Cm74wNjY82WgYzzIbWntkiGfp0ibvT4/PicObAjWLNZD8xOlmbQ
RHAuE6YLpTpLUn0HTGuk4vH4PQ4clXRrNul1jZqHHQbRrvNCZNXNtB1uNCVtwEETjjSfet7oTZLW
ThauQSV2a2dM9TMylueotpUzzWu7E7Hx0EDO1ohjuH6Tmnm8q/obRV7h93Rikh1oIejWdMd3C6Ty
h9gu4iTe5UhqOLRCYUkgJLBoXtwvFXxiTNpOwYcOvcRspeSj1vh2UsS7EAB+YT3W1YkIcmg2iN/f
oaFxNvqmE+3sUdlK5HJKyv4BhgfWqT11mld/ni30V+jbu1FqYlkqecodGgX3hBodmltX+VmXKM/q
4er4fDv0FvP17gVU+A3wSCFU9EbeRy5QAVAO2XjKov7AB3itBb97i8jMBlPrfTrgInmMqxo0tfL1
+MMfGCBzttL9UFeccozi3fjSftKe85/uF6jBx6996LFni73W6zaG7x7v6sE00MMTn0upnKhBHHru
2Rqvkct5A4E1gMCwx3w0N/7++GMfuvRszfYqkMwi9FhZ2HvQHwT8KSSqPWNoYn+HErQbO39zhKaR
e/dhrTwxG69mhGAiYV7WIJ5x/B0ObJ/mbMmmBb50KAIyY2qANJfpRr110sv86dQ+dOj6s5XrNJWR
2h5zHn9T7RN9/8lwvIR9vQDBcfwVDvXmzVnS2uZZ4KsTzq8xFsl19ZTfKndsGPo3fel9tc+W7hq4
9PF7HXgdY3YraVZZredatCvwkQUe9cV7MCbs0gKewfE7HMosjVmUqNQO5jpmhrv0Ba43YLfYXsSf
xYu1d7+QJx+/y4EVN/cHd4rMUrFUiHeWT+2RYmhWlide4NCl54EiVzsw7zy/Sq02sbA0Dd0TT30g
YZKzOKEm+lDC/2EyjaA7UgVmv97mPUqRXbE6PjCHbjELF5lqIQ8xttGuRc0LnjySHiaF4VOHk0OX
n4WMpEkH/HTZjJOELsvlEGw7/0Ql4kA0krMQkah6jaUkl+72SHZjqFOu+qfk/viwHMoipP57AOqL
wFDsDqAHno39p/YWxMXkBn1Tf6tu2m/V84nbTJP8g21Yit9vExcB8hcRL4G/G94xw+QdsUDGTNsG
9FQwbdZPzNIDC1nOFnIfuI4bAJvcgS1Ag8uoERvcdu4ieMlP7WqHVrKcreTJvFqidseW6WNvi+EK
jB/i39oqN7T00fi3T3WhDqy5Of+haJIK22WGrahRmFLOGiLh8S9yYMLO2Q+hqvWjW1AFbxWk3LBV
Vr5mCGUdv/ihx56tZ71TmtGBAX1Vo/ymsi242t3rlf/rpf9v70d2+zZlqn//D39+yZBVCzy/nv3x
35+yhP/9z/Rv/t/v/P4v/r0LXsqsyn7W89/67R9x4V83Xj3VT7/9AfZsUA/75kc53P2omrh+vQGP
OP3m/+8P//Hj9SqfhvzHv/56yZoUetrdDy/I0r9+/ej8+7/+mj7uf72//K+fXT8l/LPlU/r0/Wn+
+z+eqvpffymG+CeMKFu1NdDqtqlPKJvux+uPtGkFpFlZ+//6y9b/ia6IbUvKpZL/Z4q//lFlzfQj
qf3TtLgGoCNz+oHx1/99kt++xf9+m3+ABrnNgrSu/vXXrHduCNOheCWkoZua4zj2/Pyluip6JsUo
r7rExuT6s26UNTKQAGNRNLcLC/mIhUXZPPkifLVHs71vQ0dgKOH1neKggyeTDr1pL2mthqJkEYIB
6uIMRskqhoVtfxsKuGnno+loeKcYmnCxCXk3ur/e6f07vC7i/41U0tZsB60KVVV5fscwxCzs2vmo
KpnVefeWjiXQ8Fz5fuqjklLhF1k/JLbRAHq1ir6LFJSVGi1Pb0PPd6ZHDL28QmBeNQyI8LVowxBE
85hUnTyXHq8NSR4B+RD9RyT9g+0YdHWe3TgtTlECM81cg73WlYERJjud6o2NXcFoKbHYm2K0EWIZ
wOzVKyNShny8d9MGZwq3bESpXTNQNoTnEFEq/uS1fo/G2K/HqobKKUL4pVqJUmeskPaD4B4USOao
bNBOjREyrcJXax6nkpNLlObaobUOR3vUCNFBqpbuiTLGaw73bpgtW2ocysA/GVSgNWuORUxY+nkq
be+zZnopnxkJrnaSYhSWbaXLKC08L8V9o3OLZ6WnniKXyITh7LSJ8rwJHlvAmZlYdEZgMyQ1UrlY
+zQ10PBsktfvQKy3Su05JfYBo0Edz64b2yHc2a7OYJtJVPEFJIRIRFVhOHd6jrK0laHGEntNwdQM
/S7muTzYBjwXhD7hI7LphTozzykSl2mLSlUeZZClhWrt9S5BtHgZDVprfador2UPknHk6VI06big
WeIPJc5632vR6hvMOubXDSNBAfZMqSLXukfuzQJpahVurSLGr48patSRq2Swmm3Ngem089I8zL+X
qq5Bah7rLustmIggvSzg53bL9YsiUNr2yu7jlEGI6trlTzLMQu5WGDLltQuYrDwCC6zHVpUauoas
g4l0Fr8SkI/x2n4oAPUfX1pTier3T25pppCOLaVmSN0iCr0/85RRbZhx2JWPo172nnUOstgduws1
7Fr4MIWfmTU+sd4YDd15htMck1ypow6uKf0ww4zOjj/O75kCAl2GZWi2IaDjGCbk/tnjBIZfC6fv
3YdKdUymRh+qXg/fwewGROJzs5+GqgU3mPt7RcS52V71QZMii338OWZRc3oQIripSVOSPzj2HCo5
2l0QNnllPVhZlBnJdVsSa1BvKqPAlHuHD+KaZDPMR8zhRTQWOJEpRasxtYLBlvhCuGMz/aftBgeC
KLIERq3dWGE76MpN0se4cWR63XjRrs9c+L12Emnm/vhb/F4D4SVM1QFrwHJW2U+sV3TfuwOtoTnE
JiMfHnpRwE9G3WHUGUbZdJkDYUavCr29cMBxZ322OH5rTZ2S1d9mloXum24KppYmIGzOYnZSarLx
R917MDlWD+6npk0iq9jUlVnwDfG8nm5uBe20BmRGHwf3NaVqkVtLR6NK9etcjD0rwg/odHvrttX8
ERVL5MqmeeEpPkrHKFpboXOTNYkQxtZEyZqfda2fcU2zLAYA20IbLaJw1o6t89VNorDP76hBhaxi
6ZcxdhUQRxTKnjo7AIusykPXhMUvMmNauFUV85gDYt5c2dHzhriDwO7kbZJU9rQqFQ7F/MdVepOP
rzpMp3JZtn1UT/Rk2y/xPS+aaW3rwhr4mf12lbYwp0urdRjwXr2spsDS537CX9opaui8Ho7A/CwM
HNZ9n1UFN5eZpkn/xQ3iphsuK713O7qeZqoWzwTRlBFOq5FIvR7Vyhf5yo2FiVZ9Hqg+G2DpJCH6
lbVmW3lwPniAYa19mAcRnyTNLa9193lEjVR5yt4CZGx5BR+vL+q4z7+2Wh1zaX1IGe/PamTXoXaF
t0oWRWehK7IQDs+osBoIsGNb86tdHk9PbUs3572c0GuVe9nWU1RL3p6zUIIOwF0OvbpeZYblgZER
gygTrIzjDo8m5HvM2HAWqeo2mPSynesFtky1wmf6dSlvShwxknyLqBgwZ/1dkqgVfTUvAmK8pSDY
1+IT8vPTx4UFq4Xx57rtbOyAIqvTQvci8tNpnnV145jNJUa7FTEmdYXHkB5fG6+kxd+XhilZe2xB
bLUsjtnS8E1XrcbRrh+zRgYjUs8jyoOIL7/FPKUoe4bMxJuTSdOlocZ/srToeLpfv6JDvS+KlR4m
tbJ3kENjAuqZKPmKIJ/L7r4tXRWmE+X0iFnl+GJaZXlpItpqJIjLgNyM9NKQ96HWG4GHrIFT4T+L
2Z0h6vFO7cPKu+v60OjNq8IakQpGsV3kBb6b+tsGKvTKoCOhWh43ePuDBnaO+Z29zXatHaa8B4v6
KWYbslUGjoBB0jIPysEoKuU217JYzTGur9qs9j//2u20Xgy8seLlYYMltOKoHa1weiB8j1/5Z2kF
NFGXngw9VcVSETVS6wq4Y1m9qIbSsXC12hDssfhfN+hlKYgDVLALIxpwzjpJtDHtsWfXUt3cRBpK
vOrayJWRytnxLz07lZKymg6bKlB1eIAmkXj2pVEq0olJRnSP6y64uU3itgNZIC45aiVwGn9NDV0p
E4SF6h6MJl1HqF7gbfQBi1+ISVmhBvI/3N1Qw3PY1EzkboUj/kz0xgB3gWAIygejFh0vP7ZIV6jr
uCrcytnVeWvkiG2DJyRe12rVdy9OjCzysO2F3fnKy6DWKgmxA4ZQN7eiy8Cd0jfloDGZPGH03CPD
7IbSgiUWmhJnyZDk+kQX5/caDIcCYZiOatngQRzLVOerqDc42eZwA+61oSxQUAnafvRwOonIbcmt
UxelB/1cKF3doWwzqEKKT8c/7yxb4QlYx5ppMLHVaTFPP3+3v45lqRndOPnGoBZlGZ87te+NYaM4
WsKUjyw9agdU48qab63Zcvq6oDT1oV//p8/hCMNAyM+WhpR/jERUCJmYRZHfv8VGYVRTQGbls+1v
alft+SxdLJxpQbDqSUdqHyN1cSJ5m6UbHHhVXdpCmgZPI8V8sodRU5e+iU4JrFElSyhAa3iCNZNY
fSrsn2aNFG10iUaHZXknji5/fAluTKZjgeGzplGY5Y0jJupRFo35va8EJqc/goXFdtK6jsJ/fgUf
PW3KITvX/bYdHl0MFbCxO/4hSJ1/z3pszXA0g1VlCaYn33S24LsY9GWUOPl95jc94Q9Zmmll+SGq
fvYZduqE860dZSV/+SuJSZIh7dorP3NDEFlRanAc3WBQOoXsSFHJDYMmYMvza2PaEGRuvL7T24V1
EkmfE2o8oDOKHH5vIEXnF7lS958CjMKb8KaGwJShIGVFpiPObenLyLwUaTslGhicmsUzVccpccAG
MFNwnBPSC8o7z7GnWZyrZRPiZuJ7cRsscsUl6dyEvip4lODtOFY7CNCSCJldN+1Ub+E/bJl9z1U5
TklO5XRFWF21Rq8H7jbS1GnT0ETg6RhUEUQNZyPaaswe0n4s2WNoRUr2+LcdMFMRGKKZbhRRzc+i
NE54WJkZHLUux3E6Jm5UzVVc7bNioA19nbpZrfU7NzYE21EderwjUrc1Z5orWoEj1dV6AIccoHTm
ui3lDBnlbbGSdtqHUFvixhzqJQ0mJX9gXDJ22jGYPjau6+SwzeVoGEjjbbK3nKUDcEgNJRhrC9kf
An7Az0DGT+WELpNTvSRvR5VHCZpR8mCxDbl3ODft0udiRg+E3VmIt6OqwuriN3/9A41lzURJ2XM5
TJKzTQPs6oPHpcn+A3LExNdIqXB+ngoJatjiRHjGRj9lgGlHukAumvcO/xFvM6pKzSnRqnszZj+N
c3Z4dbKOIISuSQimvVrrFYXbyd4XZYlRJGPlb/B7GTwDj8VERnH7pbdENHgIhWWAOSEYh5Zb4EaX
kY+otWOM0aZq07r7WbjWa/au1QNjpIRZFnbwxSMXQ1gPzTkOU4qXMsdNPQhtPNTflsZIUYb4BDNP
z2uMw/wEy4CrZPTKAJ9hrxoKNEYDJbT9nwnnAWCHgkKwU+1lXI+9dVE6zpS3hakcLajodhpnVQ1f
ICB2PCpSHdFeU0K2JbwsUzUkyS77SlebjVslHn7cmRcF+XXiDr0zYJMtEcErVokLed/fqrEZTOmr
kMUYYLbHUTY5197Wk2rVNeOJ+F5iIF/c6hnvSZqmY5U2BHrEjSyvnA4Kv043v763ZvpTepS+pVPS
sKar/NqVlUaZIrdjDQpD8pZCHw9bf0RPeCZC1XR2UwR8nPlRrYgLrQPo6N+97R9UDEjtdN6o3xtd
37J7SbObTiJSiXzOkZnVsraPP8Mfmwc8RrYNSpSSYp8+x3oVgZWFbam0e1U0cb9HBcuMcHbmMPGo
pDpnnU3q+DHb2vHbvr7bu1ycEo2pa8IyyNMc/v+ckxOaCfUqpy7vfLoVtrfVEidwQkoeIu+VdSf7
zq92WoEiuorBAl4FOMNbVoRkmRO59Tg+OL5SNt5Zl4987TXADMvONwgfkrieVcLQ+daIomtkfRMz
uYa8osVFe+cNRknRsghVP+y2IpdlpG0838objj8c9TQcdAldyB/Huqv76okziPy918A2TTHVpD5g
E17Bq8w3Ks1EHdYz4+bOSUdTK5/CXpbkeUFZNXxvPdO46UKzu4aAkAaDmGqXmRw1hPpYb/gK9J7k
76jiTCdVTa34UDlnLn4hy/vOClfq4CL1zxm4mYoO4duFpeKHYXlRN1ovQfooJQVWxMZU1telRQU5
CdZ+7ZG/nJvwkklfkrYqGOw6xX2Y0KQrUYAiqaWYmMJoY8CTeHne+1jABZRYMCrPuyGK16oSlVg4
aPBACxerbsDVgEAKV8Uuad/nOoW7M074TqtsLHZfTSwK5GM1G4Yx+w3WNQh1DdNXzmt3fH137BnU
DWs3QX71+BycJ7IcAE3SJjIY1RbGH2XXsAIw6w6Ns9dl0Lb5F070Ub8ffd1jrU05C9EbQrbBaPRC
TlXk4/efLz0qoSpTgLPolEb/kT5mBbF2iBJ7T4E5Hh+Nt7U+YOzAFBB+3HJHEnhiwn98X90QdCUs
y5GGOi/2GYgABp0c5V6VyD88yrya6ridyKb4WPU6pXQrNqauwvH7zqBozP2pzO1Mb+xMjZp53h77
AWIj3TjuW42pzzvWtDAw331LVwlQvsgussSyLAUPy7LP0b2JObMFuCnAt8Gat5ChVZ5n/4ewM2uO
2wiW9S9CBLbG8joznOEuUQst6wUhSjKWBtDY0cCvP18P4HOPrBu2XxSkSQ6W7q6qzKzKDMuj5eD2
5EFfgBiieR7/I7X/h96Ca3UdGzDbptZAyc4x/WuNEWu7YhKdl+E6Ho1UiZHMzEJAuNdHX8kBkCkz
o75Kus/F1IPZHOt00cV36r+RXHcvRRI8T1ZMczDbwZbc8xqrxfujCc2D/vdn+w88mculDhI2anmf
mZ8gub9ebt/aRaTrSrwXC0aD+P/kTB3PgLcYSegem2vgyOc2xhPDHd1qudjQjUQW6XoJdcm/X8xv
C9tlLHIUUCWa/2gJ+PViTJowKLD2lzoYc/aSPfomufJEH/JZPTZY+qWvZ2Yi//vnXvss/29QgW8L
mSPgMa6NrfVb2R+nOqU49DlpwtYa7pgpZ+DXutawbkd3EAY+XJUap8jknpmSL3vOlfaeCRhDzGhV
ZvdFi0mshUP/HLjKhshVDX11DEFytAFCXSYwjfiUpdk6rKeQ8aEkDr6apcj/+vebuo4Q+eWmvAiE
0rxbrC8NcPDr04z9JVvFVEwvOyIbNyoO3o1Ou0QZZoZr0DS3E2Amg4hrGbSSAZG122MFFdiloeLS
fm65m6FzHVLBibqlVKxj4KoPa+OHTLMGlQ0868jQY0pXDGp07MpzG2i7hKKsMiHHu5CJudLDkdUi
+f08eY5NO+GWLLizMCBt7iNiJOsF1Ln+QzHc/5lhJYKGaA37IkUbsNhN6V0CK/cFA4PqgNl0N6XM
3Cimb33CTWJVQ+kPb/vrWBfmmCI5Gxfz4vq+Vh7li++olJtLS7wSztOGS4OwVazmHUsudUYIPI2Q
RIpWXKshpjyWdF9wYW0cCKxlqfOiCmliIyO/tu5S2lrx4wilJhs+hozjZJLPv7/H36INlLIH2xOQ
b7m/r81AZCnCHuYaTbVnduiqQF7fyiyJ2adAweYZhk6ZDHd9LsV/Hr6/f7zZFE5sC1MqU6v/uorI
tfICmL952aFM361t4osco4DPz68Uly8kLca0LRe89P+4ffe3CxCc+kEgYDtJKH7bm9haFoWzttP7
lEYMypyiJH8DI/XSsRiPYk5WHTP+CJZ3fGiBHHiBLm1AbCvLKLra816bWe5scMORA5lvJo1lYPx6
4wT2dH5RMWsp6UVnh4ehTidk85a4fuq+siq/NBxHl44I+G+XcKqriQkbw8hQ5MFZQosR81HCqZHj
6llnTNT/98Xw23EdgAV6HoCJkRo4/2R8dRlIt4e8fb8fUZQjPq98J6uxrnTaN7lknGFBUHusliXA
ee1lrrr/LAD+mZD6QRixHqCMQjfy3X8ybomjS5Eupf5U1QOzjQ+cZXzGLEdmt/dxxHr891v/DZvF
iJK7CYVvWLIYCO/XlThbIkhxYUs/ZX6S4wLo2LBz3sFZQK9IGVUWM8qCWevJYeiHhEGwJWddqY/S
BqNgSG0DYfNfm/M3pQOkHY/A5INwA7+HrF6XA4Y3VfaJ7iNzkiye9Aj3Eg6N9HdL0GZIIv3SWCPP
pNK2SZDWa5whrPnySWTLbCIvGAWPkaZvqus+t8zb2w5K0+C9voZF7xbNZQ15Fx/aOYF+PvZlZejW
LQFtyZ3ZhX2wkI3uvFbu9WaZB1XFkiidmMyDvoGJmaRxFUDUHZrQTsLHNq4HezmmVtgIZqV6Zmu3
YT5Sv9ZjzqiA22lurzhHF5t81vEZI+ceo9EyxabewLt/f93/zAXY9JDKEPIOGUEs/tkLPA5Obsfw
BB/3yrLqwmFiLIs9JWdK04VpfaJhe/9XQgQezDr6f3FTeC7HHBm2Y0Owc+wF/zjx7FmVrPbJPQ8i
W5mBGBZp7UP6xLHTwsMMlD4tUGkem3Frc6yT9AZhUabeuRsREnjUWow6DDvHesMJt55AVtMI1Gfn
dXbKclLUPni5hEPVZSfYP7YtE6hX1T11aTgvmBdjguUXxFfbMLH1XI4hehngmvK5nJEmwbFRNC2m
9/Aq8ylTz1Cb/tTgc3dgBn6H6dtoiM63HdhSZVO31nGu49WZLg2YUJ9Tq/SieVIO0onqYsVu736D
IS+Vwt278sJXuSaCYBz61tjLm2RaUds8tG6yZvZlHamFnmcbCig9rSVupUxrETJXuMUvcZ08OSZC
UB6I2Jq7k0wmPIyel66HVSVtylfWD3DmmsrbZYKxX+4YAqBtfWLSfW7JG6kGg/aIHmtWPMcW8C91
7L0OacFBkZBYn/zZthk0D0XeLeVZAuC44SWPRMlhPy/RsJKQrcNSpjf51PdIqOaBc6oqRhOyGG4Q
h9/Bi7LikpYJQ/cOmWTiElMM22HW0WHdmOQ8AErkQ4S2GGvpWgsp7GnSfdhiRust+AMfSenpB7ir
wN3G7lMK/lJ49zYTq9f8Bau8gmmddoHCuEevMjby25jp2X6L8elhll3TYX90lDopx+zYuJEJdDv9
PFwPiTzKRl5IJ5NxkY9T1Bj8b4Ndd04+3ghti1fKyTO0CRD0tCqTCA2SWf54cYwEKiYPW7MYqwPA
Ujf92JjAtKhZnlkYzARR3PV8LBBnT03wMEVkFf+VblMu/rrHiOQIHXxoNnAcgWTOIFz/h4lha9cM
eW+wMsFz3UPO3cQpLgBOyPwumVV1ltyGaMeEGSKu6jLuGup7Nwlv5xIu/6QdncsHNXAKnhrwvcd5
Hoxzz+ikn8oSt7dj7ONA9+SGVc8gH+0H9zbPgPkqoSv8VN5HrValkscyHpgIPXb8v+xSudJS7wr8
dPt7qwG2vYwAOjkj8hmSlOBxVpw9kc+4GLlO94FyKVc3LXAng0TXiMS0UYHLONHGRj6rvCTGKiZJ
MVfG4ipM/ZMzYK74EMc1095CUoeDLVLW21gxEWWOUqym6ixqTgB2Kr5PxdRH6M3q8JHioo5vZmCT
iJuV4ceyHp2nsfMnhv2snvvVoc36vtSiD6DewwKHG4x1OvCPV12ZBreh+xZkWYszoyufS9/SzmFl
tM3QH9zUTiqmp3kZzPpjS7hyo5MW/prHWFJ3VW8/gsFZPxjc4l0g6KoTNhIMfmxYrKHoo1vu1QG7
ochmouaqPgWAL4c+9keQ5nh9ZGQZloZxGS6f7dJfcePxfcXQ+hJ9dN427xOv6Z6wSl+ZazaID7SP
4Xod2/gXFY2h4oSoH0im6ovtZ8vJWRu8OK0uZJB3lt42MPKf7EYIPNWi7HPSD93LYnXJYwp+flf2
HSaOY9v7J5XjQsQBud4EmIQT+laMQlCGjw+qyPU75fbOzTp3BY6dvgvuPjUMUQid5UcTzdLYmszv
K+Z63YOyZ89zaCPztrqivSmrbn1gDnr8Edi4vHfSRLyP3HXx8TBHCSjTMnrAAdVnvu7YfY7hZS7o
NqzjJLrkVnQj3XW6Dio8cSvmaKOt82/9Kag/NgO+vzg9dxAYy2R9w0xHPcaqyY+B4w4fHRm4p7np
vMscKvfJ9bC1mNdp/Sm7RL2lAcYQUADWSU1mdvGaOG8OFMBtqBZ56+UMLltda3gKmDp4caDW7rKZ
MVFesi4PZZNHxRG/GP89UpuISeZjVfMpGFVY4AMPTePjIxEx8fAclTL5K5L6NQ7U+Ibzw3SplgJ/
HQrCQz8IzsNc2p98DuAbS8vonUjD8NZbcyzcvZ4bSKtAfIqoO0mx58CxTypS9bexKuggIYNSjyxN
WpPjBgcegYF4Cz7Llomk85gCRH3TOd1QrYsvZUL9eCc4Tl7ot2yNcWT9Cha1opWfim8Zhh3lcXZr
/b4Vc81kxcQh+YHLOMzz5DFjYS7rNw5UvBZd/ikOBB55RMHi0srvMpB5scLxLNYG85uxYQZPma14
xxbL8DITbDAJ6HFCQAJ6wC+n/hjMeetiXa0cKbFanLIxxU+40XgtpVX/pxMO9XMGP3hjzSh0T8kU
GitQOac3wBuvcwGhhfH2H8woGe6QZH6feu81YBoN4jWpzxYmn8c1dtuzDELczJ2hlfFj7CfVLTdW
evg0zc0zGUUWn0tqo+nUti4hObOKAWl90nC81j6iT9cp7G+dZenjjFXizx5r9D9xnMEPsulyvz5w
VeWPYK3FbcHg9wdjw/Y1rpR1L4thYnMxVjb1vfl+ZMBtc6gDUZ2ogNs/Z2LHg7OI4DM8S/vCKDzb
P9WZHM7BMgevrtNX3SlJrO4+HESI3JQk8KeVVdkCctoM4AAuItubTPT5U6uxHvKYTNCcGmwccaYK
4ySLviBwZvo8zqGwWzzhe5Rq7slW83CXYZ32QcFC3IzYsufnScSYs0qkJZgAVQk3pDhLUAF8IG23
XhxIjJ/Kw8xSxrn3iB6iwFfTHez7Ga0whmpj9QmgXxy0XqNviafSzzK12/6gEL1i4MVT++jE+IoW
2kFWmCddiblilH/1yf5vQ2vJ3vwerbWfDCHIyZxhMLO65UEndcLWxADsDEPV3uduzoy5qoJe8CWD
zPMm/0EXdHssdRS9dI6KkU776W0ZrTi8TbQwgtOmD9U6NQ9tvjxz4d+LPqi+tysO1EEKzcX8C85u
PEdvumjN+S3RxPfSH2IsfbSP1Z7AH7mdU7zFZzzNsAYQj36jA7qg7a9gcP6Dljo8hqWHz13sJOh7
2LunvGvKL2ZYE+I1ocwQ7iG+bfyp+8SQmBLGRcr82WI2ypEgrD7UnZ5ug9ha72xOs8u8LMmtz2cX
p3DyrQ9ZNE2wU3VslWddyLzGUyzKip8WKTizR/skgIhY84iKUq6OwRbytTVAWyADCqdmJVHLjzkS
ObJIN07zdHzXZhLJy16BNu1EQbzDE3st1M+YfnkfmCBpOB7JgYIyZivRokFm1DoZg6/qmUlUpSxj
rPzSeWUiRslaHk5Y2c78iNiwb5IrUyqFVxx+BVcaMW9rxkouB2eAg3zV+ZC2fyQiruhZ29g6uqUn
JrhXYdQWd3Etav87e9Pgjdoa4LKPfYUs47SM07Q+oRNJu9susawGFDttlubArgvq56Iah2nEKFhg
ejcidM+Ywt4x29HCoQgKLqmX6KeNZgD/Iyd0qgfXl6R4FgLd+dyGflO/+DPWPl8GkaqhAeboVf4B
NjpxnGODB4NrPwDQahFcwKRSRt+PaCJQ68woQBdsghMrAhprpcJ4BfqU+YlzQeBilEwqeuA1Df1Q
bsVuEZc1liu4tGHpPSAWPcdXxqRd1wZLNkqQaviJYkaOmF5kdi9+/E1WuVi+Ps1CNOn9YgdssShU
zSWRiVeVx8GXa/CNhIxRmmMxj9albR1Zv99lpdXqGHrCbjBbed0q5LhZ24gaJOMxhtnk9H9B9hvN
v73MplzQjNrlK8mEW6QgW2qc25bBbXdVUCWxieYgNafAy0417TqqmBEhQXCTeAS/7plciiU8U2hR
0ztladB0b3TXqjiukYWZ+gUmoOEzcyaD6xdrhWq8K6+6EZkCMr1s2EBdekaNTMsGgfLMOjfVPAwT
eEDVjiVfoAo234NxNaqlXb2sZteI6jJ7NqygXRI6XrY6otG1UWYbnYf+G1Fsc3r81R1VUBOEd/YG
y4ZZZdYkXQsuT3G7GulFvLx6g/57Sjr++FaeD5Nj/myXVkldmsMn0s5dFk5isu5Kf/KwP4xDHo26
UH0vnfsumVRH6xHGY13xQF3c4gI1zTAVzf2aoiGfjq5N8K9uRoSU7NNNdF2jNeyRlmSa6R+oVFXY
sBkBDc2lJoB/vKklcSz0bGgMmC2EZE86aKcrX5jHo9qI1XZpszkd79Icbcnr2PuGnwnsiAcityaU
wa0yYJXUpTpglnAO1fsTBWLKWPUwiWoRsnqCYn1Fegqs0sbpkEV3FOtw5QeF5L1Hnj+vADQXR3Xj
glJ0e1at72pt33ShNbnQZ6DtvLFNJz257pr5Py0lMx+fYOY9c39FOyy8mHhOr8un7gx0VKsmuL4R
jGmxQN1e084Bpv4cwbxXiVrpBpiy2LzQhISlFI+F9JuSWa45zJU6hB5mv3dF0Br8iMrCcIYBDuq6
uFQzKiRyn0R2C9kg9DGX4rui5BkzR3/ht5n+i8KZTgmz9PCnCdu3ZWM6xzUcQnW0WbVpZYCp1v8M
ZWj45QEyBx+JvKByeNLYJEcjBG9m7mlcBnPbTuEb2idop4kahaG2GUMjS/gX/arhD/o3tdg0sjyo
mDEHT2VQmZ6H3g3DnKuY4Z173DFXg1PFeD0uBIFx0V8LjgX7k40EhRkrYEpFdR5pMJm+UrXleI4h
k5mPRRc78oOdlSOaGe11FM991xb+a7YyVPwxD1AnnjvqseBlO0uGgMZ/OMhrhBnSysq/WWJauYtp
sIFcrckGZtg2XTvl5pmPrW+4talEO2WsCXLzRN1y4KDYyVs5oEMn670W73SjsSTrZjQSDgQyIHA4
f1UB4F2UC1diub4o8XUOIZa+q4xU+k2KwRT6nYsqW/y9aa+StA0F6hNbEO2CtswMRtD47vChWjBN
/ta4UBkjhq+jXmwcC1AE5QyaNDq2HbIsrl+gwTGXU1qg6pelwvHgmIS1j5vvhv828Qw7sT2iTmJX
0R5Egvkga4HyUX8J85o/6fQq5Un5m7hxvdLJG0a5RWwZh4InVWvfRHtGaps47wGo8M05sQ0BOdcp
h9p2Ru9hfgkLYNZYLt5P3HP9uTraqPX1S0y9zu/XG049+SmPlamuRhFbouBwtXHMLsWn7ShDWVOw
J3YUtIxs6MZ+A1AMjWoN7+alMwdNNfTmB8d2BrBlThA7YnQbs5HAvcwlOnoxO7WZYKHGdwnNB1x+
V0F2YOOgSQKyA8CP0RdvywTYzPyEahtz85uWBsmuCT/rTLnO+VW7Wqm7YnIrjWR/O4gD22JCBOba
jiHQHBrgDPo4JTkXF8eLeV3behl8WkfyS5HPM0eiR/fY+hpMC2LMO73UdMoYx2WgXfJ5JYsgvClF
tXCcYOdMH9DdFJTmJAAaNDlPWtqcfUsT29xNTfRRLXFO5Zz0VRCYBb7xtX/rMZbEcKJTjLavOM9R
fu0Pum6eMLPNot9fdoC8Z31VRkysDm2XmuMGAyYTnvOqN6KmUIUmwzOKSP1CY8RVawQZaKGnXFGQ
kvyOHPtP3TXG+aucxu42yeveYywqTQ9leQ/8GbXdxelp16rf13Ggca+2g4rFfwHllzb63xA0Z7qX
VTahKpmQICC/G310mjFToL0yD4pbeuSMmGZvpfT8zuxymu7Mag1s5WXNsazLZvjel/i0ux+9zq/8
/CTsaQnns+MshiqwoZB5Ml6Fzu9NTbERmtOiYRhv2ByPf4KS9PEluIYcq+yv8fsK8qcUoFxcFZKO
vPWbPGAnIGAtzQPUbW0ygCbICVe4Ighe586qb8GL7wceXoMguGS3O7k3qbVmsKEFWauaW0B+SKd7
hQKIS1vLhPfjD/ZqeUyWqEq/xEmYkvI0zy1NRM+IuilNT6mX6VCedmEvlJ1psYyjMLbcz8UQrWV8
nradvC/jbUPjvTN4yVOaW3rNji16C9V+7R09tzeKboYJSwQ6driLPdPBFty8f4YShN7whmT/uryu
hEuaKsXSlvEkSE2CEFdV8WD7nTl1M4SxJGY68Ce2QhOAA73kWxZut4lRXO8PUHaFEWOKuTSRSY2d
2aFFgsElxYiGRBenZlML9FFkWPPOKhDCwVj3RUKd0mUsl+wqxhn9eE5CzGxrczjQEGsCVUco5S9W
JaUq6oDaN38jnwLNH96JIatHn5Cddk0Etb7ZBI1NWyR4pI//XvYiZdv23rMi6aO7sy4s8zcdQjC/
lyqGNzBTuChHIHqNqJY/PdlJis53qKih1F0dLGmHAn8gO4LV0RjYYnAqy8ACca7XuaJP6ppG7yR9
3SGki+4my8vDHkO6jfmim4s34Wz9US1JCxemrmnwFhGneDLB2xLgP+I0RIh56D/uK8OuLzSzNGjN
Fx8PgG9SCiOG2dNdQJiOFwi3lY13mC33LKR9zXSNa4jeGdEy32SsDfLPSxQncAyXHD4RZ5LJq0nH
yMrMttFuwj6ISttssv25IhE0OyWmgYML0clgdi/jOgynGfdhMNo4CSLkrY5bbANKN0K6BTByvgk9
e60V9tdegX5iXzN75YFa9VqA9LDFd/uxn2+0udh0mQijba5qL5MW5D69c6rLvIP/2CrSVCHvI1IX
2cAz24L8vqdpaNzunZq4OLcbMbc4If0Th4n2rUmelZ3zyPYD2ypnI1Ll5nN01Xv7W9UUGetgLMAY
lku4aZWixTOn7k75+Qt9KdCKW2jbKOZ6YKaS8be9xudiO9tHOxv5ZjHN19yhKBRfbfxzniU+9tbz
6uGByHg3HkhU+CsfYjUerT8PWe5w8t2MLXKa4rw96G3JxWSGPKPtW+4kTX4T8ggIAHZlYuffb3N0
TXBLu968fNvX4E3YIZpSasVmjR3tjaT3ZFI1oZpJ1tloYZa6xpEEYfSyAOPTFGYLGB/ICS+2fa1v
78EbIvPSbdET5bsoNZceXknVPeXeA3mMpIWPiqU2sXj/CvjAvKJdckBBaAK004ssQjMc+alAqrBt
irZvzP3/LSXMBhP7pZ7Mcq21NllM5nTm+OhQXZqMGayFz9tbR/ZLHhoNBNDVykRhL+uy9TVLkPUZ
JRUkHynUNQVCpmuW+hYHgg3QAKO8NqWtKw0A595rzbO3Fy1b06Hvm94ASjuzaO2tJDUKXZ536ipT
ie1dmJMTGhwlXuaGI3ftaFhGhgG8gdRoGrV5GcvWOKlAsPmgXbRYRaFRuOxF7ypKU5ntmtxxbMz+
HFHK8zdNuWau5ZrD7NniFM8oIU9G/IOFyJDMCJgO+96i/iIbpyPCHP7DNWPbQJvUi0AwjwJ0MEwP
IeGGd0MxesWGtpVcWSxbiqQrfz9r1/CRW7K7h26ay8ky/U5fq6GMBijSsE2JuyklW1ANFkxwhUaw
ROHtQBOYJG/LonqfuYSv1Zbpp35jlHXFdlLIYpwasFHSm8S6d7Y+NLfqqX/GlJY9c3hvWjlPXNGy
ba3vz87KPM0Hb3DLvuO2XFPnV3H7solW98ZVb1jgIkD9TfqUJPSFvtWypeQPOcjM693gLjtvrjDZ
FkN3vbDdyKkmwZO9tfYIEzIs9cKxtNf52No6dsh6TDmjis6oHLZUG06hZ/GI7cl5a9QsZ/TUdqcO
CD1MJAzn2aSxDmbmLIwdn2Oa6XVfJA4Pkp/nYgnki9F/pTQVvXpxYQ7vXQJBO5c537dSINpO+f1R
I7e6QhigWLz1MOiNlibUCW7JGKmkdI4fg60F23HJ5cUJzE4T4/ytEl9dW7EW9wMISbTJSzb8ayuA
LI1w4IkmDQeXegjnWUV7EKkwrmsl3Na1/P1FlO3m1XXT2XBDNCIlg3lEvSf9sMQPFn/vpb5BbmjK
gR3R3Et6ajGT6+9f2Wg9+ZH9zcqt55dtSpW4LYcdwqQfeem6V+TEyHerjn7rlx1yadJiCF0kzNo+
Z4FlHiks3FWqcl3Im+iMTsSBh1dvZxV4JVkseaJA2OdZfX/Zdkqno7l/qji+1Qtle7W8K1sUoNHB
1x6rDPGl6ZFCRh+yKfbouDU07ELqnh5QDoO8pUxxboKsX7vp3mkqcpUzEu1uoqXDSnsW6X7uhbMy
8UBHlYl6rW+btKcLGpPhNNccLWW/cv7teIqiqOP1Td1ktupeKnnBbNIGtXUy7IdVWCemQa9LMNFD
QbZlbkpERjWfVeA96s5FEslXNJZ5EdOaZtraGrLM6zQE6bamlc8RUTZo9PiJBGPar7anl4ECM9CW
6YiEWTY3lAaLtrsLGuDIWU5gdEZ/Vzqhx75EGccXgSn+eXxsErNIr+A42Biv2lsth7tiExtt/nwF
DjcsbxfVyusmCgugf4rS1jdpRmcHJjk2OmezBasaeuc0zFbDP23LUUag7meTJNN1Y3RA4KVMzLsR
a2eWwp6YTBvAvm6Z1C4MJ3O8/k0b6RAo5JbW1FVozlSL1vcQRmwo0DZhJCk4sZM1AGW6ncUQkjru
tSS+feaKtvzAuZb44+hUbnqTtY5vpsiTo/EDaLPMEohsFJYKnRjECGAoXfBRgsqDPifkAFfRWlZa
QcsPDldNo4/MlPveambl+1eETNJGqXAOTc3hviut9k0RphUkQwymy+7zae7kwaBRNblf77emtO3q
bAnZmdLrwct3AGILAHujTqz7dLypoqHLe3inayq6Q872Bh4HaDR5hdmW9UU6rCExaIQwxUC95qYO
1QpDeqL76KW+fcTmtV+mVytDNkpFGdWOo+9Xh/YPcqagKsf1qaHrRYvnIU7jPjZY6Zo0ZfZTY6ce
L+dQ1rh/DnitlcElc4NJRLRUOenICJ4Q6RW5e7eO47EIhqX9Sf+NmjQOfyBHz5TaTnkKGmZkjH/0
dFD40YmGuawADVpXL7xpEsChyzqFTXAyaBSedUVYtw9Tiygqu2BVp5f3SzaN3l291Kp8rVlGfwkL
Wve1DMZ4OgdFv8JrFtUSAMcjnbpXczt+sZu2U88h88yrSzJxfaiovH4p1EW6kbWIm351/QuYXza+
1x1r61y5yWJfGmXP64OLiedJqsJFGaTckLwg5fhFbuLHCn8CEYvxZM8a/ZfXZ/N9J6ZAgdRQ3zmP
9YpR3KlB3BWcB2i98RC766weohzHsu7s9/EwgAFGNPDlZ7+cLbpAc2WNTxbq4XIhj3WXhCUGBait
g6iTWXo06tk1Bp+uY2EVcxzXbl5QIUVFP9FVh7DM10eV0xGE2yEzlwJKTc6H4GSzDbxTG/m2eEzI
8F0S7UxOYXzvdHnOOG5vcmy9niY4q/ldyXj57psSNaqWeMrE/OA44ajOi7+4Na2UpX2bF0V1ZO11
07uGWRDNXQvi6TO/slfWg1DT2HyPOJSb740dBFiOgQgMy9dqRe8kb+isnfzp0I80B4IM21H4FpRM
wbAQKv6R8SbS5G8cu/FSSCKWiKE2BIE7G8AagzVnVYee+ipW0itAtFGTh+/NNRtwGDqMdX1EGeMG
7xHJ8GQOnR8vmBYTFcgQkARTM+RLJfxbZsVjq4ctO55pT2o7li1ELGzVZgsUe6K8pfju9SjKFbOB
/ohA2ikOthRJpYlB0rDYBAF0txasTb8ZuzEYsGbSl3yCCSSF2v5IsfGXnH4mN9/+iuNcJ57QewUd
sXMZdCDOETuMfZAsJ31tq9sDzgZ5bhRp4mHaY85mD7XZEQm12fijAsrG8qsqLBpK3HUVn5Op7ezo
nfbX2opu5OCQbuZ5aEqk1UHp97Onm0zVUGomEf3fms0kR9ppOd36SCn1aWiipH5j9nqQ/JgZcTTe
aXuyq5ehHHz110Zvbne77LhTb2Z/MJaMgo85vzkIsyiZEAsZ1JevdDfJ5UaBLo7RmX7RVHsnL0tM
oJYb75Vfs5KUm3TRcDBcJa8fxVg00WXRA9JMTO9oGX3XOmOK9x4Dawa6ZkZBOYElvXLmnpRirHHe
9epk/TKSeDCvK0BIOR2llOAFN94gmYj1zS3dwsHcuy/zVE0fwp4/H7a3SH2ceHrAEIjjD+OlZMlU
bHunPE/puj62zVTjt1TZApvsru2wuvQ61zq2VJzqudFxi/hpYY42KYCI5DknLTqLYc7KSzwsyJMQ
eYfxmVEvODvbVms/9xCFJzrHNJRRWf4ph1y8DlEjb5Ubjd8JPkNzCld7uUkYjj2cUB7yoWWYDQ+A
iChju6mZf045GNwtdZ36kIFiPlfIpO+jYppuxjlmIw7gy/6PhvEb9amns7q7ZFOJMaOPpAyXa3fO
j3M/Nm9t2rjd44IG6BQCpnzsRNQ9zHbhP9Kw4tWHdaa76uyKqn0OhC7emOLZvuN0w2dUFH4GKFd5
n7Oms27DhHNe+GqZbt3SmTv6FjzP/krPF6da2ajhD9KQ9L7n5eMrlKjRC08pWs87F/T7Bxi0vvfS
NEP10cV2fYCC4OHJpnffoCCkeHIp82q0zHPhHDMI7fbQdTkIuRNMwSUNyfQOObRWcCfEmmP+zEYp
EIO5PZbbFQqk1A08++DD36GjKLP5uLi5f3ALu31CYg1bXIelK08FBRK8Xavuwir3ToXjzY9Fkjpf
IluFX8fZyb/nmRzvUT5672btsMriIDnHDdaYbVv69+7cy+g4gNvrg2sn3b3juOpPYhuRYVp7+afl
+PU5S9l3lHqfxyrIviTUQ4xTmYv3eM9W58Ed4osQtj57nra/urhJvSa5CI4ilvl5ttbkQ1ag3Qln
t4SJHV19tOqgfa5xMZvxxM2mEwq7qr14VZj/0MpyPvZRn+kbOdndd7SvDEND2QgA6GfW1BwamXKy
JI2jj23HLFB6tBaYaks2z9Ggu/7GHt0K89i49hCa2vl0CYNw/lbE1GKnOu3to+sn2PJJ7T8UibCe
BDH+YU1HdIPZIj5iQl+exyJh8lGl4ztRVymayGGekzu0m2N6w7mkPkbjkj6qlnaNm4YM7mVO8/mH
2wwpBPQUwch7RdN3J27E++iZtv33tqZ9CSa6iOxjk+rkiY8tca7HhJeOoep7aXmL+FREEyNr+A3M
d0la/sqJmd+YNVcnt7Y1BePneEHMJJ6iWYdhdkP5vcbBJxHxhrRk/tWEiP5S+hmCXiY9QKBa6miN
mTuCYqjE8W7WBSiYjvKh0u9WmcrhyZ2R4d8hz2mcO3A06bwtyxDr4oh1ZyRe0wlFB2YEDruNs8UF
MiazY/5L9c623UoS+NmQtq5OcrGCePUOfGjVF+9yuUqURIMhutb8Hrky8b3slvlU1ckYPmkbl1PG
WdN59zgv+JIe64khKRd3ydf3auhwF7al6DGuj31VHhkSljH5T9dI0g6FDcF+u9Crpo5NCVd0oidi
WC6cu619xzIovffFWIr1P9uef9UJm6FLvkD9R68JMhMEJ7/qhN1mydFCK/1+sexYNz8h1vq2fGVU
USUZ+Pm/I0H/P0MrmX7y64e56JBdFqdHVwvmM2RLv36Yr1c3UjS4vc8U3E97kMwh4VjIRNNwUorM
n7S6rdzBpR1OChvBRpo2TiEgnUfzT1Mmih/ciT7P7jSS/+sErcnxFvNz1y9EwmhFcYSuY4okPRd+
EHwN3NHjewU9P9RFDAcxrM04YOuaPfi0hiIlJ8hr2z2NEBb8JI1qK5cRgW5YHx2WtcGcinGcXjmF
ilXfTAWKRdSNlt95TPDdLtQCoeXGQu2aX05SOyyfs5JGevd/SDvT3jiOLF3/lYG/59zcl8H0ALcW
UiSLkqnV9peEbKtz3/f89feJilCbTBVY075ANxpqqSoqI09EnDjnXe6KqXX4+npddfF4XCtmLAhn
qwsYU8pwlcgMteGN00ZBkH8q5URMnOLz8oW163v23jT6QbfeoaM2Jst9ASgNK0ai27GbB3fukBB7
ihAf4QFKm5aFfXTbLGbOkq4QF+044OjGZKIZway9WfRU3LZG2LRu8caZu9qOjw7NGpRTbHpTeQIO
juKoeYjNsBmyU9RMDS9shWab6HcxpLw1/Dm33cRIb6rRzsN1T+dJ6KjE+YREx1NIfuL+FuIFwU9J
rNJBTSlDtAC2hXoHLKpOfGVtk9G8VyWlQM9cJErKbOri+kjNerWst4Dr/XreB9xDkSC1MmMlNdTa
SPy+Fc0MVDGNAMhfeCcuwbxybRaPjIjGxLWo05EcsQ5xl4kCrQ8bkCevnAqpNRlCGrxFXoyJFeSg
HcOe5Lw4VEhVtfGxruyGSbSNuiNCUeK1Cu1NFtLUKQ9KTog7naGH94muW978Blk99JUO0aB5XfSo
jyb6dbs2jAC93mZLMg7e21pvsD/8SMO0oH9iupnD6DWiKcxG7Q00Eu/Q9CIy75Kalhw4fZ87h74b
rSWw931S98apkwJp6O9BYHyc+7Rx3mhpMEfHyETOPXmXgtbjNw6JU/PRK+v5TAh7RuSBJg+BiFVt
2XANXMRyXq5nRkc0cs6rn/GiBsZJh9y00MpuC3D35Q5Huxkip9W7lLr3UrOPWoKo4fpSxnOJB8Mp
UA6pTCE/aLo1eP3PGiKGfvTLFBI6VBUsVwvgZkv9kowGjnvbgAkvwj2IkrKrcJ/TtdLDYgRleRLm
utOZ3RF5KDpWKDqK8ZRMKugYWoezE1I0BAkgNFZXKezq8BX8uxhOgGvvDFr7RnOMcefQil1tjgjm
RZOWoalFSZaEEwB2bUGl8cNF3KMKbRTiKnnfCZUZpfPWpGWOJhsa9yD8UV6hvx16R7TMprp/yA3D
KoLvH1zMvNHAWfdEbEEiM3pLc4BYY/M/ZJK9X3CL8Kbyi+pwRFY9FvXNbDnFCEtHI+rRW5SEy9gE
7Q804iwYpPQZobsIDUbKR2H7bq1xbkNqNsxqdAzLNGgogYJ7OcsrVV2cVMUDeepcxfvFXQSVUzE6
uzUKtaTfa8UgiiHsnUUVvXNd2FVEZx2MPVI+is2ptANTp7PX5mc6UY7RvIE4I7SMzGYRtUgox1Yb
HpwRfQkwE0jL8HElgRiaZyppUwIUMt4qnSfF6jJryIu0y2gjezXdlxANV/Kixk1/7Qxx7zyancOV
667MoBOCsI3O8jIBIbdYKPhqyNv9Wy4fKDboFqrWjIO4nWeYliC8PSPbtIKnmUXB+jaC00VBsT6z
+iUqUDUFlGqFgmK8vhBfclYZ3qTAQ7hSdAkcKnibZTjS9a0K25/fqu62gkEp6qrsvUdJIWp0sILE
olIFwf8N1d8Uoz3fFFiQiMA5hmVbkOKtLa8QYRRPtAFTXps9LCCAeoKUTDFhN9C1PaLxVjodsc+o
WCvBJLhicUKrF70siWFQ0YogU+ilP8ekE4W7i/kcyzWgZ8K6kwUBOHyCMzbQuEm+DpUfFeP7LBNm
zMgwn3WREw5gtzhGbNzk1K/POnIkmyflMEKhhP0ccTPEY7Z8WZuWMfTXPnpXRhUKY0fSEb+sbkhF
CPtjhyAE64IShDhpQIO6kArlFh5UcV344HI5wYo7028yJwVwMAzDqSeDL29C10n5LMtlRuDaGuNy
J9uMqkovezJDDo7BOSi0lEScejbioGhlBoUYVWEZjDAV9V+ugbQ+9p0GkXc5UlISM+UPrfgSd6jR
CdhlXWzQXjB7KiWFXWSiss/hQcEVwy3ROkyRHkBODsFhgzUMOEh0OJspFS1HbdIFakMBLiGBUhVK
dbb4d2yPptPtSqQKlpMJRIVas69pLQd4PuZn+ds5shag2VwkkmFHRxaW841Ce8mmsD7F6C08WcCS
sg/wOgFHSSbuXFDxp3MhxCtFaGdWu94MIGWr4hhI2fKsP8P+lkHrJpIuXkP9IKnDqhwF7VA0BPwC
+6/qfpw476oDPQ9qTJWW+fE0Y8aLpMTwgMmfgFV0aSDwJBInb+v1GUWVg6gFHiGb/Apx2Db0ZLI3
nZFHQEUVHrSfTdHilW32tLLz4E0Z0EFe7lPZfVY/2GsMAULpW19IdHeLL7ZxrmeiY5WbXejZu6LM
81a0h6oltPcOt2MNE4uU2/zwztFLdLxvfUoKuXljNrFNN23CbpuxYSlE/K5FTt5QUtzwnrIkmyMM
u9xhSbQbM6FYgthR5QmQbA/GmRWYRtQ4oqdknOqovTPBIMR3MarlJHY1xWoGUOAaXbNTPs2J35AP
4lNEt2SsWctccRI90uiJqW6RymJ8ayxp2S1eWPLDjIpD1XyjJtPU0MVpj/5g1Gt/w5bus8G3qyZS
QPVxUx86+poWf2knexgCUfUu9Fpk/wIJT8SJTTRYVMOqn4XMz37uwVK9X5JipqoroQiq/cQhSYip
P6jOD4oD4q339gycScHSlZZVZmiA1t8Ypr/2M3hbowayDwTR1z/U6Jlk5NCO2aIWHrqmUDesNG7b
1oMTGXT29goXrRajnpTe6O3qJjK0+qAwuZF8YTRiRZDJvkpQI81FR27IqREsu07G2gBK9m5a0q7w
YSWIBs/CPT06ZyMqS8hl513WEsdcZ0O6QWsncZp9B8k2/AAZ0pj0+8Ysqf8f6UxNE9UGeDCEjjO1
ddnDoppRRn5bVaVoHMLHz3oqru4wlL/n521kYlmyH3D21zPksGT16FeDQY7W0IcKR9Yy33pxhMr/
LtGLOLuvTc1u6kNe6dEYvO25hBKTPfd1tqHUdxvwTpPU6NAWIAQsb4dYRBlBdo1lyVbvVwh88V7J
ZY2jfoY6SWVZhQrg4BJdMoMNBaWvMmjETr1Mg+juKdxb1g4Caapl2CzQH+cZ+RFq9tZe63jkqG70
4W6tO/9nVBqdCHKAZCNIlPV0zjOLsBafBCAzGCSY9GBw866MHAAR2t3hCDaw0NqkhNVpm35af4DJ
uvKBjDyDRnQ2DJE33NPIF7uvEGjhd4c0WliRWdgK+IfSh1KtbqvMDQHXc+fgqw0/PXu0zQxQ6K53
lyYad2nXwQF+wq9tdMd0r5bZpE2hgBsmU7vCatvNaZsY+c8UpWJUAUDBnNfy6APKLB6TKhMRbLmd
QK0mkiqAtLaOIHZrcnXTv8syeyv6eiamPXkskK31GAhoVJXqnEQ3XoLiQBTsJIiqcQYwlhAeBa4n
g4/BVhDxtGwhsv/QJtAVsgeXPBysTBiARPWeGqMG9QzYPRB/p9JxW0JtNKrfY7GvRjPN/c+L5/nw
1ySkQv0eBYeRgJE51Ozaeq/e1yAx5AbsUu7FlAE0sWHHiMIJS4UUKfv+hn4b0hyPSkiWzmUjtkmp
LjvWsQjQqaTVZ72vAtiVDs11hK2/RQIK+nuYCP0w0HOArOezekgskd+gPMUe00kUJtvzeZLZ+mkz
+ynF8+lUFDSq0jf1zD1XP46eC4ti73SggKZbV/IVaomIj4Qbx+859QAIBMFa+YJndiZ/qQdUKEFL
Qr2o1It2twTzqC1GAq4U5EMdl6GEujlYbjH7ascuhkkAZPSzXCEUH5GANJL4AN5RF71/F/Fp3Fgl
AHyU3VQaZuLCksuGhKLPDPKAVFADiM8if1FApaSFeY96EuoILAlVMWiyWhR2nHIUmIHI6c84Gxc0
Gcs8LUSTWBHS6C+Jlm4md8D1LN/SntG+Cquz2pCaiTrPW1BvbwZaP/6Nqfmic+9IFpDK5lMzEjB/
Kq/Ah83pLAxZSBSZYpbkCDZw7HtuLkDOiiQjEdjJHHahc9exa+rzvYkCKJqW6rlVEKnJ+A5iAQMs
Xo6EIasGtXp8tQkHHsvQ2vUkYm56iCaklEhjcH+MvH1sIjJ7Z2JLTolpkslfOTgrB/fimGlRPcx9
rXn5yWkhYdFcdZpw+oYgDpvlIQ/Bw9jcrLDH+c3m/ySXlTW0ZgwtqztmLd0eb1f2jqhuRWT+fIpa
syil+b4h6hfEhc/HwkG8GjPyKQx1lk+DbbcWLViE3eh7E4MQ1S3FCrsKyz54hO2bivoVWDq+sXVy
8T+BnSBwiwyNHc5frZEmwG8TstM8mALPUdvlJyIWxs/trYELNrhhMk1z56ZmVn+CeCHqdFbrizpd
t84icmXZiASi4w+qUBTJMmDd1mJRDgkdJg3wSigQ+q/fJ7a3CdAeyKEg+cOlidvc+bbx7BIZ520L
gaKy3k4Jx0zFgvDmlA7UuTdqy7jrzGmtEpR4x9RKH2Tcvf4rfrhLIrqIO5LpUv/irWy1WTw91lxb
68xH/8xfUksni4kGYKPne206jyIDUSDCQnIkYpkZvf5jNkIxpoFkHso/4F0MvDrQhHl5r07Dqm86
JxwfY2cWdK15JMtihzmDRBVjA0wAnP/b1wf+4V04dNENiyyfsrhBjevlwGbv42QS2MOjIw9cD9I0
St1KUG2wG9QFVS4wJkMAryySefvrP2Mj4oETgm05Ftg/DwYpguoboZzGbRbDgWb9xjKQTf1dobd6
2s//ntgsumdEHeeIZzDdXNm3KoV01sYugqj/iB2GrI/GAudPsVyg6CgwCEKIqhq8/owbbz8xtIma
I0+K5Cr1mO0tGupWhMh0qJ1iyT7JvZAb1tFPm7qFrnpmaikY1Cx5QYPfiJ1foXFscKXhR6MGQHFN
fGq7GEzDYy4cSiKBgVjStrDiAmVBui3UT+our3Bz/ZmVKBeDJFV8xwlKXo4j+TZX5mlbVzGRiAts
3AkMRNoCftPLmGxdiPyOTb+YDpW9IhYtoWEg50b9/RL1jT1AAe49/WueuaLwbVhtaXxtBqT4o33Q
4MxAwTvyAng1zpiDWbmizLldNGhj2I5vuiYaJo79gzAne9uIgnzgPSpIpLrK1iiGsFlKooJ/5tXh
mgQW0lgLh5/5+jQ5L112HIa3mCjfY9NACfUHKVPOn1HUjZfHFMoZB8LYdJXfPgZjkIefo3nWULzp
tQUQ1NPKLsycZNJtK5EKRBnKX/bb3nOWOruFzqyDuwj7KPsaawb2GtbO7YwRiUV/IC9Mbu2F5i8J
fSTkpybDjKhjUUSlZwScVBwZKmVsCmpgGMXonlBBV3XZKppHkF6cmqDSfw9cJ6Be2VK/EZ+TNTF8
6iq+cpiwDgLB50MwyjhQUeapgB81Jq30TBdiCcSD75P6qG3JhWiofYj8wEnQO7JGrx2PVLOtzi+B
yaUxBdwxW4C13+pjo9URTxAPQ3GbSVpT5HcCP5ObcRzrR88hgaqxc7e6vr9vmxiV2iNX71i/Jlz0
QwzhXcGa0x2QXjDhtju+57OXgmlPHlU9upaPT77BLeyeYh6sHIyJpjygXyhRzY7UBleFv0Z6JIHq
FsUtfc2ElPxKK5U/SWCPeuyCBlj1SZ9R6JkAXfpueK3due12urQ6kVcT3REDcdCtUK2FBxqlZr09
cQOpnfIPeGuxVd5IBK8yBVK6YqCGIMqDMxE8M7nlxSPIEv3a6thULIXhiotHhxu4hkeZdnOgjECs
W4+G2MlbNRrSVCDDwooO2nzmSv6tM9zTQQc7Fj1fT3hvncXgnqU1dDYAD6VOcVJtP5VyNTKhwhQu
IbvjpEMW7UqB9qWuJYVwdHcD4omzkQL5DwlVNjZC7HCqT0mcemw0Bbcl97fv4+ce4so/e0En+mOh
gVbcNe+LH8a3KPaAYxOlcJuDfLNhl/kS94tvxPjtnqkAExuCuAS9sOAoDEdwDBpJKH59L/zhB/Ca
AdS66NOSpLM9vzwxXOp9Lv503T3qs+fdwz7fitTBEYEkFfuyw1U7uXXAxXpfXh9/m775oBg504WW
JhfBHw6EbJ5sfIWi5SFlc1k/+v6A4lbcuSG3cn50q3U3ronz05UgN/EQfdGBIF9jHw1Q7yR/I+Y2
z5051mitRdU+YBMRN8Nbz66r5XNQtOl6p1reZWZU1pfeaEXvmVAS9xOVXiWhmYqCZZMO3DQ6D3Hb
dY/vATWam9YsxN6seup0IcQOTwexIIZg7wiizmhxtIC/AkhbfaL3KXALr0/rNitBUprAtjkMuF+L
s+7law3BCs0oL6QPfTAi07EDEJ1k3g6PtzZrkHPIRgculDTycBbq2r8POKKMyCIALxvcKy/Z2U42
c81r9sWvogG1vTBMOeBmUFvpg4Ry4qQMCUVmRbJu8/rD/zgcOxftFoBrns7xvHm3aYJWSTCuzn0k
NDF//87jzUeSv16Cwa8MuHE+ZI6pDIGPYSX7jo7x6mbIrgtnoUDR3CsikOTpzxHUTsQtJtEcEaZo
Y/4QL8AJDdDoLsJFb80BsGR+g+NVqLcPqFFk1L5UeUm5YziRLqgoknk5n4m/kriDZADAV2wAsen4
2VmHPofryrfSeXCEGgQ2J+Eieg61pLdyynuEsFJsiEOK7ThqnMGhkoalaFrOMAq0vZcUot3dx/RG
nYM/SLBsOYmSTYrKLrW0KkQT6ymR1xpISmjtdGMhPDmKEbLQZ89IRFr3PVtpx2TVwW829GT2eGKA
3Ulkp2QsNcGMW71SXCxwgxA8lxajEwZRCXUVlQ51pLEexCOxfhhZzkOXuqLAC7JRlD6U9gQ4YUFW
UnBdmY3n4qL2+4LoWXfjt5od9bup1drFve0KXCyCu7RZcQ+Tt2ldn1BCgVQ6Tat140T4pf0sJ0sl
+mo7TlHd5hakKh2qulshQrZ+Vp1eClFnqvz5ki6LeVRDRGHvrNusl46+pLchVi+LsZcys+oW5ZuB
mEyvGQVZRTWv0FQQho3JuSooZ0B+SKXUdmkn9lMOo3JEI4SSlE1WQ92p/ifZpZ/uUMxI568SZEwn
Pk8wGGe6MeMoUNBMKWYl53AtDUFd0iSjky5+W97ULKvAvS/MegoeUDnsho8phn/4ulAQdtbgINOS
QMgelzeoGnYFDSy83iILbQ/bprKD9mDxFXhS4u17KuRucxz1WjCmlBCM1CCBkaVFCNAjZjzuXAOp
TutY5Rk2Fjv+L0pOfZbqzq1icZdc/ANghQb2Fr+ssgwNbbq33kWZO+XLQVVNVZsd+rGoFKq6YTgg
5fs7DHoI6jtcLTL7baujdgPvfR2y9ZOk61gNFJ5vBYQ4vA/jdI2dz5LGTDN0GP6g5GDYn+lijsM7
vE6L2rxBLEpbPnv2CuPyHcJAgtrrQFqmbZU509ohAZyuRpcfOtm4UyVdrOIE1xhFWUF1VxINHgVG
gpV7pmtgJ12nFeV3j0bReqO6t+yGAgS/Fujhjk+en/UazQJZElWEwlbuAiqBCxbXTr6A7DbSJxnW
gzuzZLPzwh3Rf2qQkh19s6uOMMdFGMrucqhRoH5TayaCBPtR4m/kNTfD4YfAlKy71DRTR0e/GJPC
9VBD56eoq3SMlLCUmyK41x7hsDoDNbccEgIYzTYc33qZFU3AsZQGcjnHHLbqSWWI+YsLx1CxciR9
TYkvyaWe+YGvfUHjcbSOgdy6VLNG8ZbkwunPsq76uRqtpuk7izdFiBZOr6TbyjI3tTmhNCTpglKT
RJGQbBS32XvwJo30z3NPdgFpEFQgCwhGRNN/qAsT5GplOWNBzVVWpWVLwfVnEY3QsiEV3iqRmnXG
m4B2MjMTRAfZ9lBER1uWppXwVEDFme1QgPma35VrqyKJtaCR2OARbIVNIBVf9NgQVfHGiJ340Ukq
d4WvJjfKpAx9NtFirhziLqtiPQObGmj4KO4CzYa93EjJhEl+31kgpLWWxf+E4TNvdxfCQIfyi/+V
AVZaXTHlq/ke2+ddr2MW2OQVa07ulOa5dmX4rQANcciKU0Dpscl+63fO4JlnqpifEeqx6+dxcMW/
VqeEao5KHQ+1PchSoGLXK2qYIve14E6IyxKVuzyPkFxLkvVz0GioTQNN4wI87EutFZophiS9SwIJ
onI2WTq2deL6Fct78He/ojPR5F/BBs8vPkwLsHLkuyG98+8teelXfZSScjm/X3KQ1QvSJe3URMp5
Td6nMKcAd6hjzvZ6cprJX0UPQ9VNsuqsz9xJaaNFEndguFGxf7RIM+guKO5pL/eVGsYRh9YgWoba
EeSgo1e0pXvRnCJPpwPzSy25v7ABF5EmyD8ZUhpjlqPL3A0AiLg4KPBQRqpEHGVsqOIwHkqCDx8n
gQDxpKMFN87CeEw1f9FPDXQleiM1nJbfWhxJ4i8R3UDksikxaN/yFC6VtM3KJcFTdZFqwGIciKrw
LIn0UommTFH6xOzaHIlYS1qWBLRUNKxTMK+hyBVGQZlZN5oLUq8CXn/m0nb2WZTHrifRZqKya+f+
HvuKMCoPLsWzoTsOuo6z6rGXYu8ybAPrbCqnMgF13ON+yw5wlzTmAF4P0++1DPZRA4A+3kMrtrT1
JgdOTyBIDqLakFXiqAJdsnWMbBG5hWqoIQ4EL1jdEJUqkII+BBoOdeiDSTUzleMOMqlSoBzTtAQ+
BEUQQb7Fp0fsOlJbyilNh0QLQ3axzwKTHwiYtXPj+UNPw7BHcVIaXbQSShqa3OaqXWog54bX4Zkt
psACSv/aVt9Ifsg3oiom6oqFZCcrMI+Ui4JvJ2hSOkcBv6qjqchakOeRZG9pZwWvWO5OMnlqZXqo
dH9Uqy6SjVGpbChbdSo8JS1Tyg24MiGVRZ5OZragg12s0McY8iqYSCAkzCSbPDWjuxRJGBZ6ovnC
4lVGs2L8p3LNpQKGLOS1RgsEZtsB9vHu/L5sqgRKUejavxfyZVdn9Z8+xeIOW7oYUNiT5eqiN2uN
UdSNH8NoLJ0KHX/h3pb7nsDvcAUQHWIJwdDSM8/XkT1EKjRFDvILdQoTlTSbbHqvmqZL5yCiepOE
eKbAV5TaenShRVKdSpSTQXrB+2861B2qn/UpsQxgQlKVzpUKWHKS1BoD3L62w8H3kzV371SxQoum
PjP2Eayx2N016RjQ9waYb2eQ2EY2Iyg8Op032qoShWbljgB/MQ7Vjp23RDlaeOpHf+fIz5qIRYMj
mchRk6xsezihq8beC3xQPL/tJOYDxXckc45cQuaqPtiQg7v019evd9saBU72Hm4G9JYcH3PSbZFu
ddy5SqIyvy/yGgi1EjdVii6L7DcpnZZ/a2ALwCDEC/pbVO1pMW1LcXlm9Y1frfF9mseN//vCTcED
il9jp4mtYKPNRXksUShgm3994HPZ5xlAk/I4F1rfprtFxwADho3Nh6b5Vsu3x2/Kaal9+46iZO9G
9wGGoQCt6UkPnn8Libc1AD6sQ9zl5d5OFgtrUpcztTVP2VmprtexkczeQfgfpvrn13/kFkUKdBQ1
J4PrA7oh+o/+tQvwBM+rR+tWobskfmxW3t9tKsqluj/XuXYDGamOvRTFN9/zP8z9WNf1bZXPoM92
JnIB2oe2SrQq2oNyAhG8KwgDqzja0nS9iYs8h1qU5FoJltRpkQTexWSqVnwsEHumaC9Xi3OuqJ8f
8//8Mf9X9K1SnJjuf/6bP/9R1WilRHG/+eP/3H6r3n4tvnX/LT71r3/18jP/87Eq+M+r/+Qx+aOt
OiQ9t//qxfcyuvp1h6/91xd/OJbCFP5p+NYu77/BYejPv4HnEP/yf/uX//Ht/C0fl/rbP376Ax/j
XnxblFTlT+qv7v78x08iJv9FHRJfr/5OTMQ/fvq/Q4difp5QcJff9v0j3752PR92gv+kA2bQoPUw
LqHK+tN/IKAt/sYw/5MGmSlc7ALXPi+qsmr7+B8/aXzGJtUE6UT8463nUS3tKjw8+Dvb+k/P1mlQ
OcQcyHvaDt+f/cU7/Oud/kc5FD9XSdl3//jpZQ+D9gVtCOph0KmoOQNg2BTZwZ16fRBP5sl7V5YI
yyBjtp9+YQMrsyuVzpeVwB9HEsWyZ7V18Pg2LtsjC9I3gNAdo+TexZUL3763bfOg2desol5ulj+O
t6lozwbKsWzd5qn33u0a9MnyQzhfs4i/NIgDdhwHC/JJFEtfPlRt2yl+zotxgmN/SHMImH+0Rnob
V9buWVCp9/b8Pb0sJcqnwTcGj1WHl+5u6/OFB4N1AWN6gvR41yQ1bbV4T5vr3x6FBr5obYt+EAq5
Lx+H5qzlVEVlY5owTh8hAyNZSIUEAnZnvXl9KBFYf23s5wdiKCrelgvKBg/4l0N5c5uWUd7ap2Yy
8UrDuvIwkztcOT8uvB8PbiLMH7zkYP1swnuszNrgSmefyqlJDtbofBwAGh3X2q8fl7Gzr7wl88Jr
Qos0ELwKG0/Qs33ZsyAf/QhdFgyyTq6tw/rUCq/4VE2Vke4A4ZLc5brl47xNOSDZ+dOo32dZ1H4d
WlqWh64KOucYgcSkd0r2l+9Hr/a+ImZdRzekuFq8w5gm/VjN/Yqcjp7+M27aKQFtZI6/RolnDj+P
yxS8SdHeco7ZzF9eebwN/EG+NPAtNDx90Bfsai9fGgVk1L+BE54sWOrH3mjecrmKDrGGWYW+eujl
ae8Ke/iNJvR6n3dat2ta3zq9Hjkb66/zr6BXxH6q6wbIl/NLeDbJbh02bj8yyRC4jAOCRDs76B9T
f0ngI6c3GC3CC+x3ZQDrr0UM48rwLzs2cnjs6j3unwEc0UBsdM+Gt1GxCHtrRSE/q6u9FdXLU2m8
79puPdp9jzpwah/oGjcHwAt3mdZa7xxvdq+weC68Cl/Xqe9zEggAlrn5Fb3PnbpPBufEvaX5BZVz
OMqe/+s4ArFOTHM6LrmOKtiyDrdUX+ojNDHjDQZl2t3r0/HDOuZM4wijv0HQYw5ovpwNaBkd4hTo
fsCWcG+XwJs/CFDulY3px3fOMCSVbE2IuRmYc74chrZ1Z3VcZB/a6OCF6/3s1X8GmbbuuLsAW4jr
3WRQU27a5DH68O8/IfRbDkm2kcCzNjM9V0Y2obKnPfjGfWsguOL+9voAP2xS4tn+GuDsKvcsoBZ8
0fXMnLQH03wqlvsR6F5wpztXtkKxob7YcB3KWUiyk0ZbtKUCEdbPRqlyzxggPgQP/WgZeyNxPtha
e5O0ZnpI0xBhKYwVrhz5Fx7sxZCb2Oj8FtOgzAsePAS+fjXMT372qbM+vT57P2y5m+faRAYF8mgc
uWA+RPpvU/nVMe6m/On1IS48B8kboAhQOkyetznldcDjmYYY+UnT1n0a+fvAHPZz9DRa483rI11Y
TS9G2rykqUvpdqxxfBqM8AYVsdshmb+8PsSFOBCZKK120QeFO/AyDhq87GZULuLThMLg7bg2d34W
dccych+ysF4eIVVeI99eeioOe/BNNF9NWIcvhxy5jPRYYzFk1N42y/Rr63pX7mDXhtiE2og0dFOh
rHhqFyyhLa+NdrVzLaUUK32zhHCdBN8IqMkh/94MYqzh0FKAjE8sVKok9752u3Cc94RBGTz4zYfe
t65sfJdCj3YK1wMa16bvbjafAaF6M7cYMjIf6b2JqNOmp6SLdq9HxcX5+2ucbYgbdZB6wLXiEyLF
t/ZkjLt4wWbo9UF+uGyADxV5pQDr+rSpxVJ+tgXpedgmzsggxju3PFY2zKP8HQYit1SstOZaMnbx
bT0bbRPo+FR6mNQs8amIiltzKO6NVv9TWAtVgXUIU4MiWb13Ju/Kpnc+eX+IkmfjbjJblOVGDbo9
oRi/15v+Ft+BQ9Tc4yUVm+YvY7PQzEFPz2h3CXppRfYQ59+i+E3RhftE+21qH4vkj2m0d2vUP0ZY
Qk7VERHpmyLIbjvLuZ0rtN4RAzG0N1G7/I2d7vkb2sA1et1r/CLX41M9xTcGOQVTeJihyTvF19dj
4dI29HykTWCj4edS9ScW4uEJ2snbZo3/jNovURKbO5wlr8BQNiUakjYRekAjgsB3QQ+LC/Xz0Bvp
vU3easWnEUex1X9DbSLofjNWXKWX4Vdr9D9GXEjn5hcK9AXuIflTij9E3EJGW73DUN6n45ObLnvL
C7GduYnwmHx9Pi4cYy9+4Gbmw3SI9RZE4WmoEEPXSTDfDjMGGfa6XDuWL611gVr0Pa5e3Ck3CyPR
Z9eoByM+5YBO8beGbzXQC7l7/YEu7VzPR9nM+DK6VIKdmWWQfO2G9nHSfkOmgp59cWXmLj7OWavF
MbkQbPPxNAfCwOU4PmX6x7iuDiNmXK8/yqV3A2SIcBUj/ID6TnRaFO3Io/QaCCZ0cPz26e/kMZ4A
JAugEPizLWR6qPplxYMhPoXGE+T/N5Xe7DWrvnLtvvgo0AfBPYta7ln15tkWXCV1aSGcyRZM6Gvj
53r9baqv3E0ujgEmjpoIIjqgSl+uNVoyOj0GNz6l5WMI+DvrbukKXzkYf7wAsaIBDP5rlE0UI7PC
E4LuPc14kO+K3gb/5kbx3RpG9REn8kfXonmYTNC0nV+drodZTyn5yq+4tIs9/xGbIJ+dyAptk0dd
504DL2QHhwUx5V2yzPhsaNERI7prRZqLY4I79kTlAuDgJpsKk0VvsoFXeFcs4w4sKCpt9t423y3v
Xw/7iyv42UDmy/eINOXQjp7YkvAW06yvDnUhDqkVEan/v4E2KXwqbi3j7MenKvhARXyHF9DeQaSu
ro+vD3QxMsH56Oe7KlfDl0/E2RZYE4WUU6l9ilLv2C6ftORaAnBx2gScNEByBjjrJiYGs7FAc6XJ
KTX/6UXrLktxusgPdh9fOdSMizufT5HYEVUAaskvH2emseoh0J6cRtodCLEd/OK2mR7L3zOEMsvy
zUw/cwcaSi9v0BLeXbOfvzCbEMBsh96MwK66m+GzKU8h5osHDT71aPtx/7q2lVy6978YYxMaZqv3
5ewwBkSvW7Jg795dkmN9g4Xzm6XpbrX8T82/Rg65MK8AsdmLEczwqTpsthaAdBOJapSc/HB6Qqbo
gCTZNQbdxckjDWYY0VvbNrZCbwB1VhbJKRycG67G2G0jIt1cCZGLT/JslM1eASQl7YEAJqcYLu3g
Nbjden9jCKpQBhJp/Jez62UQYnkVQ4Puk9PqPw5lexON7pURLiwoLqpU113qxPRKNjGACG0eCe3m
U6t/TszHaUbJ0ny09PxKYfHSK2FrMIHhWwZEus1kJXiLxnnjEM/uN7t4r02fepptr+9AFy4lNFv+
GmOzZioUH400t5MTSKbhPsqsBoVW3DAo6d8XtfclBeP/pOOVOqXZtevXtefbzGO/6o02jIyNBkAw
fk6dX/vgn68/niG+Y3P5efF8m2jAQ82YZ8S8TtqDEL9y3rjLbh0Rl0t31rdiQW3OuLVpGnP18oCD
vz76pUB5PrliAp4lNyhpwjyarISeb45j1rFxvqAktAuyP/7GOKTPOJnjKERZ9eU4dg34Uge6djJ+
ceev03i0m4+6/v5vDEKjB0YGGQZyeS8HqbApT21xKFreGzu7TfCgesivhcTFGXs2yGbG3NLAFGL1
OBCXYDpis/vebU20OVrUppPZ9vd/55kE442z1zS8zXBeBoC8MdlYvViob9YHt7/PGwjT2OC+PtKF
JIkOAYwaxzwXnTYn/WzbzQB7iD3DiHdk1GY67d1kONiw5Ivh4fXBLh3EL0bb7BwG7PJmSBltbQ/e
FyQydm3+ZKyoZOzi7gG9xl09f5oQog28Iwbnu2Wxr8zsxX2FLpoOGMECQbXZV8q5RrsfU6vTjA0Y
IADP3Q/L5O9afbQPrRGEu7yx1gP+ctNtFdbdlWC9uLU8G15sC89WXtAg9WiI6daCBQtYbxdqn66W
YTdgkPMlnjqYK9rV8ItNZ/NS1yL2NX1oxQbd7zTtHSBVovQxLX5JON6C9ov3yajuyIoO9NOuXGrE
mt5ubMhICr4mrLTA2YTuoLsUxbDqPn1ecDpGeG6Xj/G+yh682bqxvL9xTwPy/NdwYuE+m9AqTaMC
A+HkhGThzvGe8vbbmn5+PWwvvbTnY2wS1cjWZs+cGaMe76vqazI8Lc6VWbu0DJ8PsdkpwWPFTTOK
IQ62+Viax0Z74y/fOuNK+F/MExF25O0ELHrT3sxXCCnOEm6uJ2Dwe1LiXRW9j2od4xztzyGuT3q5
hkjc3vVZ9vb1Wbw8tElcwhsTGdBm6HrKLaMSR3pRR9aduxYJFjvDfEgMlMnBmo47dBnaW+p7xslq
O1RP8Pa+Ms8Xz13uNUKKgaYgkKmX8ZJqedKg6cnzm0+Vu1Q32dAAm7f+LJL20eIFAPe8E2VDq9aP
uXY7TndJqV9pMV0MqGc/YlPT0/u2RQVnTk6N8Ri07U7vnq42yy6uQ4ihAOHEzWdbqPadLhvzviKB
ao1sX4YBMt6Q2o7YHzt3WT3Yu3ZZHtBgt/94/T1fDGUEJwx4mGC8tlACd7KLasTS8tTXuX5vjPZt
ilb/3i/d8QDS2D8kzbxcqaFdfq2wMrmEsKujKvHytQ71MuLU17Cto5U9NJ8yJNNhoPT9jaEdAuqR
g4+RI2q1Rn6kqnQcf339oS/dH2yUPnyaXqT3W4rz1Pvh4I7ilpKGj15vH2hPXVm6F4Pm2RCboPHT
xHXbiSuKXn1e62a/6o8WQNbXn+Ni1Pw1yLbs1UIMh/fAIFpR/0J2mmYfZm/YFV3yNCZ/5PmVWBFL
/ofDwoWC57sOsos/ADXD0G4X9M5OenG/LgvyKPdUm+Piyql7MSRdkikhOmLT03sZHaOBb2noEpKz
jx8JEFvP+S13yoORXF93Fx/JQwnbpfMl5GtejmXkabvkwE9P6exjA23ue7QGzAV9tWtb2cWAwGXx
LDHDlr5JfIMJj9S6Yyuv8G2Ywz+FqwCK7FjH5eH+LvBr6CAPSV+isL4PybDccryZlj9fD5hrP0L8
/bPzt+w9DhODhZem/4+0M9uNW0m26BcR4Dy8kjWpqmRbtiX7+IWQbZnzPPPr76Ia97iKIopo9Vuj
faCoTEZGRkbs2PvZRyOnDo5j8PO2jUWnpEo0FQEA4EkzG4mZ+yIQjuBskZ5p5qGf9AqKT56/M/Kd
O65YW17RX2szZ/EgI9WKkne6xmBjWW6SSrLhlbi9pMV4cbGkeUqRqnEUxHw7mFIhtfsB65x928La
pk3/fvFhDKj9I2Q8AsRdnFr/jMT81veZZGgh234qR28lOr1+hDdH+WJFs/DU9EZY9m5LjS10Hbn/
iLgqtHQfs+BuagU1wZH5ZjjjxM/QBuw1pdn4GXOMeGS0BvlZ2dt5UIl0qQuDhJX7MQzV0JW70cre
LrqISYMeEnm69fNSzjgKlm/EA1EyaP5UjTHejbr2HV7jbCVnWgwmF4Zmng8xuwYtF5vaR89w96OL
TEqdJLbbVitLWrM083rJLVUwclhKR+1QyNmR1g0wh02aPd/2y8Wvc7GkmeebacpsaN0RMEYPZQ39
JQrKNd9f+z4z3x9UVEvKBhuj8Zj4yjatfkrRKikNB+iNw18sZObwYIQZAxNxMzQw7Mj9A+JgNYlb
/iqQpqDiML3nZt8f0ZgqUXscLZHifZeOtpD8GcT+XAcrjra8Y38NzT6/4qUwY3nsmFHop0R5MQdz
K5TmipMt3sMmuTfQWQgkXrO4i5iU152RDTLJd+9pBiguNLpAfr8OJm3LOJBOpieFK4FpeWV/bU7+
eGEziwvgoxo2m/ZZlIYtHpf3+YqRxWALyhGIs06KMQ8Iuej5vOxHXhXZH0SYbL09qMFLKzqlvutT
8e72EVpaEvQVr9B3CPrnXpGidIIcgEWt30/FfZEJKuN+YbdHJi9eMTXjSfhPKYEGoqoBgKe4PEfD
oT5WNiqYSCBJ46GyJNvk0oribeVn+yxHkGk3PSJha0MJZ0Bk6UEzmi91ox4rEQJcQYzsEcWT2+tf
OhUa5CsAzWSg5NrseMtmO1pZxG8Kgn5DKielf5iVsvtme9vOUqjSwHhDhmlNeMbZoejCIa97Mw7P
sQcX1x+aYLf//pLXXP79WSgMfSZCTSEJz1kKsgd5OQl5Ju9bDmV2yQWZRpvb9hZf4GC7gWdKUMMx
FnN9FnykWYqxnhZkIS1cFpG6GyNdscM+Mw5eDqdrFVueU+iRZaP+k3wfLDC6t3/EkvNO+DagYZQd
dXMeNo2ozjSdRUveEzRNDq0wQX+6bWPpw+mmhgQDkySEmenfL858lMKtMcpZeE7j5LHitW8DD8vf
EcwIyTq8jrASgS2+NlIEBXS9QxqeiypVnUb0W0cEDbRhUulXhY64E1t6/444Q0tWN0k9mIaZN9yo
C5cD6rnheRDvveqx1WInyv6R3MRJYGy1spUlTt9ifsUZE3Ib5kjI3+ZTG0Fs0aPwm/AMrfoTFKRy
808oH/r0AM3pJyn/xPtzxTsWLeoQOECtJJFdTd5z8eUyRWRkK9bDc1ttyXkyM+XdMtROpnqUTA3b
K/rvhWbubvuL9PYkqqg9THSJjBNRTJzVpSstT3K/92hU/DJQmdwUyUmKnean+0KFppccqz8Xw17t
HCYR2ug46pUzyTx5q+X4t57LD+FNZ4HenjQdZ6ENNnxGFr3CP1vDuRFhqF5xoIXSMAYYj4GAc5qO
VGdeC7tbgeQFOMmo48lRB5vxAJXfJ2ikQVI/dv3LkOZOVxaOIrgfhkZf8ajFjaYzCd8h7UNlPpJQ
5Kgn+mPln7lrbC8q7Y6OfCvBvr6t1X/oK67Ye5txMAJGHkH8hgVT1mbLjY08LZn68s+FUcHA8qNC
a6jtfsX6DkbllWtpyZbGyBGsnqLJVNqs6h7nQuJnHjAQpc23cvJl/CoYI1BoZhP/6/qhStsVZCiw
NABQcwiU1fgoxWckAIL6JwpJouLjNJR9+1C8PYoq8FNgSRDHEmrm8S2RagGyH0pBdUB7JHksEFuz
ngf9WUhf5G9Wt/IiXvAMzGmUzrjVp77y9ckvE7nXKoYtz1kX0xURNor7TXURAL0zM4uE6vft1S0d
hCt78rU9AURKkFY88yU93uWuxJSudhf7xt6U2icF3LDX/xnrH8LdxLezVtFYqFdOm/t3tTO/LH2z
78yBsongo/No9nY2ujukb45VcIQ0+t5q0NzNzYPb1TtZzDZ5qzm8AVZOx0JCwM+YGkTMKokqX/l6
ExjQMTNtqqzoVn+HMpmjij+G8GmIg30VV46i/DM0nt0qa3fn2ySAQ4kuJJXpqS08H/9yE1HyrCwm
zOmRbVqtTQuHPveaCy8UJYDRA0WcBhKoL859mHJtoA0xaPdx+C3ufXGT+xBZqb7jq5I9JPajdqej
p3xIBYjiVpqdC+GAMEvx3QDDPREOX+/tFCCKwQuoWhm/pqHrOPxali9W+CkMf6348hRZru9pvuGF
qVlOZRqNagodpgokJIeXTPsQJJmte5+Nca/qR9g1s+zbis3pfNywOa+yqKMh5TRTOK9RZVcfEDoM
MqQq9/3Puvzsayr0XoybUUHbrxheWiwtJKouQMZ4ZM/21XOhXzJ7jo4fn9X2RSyeo5dKnKhzG8es
v6qmt0ugYLht9e2TA3Qio798SiYkeQxcf0w3k8pm6Hkf9+V2Kuy6psVA7ujI6UoYXGiRX1ua5a5m
BD+xN9XRkhGR8PCrUH1LS3nLk0uxmJl1MiGGpOHk5/4nWU72vvUZGsP/GuDDb5hwSkyicE5fw8ZF
FtZX7hiK02pbQYD5TuggCzIAiOhKmK3cMotHlDeJCHqacMi4zfXODm41Ijs0BIzSwu6i1Ic4/+gl
tHIPMI9Ftmo+SSrTtYa7MVRYwukSynF0hoprW8ru4+2vvHDlse6/v2W297oMA3uT0ZdLKRnmKfJr
1nNklJD0GXAmJCjOQdO+dhcsxcJLo9O/X2y2xVjW9JwnBkvRo5Wbmy41dmb38o6lWbTKVQUYHa+W
aytVrmsMkVgc11E6lOZeaSB/q/WNqZYvobkZVQjfGvFw2+hCNsvTaGJY5KHH6Zk9oLMUricYkqi9
xIxJtLkqICuvNCu32NLZvLQyu8TkTPDMoqP4IgvxvvblQ1M8KB2FhzUcwKIhicDNZDLdc3G2nKSH
Lc5tBNyDQtoWOB+MFJrxR+UA7uBbMVeyvMXdo+qgTm8BCLhnGRG0VGZXZCpTVAMImfFhyJrN7e+z
uKBp8pD0WGPiY+Z6UVOBpBSI4UlhOYp2L4nZVvCOq9XFpTwDUvW/hmY718CnDa0ehiAyOxuJvy18
VMf69o4uwUaqWt0Oxn4nWuEvyg7//G+LnLkHeopwlE33sD4eQmSMEcDJQlvyhhU3XPxcvKsoSdEH
VrWZHTNnVtCFKO1MPuUwrKMk4/b2ShZSZGYrmEScHk86j5rrM6zEZRczKsLkg5xuaJK6ZMq69D1G
dien3Wz0K1ft9PnnVzyzHLDkg6HH3Mw9lLiI+L+ZHAjr7aADiT2gH357SWsmZo4xCAqKuz4mhvpz
2PabyotteVgbRV/084uFzD6NoqWiLGRMAnR/MpZgGA+Mc4z58+21TH/l1nbNEhNYd3QYB1hLL5d2
FBfbokfN40MfNk4errjC2opmrpBYKQ1hYOXnJq/uzXA4Zv5LX3yTw/Lz7UUtGoJHhSormCHx9Rl1
cTs1kdBK6JOTWorDRi2epEG5r8RN75UricCiJ1wYml1QwLgQ25qem5WUk5tL0wvQ0n64Keq3t5e0
+J2YTwUGZU2TotNBvlhSmeQSjHJ8J3gBnEE5wpsYfoXnK0Gdxv9z29bikb2wNTtCEsDRfgzBhRhQ
R3/sUlfcJ4P5sTakl7IykOFLhp+6OGYrJ3fxq8F6YxKPqLXOK9dSJSeoqwNCMMQ62xoesyJZ6n5J
VSQpC8QLVk7xYuizKEcYk16FOsf8VaM4qIWGudig1qplEZc9M4YrPr/kIVSuTd6q0APxP66/Gzq3
uZHn8X+gfpzhWnlYj+JrRmYHK4jMpDUnlE0kHWutZAb2Xs/W+EGW9msanKDSRwmHxOh6JYjHgc23
qHVUhlJ8kdoCPjohzFYeoAu9G7QWLszMnA9RRyQS0p5b17KyQxoWCli7+Edchskujq0QVLE0bLxy
bLa91ehbV47EDaItiMLour5txyixu1hXDpIfWCS/o3eEOmZ1dGXKY+Zx8/JnTs58cR7Rn9T/AwIq
J6VBdJ2rett7EFUo2sFUj417UqzI4bVXr9a4lr82oC0FTSBGxGY7JBVubFkBHa1qy6C1OezSx9vn
fynWUKn718BsbYoGkQ3q34RPXz4BMTS3pZoivdEmlHf8j+q4JnK0mGpN+akpEbSnSu/1bnYQt0Xe
QDas5bm1zRsh2ySdmNkCTMnbSC4j+KK91ElNHnV5nSHup2VrVebFbSUSkPGpr1Hh+jcgWac3SKBz
O0k/mJ20wtL2o5+3d3YpslKtZzwTkLGBNs21jdSDCUR2I5qAxkaUj4VSbQRe/ukPEAtetdIef60+
vvHRC2uzXZUseGBThdgTyOLOcB1xGMiUhweaQNu2zndC+SNR4K1Omi0MzHe3l7oYLmAgRo964jYw
Z0u1pCD3U5WYlLb70nT694RvvtW/f3+2OLcdOBsCf793k40kZ/YYrCXHU9h8s38XJmbnQOhHYTA6
bgi16HaRHOxk6VQNzSEUv2bKk9bbq8nr4sm7sDj9+0VUqbUOzauRRYXqrxgNZ9vyow2MTwju+i+h
tLv9iRY9/sLa7G5KRAEecFQWzyHg5bEoP06XBorq7yjMcKcj9TLpRXG0rhflSmYrhq/TC9FzEf4M
w+N7JkK4NSgK67BIQpo3Z9nhYoiaEs2D8+hvaMF9Tc1NUX3t11gnFo8ULyUA4VMZmMThei0NMIrY
Fyl0xWFzqrPMCZOvow5gt9bRzEHLXumgU/ApUQTNfkjMteLw0iejkEf3Fq0LupuzTybphRpkHa95
Tf4Tg3SiidJg+rZfLEQp/jqfiqyFvto8GitKEohphpGypaWmVHbe7ONQ2VC02GQ+dP/pSqxYOGiT
dAdCS6gBqdRerncV2AiUyxJdaSBwTuiGH1WRGxV1Wm+wnjQtODbiET7qze1lTsd3drxBujKVD6Ae
+ZJ5QlMKelk0aMudS4vana4LX6sguq9hnt+kohH/908FghWQdgCh8Idos8JIpkZ9rPbRKy4jpkWZ
S/ed+XB7RQvh48qGPNvHMGUIAN2Bc02DclDdY2QMtt/fd81TGZgr27foJVOfArY0miHzLqXbkSoq
Xhue1fG1j5/UdqGp/g4dnXiXid2zUHgZ73v95fYiF44AeNq/dmcXC9zi8WgKeXgWakf17kXzuVoj
FFkywbJ0QgmFizcvkYw3logmdHi2OvPec+sTFfO2X4FCT79z7n4QhDJwQFOFibnZOiq9bUTLw4gh
g9J5yYy1CfIl/2a4gIFX6GstkvZrb+ilSmNA0gjPU5YIRUOw00Fgpu7n299jyekuzcxuyUqBijxh
nPEcxNDXxDvZvENFpEw2avj9tqUlj7u0NLsdKbsVSjmwIGPYCW2Z2rEofu+RkKAZb6fmNlb++5FG
yIkvtnAWmFKVLoIoquFZsZ41414Ptm3h2wza/G8Lm+LjxbVvGUNdkS2GZ0+6UzuYk4TsPBV7oqeo
KO04L1fi7aJ//13WvFUStopWG66Cf490aQ23cqqJ47FJ/txe19J1yf7RSGRwiXLcHIg3RpoVpYIL
MiYFoWUk/yA4eyd25Qcot38V7a4VX8oXzackOGbiGrHLoruAbACDCh0aoIPrXYU4uXQrRQCpZgLy
q3JI9qWUMfwwtnODYbURDqdftxe8ZnJWD4Joyx27BJOdJH2MG3KRFHLGECaPqrpT43zre9k7Yv6E
3/j/Vc7CCHydad7KUXRGZ9nJfd3blYmS2VknCXbpx4eka6MVk4vuQzY3PdThspn3FfMRwthyAhHL
8bahzR5Snqz0lUbCohFmsKfhKIjl5txovVDlDKrQhlGbZzCbfvO42rZc/Fo8O6f5JwiT9NnpjnM/
hBSXF1/QyQi9M1wm/nRzXp3AGuWD7K5kAMun4cLe7JhHQuanKRJp5zwIH7yis8f8aI73UrBr5Wor
urKdKHdR/E++9r5e3Mu/hudjdZZQiBA5KBSspbtUZUZRN7c0/z/ddv5lK0ALpyuT8zbbTrNO3Cro
dbA31MON7FjGJdRT+9tGlm5NqBoRRYbPbuLOuz7U0PcZQZ1gJNSkc1TGp1Zdk8tcWscEqKPYCu0J
DNrXJnSUTKm6YCICIz+kz6r1CCvf7WUs2oBACSg+v/hNszrVkqzRgoCMtz4KTPolA0J9VN9vW1nK
AMAb/2tFul6J6bVw1egecb58SJVx29cwyyVHTdBWLpTXUcF5MnNpaRZrEXVyYRuvuSiRu7gT0A2x
e4Bkh7rx+20Z5OXGU2rjQRRgVCzQHf0UyvFD1XX/GJ3h24I39vtM8gI7V81s4w9BYYtjMyLzI0Kr
XJrfTN1jzD5jsr5SkFArwoD5viD290ZfN+ca6D7UnTyEWq9aY1lZ/lSGNsHk6ffPMSNurkBFQ/35
PIahY8T1lsw9MNYuq1f00JsdZLyW9ysjzmD/rr+V4o68xzxgzlq8A+58RPXFMdVkmgPRt4McPsrx
F1mdUM+gvMoHXw+fpLBwWv2Tkv5sQn8zdtld1X2AFzkxHwDV70T50RNkR0uRk/kgwHNm49S72x62
VK5VpiQWkmJa5eQU1z87QcxlFH2ycT0/hV3yELSge8fsTvPDjTiMZ0SF7usEjHha+JaNXs5WzZp9
UVVI7gQb1FKPQyBv3WIQV6Lt4me7+GGzUxwpephXGpBtvemdPszt4Fip7uH28teMTP9+mbj1oaXE
CpjtKg4c4anoX1JzpXqyGPCYTAatPdEVzQcmi2Io8JeS3LD/HFqhI4rPt9ewGCQuDMzW4FdFNQgB
Brp4A/Up7iXLXyLv6baVpVeCfGFl+hUXO5WFbZZWIY/t3rxL22PXH+F0iD+E9YpDLt3pl3Zmb4QS
1UyciUAkax8MYdODvoYQtBQs+ga/8cDbq1oqXIMHhhgA2BEHYP51mtFE9qDAy0iFFKSvO4P52T4B
8PS5qjZhKZ145LfC2oNhCgZvgsWF2dk3y1xBysaOgknpb01oLFUSWjsfe0fyDbtSLEfvJbuRijVs
/eJXvLA7+4pBF5hxNBUxFPejCPKJhUkMxGnWtiSjvr23i7aYsJ6GeCZyxtnlNVRMmgwaX7I1jnEd
uXYkMZUft4fKDSj4rtH/Tlv2ZksvzM1usNDQglYtcVDLe6avBNHAY5as3PqLGSCDEFAbgu1E62EW
5K0SkbCsZzZBdnvdkXL/OJqOND67TFwnsLh49T5PhCdIc9MyfHzPfv5re36PpWORtH2H7S7+5A7V
oVYrBySQnZsvVvCeatfFQl+FkS+Ou98KZZYbzHwIvIJ4lsTZvgE2+5BGY/IOXC4aHXApTRNPdFpn
V5Aq+VmZdRSiTrlWOHIO47DYr/RSFp3xwsbsNhkb2AWTTiLQi41d16YzJM96GW46aOlp993+Uouu
eGFs+veLzeM4oEA1UBlKjPybJARbVzN+I4q2uW1mOXgx/QynCiwDojk7zXpTeDX6QrxHlNIetPhj
7mqnPDm2WXaHPNiHPD3mlpP8XDE7Hdw3J82cCN8mClHgDNfL6xsxNZIRs4VbbbLQcJL8EY6tuv2K
iJKtoCer0ALcj8Ua5m7xKqVLMEknQ2z4ejov9lUggQlHVDZQVUgMxwj6/q5D9Ht/e31rVmbLcyXm
nEt5sgJfrSMY+bBxI8LXbSuLPgISZKJJRbtg3kkE9dnEfcnFY8BZ26A+Ctn0uNKLn77/mw91YWPm
h2rBdEPS80hRQl+eavOaM8Yil9zgOz0zSf/jkmbuWFNnQ1iaJSnu0eyepU0UrY28Lq8IIi06zVR3
9emYX3hA1PSarwyYEJEzUf5oEJXVX8M0eYcLTIV48HT0tA1zfnXpqhGgRkqtH1Va3kODr27/+89/
aWHmZLIXKpEsV7wWjF8ZKr+d+7EoVrObJVcGMQqKCowM3Muz60oIeiEWOq77sjoyidx7GzOMNrR2
NyqvscHp43spOQhiuUu9z0n6IXXLFZ9YiruMuNEcgoYUopzpF158sCEaW1Re+GAqDg6DPfxjjbpt
kMxOA30zatHjO/b1wt7c5WOrtuoEe0Ji3jG77ihNfi9kw8q7YWmUhtE9RWVKGc4hel7X6yoQxEbU
nIdD0+ab0ri3usHOiyNFNZgAW4gUfRMN6kdPSTdCDz3512ZNe2BayfxwX/6CmY8GoZi36cAvMNOn
ptR2iDo7ZrjGybvoQRfrnPlpFgVRb9RY0bVdYNimuHIvr61idvcr+VgCM5j2sfzA9D93ZCekKz64
vAYwadBmIM8498FWbgUtqnnimq7y0/d00/Fzady8x/H+Gpk5XggrQ+pOg7kUhBB1PZrar9pNV9xu
ebf+GplF2EirUqUbpxw3yA+uZ27yXjqsIs4XrbyixKBnnARfr33bbIswMxGbP2d6AetHA4Ve1UJu
OQpCsru9a4vhgaH6SbgD+Lo5O0a5hNShF2LKl/St8V0YIrvPDlrnbdV37R2AK5x5kuebU/rGfqZR
1hqnHrXopN6PCXZerSliLt1PE6rr/43MDqWi1hqXF5mfJQe6LY0danPdYOwUNUnhBlPWELmL+6dN
MoWUb6YJgetPFRhmiRyYiGvrgkQBsg4dJmj8nSBF5Sa1VFomQZesVGaWBpcVJqX/tTq7VlQ/yce6
pP00VuVRrkZHl8T9IEFtlaXbsbXujKHdyM9qa+36wPrNdMgHQ/POevhpjMKjIjxMaKWJUea2My36
LTOw9BvAn0rz+jVQgEIeLZO0m+pbZOxL1XNMOqb/m5XZ4rW4qgatsLjRRN56dEqtR31Yq5Iv+hE4
g1dtSsZgZ0Y6LxUTMt3onMnmBvZHV4R6zRqcsX1Hl2YCNPzHEKJl1w6E9q+uDoIQvtbKo1Y9ikZt
IzL4nuh4YWZ2LnhEimHVsp7c6jeyZx10NdrEqxTDk7u/uRMvzMxuK7UKhQn4AjuCK+9oyH5ibN4K
ERau76eBQWY+3nF9QSsJ3wNsBYyyzq6vxI1CUYg47774of8sJazpHe52aWG63C4SqLzr/GIUCVt+
98UfX4b2vgnWatdLB4fpkUkwj3Ec2r3XNuQsj0zIrklG0/DgZ+qBOetQ81d8YOnjgM1k/pjEfSJ3
uLYiCEblNVEYnYNqsOGh3kYgAOhmSELqCMVoh+HKx1kKjtqkYjnN4hqaOi37YusUpn2V0a0j5n+a
wE6bwf3tjYHhmEVrOrmFtIDsSu+JyOC60COZxnHgKr826vaxZbZdEp1V9Xue7rhM98KT5jtBme9v
B6LF/bywNPMMrUsRw/bK6Oy23W6aQfXdXWm20FcQ86yi8w6isuaNyzZ5fjGJ9ip0fb26tujkTBm7
6NwUYKZpzGb7vFbiu9GK0KSKesTlRWkbRKG+UkVfrHVAW/Ov5VlEHDK3z1PoRc9DOTDiK3kgiof7
ppGQFnRAh/m2jJJTGf4E2b1y3y0dD5KTqYYJMRRDz9eLTmNGY+VMi1A5iL716TDcqUP0PRh0byUY
Ly6SuTsLohUkicFCXlsaCt/M4oBMVenybeaScvtOG2U77Wel6Kc2f0o6a1OZv2870tI5ubA6p5CQ
B9dsE5XUNZPu/fqU5gJI4y+9dwSoubKVS/fapanZPZB0MmSYUxchATJSAWkryvsq8GgKPt5e06vY
6fwquLQ0uwoE1iRGEzqrzOw0iLdFAMCoT14AuEUuFSqj3UUiYt0DfUi3+94k+7A/Zt3zmLUfurWj
Oh3FNz8GHA20B/CrAHu4/q6N4SWGn1G61ct8g75Vn+S72+td8lGURv61MNvYgNYYZDJYgHN000TG
lo1dfRgs+ydzgLQJyTXfDDGJrkFOGfTk0L62R93cyUSGicg5XXfTja2dKb1s101zEuK1ke1FJ70w
PTuEZikFmTvyUijjnUT89nrbSkrI42un01epeaYP8vaD/V3o7K4yjUQjlSev9q1H8KuO7gW7uorQ
LpTFfaXuux5CS0v8WIfCyn2/6CoMW9I5VZBFewMQdkND9rQJ2uU9m+4fz1s5GIsn8OLvz0JMHqBK
E5Ug4tC/ycvyo5HuNT/bwg69spBlQ5OUJWhPOu+zizAcIquPByruqpxt+3hEsE7aj+lOAI9/2/cX
XYMMDMaoiS1ujvfQ1JDMckLf1YnoTI1c1Le3QWVuC0XblGsjIIsn7cLazBF9pYpoULKBgnXvmiA/
4NLXf9xe0RsnMGSgCkzbMqgF8k2dBS9fj+XIoHxLLDainai52c7zKUW+xwrAMzJXUYY0+zoqiVHl
NviCfKq6ut/zYP2jp8FaKfUt1cK0lmniDAsqygDT17vIwmg2woumNvIpIznJ7bIOx0+pWA6f1Cqv
tj76vTs3QVk7N0s7d7nghSwGPN7DteD3IZRXXqEcc3HUbdFN1qjN3l4Tr78OUqhpqocCxCz1NYN+
LAtmek7Q1Nr0QG3Zt/aRbt11PGeT+OQirdgEzakqH0Rznxa0o8enMtmbsp1lxsr9/8aR+TEEcR4m
HBvLmF//giCGiaDp0inznKZ6tpLQLrM9XVRbj1ZMLXkY8ZtCBb0HIICzdfveqFWZLDAPI2jNIcLX
HBrD+cfbHvYKwb+Ko6wILnjGMyc9WyTRrj9+nJZ50jYeLpbE8iEbZfXQuX570Hq2NzBT8fOo1uEm
M71vmct3Bkoq7juluVPd6CsTKc1dY3b9DtCwtJXqotj1MiTCZdcqjspftkMQoraVlsLGrGN5N3Ru
toHJP96aJrMOpP/6odVyDbmtQtrUHZm4EiV3fiu5bKv4vWp6FS5+qAFur/tNmsyyYbuYEOjMejA+
db3swsiithtV+VS4oX9oTNE9qXke/VL96p+OUc+DLpXmpo9L5c87DCMgzGwltU786NqwH1lKVnuW
fBoFfcfo6ofUT3d5RZgXh4PiMbEdS19um1zypKknB5MDZTzoaq5NQkZc9r4aKyf0Uy17kulk1mkl
bXzbd2dDEWyDzoNrUZLk+YZqag4DqiKfmnQ/VLti7z9V/1ijHbh291v/Ga0NELyt788MzlZV16LU
yC4GQ6W3vWQr/RQiO37Wv0SBrTx7nzxl07h2tru9l8tm0TCQGKGeKKpmaZyaR4aEqp986txPrb+J
P0b3+rlVdzStpQ/a3npqPpX1yjXwlvxnWiszV0Qdg2fHvIgBkWTfIyTHIaVH4433YbDJkBsSv5nh
lt4F08i2kj1R6IBN6o++9qRcDMGTyBoUMbRT6N1cO1CfMQE8dq58EgRz3CehWn5z48IYHUiVkrsk
yztg5vq4HU2p+lV6QrErPNCpmaeaG80qvqQCj0FdqqNtF6TluSr7FQ9/c+NP+0MZFZAcwFri2PUP
DCwBohQhVE5Ihoyfs6RqtrJSa/tM6eL9bQdYChx/TcGGdG0qGoYUQJqnnEZlq/P409U7S4bIPM7u
SArO8lpd7i0h3dXauH2uDXbRgKRUxNoaNT8ORXs/JOKuE4oPAHR2YZk5uXySlHgn6IPjd4VTps/v
WDH8e9CkTdSbc/AHI9otr41AOamVmdl1UX1nYANc4fgj16Pahq97nwZrBCBLPjdBximN80YU8b7r
Zeui2wteaIqnACaG3ty7mueog/zBGn/X37yHolY2Sn/vGfmJlHMz8kMKo9sPrUf+snb8FtyL8z4N
W5kq7HzmLEFyPctN/TGWTkaS7ALtq1sJpyLQnWAbt5Bhiraci0cRfir9UCaf9dT95Jk/RNdbuToW
kg98AaQ+34Bxurn6l294VaygLX5ysw98acKPux1GF2zvS2QFa4uecstZYoA1EzQuFUfmBqd/v8gK
074rutxlHtf0SluTemaogf3k0bdO12y5u1OYjQzqeBvLjd1rJ8PwNmniPfRl9SlI663ARMZtP1y6
Yoypisus80QFOc9T20H3k0wwpFMpFk+j/OirLkLTyReLqXno/OyyZ2zI8vq7Wvkmp2vYiaXdVwBA
EQYhtMATrvejiXS9sXryMcjPdslwlKpom1IjGbonyfp8e6lTEjDf+7+23tSzlDLzzbrEllQdhyek
OphYsr7pZ+TegjUwzdLlAok1mTVNDEAAcyqXkE9vxnkkn1SltaV2cCzZs/3fD2H5NRPAPVBE0+vB
GdBfLdtt4T4M6hqWbdq7+XonzOMr/7QszUuylt6EkdpYHDDPrDdCqruOZcTeyt0tTynBGzMyWZ/1
OlMzL/LISCuJphfwaGvdveT9RGDvK4pSjl5ChqL4x6wvT627aevoTixS2+1PRTPu8jz/4w/S3iIC
xR2Kad5vGMycfkzugBfu20K8C701Ouy318yURKEXA+MvkznqLOrHag7lYFTJpxrBAl5d28J7DOpt
pdyJ7ibwjJfbDrdgjlyUzoLG24ax51n2BpJbkMqeR1butRboI6uwS+0ABQTkuKbm1OXABd4pa0nj
2w9CNIW2yiK68tXnmalk+SmhTpJPsWdtU/1n4uZOYm0sLaRufNSNp3D8FRe/VW8rJVTKo7pfi3LL
v0DjaalBMghm6fpUm75rCZ0wyKc+6EKnAlYf5i4Uy+6fwfyZSH98IfziddqdIVQvbiBzz6dO27cr
ScXb8z7tw0QarloW3Z1ZbOn9OPXgJZJP+mOiGVtfdeQh2TWh7DQWshvRw6qG/UIwvTY5u1/TMvMS
asrySROaZhMgpLozxlH5LNdhB+OJMQ2XqunvSm2SXRkrMehZ+H6FJl8jA3x7uV7/kNk9k4WQsRLU
5ZMlhMKuj1HwGawx3qllKz7c9vKFAICtV+ZyMkWFL379tVHzrdoMmvFT6au7UFWZSVeDp9DapPDo
CtXHwHrQFDuj85W7maNnH2LBHp9qHSmej0m/M/tfiF4NkhNmDQ9+OzOj7e1fuJD2XP/C2W54nh/V
ZS3LJy9zf6t+YHv1TrHa7dDbrtsfcyZUJHUXiN9c8y5JKJ07nvQh4J3VSGs/5U2F1bj+KbOsZyxB
l45s5qkByfmlHXaS6LTKXdce4gJAKZ2cFTDkKzb7Oj5jERZwgAukOOKc+sHPwYbRtJNPolJ1dtd9
pIM1ducyN21m0e5k83cR5gcp2/caLYN6V0pfmWOC29EgLd0N3qmJHNNb+VVvB6/YB34OMJupCsM7
49ppCjlHSiPn+Vw1bfxVHoJqm3pw0jF7c1+6ivBxRF/brpH5hqquAs1rpdAq1NKD5Bqw1qn6P2hV
dxvLBdZUZH68Ceg/HnyreuY/Olk8mz+psvxdqo0ICoY4fcgiOfnQ1HGz6S3dcBj+H+7appLeEXQs
QERTKklb+bWVcJHgTVe+3rbCawmka23qg8NDJlklM1GZ4GQmY0+WZ6R2BiOHbbQo9N329aU7x6Jh
yNNiqjuqM/9SzaSWlRH7OhKrRen4MCqYeWD7qS0MTAdYydpMx1tYzKtuLqPSfEv0H17jw8WSdUMw
3MJPlVOiN42dtmL5pW8Zh2uYc/ulpcZwVtQWmsGgitKDlomRk4/K2Yuk8iDHwbBBn9F67vJacryg
iF+s/yPtypYj143lFzGC+/JKNntja2uNRhq9MGYTCYL7Tn79Tcj2Pd0goxGyH2yfiONQNcBCoVCV
lVmAIDpPQcsPRgtNcP7YSecOA65+VG2Ao4XvyNzNREdMqlVQ5QzkaN5VuorubdWpm24En7FKwuHL
5UZ0AODdKM8Ds4gs+9rL87FXkq7t9UBq31Qd+p/V190NAQMybYCwGAAmcZ+7JxHQPumgByFmPpOi
2lS27Wrmk0lCL0q7fYoJ59fbHsb+JL+FYN0HFwjr2Do8ngEgmd4q20QPZnBF7TNNTu7SrtZcLbYV
T4bgMEDwpqjPt2zBwclAd8JGZxnKjGfhNxHEWj0lRlDPxZsZ6YdKi7+FxNnPXQfJ3SCKxl0zk6MO
1ovb6105UXingjcHb0Qmp8qSnQv3Hp3cqYze1gOnVp1Dq8+xnxTG6Dv9aG4JlSAL2Uvkbw1MguDj
shjI7TS7VqE7AD51pJFc/hhaZmeHeLEGae+4tMjgq9/rSXB9L18JoMrBKwUNJFbNVLksyQYWMQRn
vRHQWkpAXAO0K+auNcEzc20TMfWOlgvuIrAic+F+zCSIB0+GEchtHwzgP7bin2N4iKPYL6cQpdr5
+fZXW6nwoGaKaSWcC4x2Yyb6+rP1kmJ2bQmBRqC/ozNrsiDuyO4cue3kVplXv39kovLpytFABqQi
19RAX7KgRsGt0HRlkZmBQ17ybCtDIH3ud1OUeTkdBT2GNVsoXYKcAjg2oFLYjl+4pTpWUYcmkhlY
nbojpuQrFaRTbGmn5Rnot94E27mSt0BCAIcQYmLQ6eafTp3SVFKLmfCgle70+Wi0fk52RaEBf0Kf
+s4+OfomK6h32+zSbRivnobXJQYSGHPD9SLryiaxMYVWAKyCH+VK7/UG3guOCRnfcdiYGprwTj0S
wS2xPBOMgxVEvEibUAM1uYPXODHgEC21AzD4TdtSSfY1TaLD7bWtdAivrXCBZZJAFlTouR10Vfym
ReDQVsgZh3ADnYit1oSbSqoeh1ct8lMnDppQwhjynz4hfiniHl76En4JYjoqUmzGiPclS6oAIOwi
Oygr2c/IHUre0MVyVQfaDSLtyuUNfG2La9WETlP1Ju6KII+Bi4UYRxmavoYZrnQWBZ2VS4PZYspG
7N5A3e3afdJxAFNqXduBwrZU6slPQpvRk2lJN+CLg1JzUavHKDPHDeIseHIqOrze/sprrgQgAKqu
COXQdeEq2yMtJuDUGjuQ4t525bYdIHati3CzqysFaAIjGXBXkD9wvtQMkS7PeWcHUfI8liV0Kw03
1R6yKvdGGRifsELkszcJ+X17eWtfE3EWxTTUGyAixTzrMgpZ/diVEXa4qLLqMAMf8mRE8p0Vj0ww
eRCJ8a2ZA+MtSHkg/IOSIZ++SY2T93S2P29ESXoY6ncS4/GiiIooa5/t0hAXARyoi04YYbeDPis9
PJkTWySbKbLAfTGQaEzdAHriQNYD1fk+xbvbX2YtdKKtpLPhUtCY8/ff2A21LrWyHYzS7IZ/+qfu
QZt3YM80RFW1ZZ0FIg5Ic9k0Jq52vpeSZxTTdp1kB07xI8xdZNJdtEkn38tHdzAEM6Zr2wYXRyaG
bAyNZi58ELvGpqWmHWQ0BI9aEdZeqVSGd3vzlpmXDhpB6OV8ip6AZufarfsW5As1OKODXHopRtmb
7MJLJ8FSREY4Zy6pE6Yyaa0gUWO36WVGrfc/G+EdWetyOyw7rCSNMGN8j2nkDREBOFZWwkBboJZE
HqmCOet6uxwFT3cVamfBRKI9aPMDUlGv0uvN7a+y4tJ4RSHUoIArMzLLazO1OgwGkTI5MAnZOFHx
UEYnqm/qVH+dmQ5oI5JmWQk3GnJWxgAGtiVUcq8NTvmczYjYclBaO9P4ZnmFVruOqEKztnsQTtKB
GAOgfvG0yeVo7KZslgPkzv3eJumGSlAliUdRr2fNEGAvYOMAZB8VO+46tCJJllsV+5cYxXttVh50
aB/7ehBEnlUzDNADART2cOE+ExqeplpAdSrQaOHG1l2cPHfGy9ddgeX3rJ4FX+CjW1xSudSdRg6y
qnUnzHH2vd+Xf/v81W5dUXeaXWLX77BPMSL4HiurLwgJczyKbPRB5SC6b8O7tio2lWmiWHfsBE/N
leCGKS10B1nYQT2F+ePFbZqo0QzG2VYOJPOXHn4MxZfLEVjIxd/nbutGUSHHNeDvz9O9Xfz87/4+
8ixWEELa/pmlXPx+bVSS1Kx6OejsqkHQTCCx6tT7259+zb1Q31JkwDZQ9+AzqsrI4rpMFDmgxd9U
q7wR6A0lF+Q1q5/8wggXm0NDkQDnUbGSnvhO2D/AjyMj/qnJ78UgqqCthZnLFXExWm2iiPatLAdt
3+w09Wc+di416caQBCdzLYAiRGMkxAD0cUGcoE0mMKP4dIGOMrsbNt/H+azDpLnNRLWLVVdGlMGt
gOKurHH3dNhGeLg2DmI15MDBOmVqIjDD2q6BZA9+xiRTUF+7Piy6MSgznvhykGfZT7XVz5CdPWoJ
yEjo9rbHrVpChMbdA3ASYsC1pVgyZisG3DcwtW0GrbUKz1G3EE7YrX0dFp3RjgddFxpT12ZsYOfi
DJlPYHSO2923ii+hRqz0FriTYjSrD7dXtXaO0HkH9hNvawgesX9/cVhLQuMCAlxoD4fSQ4JONf4/
fkF/3LayUof5BPTitkFqCHwBdxtkCWBEhgW58V6q7vJoDAg1JjfJ7W1rHE0HrCQEZDx1d26L6DTK
6SYUjXmt7SuYCyDwCpgpckYumQsxd0dqhSrB1Lau3n0v7EeHwtS0q81NkT7dXrDIGucss1maZUgz
IEyz2K310m8ikEKzGfJoC152v2q1L88IQJ8YJRnMf7L/AZTt+kvKOU1rBbD9oAx3OgGxy9DvVOdv
Uqder4+/vr4+ECfjQQ1/AIaIO9hylWBckgJCNJT4jKMTdKjB2NG0SSoXGEzXICLhzLVYjFcMqqCg
HABgirNoJpGmjAUcVQUwWM2o2+eVq2V7VJ2RZIpQE2vHApBdREhclMhmue9ng2oFrcJGCUpyLs2j
Gt4ZogG9lTbxp7bh/9vgTno2k8LBaL4SjMj8gffC8dO91v4G9tXNpKsuhsDRD+vJ71ZEJbO2lyz3
w0MN84iL9hRu1E5tBtB7oYw3x9WmiH4PpuSN0w7ppiBsru2kg2lp4DlRGcDpv3ZLJe61bopgy6xC
P6TG97wqvbYRjWWvm8GgGvp5bHCfM8MmOyeqdGj6FU9a5zZwkCH9MgELjhicAZ1KoJpREGT7ehEs
UYesJCSioEWLKm+gu0ia3Np+nL9Mro1qFb4L5H1QjAeFCefruVk2ks7eAmNKQSOJdt1eLRoRRdnK
hcbCBCsWMRIPvmoz68o0FvkoB3aXjX6k6Y2vzQpIKMdNZJeSICKufCC8bVBcBCQedzUPYi6GAkJt
A3IpPXlOrLu5OZezILFZN4HpQXi2gjYDd2hDPJggFogbOgWczJUj8y6fmt6Lq+brb3as5R9D3Mkd
7YaWFRYbmOVHR4IyfpoMQZK+uhZ0YljRUEd6y12YLXreKmFrmebctacj7i83F23YSnqGzYLGGL4I
DgjvZ5lEJBIPsRJoStjeZZOjH9A1fb19Vay6GZ7p6BggDMgyt1kD5lsMqpRKkOpDuwFJF/Uk3Qj3
0G1r/hAH0Nrb9tbiKss2of+AKb3l/MHcOINRdLkSyCDhOgySNG90owL3JIQ3UCuSYt8CGdROoRUc
vU8wVqGo5aaXBhECam3lrN4sozIG2jPe5VuHIOeREqQcUD+M1LvGCb/3IKWQurNgycu+DI4vDAHY
iAapuRhiHWRzyqdKCeZtDV6KY6vtQQ61o9+QMrYCz1y5PHRc/az7imofYvp1EBzROuitAbaA/HIN
MLFMSDCo4kIobKvrL7dXtpJHMUQB0IugtVgKvJfRMI1yg29ZZEGWB5INSK75Pnflxta+dyIFinVr
aG4huoMph+8UKGhZV3GNpdW4gTN/REfS0/9U9UYRiZSsuQYuqf+3xEX4tk0Q/DNYAve/ZP0qs/fB
GDwzF3yrtShyYYZPetPBIYk0IGlq7NferD05/pk5gsDOfipXF2FFiv8shddMjcZhoE3P/MG1d+A6
7yz/vp297s+QClaz5nlIOWWgTMGruZCPAbtJhXnwEamEVqobu5lzH1Rl9QEpauflWRk9zNCi9W97
4GJ5wEgi2wSnAbA06Ady7t6AaspKgIEI1Hl21TA6DFH/1nbb0XEOvQ5i3vnPQOPvt40uvhv4y1lY
Ro4ByBxA+tdnTK6J3te9KgVSVjxI1SGRs7NjCCW2FmGDmQEWliFH2IOTfzKkoOt09FAK0gyasM43
849euRXmpDB6F207Uh3GXDCuurIyXAVo5GJgCWM1/HsdDJoYatDl+EQBQUqaXdvPLgg3vrx9V0a4
K2dC8O8rqkIXVj7ExI/oRrPf/jcT3NaFYa9qmQETsdm4Jqp0OMEimb7F9cweyhd7xbmeVDl41IGu
8GQe82395TsDfx2gEpwmlJzZtN61j/UkxZ+38CWG/B41fdd4dawf6biNxmNbfEQZCLz7r7s1q9sD
iIvRQAhAMee4zJ9NvSzabI5P0wD0s1O7mPD1RhGrzyK2soWhrsTmSvDDZS62DlGMVlBrxifk2J4k
Q1acsd9kx6n/uO0Di3h0bYgvdMo5eKcaFfLDfRLi8fsKzdHQ3GHw0JNFCK/lsUElCAOGDMiMNS0u
3VDSCrM2shPBsanQwUsjl3z5tsAfvjTCfZ6+0VEgmWFEisMj1H1cIjXbTEQjvLoUTMOytBbaFXxj
IJyMpO8TPTvN9k99bLw8PeYiDdglqoIt5cIIt5QWM/EoF2rZCeQTaIMPfp9Zm7qkb5Pd3zlJBuIU
sD2qYGOMJ6AQtRojhmUFCiD4Y11iGElUvlhbNdTBMOb3yVXLV0LjuC3GPoeorxOfSvAWm82uEo20
C2zo3K2hzxjMjyEcehqd91p2PHaGoTzp3vZ6kRXulaXT2CmaGiupzRejKd1Mee6gvvy/GeEi+JA3
U0mYESc6E7n0lKndGCQSvOM+WaOvchfAY/EixYMRwA7M2LKE8CIgNSohRZ3J2QkUfy614/0URi7V
XQAm7I7eyR2IaLrCBTPASSleifkXguDbvsmA16YeTf/CefZyox9UUrpzPWxub8IykOF9ztRdAEDC
e5P/no4cDyVwXFBT0htAhy2JbjvFzDxIiDT+pHUioZXlfXNtj/uyFi0jhYKq5VQBfqTPzSbsdrdX
JLLAfVYKOu25HWhxGmnkmeZfInovLLO16yVw13Ivh1NsgNLjhH5m39VuncCO9Fcxn+rC3KAs6pvj
+X9bE3dLN5TiSVmmxUkrjI1i3PWWLNi1lRN35Qfs3194qTOAIbwLkwLarrtxdoLZOBqUCJCEq0bA
UwueJ1YT5Kf2J4PEUTqWxWlCT8VD4/atLxFDwrz++/X9Yvc/nug4cOiqX6+GErnAgGtVnLJ4NnLM
zBP9HtNhIjDUyuFBOwjJDSpBjEmGO9pKAxy3hNHhU3bWQtCevQ0NZi0HQQRZs4IkAzQHCspo4Au9
XkzTpk5HkNWcqORnpfxUFfKH3hyAWReBUVaODr4MxubAAoYeBj8omw8YRO7NvIDqWV4EoRmrW8go
f7/9bVacgLU7FdQQkBwB+HK9HBkTIqWe6cUpkaPmMCp19Esah8RtUb4Thfi1rbu0xW3dYFMVpWHY
IvOLXNUHw/gx4k7Wc0VUEFo+c1hfFXU0RFLABXjtgBZiu7LWmzihlrRNkRF4M+124P/xNC3d9DIE
L6roIY3NQ9M+3t7QlXh0ZZrbUBSVMsYMgVOFrrgL31c3KVJRcA616R8m0mxJ6akjk6jbtbq5qobC
u4FkEeKk1x9SoWEDEtSiODXuaD+lshvHe6s/3F7cqrf8Y4R/pYIgAlwiPU6yPNibsHyBjo/t5lYv
6mytuT7qCyjrYzQY9X1uE4ETBcdSN8Er21g/akUxbqa0EkkyL7N5VkIDeQgbDQEVJPv3F1FWBZks
1cOoRPaEvqCUBaPV3aMS9ptgrNV1dFVA0Li6exgGgT8q6DTxdVGtgPadZsE1bALiWDrNhS9BLAri
o7Hq3v5QaxtooW+NJowJGho+Fja0M8xao+XJqcJdozYYew2NDhiZ22bWVgRYEYIHIKiYkeCdrlMy
/IKiPDX242RWmxgvoSbr/dtWVhaD4gGDfgEnhfjOfaeWpPasVW3JKGghhAYL/0XehcIIUkJQoIHS
hb8KY/CapTHUg0+UlI/gJAwKcI/qavzXyLUvX+1g1sAQDV4GID1B9/ba6bo0o7nikOyUJD+l4hWv
At16ur1fy69ybYK7CNusG7q+SLITmn1jT1wMWSj5y20byzAHG5h3QKEWQFO4wPUy5phArtKEjbSv
DqEZVPFLNdzZ0VlLdzL4aWSBp7Ftuc7br+1x22aGIdpmKuw5qFfId5NH85fBPsjO5va61vYO2ZAO
Vl0UHPGNrtcFYUpKUcHPTmXjuHlkBim500HO8FUrSIcMsEFgVu/T0LUVOykiU8rH7DSOuj9O5x7M
1cJi0vITwQikRKG9jawIWcS1kapC8KxMPO6HavaK0XL1AbMG/QeJRw/DlsWuKVLBupaX0LVJLm63
k9paXY+XfmJInjJ8t4DSg0MIhaOXXwl2HKCPIekJODB/DwFYRMxRVmFn0P0ME1IOmAaEGNqV1QB5
wOx80lQY3DmaSlxC1LSyk1qmHgS/8SrLUDSQn4WfahnhEKUvLHFxdJozuWwNWHK6VzJCXUHEOrQ0
AESWhsCG2VAZZV/uw6i2pKCgNIVBle1z2mwnIoLnLTeLjSMx8CcK9gB/cskdzWNNKZvCCaSu9qn0
PcpmDHfnx1wV6Sctx7oZFgvgJXC3YCAJz79rx55mpaw1rQoBo/iTtxtH/o6Gx3a2QledXGlW9710
xLCzZE+/SlQSyvYETROtJb4hGqBZ+iHqWRAaAWyLQdP5Sb0ycbpZ62fQnU32cCqtPvXnAW2C2pGz
/e2QsQRU4eUERwR+D80qplh6veq4ToB9pW2IXghUt+y/bZz4WlvsR0k9jln6aOYyKvmN26e/SDm/
FGry5fciQ4yxHoUDkOqC2XAA1VqDV44UlBro7rUTiV7ySFRrWsZ5LBMD4kiPcOejC3i9yrFwNG1o
UWGt9HDrmKOL6BhNznaK3zvt5+0tXfl6cFQ0Qhh+AIydXIC0jbrSyj6CcGoy/0qt91x5ornx/baR
lZOHAIKrEnckRjl5ksOqyVpaGTQ6kbHqNjPIzsB5ootwKivb5iCDBdYOUEXM63FLUdOumicUp4G2
g8J8dK8194n+pGT9UZ9+3V4Qi3rXNzFevehwW2wyFjGFi4pqFoO8JpRQqLP7TRY3BxSnQ63ZQjTG
S8uP6svCysAtsaF69pVwwnjqxi5GyjzHDoSVw2mvx/PJKKXAAZHG7WXxO8iq0yhPYGqbkXPhH68d
j+jjbBEKkeiaZH1QNVKFFlKWb+VCQu4M3lAvwW588Uhh9A6FF0wYAPeD/9a44lWWRKmOVyhk2vKj
pLywllL7cXtdvP/BBGZhMaOlMIbGRWMR4oNWrkLW5hRbGM8pxug5MoR0zMvNM/DYANcQHB1yynyb
h0BWzqETqOdDQNhsYCtCyCtO/fC7AGNhMoi8nT+4bE0AFIE+DGApSD1xQYL0Wi4b4HE7WQ1KtImL
4iWxftzeNz57+rRho36AmhJcne8pWZ1NktoZ6SnPS28qAckpfprjI7gM3LH7Birmvn7/ukVM9uIu
QdqJxxvnDHOmkqy0aXoqa+V3DdmDx6TQhwcbgX1TNXVyiENz2o3V0Oxo1YgYufhjzdaLW8XA1QI2
ZqAur/1fHkFSW8tJetId8Fckrb0vO+OttYdNN4w7bT4Kk561HQZGENKSON1MEufa4li3OlFBNXay
Z7XZYOJX88Kh3epyZbmpRBPPgFStn9Vy6GbgAhGc90UWgQXjHQ5sMsIYank8elbqpM4ejTQ/zZ2N
ZJVU9c5Q0t7ToZyzsRqQosttWflULbu9UjoJeDEhn3vIx7HT3NzMJx+84f25aMM0IFldnNNMJoJi
0srhZZKDDK39iQnjYm0fGWGSaUp6GlOL+qmk1++pIdWCusSChvNzKwBuw1cAjY/KkywosprbSmWn
p/ClKD+SB+Adi535DUSM4R1VvXL0yr+atL/t7isxg8HqAXpEOoMjxh1iRwttdVbw+Uvlo+7/xveq
dMyek5fbVlbc+soKl5bqnVVk6PekEHwJIiRHtHQV6xv4sCojdaHdcNuayd2N/9rIf9bEHWFDa62o
TLQU1NzG6A1qHYG7xpD9MIWaedS00ea2vZVACKwI6D9wdEH6wicXfUQp4/9JT1MBtkbc98dM/yIE
hy0J/wHTE+NNwV+7PqVGSrsGJyg9FV0Ze+CId+7wKIqPuZJaj4Wazm5ZizLNtY8GkAqCIdJqVL85
m6ggkZZm8McufJx8x50hLfU7rj6Sv7e3byUCQR8NdR+8WIC/5cuMkx1XslXjGd70EoZKo0g/m6bZ
3JVhXvnTANl5lFvj+6mQfgE1K2qNrVpnTLDszQyGEc5ZJIrpdNDiZKdqpNs4HZii3g+rAj679qFH
+zw38XtOBR6z5qFIrlF/dPBZkdBff85BHyrgWE1UHkLqst7nGD+F9bMtOAhrjokbGr0YJPOg2WT/
/qK0mhOjtYYaZtL22ICMRovuSlHLfy2AYHTys5GLiUMeVjBoRjdMMrNBXGsP8MKoeFbtDoUgUH2O
qlxmvOwI6CjaIlnD1gE9fb0Y0kf64GRlfprKR0IgrRPJHii4k+ZJk105B99esc06YAre67B1pfKh
cDahBI1pM3KHJHHjUAPIurUwGE0emuFNifdhHx/LWfQyXtv1yx/Kduxi17sSP79PmvykgUQXDWt3
1rYzzQTfdulCeMxAPNxik1HANnCnU+6g9TtR4MTU/oWeNby5ZyXdg5pcdC0tl4PiPGAjKjCuYDvh
w0BbdUAzlnJ+GrPCVcDZJCm/qi5x5bnwGCeIMQBP1MYvCn22ZQnvfAp06uz2nbGNpT+3Q8VKumA7
QBdhlAhcKBjY5V5Y+YBhsMkMgcept13uh/eps2vnPyQ7IkHYxu2wz2YVnNlaYI9/SoM8VVrtTebH
QLa3f8kCwoBje/VLuP2fzaqUVAm/xLQ2+uQD8fTQ+f2236aH+NE+9gftXPQu7d0m3ZbF/UxdzF/c
/g0L3gn+N3DXaqkBDwJuapSYN2+DH3vUd7u39l509D5BMtdH73qtXIwkdQsRxtZBjPQ7X9n2p/ag
+8o3Z1sccdcd6RM5zkEftHvLfwR77FbagTV4h7O1ix4+9tlz7WIsat/vik3ug214awnC6fKmwu/D
ewdngb3fTC7OVWOdVCBCzU8VpfWWajPOv23VnpJ23U42Es1vYjP087wVfYKVUwjLrEai4s1g8U8u
bU4TU02S/ERnyW3LXdV5NTSG2sPtL71mBuxNANWzuS8UPK9DSiYhLZDHKj/JRpri5QPVCL24q1Mo
fInKMWt7aeL1YQDqizGYhdg8YrntlIheYw2yPgNg0a6HtnIAJjXgcaofBhUFGPbjee9i2RPjysWs
Aj8NMdvpBAhVnJ/S6mDI1VYa/lpYWPIeYog9VDBQnoIlNjoZyn4QjHwvZhbYCbqwzVdsMAwZtkDF
5qd6/u3Eu0ZBATv6kVbtJiRuVTx14++i30ad4EUhtMtFj3AuE5oUsOvY5taCvlbWPBbxQTk68KNC
8+YO/I/Te2GJWpJr0dzGTAQrc0N9T+cyj0Qt5ryfahwVqU68mOYJGvGoGSlNIeqxrXkS2rOMBgWp
FZT+rp021qcBA5N6fiIGaH6dOJZ2HVhyXCsc5m3htImfmFYHOsK8EhyXz5SRd6kL0w53TQxZNafA
seenyDQ8jeovjvneDlvFSba93h6U1nQBQZzBs/nsTBu8L4fxSNTXsU7vQrPeTe0jCvV79dGs8Mq8
fZQXFWTmcpe/jfv0lk40C7wj+PTOUbU2jbKPYoypMC6vbTQ9Oj5UngZcX47gtvhsmi03hU22gYYC
gi6c4cFsK6fKsSnZGYWUwwM40MPvZuH9rV3FQ2XFbb3UV93Sff0BtROPbjBm4pUe2UZb9s+Q8N5g
klCQxizTb6YAyZhyPkHRvGBTW7emAy1LBNB815HCK6aHOdsWab6L3Spx3HoW0cQtTwAmBdlHAFIV
JT++Ww4tl1HtwN52StLZcK06CkJHjlwprva3v/QyaF8aQsn+2v+TWmtUnbaA9fV2EFLrNQKdV63b
Xi0LNlFfRFBmicGUofzCumTXliBRNKCKAqCG08W/UF3qvD7NYsElu+K411Y4/2k6s4tbsweyy3KQ
BLaeWv51qsrDi86bitmNjdpXOogbSD5kFRq3NHRBbW7106HqzbjdMdn1+QsvMmtDH2ZpZDtqOS8o
1NbKnay+3P5oy6CFRWL2GPFKQwWBv2lJZTd5KA/FaXiy2mPllYY7x174BhW224aW76ZrQ+ybXqzF
Vqs8sYDHP7UOxuI3Urnrza3xTa4Fx37Vzud5ZxVurOjazkQ1vUo6GXvWGjhNr0ry7DQdlEGPNohw
b69p1eMvbLHvd7GmOGwru4xgqwU7kOZPSuxFlS8shixjBrbuwgz7GRdmkq6W9NAeAe6yvMh0MToN
/FPkD5uo9Ud1e3tNov3jXnN2ZNdZNinFySQfdpygMHlOUf+TTCHRjWhZ3NU8dTTLy1QFrKsrMM2V
3yXWWLuqOroq0M59vg0n5WHSIsFkkGiB7Gdd7GYzQC8rNbHAetbv0lDfW0m/MYY9ahSupQlwm+tr
RNC1IGuKISvu0zXKGAE/bcDY+BGSP4baukbmwhmVjHjW46gMApdcX90/BrnPl8/Al0wVNlUxfiWh
29iV1xxC/cE833aT9egIetX/rIz7emaP1CoGcR2U3k/dd0Oyv02tPyTvU93v5mHvIG93aHfAOx0j
UgIf/RxDub7a2Yn4xzj3DcHPmyp4g5cnQNdzl5QNdSWDopJfA3bpRub0ZikTmhVMEtRPqAMyS60i
r6FpJhszS/Kj3Uqg+JTA5C3YFnb1LH6ZCeZFvJJQRdC5D55FTi+FA9B22T0JKk+yXOmFPnbPaubO
j/+NLTazzSSlAEjgQp2hZY1DJlwPsb0j+psGwdVw9MznZvBa+YdqI8cRaayuPMGx89h4zMiCNAZv
puvT46S4RRoDsajdTrLhh85bXz2r9s7UztLwEs1/x0pwQ7FV8DsKljeAq1E6xPgYdw2XitKEfYYg
O5f5Y+w4d60y+bd3cu2Uov8FbAerOS+4IwY5BYFhbsOXrX2LMDBkQdwN3iA/ZmHqxu17pX+tBcuI
A1SoYmAgEkBr1Pa40+N0iW01rTWew6j1tPaP0ryEs+CIstvnYuMWNrhDUnbxOECnfTxDKw7kBNQD
b7bXh99v7x0XcP5lBZTRQMUwnIbFBxyppGlYx9M5bGf5OUblZIPycrKvSiXzpZqo92Y4DYLEiMta
/m0UTV+Qu4FD0OAu3sqB/C0Kp+M5rnWT8fJLme1WcTVN25no9W9QAOmvwO+W2yGWwuZwe8n8Ifg0
DwAYLIO+Ci8+7pBX0jxLmYSdHZLy3p73knYygH0u+kOPMdNBTc6dAXn3r2U2/7aKIigotZDY8EV0
06jzORmS6ax3Z11K/S7eSN37YB6H+NvtBbLfz3sOTECGDdwg0GritpdQIKBiJx7PloOSix3W27Cg
poumluxpoS56Iq59TbzQoU0HCDkYdDkXsjI6DTlwYucp0pqz0wwjcY2kNvutE09zip63DX3AKZrA
xBOaRTT/FxuLJJvVtDD+bxpchNHTmSp5r87nuawBWyQbO3P2Y5v9TaXxh6b1xdfuaBusKwoaMKA2
ACUOqlzc9qL+UGV91XfnGLnOZEAmAw3guv8lxb9zkfLb4lMyW+hy4/lgoFDIl7cUba7TRrK7s0mG
bV6qIHoEDrOPDqpIwH15KmCKcQIjRGOgHNjP66uhoENvNVrdo5vV+eZwB3fd6eG47cI/qVW6UVe6
XUy+daZIzZkL32w/VYRTXEdsS9FWvzZsZTZA54M9nNMy8kbyy46PJAYsKMu9H31o7IS6KiubChoC
3IO4KjArY2rXBlM81OciJ/K5BjoTOlJhXD6pY4JnfC+449ctoaEF9BtwJ/zS7JjUNS0S+ayS11IF
0m6XRChZSCIA3MoWYhAHOh4QEWGlK24LI4WMYzw78pnW1n2ptj6ypBNGWiurdtskOZVj8qvIBE3e
tcVdGlWvt1GJYoN0wCCco4Z4TXyQoz84/5P264vRDJQwgFfhvsX6ACTk7toEiWJXTVhb/EeGxKea
fDfVyps0wa2wiGKfo5OMqoSRDuBmul5N2UbNoNBGOZdx/EOddAwzbTJdudfj/gQ4Qxeb/u118UVV
+D1q5Ay3iCoyyyO4hUW9EsnaqOtnnMbtDH03TAbu7NTxcjV1E6iyjDbox7vyuZIpxLF+C8wvPx8q
EsBdYVcZhE1lPnXxkOrrUCoMc7bPbdNBwOc+L+gur9E3z/xCfnbIRzn+SOanfFdp+4RQ3zTfJYw5
CHaBRZWruwqVNJQvPolvWB2fO4vOlGt5mJrhOZXqmCFkpGBALom9UES4uUWqAxo6YEZYaxlXFYZC
rhdM7ClVUlONnzNZd7WTIz1UDa6l0gvpi2Bv2a/mVoXWPPILAC0wHsdjBAY8TTJr6siz1qTGMYqq
t2Egyj2dcnVr5FL26qQquGNkiHo1qTwfKsV8aOjQHGneBpopqYKEa7HLEBdn+gQoEGE+CiW166Ub
pUasUsHv6e2Hpv825INPLW0rWPXiCMEK9FZYX4tBS/hVU8z1KPHnqqNN9mE99Jtf4z75IN7wo4BK
bunZbupbGydxx0chcePy/vq0jrAOfBZGF3h4f6kqoaphcuV5tKnbzd+s7DnunlqbAI31UZS1r6IZ
PIk0grjnDUNXY8wSKBqM3qLfxfuvrEJmF0Ba8kyryDcmMPMZ+Uawryx6X3kTZ4P9houTilWhBxKz
r/eG1Er1ko3jk8LtP0q3fLEE9ZX1fbxYEecrEklztZdb8tz5w+Ankmduuk3kKd3GSjYiyIdo+7gz
qRsSxqI7GJPGxA21PyR2BNkaz/Hw7y8EamkAD9CG58c6tdDJumiAX6DEe6BB9OT4/RGAgN6XN/Xd
sJe+gTNABKpYxBr2yTQkbWjbQBD5U/P94pORorVMqmJdCW5iD4xRm9hKcR+39rkh9D1TRWWxRTTn
DHJfLU1j1K8i+EiUR27mRMdE/VWbb2bZC/xjLZQgT2O8QzjoYPG/dsaG1ClVjZE8E0VHM86E0kiK
jNEbbFlE0SYyxfm9FacqiI1gakqfJwmCGE7o4rUhcpDV44WnA0YyUOFb5J9mFtFxVkMcL/lvVCg7
M26fmky7I+MxTcuD9nNQq4OUSvfUakS2FxcF+2wXttXr3UxDrcb0k0OedcubU4/Ym3ILlqr/I+26
divHle0XCVAOrwo7O8qh7RfBbrslUaKyqPD1d8lzznhvWkfCzMUA3Q0Y41KRxWKxwlpV8F4KV6Vs
G8k+ZCD3tfGsWfYqMwYDVGwA+uItOo3McvsYVlqsSwzHQjTyfVIO95baW3aKcQalbciKnjM7ida8
CdIXDzXMwXPC0rxB0SzGTlYg7nbwWrwX0ES7ZaayotXMuZuq8iATNQDrh9vocj2zzkzxIdhL6UZr
/VL1YgXpWo/+QwyVyalM2UF0xyNmwYABF7ulGjCeM8Ai+ojId4L1mKTXxJRWskw/ovpJCObr4UZA
KoA2+UtlUPWrorZKiQ8E7pGc4qZyBemeSFuwXtp90biKsBIE85nZv/Q6E8m5kUSJZLzTAcKf/0ED
fpTbvzLXfPmUPyTD0W3ZsvVdvTZmxuei/yMUiQMMHGA+ix+IkrIRIWJEiT8qDv2TX9NX1eu24153
imRPmWOutFHMr+u3PM4aa6KV6J+GPNYerOcivYtEoCQ5aonm7O1aD9iaMG4Ts2oQGqIUQDONLHCa
4vUXmo7Ru4bgU2vf9SaeFmu0ST+fFl+W860ht41Mq0ibEmgYBh1aBx5K0e4Tt1A6J1V6Lwk+w25T
IVejdSu3w+pechd6qqeK2A+wWel33pI9k8yd8FiGg0+aEwO7GgOdpskixyLXbb2GNDCtJRco4cB8
q81lolSMFYsUeP/+oAqZlxZsRJxUZt6y55yLkPBgg/PUJi56VCkvz2VFiyFnJCN+doKPsGVjm+b7
WLbryKsEuxuPa1WhWRs6E8h5NYp5IKDjYzt1Z9yRyAYxro2RkuH5Y1kzvhHlr5N4Joi7jsoAHI6y
BEHx0/Cn8I2j+UnfAA3VeemNRO3fqa0cXk5ybo+9k91LjvS4/AHz5nP2AfzRFNWeDA3MJx/s8B6U
u8pVtxE3nVs+NFtj766Im87BD4M5E8cfTvRnjqyHuN4F4/Or/Hmr3hSeEjn99mTduuRTW5G4tpPc
wSyiRqPAHyZ+FVwxFa3xfodUgzT10ET3+QMha42fc9c8uCgnAFYwbaCudWmrgsRyTIBgR7viukdL
UfYnfa3yzfI6zi/jtxDu0JdKSIYwr4kflDJIs0f9PZIryYmHfo0Ii586+Y+FAlh2ysKiwZrTJ0tI
VoOmjfiNRjCUcRg2wV45tfWjph9C8rusdsMD+PcANi86y0r+j8PxLZrT0qhlADuAzNQ3+5sg/az1
o9I4NYiYy9AexGMtu1X5W39o30jrqPVTqEZ28DsF8H1d3mnWs2puCBqZlj9qfnu/v4nzeJR2JfCD
sRwhEQJXK5N2Q0G65QKv0xfGzluWtroEXNiDHDGNcyPHZVZHm+oLGiBldmq9hxq7bRrUxPuDnjpF
cej/RETad+aulzYkAfEquopjRx5x0d4pyr5N1/p95k/W90pMPz97cQGUEMgs0+6I9CgfdKene2Zb
j+GtuIYqMTmFn07jb0k83pqGup+m59MiaJVkD0MVu7WarSHV/w9X+C2Gc/q5akVm0UEhy3qUDS85
scpOFJu65jM5RJ/LO8vzMv91roBhO+Xh0WPAIwEJUSs0YcNwxVBPtK6B1rzN2cNEYTXIm9J6TPek
euxq51h8mPVxaDepsEeFXnpZ/o55C/v+Dv5u1a2kb0UVriTTd/noaGib36rjVaoPOO03VL9GC0BT
1LasuT0YOvq8nsohAPg9JfWdEOxa4U2ntnq/8lkzqS0Mi/y9PPy7grCxUFI0TfiMRS+Cucnq3RCB
hf0Gj7U6ze/UtnTA5nGoil1i/ZbJC2V2LN0j4T8oxMtaFfMcu2LYZKWbavE+la9CmrtjZRyVzk7N
AUSaa2WVeVd59s3cZd5hSjjJUNfw1cf8NfWTu/KKbnuve1Cfo7vEF9bqgLO3wJk87u5OJ8YgUJ0T
vwzCcTPUoOtUS1DuYahnlQ517rTD+4PRx8I9AO6Dy9OeUtBuSAYOR6ag5TsH2CEN9yK7Vyy3EHdN
NCJx/qCMG71xRpPZAX0YQBwz2Cp1agT7RmPTcMV0Z8PC82/ifHGBuVShaEqsN4h16/FFFfBZJHZz
Ydwoze8kNe2CvaKGsVk2ztmNPhfMeeVOkUe1bHBmovCYZ74CXGYlvjFKMAHc5PEG1ckAg7huYZxA
9L0se+69fS6a87pFVyoGGSG6EAWQz2KoOjzRQrKjX6a8NoU253fPZH2t/5mH14vKIg3+86tcslUx
tvu1IzN3m55L4FyuqhKpRrGJ+FQedukg72lZ78ZcdkQjWuksm32iodkcENcAKAABHicrjPWhkEVo
U2cebkVPeDOcYls4/RW7GlaihHnTPBPGuYJxNJqqZB2EiaDPdbrWBS37sfACILIm7U4Yfw36Gi/y
bC7hXEPOHwg6ite1Ap8pM2oPhaM1u0p2qgfrBkQVeRjbyGSYrYOxBUN4AljqsmXOeaNz6Xxo39ep
IdfwfkFp5tsQOSHX6lXcWx3C+2VRs1f1uazpW84sMyqyKsuBteKH+VEfHSpeSWIFPOErs7WF/sS6
2Amrm3xjroUis27wbF85Nyj1Rj8mAwRHxq5X/pRIYVhObwPwZRsbH8bDsp5zl+C5mpyDSwRLqwq8
fP04u67EzCNossL8YsCQKQpHRMPusrx57SaUOFTqpyLw5bIygNQIYTPAye+1iS8YwxBO0W1p45q+
Uq3mYqcTx8d1aAb6Wxxnr6GSACPOhHoWxssLL7yS7g0H9GOIJ8BXjiz02tts1qEhg4gSIfBNkUu/
1K+qspZWgQmBkWDZSheP9qghibC8inMFEGlCwPuvGO56kOMM3YAx7mWS3kQKpqI3RnmDYXYcUFud
WHc/gZqDLng9s/MhshXZMfS1tNCsZz37Bu6e6AsL0wsE39CBM3yrHCXJFj/zzCnq5+pDuS1cPblO
pQezONRChtL7Wo6RH8f9im+/FwGzYpdrHUYsFtJWwuUsosh6CB9ZZmvmY5ugW2hbgpIk2TXJfdKd
zLv8OSm2lnCIU4wBDsRhMtlSA4h48m1cvnTmPaHD9v+1RyBWv/y8DJN/SL7g86i4TTH1015HzbZt
3sdkk4FlwdyMwZ2QnBqR7UUQ1ZCR2Wa5hoA6e77/3qQfUJNj0Kusk3Wkz7ZW5FLwtdz5a+Qcs/ce
SFrAOw6LnJjWLzVNZbktxVCOfeuYEFQ85MFT4w9qnLLmlVSt3RaSW5mexl5WlnjyFvzxPhfMHYOx
SwD62g2xHyRPbfSHPlyjKf4gNnY4fAjEbt/vlgXOmTzgbYDRg3LEBKN2qWjRDBEY1Wv4DY1gROtG
pI91iAklshZ3z7mRc0GcYnE6NqJilqg19p1dxJ2jmU/LqswZxrkE7vQGrNSMpoYqiVY4Mji7x+6U
pDcdeS+zjcbWqIdnxaErGoBtyFiBa+By5agUq4I27VQjlU5ZZG6QpDatBwAEacQBIKrkKqTaLOvI
z2p/eYhpDh6CgWqDatWlVCIJRgEOTUh1m9+CD/RYLXBvaWyzXekmH4rnyMzZ/dMucF4sPwyV9MUI
AiqIbZGbt6ub8FW5Fzfjq/gs/Jvw9kxDHgFJimnW6R2KYyQNHJ0dFcNtwjvdWgkTZqNNcBYiUzw1
m+DRd7mS6HxR2aBM6eqkFfECEXo3luP8EdPfJ1nPqrtqSAablqV1AkxNc6smGtkv7+ZkIvxhP/+E
6XCeRWRWbSoCbQnxDclVq8aO2j3LBjszj4K6ElzPHT90MH61vWCijc9ItmIDFKQS6aDQLM0DLSrN
RupLcJcVmk3QGHgtwDQx7YzZqEuNjJrluMjxNjEGn4WHrnzCuVPGP+VnhpZNwLa1iR1/jNqGvAei
21m7oPCAA/W+/Blzyp5/BXdI8kFqhbrGey8MRX2r5wW6UkWQjCxLmQ2o0YeKVq0JNhBT8pfKjq3O
gpogeE8jD2jcIH+RPWAICvktBqlwbzuleSWeWPPRr2b3vs45bzrnsjnTaca+MyoLYaDe34CJ4xA0
wqHN6Z72j7J4YOJUlSROX7/Ixe+Ypc4gbRJ2GgTUmfesfh80l5GdJu3rfAP7d8PgTSjIPpHITo0p
yDaEPekTL2bbf7VmeAygexc93/ya6ToGo5oB0XJHgR/0notX46jtBFsFxOX4FCX7GPnQqtgYK5fD
tBc/1wtD2ipGVCV01l3uVTNaoFZHjOTXkYoWm9QCmIUSldtBAFX0so6z1gfYxf+Kmq74s1Otp92Y
sm5EuQYTBF7UFOMO8yUPy0ImE17Sh3sGMDNAz2Yj4tlaSLvkEFWDo4eJHYWBH4RvQWd6RrjWBjUb
FQFW/G/NJs3PNGNlgMYlis0zpXAfghVAy4hjKHiutrEbKrkboTtSH099bYtkcJc1nttBQBlNfUro
hwao0KVwTNNlrAMan68CpsyTcy3bCEkkuAnRs3/hlyeoVxEREUA5eb5KAXRfGKW3plQVtRvU32Pm
AqvKE5nuhdlKBDarFxAgJ5wN0KPwLhMZ1lIfSJT4ShCBfStCi23c1bHbZuPa43FNFOcX1WxAQwul
iV82qb5N8Bz2kiSMNyI115I5sw5qgh/9j1o695QR20QIZKKnvlhUqeI1ZtWkdmjVRrupYjaWV8Eo
dXQ4CBpyWY7YKaCf6+IuAIrQKGleglJh7BW6HCs7hQSJtKejEbbHxpJ72ZVjgn+HSqaUTtsZAr0z
wjyu/khiVCKPqMv9dgg0kttaVunD0exkQF6Hel+Xu0oswD/DmFg3NgAyctPBMcLQ1trlMOMFJqKO
qXUJWQEAiV+aqzXQNC5lJUHEVHrvo126n7UT278xrW4T4AAsH465ixdRIZ5kaD5HuzZPdlGOCYYS
zSb1K/ND0quDgTspUIMIHRWiL+SfdQGwJgGp53Q8tUN21cWemjxkXbDplM9e8APtAwwcH8tfNRMi
K0jFYKwOna5APOOcbmZ1adMXIfXVqLJlQbQzMdvoKXDPig0AFeyie1kWOOehIPFrXmKqu/IEzQgc
i3oQYuo3m0ayMxChOvan8jY+tj64y/+FMODeTsx/QLZEQ9flFpOWGjlgnADFs2c+3balzZ7Sg0Nv
yKFcaQaaObno4fgWNVnbmefNI8iS2aRXius5Mo3PqIjeNImuub5ZQzqXNH3JmSStCwKQkUHScOiS
HYamUYkIhkcQVQD4a5cLV5kHyncVU5kYMX4yxWdMNWO2mRSPK6s7ZzzwhhaQeCeUV/7Gpib49Apa
Ur+vrnrZS3onFXvPAujUo/yrui9LL7sLs4mjnYqDncb3mWxH/VbL75c/ZCZIn9pn/v4O7t6pjHIk
pZBTn9LGBrCJVII9c2otCdcgoeZcxrkkzp70ItM7TPVSP9vEd/laEf5rCosLGS4U4WzICONhyAIs
aDw4Ru6SakuSBwJoqWP2Wb7nkc0+R7QkOOLzsMsezesOG78WM89VTqeJA0wWAj5vYja8NK8mVSOw
1zQwr+C22uvmddE6vSvWttXa1UvFHKn73TyBtjGr7FoBYdltyWxpa1R4bGarPeuzxwoNfaCMnBB1
LG5vaTayVC7xNe2hB8H6GLww4UhNFKKGYtcIR/QERNqLqt/0bbOhrAZ4a3zQon8I1jS9rhVYGAC7
0UQJ4ELOTzZj0guSwqj/JKlvYESyTRNkOsxLNcDDujLbBZKvCi+J+tYpaxfV7I6A/R1RFQhVpmHM
yx3py6CsTLOHfd9j5NPbq/vxvdzGW7o37pj3CCg4R3y3XBEIaPWxXfFrcyb/LfxHwlOMWJUV6kh9
oAOjU6E+UnG1tX7aRN7up7co0HjRwwxSsEsFtXSoAX8twuTGg144qbqpUewA16mjPVWPFkilDa9a
Y7j6yogsSeXSQxqGFAE6PGnmMrfzMjcGgt6muVGdYLB7u3WTW+GgeC/75kY79Q/b7J5d99fRTvuT
u6gA38fvy27sK5+x9EHc0zzCcH9t5vggzZYP9VuxeY+c2iEfVyUmDpjbeppv7UCW9lnu7vKjhW+s
jsL979o1vHBrPZouegX2zS68Su0XxHNbCf/faBvb9oHYqbP8sTwQ4NeJON8zziibvGxCmeFjAYCJ
OTN6F+tO6jeO4MrPnnSvee0uuBaf233j7JZF/7x20MmM4H/qzEbRk89xy3VpEFUdKj8VQPABoEkr
2qBk3MI9IcsWIOm7LG/S5HJbMPIE60RH8dQsxpdXCiXJWFkVjW8+QlG2/40WzeqJumv515l81wQn
OvHaAOgVRO6ck9E61aSYkIOgeB+hwaC9t+RT16m20ReukOzLFmPCK73h09HilTMAzDVlKwFFLXI3
Wm2xsMzzvPFVoh0lgoldK/qomLJhcvFneR1/ehLwuYkgoJIgDVNdnHkHPVVjE61VfliLJ8BK4CW1
Rin5MxK4FMEZpUm6rNCHsvGNrt+kdYEa364s3diU0COzciesqMPPA2VDordaDFl9o96HabJRgrUu
6DURnEGIhU5yqZ3UGUAmGGo2CZ+X9+TnWcLm46kOtFz8+YOaJaqDvGRaij0pBjCYYDirjkx3jHNX
S3OPlN0fS6xW5n3XZHJXOvptVDEIaOPTgDiKXu4HM7Qzegt/YrcMvTbqblnJuWUEWAKADCaCawDw
XF4vRCFGpmZYRm0cdG8wCBChdPHXspCZXOO0lN9SuOukCys1LSWYd2nXj4AFc5PTc9Da48HRYrdf
GQifX8NvYdPPz94AcZPlo2ZljT84w2DHb9ZrMwC27mlZp5/B16VK3HGiVgX0/ABS+k30ED2t3cBz
p/V7xYChcamE1GEXwga+R6tVTxh9zWII8HxMarTqynU15+bORXEnqUsKNJyNkw+vfxcA4QE67aPw
T2FRcSdO62Wg7xF0KHBznDOV1DKq4xhSxl5wabGNJWVTKeS9aU17eWfm9fmWNJn82f5bVkT6XG4a
P8+szA5k0BZL2RF9R09Cma9EgLNWgCFzBL9o/cb076UsrWn6hGgDbK0M3SxCN570PiIoW9Zo/vwg
sgYmOjqyf/AAdOihL6QRYqLqKqzRlC1XnmBl+8IEwnbkyUZ4DSxrJw+VXwBa9vqwf1n+glk9p/Aa
w9aAsOEZGeOQAqQjExs/TV5yC2qmpzBaay9eE8IdXL0FrzqNJGhpCZuoi46p0N1SIV7xsTNPSXA1
IZ4GDsGELitx3igILaE11AAGQj8DZJYwPeigYwuIj7QCwWpC7XT8lDtgNSugFes9wqjX5qhH5ORG
S3JHxhO0jB+KMdotr/JM4Hj5ZdwKoFuljNvKwJWDR6QrVG5wX6HR/U8wevTa2HUSuoJd49G41thG
/zB9M6htTfXX3jU/nQ8+AzV1vHFl4ODzAw1to2Zm0DMM9yWWE8m3vSwdU3oYqK3pq0W36Uq7jLKm
TDVe02iKngqanM6CIGhDrRbt1I08xvZA91Xyllue9hqWb3jj2uj0FOgn0IRWzu7Pqw9tSMDUAeQL
4i6LBxk2ix4gIQZGGCPjVdOPVfK+vJszMSsETPgEKsp5GFOeND9zRFWrjnmqEuY3dcd02yoSUbpi
CSr9J9qaVrzFv613STBbxVWpOYKKPimNnSygT8td/pafRwsD9Kj1TW8CTIfyFXAxGcPEDKLeR5Ja
il2gcIg7Muhi4YLHbw1v4qcDhjAZfCXTo2BCnbnUuxWoFALLsveFNN2rdKidQoLP6EmPt2O2FjrP
qqaADQgYJgpqmfxp7se8Neui99HmIh6ABK9f9wC83cuGSFYii1lR6F4z4TVAcsQ38AexLiaZyqDY
AOgqzKamO1nLFUBSY9hwecNm13CifcFjZ3p8TJ9ybjtmzMookHuf5HFth/IuSoA7Ogy912rD6C0L
m2kjnXClkKVEK8g0DcGtISrvHaLpYvDFXrBurVCvmZ1rIZCtAChkjU5oDEVyi3OcOkkYVhuDNkZ1
iEsjfS9ahjefkQdpD8JhiT00HU3p0/IH/jyq+L4JgRVjwBNbGxeiVG0LjGqMBPoBmoeP1FCzabJL
XlmGn2v+xfEkwnjNCQ6Hu8yNMTSEUhEGv8RA1xFT+MNBF4Ro3+R1/CCqXbnSsTejFXYXmDjowcEY
NfdKWl6hn6Y5YWd+/y5uhZAgkgM9VAdfv1Pek73+vPzrZ0oTl7+f82WAdAlBLYffL4NT4DU5Rv7e
qm0MgRWPNJ3+XpH38wq6lMfthUaJ0gKndkDfJqhKjmm9lZ6J/tpX2x69oqZ63wue1NjiviCRgyKd
3fV3VfRRqmsz/DOd/5dfwnmzsdC1sOgVTNeGntIe9Te9uJKRjivfyKbMHDHTAPtqtTdvKyswRfiX
9+KlXM4DWLIqjKjdDH5r/SpKt0p29bihwQa16ufwd7pdFjdn+5hcnPpXpSkBwT1nFAZaGlpnox8n
MqrveTygtzq4seIysJmcr0EQz9qTgkv3a8gXKBfc/sZ1M0H856PfKrKrx58JsPUfgv3LKO1aZgJ1
PDY3yxrOnTYdODKAOkcLBR4hlx51sKQ6VjpxxLNArzdEJMVmMJq1RNX0W/hdO5fCrWOZWlHQd2z0
zSp3KinY5sW2vcLMvx0cTYushLJzpwQcPoDkxNMd9zt3KtMmzQgo0EbfMkN6LeKdYKeNUe4loVa2
tZr7jJB8/y/W8Uwmt3NMqroOThoyRUbQJFT0W1rm5u7fSEEJHgkxdLL+mFFDrN0YTYzqr6w2V+AZ
/9WhV2lFyJzRT+CC1kRZqCPgvTSJPgH1fCuixCw3fXgVSsZGDpT71DAzd4g1dWXh5lw0PDT6rfCC
0wz+kkX6UsiDgor+iCvO7sy2+Y1lzq61rC1XbrKZ0BOAZsgkTnCGQFA0OcMImTqqdWCOPtoelX3f
Z6AISercAf/D4GSJGD6xBnVHowMPTVmBoNnoLH0lWppdXdTOFUQv+IuPlqbBFMnokLsYkTc9kAQk
97HSDm6CzIkTjebHv7AYE124U5QAadxmjolMeyMArJrB+nozUkm0zaoQnH8uBXMEBroUJlxTnmRV
o4Jcal0k+rnR3WVJUtqt1d7//2TwPsRqBSNOYfsJFSQ7Zk3oMGutljlTKkcPG6IcDR4RGW4eX9dI
jMxUaA8pyOAfMG1bHw1zsPZBPzT3rYjEXGLW4MoKAe2fqhX6S8NBt6UgHLwSjd6eFgvWpqs7UEWU
w+i2gh4/hIWaOlE6xCuTXHNHBxgwqGlgHHGiW748qCill5lFZRH9n0HgJriefNYA8KklaeIvL/68
KFAfoqEJQKc8bq5A5CysE0v0a6EdHDmN2GNem6qtDegEWRY1dyOhaglwwolUGfQbl1r1mhbHaa3A
lsQ2vB4JGT1VbsR/Y01nUjhX0FQU5CLw2ICgbtVN1Bb5Xk9bdSV+mF020EMD8xdPamSKLnUx5bRn
iR5KPpAtgMDJ0DtYjDK5RkpKXzmCM8M2sNxvWTzAdqGiCYcIpuhTZBRQATKrjJ0kkF10u1AZxfbE
hlgB4Xg9sspVrJIOOyW2xNoGPX2Nkn2qtUiRpapui7FWh3ZTaRh9zlWCQYXlHZ5fFQPQq6KBrB3/
NgXHQis0UiBiQC4pDlJjaL8Gsavvgja3Vkou0wLzgQe4SNHIh/cLOqS5I4KWOKNorERCd6P82I/a
e1XK95HmhxIGQBA9T70lzUpINacewKamOwY0cCCiutz0KlLHsq8hs6uKCPDyoLoqhCjaoHkiXBE1
F+kADBz8ath7wFkql6IGhANMygvJjwjQ7I+N7vaBB+7ZqluJCeYO5bmg6ednD+8gCBKZmPlkyNkt
jWInDelK4mnmYsT1hMYN5LsAJ8uDG3fq9NSerCKsw0PW1FsCdA9b6ygaWx6XDXAuzkaFdqJux1kw
YB2X6gysiqyeQR0RWOeOHDJXbyJ1E/dVf22qleA0cd6dmkpFZV8zr/TWHJ6poBQrqzoz+YF0CWoA
iFVhKxKfQC5SzE6DpldCm4Ruh3l61auYzZefKhMkCLLklAe1AcBPKLtdgRf+oF/Xaeu1Kbuheb4X
srBfOZoz5+Xig8zLhSmq3BI6eTovkaOr8UZO82OAVWiHzk5A+VkOJ3WtCXjGtiATgHAG3AHeWNx5
MfsCxGJxDZkhdVVyK2Zrs+LzWn1L4I5JjyeX1VSQoFZRsElR0bN6v+3ix4pVSGbEd0UfnEqrW3mH
zCWQLjTjzGxEWrdIq0byh+xDT56Fa5A82Pk4PBBR3eYktvPGLYbYsZTSw0TtdZLbsbUCwDpTJcHi
grdaRs8zerR4kPRszBBTC/AR6MpS0KdSCJ2TGJqTdRKaNTOK5GNwIHqzCaRetzOinJR+jWh4MhvO
DV98A2dWRo0bxRpwD1Zd0r6JgoiXX8ZY+9wzREojwL5PXcJkd6TZGnH2rFs5U5+7gvXOzKR4Ut/A
NIJg/kb06qjG+5iuJZPnncq3JP4CLquShGhZho/0U9DIg+f9Gslr8lQ+dDfq+xpuyswtgyUFKhbK
TwqCJe7UVEEcR4xUkq83J1XxhXqjDiuZuJnb5UIEd2wYk9N06Ep4J/03NALKoEzfws7EdbZfdsjz
m/StDHdQGtppna7joNDRQYfQTjOpnev5TdqvBGRz8f2FTlxAgJhzAPESXEGL/GyZ7Cu60WvVUdRP
GXVKIepcSXIEotyCiHbTm9uCYfNit1KHzcD0Z5Uqn1osfiyrP+ufzvZyWp6z21XC20yiGhbalF6i
2BWDwlbBYB+/1sJNJt0okb8sb+4hjLozUqw6cJkxc8gJzFoSE+QoEDcwu4KtKkBJeNM/qGyb6FQq
7uu1Nth5L3QmcbK1MxVpPopDP617HQVeUYIxabS2BQhRh3CrCm95cupaeVvkYm7X7ElrVlzx7B1z
Jp5zQC0tBxCbtlPLpQXCVVMidh2WxFtZ19lDCeoLZDMAnwlEyUstjbwHYF4GMbrpyI97Fad/BETX
SbaRrQG4hrP2jJk9omcCOXMGGVGMShkOjgr+kCGt7NaUPUF6oUXkNuOvZfXWtOOsJmybIh4t7GGR
F691m2aOSSTJpmmaOMuSZg/EmVqctXTGYHRDD0mj1nhUu0tMr1J2tX6yBqcoRgfJqBWJsx7oTCJn
IBbtKOkMSDRYtjWD3cB+1RRDc2yzrBknB8NAmHbCbAFyWHj/oDB3aSGjbGU16w1yUgEkJ7qK8kri
A3lcFsItHycEnNeXQvA40aNCMMnJCt+E6kpBw4+se6T/lEKgTivo7ezXYKf5WOcvmcB5n8IMUO/y
0/UkyKKqUwJyavuHTrsVlMq1KnQ8m+ZGQQs6SC17O6qMwkNp0HCixqEgrS/MrD4UoNpa1n92kRFN
Tncj0gh8pT4QiJQ0Nb4lRntnM8ZXOaCw+6BxEsCiLIviHMtfap+Jmj7lzK8VQ9cmbWKRExHBigvs
lVqSVu4s7oz/JQKcYJNTQbGaj48Hq4g6vY+Sk1Jfyei10yngvAH2ksYIMfSnZX1mhU1lT6CHY/71
a5vP9LHMlqHLCcKqOnrq9UOjVhshbLdoJjWLtltZPc6j/KWapaKuCJvEjA8XxCBJyprEgjRMewVG
4lTZIQUU77JKs1uECNiUUcXB2BeXUKowPpSA1yk50UZ41cAleSsaNPpnXbFfmuAPALPiGY6Gf84O
oiguwSNXJCdxzGxCr9CI1dgsBI5x1q6Imls0MDuATAKZSlT3OedYWyPac0iVnNSDFDjZa/68vF5z
JnD++zlX2Gm0EEhXJidMsIujss2AmAjq6UMh5l4HiJBlafPaID2NRz/aIvjebKtMGVL98FW9qNsI
E2yFWA7Ds2RZDB/y/LVBmNz7rxzO1DJxCIUEwPGnND0leW1HYuMY9XMJNCgpoBsJ0xl98Vkna45x
2vizp89fclHcQPUC1E24/i8dBEtTWjQRfFHGDjVgDKPyOaIf6UjcZQXnrNz4lvOl/9nBrZiQN1oI
R5TRmyq+WQXzmd0nBTjZaLOBe+dDRjMJjaCOSXIqpasiqTwrPaAhbUWJWdM7E8KZNovyJJZLHNVk
gt74iKzUlxK9tlvh0DXiSkz4lVH6sTVn0jhDDwBK0bXD5OsAjwjwn0hD7R58Ey9FDYAB+TSM5k0q
+nqKVo/uLmpUp67LfWF5YyQj7/9Kqzva7hGKWBKgGO8RurYi8P36Urtf3tu5+xwsXBitx1AikuLc
ssSZFOCRgrXPUscSXmVd8LTmQ+jAEQksTOUxTO6WBc5u9plAbmXMrlZjvU3gzarAbazCJU1iZ8NK
/WJ2t8+kcEfDwMhjH4uQ0rSfWYgZxGQnWg8acdOiWzGs2dMBsDs8d0DFgdrO5SlUogFYIOjWOTEj
+G0lO1b3v//Nkn1LmL7g7PyRoJcas6zxjilyr6gw46UEhUMabQ3dbtahgCRtKvwgq82jfkS0NuNa
bpKTRV4DEjtJd+iC1lkron/1e/44HWdyuBtNzOMu1ARcMzQ9IE3jZAxUUBi7LrdFxbwhdYIUYMuP
bZs5Q3+0uuLKIOEdEFJ3GdCzAY+6ssCz1nL2PdwhqEpNBh09FhgI9hHZdZrh50Jtl2W7DZt4rRA4
ewJ0VDORiDYAAsddFwlIqnSB4VmaWaldlIcK76uuWDkA0zH6scQoRGMGYOqWNrkDAExnqxuBo3fS
jO5XGal3SlxvcnLSc7ct9Q0x4mYlFuLf4V/XEQoiU1pyKtXyyARjgjY+nUFkaCpOJ+wYPQTlL8Fo
Ha08AlvYVdXWMWtELY5uvCwfkTnLRRiGMthU3/vx9sFc9UCFNINs4VYY2d7KQUOdtk4mrrXqLkv6
8QDSVaEWKhG7J43lIcqEjVnddZZ2i5fLSlyxJokLLoHSBr4dHZIs9GMp1nCThs0VAIAcMcZ08/L6
zdnk9/opImeTVpLQOBLS5BSD27ITXivztv+HtI9/2QcQtzC8hpm5nzIkI8opxSlruq2qRsewvkry
0knHesUjf2Fp8caP8Zq/JSmXDlOrBCEUZYbzPJiOGoMCJjc8K0B/N3WlWv8Iu+EqRWebRentQOT/
4+zKlhvHke0XIYL78spNlCjLlrdy1QujFhd3cF+//h66405LMEMI90z3RMyLUwCSiUTmyXPsQqdn
PS8fYjSExUXw258oQbxk6eBFEfh1RX2Xjd/jcfFnAcQQuTLtY9ItloiKFgRmeWnd9ocEzhlAVtA/
AhvC9c8faZQXfYKfT8flJVVlq092zfxbROMEwPmWZEGvKie1MII4AiJPlDnZy6bj6UBtYcJQ0zFV
c22/L/tqlBQdH1MRZjsxNbT9UBbyq7yI9akhoJH8D86na5irVsBJgaGVa3uipk0p0OpwvrxtHUXo
Na+jmJ4fq1ryb5vazNUBajDAM6Hh1aYzjj5osyynBLbK8GEg1W7RjdIu8+pJ1/SDYMwvRtS4Wjh4
ELLmwHO2EoVL04xXdjHILeZazI65aJa2rg76SgHFU8Pe/JINXQLEFW9sNImvN1Na4nSdw0DgryAa
TX703Z2AqYrb27jlIagYyPgvBtFxwVwbWUIB+UgZIr2l3X7R6T7OGj/r+xaVfJ5229a2ob8mgiRM
wCgqC24vMxkzthQ8kUTKnnRIy0gQZeCsZ2vTLm0wHih1hGrxuK4nAuvKdNct1OHmpJub9oGpwUyh
DOmj600z6kIq1NxEVOowDxr9qICVipPeS1PezbG5ZReWmOOZIXLfq6EBS/Jfg1JLGP7ePv/N/bow
wDhZVSsh6ICwX4mwQznOyhLB5qYwvP1iXgp9rKchsPO4L8idnKNI1NzNgyeBE+Y/LAasIVCIgm4Y
eJyuz0Udy64TKizGbM4lsNXN/LKkr7dtbJ7IhQ0mHQsjI5vzGE5MycsAZVkEA44Lb+4WSPQAQ4TW
MUbjrlcxAN/bGEWWH+usdJu223Xyuc46N+JzYG+cPt46oLpCFVQACnb9KRfvESD5I6DDeoSYNhkt
KUZCRyCF5ojqYIpWL0VZMEShAFxaQxyMfb3Jc3gH6aYmUIcM1PECKVwdEtONQbS/t/eZ99MYx9TJ
BKkdiBEehaGxx+kAlA6An5wnLIuHWjOZVRcGUGpU/T73Ykg0FP3Uk/QoiJETlYqfRi8jsVZQSRm+
NmBXng5EHywFOqwJtNC7IAU7SgwemK+vVkOpX0WmIa4jkdcHkWD6A0J3qDLoDfE64prQ9JV5iJat
Lb00Il0bmWlkYKQKRmaUtgDzAlA8AweGwLmZN/wX4FkZrNhQdQUYkDm5PJ4SaCUXCPOpDjIzAnIe
0AyUrlzwdm3LEuARaJQA64x32PqtXrhvWKhtoxFYwu9waxI7gOgBQRWoIy+TW38zk4cqwN7gPQSQ
LJbFRJYIKPyOdHhPoyKeOFKnHHQ6QGeKtN9RDCvtIaki9+sucWmSCQNmpRWdKqIaAQCXVYXzI+bh
nCgVndtmNvcQTCwSyLpkQWbTqKwRI7qIM05rlEYL+iG9Xw9+3N+ras4bl95yQLwpEWjwYkZRYv0t
l+c1j0YdgdMN8KCXzs/VZ15PayM4r3wTGoBuMkhPdcYAiALzXu2i/JjHoAunqqTak9nw3scby7iy
wji4kFe1INIkR87kTT347BE2u+mL89FraALH9TpvgbcDaDuYtaiAiojikubHUERZcXmsmzujqzmZ
7Oq3jF9fGWGWAoxuUgBRhbsGoGwX2OQnYWxUJ047w0qUMnc70hvg805/3va6zS3EkCOWhYAHifFr
T0jjvl8GE1V2QZyAZahbt+zG0dH7rz+AsL5/7TARIicmlCwGbCKtUt+kr7E+WmY52frACXobAQKG
MPuL0KdCqJX5WsemVpakafKjJos+WCgQJJSTlEv+QND9nrN4/x82EMxV4GqQUClhQcOyCfFNvaH5
sSskDw9jh/R/ISnBcY+t+p4KZDLiNaiDkbEzcS+v4kXKWyxrhDgiWiNA/OYQyc6Eu1jMrLkPT6Px
a0z1t6gL7W45xNrggTfdyp5N0SVt9WJQ3so3AtbVT2J2WjVjNUT9JD9OjTvgSZRRf73Hhj75GrLp
nw/w37WzUC2xHIx5Htr8OIQvU6j4Yjui3FXadPKK/qvYl3+sqZBsBJfImo8zn3sstR22tsqPJRQ5
X/siT/f1KMb2gEFsmxQFPRuV0T9CUGhwlzSD1rUo/VRGJT3XAzXf/oN3rRT4YFIE6cSHXMFFoNYK
MS/TBd6FSeVnItS4gHTBoVnEuXxYbOvHqsF9JqwUlgruBOYwjUUCQS/BHodLDvDoZPcIPODutJTq
3EihJ6TtLlT63aDIdijslOxvgSZw9pTl5ynmOPtWTLr4Leygt7wMWT5JcKy0xasOsIR4Kt2y4KSc
W4Hi0gqT6UGrVypninMWgPUsLUWxBmUnq995XfMtrAXe2f/bWpnJ9sqpiFGbr9HItHqoXDW796q1
Z8mSQfz3pFdWHzp/Q05Y3/o2L20yYV2R26KVDYQLoZJdiP/tirS16+IFDU5OwrxVWkPejnALHBXe
emzG3KWaGREBpzXUZ7110DNFQFrUg5jupdaJyROBKJ1og0Lg9qexVXe6MszsayWPuLSTEfs6hR4Z
DmPvLrJVThDz+mgICijzDXXO+VI2nfNiuczOVhBajmKjR3hINYsMrQWwPf89tGll5SRDpQ70mywF
f9SCcQAUvcifltKJWsMyxxcy/pcvAI1uYJyANAYA5/ruH9qGNFqGb74Xf8Rys8vw0mmtpSLWlPM0
BVi87UeAUVGARYqBgT509a6NYe67IAPkD4+G0rudBM1HbfKh/9ZpGMLch+PgRrWr1j9SnjrQ1lZi
mhVvOUmGbY3JrBLk75GetMUxrE5jhNbbaGDAlOMVW8FktQCuA9BH4p/r1amNWGitbhbHRtf+9KPw
3FaDNxXScwX81pTwUtJP2SKiCdBbGO9CP0oWWMarecJTGhJqU6DnYJ9yQZeNoagJaCYwMiu7qOUx
OWzZW2kcwFyAKSCFfd8ZBaR2p3EaA6k3y99UTxobIS9yYvT2vIGqP9G+MvwybReb85GvUfgqL8ZK
QQOOBxGoXEBgzNzGQq2FU4Oh4KDrtfShUOPsccq0b4mymD5GF+8Fuf7Td4J0lGk6gFFS1famDB7a
2z/j0/HiVyC2YSJp/Vzwpr4+3pG2M1D58RQUvYx6LHhQMaRs1juzCgQ0+m8b+xS78X4G8GkdGzZw
5ZtMqtwMalZFmY7DnU6QRXMzRb0DIMZPqMYZ4vl86+OzFIFVAEwNj85PdbqcRnE26zDVvSmH8Y7Y
up28RC/ZnfKQnsiheSl/Qang8cvrg1EI86LGggrxp+udLFPR6MYUzMD7zWNpm0bmSiSzCnDJf90U
nAYTwWi94/gY75mX1oAkQzcHUwZRg/qQd7FViXc0e71tZz0SxktBbipiOg6suivs79o/9KLUxDnt
50BKv0X1W8rDXnyOnjgo4BZR8kBNdaXzuzZgorVWyJkxB2WTeER/TUVqA79mpyU9Gjl1Yoosv9Lt
RXobNWP39dVhOm5NQFHhwaP+2rgs9EteJuYU4LEv2V1UAA6a17xhpg231wD/RIdsnSfDNPu1lW4S
kybrAE5oBdXVOuHcJMJd2YLNqkHp6vaKNuLZP9xZcA1IUWiMX0jSQpe6jbCdWjU43aDVzlCNjUNL
qfiV6IlwLHEcPpIowb1t+dNtpIO1C4/tD/gcCKPWX3aR0MeLDg7oQp2CCoLI4Alb3bHWOI/tTSM6
ukigcMftzhb+BJmUYi7FcyBkodXWEJMS7yTpqynmuhKQX+C1jcsIlPfXK5lFqEllfTIHff6eZZ0l
4nECRiEeO+tG6EVRDF03cOcgGLKVpFKKlAZKYHOQa7914qnoiuX5QTET2xh4MJLVkZnPGJ/W+swC
5RVgJOu+XhyOKpMuTLpkCdBY2BVV9IzplsMs/00FyZYkW2xeem3iJGFbZwUmBaCDEIKRsDLbOI2U
1PgpCMFaaoXKmRq5g1oJx+G3dhHhdtUNMfC2ZT9hE5ijuEz0OYDAnpURt2rl93yuTn2lB2NO3dtO
vhEO17Yi5sHB1YWwxYTDUlCaJmuWJaBggns3irwfLODyjK9fJJij1cBMhuiOU1tzh4vjaqdcK1NF
nYMkbhWnwpD6uZFV+X7IEO1LsZM4w3lbUcPAlYx/0SFAi+Dantwpoxnq8hKItPCFKpBj8ntorEbP
vLZevFZNONnPhj8iF1ircgJghJ/Ui9u0N/VMiYVgHayIxcWlGSBU8qvW7grJnRRoEvJmOTaiMExi
vnOlUwDCl4mMXZ+2pEhhMq5jrzMLl4ASq36Xa85ebjgk+OdFDc0eqH+BpOB6L+dFRxFL64UgbMUK
8gap8qMs9dirtNjYEUhS3wtLWHMuso0DXNsgKwPlh/oR45ezpiYt1aUlSKaz0fZemAeZqFpmqOLZ
GFsF9W9/B1ubeWmPcZgKb3BFpXAYNbEKdwnB2Z3yrrKtjby0wWQG85wbTVgqSzCoez0/j93omtJO
y++qjsevtBGqgIJY+ztAZq+0G9dnRlVVp+VcQM1lTnekBaq4GNxmDDksABu7ts7hA6uDFgWsMbvW
TXVHZ6Wag3nC4FcSNudJgIbsEHQVr7e5ZQr8hgJ46RGsgAu6XlGRZU1CC4o7rLKzLnshSiFYais5
hhpxsvqtzbs0xXxYpT5Lci/CVK4+iplo4WYJF05A3PAF4PXQhgNt4QpQZGysoiJQip7mADSklqjc
K7/7AXgI3ap49cKNCI/QjoYBAoWE65LxugIriNUMoTesZIsAYSot77e/nc/lHTwZkZxpqHmvNIXs
JUK6WBInRcRioupcJg9h5BvdcyXsGyjngFjQSvRDJjzftrp1ShiKQuyD3yHgMqkufHIpiljClaIS
sG8kiy/LoPWKov78HwwpaFPgvMDRwn5L4KyWo1HH6uAOUVhDCwQveZM74rhGNCajWV+SKwgD+hZo
aF87uKGNzayBnDSoytSZyd8s/Dl6yT21oXNITjMPJbMRYNFyQX4Lz1hvZcZcF6Egp5N8CYBwcCIB
YNXCIpm+S6VDM8+HGOrBt7dx4wOGQbwaDJAPQhWHMRgK5RKDB34JlEkFGLcsX5IYgIkQGAsP3C2/
b1tjefTWVMYEwg2Co0hEcXqMOVOKYr2f2iWoa2U8yPqYWRO6hraejaNfYWTKmhXI4SRNbARZMkE4
S0jovabnWmMls9kFWbFQTpKw8Smi9Y4kCLBnMDizU1mSuJAZTNFItvpYQI5qQom4Bpng7aVvfBiw
Ag/CFPvaOGauTpSPaRTV/RKMB+E8/wk5f34j0wGBGYqQAL8BycUW6aD/FSlCOSK1CvVdE2Ku6NHI
f+d6th/DXMCcR5ft5ankfO0b8dIENgKNalTuBHCNXX8dpEco0fQZW6dNVthCrGp+LCiughZcUMuv
2zu49Ya/tMa2scaml5SCDvDVg/5Wv06JRT3Dmd+gbV/uJZ61zR1FTQf/IMggkl6vLZxq+DCU3AJQ
MQeVJPiYIPQhH/g897/z/F4NXzDVdCdDXGRx6iqoBVca02NdIOmL7EJ9LIRY8BM54xz01geL0iWE
M/HQWpl+rn9WvGgLJmrhR7L8qEh36ZhieP6UFrzlr8u7Dnwisrx1CBN4Kmj7SNd2IgO87JKKSKSN
L4r5pKNnX+d3ZfNXFbvXNFFsw7wPtQPh6it93ncYRrsOPL7QEcegJGO4WHrwddQ45fZXDQKRCOmt
Mdia+t78iCH52vKAo1sG0bRTcUuCturThMksaFOe1Q2STIGeECPRgO1xgtWxB2VCPe7TShydXJ05
YedzQAB2ZIWqrXzMGG5kAsJoLiPVO4RCLf9G5F1nPi0JJ9x+vk1WeMoq7wp5JtQxmK1s+hzzZTFM
lNSd58SZRwjRm6/mvAB+WXrhl3G+0EdZW60YOkSRS2ETz17PW6IqCAcC1Mf9UkHnFy+Y+IdYcenb
P0ee1RS4QFBMFlCcZDK1bl6UCVfJElS/aU13BQEPnNIem26yujp2xgFPyohiwCoOpvY0dvW5WI4a
iOnKPhrQ7h9tJefJum85EhzWwPcCEB7+c+25GYpJYlzgLhWL75g5sWavR09U8tvo2KHQ+OV8GO9a
fKJAoa/YGrZkukS1oaWasARheRrJXwwo9jxQ4eeb8doEsyC0X5owU0Rs8vhtWH7JX38PYRgIUzno
fWLST2J5FLtC02i9vpWBQPegcIZPL+5fwXv41cEj+CU6nQiagJl/Jo/peoxkQyQUb3Kgm7VdD5zJ
vmpO0y7SzrfvqC23vLQkX7vAAgouVa5hSYolKxV7zzRB1WvIwRzFTmhyQsjW931pjbkLFFQPxXmA
tZQc3qXOjmRbnd2K7G4vaitSAWCGaWXUNSBJyXxrzawWamesbkBTJ8wrB0RezjTzaKs+N8LXY8KA
DOoma0dFYSLiVKkNchhUFwhChpZYo9xbaTxTa4prZ4z/ULN5EqfqfsyinUysNuHqrK3Hw156l7+A
cXh8uzREOoOroEs9ErfHNWqakXmYMw+vmFzoXvOk8pLQkXI36+xJ4EFON/d6JejCTaSZ4Ea+dqCw
b5Vx6LAHQnUygDUo1SPpvjpRv+4zaPmRRqAKhzbotQ2VDHnVgRwWV/tPujxi5olbQN+KHDhHoBng
L6ti17WJUaBdh3sCWYoz+M3LbX/8nALh91/8ccbtC0VqowWM9AEEw7PysYrvFg3zmu5tK5ufMiBp
KLEhB0JB4HoJUoR2ZZWEyG0bPyxtqKKPpZU2EOv1bhvaujbwfsWZr/O6gOReGxJmPRS7CobQ17kj
8XKfh9m7LhqvsuSH4fC8ihCAW59TP9xyNJQ58Fkjgqz9omurKcmHbATtcVBlkNBr7oh0T4GP/w9L
uzDC7KEqpMDRqKkQTIP5WkW9W06DB2oCuzIk28gkt9F1rygzTsDaiot4xwG+iCQS3A5M7prMLYr1
Y4143zxr+oMGXThZucfOpineC82324vc2kmMbaG9gtYeigVM0JDyaoazwprZTW8tiQIytceCpPvb
Zra8/tIMsyhqxl1dx5UQJNRVB7tIg5Sinv1628qWMwIo8DFFgbuSjcGRmYG3UW6EIPJz8STVljZ7
gxsSh+4inqLR5satz1V0RoF7Z3uyc61o9Sjh+lIl1I7jyBXTbyaul9sr2tw3sOgLgB6g+8oiS8ye
1i1GI4TASPwZU1qDfK+j0zZknKrr1mpAVwMSHpSLIFPI3F5NKEdp0w5IZhAklJhaIjZMTDnvsq3V
XFphnK2hclH38SgE47lv30X9jcw76ctzO7ggkFnjXY9KqIFn5nVsSADfHPJSEIJZOszzrhPssN8l
PWfDtgIsHAx9GczsoQm6buhF94ng9Kt5lgVMjp4o1qD0rT1FtjnMLr8zuf5k5mYH4w7gRfhfEQ0a
pvBEJwkFrokMwbIgZV4Fu6yUNtPTbV/7zLGBngyo5Ndr40Mzktk5/HahSedwCOoiqPW3kXphGdDq
aEjfifja1E6YHuZ35WFMdwUNIOrS5/PReErIIYYwtaNkVmgrv2SoDObe7Z+2UQ6+/mnMdgtz25oT
pkiD8uewz53HZTd736Ez+Z1jZ704Pu/0v1uwevDFsaaZSUMjhp0OTAXL3Rilllw6uulSeR9DJPn7
mJ0V2Y9fuPHkI3G5ZZq5STMcvTwOMN2ARVbYy+FOpSg9Q7bxoLZ+kX5TElt8I7FuzaEXFnbyXJKH
ygNVTUPAQPu4QFWERMfMXxRXMt87addox2aB2ppflJbkxS/pYwUpxq72W3KgBoa3FyvkSTp/UFrc
Wgbjq4Y+Do08mEPQYu49OTTpixGKljS+dKJmZei06ODZRL2pj71ltOP5vbxri9KLyGOS7jIgyCH3
YEwQgYv3SqBGb2L9AN1pVaFWVymYiHPyJbPV3qLGS0r+tmNkJWCVSDl3/0cH8tYy1qvmwhG0eNLN
eorGQKEPaA5ConWRNUuL/JV8ZrEGu3yJfxdWs9dDZ0G87KmV3aulreEU6iAHRib2E/1EoDb0bYZ2
r7nvBohGpq+lYNda0N0n52kfHSRXAcOb2bvYNAvH0hzE4qn0ygcCquP5Xjkb5rlIXzJymoRdZY1P
02sNQv3sfjhpmVVK1oSxP+koQOekcMB2Y8acjdioW+LLA7IJGgirch77zK1mg7QTSg4BGLMA+ZuL
1tWaetlDMSOyjYlKQVrmhQWS9Pt8Lsbnou3B3zbNvEHzD9qX6xMB3zBUwpFnIjXXWNI6MR/qfoD4
V7DAXYDBtEV1eB5Q70Zl1V6aLjDea12B9mdqlbXo5qbmysLenH9kqmmlo+xOUJ9CjaWzSA5ObPD/
g2PMX4u9eZxZtWDVPbikd73W+MZa2cecrFEEXav5gsZJX7lrYT4SqS+lujJj4BrJYY5t/U31CT6L
8l4OogzM7gYwuO40+WbvJAWotmJUi9GaLPeZeJ/eQ4NcIX7iJsOuzOxQcobyT+nFBxQYdflc9hau
C0v9cgaH7Qf6DMkOmi24jK4/iLgqh1HWijH4oewf5Icvx93rv85sSCLHeFTm+Otht+AsGq+Qdp0B
3Hppr90MIp7MYXG7ufjey8e2ivBoinn4n4/B908ehukaHdOFcDUWemmkTSoUfToCUTLfE4E8gA/M
Ksf4oczUA00Wq4JoZSchjJVoGMySI9R2GOa7UjIfeyiVxMP8G/W7u7gxqJUP7d1Qhz66No9hVOBQ
bQiGOhFmF4lnTqJPl9HtZE82Ar1/HCng0LpmRzy1j88pFzYWSDCMTUrgVBWYC60SIGufG3QMmrQA
BjJ1ymJAs8MN0fO4fYYfD5NP23dhivGQqhGVuomaEbmD9thEFEO7wKyU2hmsIC8y1DhySoD71h1B
nu+GMX8bssqhj138nredBbYZfzAEq5d/js1BLhRbUqedVPicX/k5l8KGrAgDJDlojKpMkhNGg1G2
8TIGUZ7o3kwGj1KxdYpI0xxKuvRYkvAEzDhifqa4PSQBnE4ZUoe0s2nVORXtpSVgBAcjgFcDUOIp
oKE4xhEF+cREqZvUhoUoWaDOsmh4Mnaa10IA6PH2MlhuZPQisQzk0kDTIzyDM+L6c8TgAxg5zHYM
SpA+6hJIH3vwhJJS3SvLsGvVvWHspvmnQmwzvqvN1DNMi4qjZ4jzvkImM2Y/pXpxbv+q1SjjAUDX
oImHJghmCll9IOD3IG63AK49GuEjNXddeRYjxevbwgcstR6CeOEJOGwcJ0xiDnRtTa7C49f7MNWY
NzYzASazxl7SA+gj/8uiPuQ1AWjD22JNGS8ygaqDAlCXA/1OkQDE8a6TTjpUBNthl6Pn3B/KmYPL
/vy0kICpXOPhPwYZD8WIJFXLEgbHyZUTy8AIgbqbVXfgfbEbd/tqyfygaUBXjsViNyaZxnzC5om6
n5apjxzrTj1Fwqn93bwOeehFIidIrHH8k4dcWGRegGFuhMUSwWKS+q1d/gbefN/z4I6bRpCyAGC7
duxZ6ag+UjJDK8UxMKrQKuYfZki8pHiU42HfFz8GXiNg0+svzDEOQpViqcoYa8r3452g2cZ9uyep
RQ8txzE2YjmoKf9dF+MYs6TMdQb1lWBIX6SyQDb6RydHkHR5tz/jjdcW/OLCEPPa6ttcK3QDMVJ+
K3b9e/i9sOW/CuY7rZbT3Nh2wQtTzP2US0uHGXKYSh+aB1mwiNt7haN5zQEXiM75lHkbyNxQC+qu
lT7B2GwXjxjjH+/BIsHZu/W0P3n4xYKYTCaV0VvQm3Xv7uOHobO6X8O33okPgtfvAWjrv3HsrV/M
LXvMRZDFatOWyCWCzsNwQP1S7OSdcISWzV4FophH9fC5TnTlGWzfjtaTWSr6PKLH4A/9qZ3gizyQ
wNbddul+LHghGfrOTAR8v31u1Yld+BQKFIuzBBK14RexFQdkZ3iC5eiDG//gfGWbS4TPoZcDIDiG
gK/jPZkSSgkUEANMIxzyFpF+Ei3KGyTcABNhJy/MML5opkWREIKPOQoW2Snfu9KZUGkYvGH0zDiy
5xqRP3bBb2VzUiDeAhkP1Ykkpul6ZSqZa6S7WN0Zy8z7DDY/NVSU0Q0D0RSGoK93sSr6CHpHEp4L
dK/s0qMclLml2el901lab5X73BUGi5yVr+pyrpkRHqqYGRPWIW4Qklxb7sCukoE/BC6KasggLX7/
Zqqlq9PAyEawvmLqqPoOzjR7VEJOfPnAnLMf40pggwlHGd7DvlHzpWurLlRxvdXxWcl3rfZNz4ed
Qo+LcK/KIJ2NfjWKpaRgw5LuxCRxlCjo293YPM/rjzO/C6YXKf7XSWKxKeAoQOMF80PAAzFRIkzK
ARSxOQZPksdq/EuWH/P4yolEW371r41PILFUSuIOuJspSI+q5oNbz8uD+KRZkw+6qbP2ZI17eXfb
5qbJNdkE+xdgIjpzIwqE6lElYlnz9LOVTlO5U/TzbRNbyQRA+P8zsf6Ei/RPlwep7jGBFYQvir34
nWWepgPkR25b2cohLq0wTquCVAqPj2xCyHvSzczSUrJbcgBetF0j7NvO55KBfejhsr6KvgWeDqj5
Q9OTScWkaoQ0PUTvApBluKUfuWgv6Kf6Tj2YduMPh+mgPyS/Fk/bRffy/vZyt6LDpW0mOugFNdRl
oZgp2w3onmA676C93DbxefB+dXl0/VcEkQRiHcZGgQKQqLSw0TjAW/vGPtl1frbT7WqnPBKv8AxO
S2B1tk8bemGQyQMLIVOmroLB0Z4sHvPR5o5d/HHG01u5GPW0K7BjxYgR9/penH7FZDjhBDnf1Af6
6NY6GI+fmnAOpwHrIE9e/Vg9t270ExxL+8Ey9oufHGonO2j7ej/tIB7/lp707+FpDtoHTmq4+W0D
VgNaFdCbgsXq+sOT0lDppAwrVsHufcqJaokV5Xx2m7cw5msA+IKsMmIjcwsbwCNW8npmppe8dE/K
wXBBOO0nx+bU7nueoMhnHpfVJy/MMVevnGpZWdIKU45/W9986vDlyV7iikHljw/jW3zKfz6h/su5
8Dd958IqE/wzuuSJZq6OCbr+0QVc0i7q56znFPE4Zj5eFReRshAm2pcazAyGT5qnYblflNPMq8xv
lZku95AFqoHoHfM9UO8JhtovCgeyT3uttizqQG3DEQ/tk2ItIFB8UN3als/DQTzwlJ15C2UiyxyV
oFbra+yn9iZMuzgWrayZQGPLSSc2v4APClcMQABwsv6Oiw3FtKhglm03BfWyA4gUfeyZN5C6GbMu
TDD+X+gg4A1R4A8mMwU69SRiKzlxeN2NT+HkwgTj82VSDelsYBXFeawt+l2VrJze0eERqLl3TcDU
KBDzHKPS2q++ZZRxeU2PNBGCjTAKrUZL/rUc55/GrvHBgufpd8JvJLza79Q/yN/xnCCVxaNo2ICD
rV/6Sr+7nh1Q5tdnp3Q9tLnbBj9gvm8t7dDa2h+lstoRxRwLk+8/ex5B+W1vQUXs2uLcNoOQVNhn
UEIYZJckbttxbrjVGz7vKlxR1KEgjZzr2kQREU1pVIQvAxMd2msRPdUP4Bq2uD38zbIAvuL/WWLO
TwjrsQ1bfGLZ63gAG64n7Ss/9CsbPCUex0E3V4XkC3rmgO6h6Ha9qrBdYkHrewQUybmXB2spLflt
PC3foFitHfXD+Efr7fB36eClSyObY32rXgDanP9ZZz7yKIypQnR4agrxVNEp/5oo+e2j90yyUGU0
nuo/LeU2czYfKpdWme8+aSqpHgD5AU4dnU0zOgqyI7f79H6SBduANpkxn6m5j/JvsfbLjGPLzLxw
3Cfd7yyi3yL6kk7DqZtlf+YNEa0n+8nHLvaD8bEa5FulUq2n0XxTJAKeJBfKjNJvmpyj3M7+20v1
cisYVysTcHIv4gBXC125dkTcyrW9Rxse1yU6PRb1j1XhJM/mnnPym4Hx35WytRQxVNJlCbHStN7n
D80cYZTum9Z40fDciH/q/McgIuUyzh0Xa7CdG1+YZmJFT0wMSqU4fuEc3mnn1gabu125o2NYtTMd
GkviRI7Ne+bC4LoXF1dZZ6pCEo7CFEQQJnZqMmEqMSQyp3SzeTFfWGEy8EQS81lKRywr9RvJEvG2
MLODwn3prttzw0fZRqE6l1kW9WuoBXPEXhq+F8J9L0JBMLTkSlvb8iW5l+eBc6utrn/LLBOokPMo
wpxjeeBNymzzFHqGP3dW/e22Y25dJJjJhjwKmioaBkuuz6oImzjNu2UKSsjdatNuqJA18mhgNo1g
XAXDe2C4gqVrIxMRS5q2Ml7u0sGsoJ7cnSWVNxzDM8JEubgEnYoaSnjiyq9Rb1iCtu/o4+3d2vJs
9WIhTLxKK2WIWgk2jPApTH8RCL3dNrAVEC8NMMcxNiPmJEQYAL7KmO0e2juVq9V7DIpMJYbVOBfS
5npQu8KAI5rgGFq8Ppi0asVeLGGu2hObRw2xeSAXf5w5kClW06zs8cczHy3BN8J5gXxMbLNfyDos
9P8/njmMtRo5TTX+vnRXWOfpfoI8kVWf05/iOXru7L/4P97t09kMpZcm2eMxDGPsdBEvyOQFPEAA
5oWHTq/tvlAdowVDVPsOujM6P1V1A4igAHbVprfm6Dvnd6xbxywdYyjrwlHkMzHrfX1uTRgpXaor
+KDypNDtQZWrn4aRxIdUmvPIVXJVm61kFAAqE3OheArjSgF7BURBp33W6KY/YE45d4hSCxlo2Qrj
oKp0Onaq2UeAiVU8HP/W711nSnFaiDWfZqCM1MhJN65u3WJMmPYF+V3Wdb6TIuiG0lCNA32RecMg
m0bXaANVKQw5sQ3PSZqEBIzveFENL9L402z3daXg3fOnUp5un8eGp69z5HgBrFV+CMpdH8cAbZZ8
zGEpm2TFUepY81OpKW08DEyO128sCtxdYE0H4S3evuzJR3JFekUAqhbaL0KdYZ5zOUKUKyR3s1Y8
317WxhUEsCvAJCiVrGMMjLfPZqOErRICeD8I31B5BdTKPK0jeXJ5EtLFAZHG+bbFjTsdI1aQAlxZ
J2STJcYe0CnCeLsoYJLBjLxiyUzHgLjdvgcFXAt9k91/MLduJArKGJtl+xYxNWg5UqCHTVBmymiS
kE7ZZYLxHukN73raODjMJa2zLDJG2D+xriZGAU21MRcDpQxBHtzY8bTYGSbZNWV5bjpey2nr7EQQ
6QEwImBykYUC1VWsax0A7eBSWrxk9ru2MZ0kJa4R6YdWp2+1Jr5/fTdXghfsJHDlIAhlvgI9EoSw
MIQg+ysX8t+iqyE38VuU1P8j7Tt73Paxrz+RAPXyVpLtsadKyUzKG2FSRqIqVSnp0z+Hs/vf2BzB
RPLs/rYAAXJNiry85dxz3v7BDj4ZQCcaZuHFWu9AOgeKtqN2WxfPtVkEGFQfNL/vW8njuHGr4TqQ
+YIYWONoyMv1aHpr1cUwgWixyb46Ht2z1QpBfyo5hFsNeEwPY7wWnA0GslLhEW76orcBSNJudYWu
kWVVQ1ghC9trszbvXG9ydss89L9dL1dAkzulx8lyZayPG6eTSwRzMizoS30gVxj1Yk4JeoW3LuCp
QzHtS5fu3TS9Hzx9lxW/rn/BrYz/wpzgWTQza0zIV2i3Tq4GFE1J6rShOf+AC/XK4mDjAbLNNJhr
e59BiPTvgyxYB88/II7ANppCQjQvWtLW4GO9bbTGdxI8eWtyYJ4LuPQ9pYdSNX+VCpUMwW5cSLzX
4LrhczcQ5BGMuqbR99h97baqs89Q1K2/1JNxVNTPjVXuDZtKUKdbH9QCrhEEFjBoifff1eos8SYA
dkHsFNY5wOUJvSNtsa/6FIKqViIp4G8tD4Erpny5yJAqstjqxaqrjV3pt2kWrCo6oYADpu39lII5
urvLAWC5foQ21wcZFYyFgYgdXdjLyzksy2g36DnfNuvoc+Jj784qyU0FVHaly8i5Np4lTOT8z5hY
7LZXNrut0+u344TZn0lrMdCEpLYiJHsaJpmeouB3XBD6YP4aBUVMl/KpceGkrMZQgnq1NqLOHIIs
f3RQHWLzy/X9E77XuxGwmuAlwrwg/2CX+4fOreEkZmdELnt1vGhlvZ+SuyI5glRqatTwujXha/3X
GoIIOBgQE723Ss4qAmrftZOjz0ZUrETxWU52+lj2O5M4IUUDfR0mSQlC+GL/MYj5afwDKUXA2S+X
581zB6lkzYgAq8vHqANQvy5PKagEry9MSKD+aweeE8VLnj7zbT5bmAGFu7KBW4+63BgD3tryjVQb
D9etbK/mjxXhsFPCrJxMuhFl6J5a/YGTSc5p60P7+bqhraOHGU3kFtAnsj5sW9lXbZ57hhGZihpU
AJeTxvLBnXHdyvZy/ljRLzctBY4TjxyWY1rWnhUPGCHxba3zpbO9suUIh1zJMHTZmDCE04ehjThr
X1xH4mi3TgAYPvlNBb8BFnW5mHVZiTUYuEg9IMSo65LpsTBLGVff1nXF04yCNRp2mHkUznPjjYyj
58xo9D656aOlNlPsgZyf6tOnVDHAQ6TP8/H6Z9q6tJiiR5yF8j9eEGFlRkvHfML0XVR33c7tfidK
vKKZgcmxEBJE++vGts7EuTH+Y84ukpvMfZlTBWdCv6fkm0mPWRckloQtdWtJLqT9HMDB4VxFSSFl
AnmS3RAzAgHOizXvVkyU6Hcg/rgZdBlf1ZYtPluHFN2xEEUKn8woWwKRK2ZG2WcyfbfxAqbGr2qY
djmV7N3GEcTR44TdaGoj2eXX4GzvdDNdTHfO7ShN1u4IkC+mS0oogV//Qhvr4V4O2RegRXB1wq3t
OlfrRpBVR2k96uC5saJJ6wL0gEGehlqYRdKv1w1uHAmMREMMFwSVAHmJw0jWahZ2kVdORHH7QgXy
f4HTWreYOcdM2CKjM9i0hr45ukJgodPFJ2ooWN80Pawtg5VVAep8kH2arXIeg1lf3R8gsMwMyeux
casx5wmqCjyKHIIo+PVxJMZirnillPbeACXGiqG++pjX7kOTADyXdpKDsuEPoc8EunZkopiWFQeM
2wrTUVVvGVECniC7ea2yOVhnWVFxcyfPrAhvYm0Ma9s28BuA4xkT4JQIsFmDVts/vFYXyxG2L1fn
wspBHRFp5gogsda82gwlQCdppYNxW4ffwadCFQk+Hg28yyvWGixrxjwFZ+8wH8w1Uhby1KYTxgRK
KAw8eAYG+Bq/hS5O5063i/VosFBJgyy7WSuw/bWtIYl/+drOKoA88NAdiEaAlwkQP3A/X/6gWq86
NaGJEa0ecrTkbSn1gDyAMmZNItpX0HVh6c3f30ckFMgqUMLDFIrwXee20Qu7olZUgv7GgZDkVHyq
lt8ZWpbXDW0cU4zucwpyhBrAcwlr6+vFUQfoVUSL8uACNQoOSFuSjW2c0QsTgsvM14WiITHYUbau
5ODW9rFQiwkzz6Xlw9s0khVteGio7bigaHMsVAhFbsZ0Ylmuu6B81huS3noLrXyjThqJh97at3dm
aY5w4oIRl2fCXaDrNUyFFaVDjmgezAEdAYewLH3euAsGeiA4dLgPcJeCmd5GEL9ACSLKzF3uYPgS
iO0Vsjqj+axCFvr6Wdg45zCG+BpZMyIf8dCBRG8EQ3BnRchmD006BAwk7t2Pennuy2yvQlqnePkH
i6BGAEAA5ITAPlzuIpTf08lsYHFJ9Wcjy4rTWBnPfTc4AIdDQdopSXacFkUJVzC9hteNb7wIBsSV
QWeAd9Y2VeFc1kuRJiRvrMg291byaoRKoI43bDzlslmqrRuAoTHU5PEpIfkuLLNFmJSoyoDbrBh+
pX+fx8wvkz4ovOj6kjaPC2AxmBNDAgjCx8v9tD02o8SZWBEGq3aD+nswXp0uHkBOw2S92i1T8Bno
whiGAwEDwXF4PYi14KLsCBit+zX158D2JB9IrNZxx8vFW/9nQ/hCg+vkpVbUduROyz5n7XNqgyqg
+93UVUCHDALj86FPk6ecyFz+1hdDBxUlcF7SRRp9uZFjPbO08VY7qmxokqyGE+osCazBe3Q18nb9
o4mdrvdlnhsTjseQkm6t88WObD1pyAGdFFXdQYCZ3jmT5v3UVmaDMpLYT14xnSYMRd0r/Vh8XybF
3Weai6JMgjOeBn2he1+u/7bNfTAt8Hh6+G+E15f7kGdMQz2mtKOkbX4uw3c9BUFAWn2vEiJxqGKd
8j+7gEYb5DhQ2AJvqGAqadv/PBMQiPPBnqloYVI7N8OgBKvmZ3Xrj03/e5irva69Xl/l1pMBGVNU
uNFVAlWhsEqT1IsNUic7wuz6oWSSlW3t4fnfLgTzVmIpml3ibwfnBHhTiqBcD+Xz9RXwmyCEKEhW
NVXDTcT0qi1k34O79osLFt3IbR5SDHDP+ulfsm9sDS470lN4yw8zGFY5lLXaOFFS3TZYC/Tary9i
a6PAlgTyMc5kikf18gSQZU4drW2dqMs4l9GS3kBgQ0ows7VVeGlcnGcLI38O//OzDG6xk6bol9lG
oeqQYbDrk1x1mXsH8WucmxCO8gIhA3eeYEJV0oPjAoXkkV3igrMi3+ltGnSzeiQdC8Ah+vflHtA0
8TQYwmO4REK8wMoEhQvut5pk1+VeqPWODzFffZwkvnnr8TwzJJZpvXJSimnU4bMw81xP4Iy4UzQU
5JTOVyvN9wxJkXHzq4H/GqVhuAcollx+tdHoFlejnh1RavlA7+5TNwE4WMb6LDEj9rG1YTVYvsJM
1jnuY9Vr7AYCXT+h0y2JtbZcDlgfAcJHWgVKLcHlKNAubFF8dqLBSf1qyAPWybh9tq6TC/lUZKAe
yOtVwe8sKyYmuzWFT1BooLMeKkZRpef+INX92bCE44YrC3J3fBwRvrrQOUOvTrEjR31hiLfX7hbU
NNDXlIT2GzHHhR3hECTDvI5VjhWVoIdxY4zx+aNThY4eLc4oqRdsnIQ/tgAzFiIAj40Jq/mBUwfD
1zFq5eaBa978tcfjpB/IVlAnQCdQWNC6ZJOn5nga4CjMsDFqCmrLtQu0bun9TndkmPGNUwdeNdDC
giYXoY1YQvcGzU1cHYWXdvgJDFdQa5+uL2hz184MCAvKUxBpJSYMEO1bUT70BgZM0+N1G5unzUPX
G+UqxO0irLiohrSnS+1E1nDUrDeAMgiNesAXrpvhP1Vw4tirP2YEJ25OhqZ0I5ZS2iTZWR34CMG3
Mfl1o5Gg75fXsRmtY2s33qespBJ3txUNmciaoeACRAhmrYTjB/3jLMEclxtZgEvo03JTT2D0fkbG
6YOI7ybLPunV62jFkzlKLpmIsOeB2IVpwTXprdKuxIFpAzY1Yzh13XrQsiJ04KV+1mBLTpN5lxrm
Te2Vj31SSsKA7bXrAFJoOghjgJa89PWsgDBUOxUA6IKQaJzTE3SjTiiCgKbmDrOlt7qd3eaUgqvN
beKm+Hr9u2/dETwynKsZE0Ugw7y03pZmMTV4bSJ96kHuWupFQFRVFu5uvJ9oBXqAwuAIo1LBXd1Z
FLKuTdlUbedGiAz9ufsGrqc9M+McvDyM7Nn4dn1RWzkGGgvgoEOMyAcohItpYUBKmRPVBW9IOM+f
CjdsGhA43lA1uYHQbDjYXbi6n5Vpfqat33kZmLVkjZUt9410DoqXkLvhe3u5ZtqPOK1D5UX36bBP
1JupC1wlLGVwnC0zoLNCQx4lBeBjhFi4AHjMSReU6BVm75g33QArsxvTHbXtY6pLvMSWM8IkCpJ6
WLSB671ckzO2kHplph2VMwUJTI1+ZNkb1rHSqb3XodEluZ1bDhY1BAfRPhB+aBte2lsWJVUKYiAx
9TDco1rU8FHTB2taLpPl2lwZZy9F/RqwNFFXwQXXo+VNWNkyDYA0OaAIYI3mt+ldRmzJOyiOFb37
HOvMmHDlrQGivT0i2ghyhaBXYEtp31CrAWudAhmmEOyMkz+1Zh8aKWl22lztLD3HOMmgf26SRgWL
QbPsmZHpAUsc7Qn40HY3l61xQlZU3yhLjkF5IuPY2PIUfGvQ2QSphy1KhGRo2Kod2MqjtlmeQTxz
xG5J3oFtEwisoOiJQEFsBBVZWy8ucuWIlPZvqrXfF3WRzXRt3ReOguCMv1w2R7gvelr08zBY2HuL
BWWiHdxxvJ3dJEi1DqQ82d/NErx/atS0eZKCBhrSPeEEl0VFQOxlR2vFtHvL4Bx3i8cOJpQVf5Tz
PEXXXd/WOUbaCvQpzjDAK8LyvHHp7clDcJqBZshagNDrG78HOaJX769b2vpYuC8g+sfCENIJh7hS
AFxlDQ+DJ4fsFw/X0rZbGVPI5noQ1BtglUXqIL4ctMeUhE15iFWzQ6E34D8ETR9FFlbKJmk2F3Rm
ij9iZ4+UaxGizTbakAAUTyGBiKPvVrZs+mLLpSEYBSG4pdtoeQihjs7hFinktCIvobqv2EPvZ846
gVgrkaVEMlPCF2KsnNBV5UF9Yx9YZbv+SDCVVs6rJA7eKl1CKwwwf/SwAMQWNS8TzAsWtpkj+aqf
8ulNcYbQLg/lvCdOAb7BYueRp1RGk7F5NFC/R78dcashZq+LBh46L4dRizanajSfOrd5MjPQfdp9
/A9nHdEEpwLgSGHhaGRtwpapRK1GNcsHI0NLUP3L6ep3R4HsmBMNcGFXsWM7lKndedXsRFM7HJnX
7fMkfaGZegfpiB/XV7PlAs9MidF2ydyiXV2YKsz+ZNm/ifFFH9s9x19LNXS2PhIXA8E/nPZM5NJG
nDChSOM6EWt2KWiOK3Ab70oZIF9mRTjpq6ZiJh2BZ6TpPl1jOoeoX9Nmf33ftqwA2AkFWeTKqHHy
Pz9zEFijRrUKHk8fqztCTnpq+MvcBgqwWX9tCU0peDwkyTzrEyyl7uoqGs+HKNQYAiRdXyEfs3OH
qvJdr5Ul/xvnAREk6oOo4uEEitWmxEuNxegyL5p7cqhXDxEIvmawKE0wF+PvykhKSQS04WotDKLj
tBsogUNs8HIna6D52nFuvMiyy98tqcDONCsyZZCNlBbwVMSDWBFY/VzhUPRVZ1WMDV7UjYFegmMX
JwOUlWvr0+8N3V3/Yhu+1sK/OGshWIoQu1yuqNIQVbhk9CItX6mv5nrq9zb5TE3rcN3Q1sdCIc1E
XsHb5eL7kXhZu2ZG50W59ruvT16n7G0YKxs9cIwv121tLgp0n9wYOKZE2WSE5BSjGosXpWMMkFut
3RcyAvSNO8XztP+Z4Ms9u1NFnhFoQkzYN88M0CjZp2BBVtM6JCyTXKqtnUMyxPMX1FURYl+a0mdS
tazFaibnx5Qbp+a5w4TyyuebZA21raMHnAr6yxraSB8m3Muusb0J3axoIlCYDLJ295Cf3AHEy+go
Xf9GW/UDsPr/sSXkZEvhdunSqdjBMqhO6w8gOL2YHMnk7xQwc8kohrY+2B9z4Me/3EWWLk2jgDo/
csBu0t/q7d38xVZ/XV/U9v5x9lyAUNCv1i+NYJxB6d3F9CLGvvfkRTOfKy9k/eh76aNuFuEsEy7Y
PBvgF/s/g4JDmixmuam+ekCEpb5rg1VM+1qsT416N7W9xPlt3SobXA7c/eEheSeTOTvyzaRqC9pk
HjrxUc8+T80Ta4fg+gZufSWE5vzSgpkTHYTLDVzteekrUG9G4E4LtDqymjlMzDepfvvWWhyMsiCa
BU/mh/ZSjcmpQetx0JNsKEKASWnsdWp1X+v14R9WhKEDpBpol6FfdrkiaDd29WomOHfGCwa5/IbE
qK1k/9B54Q4CPQTk32gwCo8GNYeGeWqXRF0SFlYwen7lfL6+EpEyi4d6sAFBOo6p5KNGl0upqsHE
7KSaYFTZyvfY3f7oakMfdGadB2B+ru+0Mv+i6263Qy1tDRioY09149SHsdKUx3zRptBcs/VQZYa6
M6YC2CxDXe71DPQxA2ayd9d/MI9uhdrwO5ADxSyolgPFePl7WzA1zoPjJdGwqvdJlz7Vyl2dfCqn
6WChNbV4367b27qMHDjyf/YEj5bkWdpM4E+OALH3wDGNNnWfvqYyUZStrOV8XWJsqirYL81Kkiiz
9F9eokFhKK/CDpUTQFvAjq8hdUn2eV/4nSmrC2xdHADQeHMP1dcPF8ddy2IpMLsVEfYK+kFfGX64
VFbr2PICIHeGGeQUqKoIB80Bu7NBhjyJqsUBLbbCioNWGN+G1gShqGLLyMU2vhvGnvg0CwRNIP/B
f86ZY9OY7iVDBqdjWbFO3tpx4rfUhnBZLdMk3nggkI1xjAaOI+bLhVfIoytQwbRUogKih2YD+slq
CbTpbpn4MHJgFkmwNrJXfeOboeYJ9kOP54F42i/Xl9RuuZTU4fdgATrMz5TUlx3KLRuYlufaZChb
Y3mXNtpOmXNlMZUoZ/phwnBJUut7r9hdv2EfrXCoIIrGXLUc8lDC9qVaiwF3ioOh436lmekbEBnV
zb8eYLi08sGXJpoHJE8S2TULErMJM5k+2ccDzi2g7WthVB1iM8KJS1QOS2R1EpWgNjS+JiwLleG+
mp7+Zbv+mOEH/+xgj0ytEoM0uEe10t0Sz1xPWlLfNLUnoxb+eIUuFyS4WjL3JhkhwBc5YOvpwyy0
Dt5h/suZTDxA6DShDYt6jeEArC1sW0V6BCCT7vERrSpxA1XdO0BU5aBuLAxJtLMRn/J5a9jSONQJ
xaHLzeuMeag0SnEKhn01PqrLFFjm3cKqQCn3dvFU6p9TpuxLr5GgQzbeWW7Z5gzyFkd4Cp8NmQvt
qYXNbPofWv7cGX7tQH2h2lP7oBvxmu37Fgg74j4mT3W3V5Ud1DO8+VHNiq9m4n7uKtm02ke3hV+E
zVAN4CMxiCd4ECgCWQZBjR9DXd9rELETO5iaEx6f+VkfsyANr59b/tddPtwAxqCAgOkxzIvgpl9u
PYqL3YAIOwHlEZxiNylZmDfUlMSaG86Eh+lczQPJPKQrL60wRU1B1t9jmxe4q2KHkNBvZVOFGzuH
MRS8LYjtLMRlws41DimYosDhr+289/qgnF4wyMwDQbqEy/Kzcn5d37uN6ADqDqhvA6wLtn7Adi+X
BRUlc6iHTomcpp+7Xato4ClQMCoD/pR1mH/YU5frPuY9qs8KGlNj0AK+O2BafPD+HsjAD7Dn4AmH
vDkQ2Jc/xeqnVnFrS4m0ykJzvm1fZ3OSDRyKJJbcK4CBBA8CUmP0TT9kdss0e0tjYMFu6et6dTQd
KCYhEjIWN/CGfVmDCu7eNYpHjCzsRwXzWn8PHsRP4EhewLrAui+mRlbt2Ckau0rE9FPefYHimtsH
0O+4/mm3Duy5FWE7abcUVuI5SqTQr737ZEBdla4SGx9jZqyEV4IQoKBjJV6KURk6rUuLNEbphJSH
g8Oe8yZcPjV/P/KI4gynbOHkDyjCC8d0BV0BW7UqjfP0APBwWNB7b82Dsfj295t2bkd4M5zeHvvB
LtM4ywF8W9pTy2f3qOS12Hj/LlYjuGyytn1q2di2PF/RHDk1001i2X6dgYpG9ok2D7yje7jcJkDP
tiqcg3Zu6ai5fRqvzbfS2IF4M9fcG0PRnizzmNEyzLsnq2z9Oer19jjOrQx/905PJThoDNr8+QXC
x7Mh+EjTfkjjF2L7QCIYvs3CKhpvieNnRUAJSkdBlwR3QdVKXsetncarzOsDIFb/wBrQ6iUXqJvS
mOvtLbu8/6/E4bxIbsLWbQP/PVIdlEWR+gqJ+wruBxAyGGlcdo+U7tzxkDHJ2dwIA0Ha/ceE8M4x
xdKbZDXTmBcRFaPzbePBKbODdOx36xUCgwxQxw6HK4mxjAfCaScjXRYPTws59eT33N0OtA1I+jp2
j4lKZOAgHoiLB+TMoJjn1CvkoDt1yOLatv1p/d0qOTQEscCEkyHcNVrm66BiL/Pev37dt/wXn8+1
UYpHAf09qjsLeXnfFcryMFx0dF+4FsKkLwxt5MVET+/eHWX0ZFuf8NyecEqaocK76fRZ7I1gXFmi
tUh8zlQrG+R4n7YUdxQhEapIeNXxf4SkpAXVxNzXLIv14sZavtD+NrN/MrfxO+cOkDOEwk16r0OU
so619ftcf+qVfVtNB9L+w704/yHCih2SqRhg0bO4m27L9Huvv2Sz5PhsXT0u9W6j1oQHVVQXLb18
XjPdyGKKczIkeqCCiHKYZN2qrbOCnpgLugzMj2Bc+DI8mUfdyD07JdDgCrXm+0zbF626yePBGV4L
9/P1g7l1UM6NCXfdzcyuYIObIXwHy+Rs3hbaU9b5ej/s/v8Mia9DpQF51DtZTEgR0uW3VtaB2Wso
nOgSS+L+YQIN7zefMkDBB9pT4tM64DYbSc6itt55ubrvtZC2YG8ywmzdeYnkif2QkInmhDd21EAY
SpaCQVnCRHwX6HWoZT9W52dqx7qthe7yayF7i0iQMOKDA8yQoYIzBsM5qFpCLODylOjUIpaVGGq0
du2+VCBYabos7malCkBUdByI+nb9A24ZRLaFGhHv1mK06tJgpXXdZBeVBuQsJNdq+6ZUX5wBr51F
gonIZP+2rCHZQpEN/SqMdAgfUWeN0zKDatFckDqweudHUqv7pHO/jtMSkdSUJQXiW8TlNPkgq458
AFAbETDgVrTpKUYgolUtAmey7mpjfVGV5oS6dpCW45PRJruhdSW1EP6Zzv2nYFYEDywEnNhLAbMI
LN48BCme2r9c/3AyE4KLzsF5gTQzQ/230E9VOezR8JRcOdEzcvgDgOgosOMagQtA+FodTTM6OiSN
vbTar453wHNxQ7ov1xfy8RNdWuFn5uwRNW2PTEmJ2FydSyhvNkFteEGlfSrLAjLA6NR592hEfrpu
VLY07m3OjIK2MdGnAUaNETOtKZCgzc5rNclt5ht0eQywNGBAQYIIzCRaGZdWlsJc6WzBiln3vtG1
gdOzANOkZS6DZcksCach8ZZaKZY6jSFyiurCrO6gz1LI2uqbuwaJIZtzI6F4LayHWfU49xRWLMgo
1R54XdpQ+h5/qCng2KFQydE9uLao/AtWWoWqrjkjFmazA1h9qvi9g+Hj8qnf10X2PvNcYHouBGdE
dP1UfLxTsIxDjLAV1TDQ811+r7qsIWIyevhemV4huMlB+5qbzv66lY1dRJUCUSNiDbBPiNVruzbT
PsFrFnt6fQSHgj9o6bGwH69b2TgRF1b4n5+d8FTJ9AIcZFmsue4uq5+pfcoGuldaySj/hwSRfy7k
70gQUXpC2Ykv98zQbNDcMCsENkbyWoyQesnc0KojOr+13UPVfx9VzV+sI5sxlgG1zOpviVHe7aMg
DBQLNhVjbpf2AaYHEDatCV5JLcwgfVrPz8snIPRl0ffWd+MTAPxlBqeVJdwxPa3c3suQSeTJeqgn
SBtMyo1jPv39d8MgIldLBfYHueflcmZgB90ym0msWQTMLk6gJ4+9CvyzTMNg64CgK4DkBWwCmGsW
XOBg150zuguJLfcAEcIjfEamQjJ8TiSlz61bBT5RVNFBd4YeuLiitE2LGnoJcWJk3yHPW/iamhbh
9W37ELChRK8CPIejiN3DKRS+DkgKoBZe0yKuxudqiUYHXPvacCzNvVs0e8A/grXNfaQwsqGg947W
pZfnOGz824YAJr/Rl19MHxfVTQ0jjxVn8S1IKa7uQbUxlP44K+tN65CDQ4OR3JpOv1eHNuzKr10u
0y/5uMkAEHKdCIB2AOQS2aI6kiRUIUkRN1Edy4hrPpRgsLkYfEd1Ar3492N5ucTaZFTJnbSM0wqz
DEcP4thJPI/jHZmKG0/dFcDfkQenoAc3O0D95tHLbhqqR/A4ksP08RJi4hPdYGTd+Mjmu57hmbfp
TAJynWmp4qX8adBfwEm2TOLRtkzgJAHmB5Sphf7p5WKJDoUCDxj0uPvajo/a/V+j07Cb4P/5Y0Dw
mFlWWg34ias4sSxfaW+pry0IuO9zFOqv34rNpYBZFxNxeEihOnu5lCVPhmpkbRWzcT6y5MZu6ofS
VI7XrXz0JC7fKoTzwJ0A3Cw8m906dP1oalWcLfbJRH9DL39AVeSpWn5dN7QRGsAS7hivTCCJFgsu
DqFquiQ6Pk3ZBwTMpOPXoQbRSnFqxj7QIIBkmwgiExkqbusCXBgWsvc1td1FyWHYpnHGWn9qnol5
orN5KCsaFJMSUvxPEUDh3sDDMy5vCF1tlAu9+PoWiGkwPzugTkPzG9QEnM348ouClAog7tWu4nYa
/TRP/ZR9btjRhusxHU5CLTlBm/be43+AkwHpFRYOZm3XQVEE901bnk06gMe8pHWHUutsH5mh5cGq
1eU+b8zp5vpKudsU3CryDzh0tJcQYohw8rKZlBlMOqANNMeTXSITcEJXDYlrfpmVWWJsy4mDC8zD
Q8hLXiB3utzXtrQ6CKqvNW5KhWAFsJNHM6ckHGkS5gqjQTWQYW9V5hBiEk45NK5T3kE5pztqTZXd
pMNShO5cl5Jhn63tR3MW9woeA1RMgqtgGHysl5bCpXv1nZlYz5VdHo0yOS40eWjrxy4HfPH6vm+e
dfDWAlrEG1zoSF9uhQVd8Xkkdh072sP8NWOHyYB7n9sDGr9tepjazG+mJ9s56Vrvc5BM8VKeqIyR
cONBQxsPw0ecwQ+YKuGgNy1wOWlSN1C3x0DbarTuToO4leQ52XJd0HWH/gaawHhThKhh0MxKR+7U
xO4B7aCX0glVyRfccsHnFoQLZFhLp68qLGQIQYj+K1sjU2Li/XAKVwWFI8z9YNADaHGLn6KzR7Fn
g85Q3qnjVfV8dGdM5Wuy09lP8+BCs6SmoZnc6Jnqs3rX2aeyfAVHGrtNQG9bvS3N1/oB9AzrvGPD
gSHjsvT9qKLLcv1YbewDtljDBUOJC0ArYR8GZQRpr4bpXDtfDsvAZQDAOZp1sjrrh1lleEh0ozHP
iqaRy4UvLzdjraxRq82pRmpvVr5DXfCuqwEQ4bvROqk/KHmh6I5TKyiSUJGCFzYO1IV1/udnn8Kr
15XVGeriKviq3IeVPSjaqSCv/7CZPNvxUBNFT1qo2kFhsFgAcIRbSBQkOoU/QIsgz2QZjyhP6b7v
Jc/DkSHwwWTheqg15NyVDK4gXW96CvW29HFC7b/3/BVwK5bfd/SQrwwZbBN4blyTPTCIoEELICbp
E/eUPxPymM77YQ40OvrQaDjU7p2WdCeFSVp1G/4CmRGqw6C7QYQocouSgYF7SnfquGxAA2W5mIkc
aSEDBW19XmDBQEjkcb0eEWRAvXmdJ9us45a9prN6IGBsblY/c9+uf+CPRTH0xDnNJ6acwIUmzkWr
Wlm4xVA2cet88gB4Jf2bmxTBAiCa94OVEUtsyf3ceG4vLApeP5+HMs/Q+ohd8Mm1ddhCN5kWb3pb
hZNCJMY2LylonYDuBvAaQEjhAGsZJApWkzXxsgR5AzVm+tI4T17fh103BCmxX4rx2E0mahZm1BJJ
bWQrWUREwUmR8L4APC/6iBKIO5RhEMs11K/Z7Ksku0/cad86yhOjy/e6SX1znD5Xcw9h936VPDtb
hxW3ClVw0JkhxBEcdraQZMoAk4xrNVH2/dDWX5ZeUSWlhA0rnJEWIG3kS3hMhdvr2VmZl21B47nt
nR1z1/lY5Z0mCZ02jiqqIgiekNnzITZhL3vFbj1nMmk8ml/L9AHayodE1W40ou096gQOAxJi+kvQ
JPwSYHJANQJgiidPZJrr2sbuoJzUxlUxuIGtNUYwTaaMdnTjSsAATgeYclCse1dAOvPl5ZrVqaL0
bQyClM9quSPpdOOkLCD2bynSYON5vLAlvBvUzN22QXUgtha0H1fzNuuXk+Uxycn/+LFw6KHazhFE
KBSIoEarrlTSt3UXq+Z+HGfjxtRbc9/N+SnP6YNOuu/DoOp7x81ko5sfI1lYBuktD7WA6xchOCUu
wgJ5si5eqlOTI0XyHlAJUvIiNLxYTWQTPx/3k5sDAoEP3KL2zu/G2bfrJh3IM8fu4soO++lWaR4A
mpF4sY3NxC8GeA0FCXSzxLHrDrY1r6yHWGPtLQBwj27/vSC3IJDco8X3vSE7QxrefLzTHj/xqNcB
lY9gT/AcrGM6pBDyAVtGrf3Ccj1QRgA0rz8/G7uHKXyDDx+iyoJSxeXuTXZXl1ppj3Hn/FSsqLYa
v8q/XrextXsYvYEACOdfxpt9acNjRUscao1xbmihShQEqkV2mvoyOEEh5a2gKcBGMsmhjWo1cOme
ydlcUEDAfy6tQm/I7otiGGKrMh6bwQNa0Th6U+qj+dNm1t1KiF8U+dexyEI7IeGUP+RlL3HMG3UM
/iu4CCpv9SK7ufwVFUSi82RshhjKCKE97/BQ+mO565dvpvGgKarfNFPQYibg+paLmm2I5y7t8m9y
diuUwm0Zm9shHt+YG7qmXygxBWnPGloP2QuUbrLdjO6U4Xt14MjSlI1X98K6qFBUpauFRxfWVaK+
dtMvxg5pavqz1u/gxZf+BmRa4MAJTTy61xf+0ZPzPpIGNkSADLmg7uW6Z5Q3nXzqYLn+ZVlHnR0L
io7m6K99v7tu6r0CeZmMXdrSL22BDLQokAHghHFOpgNNHgfzpWagMYAIBpihl1bx6Y9vBnus+xQV
jbvK+4kmZMd2s+SYyVYtpNDmgr5+n05DrGfT0fLABgEZeeu10t27xSQSYxu5Al83SuFwS9hPMQmF
CIMDksNqiKld6r9cg6kn1Iu8BRq/avc2riPrArIkw7orQO4w+m6Sqxrk8Lq62ZsTG3drklf0qR3Q
okory/zR1zktfTKXzqemqnUKYoaCWbvV1klk5p3eh6CoL5SDppa0OmSNNarH+f+RdmXLceNK9oeG
EdyXV5CslaXVkiW/MGRb5r6AJLh9/Ryq57arIE4h7Nt7REdUEkAikUjkOac1U+1oS2V8m2hDKWKM
57V8PzYQSjGoBUJJBUUZ+XJxW+Zko2pMWFwi+9V23KW32s7ahQfZh4YjZCDIwLbm8bH6bkZQEvYs
QW16NX6dfwDnyUmjjY1Rzt1D91KnG51E96pfZMdx/DHLu5QyYu0b6mWKIGH9fO/B4moq2lKATQBY
gHfqekgzFmPcLGG5W5thSJhaFrvRCvuvVhFGD4JdtEzkp110ZpD33aysGgc0Qw/pSKH0Q3cq+nAs
dZ9Zldeh6liMz4U+u5ATv2545XzFEwdAB/gnKqw8eRP2KaS3FLV7SApVc7MoG4jRz9HmupWV8xUF
CgQi1PaQMvPnq2R0TSdbOXugxbFLXkP1XdUEmd5KGQ8XjDMb3BljhZElR9AyejCNF7l/oPmhb/zB
r2gwgLKgPaIRpn0yCTuq7amhbxEasK8PcjXen38Bd9qU6jBHbMgYsvRDHLFT02pe1rzHGTDRfne0
te7YDOxLl4m4GtYWEfUfuOuCmQdP0uUureNWdaSGsgdptuXHKkX6AmRA+HR9fKtWUFJAJR6PRKiX
XloBR01Ea7VhD4ZRyftcbejeAJJY0J64clVGVQ8JLAgg0JGJ55VLM2HTp2GdaewB2L2N/mZvTbdy
IdH+rLndTakL/F9dNha/8c7NcXMXa33H6kRlD0MCyK2RjBlYY0f2TR/M2JvrlAV1I823gBICsq8p
5VEzQ9SBFJu5IOxJ/HmOOg81DfkG8O0UL9iFvc/Hst/I8TxsWgk4XF0N6TPNnPymkmfQq0eJCEL0
OcFCo//Sr47XA3QGfOLin3D10dvE7h8KqY5/ajSP3XJolLtqiJRgbusQOGwtB7MBtBpAwFPP3UEB
m+yP6x7yaZvjK3DN+oBKg2mPv20xzerbKc0HtI9r+wS8JE0c7btOxJb0yREXM3BD1Oggqod/XXqI
FE9o1FLZgJ1u5C+R3ZkjeF0GYB2uD+fTIfBhB+Vl8D0vxSkuJmtSmUXD1AwPFK/QXq4Vv8oejIB6
PkGlKqm869ZWJw+kdv+xtoz6LFdVU9soIyRMD6ZThq5j5pI/52B5b1Ao+dNw/DEwPDMtKGNAZrkJ
LDPajCFthwc8ORCqhoe86D0rmQWH9/o6/TbDHaIUTT+pBt6sh9g2vgDaHh7U3okFcX912kAAACJh
dUn3uaiUyGyok7jHtKXNtoSEpUmbw2Ar/vXVWfWF32b4Ji3m6JndA1b60KnvXX8YICTcp49UHQV2
BMPhhQ2tbK4NycDS2EAqW3jNSFtGzE4VhL0lql1EPdSRsIdQjkR3D8CHXJCtnUxNsnAcHuSUxq+V
FYLRNG7Cngyy2fs6esS9MFEnD9JioirCyghBl4XXPVBRoH2Jv9HnNVQMrCIfH5jUunaOi6DZ+ApQ
09cXbG2EIFBFpIC6BZjVls84206xkmDWlGpEMcuv9Qe1hUJ1PipuE2NozEabeCFC7qz4yEKdDyQn
2jWQNHOTqtYtOATVeUTXiFYQ2jDIfcrpexJXwGaM3bS7PkKROe7kshtN61NzGB+GYdg41tySDvwB
pA6L0TNCW3Aur2xmANzhMKiOALP7qX2qU5tSi+XxocyLnS73Wzxu/Wn7KJzy3AS3lXWmDuCLU8cH
M/+qt4PXSqdMfwtDkTzOqgf+HsrHYXrmGmXD0JWtauNDln+FKImvZBQ6JJMgMPGJDIpwi5gQCu74
L1QfHc4dtJnqalqEVdCxF3l5EWpQ9bOU+qg68aEqZFdNWm8R/0Evn92imSRsBEcKtwc+fQHnIU5E
ky7RpSpg+sbqDllmxCQzW5JZxbEH2/YsolzjZvb/DKJZBd0qUHTkU0RdBrIYd6Uq0PMd60O8t+5Q
S3b/yO8/jIA5F5yCyHZxXHLH8jiXJaQF0ioYjZ/aeAwrtLqZJBI1//Lp/D92loGgIo4uSJ2zI/dR
PGdTVwVOlHu2+uK4OZ79FIMorqNu1e999djFwpcibld/WIU9eMySSSG/uYxb8qQv+aZeBdGzJB3S
oC1I+kU2N0VZetoWmkuE/gyh2UC3dHJH3WvZ5vr08mCo//sCyE4hdKLxhr/7yrMOoS/JqoLhcEsJ
UBL4W9s45KUim4U7/1C/JS/063Wra64K7nzwaKA6iF7TZVrO9qSG2vwAXfs6yMGX3uW3CdPReAN1
3QSo/FMdTX92PHwMcqFAQrcN+ng/5XbF0Bq9FGl1YI/dU9U86VVyKvOXEo++luTsxra7vz7Ata2x
gF0UdJOjk4vvB1BqEFI6VUwDFZJtN4M6sX0+WIe8mUQPVHxl6p+xAY+48IyhR1jj8i4lQ0WjsRIa
LOsW7bp9tIt2UGr0lU2E571tua/39iE6dvtsp7vhrolPUR7IHjoiAtB+XB83fzX59DXcNlKaOQNH
SkoDrXqtpNQN7Zc0PKWhtW1NaVNT45CWHenpk8Du2kZaRB/+MwtcPt3q9hxOBuyO47jR8apb2K7k
kBDs3jFRMtemkudEL1G+UR76CXyKUEDsXCbaTkuUP8u0luEDNY+GWdSSkGvzjAG9mYYlqkk0yJzB
S61TCjomZWREMyJXF7FbfLAufbKGljn0Mi2q2HwziBNZnQ4OHxocQVpB6HMX9J5Bmk21A1iTfPuO
vhcSe5Efb/75M3Pfe3d2J0/xQxK5hit7ijv6k6cStMQISqZrJ+LSNw/g4dI7DDaty02eTX0xtSPm
QmczcVBcJHPyOhvjXWvNezlFnXg+STbbD9nkT0a+66gl6JpYWQ0NhUzchnGhQ4c2F10hlQtdmqFo
A9wel60ekWbax8ptWv5hI+Gy7tjniC/2Igli8wjnRI/leSj6Nhjsm04aPS0/tXLnlvOhGXddvL/u
7SvODmvoEcY5BcaNjyrHWfhMrUGt+35ugxYsDdvZg7RnISoVft7J8GHUu9F0gk4QPOdwMdpoqzhr
izoOgExV897LdjY4IHLm5apFEur1dX0TKoJ9vKzIhUcvRpe8cGncX3jYL30mkbLSMbohDmRIJvpz
r5aBNMWVb/VNdioLtXJbVctcprW3LZQCBSnpJ39BWWVBX4LhCdUG6LBdWgdvlTlXwMsGU16kwWAp
aKPSixDYKas5RENkkmxihSBt41JtCxAqXFpQ/0LDxILyWI6S88Uca0AikGwHlSq7NFRex7YXsYB9
Om8XGwuTCRwGTsqft6HeshEU+3EQx35p+HJGLGcTbvT8W/SH9A3/DOfM1DLHZ8PRMhvMtbUZB3CV
x0SjxJzujP5BovqdUj5c3wcr63UxLG69KpDwMuhIxgF0O6L6UX2Jfob9QrJ53czaVliasvG4tvTr
Ag50OaaeyRPKNQr8Iv3aMNPV4xuLbvMjcB75sejm3Vi/C0wuP8lthAuT3HkWqb2kFcbiFfX4AOFY
4MM7NxkNz5w6146Ym6Bhl4XjvTxGxLTcWX8vMpFm0+r8no2bc82+7RoLWm74CMur2k22K07oIJIE
UXr5lU9DXTDqUOlxcIPihtq3oMudIHEStPFE8mJ2wYw+ZyIW+c/H0bIHzsxwg5myriyhPQ3HbLdq
1WwXHnRHwwNbcp94J4V5SzfuTApRd/2nYM3Z5eJopRaD5ISwG6vvsT3786hD8YQUTSeIXv/PCFEW
g7CE9ZmFyZnxIlLiiT/IbD3yk1pPCG4QievM1aOSQsSnyMpXpZ5+VF1SuFrl1O4Ul180VpmCs39t
zApKwmhCwOmk8VDDDGUXNHZjzJlaHwzQVtu97wygcxHYWYudQBqiqAWGHaRd3NwyhyZmW9lxYGR1
u2WV+tUadFFfwVrwPDfCRbS0qJRUmwwMpsnezcGtftR6Bq2I1JWT2jMhZO9e3/yrs4enM1TX9YXr
lMvoWZtpCR714anyXTa9OgBYWabbqY/XzXy+8sIzVfSSouFkyZJ47TzbAO4jdYYkqHovtrZKZ7pp
euhlRqZHUGRPaL65U0FffN3s2nQujW3APIDMGWi2y2AaQXyyNJoRXirvYrxOVK71Hfw2cgUdbxFA
fs0/zm1x/jFAUypLCthSqtodgGUR4gxFFjjngDCUOo0TLDgKnoNS4EfYn5XiPg5UPNeimQjSrHiQ
48r3NpI9NW/nJEgIWroFmeRa7D3/cc7V8n5KbWiRJIFMG3c0vxlG7ZatoJ9x9fw8t8Kdn2iniEuz
X4YAsu2vUNze/bA3uW+S3XXXEo2GO0lktTEkWcJixNGTzlAzkSnEw0SPA+tL/ntBOAfOQ3TFTfqU
BDPQzQm7L/T/csU5rw11s7LTCtMVqpFbxvctWOeuT5RoCJzXak0HZdMJQ0BtlEwOyjyJALWxFsPw
4ISUE3QYKIBwiTyY8uJMtbEUVLFcqk5+mdpg8v1GRaz7q+FkqZ5BpBVqrfwDcm/0rY7iPra4re+N
NHl2tNtWe8DZhNu9cuozUSF+9ZgFSu9fi8sXnWW4s6pTowYkO4jvJFRVAMmrH/Pj5BkWUVyzBHpO
cB6suvWZQW4uB3myUhMlq0CxnqKs8GlzGkyREb755yPOoIYA4gMVoHncvy6HBW7ttqGtnATqPYim
lKOcE/0p8s0t87Nj8c241zc5Gb6kb9YBwLw9TTci7Se+ge+fT1iUNXAfWhD33P5tqVSMKjQTghza
VvfzD3QP0qMTHub63shBGKo9t6hi3Uo/8CJMLM27vinWsl1cwv61zk1AG+d4/9UsxML2TettN+lk
V6Yne3gvpr85mFA2x11zgQfgwflysp24isFKqi9b3HRIlQ2FB+4GUzCitW2O7As1VhkI1k+aiqDa
QQZQa0lg6snOcdLDNIkqq2v7fGnxXBYMhQKezrTsWrYQCiC0yzLRQQX+Yk7P4ygopy4ezl8RFjJk
yOiZYKrj4XIDOKzVDuL1QWJ7c4lGA4BudOZ2BskHnczgk9XiXLDrVk+tc6OcN2YatrmOLtmgmL7h
3WYIZdJsja+m8m5G08Zk8T7sn6+74No4QZ0BvAFIVUD/zB3HXQjqjzB1kgBZl4RibuTPgX1Hi81f
DW6pTwKtBu5BpJqXDgj2S7uq2jgNrHHEVWgLZitrSsCaBxhUfB+PGknBjzSI6qN8/+jHFgfoB6hH
1EhR6eFOnqptISDaYZNpOHXQg5MRVkC2BD1MqJDS6Gb6Kim3NKQHNbyfdFf9Xux7umneU/MLuikE
x+BHQyPvV+bH+xWYG6AywX2NZDt5C9WZJJj88RF9rPf293nDHqJ7NBjs8Yq2w8R4WdDfN4kbfccD
xfXlVpf1vGafO0oS25odiKgh4FUkPBme8WO8G72EDPddSZJvynY+Or7ko6+2D28idzqW+3xnPl3/
ilWnO5sE7nhR27ZNZAo/V4cnauKBVLNJM7tNsVOtTYw3hDzKBBO/dmjjtAaWEKhkcH5w3ldHaZao
KTQK81lDP7zLLHbqgcqKnU10V3y/Pr61uH5ujEunnGRw4iiDsemQ7NJHhl7ljSgMrt6lQN8GzCJQ
6wtNwOV+ShTGpIrladBraI0tTNcwu18RWiwmXTvUGb1b0lLNyU5R+JoIsRrr2woPiNDRwSs0/nFp
vqqjJmybDGN0ER+z+yr1ysf0ZYbezHa4a6JNcguU6Gv1KL1Kr4OQJGS5g3zyYyBvgI+y8EzLr6el
MmWODNRMoam4B1de+JxlhL6EdyHAdi8/r6/nagKGp8MPSmaAFPmOsLitIe0atWnQdONOHu6Hk/0j
YUStbCINT13jGt4TExRXVjcJHBWAPrxbflIbsFB2rkunTwP2Zu3YU+ZWtznom44i9vfVnXFmh7vt
QROgrPt0SAPDeHZmvNbZoKIKdP1N2vfNKIg/q0fccgf/z6iW+HSWypoqnBaqimnQeb9QlvoSeiyY
b/BgKSyhLjv6k4cAGmXhzQKP3fxrQjF3TphJmL+qyN0x3lCdGMCA7BLbN/f986ht84xUz611UvFM
GooK4GtpyiKO+x/z3PYspXlAmykGuhm/a1tgMAUxZt09fv8+F8gzSKNAjgK/r570iTggqnDKk2V9
wY2nNg1CBeb+n4X7bY+L2eloD0qGtoigbLV3CCBuy7rYd/ZdWJluaOzD8SaCiHsuumwJVpF/0uuV
ETLrBcxqmyw4iERm1o/D36vEy7VVJXBDLcUs9pvJD9+6Dfg4lH37LL04nr2NDnFOcplMP8JX65uu
EPk0bXKDqH9Iy/pPjnL2GdyuUPseXF4tPiPKEiJL3/r+tqGimshabg54FFhegDlYMvTLrSelMULm
svVmLzq8WrvJNY7d18QNj8198kj9dHs9aq4GljN7XGCR9Qo8TsmUBlm1LfSFMRJvsg/acDKm20oV
5perJ8KZOW4ODakBy5ANc96skrQnxb2+nWuPBlbmGvVdI2wk19YCzJnB5f+fhbKagTZVjzCfg1v4
0z0SiUMb/JzdiIx+uxexfq3u9zNr3N2g0qBXp8of1upAdXV3JP0vw/11fc1Wo9aZFS5N0hhkvW3A
V4NiZ9+hPfMogq1+PPx9CstnFrjcCPDIsow1WGBv4xG5+Gk8Fn7tp2g+yjbdlnnjdnrISnJ9XB99
rdfMcuF4Lkpci2N4h75Vejf7ppPSaz20qqEvITs4flsT+mWC9slXaSvvtNfYpdtqB+1QH4zNXkxC
d9p0f1F1O9+QXAifB2qWuY0lDfUCdgwLFAsFEzUKrG175CzoivjIk/gHbtBMoPMpltIgQdN+HNao
MAg2+urkoqsKuApIcaCKwg0EJR68TyQOrnabXkL+px+GA932P6HGG4yP0bEMHFRyoDW2a4N62/2q
Xtpt8UXzO5/tmVffRD/qrbC0s+x3fsXPP4o7sLRQTaJ8xEdJt81G9WuvdTuS+PGb4dauvrnuXzyO
7COCn1nj+7cnNalB+hcuB4nuJm6CrrYfJSnckuTbiUjedXMftFRXBse3cc8qni/NAoNjfukNu/Hl
p7KJ4dDx7fCm3cp+933+2vjFwdgqu/C2xrGVnpDuAE63i7bdk03GnbQt0LYj+K51Z/vXE/iHpCRP
mBbK+C5PPkm30l53tT1USgoooQKF/yXZZYfpWduVb7j0Hcwj+mOs+9i33PodwmAtrqFfoh+aK9/J
QUrCm1jgqDwr1adV4kJ2CzIbqcqwSkDkkme6/GW5rzOqqId3IYOiwAE1LmLbkAqjegpj8sEhCdG2
mxeF6CT130R3wbUk6dz5uKhtGBHaMJb9l+vvLL/T6l+FqFS5GrfPbXBxm0lyCojC4uCImvGtRHqS
kngzbSJvdEE6QNLt86/r3rR6xzy3yQXtSmskw2lhM7KnTc1qN4FiUhXm2y6adnU4HyTW7pKhA/01
u7Wd+KYfwk2dj540T1tNoX6k2E8zu5VErxnC2eAi3jix1GknfJnzmKEBbvK1HfPB5UgqV3J7HxoC
L+VBJNO2moOfzwcX0tgw0HiYsc4gynmYd2jJuNe9YkO9TpArriUbZ4b413SwF4WmzDC8wQeE/6gT
Z5v6A4nvry/wqt86QJSBjG0hw+TG02atPElFlAVZ0niNsi2syk1Fwjsfp8+nWPnbysesnuVpeh+2
RiUBJak0+yT9pYzxzrJ3Dm5N49TfjUlNYtNx1b5205K5vTbsYsUtwsnt0OKWz8WXAURtJeu2Wlht
5rrDI5++y6jkR2njd5Z268jNKaT5owP5iL6l/vVJWjYW9/novFuIDUCgDPoiLm2vlQFdvUUXB3o9
u3XXEF2LXTV6KgfBaqy5l40WP5STQG72+Ymg6EZ9HDMLrXAd3VV2fts2myTzHXmrZk9MA+9HBE1r
Uf1hxQmQOoCQDoxrDhrueSeY8gY3vDYJIjS/NX280Uxkz9UsaNwQmOHrVVOkZy0D6WCQd4e4T71J
id1OzgUH85oVtDAuSGdAWNAyeXknwEIyJdVReGvhPz6T34VPtSvugA7J3xaWLzjzZio5Vae3eEjN
5/I4VMahsMdN00zPMxPB+JYgxnkepFcVsK7gqRPdiVzID5uZzpOKV2E1B8dAAo0GBYJF4+yx1B/N
Nt/2sQiis0T0zybBCLZwj32mPk2GHqStDuYPKqylOhLIbvgpM8F0Vu7Q7yCoRq2uFrRl/2ONu6Eq
VjtaSoVeBH3wOvMtC7+HooxINCDuVopeTrtlkpoEnTWPW2DIHZDkOVAjLMZ3ZsQWSXVdVORftQmZ
mQXrAHUPnnBXiQHplHI89SmdK8enDbO2dN6UohfFlUMC72K/zXCe2NZ6rUYV3k5poz5A3GajRKEr
ddJunBWfgj156e2RRllwlVvdADoKGMBiQoaT707J1aIJjdZAM0Q6/BiNeeuosTdkeeVmgLFcj72r
OwAVbnQrIfpCE/xys5lVq0ImG0NMlD11NXTLam49E7oJ6+1/Z4lzRUk3J60t8S4DCJUSPTURUbUg
9afuKNK0XvWOszFxHglYQldBgezDUgZ1veRgl26YPQ3h38TCM0Ncsi2j50q3s8VQKm/T6tDNmS/k
+VorzdtgY/53ibiIO9DekbIZSwRa222iGpvqLe63JlgRtW95sS0tPKeZMYnayW0bwaItv/0pWi3E
rlB6ASKCv/QBTCiZBsUjhDa/z9H9KMKYiH6fcwpLC1tAgvH7UfLLkL8Jz5K13webg4zHURD+q+bi
KmdnSW+3ljN1BU6rmr5B13s+jKrTC/bQ2n49N8Klyp1R5JVRpx97CP1eGRBAqX5ns1/XN9BaLAck
cGkuRAHi03OYPnVDYkI9KWicU5a9N6okiDtr+wYFRCCK8V4OhTJuHJNht2XOMFmoXZnNtJUhpIHo
QJTiIKXCC8bq0pxZ47KiOLNYCKL9JEhjkBYTJaw6b4ojwGhyCAtlTO39Qs66L1Xa3s9W0y9wo+GG
sdLwBqVovaEcnuxszgWLKfgsgwuI9txUVjwsvU9JJLmDDtq7rJFF/Pira4mCFQQ90NCFotKlXzYt
nbrepGjY1EYXoVC8mGtnF+B5/1rgdlbPyrHrGCygZ/mxyrONNIZgGxqIyfa9rpNa1Q9dIggXKx4E
rBYIEHHjAa0TX7RRulhZWgNwcpmS2/XZsW3rO8ZkV+kWrFAc7f54S1zY4yK9ZRcjpRT24EckBsTD
ik4T/Yvz+MIKF+bjOMcFRYGV2jnp4ylnv/LkxEzBjXTFJRwgdRZI5TJzPHu57uhaJlPkNKUd7nIj
3QNAZv+5c4MMEOQz4M/ToCt36RTX536tIHjxY9zkMzS+mZmOc6lNWbopo2TfSnF013aVP6WJQhIw
Mm0qq/qV9VkWpCZF35kWfZ0abd63IxNBtT+jbkEUjeYXE5QmC0sSz8lhRkaiFzlO48jJj6VJD3L0
VmfhVwjNbZzYJGaNArwG6OZM0grnpT0RO99Umbq1suyY68OrnJrfr0/S6oZAR5iKGwagZR/1n7Pz
R4ucrsg1zJEkecnsG0cKhlgI0IlKcSI7XDBNQ1p38oTkKq6rQ5+rO3nuCdgJwTWvHJu0EuzzlRMP
ycC/w+Jv7HJuFsYAoS9gfwna7PrQAzUJbQWXF5GVS2/9n9ay6mKKsaAFkcO7l8x6DkUy6usmdAPY
NERiXAIv47CSGl04Npg3NUVpdjwMIKl50fr7614gsrKs3pkX0NiKsz6HFejPjpChCECFLYxSKwcX
1gR3SuAmAfrhyRJoq+spm9F9Rm2bkXQ0LHfKRlF718p94cIKlyOgT8YudVVakpCDZQ+u3mrbcL5b
9IbA3uR2yeH61K079u9RcY6tgbkU9YAEj/JGd0zN+inLv9X5nWy26OJuBA53dXAqwC+X6wRpQx21
WHQ1pZpKFCsD30lO5BdW3WbqQgclcIvViA9ySbxcOcCc8sFhIaNFaQhjg1gEzsn2dUifrs+evmwR
Ln9H5DGWDNgEkptnqel1e6waihE5XZT4aWFRLwJTrzvRTCJTX6ZfWCkbIK7Ocp+mNNtENn0ZtXYg
jpToRKnb0EX2AlHJjv6aRjRZRXGsuXPSFy72juPO4/Bm5C0DoXsJ6XhoWlhFGh7R3GqTNtaiCPDO
EN0bkMZ8diCN4fZKFN/OINXyqgqo05rmNikpiOZQFKlcfTTHQIlBGaHLpeUr0SCRUm9MUDVo2ub6
5KxP/++54Vw5timogtIoDep48Oq496RI4Lyr+x7AMTQ3AYkHDbpLf0LUsRnKsqhmG/dKFGgTtDJ7
YoiyrrWyJlb5t51lpGfxxWS5lVYy7JiHwvHzkEiGG+rIlQ/JD2mvVYKJW400Z+aWYZ+Zq+YULxEW
nCq+I0zAeCWaMi5UQsCpU0MFv12hY1S/bQ7z6/VVFxngVt3su8asJsxVlIZ+oz01g+VG6t2YPv93
drjAVeaaVkNjAU/f+aFrtjY6gtuTrAo2uGA0DhexWAWtvELDdIVP7Ma+S76ItI5XQ+LvteYyxv+x
pL7Koca2PMMqCWll4GR38fehg6KuYMJWI/2ZJS6dRO+Cps4FLCn5BjBSZvu4FwFuKYvQ1Ov7/t/d
4nDpvBppE57OYcjCu+yYkD4+YfOQ68u/Oho8ZYBFXwFNAp+MgnyJYfWX5W8eHDRYSSbDrrSJ9W6K
KCtWx7Nc1/EH6hx8DtNKUVmVY4nGD3mL9JdoI6izRH1kq+MBwffS/oCGP54/PwebgZQYNA3swdMA
/CtbixRWvIgMUlNwLq76HIqfqFpDhQC3lcv44tAwLKoKRaG28NPEH/sNOvCqAsBavxb1OK3GsjNb
ywY7i2Uoxw+pxGDLbgg602LBCSD6eS6cqXNfhPqAFmbGUBVqM93yWCSiFV11gLMxcCFNolrRWDLG
UI43nfFuVAfw+QlSo9X1B+GIviBbQTHGHWURnhhwa0VhCBX3eAbkMFdIk0PXSQ4gLnJ976yeZ2C4
g5ehMRgSVtyiRDWTGOSs0fmJxxJ/6ucba6DyNmpLxYsmlrgAp510e9K9iY01GW2lFgSjtSldnmwB
GEa7D4rwl26RQmgal8wKUzr/TKMv419gRKEy8Pv3udPBtOO6zBq0W1Nwn5aZSazyO9WeBPO4NgpA
zxZYJYS5sJUuRwES0xI1T7wI1sMxlyl1Ua0Ouu5uZDkpVEpKaDdZFTpYsKBZcZ8yezMYHRmNOwuS
dNc/ZvVb0EgPaeOF4o9nv2NVaoZjjG9RoMHkoSZE3SrPb/tWdBVeNbSQrKBl39BQ9r0cdFs5oWrn
E/A+s/o+h6Xja4nEvAT7zr8+pGWR+OTahEo4SGOhF/6ZWKXqxri2GABnVfbU1+C5nW5LeR/Pqtu2
LxWgjHMh2IZroREzqKBGBL01gEEvB2eMLBubdsRNMos2xQ4abyRO3SlS3XCKSCiiP1g22qcRnpnj
3DQuOshOKgrqa4m1V5ziC3jT0WSgUNLIyf4vZvO3Lb4jo1crMAL0GJpdPQOuT+KhIaUzk/FBU++1
ePZkEf5gDWAC8hFcjhaWdgcJ+uVslh1N0jkBPLMcN4aSHSuwJeUPNihQbacgeerFRzO5pckg2Atr
p4IFuOuHZvXCEsDZhV4HJKFQ2IhpEv1CPb5zpaFS/iKGnVtZ7oZnR5ucOjNON4zO6NNdreGKk25m
CDpfX7Y1Fzm3wqVtRe5MMsthxVKnbypEy9X5AFoyN9FFbS5rG3th9zVxCQCpCF/gaOEcsS7juhyi
XLBri+I7gMqym8TjX7wBgN8K1zbgO5HY8JTuI7WLPlzuCOZsd34xQ9kjb6lI327VC35b4UVQ1Smy
JE1HwUbS3nXcyUELI/Cz1ZIoOk9AXIJ+Fxu8Ppcu0JUAP2odXqYM6jvo9u821ZMs3dCIVNrR6d6h
8Tr9BBremF7SqHTz2S2qvSoSL1nLHRbiX2BNAZlFl+7lV2izxDqL1gABZ/tkiDZxtafJTW9OGy0W
wXPX3BGwww/NQPSn8EsnWVADqxt0dPRhse1b97XIIaLYi7TP1uLwmRl+7WLFLmpLXvoqnlhGzIHY
P+XXML3NRCCftTPm3BC3icdeM6DbitMs+9W8wlQ2kodZ8s3QE8EL1rYXnpkRlSAStBzSl6tkJ+2S
CiHW3zaPIJATYL1WfeDs17lTuUGPQR4a+PViEYCVA8t4gZAHsYzXJtxdj0hrAwF5n4H6NJJVXL8u
B1JIBVjWFoR2OTYPJjUg2dbtDOn9L6zgpWHRVTIgrMstzBTjVzsQAAVFl4I6lejDozWJeNpX31jw
5otuK1ldqNq5EwpaCHI75miuGRuf4tFCo8wznC+ZabtF6ZB82jnF1oy3YDkhpXaQZGtzfZhr+2kR
B8dfEE+D8tLlZGZyk0I8G5NpNSkDSNzZ1OjN8rKibEgkRfEfl39QdgUa/QPDD1QbN6szA/t/7eAq
043U7TsQPdJhtxROjFqQbnweGCzh4ILLg/YcBGSXA5uZY0UUSgkBLoAJGGZAMyMnjT8CEBjq2+uT
+NkjL21xHjm3CmvrFLaKZzMnM5ZRFVhYHw3S6wV+Do5UbvMWtlSXrYHrWTag2zNVtHRXVkVLejNx
iG1l9n9pj9vOs4ZN0fYMfSESEC7OL638hR0mZDxZnzgUx0FGhesgr3rVNTSqen3C7Vyq39C7ele2
+Y0U5SL+pJUeGxX8GOhvARjUwTvdEr7OcqWwtAu7jDAeJS+JGsWuVcgEul8ejVKk8R0xnXSXt4CW
tG+s3ne15V93kbUFPP8AbqNLBZi75xkXwtR5UoxTJp00fxC16q0kvBgmbkV4/wWmGHqWl8OUy1aX
Wlyqgzzxu6YmeAKNh9SLaIHIAggQBBF7oyQ69Y0/f+y4MM3nvFWk2WG7YMlKYPHyLZo3FFGxZYXr
BM/akLf9IO21QOJ5OTyw9RdyPXaYRCb5ENOyX2vg4PHSAWIQL55+jJNHjd4Fb7eGFWUZyMbCQ1qo
X6+v5UpX/+V3cLvDzOuBNi2+I3t+b13z0HhG8D18jTf1s3OgG+lg3hWP1pfIE9hdouPlde3SLnff
pxSS60YJJ4qeo9IvdXfp86iJvK/Vg9z5wJyVojrnSq0GNlEPAunFQgrLyybKTlENYYmdE5UdUPi6
244EPdb+0gtnhgfWU6KxIBbpoa7gEy7tcvHbbLp+LhTMcUWkitz25jb29Dv6hG5MZHvdA7UJBLXi
jAxfp++CeV786NM8g0oS9TATDC087qVOMtBwSIi2ugRVr+aHw2I/jset6owbFlentCvv8mSjKj0G
nn8zSqhQXP+EJR59+gITWT2oEdDby1ONNHUfUojvon40DTdyA/iX035HjvWVgvK/7fXX6+ZWA8ci
CYs2RBnQWl4jhM0FhX7zDHoAufLQ6f6/pF3Zbuw6kvwiAdqXV2qtxS7bVV5fBPscW7tE7cvXT8g9
013FEkq4Pe2Lxj33AE6RTCbJzMiIbcT1ARmp/qQ867FZ86/VAMG4UiMJvzLbS5ERvqXOPAg4B1g2
nEorUdRuRZQwD/Dl/CDldrrSprg4m2cmGF/ScI/xfU1A9A8tHRqjeQX+KZVwUWuWa2DB61cf/PbM
FnMXyNRJCkZNRnK71f80hkwigXu6vVpzFL9yDgNaVkCcYL3YXP2YVx2SXXCOCbdCqeFsFJ+KDrxq
wnfE3elcC7HIf3znxqiwQqqmgJQOewKfdHZ+Suo0Qq1JxW1KwfZXP8DxJIjtSnxbXKYzI/PfnxmJ
q4KCWV/DgzkzCjs21MDuDJ5MdRITqjUhqcosXLG56H3oFEGMA1MSKiyXNqtYx/mRKfF+EF9yPiR6
8qINHwVAiLfXbGlsIGjGEwvCsDObw6WdCMRxUAbDBhswEgsozW4/+kpnyVMHbfQ++Qu2B2HF5mLs
ngvT4EGb7x5Xd2A/7MbMwJncq7vydRgf1BANCVFgSrlhDulWLx8zbWWvLU0oxFTBKg+JeEAHGE9J
8rjrJB3bOQQdE2f6MVLQ3INcrOkPLk7omR3GWaZEHZRUhZ1uqL744lgnoWu8grzSGTnfWAnHMlaH
3XEg2QXack4H4wJyuXrlRIuEa6Jkr70KoFdY4w2fnezWr2ecQ6KiOOR9luzL6aMPfELBgE+5Y8tt
RSjXj8P3bV+cf90tc8wSQbGNA/g1RztZr5Cif9RB1bZK8rkUpM6njFmf2mjCMq1mYGBngKfqwe9T
SxgelcEydDsJAPkqV2pxy+5+tkrMXs65ZhiqHCaDws0rLw5eQKpLOuSYueq1qV1BeYsn+fH2ZC76
+5lR5spNQW05ZJAVQuIDfFzCEzpyiCAcJuRybhtavBEhcQOJYKit4anOZJXbWkyglVokoI1zKxW8
Y01Kgt6A+EgbHkYuciNFtQdIOVbJpuN9R8gmuzgqoAqb+GIHQe2VWsWSG4ESUsejFA1WqOVebopB
SBsIcVXJfuTvNPkZT8TV9oGlyf1NKaKUBnFVdsgyZ8hQe1WSPXISROh+ZqbroFaJKKzN7pK7opSG
BBjUbFRw5l0OhhdzgysnNdkXoHAMN0En7Jo82KVz33e+labk1FUftxd0KajMPMzz/yCqzeIUOk0a
+VqSoX0pDSTGm3QVgLbQLT7T385XBYDQEI6ZwFJVht9HJYqCenBAt70Zc3dzl2hv9dnHtBMouqsk
lCbwIuXtundadWVLLg4R94ZfdYC56e9yVsuQG2g2PwqTVs+dkHLPuQEhtdvzuOSHeOz+2wizA+Uw
GgPw4+FV6OeOVCWk0gZznf91xcxv9Dm7nQR1aTS6hIdQWoubYHhEbtJb98NFKwBZzoTk6Ghh73aU
GlDmA+JnH09o1MgFAHDLXPjkjHaN3mnp0EEqCc2yIEmeG+0u14YaLQqfOm4+lEvNPjXc0ECtXQbt
MEEUcts64CEQsCZGuLijwbQOGk+4o8KqrQeRghIVP18Pqs3IabsSzR8tlqv8r4Y3izeAjpIHY5B4
OTwJy1Xl8/AAuvdiSfPAoaXEeNxEkpMVI/QI1q5bi0t3ZpHJCvBomw0LBXfkMhk3Uum2IyRblJXr
1eKqaXhgoNkcohtsw5ZSlZLfdPCPRH1D70ztKP5G6F9KisOneri9sRZ371xZkpCh1hEWL6ewCdMq
Q9kHKR2tbx6CTOQORVa29m0riyPSAZ3HsxPOyKaEFbXQgNLC3apFlnGuf4w9uW9rcOjctrO4PGd2
GIfgay2JRh1N9KL9zpOVGLTo1mgimWlIcUyxMLpOCdqiDHXktUV0WYqT2QwyZLIeimzluiEtHVTg
+pWAEpjbf1TWy7BrJxGPlr1e9/p7wyWKNfqDYQI7E279uVk1ngKkDYJpH5exaIJYIySy3Ko72nE2
cu+qxaeZ7JWD8BxyAkSQcjF1qBGnG2GU0Cvv08mqq7h+jZpBccBTwRM9Qoa0mNKnLqt6okH325JD
kR66GN8RDK0AwRIaeUPaR2ahAnLHF+poA/2TuF2RhbsAv5lIMcBRUDxSV6Z+6SEwa0fhgQqKPNyL
Lr0UJM+lXihTsh+45Dg28hGpDPUxTaTUKmkQvodcpayYXDxXgXAGTAOPK0gXMUdOFahUjaQB95KR
VJYAUhTTeBVO2mvyzf/J/gqaFVcmEHS3PXh5pP+2yhYlo0xIeCmGVWoVRr0dtPeg+uakYNMrz7ct
Le18kLwbaKlEEQWECpdzmijo964LzKlcAnBY8cmp8su1SZzvq+wzBGXjXyoAEEOw90fkuCqh5cYE
DVGiNzSviVE98IAnGYNbGl6W94RPS9JGp9tjW6i54Vw7s8ssXoTfynVQq92HBcTiez55noSoPFDF
53fZEOSPQR7EaHvpR6vXFW7ji8JbHgiSNYwZ3QAysKZ2svhwOfsiltdOBwqu5NAeBg0lQvfaVyA4
4p/ukydtYen1ihcthSrU36C7iRow3ujM8Lm6Fpo2hLEgRstetUkzNP9mdou5vj3Ry4aA+EESAKUI
tmYVhfKYGIi6e0jt8Kg+CE1DtM/w+7aVxU0BzCLoPiB/BTnIS1etxxrsnxXikEa+QChnbldF6xc3
w5kF5uAY26rtcgCzUN2ToEHz2HhgMfEk+29IRouzdPAH3R7Scng5s8jE+FTRkrjrO5Aoa38qG0m+
VG7fubzxhNADdBqpy1G/U7qCSNAH0FLS5WvKP0uH8owE/b9Znefk7LKbBq0yDvOsgrzCAp3qJnGj
U7jmIb9p5asQcGZmPrPPzIxcmfmQb0bsRhQl0Ax3oX3lRiT4QIqfOPUeDVuR9Yo8oI0ygFVugkNn
P39P9hrUb2m8SLqhII0LDdo2mPF2UgfCEtHHqVpOZgzWnAps4rR8GWU7q1W8zP6hwi5gBUAVAsMA
pR9phm8ydyukCSNZyOIUbchQxDD46C8aLO+zZC1NtnTrMRTcE4DtRns8ezqOFWAEAJjATv040K2s
b0CvettdF0zMtMKYNXVOB7BZRq2e0rQseuhj2sprugvXGHcXdriAG7wCRVs0xeM0unQSlLxaGhVD
Ouc9ZKAGvLKDRqQp+ivxanEcZ3aYJanlTstVo0v3Gf0Bxhp0CKto9IWQCDgJOvAxEHQCs4K5QZQk
OqeO6Z6mmjN2d3Pbas1/ryKsF4eiGjO4GdVulW1yDwOD49NWTfe94Cr1XR/bAOL8F6t+ZoKJu4Ge
6kMVwwSQK3W+hQlw4N82sVS1nzFegMWIM30U22SBHG/DpS0wOL6r7HwndnBck8Ycvb/Pa/mfpVvB
hS0myiON3klhDVtx/Kz1W6kHKzhAooZUED60ctUCdXVV2H36JKV/1lIY0qJjnI2UifhR0OZcOY+U
C4nxR0/JuAvuuz3/PDlI0Zrp7kvwGmvYNXbktFZ7jM3UK63iuXWhebwbHdmrbBQSopm49QimudVI
vXBZu5geJkDmakWlbJ6eF8Hi7YFMGxHWNFMllelbr8UDD5qXF4OE9m0fWPTks4mZ//7shIDozhRT
3M/2ae+7lWL3vOjqk3PbyGKEOTPC7PyhhX61SmFEoSdcrzPuiR9eBXM0Vhz6F03FnHcXs8jcq4dI
L2RlHo1gtaS8b7eCo29UU8L7oTBDM94IXnJPncnSdqpVmsL9R72tNiEY+VzJAnW6xVuyAwo3sz1C
+0t00kcB2rShNxIVMy+RxIqcdU7MeW3Zr55LjXPqGecjm0Wkhj+W4gxkhY545Y2TdXv2l4rPgPLh
0EWaUQEFMLP1Qp9vtZSDmAJFQ79EpszxE3QeNy91agcloSnR1OyQaSvn1tKeOzfL7DlR5epUiTAs
LdacZkCzSzKIe0FtP9UuXFMsXbhgYIxQ056z9zOj+qUfq3DjQFIwxkRUN3HtIssm5IGTeobi1Jp7
e0aX/BlvUyT1cMOAWAQTm+XI9xU696XWVWXGfL5Dbtuui8eIH8Bj/c8zUnO/wr+NMauXpVBu8DvA
tqVwvFe0+i5o31Wts6KqJLyQOL28Jia2uHBQigZlxoyN0JmYoAfI+dEcTVdxDWjfSEuQLqvoV8or
WSAxekO829O5bA8JWQViFSIeGZdrZ8SgIjM6tCsFwuZjE8e4rw107TU8exu7yZDCQDEFdVokkpgY
xEdDINZzRxIVXnhKnQ5pGzE6iuVbKG/6dhOIIUnR+qsl36XsZdXr7TEuxdlz88wYxzwap9Sn0FDw
VcB2C2Sv/OkYlNXTbTvz6/J6mKiAz2lnZHuYTUfBfRQAWYvWL+ld5pWdFDdelR1F/bMUHtI4s7tm
jWZieWj/MclsvQBoYQBAgJpCv0RtgWLtW26A8cvUcmVsS9sO9ZZ/j43xy0DKuEnIsIRjXLmNalh0
7B4bnYampJaEg8bA7blcisvn9hiXmSLOR1PY7JdgMorkp1b/e9vA2swxTsH3rSH4swF6UtrQpMVR
VlaC8Jo/zHHz7HwvY7RodCX8Lm8hT5aCDrbFKcc/gHhPSlLoKv1IwHjdHtbiOgloMcFW5qEWyqzT
iOwmJ0oAIdOHAbeYwEx6L5FIQz9v21mcPiQIkQ7Gy+iKxdAv+cSfZghbXGtfo98lpi/4d8OwRtm5
6AcS3hMzidvck3w5h0qZKnrezHC14VltPU45/hfjAL0EL+vQXIDs9uXvj8K2QEoMeKMeVFOZAuQK
cKV8t0Y7sFTgRmfUf+zMvnLmCz4/Jpzao7bBCTDlO1kCpkk07/8gDef2mgjYTCmbaaW/o7uqIXn9
oCRAdYvDPsNiBuiOvT3upbgvIhgjqyzOqGtm3BI3lGPSzxUy5AqVDdL5U0L0NSGgZSu4fULADDR8
rA4QB01hTpkwaiCDa/rV4Eko9w9ysnL3XHRGUMv9nxkmWGSB2jegVULhCIyJEDhOBvQDpWu4xXlK
zsI7Hv8GRoG4/tsWj3+/XEK5EgU4YyMc5Soj4bGPXb6RSSCDJiQqLSFrV7YyMyrWHps59Qc5Thql
Fo6Duqk1MAv7OZn4ld6WNSPMdQrAjsgfIwxK7A27lc0EiBKff77tbOxj92oo4uXUiRy0HfoKVvjH
+hO6Xu6T/7fy/sT3JeLGyknF+NxsCz10SD4B0wt5QLYDP+sNCeR8vHAsqkrZG74vPPmFwn+FeNJb
wJQoK5XEZXvAVczt5YbEJmnlWNIBB4K9TnNHZTcUAuHEHEgtzVuZRead+r8j+48lZhZ7gy+qHsfw
MShsNd2UBq6F+V1syeV7nR5wdet7ccUHmSPsXyZxaZvBwvgDW0iXUakbCmkUjjSf+g1fUdTJqjx3
kJZT7ablpyclrtKRZLI8eMEgS5uVMc/+x2w6FFFE6CWglxGdRLP/nsVNtDPEzVwCP2Yv8d+yJsNJ
ue/fMkgQNPf5sDLahc1wYYyJI1yXNmoBa8c6oruMr+y0ScxxbOyVQa3ZYe4emaEVVCpgp+9USwmD
Q1vq4DaatiW04RrBTFqoYUEMgahpfqC9sdGTZMuHiZsEoiWMnXv7exYX+WyOmbMAbfbgNeoVDDuY
ToG8FYrpLkpKcxSkXZQCFZ/zNhfXK7OwuG/OrDLhFIp/ObTaYbVPW6dRA8f3IyvJRafpxhVTK/PN
wlsGrogNrYcTNeCB6eXpTavvJ1lbSySxebZ/7Zb/DOk3GXDmrB2E2gBHwZD47CfT3roq3baCTiah
sKNCJGXKeSGODF6dnIKTCToTTDVZ0+RaWc3fWHz2EUpddEXQwbk4pPqjXtkil3kvx+pOaTpLKdtN
moIYX1qb46UYj80zE6yBSA0VhXkRzuwGZSJzWsQhVLwPDQpipCOTue3c/JGikYF077edls2s/O9k
/8ces1nLGBykyKxiUUPdoxCypZFkF1lnDhStTjKSRygnZWCSG8AMXRuRs2J/0alAhKHN/X4ASTLR
2DASpSk7XTjmLXADY3zXjzEgZ939hKJKZ/SuMiKXNaq7egLED+X7GMq0kadyE2mlw+2PWVzzs29h
Xp7VIDQD+ACFo5Q6PY+eBtCfWdpoo9Q7IW+a/DdHHnjfMLtAzSNBcrnU4NYtU/TJC8dxeAfndj85
AhSb1oTuf1uermL/mRlmVOjprfNeK8RjnkLrAJgxsDXSClh5mY+hZNRStH6acV8bpK5j38wUYLzq
hva2pBeGVetTshXrwXfDlhvsThzfI20odxo0S7YQcpLtSQT0Q0uKyULvT3cfZDTe3F4X5vXy66Og
NEROjIf8ksDWo/vAwG1eDsRj4peHpiqOQauvNcov+SHq0CCIngsvEAq+XIxIj9sO/R+YJXUcvUgK
tI1eC2jJ96F/eXs4iwEOzxjcciB7iQoqc1IU/SgjT07Fo5ZIH0msOmrq9uK9KIFBEVorkWil/GdY
Rmaa1LYyIKeaF4Z9+yOYFy6eacDRgBoFz1v8g+13OV5toJMfaXV9Ql8tXmqpiZSg5Us/VA2sQHy6
bezqzg+JBXTa4gaEt7oCYMGlMS7iRlnguvrUJfTIleJjNEDTmjYtofy04SYKv+d7fuVAZpsB5zEi
qMxMAHNKFT2xl2YDsEVPmTTUp3oaHb3pXJruq+QRG42rJ6cZ3yqU2fhT0Nid0Ll9vZkg66U01u3B
szpWv5+B8if4RfC0AhUj8xlJDXrrUTfq0xQ9T4dcMgF/SjtXa4mPpnF7dAPO1nKA24q5n2oXqU4m
2O0jpXaobJsRWqyk3IeCG0kEdXC/ABu31Q47ISUtd6iPa7kPtuT+r+8VJfAJogsFd0YmLoVaKdVJ
6dcnutG+su/I7swS6n+T51vNjn+obAnnUe1VTuP0XruHBNex3zXWdODvRy9e8VPhKijP8hxnX8OE
L66QE06PMHui29rIUZutHRDOxH0dB6NP/nyPVkx+AmvlmbCwP0Tw9YIBBARUUHKd//7sHM7aqQyM
nG9OQmQNamG24usspy0UiJiInbdd5DoiQGQCKsdIbYCGFk7LuEhZj73fNPDUuKOellenPHk3Kuom
YQMdqGBfJII1CZBNUPufhvtu9dc+XQOnXl895o+QZ/AYMub4YXZp7Ddix1G1PiXQ7ijUCgjV+DF4
VAorlkVzbKyCC0hpdLZf9nOXn/C2MgsLYQK5MJCUACsA6lWdmXM/yiNez6PmJMevPsRy++I7DsSN
lOWk1Xii0QNNws3wUlebnt7RNPCqsDFryVKCt0gAk6gor9wIWJzNvBck4DDQ3gr6AzQfMscC14tK
W2ZSc5JqsJ1J+6IyucAdcBsdYlIYijW0P9HgqvFDyQ8ElCB2IokryYV53i8OcHwD+qWQ9wfBH/6P
+Qa1z6vcx/l0CooS1QsDSEm9F9cwFNc3wdmMgq6sWRtJ0q6EEqpwBLNw157QAl4HZpbYif4SSfda
6aT9yS8s9H227d+VNZ+DyeXgZhGmGcsO+kIER2bNOwMAUT4OlaM+eSjrjffjYMoDKFKVnTES3AhQ
txwGb1p9zVzvOYAfQP6g4zmOnBpwYZc7nAM/sqiVon60OM/ZfEU2OpaJYJrqbiWUXB8AjCVmY6Wi
0ihCBUujS/fVJrcG8p0T3ZpQ1JVNaB6YjgCZucbrUKjt7MjVLRWCc4IdWeE2c/hd4EwPa+2Gvy3K
FzPPfNV8IzqLcIUitYqCOHBszdEcrPivvs03ObQdIfdApJ3gpU5qFeY3YFbAb1joCEFtWXU4V3Q0
VyQjRB8Th7rpSkPIVbxnPot5kEypxNdzl92xN0EQbGp2TiiAXWuKXGyHPuS4LpefcTwBLHFFEf/a
KV6g4o5B59YpIH9ePyvik3rvE56sePsvK/rVnCPTj2Qx8I7A+FzOucFzfabkin6cnB5zLnmKN3mR
KWzj+9HKLJRizVl10NpiXt3bO20eD2N6FmTAHQSYHzArMqZzsWzEIeqMY1icdPGuhF5gXL1H9C5F
hfS2qYUlRIoXDZ4izs457XU5yl7q1LCK0Z4YjaQoTQDOAzRkUdxbkI+x+DXJwPnLmZGdm2OVNCYh
nODKJXfUUAAt46+s/sdTN1evoaMB4jEJDzVm6pRykIQKcL+T1FAiKTXRqQNmABMXCFMI1prmrhdq
RlWDxnVWY0KmnNkAMhfUMRIgsAYYsS+BqOtdfJXr3bgmmrto6FcID7scnjH//VkASOWxK/JGik6i
XgJSYWcnivxZ6ZXRyil67Q+YM6DEQUzDGwi3zAHWIvepaFwUn7RjqgKGIqd24Tek5My0IBEv2mD6
ue2B149e9D6oM7GPABCzcrVkyPQVNE6C+NRA87y9+5K3o/nDkfiQmWiJdBPoV77zVuNS/IT2WsGG
hWsjuMA8GBrRFwM6XgSay6nV5YZvBimNT+pzaU4WBDu92jHb15VRXj1aGTPMEdYLZVzFYRafMuBi
FaBjR7skofk1EXFT2YErk/C+tSoAZFMgiN6fqRlYa+eIOPvj5fa7HCuzO1JcWLQ6wkfQt8DjCASD
zI60CN0TBGFla7AfJmgEg1+dUFcnCK7osjrwJF9Z8iVvPp9y5jhT40wIVB5TrpFROEiaKUO6le6S
6nh70q8uqZjzWTsF2XINtzE2GNTyqKp50sQnBYlBPQ8h+SzzItGEx34D9eHbxn7fhuzknltjRlW2
bQRylTo+1Z+JnZqdYxC4k6nboimamgMwBGkdagtksCbr6wnAc1cFxD1yiz2EJgEHa0j9rpJ2w5PK
hcal25o/FYk9zopNSNVbg9VY3EZfWQsWrPjr/9rM88ejgw9nHfPZYRx3VSLK8alzJKvbbSYSeBpp
HyeIVIsAao8mv20suind2Aken1qnd1RSbHhHSnH2fmZWvh0Gcows7mFNH3lx/XA6ITpoMoC2zNYc
+ganRTR/WmsACuQ17WQ1peCpuGfEEsn4p9tLuLQ90Lui8iC+ndXJGXuinhgZ15UJOvHUTT6lZuFv
VE7bc2uJvusLPDzz3BITDaq2xKNugCV+JJITlE7ZOr62S0tXtjjkFt74YvP/Gxuz9cPKoBKXU4yt
haJO+NAO9100kGYFP8aW/eFO6EWZD1/QMKMqyWroRlmSC6BXiE+iZlXtLktPAS6j0wY9KkQCDL+V
cR+ddh3n9W5yFMAF8l2vxfTrdcQ3QFNlZtzBPYqFOPJTHyoCFyUndfQq7eBHO7+8E4Wv2zO6OFSI
0Pw2qgCtYTB3p0Ec8PLmk+Q0OMZBei/t7Ic+xJa4SWzNBRDKhhxJQcqVVPSK2asERI8WtgCaCMmp
2beu/Fg81lbrGPa0bR3eoVvNQuQ5iCuDvQ7ZuCBiF855OuR3Wax7mgZ9mohDcgo5x7+T7+vEG32k
GIQVlAarjjz7D24e2H2qCtLYq5ZpPsK7lwZ8epr29eObRkqCiz7EUBxwC5Mn92G/f3W/H76//bf+
kBw4Sro17uuFoSK3DBEA5K9B2PTbs3l218ogYw8CrTI/+R+5w30KNhS1rRXXub5mob6LRlzAeyTQ
E7DX7pEKpd9VQ34at/JL+xEegg/gK1zF457Gv43dH/1XBNa7hCcFteK1PTpHl8uTCtZnfiY0jIHQ
mE2gV73UZGUo5SdqDXtUBXaBC4A0lF1w0qd3a4DL39ztLXNMWBVGyCkligpzm8zLHgeoWZv8xriv
duoGapieZJXPyn3tQKbCbdzomD8bJ9/mvfZVi4l+z72nz6sLsDYFTADmjSjmqDF/EwDw1FHN0g0d
ANIt0Soc/35N5HRxvc9mnIm+lHZRFRVafuK4hkz6o5TeKeNBbk2jepZ6E+TVtx3s+rZ5ucLMoU65
ThvAg5qfeP9e7FJLKneR/A8pkeetig5vdP0rKC4iG8qsa6QGo6RVfHiqwdkjvNK1NNfCIECagGsb
JE3xCJaYQXS5ATpJUQhPivZ3aB643I38NcjRwmbHrR/VTPAz4J7IUrYOSmYMslrEp4NkyfaTSOqV
B9V1WhJvi3MLzCmBtGTO+RQWhOAJfU9Ejx+E9I4f3UL5q4tOcZKDnbxXPg2INKGGe9sPFlIn59av
DgtUpDJRHGFd/ghKs39JvhVn2qVfvRXcEckbY1veRHRDnyWirslZLxzDmFURdFxwEkDImEy5nOdS
K1UlnjwZ6fHY8apHdQ2iNm+c89iCKwZy8TACikwF4iPMPq6nPqrVIihOwciRRLnXkRFdmUJ277Im
mL2bt77WBBlM5Pv+h/uD4byUL+Jntg2PEd5KyjbxyfST3mcP/YlfyUdeJfr/ZRz9fphJjJHNMHRV
XxX6GMP4SdrR19AMj+o+tbkHbIaQrJ0M7I5jrc275ezoS4qhpMNsDfQA1tDs0xBpje7l9oSyt/rZ
CO6+AjSwkG+6gkiCQWoqW5kvEHp11Smfk8wcJrRIrZFYX73sWUOzf56NpuybLKPlVJwk4o9msCue
052wpfe6t3bErZpiJk6deKqLIGY6cTv/jm7SQ+AG+/ApJmvkh0srdD558+Sej8lIEHZVGNIUvNj9
vyX6TxL39gItOh1KOzKqwLgAQdTl0oigclLiC0Jx6rcyqDJJ90VfjWdQ6j5rD0pMspWiydVrCAuF
ZCcE75CIROJOZhaqwklD5yvJSTqIKemf6kf9gJvmTvqJDmtBacH7LmwxK9WA3j4IubQ8Jbto2xDf
K532dY1gcf4lTFS6MMKsUqjqA3j+YSTcpA+Sxx/E/ZrLLY4D6EBIYeItiaLX5RpFAKCLCS3L0/Sn
/5Tuwy+pIuKr/3nbFX6bMpmR4IhHURd6eOgJZgviopKkgKkX5Sl9C81h9+Q6zrAjuCne++TVfPRi
0nq3TS7MHSzqAo9oN9dzmVMfDIdJG/B1ecqegpKIh8aF260Qly/solkFAy8ZONvcB3c5eUHOJWXB
cdWJF+7i1CA8gOlBsHJwLBlBeQ7oaaA3eOhDXhoBZUkmdDSsT5GwiYEOA6WhDiDB7dm6Pv/wXJqz
9ygG4sXEovmV1KhKWubAhmgUBccUWh5Fm6b2/88KMxS+5dAzDz5q1BuPnFiQYhhXxnEFAME0YSAG
YgBKH3gQMQe5UuhRXPsw0QrbSf7kOcNRRVNVkY56oCMZncbsCtMItpwEDq1Nnq+4xOJEylAhgO/h
WcTWXIRETRQpyOrT0EHQHNKbmdlWo7A2zGUzwNQDWoxaKotzUcLWH8cA8JoKnbcKKL3NYjLzzoQW
CyCS4huffHTTB7pmoHAprDHdsBeyeY6BspkDO1qwASS89MiJywDt84HPoGPlKfyrr8b2KL5AEXpl
mNeuf2mIuTIJgLAB/q7VJ7DumRn6+DqK7g73tlNeVUXZ4cxfcXYWcopQqGEBEIRCQBfi1HfDV/Cd
g8J7k3tAKaEmGFnU9bSeDE5lPYpkG5KWKNacfQ+QaD+2+OPtb1paXmhLgYplpva/KlSHU6FkGZj4
TrUWhU+CwRvWNIX1Soi8Kpn8jhyIfhwiYBs02KisTeMU6jrXoJigb4Vd9mQ5vJk7wk5D5gkY1NRT
d6j5ipZpbFYO618A2OWJgLU9s83EzrbseMBhYRscHq93KEab1Ko26rY71A4ywk6x+SyczHrhwaWS
2se/tyf4t5nhlnnxctHTjkpCGwTtCRBMR3fpQUGKiHfpxk8JcuyO4g6eZvYOihhP4n64z7drVe8r
jAA7++w26rOh5yXMQKCbRfOlvQ711tfemtDRXmPZFEI88monKUktuDk3uVkDVTOLz/+OEqhZiz3I
RFWtgCgYZxV1DB4CU+WszMB/nZ7awC2GbwXaJD3I8AvP4J3bE7hwVUVqAJBtHEpgMEbd83IClT5W
w6gFdiSgZkT3dWCr3I7z6tf8ztivHeZL+wEnH+igkO6aY8+lMdoKfFVyfHvi289OTojQR9bt8SzF
NFxLULgA7gateczdMYojWRvipD2hJzTdDk2Rb8AUWJl8axgEEPhyxd7CZRXQL+BvgP5Cr43AQu7q
MUF7e5q1eL4o5C4+KnfeEZC2n9vD+q01sH5+boZ1Mi3Vci6GmdFFe+1WOSp/hJ3j3AmW+lB5/t5V
PohLyFNHnjaGHX/a3ObxkSfhx2MLvMeRmiP5WRm6NO+tW980r/ZZwOWrelKMFt+kjiTRd7EGaNkT
HzoGqhioJiKT+Jg9o6pFT5PitG+QLwC9ERDZmlV6I1jmart5luKd8NMIm1r8MixRIdXeH61wLf91
Vemc9+j59DFnQ5XVTd7UaXsSk13d3UnUBK3CT+DkpmGZPel3+BPkNEhsx3blmuKT9ZgKK1vtF81w
a74Y3xSHjudEv2hPfeaOiQtgesF/Aa8VVKbhccZjrWyN7DHrDyWdiNTvUrqJ+C+qpmaqEdRLssyU
uLdJN5M7rbIM1RqNpw5498SW8WCWt73oZD0YX3/opurBQEAEzq2SQ5HYg25CtV5o70N6P/gPcQ1K
6BqqgyD46EkKpZnvJHPbvU7tSXWkTfQnDqKdHgDTTIJhlYrnOoMiaqAVxj8oqs1F9ku/qY26A918
W5/ePg5fAM1wpNlAz/KBI19QKUbpeS4/I7vPgYokAEXV/FOY+Hf8Rw6govv7rb3lyfYz9Z4lG5yI
ONqPEHEA6GpEyvpfP72Xm9gDt7fh0m6HNAk6fmVcS8FKyETLtqqybNBGXAu1TcrzfyK1vZNf40+N
81TDyavmpLcvcVytuc71TkNZQJw7msGhgffQ5YxJRZT6yNo1p17pJlJP5YccG298HNwZ0cSv7Oul
IwEkpGCVR+kI6Vy2BCzFVZS36ozbldJdNp5qpbYoL1saMtPqWywdso7U5VpucukmcWGW2R6lVPKV
OMOFjQO4ZuiDXJL0mGyDZ9XqgVuTbMEUCbfhLQFpNm5Tg5Om9MJ/WgxBpEA5Z04wz/iaK3mQXouo
zIH78iTy24gYuiPGgdU8j0eQ3A0SAAo2HogHma7cXudYycQGVNNEiN8APwSxV2aFszHO5IrHPYZT
7goxILW4hhm6Qk3+juzMBDO/XFgiJzX4zakUXIqlBEtJJ4ZuFzgJt6VmQXH97b86N+hfbu+ahawB
5vTMMpOcUGksGlmIweER41Qb0FFjJ3935M8f4BuwnIJZ4ZAKLAM/aziMq/ooO2zmziHKQT61YQhw
7J287dDHiZgSbMP/Ie27mhy3ma5/EauYwy2DpJnRBM5O2N0b1kYmMAFM4K9/D8b2YwniJ5b384XL
VeNSE0Cj0eH0adgU4OH1z+jNAiXljm/xeV4ABmW5UpA8OQlNXQXbzSIKqEYW2IEGyGB5tICCNyoE
JInf7Oq4DD0AX/SNwulFnUESL8cEXpWkYwM6YaQg26Py4Dx4z/O78+Dcz/vhu/eU3W+l7f4fp4wU
LuDWaBSRUcg01Uc7nXFzktmv3srn9lO2Ww5e0PzIsPjMrzAz4ovx8olFaupXYfLgRtf1bCVRKfTs
3y+Qjlo1gCioTBx1a0QOCZI9Bo5VhxLMn4Wf6H7yqHaROv3ckLr2nKFJBbVT0W0HVrZz4+wqalIb
DG6Q9mO+sdHPisn3X9XINHZ5eoP2bvVJ40cXweUnk7wMDIhYPejLjfMW9uHSfvz7EZIvNjGLqJmN
zXfJMEWZBls95UYTjHb7fn29q5ZKTGdGrOCCo1qS5KWzpzethfaK5Zfe3Ku0D64LEKd0sZQTAZIp
9Ix2AGmT2r/MR+WzdbAQCN0tr/bGhq2+ch9Tpv9eh2QOtYXWjjFp/Uv52/ihfC5/ea/u0fzUPdbN
xoLW9fJkRZL9W3jdLrkBUcvg618xQrC6J1nQAS58px7new+8d1+u76EmflLeRDANoQyG6eHI1ErW
x1FBVgP+zf6lBcXvF+CWvlS3lgXGzfkNA3fYnfNSvac1puRtZDxWX5kTwfKoOJOpCtwKD50gCMLp
0d57n707DBRCSPC72uVPWxPD18yOSGHh0YRfBKWUzrGo0YVa64j4+u4eQXVm071VvFLzlXbLoZ+j
BpUljNEgAK1yf1YPphnQ2vAxs3dobmmVBHVZH5p612xRE61txdmXScc+TNTQEo6gwywOendnoftk
fMr0L3WJyUAPibLrvvT3yy0pvl8//AuDpKFvDiBkQdMBX1VuRKZuNvUD3KkY/WgegP52gEfweeBP
XUIjbUrQ0b+FG7/M1wJTKQiHcQIumLtkro48ZSYK5y2LM+Ux5XHiKeFsPtY9EDv0lr9n4MGzj82w
M0D87IUF36vDr+urvsyC4RMAC0Dnm2APA9jr3A43rZtludezeHDQduwr4JJUvxK9j7JG3WmWEtgO
Yq2HnN+Q7sbJwq560pXfC+do3eoePUyV+ZkqYN0NBmXjQC4smvgydCAJChg8QnJVerH6gaJvlMUG
y8LRPHbK7569TPxzb3sHA8/l9Z24eAuEOBuk2/Dg4QZ83JiTuLxvKgXsIBOL7bTEKIQ7D4wwNtvC
nYln7czCSFJ0absttyLcnlk8Vb+dfvT7HgzwYxcyFRkk9bksd4V+qJMq6IZDvbxiCsCGWV0/8JN1
ii88Wac6ZJaVov05HrqgyOq9o/RR0dUYScVv2NKEWh6YZesvKFGWX77M3dEsv/b9KyhloiQLk+bW
dJjvFU/oPdPS+vAHh4BkLBRSBXOu7H81eq3mdrFgAgYgCEN6mBMWkPHmvwtBsgtNXwDLY/CzFEkP
rpvT3klYPLrKd8ZyeiidhexRU9+idrjMcuK4MVAE4bq4XIBQn282M4YMxGpaH49q/9XOkyid75cc
KGVzr6csAJuE6DwyDnUVMuN5HJ6N+dYaDvlTd1ck6J6q+uNCPmX6DhRI2dc8KKIJ/bBV8jh2N824
bxx/Au9HF3TdFmJjVU+EayYAoJitIFOoNDMmLi+e08elot2B8ylSptHnGX/O0dxiNmZQuU8K+y0G
qGYMrqnzHXG4z/KnKQeyGEOCSrLTPw+IT/o2JKYaYs7xhi5fugjYXg+zBR00+aAS85HAOtFlk/Oi
q6ypj7spxPCSEi/SEV3kSTRSv/vk/ASEk4fXlWflmTgTKdnLXitSy6YQibmx1f0AvJEyPxs8HhGo
1N+mzX5BoYyywRBoYNSnUWo15VpXDgOJjFM6xMPvvkdzvO17z1XyzJ+mmfrwUw+5tdGQtmIIwZ6A
YSpoJxFtmFI8MBtAqdbWNMfI5ixh1U7oF0n1EhMvna3xtcLLkBYnrDty6Gg9RpeB5BWrjUczjS9z
DMxV2OoYaOWlQdMdhnSDU291TSeCxN9PFEUb9ZS2vTrHY793SOv3xe3At1iPLnx8OBCnq5F8Kpcx
vLEMq5nK97T43iZv11XvMo8mCZB0jyeanRcpBFiarzmHcQgyvkNbBMqe4MZdHsa3ccPfvzwg8BgI
C6bqqIxjcef7ZuoDKZ0km+OmyZt9ZrXlXT+pPHQX3gCZrm/x/F+++ShvoIEGCTv0/mK67rm8JbEK
QDLoHKe5c+gfiZn6ScKiig/hUkLh02KrC/zy0ABgADZDh1ik7+Qe7NEETRWKcXNMXA9p0xwt32Xt
bEm5jCzAhPARWGDsOoyW/BBwArZIN7ewkWPn3FBSuTvgGPRgUtsyHGjVHmZFKQ+EIrZgvP49ugOP
8tkZ/RQDOCKwOKU+WkzGHSB6aeSWM9kbKd1KMovtPb+P+EqMGzVEJs9Fc/759uejlXsdSGtjr518
z8sDFahDbXJDd9oV3hYLwNrWn0qTDpt5HrN0Dr937JowZdbBZPUGcHRtQbqO1lM0toupApL+YsKo
OUxmyWMDYK/kNbegRve28aZqz9fvpn7p2ME646KY6OaH7yJPTS1JkltmNfA4a5tdRr6qdIcJ7n7R
B/MjfXJStDe475k7hZgyhGv7NS+eq3RfeHdgOmjRezz+sL7UueO7gpNj3nClL80feDg+qukWMuEo
I5yf64Qp4R7vJh53ZXrMLUBBvI77XVZvsbavHSnQ8C4CS6RkcYXPBdnN4OiT0vN4cfuH1KQHvcpe
r+/0qgj0T2KbUU+AoHMRjgI6VHPCWjItQ8hSa+Ae7tTNYdvCEZevgsDC4lESjbAyNIw3ttZR2+Jx
k2CUSAK7sE8drQ+p1fRBNrj83crZeKiVjAYV5yzC8NXqtqeUBVVf6OH1Ra8dIOIzzLBHxI6LKYUN
hExNSwuNxxZzHi0oDhmqR9Ab7a+LWTH3YiCvZoONC5VtGdJFiAPdsFUe51P2XIMVo1zqiNJvfItt
bO1e2pimhMdFFNFlP3+xmK13RrnEbCx+0dILa/zLR50o1BfvpevZVnnm0m1DTH8iULoBfa+nhjul
EDj0+0krAq39YdYvRAVw29fdH8YYXd/KFd8UElF9AqcKUPcw+ud6uoDgsaoAVIqr4lYbjFDXbhOb
gNGs91OE1an5kw/mji/po6MWN6xON0KptXuCZkRQKorMEfzkc/lToXUGuCyXGBjKJaBG2u5B8bs1
jOAyYY+HzQHeDIbPcxBRSdeR00yputxB8sIpD1objjykua/3YVLZfvHJcPZoWgYL175VvH07dKGx
6Hdg9mEozebl18k+FFV3S3vj08b+XzrO+DD05YDKE3zouMnn66901tPawofNyqMNGItuBJkS6d2j
9mq0u9z6Om3leNcuKTYCgCJAs9H5JMWVuolSeWkaC25PGimJsQOm4qYmWxHI2iUVHbkg0TTAny8X
vXTMZZ2JuizxPI8EzeUF2Cvcjvp2BgKlKft5fR9XPDI43+ByQoYKiiwP1+uztvTmPlVjrenVfZOX
ry5RrEBNjf5Y1UW1r6jmRKM5bzWurNxYCAaDKEYmIxsr+yKAO7smZxkEf9Jv6cu016dgqW/739rw
5foSV87tTJLkh1RqZWhtgSV6VX3TWaD8ALVkxp2n62LWFoRihyBCE/2UskEwK7J4fd3w2L0nAe5I
9/bcWIGRBY3qX5e0dmankqTXgtcgvkkaSKLlzrN/AUYYUDUu0b+tui9s3F2XtrYuoIag9ACeXzKr
pVmrToVHeeyoJHKyFEAsLTTckLuYaK0+1y0KpMnLdZlrK0RQIqCYoMS56JrC2HhQ8lY6VoiOBDPm
aOkGc1wNgsrdWGyA9bZkSQkzkrpuQjy8vWqgPjTA8YOmQr9rNqSsGVK0CgBLjSlYoldLsldm3ziV
25k85h4AiEPz2Ex1aM3FLinsm5IcCyWiQKBMT1Y+7eulf1OQcUh+evaDaoHqPqAxd38Oy4/rG71i
bM6+Svz9JHCeFW1SlBxu0Jyi49kdb/QCxDjgBytBHHxd1Oo+n2yAdA0TF5dQHZBKSXWT+KxG1UdP
MTgSkQg0t5hwxFsTcVfcEJRcMbwe7fEwMrK/w+u0LMiSw2L3apyk+zZRIy+7Gcl3zA2/vro1IyOI
FjHMAi8DemPPNzLRlnKkRrPEANcNhylx+U4xEQoWxtLdXBe1UlYAfBZrEpNXhfmUNLbhNuzm0i5x
ST5R/a0qfxHnR//oFmG+PPT0jSjvdXvXVyEwlWCyK/bX5a8tFY4HkIrojwUuQ3oHVVdhU0Y4dtWc
y31Vsx+YlppGC8P0guuS1kzPx+wwPBEu3kNJO3VQ93lcw4s7zUH1bHxq+KNxt+g5CA52abaloKvr
EpPK/pYmKSidlzZVGnuJrQ61xxEgYTePuiHdiFkvYXciG4GHHS0ViCjRwXGuKj2Hg56ayhKbY4jp
7irS7W3seV9q2voVA9CrjQrrMCo0mIqflIUJsiPlU2L4RXnbsZtOL3xw/5M20JcHa37JW9cvJ+fe
rjeCkrULi+wrEGloXUUHiHTOydyZs2slSwzEtuob1HgaQD0fjCXVAi/Lx5CBDDto3P4PskToMUDG
BnlRTE2R074dZy1zwJ0XO58x7cDUWeimgIjfVN0cVu/XVWzl0OFloeQNXxJYdLl3sESnE0fwp8YZ
iAQjLas0v+2bPKIDaQ/XRX1kI6SYE2UuTOdGUISkmy02/MTYFoU3TbYzabHrpC82UauwSeA5k1nT
g4VTDBME13g4UwWN/IsNhkpr0XYDVatDCkP2TPO5xhDsnPrLYJd3LrzfnTOO087I89SnxBvuC92s
Q5doFAMcGjeq6YBRUoudaJ+NcR4iZJuNCFiI6olwNXues9TFxNmxCQn6vTas1MrLAm4LEdAi5YTC
m6Tl7dB3RTbURtwMx6qn9xV/chlKBq67oaZr5vBUkmyPqixvumUkRlw5O+AXACBd4AnRKKubg5Y/
OATMYJgUV2Z+Y6a74itP7oaa+86sfLl+wCbOTzpfwUKLmFDFZG/Ug87Pd0Dtj3oePkTV6pCZSLBv
AeIucVu4FqcihDqfqFCvVMvs1aURl9ad3Tw4FA0G8CWmQd8783FmDw6QgEiqEn7sbR7oYCcqIgOo
n+L5T9aKcAgvOh49uadKK1nJerszYktVjoYyBpg1vhXiiRD6cj//lSGpUEEHVev71oh5UBshsfdV
0JDA2dPbkkZdEpLP/19rkhVJH9FeRSqsKUfq3QIyCxDs6xIu8TXABqElBVcCdD1oRZOWZMy0Xdxa
MWM238z2b2a+977Jfw0Y/fKj0yNld13epXWDOLSMofwirI4qPaCs1xeagaAvhmbu8vpxrg4qYRtC
LtUeE11VTLeyYSJReJVcH4y3Y3YJFs94ytC6zuserNyoKm1cc7Ez58oA6gEYT1FLwr9sKd+isMpJ
G8W24n5nd6CRX45KoOQxtT6/asUWPnJl39BWiR4QdGAj2+lIrgApx5SVeWrFdlcdO0DHlLA2xv+M
qsW0OgfJIzEIG6+crG90dtTJcBiWlLR0hyHVFHMzerDAYizQsZ6zPLLNxd115aQdptYB1dvgZA+O
0Tf7Tk+bw2SVxcZZioXJu4yuOySU8OjjSZSeKLoUYCYaWytmket8VlS/M39MgJsp++uKKRTvXA76
66AZNnJooNK7YJHqFxuU5EyLlyy0VMNvftjzzuJbLQ6X52gCIY6YS8wfQG+NtJxM0B/xytYQQXZk
Dzo1jJCkhhchn0YP11e0EuAJWeJeG6gDAmqDJZ+YZg9PqGoxS4u15T1n3rsxF5GO0nqphhOLRicP
Bof5aFns3QWwq31u64fS9JvmJlcA0HqhZlgCfzP+vP5dF+wWKHyhjReKLHYabrRkAzobtO85alfx
BBKtHkygw/TUdp9Zt3wfey3okLMkI8hqUzUwiseiyVH4e6Tde6NOLx2QInat/zQWdyPwvLzOwEOZ
2ChYQ2T6ZaOhjdNEQXSox5py61SNP/EG460Cl2a7ZnmbFb/lG9Z9xU8QIiFNKJ14Rs8PaJ7SWivw
l7h65mMFsH4SFg0p/FQtA6WH36AWrj8+dJ5vl8ZjNkWqVQTJ6NykdNi4Zh/JoHP9B60R+IFF0xe4
iWX9d7umHCeemfFEEy/SnbLadYk2H0besbgxW9VvGyUBWswc/cRt7IMCxDb6UKfx94Z6COt88SW4
7pqY1wbgqhRMlpRVdqrkZuxos29lkaN86dGBzdzC18AgTB76QL3rMIjYia5LvtQAbMGJYMlbUvvS
MZiJLSi9FpySvEHHS4VINqi8W6V8YtlG3LWSsQcvM6oeuiVGdqtyKjtxFQ0gKGrH2bHJXgY+gQB8
r8QFUpDK5Nd97VuTzzxjp7YbkIsV2wDRMHcY+CA6mmU0dGlUiZKOgx0bTu7nleF75tcpAYgFxkHN
MMWYgGZyR9vIYH76A2aioVGLSalJe+DmfV7cpCmJPHfe+K5Lay8+C8YezCkY+CbjM3Q37+vCnOxY
sfSDwW7aFJTYixbWjbVL/jsIVrMMDeMo0IpvQtVkXtsx08zJsLgTD2iB7Y4UPKkim1jwXVF84sD/
PtLpvjFvsoLfOdqWM3n54lgGYDYqMic4/4v07DDVKJF4oxP3RjSB5tJOPo2YQDd8IuNP0j07bzPo
suu52C+iD+wdyC0+b7TPi9dGumpnnyA5Sir6sOmcT05st4Gm7PTyDdhTJE/v3f6uAEf49ft1+fad
L1i62IarLbWiLE6M8NcOphYjm5yWA0viNlsB+yWoF0eLAhH8QHiZSNxKztlU90vWV6YTzxmaKtu3
DKU3+05bgOU2m/4G2YkCwAsnJMl9OTxdX+fqwZ7IlnYVs30KsNMaTuw5+7x9apLnFFPgN4zHxw2V
zg7IDgPXBKSJ6OwWu33yugPCYNWMGMWzqajQkI4kZh6mTjKCB6FmRRd6hYZCct8ZwHTkPfh67zum
ze95m7adX6ATOjnMKsu/dRhY8654HqbKoMhSPxTVDDaHseGYVeThf07DWiXoyxjzrE4OfVmobtAu
ZHExLANY3nBMJ+cXWpPzNgBbb1MF+azRV9eaqs9mxpVvzSKyAbgFi7MvjAqvuzUtjn0LwhBl2Jlm
izShlgMTGCi1KX4UA+eDqezJt35hmE0Exg+QlRoJxiQRCiCSnZXz+6QOyRTWuT2iTdPQqqAuDHTr
NH3n1EFpV83nwpkHRGRWozxVoPMCRxgKpFbAMUfQfZopfPdfoCg3oATTjAwGEOD8O60mVvtzlVj1
wwJb9z6wgYBEHm0bx1IjpAtamlQhmMcm0AsOLplBkdUrx0U1UgyPQoaNhTb2pgwna5m+23bGqoBV
I4ovg6433l5ZLDP9VnktLI46WE23yxsT/Jq8akbjlTOTHHkChNpGrl+6eUD/oDqIh/2fwZNS9ODM
Jq+zBvMtDYJyaa7Y8ZDXo+8OG2+39IL+JUdwn7sYfAOQvyQHnDPJsmBY7LGpEu+u4J4bGNVshV1Z
5WA4meieesy9afQuVDT6H1nF/paOKQeIYURFVLrzJa/KJO2c4jgeve+o9l6/1ZKt/Ph1jIhAiAxv
TSTMzu9bkellYlRLcSSER9Tpb3KrDyYUt6r2RWf7xv5vCMILeZK19ObU7RwF8hzoqKmU6Pxr/M02
IenBvZAi+TxNy7Ra0TQ0q9szTsi7X5j3aPf97ei1h6LcsIzi105s1l/SEImYyJ6DtlgukQtOJI7x
GsWRmosaNFU6B8asLeH1k5JzGn+JAVsKIkbA+gArPT+qtmmqHm2/xbGzmp2pHhRAB/WAutN+QU6a
ExKiCz1kxVZyQzL8F3LF309McttmhmLYODK7evDGfV+xndc+De3WAle38WR90jWzSKnpTSeGAc8+
/zRtxI1rxgKNB//bPXERTlaheHg8R7F7OkOeUvmmpirwf1ucOqtSAIAUU6MwDkeVrtPUWkU3Wwou
q9fuJ535dmXCzflv/uRfJ3IiRb5EnpWhxypFN6f2Zidt0Osw00SNGv6LGa/X1W71Knku6jVIngDD
Kozj6b6pDGYWzMJHJKEt37BAMGiUuRrqNC32mEkO8vi23JqcsLaNIMAUBhfUCYhcz4WmdaJBzfLy
qJm/eswHR+4c3RTx9ZWtCgH3H9J2aHu+6CVMsNyqdevyOJvaw2ipD2lvPcygNbguZm0DMasPY+gA
nEYgKh3WWFUj18uuPDp8V9Jvjnms0xDkkWG51fO1vqB/JUlWbxrREKLoGCkNvbsBVR6iyetLWRUA
KJ+YKwQPX36K0smYh7aHgE6tInfeqxxdN+mGcq+ZG5Sj/idEukI2AUWLOjTlsUWnTBk16a1T75et
pODqUvCkIvsoglVVOhUDgOWlVCccPo3UDt5hHWR4za/v19pS4KSLxitEf0CznqtxuTQJGKat8kiz
yESrZRJ4CMP16LoUOer9MAenYqQrqsLBYo6Rk6NK0WCOJNMU0EX7ovEGNc8lsRMMO69IiAxVFs3J
gB6z3kHLvakMvtpjGmPD28BweL1HjKpEPbVBvJHPaTgayxhY84hZc9xYXq5/9doBnHy0HKVSrW2B
1MTeTONR6/bGEmn2xru85tsISLoFXUU4fFEAHosiHWmPIq59NwyvnZk/6mz0EZxiXOavyaAbB7G6
JOAUPYQuyFHKHR+dmjbNoE3FsfL6Ihx7S70zKIhnPFpY++u7t/ZWijFz/4iSjpxSs5iLYiiOLHKi
Lf679XUAFgcEjQtGL+nBX8g0aFTsG0GvPOoBQdYugTdtmN/Vy4ESzT9SpOeeGjxdiAkpTEcttWxv
LU4Cb/gGcpZP1zdrdT1QA3Re4FHBO3Z+DRnA+i0Hrcaxz79ZTryk8UT+ZDEAb4naDBoUZFiKTYaO
kx4uILp/+WT6zoL2Zi/edJ/XQhExVfAfOZLZMj1WKvoCX6wajMhq0WOooGtN4QEDyw4GsQWeBmrM
bGMDV11PoMSBaXaAE7loMOIo0WDUIJwnbrVBRh6RU96DsmseJ8y/yIMs+aGnTuAydL5eP7pVPUdc
AvwiQANI4J4fXdvoxWxMcARIUQRd8ttrtronVpXjRIL4+4l/gyyWSTOG4G5OXqf5Fslhfxrerq9i
1RCJAi6aMS3bkPkks9y2J7tACOfWezUPEjT6apHHdgUGqG2hhtbcjY9i8d+ypB1j01gCaAFZZQu8
cAO+QfMRkCzHpDvd2gIOrR6PSGsCj4mKh5yPyuwlR+MJXCg3VVUwl9ZPTUM2snnyJM+P5w0/Lbro
4K2hlHF+Qs4s+gRpUR5RJ/Rc5iOXx/Lb3ex+U/Sob97MTyC6U8k7+ssLjP5jhg+GrXkO26n0S73e
XT/Ltf0VrKCAnolmGDlgHpR+4TOpyuOo1lFdxTpgHRx8eW4F9JS34UCsKSda6DENSnS3I1l0vvQm
QYo3V+E7kptGrfzOu68wpeT6gtZMirjYYpI2uHvl6JVrXpvMmOFxHHrltigq0MOQqKWqX44axbJA
2F/1fmMpW53ia8oDEAdQHIC8oqtGcvR6u+y1TkX6Rp3qTzXObJrLm+trWz2sExGSuSwH0x4UMIse
kdyzHfOTZt0XBt3V3RDMjrFxWFvCpJtXifZaxbJEOmpXTpjYCKYdmu9Scz6OprshbM2knG6eZLaU
YdYwdRvCypY/WmQJ7dz0yVRFTvLASB0RfdPNXFVGA30QcKUES5Tkc1Siy1RvWXmsGPIcfo3s3hAw
8Lhi4HumAwtp1xQk425Vg+500NAFXmgM0195o383q97p/DzrAEGFGzr8qKjDnipe5kVkTTzfidQr
RhzR6VfqUUBCHJaoL9ns5IlvD2XyNBDNTXC5kXS8V0oyb7iK62vzENWgbAQ6Rcnl0dy5LAdMfgPe
D/khzU/7A9hZNm7aqhD0WgHRiX/QJXl+m5MUtV+OdN5RSUpfX/boYfRV89t1lV+9VSgAfQwJh+2U
tVAhNSKOEkHghFlDOehZo2YGGP+6FLEfcsoL9h675aIvBtMGz5dSuMtAXcxWOqJhYpjQpAIQ3e0m
jGd1LcAVOw7AtyoegHMp2cxq5jgwf2Ar9ILh5foaVo9D9NqgRANeUBkWUrjgr2cuft3yXsviwcmo
32dv12WsruBEhmTAVRNzqOscETPDAM+bpKkVv8tdFl6XIvNt/fVEIpYVYCcU+eXU4NIrCUCMImZe
dpz4n9177o8pgKsH5OhJ+Wwd1KoI1GFvvV6XvGbzAEtDmREBD1jrpBOaOZgMbGLjgcorHrF0AM+E
U2M2+7g0d8qkHnWr3hpBv3ZupzLF3088Nm1Q64L1JnSvnnYYdnAPKpCI0XljU9eXhkFvFtLiqDTI
JiFnjE6TUx4z0wgxRznsCjPU1frJG1S/ohu1DBmp8HGEQKpZeA6h7BdQKMyxH802HaHrGCk7PmQY
RHRLa7CZ3A72vv988F6un9zaLiKTjEqx6DrDIOXzXXTmGrXuHkmDrnkito6UKKgpiia6LmVtEzEl
FNg4wMrhL0lS2tyorWpUcFYWD9F7zRm457y7Ua2ObVP/gX0VHWMgEgbyAMWS8yWhIodQcjEw674A
11+37zFufNhqQFhd0YkQyWtRbDtBtkWHu9TMQTEC+JnvFmMOksQNjSG+vn2rh2QCHgaAtrjYkg42
vC7GLoMOjir1mykWJb1xC52wJUSs+OQ+FY1XTmoNISXKd8WS7NG/DrBYvnGftsRIUbhnEJQxFVzb
fvDnbF8q91ujPLckSI/SWC2cpVSklAAoakcw2mOkb+5swAmFSZOfPoxo+udM5MQVT605NTpsl2ux
YASlHl3+oEYmHCwkrVBFgPU5PxBrSqwmccSlKWzf8b4XRRnWIE77A92yMeFAdCUKttVzKVrd9Z6h
YB2W+rum92k+gKbgj67kiRDpSNqcDIlL3PKYM7CSWECng3V8qxyy5oygbeWflZhStaBs86nLhKV2
tdvuG0nuNBJtQS9WZTjgOhJE+mKM1PluFYAhuKxK4Pxm78bwuzb2U3bszI2T35IiWTCNu3mG3lMY
Ze2+DtGpDnf6aRw3rMq6FPTGCeZ10Wl7vhY6IoLVi4IcmVUf9Oy27D0MUN17zbfrGiYO9+KmYMT2
P3IkPU7dHKMrWvTcAePg6V6gtgwhCvddjNLLje9kVINNh2trbZKP3QyodPdlhVz418J7HR4c8JCA
/eT6wmSI28djjYQ+nALA3ASw9nwHAcHBc4m9ONbL0+Lqh9kAOTC7IX1g9IhXVJ+Zv9rlpVsAPTPM
6Lr0NTOHxmW820BoC8q7c+HmUiNK92bAETAYGfSx9N7J366LWE34iZ5hHSkXkH7IXZR2qWrMK1D1
a80kC3SV7M2cPzgjOGTIs8EfB/CM1sB0Wuw/dkOJrdVRWkI+QPwHHNrz1WG0i4EuGRi/pfmiAK/a
+Ra57dUA5e3f1xe5oioYeakhLwdRaLuS1HMB8QWf5w4toUBeI/VnDt2OlId6KyO3LgcrcTGK1nTk
CbDdorRFp1FydE3ldTbZt3Fybmqe3jYIRzc0c0U3sKZ/ZYlvOXnLU7XpMPS2J0env7XyCKvKxg0b
teIAnYmQDkjvSos3DpYzdngAqxzse7pRPFFSxqDTOXgYVnP9nFYeXADYQXduirojsCrna6oMo2ON
CV1Us/cFkFl3q6y5YqfOBEgrIi5hxtzDb1wUOIxRp/N9Wt24T2mT7WzK9v+Vb/svHRdUD5h/g3qB
TFbc0t7SCMZZHafU/qXo1hPGhm+496tKJ6YOoOEOdFqylzJ7i6PMHGvqh6D+2fZ3qXdI2w2XbvVk
ANMD8xMGcgE/dH4yM1MTDNSAga/R8DK61i6b/7uzhSfqXwniC070eVFTL+lygruT2T5qN+jg+JMb
cyJB3KgTCcjNGxVfIMHW4w7wHUJ/opj6B0JQFQLhjIkSFNT4XIhVOFqTErwXlXPXfh+8m2TjTVg7
iVMB0irsqeVmWUOA0fjoYJ3KjTu4dkVQ10KXDipPKngMzxegUnU0USbGAtSx9U0rRSOldyC64zug
czWnWOPqJ0vPDtev/poWn4qVbubMezLVbU2OWXKvsl+Kifw32jLTrTLT2nuHuPHf9Ulv6owUVGHr
WF9B3PyY1LoS9P1EQjB5PRHrkXDtkefe13oybRTTky36cvHzkqd0Jl5yk1NtHEy9hXiaPC7kBU0b
GEMxgC6IW03Ako1cw/quoqCAjA3KNh8cXCcqn48sI60BaRiCkwFkq2POO7mtrS3azlU5uiEkfMyX
lrQekbKWmR5ODxiLZbi1mtua3GIUyHUdEap9sXcg4wKE5yNRIx2d4pgFTRc84xCRTDFWslmq3hIh
HQ/JHAbmMYgwzQHvT+m8A+H96NZbbafrG/a/pcgklaXjoUPaxdNa1gL6gnkqS7fz/sgYockPHg/i
WKSjpbvcAkTY0ZEce/fVTd0Q5mhquw2DsWqQREYQuFm0YH+M7znRMY0rNFF6bJmhKHVYdSiGKIX1
H/mvPh5SvG7wgh3cUKTqzpfC+1pvtBZSmGaHOHzQ3XcaeLXHUNc21GxtQXiKUMMBr66Yxn4uCmDr
2ql6jRy9tsH8G4eoAfLffGPb1jRNUFtADmagXMCSlEW3RkC5YYdyoLCN5ItgYSCeulX1XtM0RC+4
lqh1AMAtvdzt2LuNRQxoNPA++3LyXSPInY04c3UxSA1/VCOEm32+ZURraJ/qOm4m3JDxDWRkLtsw
ZWvOKLjr/hEhcydwg9hZr+NUKgzTpcWBj/d2utdUByOHtnKZaxpgCOQF+unQX6LKyzHyslussTqy
Lt0h8BJp5+umbFUC8qQ4ex24MFcKK4muIGbO4IsYSukroBes/wBch37QfyVIoX/VjrNlfITH7Bsr
q9t6+K2S19QhGw/36oN6KkgKrrLUycGRgKUA7Jikt+g4NWLrFXlmPu5McJtNf+BhncqTFLoYDG+i
wo0TWydwHBQ0BRuRz9qlAScl+g1AiYYbKh2PWw58KG0EV3pi7BVq+yXDkJH+a9JsEeqsSgItB9D+
uJ9oojy/OV3VUGfQYKIN9a3pnjxkFXIDNbBqa1DM2hU1Aa1AdGUASyZD1jKvT8CeMn/Eiyw3bqAM
5eaztqbWp0KkiwMrULZFD6OW2hayBrcgNPiD0wfHsibqqoh4HLHMk9emMIdkHEZImCqG3iAARKxf
qrURi6zu1YkQ6d00Uk2x9Qp7ZeZV6A2/xQUF00h43QZsSZFc3skc0/8j7Tt7I8eZrX+RAOXwVamT
2na3w4z9RfAES1TO6dffQ+/7znbTuk3sXCywCzwP4OqiikWy6tQ5aUtgpSowJZgNpuFMZg29NNCa
cA4buu7szQlUdMieFqYSUXS5XrV6VgswcCI/D9/1j+yxWFJ7K0Cfo/nGazatpWlQb4OiBPAnvEmZ
75OJkGQoliQPrAYUy0vRjL/aCHw6cSwKp7ko3ge959FIr+4hxDQ0eYBbxxDUtXdSNEK7PEtzHKUh
Wp+T06StrRSDq4+/b3+yNUuajkq9BJQp7lPMJyNCLNRlkeWBpAVtVbhVfAI5sC00nOG4tdAAtIvS
BkBaA5ro1x5NY1MNVlTkQe+FtfOj4TG88P4+s2JVMQhmk8MP0Tj0ZQDYdTQ83F6qtZC7dIHZQ5jT
mooKsrS0ljONh/S9HA/A6Dq98hutAUxP7m/bW0s9IAoAYBLqRNCPZ847CS2hAqyOOfbsDIIe1e7/
AtuH2yAtlQIZg5sIcyjIbdNOEYT5grQOMeVXe4X+nbw2oC02SidPeUJ1qwcrgD8UggOkPzLedRDk
C26eVV7CXtg+tHl8KtEiiERMtia6YE/Zj6j4GIkvhQvn061F+aVhZimbIZSlvIXhNm4w8QcZbDL4
YX7KeMDgtTAEHyEtblPGV5bepyOaVswWwlzoN0a5D/vN37Q8KeXhHxNMpOditUwt5qmCz8Uiztzv
h+jjdujx3GBCHZw9STSB+DuA9MqYeBk5GtPm/2aCSTx6FodWA3pculKYk8BKqSVnA617QdExqJRT
Tq3rcFO0BIRdTZcHshItPp5hkMtTjA9tliLvtjNrqQHvRJQLcFKg9cncEpKoqKRigCVz6sAJUUsD
HnIaEMVWM4mQVYm6Yx/q9XapO+ltGWReY3/V03/ts3CgKoNiigap9UAX3/C9wvT5776XCTJBbF8k
DXbvdpGQ0T4mtpBZOWYJteXFUXmjAav79MIIs08Fc8QRbJh5QKJxE0WTOw4nYsoP1fgX9yFgs/54
w1zxs9AS9TnXkIlAGIoJNFRejJZz5V67OIDnFfhv0IngMszaSEFUVGthHiixCF7rY2s2diEKtse5
da0V4HBG0HaoiGfxl5JYAYmWVlA+fRFkG+qf8aP5NMRH7om05tGlJeYQ1zq9LcxBxQkI1Ye4eA7r
DzUb/K4N7WrgvcLot2ZveAaVBtQAPAfPK7N7RyC+odIEY+lHCYI6jFocFPfB7J05tLM3navyubaH
Lu0xzg05GYiUICSUpQ+MQZ8gwFU6ZqHbehd7M8YHgCieNqP1G7xmfjzK+67Xvlvy5NSpzslcqwuN
CgdlgIRcLqt7JYYD2NqgzBT04n6MFb9vQ8coDp32GI7q7nbuWrGFhwGdV6IU919AlxCkmE1MrpJA
qCz9vp5F3VYiaD4IIwayjDYvoblWZpyEyYph0OqXQiHx9BoAWhmW20fLjY5AvYIEGG5xwheQiYAr
fLLsWr6fq9qzFPIgJcdMGEA++DaNqChL36Sy97r4Qyl4VDsraQc/hhZ6RQM04Sz4Sh8todeGigSy
1fmFr7Wg/gD5Ul1ynnrrdmg1CUcEjnDm/lNoWiwWck8wr5HUPqZuWltVyeRhHmvcYsyt5mQGGrLM
FoJomkj/wQUf00rXB6AAElYq34RF7jGpvqRh4faT9h+FCf75lBdWmKQNZVFiKAmsKJh8Lho/Jn6h
Z5woXdmdqPehsgj0EqYe2SYOqM3aWG1GEoDRfWPID3kl7ELyN9/nwgjdKhdP8Sov8Lw3BzRRMBua
PIXKb/BBKpxjYTUI6KLhtY9yDFtdTkHPWEkGPBlkZZ+K3u9lBqVVyikufr4Ovnz7CzNM+iSzNstL
OJEgSmMnlfapfk9UYVNpszN26iMI7Ww5OknF8yzurFZ3rHZyw7p1Vfmuw2O68awpMJJ3MI4Y5rZR
ttjLgZC2u3IEtax0r+2AnvX6SvDC9mjybm5rOQlAUozwKQCKmOz04yCPdRlLCglAxtYIh3qXvg6/
q79AkWHX/7HClixzyEUPnQoruILibuekoFrrO5VTqVj1BXUKoDsxCiOyZd4pl9BlplYKxQnR4FkW
J3oIO7AHPf33RI7jAihq1IgBv6CBdxG90mQIfdejBagBTv2QmdGvpiOyu4S5sNGiGRXsCsfIbZtr
2/LSJrNjllgYs7aHczgyHD1/n6Q96TlnxdqGwTQ9RqhQt9Qw6nPtl9ZN4IrJSBKg+QP6r2Nr/CiN
TeTf9kRdS5aYV8IJgDocCqWMK1KSVXKUw0ztqZshELbgWijccAe6IAds6+CAsw1bsksns3M/9lPv
9flb4yj758HTttFD47SyPe6MDchu7MZJd6n7UtiFk2yy3fCb81vhMbu3L38qU2Id5j4OiREnASlw
F2p/xMrmtoE1kJhyaYF50AjT0GZyiMVQ9HSDfpyvT+DTFJ8yufYmcJOZyb7RKDm1YYCTjzfgzlLY
fh4pF+Y/p8YvQjkc06hQezgog98ZdGj9YrdvgF9CeeJ+eA+/d+/THWTl4xNKfrc9X48CEBIDOrbC
Bgm9okFMshIcLzVUfrOsqNzYkDTOtmEJF/9xEOh8E0cZBlEs5szUw6LGgd2AXEzwteQtHIln6Mm2
6u0U3EbEht6KjYZgMbvdlJ3VcYsepA7pL0x4RiB4mrlNj7UsharCnx/EbDIrh8xmFGGi2YC6fYO5
B0hUTbLhqCFqTxPnMF93n1JXYKeBdlZnUpUWx7kI4meEVzs7VZi6ixzbafg9Bk15f1SOxY9JLm1l
8OUh8aejdBZnP5IeSlRsoLZ4+4uven7xW5h9XydQUyvBHxVAgdxYfo4CuJ/KbanbVcrrXq/NumDq
UQNkB1Vdeg28TmUZxB8sbcSUfSieCjBJdnFnp9JRqPfhbPhhROywcw0L2tPeRGn9oDIxDpxK7OrV
+/JHsLFXEXQDJIyU4wU/HgZkLWdpj5FNSjt66j6syZXeEnvGwMNT+8Sb/Vs7MC6NM3EWA/+i5gqG
/+codyf9DS0rh6thRbPTl/yI6jmlzsUis5dFizRzPS3wsNlluPjK8r4t9mP+Q1SCYXgHtOMvTijM
oQBrCv5ksH/QpHKRrrSlKizIZWLzdPuaoDMJ1CcpUffhIRPWKqgQYVSgaoSiLZ4FyrWlKKlCARC8
JCjSwSnicy0ZDu3mhaB6swYMcSBL45F4vr1F1gZ8QEUPshnK1I7CJhO3uZImRh5j3HWqLL9eMmfJ
/LD5NTa2FKSJdbSWZzDb7RPOVZnlDPwnTeImA+Az7mnohly7K4lxpWSjnASW/DORJzQSS0/TiD2W
hyKO3CZWgeWa7Q5ytNmy2Dppt3hjcSoRa/cPRNGfH8EkqyksSNJqIBAQjW9A3DkjaAow8rlL/iPb
6ae3CCHA1IAUlfCNr71VplwzoaeZwlvX7PzlvcvsaHDITxN7kfM+WDvn0FLAKAhwcZbO9n2kSc8F
CAjgqUO03xCWG6GMlRic1Ep/MLsPDcyaY8gORQzMoV071KbjkuNMQdhoHuQ149pT3ss46EEpyGsG
r2XxS1NMXgEADn3aCqZGp3yRguyxAmrU/ottcGmE2X1qGS9pOsKIIbtv/QiJY3twksWWwQEMONrp
trnV1YPGlQjqJRnq0Yw1IynNxIxgLTTE3azS9rMNVdRJAkMHGH9bTpivZWbDAkgETXtsdfY1ZIDY
nmKEkDRHhThFHR6tLPsIm5B3+K99KmibQMsYXVXkZyYqoGQcWakIvpFOabaaBIGT/LB0G2iRS/EB
ogRRXdhEv5OtF+gLNaOfifq2HZx4eYokHmZpbRuY4CQF2Bj/gVjNdYRO5Sg2YL8C55lSpTvT6BKP
RK3E2Wxr5xE2GRC0YHLG1AWTQYpyUeZqUpNgGcJNnAleQQDXj1sXAvN2V+zbejglRsU56Nc+KIZ9
ZDA+4F6Bf137BiocDH+gCRLEg+mA7cGAzCz3qF1bwEsjzNEnSaUqjcDQB0tzqpYXNV44m05eC5dL
C8wnChcUbLQSixdb96XeuyEG9bW83IsglSiMxc4j+qzOe2Ef5/dJehRwY001O6lTqp0+YsRNtfHK
98aMAMZp3CWjF2WLryqbVrILqdl2sm8Q3rw871cznzydGwHD0/STp8FcQvPdhODGG8kcUFpzVmj9
O0OgHXyigLLLNPoubh8gidDS0sIhCSYA4JWILaCkmEn+7Wy0+qEBlkfXBLcADDRcW4FGhDykIazE
jQmgOXHAv33bwqofFxaYDy200jJNHZaslABUHXXHBAl3wYMnrVsxgIFDHZaqQl770UdqlvctdoUx
Ge6A1g+tYU3z5rYva7kbAgF/rDC+5CSsY5APgOtoOcqh5lrjbzT9hibDZRTkvdF/0+j+vDlAIR5q
X0DEoIrPRFs5zpOaW+AKIcUd6nn5lB57sGwCqRf9TbABVoXytYyJQo1xjDRhWrTh9A8V5YwbgzU+
yxKP2ZX+XvbigGGDP1YYf+DqAim8BcHWV17WQy8R4jFCtF9a3nt/LTXTEiP0JTCnDMzvdTgYetp0
RogPlekE6aR0as3Rsu8Y1ajU1JMGDxXS26GxmhkuLNLQudiupDAiISbYSG05uKEs+7NVR7Y5RNuy
i781Ia/VshqKGpBlVEwD00/sFyvTvE4XeJgWjYXp5UbbTnq7KwroNtRZRNwR8QSBqYT3WKF/+MtH
vDDMfMQYTJgTKXDO63TEvD/K6m8MWv1NPELjVgWEjvIUysxqAjQXLiHYckNL2QARmqKK0uqcm9jq
JwNzGHq4yH46OwIThSCNJh1yBhqgdq8ku+mbNYDIWy03VtpzLs2sBgXdzBDhQLuGEmLQ+eZrl9Qi
HNpOQB40K2LH0rIFX6WFl9aAjjjEXksnPor73Pb6LNsYumfU59sBurL5qHo5dHzREIPeNPPYiyNF
kLQsS1GbQvkdjPjf6xg02+VoOGFUci4pq8ZQbMUEForWoskcXkbfTFkqgPJlFOcCumbZ4JRdrkBt
nqQeLqQ84qZVeybgyZT0A91ydjekpjZqYwcKhEnBgOsg7fO5dURoXMsk/nl7IVc2AJDWkBGAhg/O
TbainNemXInYfGiXY3ogyiaUlTAc76pVmHCChmeKSSrtXCaxAOqcQApRASC9LU2J3UCc47ZHa4VZ
RCZyCaXUBfMss6fHiFQz2guYrdXPUKlwSjd9SneiHd6XQeUMvrYXnHIn7G6bXdl/V1aZJI1rQSLk
Ir1JObFj2L+NTeretkD3FJOroByFpgmluUOHkbEgZFB76Q3MaTbjAPoZEYpK8fh628bKUYMjDdPB
qoV3lsW+hmNoyxiVhslJtY4nyPAaBzFKvaWEoIfklSR/pWpiwsdto2uBAWSICsoHTMyj73ydTOYx
S8pSMXEPxVxW2rxlqOMLvO+zcsSguYUJNFRpMDDBgnFzvTGSDg+ooItaJ7VkX4zO2j42HFF45rLf
rgUDEL9IFmA+gpgE83zM516HvAKMlcVLbmk+eVOS0B6T3AGg7y8WD1NAQMxTHtYvLG9V1YigF4Ff
SanYUSiIG4CwcqdqZp6i96pXF6aYx5qwQBZBrbCBCUABYvc2jufZvG9QJ6kr3sG8FuwYPEGyRVUL
zQsmwfdD1Wf5CLes6DxAxzcvVc6pvFanxNFF2T5NlH8wEH8ddkk6xsao4AzBFLEdWTXuvDPwNLOT
QsWGtMuG5L80FL8t8S9mYinXIp7yqonhXjbgFUFPxyjB8HAFgfnXoXbwpL8dFWtHCJRpkNARfJD7
oFvu4gKH3n2coKIGXqw5e8r6CfJc5Z4klkd4bfC1zXtpicm2Q0zmHmpUYHbrGsjBEB0ayOEkO6aW
iZwEyDPFJECIdyVTWYKHpI4/qvxjaN5MlQNqWl83JHJsXRTndWbjNnpuZaUBb0Q1cUohdwCQLcrI
Jz3nuFj3BaAx+iLGxC8b33WVLU0FX8bJG8ot1QjhFKbXXfnXAuOKqVRRqyLSAnN2fgAzFB7+ZroF
iKR/TTAX23DpIStM6ZNC+TWu7GZ4X3iHHm+dmJwDKpUiBpchuAOqneprkLzb3t4pa0kNBHWUpBxC
xl/aBno1x9ZMwPYBVYmmr6DodEzD3Wieft22s5bQLu0wn6NRUqgOF7AzQEgA/KpCkm/+uwWQYqPA
YqE6irR2vefNULNKYwJzViO5wMPMysvtv/8J0mQvIJcGmAucVY2CHKaUVgG650rryV5ZOmjQRVtj
eRzJx1LsErTf88Ubh8qpvkGJTF8gzPc255ad7JNoV7ngFxZ4BCBrMQLiaYyN4r4HMBnj+DwLXdOa
+F2GCUZa4fcUnbhg3LXPh24WGmggGcFZy6S5sVYmYzAsnH2Q3K0wdqBqnP261nDGzetfE4wbYSTn
VilA9KnLk20kH+dkdPTJBVL/PkyAPldC0ZYAepzqp64x7foxLV3IkG1KKXWV+KyRQ1PxcC1rtyaK
aUFYAQWAx9Z1TM1KNaRDj98UGeVR1h/j+ZeU1Ae5UO4aRd1BsIUHU6defgkywFvou4fOmjELnYmL
PIDQEXwR5YMk1X5l/OppRTo/6Pnz7YBew59BSo3OAQK3h+hhbgAVxKHKSgZ7lnnU90Ugbs2j4na+
dhi2squdUif39Edy7O6XH6ApdFUbomCuAFhP56hu7hsb0eZLI69G2r8/iu2/T0IOWfUUPyqUsYnU
ZItrtzNY6paI5iadW7cDCaXaH6dZdUxCTkU7PZid+Q1IX//2+qxBAS7Xh+2CoDPSha2KI0S4z7fC
Nr3L96EvfQu34J0Mkk2/40kl04/Lfnx8dQxkYqodbMlMklTDtJInemb1mGaNR1uevg0VaMM51YO1
qL40w5xbOSJdFmIs8TQ8yrVDSg+HcLpFfuo4lta60iqaG6CWRt0O9ySauy4vYo06KImBHmZfq4+W
1vyyou6gZlpnL+TJhFRq6hWANYSN4UqNzjnb1hIjnvZ4iOBFJ+FUuDbe9kIu1+D4DVJlEy6GU3ex
P5U8VPrajgU0G1AGACFRomRWM1JmRasTYPqQKmw9qQWgMaFCamFEohrUn3ErcFpVqwbRrwVx96cS
KpOUUJnquknHmsY7c6cRP3eaU8ErI6yu3YURZu0keYxA1KwCNYhezQAawtp6k03ODlvb6xg1/OMJ
Ex1LPACArWsk8G3Op/+kZmC30uWfZvJoX7VGWtE/PXuZm9vpQdkkFRBqqtsF4u/2VDwsB+m74ic7
1cFr8QFsCBtpeu7I3uRBTxT6QW79FuZks8QGjx0Lv8WK3egQ/4od7bvmAzWFTnjmhXslkHwcbIU/
BnF3mDbAFKUP6iF/nbzyPvyZ33d3qZ/a07MFsIF7O8mt3mouF4omi4sdOsSLGMYRognpzQMrLPKB
F4HVzpuJk6Pova9erc42EdDOvCO7Sbgbf3UegZzs1uA8CniBzZxHhjzLZKGBnaNElb0QN9nFnKGi
tQz7r7c4Z6+9FcSqi6FChbB2+6PuN0fOct6OaPTgrv8+0bJS1AR8atHzIuf2p7q9PJgXuP7bhRqO
pUa/FG6VP0t3cUSXN896e9dDsfvahCWkIS54+Pm6fhDz/ahvJfPhthe8FaL//0W8CfrSjxmFIwvD
HnvUbiWeagRvnb5klTBGB4euU2YPCnhBoZ7wKwV7D+obt31Za3yDcP3/JzDkqmtnJBx70WDClBuW
d7LzAaDta+Kmd7L3FB3GZ1Lbv8HRKPvpg3yY8ZrepN+H52zLm9rlrSmTYBIxVNUUkJBgMY/lhFta
zLuc07j931MYLg/Xji6SGDV1j+NABd5asVNXeuk26GDeQ3LZuC82t9eVF4ZMIhihpqY0GQ7uIvCn
bz2nn7Havbn4amzxQYHAaBNRZ7pf853gTI/pJkMlarZlp3rE445sm+puLI8z76qwWpu/tMykBzlu
ylmq4VhpV66FfwXJYEdb+bXd1btxY91hlG2EYBwnTul63fh6n1Dyiz2nDjFGQ0OE6QJuZNMuid9q
9uAW84diPsY9J1h41pgkUhuTIIDwmQSNi6nN78M23UWO5MTe/ylIWLTDFAvqRGSaSAS3jis/VTKv
1jnnxaovUA/BDBAafRijuI77zOitCoU3+IKjO94DTaZ48eTk3+YDjzZtPSwvbDHB0cRFrEcJ1k0U
gESZZNtaZHuajM1gAS7TzBBJ+S6VdpzlJ9IbAEJnG93UNqaeD3aX8gDgqznl4tcwp405yXE3mzgK
DDIkzjIZZ7VSuGhr+le+ROaFFSZWDHUeQ5FGZnjM3MU3tqKvBGaA6wbxB5830L56MlxYY84ec1Ym
HdVinP7EzjHzsTNGtzL+5lJ7YYQ5fsoxlaxJpHu8kLy5fp5zgRP5vE/DnDq9qnV1bsGCVbzl46EU
eYiL9WfbhQ/MgYIppFgbe1gQlJekV70w2c1J7+epBywJGfdSPLglJB9MVAxv72rehmMOmjLTE7Gl
AZF/kH2+qTzpIDyrqPzsbtv5X3bbJ8aRwmvZnNiQqZmsqAcaVU7B/1v0mi47pE974lRTXkiuKZaz
hgddOo82xJ/HUyKZEBSuF2OB1EypVNtelgqyCYtcxzRsR3AcWoXCo1KjDn/dIf/+TmaHxAO6vKhS
IAOFvjrhPt5UthfJD9PIWZHVqzF4TKhiCcaF2JaTLi2yrtB5oiYNHUzYQNzbD8faHYTfnKVf3fQX
lphEJw5EMaM5Alq7zZxEx9iMBWH5p+ncYZLxWYVAhY6MBrEtRXq8bXrVR4hsayqe6iBLZeJaa61M
KJQcko1ybpNEkezBtDw9VPb4zrz7+uqXuzDGhLKyiOXQT5haicnyNo+RsjOKibbXYtGpB4xKzdA3
88254RWEV/cQ9HKhbYs2Nibwrw8tqJ82WpwDJtyFPyxUR8l4P8tBNPpNdJ8ATQRQyu1lXfX0wiD9
QRf3i0yThDAeYHBuxw3YjoFXupvAhhNL6CJpmhsv+9sGaQ79silMjFkA7IM5K/Y7LjWUPwDtweb9
SJRiP0vtiy5hHui2ldXjArqqigqOY0rKd+1WSSCsZ05tEvgGNPWmDTSvEtWOeDyGq51YgDXoB8Ok
PUS+r+2MwAvORglvCjAaLJhclH+WZDMLmS01DxhMtcsaUFoeJvWT5Y1dREjPID4w+IoWHOMe6eNy
gGAKneCbgnmr7+PNeIzexrMx2v0pP+k7nMI/ZMFeDtW2OM1+ifJv/1j3dvOM0vuG95paTcmXP4hZ
h25MzDSiP2h2DN/yUs9wyk1zSPz0WfXTe+U1OS3co47mz1urwBymcTYrYxjCqAj/k4cfodt4wmZx
pOBn/sB72KxF1KWHTP4xwHRjNMLnkhf+bwyX2YV3O2Y/BQJv+cNs/qVVNUJGmECz6c6CSvOd1ToB
Kq0H+aE519vK6bdIQr60D1+jXbPvd+K32z9hPZ4vAotNBzmUY/UePyHbaa66Sfed3dghXr28J8Ba
Or9YTvYhFzZymKcWDIHGp+lOVbUHDzYEw15uO7SWbS7NMOcVgIUL1M6Q3lAoF23F4cFNFU5YsHeR
IVoaUy/gh3Jfb3tvQhMmdKpXdW8bd+Wduou8ZT9tlEfNGf3ZJZussFWv+JH4y93sTndxMH7Df/ey
nf6It4WjcW4GazNeABn+yRTsmEuyJDFqmPh9c/HSAPh3VJ0qtkkGySWH3BWuaPwIrYOOZ8rthV+9
h14aZlLU1EZ6Dh4tpChndEQ7cYyDaptuvpNtk7Nx1s6wS1NM8lmKoc7zisaSp+2aB5QFPFrx5DjE
CyUm20Rqp0BrCVaO06+HdDfZrT14A2LqN2Q2dtZ9zql18LxiEs4gdXNNYtjrXN2z/N6lfvFUIXjb
kEk5qliZxBpgZJFs4W7Zp7Bxe90+Aa03shoLVtLA+wM3MI2M8U1UpSvQpTvlXvZ0V3up7sVdPzjD
sbibXkqk7/7XOyRgbv+CVR8x1EnbsoAtKUx4WAsRE2PBGW01J8zEWtNbqzwbPafcsJoIQJ+C8UKM
xYJJ5fomMGPQKQrzDsBzza6L3oE8W2K5S+RwFaXXD1sMCGCEHjcOQCqvTZVgkixyBVMCyqMB9nvT
HzH5YpKXSZL8wZQdtGDtHrMXRq+CZwjDc0ctf8/BQHJ7XVebrBjYw/QmBugg1UofCxd3x0TM9SkJ
4bLUOWP1K9L9uvIGqEp8J+JbAyolfZlsK8m9XAsWZc/DRa7RKKig9qYSDZh1Q5Xn2j6Se2ZqE0Wn
V6rTpz/VebJVcEUW43b8yBN/hBTpuJOm/WT94ri++rXBPUYHB4E1ZRmfRTPW1CoGilw2Bxt5dSpf
CSgTMIskqNuyF/0u36AJTYf7cW10OvUkdrW9zJVN1VF4Wlr0VP6yxYA4gC4YGKJBsXG9EAUU1LQq
o7NoaWHaWSM89qX1SDro6VkYqfSSLIntEehvUGylr5yloEfoLePMEZt2VdMIFSYuIETmxo30pCqv
QxRg+mS3JOpd24MxLY+88iP+CxUBFVhfdHCBN9dAsnntNqocUdn1mMuB9EtnHokZjNX9xGNrXFtc
OsBiUi5c7DgmyouSNHqnWzhdmuEQkWIvVz08q5/qWMZrqXtfGuk7COJ+3l7XtQi7NMsUD8J2wXzR
ArPypsNgQlTlnhAWdmjUx27uOVt57WwDaB+RbIGuFmj665WcdUWougUrmVYfEBMsMW/LVY5aO8/A
ewSqVbpnZfZp26pZHAsoeCEyIqdUXnHrU8vCTRNv7sEOVEqctL9asQchO3rtqP9iUoBJk6Jcl/+M
5lQaOqPte1SD/L9u7aI5Wds+E/wqRpcJU9OihQ4C2dYyCrfd4pmV+V7FIqd5trrEmKQB8QpUD4AU
uV7iXhAzVYjxPRW1sQXpOVUwkWvw5u9Wr11g89FQCAIxIt7X12bGOank1BSwJ8Drouz6LrXF1MBc
5OAOiQfSFbVySOGg93M7XFfdA98KZdMFTv2zV31xFoTLouVxl0AFbzCp3oI26e4YcsJ01TswTmiQ
FEIcAXF/7Z0sdXKmVD3Q6YSUB7MQFSdV2tizQjHZdYvc+ah/Koe5wv9Umq/KWOuHHtV2Ti1qjeQD
6CsgbSl0Dzh55i7YNUNiCag4BsP8EKVuQ0Ybqom2om0NwysXTxOUI4Si6qV1oyJ+ldVtqB4FFCFK
qmXdRdv/vviXP4eJdGhjaw0GbgA1NZJtD9KXZXouBF5srSVC8GBihB1sDZiZZxI9pISLcaxxyuSt
4RnW2zw1h9LAcLAOEsc2ujPk2q5LHosyE1hAmaPIQUeYsJMtUFQxeRDz3m0s5wk5S5H+AKyOF6Xv
gjFxDnS6+y4OMWoF1SL8fUq/SpkTrwMLXKW1lUZWcoZM+zch7O4wIcWrSTH30H9smJj9AnE/mADY
OfVQkYZInYTkjEeEM8SHfNyboINphqfb0bBqB9w/FmrLkCVh5TsFJewKwBDTc5dk7hTFvkkOaljv
DMJBM60u2oUhZjdOU1RIIaTRz2L3Iyyel+b5tiOcv8+qdwJMqevLXKZny0h/WOB2tXRew5O9w/7z
Uf71QWU+PAj7SiAs8/QMpMGxAQ8C/pEOUHfDo3U3QVnMqVW8y287xpZZvlhl7hRhrWWCIsAz/W3y
59/hg7oDcjAIvy2vty2t7B7EwJ9YYEmaI10YdJy86XkyW1/MTIxVkt6fLJE3+cckh//nEYB0lI0X
cwHMOqI6CsTl0KTnJHMwQpGAWsluclsNig2/8Lfu1b/GmOUbYq1AYQPGKvM+fx/vhMhua4jhuIUN
rXlnOhaocLr9f8uyX1xkMlFE1FkehTo992oVzAvqccAoglGLR+HBXJQ+7Ui6hcsYWDMokPg6F4V1
pcdVaJinLJQfFrzjwkrDWa7v5+7U5a+EOw++ts9kUFhgjBJ3JRxr1wZJAqI7KGtaJ2V8lMz9DGXN
21G4aoC+T1QLxCRfyE9kcWh1sEFap9YKVPN+iXhP/LUlw+UDPQUkV7AOMJmoB4th1hhheCo72Qml
e0pCT9rcB1gJ2Du1FjmPffYC8PmN8PSWAY39Z27hesmkCmrich0LJwhj57OtZ6rbk5dmfKmGeZcD
qlG7ff9olegRvYjELtXcDi1fqysnKTlZ8utmAKwfjSEwE+AMAzvl9U8pyyEt62oSTpjjdpRm8nLo
7lkJhwOBLSTCY0iUYnQT3Q4MauMtdG0mE2qjDoskOh9+zOfku6bvl40GlOOO/FRDp624PYWvGUWH
chscwosWXrGVS+ALCjXWMnLWO5TAkUvqZVM8ZB8xkfyo8AmvFLaSlMG+jasNRXBDsZK9AxiCOE14
w5JzqWhOG+cb1fpm/dRiV5OcXsr2ixEfFwzY3d4ba2ZBagbIOOoYGCFlxwYSQylBvDKQc4vnoKub
6CLl1mB4odKM5ySvi51hjaijVGO8S0ktPVt45Pu3f8TXGMKbzFQxbYf3HxWPuP64wpBDeqxdyLki
s+lA+xvbpyuFXaWFPNZk5l2LOILkBr1mycDkWF+Y7o1hHgdJTIqz8Ri1tj/tk3Mb3Pbma+Rcm2C8
UXotzIqBmpBsU/C63jZQlCvM07JkhyzaYjjf++8WkTrBNYniCyXkul6/ISK5ScSsODfgFovsxbIL
JYgst+ydQVVtndcAXPPw0h6T7xStkJRUgz0VFXVxsePKkzVvSfcUMJk9yefb7rEVx8+PdmGPJS0I
s2ohKYE9QXLM7l1vbK0/xBjr76ptXjoDUAdk19Ul8o/qxKcO+GOeoB9bR6a/AYrkMs4oXNAx8UJj
+OKFmbeZOKRGWJz1urO1oJnvBuE9jI5S/5SXh7762VY/rNw2Pybp1JWmV5SS05LMViZySMvSzqJ8
vzQiZ+esnAT0Z+HTIz9iGI8dk+hBukEw14aflbtCFOhmkL9K74oTG7b4I3psc7vZaMdx1/oyVIQ5
yWMlDmAc8wtgDULphlUDS7oMkEQ9Kc9Sb6F04fZI/pupwpUBo6bZ0eBsrK8vC/iKpwt9ewNr8vk8
v/gERY/mYKMIxTlWi6f0LJu4BuXPUZVuOPG2kiToFD8IfvD0g2v0QnFhqG2bbk7krDyP3buqjrYV
HkYX+yr3Xj8A2PkgwJyZT62GKkcJuMmh5rxsPtkCrt6DGK8GGzJ0FvFVUWhgfsDcKyLRW1E9114V
lHfZTj3pJ3mf7KK9uVtO1lt8Hp+0DXA9buNYO57iCFvoMHESXNlngl0zIT+eo/B5LsCJMrSPpCYg
K3RBbY7/PEBBD+ime2vGmOLAEwz+fIfe8p1GwcXiN1VUTMjg6ll2ih3AmcBydYdi220x9nCYtmQT
7XQfc35gKZdPykPql768lTfZhici/fVopKuAeiR4t8DuJrJTXGMtggI7wiro0lGt3lV5j0eTrYg7
Tdgo5bnT/BEUb5zYk+Ee6z5G9zHkTjmsMClz7X6tV9VUk1o7a7b8AX5TaJQeowCCQA+hXd7z8Ddf
vzQuGrhH4oKDW44KDclrc+Js6m0vC/r5e3YfvamF0ye2fl8d8VRbElfkXOO+bCxgxHBPBGkrACt0
6OnaWopecRplqXWWLa8fdhnY39X/Ie3LehtHeq5/kQDty21p8e44sbN03wjppKN93/Xr36Pg+6bl
sh4XegYYzE0aOi4WyWKxyENzIJyksMS4iAR6gmliKVZHW1DVFlXZZLHx1K7bXfuanouD+MNFn4y+
jh7CVWX7+/S3XDFgWaiU3URDjOcqF6iD/+U+ct0XJnCReqX5JcvvT1+6UpNJkrP1UVaSNKVX9RUk
mZfoIHj1OPCUFyppnkoeVeCmMbyI/k+8EkFd1w26mFJWfvvmzoOrNgaLfD/to3WNvnG7OV41URXr
PjUKyt6lXWR63uqoPt83h4VlXqFM1jJzBkLs5kk3du5TQpzXv06DUEugLp56k3E8jzLip+aIek3t
4dKd3IbkBGn41f1l3F5fJigNrlwBUxeOa2odRQyCW66T3Cf+kUf+/cNw0rP7g99A8cPAdF+NE2sq
Gv3+AFJW3CNA7AveJfDugUvlWnTuwHtyowjemVt7u6C1+p0B4u9t4pybNf+rPOjH7FWxFIux0smE
KcVUoQ8YmAVOGh756WtYBSna0Zd9/5zIDm4rlYmREhL48yVMnSgc1pjdBS0E4TTy/nCY06xdyuCK
UjeKLg38M6bprLSEdOjGeHATwjM6E25CD+wcwizcO1E0CMdFRbxqFqXBCCYrXBrQTveZtWf0zpOh
ZtXs3ioKeJB1QGjTK8bEYnUtvjLDJDGv8uMzHt30lfq75In/6r9yOA32geP/Vj77vyv0QA3wNSK1
Yb3oeqhy9uKz8JHmpH3FxJIKj6mkZb3R3DhHCohSSLnrC4/3sLTAIz1RnjQMeJfW99Xvxl9QGHTg
JLZaLOCIObcnw0Ygev/rzN2h1A0ElnoRSvi8f8mOlRla2jFS182blVgKh0iQoBSBATn94it7olZE
OfoW7AVeNQKys391z7FoonDl0dbrrWt+PmLc7324m4ieQpv2cOZvDb4dtXJaYAH1i4l7Qu0+or3x
YJxkVrvDEpYBTwFOLhGPK3TxqiA2RiFUIvYqIyi+45Bi+RgaU19PnWGsGoVbMaJcBSBgiUDtr0EP
5vF7KRo7L+rOOueHD03YVXiM1VhEO7cqDteApxU8QwILhSnX4vP5mis6P5XPUWK1iq3gUrirs9Mo
P97fpls1Bw6uezhNELXdDFyVlSGOQ66Rz+B3EWo8tXJmoP+4j3EbGqLUfQ5CKXuSjHJRdL18fove
oQ7Bk+/Er+mL+tG+R6/3sW4vPN9Y4ItG6wh2iPbjKUp8wLU3yufa6aOf8s+0JbhYG9JH4p6iaKPk
PYmjXYcxNMh5C48T9Wn5UpUbA30WDan2MYtYc3Enwbj7/38QZXadMgrhEAvyuXhJBjvDeKJQBn0L
2M+kDWPtk1JcWzjkjAoivCpPKUc6tSnlY1PxmCd43nXmm4Gmvp+yPWIUjW8FZm/+qC7v718DOTeE
1UN1c3hOQp8BTwY6M3avUNOo9iXMi3qOVBRHhu/ehsWvT1dJ4XiZg4Dr+RqEl9NR00YRIIf8nG9+
uZtoZaAYy1iBjdu5L8rbRBEFRp2eeAFAehZR77kt1zwSQw/ak+SRFam36Okl3qk9qq7FseS4bCn/
CPLG7ONsNEY+hCCjF+kimjIa4YVH7cAdkFC17y/xJhChVkgdokZexEIIr3C2isdN+8IxUiy3USP1
feoA1YS+iWoXei8+JoUZipZ/GhKrAVcR0ewKVplYaHn5GAdbZl59p92hDAGHgQEKSrSfIJdF6WMu
cR3edH3lXO5BhbFz97XtPkBPVtWOReG8tGVzLPrZIjSypFAVVz7zq34fWuTjpJilne370/39osmJ
Jv2/AqJUskILj8wFGlz1ubw4Uk3qHf9DPqW7ymosHfW75TOqRXLCnSrv78OVa2zqOGqLXsJAFkM+
l77t7dzTiYwr7qeyGr8k0/MJE3DBoVytlVJOsGJ7UVRCqAoZHd5u18aqRMc3Q6K3R/n1qigVTfJs
SIqek8+dGW7SU3HwCoLeCwhUMttnf9u8VoyocuEwuFoXdRKitLdMwfmtnPVVRva9zbDpmwWB7QFX
QoylkpEdEeiKCTmqe5TTyiCJAquBkL+CNYohspsjZkLQBFQsTZWq+O/aCQdGnEw3RO2cv/FfmhOG
MGauIoMTIxS3I8tnRco3moDR9hh2gnsZ8hSYvTn9fXa0lEGmJIEkeBewIAkX9K5j7hSMG1NttNDR
S1Q6KOABf2oNn+WMbxzkhIxYD5XBSBRrdOuVLwVeOya9d9GyjY6bboHQtWs+GQK9ueV+oyA1DNox
XHPpcNJ1PR/zSLA+pfAdKbBL9B3XFQoPVnI1blQtsuKVUHur+7BLUkWrF14kkUsA1yK1jRIKa2pM
QvcuKBgyR/WAVzMzx/C6zF8J4YcUj+Q+3o3eT3zzaPFC/hPuGKOJrnexliS/lAbRvwxb3va23kaw
O0aq+zbJOmFA+yduOFCY029/CdcHRtDK/sXfyNt+3+/UTbWXHZRlMoz49mijkCjpuVIxaJGs+JfS
4UDKBQrubXEo15GZ22gxegw2whaD71i1AbcBEAVLCTHC9N2mGwHbbf1TsJbN9CQ8/giPxUZ3mDXp
C3p5JU3KN6Z+M3JcpvqX6HjxMG3ujDneTngo1hlLmpO0rg5ralmUTyxE3nMjF8vi1vpKc0Cz94kL
z1aw+bV/4BiB3aIizpRkMvqZO+kSXfLjFMsKjg/Ca/qeOaz1TLHF7XLAhQjLQh0eXbiaSkasRLzk
X3izs9Wtt+7XoP56QB7kvkndxgOQG17KUF4z3Xxv9B1J/0yN1DK4ZPboiOZoxRZo83aqFW1GUzJh
zFbgoI1y/cIAvlWNafIPHtDQHIIHf/q6jZJ8VXNRKP+t/qBwxktK/KWt5B2LrnzBpK+RqN2Se6H0
4hZItdVuRuI6uf0q2dUuY5ybt9Vz6KeZL2lSm5la+F0WuOO0JAnXpuPP9vTh6JZyGBz/yfuBhzHW
McoSIXWq5UM4olAdeAM8FWdqdoO+KGRUmRQDi0DgmEIJtYqOHrpYPYgTuQCJf3hBWhPP65Zw1B8E
Gy2ZZ/npvlrQdGc6ypVQFPoHigq6s2DUYpTchJfCLvexU5ix9bN1EpKsMaZw3eVkOIkP+kOxUb55
u4an/uMTHSSsWbOs36FOIpntZZjgVC9q/I5uG28EWEa91x/x/sWbg506nu2tgk3nNG/RJn4Jj8ZK
Mmv0omobplJN2nntCa4EQjMZ+3qhI8LED8mt2qrIWJncU/368QOU+4dyFTiu7drhXxd0TZ1hmKI2
VQGLmEJBmUyUiFmrYBbepXVQ3SDtfXPcja6pW/xDsa/ft2b4mB+KV4FFmnHrWK9xKQtK4nRKZgHX
e5e3wk4U8J7MM1Ts1rVeY1BW0+d+gDqrb6tBRzj5pVruOXFYR8R03tDbhjYccOErKMpGNHutP5wY
1EOFAUOXVNlX4WlQPt2B5bxpyrtvY5mDUMdr7gp52QwA4Vfy1l3x2+77Tb5yAhRYNCt3Va3KtbAd
bW2lOpmVOd2alS66vSxgzthEtzzRYiqiTGnKYNSeBBr5+KKCT7eXWhJF5n2XMO0HLck5AqUTcROG
RSiW8aVFI9+QHxM9NdvB5iLMbH2S6uzvT0QMgAZT/aT5oHanX4xCUQsxs0mOLpX02DdmzaHUzva6
J04CZ5hgKyhBcBN+kzXiqgT5Idi2MD7YytBNme9VH1RYmXNfAEuqhBsEhgTjd+GxjlKlUkwamKII
Ebt5YyG/OloJRqbYUVu+30e6TUPA7idCEVzMMBwWdnKttd2o65na5cml+aqOwi4x996m+BCew4Nw
YkAtKQ6qX9E7gadBkI+L11B5FNZ5HRTJZYzHQTSHzMt/y10TcGaDxqjfWl1nGsYh1+MeHVTV2yD2
g2rGntsdVKHO0DbNGSEuOhUXf1SK2hQrxu+blkqr3fz3UaII1HDwvKJOLlG269Nhb4A5wx/Rws4H
lhh/ZjgTZCXF6NrCkp79HoUY3eP9n7AoIRWkzSgRBvEsPSRR4QOuS8Y4ueS6sjVAcctVINT8awzw
JU8D+zDRCJdH6pjLk6TxkAdOLjqfo2g1FD3TyFqDocFLkRH4eLSphAhOS1EoL4G+DDS0jEl6Ka3W
Gi0B4ay+US0ZJerGFg/ea5VR2XH7NAbXi/GHGNWER2cM1aDuA6mQyBxYjdILCF8nIlD0wJ/s93y1
1k6sAHNhnwCloc8MBVI4MKe/z0IFRWuLvHYz1ICZJ1Z+dVlys49T6zDcXkuHMk8vbtV0DwZXim/K
EJaPXN40pj/tLBH4VtVBsazl0Mm8EjDIGYWxktmryAmsaj0RYrPK46kW3Dcqn7G3t28lCq7kqBCW
8G4GF0VXItauNni5rrUXPjd11Jf46P8CudRj4f2u0XWMcijjqWs3oRic0fFHigYjxauL1/jmgClT
riVxtiGhzqHYlyyatG/1vTZi/DZksfBajlpEtONdbw0/8kWscmV34Yp14QlO7v5qeLjo8Mnz0Qo+
roe0siOlIInmBFywcVvUbWFSY1IQDrNK3nrjreb2KFvJYkdVbD9Zx/5Xg5nA+oMONjH866Y8gEon
aFFkPuYEjHrqUJMstzlktHg86uVvnAySwkORVxbvfqR8ZvvH4HfSrsrolxq+GR2pUA5/36pvj0wF
JNHf9eIYBSrSvhVOtA5bQekuCaoRSKq2qs03Me/IYfBVyQVIskX9s204Ftfy92lPyRvJUAmNB0gH
Ia9HndVCAMKzmtdRDNi/ukq/6Xkn8zZZ+jRkT3xwkjQwZL8Y/UvAIV72SW4Idv4g/VI3IrdN9vw5
1KxQ183wCHqp3DMV4cGvUMm5kXey7iiqJRyGAATb/aM22LkdnETDwTQgkpekP2Tqqg3MQno2fouG
dV+gt+W2CAdQEw4bB2MC0k9U0JgqVae5Jddd+MhHgS+Yg+QHULlXqqnJK388NEWOidCW9qiY6k7x
zqp2KMqeaOFKPyY+8SNWras0uUxa1PNfRKl2X8p9NPhud2mDlAhOVzhRcYoMs/JqMzeS1aBi7LmF
V5Fsr25U/719cX1ScieFN5P6jWstzB909TWU8TD49qhZYnJIwUnCWQIKl911FBfQHHOod55V+6zT
/+ZtBeX1mNGMcR2YtI26Lerciboo70exjy4KsdzBHnrcXO3zQJQTiyj5JnqikKgHj0jUAjlPu+gS
upyy6TFz3CzHXrc6Abxe97Xk5mYxQaGuCu0nSNzABq69TeHqbVyMI6aUEUsbnNZEmQzYLll35Jvz
ZoJR4M8kHKcqyOivYSq9CWNUYAPGQEU9IqTGFPWadap954yvFAwwcB3YpmkiFejfrmEEQ8wTTayy
S1X23Dr15AyssnzgRiuhUDPFzAYNvTxxLZerMW6a0ozlONDNLhqikrQFj9onbgz03EwxH2owU3fA
mDgXo5pQ+5UHVbgKm6b1jgHH+T7p0bIjEElyxXORSwZUE2OHWjNRhyomeYPpMSbvRx28bOkaSEj5
avceG1zoOs2Y+pI5plz7M8hAWm/y5aCxiCpvj2EIQ0JVKvJUqF9DV/e1MHi5TLvEEOJL79Sb4ihZ
1cp3AjzRhcd3eR33pGHo0m0AQyFSu6y2TTu2HqL+2sn3h0DaJp0ZbODgRkyt4Cz3iVlffBPxTkcl
un0nKjqwcdDVIs1QRrmEgijcM46101UOqosxyK1xqtau0xd5V336aGVAHHzfbG4TdABGKzO6GWQc
GyCouxaukOvuIARJcqlsjcjbg2+qm9oeLgwnPh0+lEJfwVASjTV/SGpMI7s0ZvL84/zFKihjroM6
/SoDFApeDgB3pe1qsj9KdkjMvy9ppMRFnUW81o55Xk3rsAsSws3o5OijIMNkbMuSPsy3hTphlGB0
KyPBtqAIxsGSHMcj8kYnnqltQ/K3FFkYig4twF0HD3+oO8Fg+GstaEteLwNpgrM6u96IvyuLtC8l
UV8/7y/sJjqigCh18/sxHLo8SC5v4KDZeSS0E4eharevLBMGLm1w0kisQ6uvF4MYCY87QwYM5wFi
2+yj/fmRmZdd3KEZiniNEupFgZ4yoCDtIBBHWKO/E6Ulz8+5+cW4jC4JDbUDE3U0aH7wJnEN1Qt6
FAuBl144n7xlPRjgQ4+s1/d3ZuEARXYPLS48HkwNhO3XIFlpSIUsNbhJEfen9JBuWsLXK7NikG4u
GuocZ5Lr7MbWIPTluBQ4b6NLjAPxLnVMtmed1Qa+JLQ5DqXSWSz1khEAx30UzcpUH/CgYjNU7SYO
hKbNMShtxnzPpsnVOr3sXIWgr+uzZ3E93maFKAjKr3GVhpRAU0Fc8UZc8SZncz8l88x6ep2kQfvn
+Uomac52hR9rSQkErCTcqFun3E9NihutfJJTcvafWcnTpdNgjkYptCC0gjFUWBS6Ed6jgJhfjI2Z
BH9nOfT8pxjJQrVUcXOvN7IVbhlfX4oP5vtOdwPlKUZSYjZgelG3GCCu2Co5lub6czAlUrzeN0uW
AtApUa1Uvbb0i/QymAg4yTTVpLCSvYBeGWZecIr874mNsk0wjrdt1pbTviAQcMSQRE7gcBZD2xim
SSdtwk7tuXKEstVWf8bA91VpBhZrJs1tAeC15dC5kSzuh26IILjiK3TkzW9jt0FTpmJH52Et7kRc
rV7ubxVrWVSM04Wc4uUDAK3g6Xey365ZS2KYDU1YnLkx70o8AN5kU1jLH7HJelFgIVBuoMsLrhl5
GKZ+2I1OT3DZZtk+45yhDzNf9sY4UrD5Hdg5ilVpb3FFJ4wTczEG+ONh0EF37c8GkGqJWtVOmjyY
7R402Z+ds13rJrf5vL/rDGdwQ9hTeqOclBKMxvLN0Hjc2888Tzoiv1Y+SU1Wlwvj/Ly9KUiVJ/Dc
5NocS8EYDjN/T6x4m5ssES4FOHMRUs7AEz3B9fJvZzDN+dDN0hktZV3uwK1em2ZsMuQ4hWX/2/mg
i+d6y7xKl7NSmswnIj+lXWip1v45emAZ0f0zG2291zC1W4RdPUB+SBvKmwozzdeMhdz3ojI9zweT
pHsxKKF7uKjWZ/3k70zb1FmN90xFmGx5dmSneVV3HOg/LvwXIZUzmiZYHwnrqLvvETSZ8ghtKgnp
oCKM6kw8c+omKoAffDMwZdK+p7ifal/NnlulNutCt4w71SoiU4UmAMqZRl7Ze8hOwHvbpXWoCGam
M9z1siP6g0DJL1GCjuezOL0I5+yJM+uthIdaFos+axmU+IRC6UoeHBCIqn8iFe+spdN9bWMBUKEU
r/YBsiYASEYSk5ToH+HzfYT/oWj/CIouxzAatMsMAyAOnW6p5ni0pdTemgOrRnmSxa0D+IMzOYiZ
QoP8H3FVGqXIEfAvoaU/PMc2wzYZe65Sl5xpqpKMAY6TNhuEQ4dbb2/zAwPkf4RsfxZCec4wb5Wh
1EK4GEdfJah/5ki0qqzwGK9Z5jn94Hsyo5xm3JWJlNS4Gob7HTinHV0irfljPKTmmpUVW3acf1ZF
OU6hqNsuVAK86m3fAqKeGUu5rfr5jtf+fJ+y+NSoAqFssDdCtdWIIFqCQoQjd8TbDUmcktgxqp+e
nqLfgan1RER0xXAIy4ouIXk8cfChkpfyCKLSKrnfTI+JGOLVbwSirVFsBPYwk3XWTRpws20zJMot
oNuziXMFb7Li78IzS6R0fGJYu/6Qm2tGsL2UPp2eY/9ZFeUhtCSNk6DFqga0vYAEev9u2vF6+/Ui
IUoRGbq/ePH6A0ZTFiA31iEdDDB/45/Nwrnvihad3ezrlIfQCyNz4SDSy8vP0SdPycf5/vcX3QNS
oRPlwpR8p7alQFUwGCAQ/lq9ZSXr4TlMCCKr+yDTR272fgZC7UeeF2Uu9Ihz9BUO0tUzej7+G4JE
Bb8lhxYk30OI7b+NBANU0MPOrxnh4eJG/1kFPWUY1Kf/L+p9Wj0yNHZxl2efppy0OASo46wgIPGl
WykYSCCvGfvMQpCuT5q8zo0Iza1wZaitq+2z+/Qfl0C5ZRdVbqiRAUB8as3OsplX6GVfNRMS5Y3B
kNYNvgZVBdHO06/MPHUWvy9NxjoYuko/d8VGCaopGSjD49sv4x0R5ud/Mgba5foGVwuNCAD/Mq6j
1T5zytV9hMVjayYoyqaHoU4yBU9Il3jjPfOYCMc4t5ZP+xkAZc96lnNFPN2T5NVLaUk73Z98BubO
MqyasRDatWpyN4ZRAbMojpise0lN1s18YbNRbqRgRBGKnnhUFF5bRVK4uFDUUoawBTdzzOlxSOqx
NGpJXFco0zJnUV6OlnID/8PTpi05vwSywQALPNUMrPB+wcavcKa/z3CErEh7floN7v+bSWADS3cX
NkRBcRNK6EGcowp0FX0kS5i1qCoZbuKOGKOctS8YW76Uw7qCoIQFln6wrXCAcH82dvfykDvVc27z
lvBiRp8+YVj7wvF3hUaJzMgzYaxzNbu8uQeHL0wZDBqYKWCWv++bJAuHMslS1Ls6riYc1JhjZvbR
dI+sixcLg7JKnCGcoraQ3GCqK/cRmUYLtfMlKS7317JwDs5lRmeao1rrtGjCAXsyyVpmMmEhK6II
qPKdCkNRTkfPzDXqThC4EbIKXjq7IjqmZxMJ8SLb/JcSWVdQlMhcrgN/mwgoBV2wGi4tjo+p5tAA
3x4I/8pK+Czu0J+VfZ9wMwOtQqmJwmllCjEczmxNzCf/Yhwvy95mBkJFjKLs9U3TAyQi4WY32OMR
eZJnRizERKEilkGpDc3ngVLY8uoQ7QrTexa+nodXBhBLZFTc0udjhDKJb5E178JaPdvpz6/7+nxb
bQUSGFRe82jUBNs5BhZc+82sE7qy0+TpiuweomO+GbbJ0V1dXCs4BAeUQux/9C/DPrNQB2Hfx/7+
NhUaX2FTJ5CHcmUeI/+QzPDN+LO0AqvCGBer9FeJ7cnrBizvBTr5y27bWigFxxyZVjJ5ezDBGdL/
yJKJKyTYoU1D/kq2ml1sJSfOiF6S5KAfxG2EuXu/i4iUIUl+lRImtJDwrdunnuW568ZLTOkQJxgc
uebfXX2FyXnyqx6Zfv+OqsOgvNTjqk0xwWRTq6T1GO+iC4cvWC0U9FaibQE1P1TM3qYpCMBLAbdf
wcp3o0KeA4sRqbAgKFtoNVxtJaObcuKi6aj79zOr8WIpKr1aBWUIEieqg1jz6SUryVthi6bkkVSB
HB9Zvb1L3uoKirKFBpMbdbXEaio73OSx+QY2xNIsYnN6d9E2CeNsXPDzV3CUWRi+CM78BHA7/jdK
oYQf91V/yYVcfZ9SfVmX43pExehlfMArv4aKLt9MyfolW4tP96EWAqMrJCqmKFC5IHkCkIaVaB6q
lf6x/m8AVBghR0oZSuo4PSLx5i/1VDIWsOAFrxZAhQ+9UGVpGsJUkBreyHYZk/f1F2O7WbYy/YbZ
4VR0gdg1ERQ5QM+dMzT2IK1Z+ab7G4GqwWsMTMgt1UwDRvN1yFaylb+4jEr8+5ICOfc1QiSNte7y
2An3OSPtpTOImVkm44xlLYOyebdQMV24wDJ2LRL1z93fcpJNrBn/OMabDpxYqHqp4PGakpFDQELr
CTM9WZ0YrCVQxg0W/dTrqwF5Hx6PkrGFecWMrr6Fu8LVKijzdrlU7YR4ch/BFnXCjsgqO2c4EJV+
deqjoBJdFwjcjt8eplcTUGn1zrNnsXpf79uGylP2zSNHP1YadqQoiE5MD5UIxZrp3yftp2KBK4lR
Vp5nmiJFNfbkDXcrEae8ZhZ77WXLCKnu+3WVJppBC1ompTIWc9nUhHUJYUiKDnGh1bIRxvg431rO
SJLfwaEumMlkhqS+NWPmq7IkkavOhz/sTMn5OfVVqiQ4hazrLsOZfD+5z2BcWfMVN4OCKcRx+LP5
mdkMp7uIgMFfoPuQMaLh5q6j6uBHaCUYiYZqqmwkyiPpPhlR0FJtNfoy/qBQrr1KpTHwDBGGstaI
VcXrAtkHB0N0LRBmZ8TF43a74lFUnCGwiI7qal2jFb95/bLf+YctK4+66Hr+/BpaRRCLBxLHY80R
yX4W1g/UVzOkuqiEMwTqEMjELPMKFwh1TQyTO+06mOv9E3/Ru80gqCMAzZB5KqaAeMG2qUDJXHIf
gbUIKtoL8TjEyTV0PC4tJyD63ldJbjJUg6F/3y8pMw2PG78Quw4gCvFbUuHmYTw4aIvJLvcXw8Kh
DgO50augqCGuwfxZjo6BpgjTVp7vg7AkRoV5Za8HlYpduezKvYPaRKt8KRnpKZbuUgdB0HZ9lHWA
0B6cdheuWZ6NpVbTEmf7UalaZhQV9gONxhhnDHLh830ZsQAoV2CkI9614f8v4/lNeWocZl31omv+
Yxjfl+3ZCuSw96NkoqgH9/7GIG/RsSd41oy3nnN/JYyt+G4UnAE1vYSGXg5A6UdGHmDpwSfDxr+n
494cyLO1UEZecU2jNgJ2u7BrS3B4U8G7Eub34aE5QE9pW5rao12S8yerGJ6hyfRAP0X2m6kHchKi
YFUhed12RPm8Lz+GSdIc4ZihlA95AYxw09n6y4ew0lbj7//mX75fwGeb1OuNkacaQDpTyUC7ZQnm
j/L4H0Eou5fcYohBuwK7L17gwI7JBk1XJqs8Z+lVeX6K0t2GOGDroZ0UzuqNFdphW3NTX4q3yJF/
7eQ1C+6WbWG6BcyUj3IFYeW2XVtB+d7avaDawf5wQRfiKerRXdxvpRfT7HsL6xQi+wvdo/8yszH7
AZSrCBsvVkAEMCnhwVt7W/msk7Nm6f/mxvYHhn66ldu+S/3psH7jV7vhu0gFnYTZr/vavpynmcFQ
McHoa2leuNi9HkcD6uA+310zXTFsaun1Yr5p35HYTN95OItB8yEz1JJ2NsYXuRjICSZTkPKIh5Dk
8B4s7hjmyqhAIXADDc1xEKBVpyQLyTvyaIGzxvCT/yhC+fpw8ruwGOQAIsStNHkOVq/vqamdWBk1
hu+j3+RinnO1RFC+S3574m1am3/6jwuhHAbaKftE6QFxSNaOE36mlWPGb/dBFpeBRsapsgZToekW
Xkx2L/oy0xEpgNT5RwbyOHUd/BvHN8OgLDSPApUTYmBg8hGGx5vCVn4bdqwk6uJB8Qfl5kQvFAUP
1uoUu4U/pEfU4U/FvhpjLcu3+RkMZaCqDvYJDfHbxRpM/2QQDO4mwrY+ru/vy3dFy82hPsOhDnVM
btC9OgNOlK8wSvWnSybWMWLa4NDcbI/VZRduOEffVkTDjSgHUS86qhlX8OVU7uxHUDabgStUzYNp
sWK28x4xQEg94wx59Qm3SizWWbLsImZwlOWOvouG1wGKsjuI6Ja1hHYqkhFXrGUtBn8zHCrMD5Ks
S7JKm652eJkgb63lbcevr/s7yLAsepRrmbRx4PEAQRta8bITO4KbEZpR7qNMPuCemtCRfm/4Lsib
UZIDoiHSYRTNv4r1Z8Ka1jk7K4Y08YeinRRRJbKF5ubP/7YCyjsEYo32pg7f79ELckyZZQ2TodyR
EH1wowl8GCIFEvp+pnV+eXawMd9Dm8WGsNTZAJqHf1wpXXjldyKyYhwWMtU1iObDSFD1i3FvzPp/
hmbRp3fbq27melhRQkD8bDbEf3xp0CTMPfinfFPyqxavwmjb0S73d4rhYened07v0ukZerqFG2fu
ob2AL8BRfYuh0ovLA9nYVOuHInNajug/K+FfDTid5qXeRZvnyGJ68UUPMMOgvOvQBRHXdcDYqat0
z28FqyeDZL7/u3umjv5d8FWCOopmPwBtVhR4GESOvXqJLyBcfvFIAM4UHE33N2fxnjkDonya2iZN
VfDhBKRhngu6A1llxssKPoOg4hFMch6FeIymMiQB0elgV+bv3sRZbvmElWVe1LUZFuXX+rofMGML
cmsj8whWP9wgAstgxQzLJ84MhnJuxqiPuRYC5m20xv1JfWj2jxkjzbcsN0ztRBc/tBnjCq49aNWO
AwZBpFOpQ+tk79074lKzsoaMyI5oMVVuikBuHN4fOG3S/ZnDrkKMC+P4PMNldnSGF7AUktNoum+C
zTjhlqU3Q6JiocJIjTZUgMRjIvaDb8mYy5RgQSxlWNTtGQ5lrRi52nASRkdeLIxe4HDOcYw3/sWV
aKjQwECQqUWdfuRvOrmNuqSEuoFNUjWnuGNKN7Mr2ZfO6zkQJbLUdXs1cevJTKNjgIlZbWnV+189
KSzxAxpR7YtLbf6bjZqjUgLkudqVxwEClMj4luBeWYNkvkVOiAU0fYjWvTkQFTD2Qsv1Q9JkFw15
wfiHbFbkKSWjXR7zLSNFuGhWcywqWoxD3kvrAntWO4jgBluYrMqprBzegjW0YskdzbEo76oMDZRQ
xba1E1vuGp0cmQW6fuu+DxdY2jH9fWa6WiUZGOwNmBzvnRPrMHhNHzCpAirfmrWNKWQe3CCTFo4F
Szlb1MgKWm1Uk4ManXIDkkNLfpdt1C7XdnzsfwovKnu+/ZJRz0VKud4oRvlyBD5DWMKYkeZlsDVH
c4y37t03PTyUabrJK3ZyYrYaMRWH8sdBK/W6UmK5JaSMBjYz34FCBtyx+YpJRjEp4f82iJvJKlIS
q2IsT4rjiBNz+t4R9qqZKDYZziztWQpq/kgUZEvX2oNrdsjVaJOBksafou2Rj85qNu7ukaGl03fu
rYnyJl2Xd7UaAwcsRL8S23d+13Z6FDFEghlTs5ZE+RNjjHKvywA1OjKe/zFgCA/bKaoemcHN9KV7
i6K8icLJIu8X2ChND4nStY4k/R7kRwOPjylvlYirS0tt1129Mpr3Im//mrYaeVQMTJW/edRAbkwp
ZawFQelXw1R0qeFNSMJhaue48afm/d1bNrt/cL5PwpmLQcStcF7zjVP97BzBTlf/on4UtJlgyAKB
uo4GJ2opnC5zdaz1kx6i93HaM+6gvLOnGC7pIWa+anir50W0hVEexOsMrvLAdQu2At50UmjHSVk9
R87nfYkt+os5DrUeRagGv9WAAx79D4zaJcFmcIyVgMdnz2LV+n9vAK2IMzR6g/pAlhNXBBqGCpNf
/e5jfNmy2JK+X03ugVCuYnS7svAnt9RhRF1CpA9c5yx1IOAysh6eRsvB7fXkbWTZ7r/C9dbYsKa1
LD5TzJdJOZE44MWk5fELxnarZLvn3aN3bAhPjt0GYZfO0PqlE26ORvkRd2wijRuBpoB1AImM5q1+
v68lS3Y1R6D8Ry8PPZQUh4r3jtq61je1zX2A25nL8BBzBCoG0cSBr5UKaygtcSK1Ga0UdeAaUTYJ
eTt4j4EZk845yZ7VP9vW+zY1v1heculqPv8JVHzScJoxesoUcoFvIEIiVyRfLG53FgYVjGhBglku
U6jVvGxyu7bfPYu1jMW85nwdlOcoqrQedOVbHTRMP72gith2rRbVJs/8zjjd3zjWgij34ce8kCWT
+5AenAmmNwc8fNzHmL5xx57p5HftZW411DgnkQgS32WSYHQbZiswIgyGjtNv2eL/kXZdzdHbyPYP
XVYxh1cwDCcrjOILS/okMefMX38P5d3VDMQd1Np22S6Xd6cJoNHd6HDOOInhEEJKD7UDuPMUmIev
f7YQyixk8lDrHIfNskIEuyQ2JzNGxxSrr3DRHgAvUlcBXSgr9JPciAohzzs+P71KzrSOb2T3+jKE
xa36EUA/wgsOZM5hOWEdWWA76kY1B4BARETMSQWvfsgqk0mXNpuYX0pwJpMy6pGU+JFWwu8CEd7M
iYph7Tm6Va3O5B2zPP7TNVJnJZZ5UcUpNhHxu2xyIEUUHxInNtVTZ74FNrfm5wHXbsXQwmUPCXB9
UcQdliRa2bu+kAC2KSDtsOqs6KU2A57kp000MOsfS+EnoG3/I4naUU6GMRolSFJEaHzjKGQ/5Na0
akXmOBFLFLWZvabmgxCIs4dyIive7zaA0GdXYeef+a0jPyuiHCHgfEM9lXBmdewiXQzuZ5nIfwTb
7CeHpR8sWZRLRECbFVGCJU1OB8TxKACknGTWx9sQIyqsHNFiTfv8rCj3WPdKlgJJE6M+QGCS7HRn
VEgENKv5VYKWwW3uolxmBqvrF33R8J5pCOURgco65HwHqZK+quvHor3Rm5XywCcPfOukPLkubbH6
iHQl+L6AuYzkOLWlcaHxHB9LeKUc1w7a7fr9bkD32N+p2J6LofYSFHgFoA3l+W1ukFYmwrZ4Vd9Z
93i+Pb918Wcx1N7FDaDjBR+LQU9fSYLneRh05xHtEeiG1/dt+ZR+JFExRQvK36k28Ojh7dT+TMhu
fkKyYkzm4cyBwNnTqjKK1i/nw7GS3T6zgLAPTy/ZrGu17Lt+FkPHE54mc2oAMdmN5QxWa9cP5Zq/
H956EpmV1TLS1/NXXzklun7GJaCcyD3c4ucpI8WhQHdnxsSY+rbZv6TI4DAH2ulMMz2bx7O9EziA
jwYlNG6G0hOc59AyH9vQjF3JDRzxhM78dXeX2B5LCRc140wuZeHR/iCrRQK5FSoar+XDTXlze133
FvfvTAJl2At0MUZKDQlbb4/hQxN2nXFCrDVQNn0E6T3KZZAA1pXU9Q+DB3i4Y1+7fv93pneRIv85
J8oAKVnljyUPWRjgs4Q7nmSrW9a04WxdLnUBIN4yZsQFcF5pvybuZNlvktyQ25O1ZrnZ+fOu/fTl
cV8/2N8h3uVnUgerTO0Y+JPUAlGldtJ975isgitrI6iD7QEB3fsyNuL97obVl8r6beog1aFJ1VbD
b6cmkyds4X11uTW0//ANrgWYdnuSrLvaAlyPvfPhfO8/7h+vn8HCzMClJMqHFLCEXDdvUUzWQC3u
yRYG4161iGPe32Wr7auF+2ZbNkYPbUZH4Hch+poyUV7Fw0RlXHVQgL3z2j+ED7qdmp8An95b3fEu
sED3vjbd8N42W+vePaSWZ/qOsf64vgOsc6ScDlhjI76r8BHOHXKjDL/529Vc7i7latpOH/lRx48P
5JN1yxfSauc//mvKTm8VpfZ9pT09xjZ3SFfFe0KA4R49WByLQe36tafH7f7JhoPv8tJTiYI3VYo4
b/gN4yhZX0ld95KrPS8socv/+JdnyWfetZtayfBmUwXsaFZj53UFVGnYxpHj07Af8dUKIYSRFV/I
U17qCHW9szhtQmPWEaDf39WGLeYPt8ld4yClbO0+di1wQ8ftTnpsFFPbB+/BQKJdxILiF+cj/e8X
/ddcXS94o6bPdwxk1qZEYrAuOrs5r12TzC2d54eRrFz76x+qA3WzR03LOo7Hxg7EZPy0xFI16mIP
BRo/YxW/jUdZXJL4Nl9t7ONuJHemdduSnftmfty3W3NlzdhuGymySlYcy/gEKs99/U7+plvSL/Tk
OzQ/U/AwEDDOMWE929eWoMIdWc7eW1dEJPYnWACuSwPP3nWF+DZtZ+J60Zi0PoFalmRtGWQ9WNx7
TD5ilExrlyPrysFYYUryksiyFR/2aJBR1py9DpztekR6W/SJ9H5UDs9NZrbi9jQA1B9suam9Vwjv
k9L2C9ud3Hb1XK+OOm9Lf9RbAexuKxkUvitjJ4FPjwQ6CUE+OWxKIFsQfS/cARWE+AHaUpN1m5Dm
Rv0S0EW5BvwC/geTFW4HMHWC+muV7J6+pAglev1QWcJ9nVnRTeeBwuMu2xWNnT9qTm42+Fzuj/6m
RN8dEVFG+pXkgFu0NvOdh+RSuhLA97G/yWe8tM89v26cVeF8GkTBhOsaFTOT35T2vofQMHYHK2pR
00ZKQ3nn7Wk7HEvS3R91OzCRyAYTmWoGVuFEOnlelwQE0/BmuTkc0cPrcA1ZO8oKmmqkJp6jJmCD
JfK2W7nAgrjTVqFtazYy0nvj1t8WGcoYt/omtQHt2TsFSufJuwIGvYmM1iCYxqe2FddyQ5QUFd/D
TWDlA1mr4dw3pW6RoLttQK/Ze9aHgukMnZS9uXvj39PV5qncHkpLeTyKnd2Re9CnZVYKvCdpzVm3
3qZ40E5KQYC4CkhjkAbZHELjFQCHBdQ11EPXW6PL2+t285C/p7WprALL1FvgxoSOdoDvsxtTK4Dk
hbk2tGhAR0AmEE/I3nlru3DveyIBEzf7+ugt8eh+PPRPikRIsLHUzbjW7zBwsUG3rEuqT7Unq40K
5Z840uxNkiHyMGWYrj+gaDppEnEqUFdEn5pprKMDWl2OxL6vSGKXVmwB6asDx/FTZ3bgcdrE1lcr
AAbKrch6I+3N6fYQOjwR7qqHABbwhMAX59EdDmv8n52eFAM2DZmrDt9i+SZ231U/Dgo6g0wdP4qd
4MznwMrep5UDdPYM/yrY25Q44Fp64lDs//Ds/L0HxHWC5lyZ9FZY2EZiH9wnM/mUV8d8e2hNrBSA
EhpKwqsQ/CinYmXcCMI2Ia0VP3zCy43Q/J23A3hssf/AoCiRC/LBuyKp3UlzNqtkk5M748PPSPAV
WuOz5zxoN6CsLh5a1Fw3OUaOLVw0ngw28vUukVabNZdZng+tDOzWzPYoeK9M5eMtNoEeK93NsD+b
1qprk7gJwdb+QSaUWx+ShozHepvYVUyIu7ZLgMQbFmamfVu84RDvxMeCuKPpYW++YKuAR0qa7cPH
c3p8TJ3hNthHb1Y2OJPL4zK0yX6jYv3XDdqSm1UAZCRrsiRjyJc2n2oQaRwXeh16cCUHV38gr+Fh
bshIrCYl+lF1Zhh4Y42j2oTo+2a4I6Z8KqYSplqqEtnoAB8ppKawDU8nJwSefuugd+gmXxeInKUb
A2Y02zNeEN9ro5z7xdqpqEtNg4jPdMguR/J6MoBiEJoeQZbSvb7JC809mEA42+TZIZ45DZ73NYyD
c93p2QrtPVBvpEP5jMuigM5XY9e4fmfXLsVRbzBfb5JJrXCmRUGeXoTHiGwFBxeAtayF+A/LkkCp
IomSCoi6y2WJRReInef3J4Og2p/xDiwkRunzG/S6R8DDKm+YCHILFYB5bT8yqa2My6hNfR0ygeye
BXCD4HYJna+esTZWiHK5tOvHz/ot6pMHKRejrkCEYt0xvvJ3+ucy9qEOOvBroQKd2xyAGyS2lYMC
4P6e5AwxIksOFYsDgizn6gRynh0AqhGyP3Lm6/7k23B1xAXZ0uPW5sn9o8vCV1zQsLN8kPpdazu7
OH5cl0I6v15QzGK9XliRMD0ApelD0XPz8+Vx2zlOYJ0i9JFk5OmEAMS5I669Vlabx4CYgIr/GM2N
b7HaZb57wCkLdLE+Khj3ZDEpmwHre7as/d3H8eiW5AWhpbPNSWqjidJxoOe5ue22ngWqKeC/+cSa
UBw1v1a3g2nf2xt5ew/XQG5C6+4Lznq9+XQ/Dzw81JNE9vsAIZir29c1+nuS9Mp303U4zuhqADYg
Chaco2ft13urx6e+Oopb49mAYbXUkcgODIb5kVXBZ9ym7/fAmUpEkwAy6jntk5o2S93k36W4iwv1
/Rw8+3G1D7KhnB8T1skn+/W80yvTfj+hJSYgCNMyq7WsjxBvwRE5nTlaUywToZVK8HRi5Ha/Yfyv
bfKlDfo/qVATLhbxMeBdsNbPd0/+rbx+Xu2tdWnqNw2x3ZVJ7vFPTM6grUC1bXyguXLvQbIJmAyX
pa2My0hXoLhA09VuPnQgKrJc8bwWeq0G0v8SyFIxMvHLlQSjnzYpSHPxYKkEhEH9s+5iTJSz6i3r
lJes2bksyh4rAfrKAGnXwWqGduf+8cj9fJbXr8hScAGq6p8VUbZ59MI0HlQFCE/mPr57T83kDdMM
TAT4BQgAeMMzOZRtNhK9zg0FcjQ8+Hr7VXqvQAkCtNsMwOUcWvLBckrsh6/Kub5A1i5SKdC2jlDh
Tb53kbf9Vw2+517rCaspjiVGv4wxgsgYp7DA8qzEI1JKvD8plCLBDby+nMVMDwZ1wCEqGt8sf5eC
lECLc2/QEaPtBQxvwR9ULocXZ4DmoAqviNTynd7V1snnjLBQMi77UkXhXDp114VCKsawnKW3d3f1
OrM/ri9vMeV6LoBS+jGpK6GWIEBInXS0cs0WPfPFX/O1bTyOnoWjYxEX/ReZwIfURE0A1zl1dvzk
xdxo4FLvDcATqZsIifHGnmwze/hbq/uRRPlRDmytrRRhdZb3GE1WbeHxGluty+PAOEZmcjEFNM/6
/WtZtPMDhHhWdSGWVVgK6cE5KRBvzWNSCRD+GlCJCGNxS07pXN5l5er/YnmY/FTA4pKXyVUOK1NE
ITbY+PfX5Sw9xWBJftZFP8W8oPbkEM8hJFJyV7akzuHsYotWCnGbgqAr2XuIK/Cu30SooauHUiMs
o7IU3l98A3UPArC/1MF8kCMSRrHduPpOsO/L93+8qdR98CKOw3Q6DnEEhw7mR0Cl4zzoh78xyT+b
559NpdxAJIql0Y3fC5pR7FIALfQO2LVWzBXNt+m3C/2RRDmCUNXlMRmwopkv1AB0VofxdEzPHebp
OQ+xUoQ8RYiBSqZkloJSriDjucowhPmeO4CuvFEtbuVDonBzXUGXXcHPAilzEslBxgU+nn4pZkbi
VQLM5beQ2U0kzip2bR8pW9JKugHKJZyYfNsjowrOXxMAwigwFghsDdNzQkCNrjpYz02y59b+sXZZ
/XyMo6QbLxKuTkVPhm8dzfqhbYEZo/qFpQZ25339z3sKfFtVFkUEXgC5pY4u7ceiyjkstnOea4CE
VZg8uGf51uX8x5kU6uTU1pgmH2zgp0eDBGY8kAGIrT6pLRFNMokdOv79+M6UunCQF2ujDlJOE0lO
Zahl53zHlHirCjZykc6GybyxcGBnon7N+tSeGPrlfPdSwmM2VrFF657VgiuxhFB+QFDV0vcB8ojh
CmObvWTIkzWubJe3xt10m+jzCDP63cwCgUruflW3oruD9c7I5gE5UsvCCKoF9BqLdw1mk/1SFHqx
AbTvyNMxy+YTxl7zulmaBnp53r3dzWexfSrQAUhUdyTcevRQRbuuwks+QxHQDGrIGJ4B/TslO1N4
P44i2IXRxCygt9u9Fczw8HvCnbIKF0Iox5T2UY9+UAgp7fRgHORj++Bv1HW5UuzwNsZM7+wTD5nt
bgekwr9aNGR9ZbccUuhkxKAFK3mx9Ly4+B7KfxmxMpS1hu+pnL1o8zJZDXZ3aNCgxRovZ+4v5cJS
TitatYYoy5vrMDEwkB/ujRfWi2nBvF+siPJfPPptEyWAmP27v7nRoTI9Ue3rurJ4hc5UhTJ3Ylvy
pTxCRnHj7Spbdm7xhmeE8qx1UMYuVoXI5xtkX/fRTWj/4VYVnmB/x+de7BZl3DDGI0YVj5WUdm3n
dmujCRvuPWUTKi+F8eei6Ib2xBcGBY63P2FGmWhbaeuj5HbIneah2LPWtZT0uBBGGTljQi+0zGH3
hKPwzMOQ7Ncaqp+C5WDY8FXejHt/k1gq7In10q7N7E1xc5Mzd7YkE5g2j5jlehPsJdShUASzPeew
cbuX61q0lP66+Eja4gSdWCTzjugDhhWeQgnFL8w6a72Td26grlqJ5JIVVitgxkfCMRzJpJjBZFa8
maS2F6F4hMb5sbCjwIqmTVXc1uWKL+4Znzl/xhWbpVE2K8JOqk2DsgNvehvlyd8O35XPlc1vARDs
RsTEBr1/lABECZ1HhvDlq6ZqEoYsZLDXUAc5qOqo5AEOcjT7t2fUKnvSoGCeWeGm3yc66nuTWUzE
Dk/yEZ6rxX+NSb81rMJifMks6dc2gANWRZiji7/oMnmRk3wOzJIIjKMOiXIBZXBUbz/L9c3ghhhl
ekHt7T4i8hZTcBZrqGnZUv8Uf3jKUmdS5RlBh2eV1JrxJ4hH0zUu6T1jlYtW50wKZaT9uFCFzMd2
82b1wZnxC7LyLFzcZU9wJoQy0QkgoUQ9ghBEEo8qhnRCvAb7E09urx/ZQjbkvF5Go1m3fMlXcgE5
wBy+E+8lvADd6xKWjdrZUigrPVWpnjazesKpdcfPl8TNLUZszdwuykZLCkZ7qwwyRjBnCG6x7Tb1
hxmtWDwIi1ftZy3f33GWtfaDDjWzbw2Ddg9r7k51OuSoru/YstFTNElWkSCTkaPFNTuTEsp8mLVF
3CNtCmwR79GITWmLXhGE1bqTuObL/B4T0Z0lI0ugPFarD4aKLweZZ19A6bgcJH4zSUF/eh4yAihB
f9NtDXQuzGN1EeG32V4/AIcSzMvZivmaWDSmZ8Ip3R8NSeaGGMKHFkPa64x4O5t0ts0w2kttreh/
1lRFBvGpYcjUIsMoaKVAqXrcMRmdCl2IMwWYhjlk4GLbh668KYkyWc1TG5H6BBbBbVHCbPERwCLV
p/gef3cLVtfYonU5+yhq8Sj1aJOadIibwNmUxKZ8egDgf/10XcWWL4wuSBhwEWRJ+OaiOVMxcM1k
YQICkdO4mVBJejEfmIWGeft+OQMdboDnVUwb0FTnHkgRhsAb5pVkz+rrVr5Njup6uBtSkoGr9/WW
1Ui7lE9QMBIv4TiRB5I16kBzzK8rnJf0p/Arfpx5Z+fMcmjunKc/B1RxfKLthdsJfTf3waqICGNL
Zx9PrxegoqhD6KKqSBIV8Y45nw8Rn/YwpSPmK6pTbAOzcseDvHVY3bMmlYXZCFwTR5nVMBeKUI/L
HnAz4IYoD84ACH8P3Vcmt1JYcGjftb5f0kTwKiiahutCY/f4WdWXmQ59qazBiU5NavqaqUJa4trm
7uVlQjCYv/CYiP5gbOuSGolnkqnopvEmLw+7uv8LFh8dVbs5swEK3A/REUmJDB/DJS7dwHOBVMjp
j5KXcy2WGnhkL+0SoiSEdxqWkV+yclBVQ9K0WWtUSl26eJqSCgDi6GbTiQQ6wDIza/k2LcBhzL8N
uqNyholRO9MA1lN+8JKXlHNH7S0KRNIVm1xAe2PWdUTNXSHAMD/P+MCFWT8FLdY/H0gpWC3moVTM
twlXSXPijU/8/acHyIwX3+TdpGTDfi4FI+cSKS+uRlkn6T52XgLyXblJaljlWpq7EDnvWVXXh2lv
oCAUmB1ifOBRMFFtl+JXETaRN1TVUFSN+oAg5CRtjPABCvAqd3cGhgoG88Ax87jLlupHkD7nec/M
r95X49TMOvYIZHcMRT3HRLYNJ7sXgF2+kaEJ1uFN3BZmm5FoY9w0e1aOa6kKh+P9z1rpV4PUiV3M
l/iE7Yxn3q37z3JfPGXbaZWu3zBFCnp7145sN1p5B1YiaSmMEmVVxXSloIm/AHGnxBOTpBjxpC7n
rBl6/Zj9LAvD4VDfMxnUWcp6gh68HDL2zU0Wm3MuZYPAZfWAvCRBCw1nsVIeyzfmRyRdrvKEsujH
fupRiFa2KV5hc7OsfQPA9mDPWcK6fGcW/hadzplIyjp6XlyMXgQna820ZvUtGLuBOYZRY2gNGwxm
UZoigSRVUWVD1qk95aekA0uJDJe+dkLezCzAH6nHfte8RpuRkdxZfM0hV/5vYbTL8doU+Ck1hD1q
yLWgNiyAvkkEMFHCigQXs+bnoqhdVMMkBlat2J+8VfMBAKngIGrrOnfwZ2kHKMcND8pqQtqxbxmV
lqUSJ9hzf1ZJeRujTUa1TyG6cTRyjES7aQj6JJLbBj0Z6ApnBUmLkd+5wPmMz0xPmpVpDL6SOccU
CUgxwsABZo1waF38O55bUWdCP0nXRJUKZWO8ycbUUOYAEFAmaKea3xCD+Ue03MBm9xUsPjQRKMgi
3mD4S6G0U4pVjgMCDazKIKERWG+5biJ8FU9HNQUHMuna3GisItUAQtp5ZViSJqmECkSIeqvaXis2
XxKnCX+ub4M0i/0VOmHkVp9Zkg3xu+XvbMP5KeZyoY+HU4Inm2wK7fMobhKJDG1PjCB3dGDKJK88
AFgFTNbod9H0p41JKd0mKBElz8qbkaCnXSnfE+FWzIg4PiF1Z9fVPpe+UrE0E7Rliu9xQWIejeEk
zky1Wo31GlANmsqoyC8abgDkIMoGJpRBryVXIl7rpWg4gXIwUj+7+ywHLOlbfC89XN+15cP8kUQX
5kpN8CtRhKRobQD+G5MY/vs4bGJwYeH0XsNgFSGr1a8ZYhcKrAqqc/9e4Pc44tlhzdGaD3CyAaOO
AnrsUKeTzE3DzPQvRTozbTJaNQzws2pUbBUN0sRzqCGfQhCZTof6hpUL+35t0Fp3LoG6DLrE5THG
Z4aTlqNflfOIOtqjXWUYBwk3024wSLfOjoVsKs9isE6ClVdgrgXkLCFpBxfwbLUpShYvgVq03/PI
p0XQ1skci7Xur7gNSCA79ZDoVlu4BvMptRQbwyZKvCQL6KhSaKMo9XycFnCklZV+7TvOVNcF+FZs
s/js9uywb0mrz8VRJnHK5L7i5H62wfPLbX/KAAmm2U9zXUS3v+6RNGUmOZY04FwmleMZPWWo0ane
gzcdecQj0MBy8Luo6xTgHbvYyi3Efq7CguRZDDzPxVJP5Kxo03CaIDYHljXwII6AUIApInKP6F62
5siId3s0NJbbfFtZ0T63UeVkpJeWLOKcdEEPmKqBPpzSzVxpvVSv+bm94D2xNHsy35IVa95iMYd1
JoXO1WURHnF+KfW4yiV5P3IEJRQTVH0Nae7jXbTVStaIxWIAeC6SiiPyRkwAEYWFjbb8OZ0s59Xq
drLl33Qr2Y3/BDbDWi3FY+fyqHsycBmPTk7I2xfgVwoL83M6xCD6RkFmfp99sNKfS29xBUhOgoCL
yYOY+zJ2aLi4SMcOIZnceYkVaHihDmGTmNwE+Mbra1vWkR9R1PO4Hz1eFFodKe+V9FwrpNQsDUNa
HMB8RWeSGdIW3Y0CiENZA3i0jhaay5X5jRp6gYyVWQht67t841lwL3fqNmL2By5v4o8oyva33cgJ
fYSwaATb5rAeS+JZ6C5ACS2zrfqeW6NpgKUoSw/b8+VRN44vpyFEg/P8sOXN9uDbf1prQutExizf
y7MO0I7nTBT9CKrKvpY4CaKSFHrRmIIcWIlqCujDmjZxaxVZYicfQ7rP89BsW6ux++k50ifSA4Ms
20jy3uit3kOGcBPWa8X3ocpm1TpeaxqvrXFK8q2n2l3ypwme62JvBB8TAEwyd4ydABhjvp3j5VV5
yq6Xj3x9iAbXSxh0potvS3RaaoJmKLIElKBLbUHiWNcToDCfnrevvGrm6Oi0zVvD+iowPmcxm5S+
ow56T8/lUcfn8VJed5I3AJt7RBekAeyRR5T2rPXd+k4zb+ynF20kpmIm7qZZAZ8E1Mn+EbMIH9fv
5HfQ9es70PuBNjtRUjSZ+o48Bt1tpvfj6fkZOYsJAKrA9ZtctCoMGBshO2K/Regm6Fb3hVmsvsAs
jlrk9vb6V1DeGgjvogwgUoCX8KqqiBpl9NAJnYxxr0S7QkP825k4CXN61AaJpOlkipNhXpdHKfS/
5AGORQBZggSpl4c91oPe+OAY2BnxA4BlnSja6MhBtTpjXZRd+EuOhN3VwfyqKzJtgsLa8/XRiHac
/BVwiKzQ4dqIHMMULEoB/Lqh6igs8Yp8uRpfjvuma7J4l9fJXmk/gWbn+NPn9S2jgpu/lnImZP6I
syh6LNOybKci3skY9x3LLx4j2/LNlFpZXzEs9/y9Zyr5SxTlkjguLYd6wHoALQwK05bPGQIoR/RL
AHUsWR2HLSgf4p3aS08CUPAA6WIPlbzW8PAKeHmte4MdRlpFru/hotqd7SFlY7whNwY/w8L82vto
tJgo4fAxqdx24qWSoeJ0AuSvRSpQOl7T8FSndbwCQpDmg9l41zW2HNzyg8mrN1nq6N0x8990AXmI
aa9pASnUvc8/+ymG07jeHBIWZ/Ciep59CBVBKYUh9nKPDynCyBTEB1GNSTGtrm/tos6gJqWpGt7k
sOKX6mnERd77HdRT8EHgAkqnIFEZWrN4emciqNMbp25UuQ5a49fBoVIVS6tqJ9Dkj7RWGYe3uGVn
oiij7JW53HfzasL6iy8AHRZ8Fpp9fceWZSgy8KbRXCrQr3GlkIWe75t4V/GZqXOflY7peVbdmyWE
OvvEaNKixX3b6dMt58WE7/bdqDF2a9E0oeT775VQ3qNPR/DWGRAipiDqLVYFdwJKqTl1uZn7L39n
11CJ1FEDFVFTutQzke9Gv6mgBHOWqaweCk0mVczQtMVd00UFtU08lUG3cymkC9O+C4o23mm115MM
qOquPuSe0xQxq2bAEjX/9zOz3ueJIHg59s7LHrMW3GTlLVifGHZv8XLqgPzRkTpEQz8lZKzQ++BJ
fbyrK+2hn/RPIPYwdIB+p/1l7pC94nlF0HiDJllKtUCV03qMd6nmtyQOuoMgp9ssTSy/aZ0wbW4a
XFOxi/YYXTDLzlYzP7TrMLBiyd/1qscIKBc39ux7qDMUhbjzAnWY1zySvL+tlc8ifryujAsWSeEx
Ps7raBED6htl9Kqswzpb6EnWtu7A69FKFQtkfhOEjj3PeinSee15iy/EUQawEI288wccY1r0TlbB
XPTvwsQ/6Hz/lFUAG07WMSaGUN6T0tTOCnSrCYxjXggUFdDN8DqPBaOTRrpUV25AY382dgh1oorw
dUoUrkVj4GQHIp4aQH0Y/ne/ciGQOsZYDfjRqKZ414gSsJtLDWkAL9MZUhYs2IUU6oLUoLuQM1Dp
7Mb8S4+A5iIoq171SRHb1zWGfhT/dYZnG0jZL8QZbdTkOMOxvQvU2yIE1YW0R7yv3MS4KzLo4qt9
A06AtmMYgf8iWkJ/jgTQMkOnzk7mE52PawlOTb2P4Z39wtFCwserWAhtXRlBIeztdeDkqOIBESBD
/MJ9xBajBCxKkoR+Dirkz9DHMWaxGO+mLrXiBs9W0CEld9e3dyGwVHhJU1AF1VRoJ+W39SLRJUFv
o134lYK08NaTt+jKJsm0ExHtperndXH00Nlfp/kj73si+8x6l3XuV3zXRbsgdfpsHexiN7htE6vt
jyiSkASYOMNrLZ5GdOcIue3Ln1X9IShHLzEzxfJn1BlbOHIrQMD8wy+jHL9oKEITK9gJNSGTSKQX
bwVXFrrBzrgvTj4y0iv9VgDYtUH4ud5BlMDm+ZvMS00XvWkvxvr6By24IPT4QfFlQIngiU99z6BF
jdGhEWBXyF+D+prrjKNYvMEy/gAHMHr86MYzLmqhfAEf7cBUvQ36x7AjInB8lC9wfRyvL+V78pN6
H839irqm4hbJ8KiXRrAQfaERQ7yWBRT7uKc+tQT5UWwA01TVML0nkKlZiazt9NwHFpGTDcdAccqq
tTiE/6r6OrAKnotWGa9bTJDIqiAr1AeF+NBgMPBBLb8xupVaALsLGOeOL7622V2SbEsNtQndyopV
KD+IVtG+TrIbJBFgqRLGPV88aEUXdJyEYRjKfFBnV0Ljg3gCsmu0G9TcVJQXI2Q43cU7fiaA8oJT
JQmZMUCTvPqx1cdVXw5rSd8o5Z9K1l8G6TEBgPb1E1+0XWciKbMiRNCDooPILHmQw42PRuwwkazr
Qugq8l/GBMUrUTOAESN+R1hnOwebmQtRqkNKEeV20kyqHYOd0QG/D3yt0TSOF2YT8fkhtkJMGaw6
IewYjnBxc+cagoSUCXrOqWuaqn3ZBwEHA1q8SU/QIhvv1oyP0TM0mbp2e33Ji3qLe2SgYDcX1sRL
Xel4yfNTDyseZeUIa2UN40jq3lW6bBPfDHzDHNDAD/66uWcCqYvi8XlQSQPyQV2z9yc8IASW+i9u
IGqdkqJLqo485uWS4rAQlFgP453ExSRK3tLWFGoze1dj28sAaaCwYvtlgWismpNpaHKl/CpwDPBQ
knD3NSWAHZd30TDZcpTYfsqZkWLJvB3Ivnn94OhGkr90Fc8jZGqxUGBfXy6zbJCvjfwg3gVNn1hl
KoSmNhSq1aJas0pblELR6zxZXKKtKsWIXFEbq7vR8EOGvi7dTFROBMUAOCrcCxUeSpnRhHGL7wAk
HtyWKT5dXyhNXvO90HMB8wecXUpf4nphyHGe6kqy0jff7lfCc+pqTvCnAUzNKTcjNLHsgIl3p5iS
BAjE+BCt0TlQH5P/kezx17dQsaPGJ3USBfgWhDTqSsh5W5C+OqV30uq2al8FbxckDGO7GDSer586
6GHquMwDSOVuPyakeN5PlTWiqgIwNbznYBbQR80qqC55EAF1fDy9kUtC58Dllvee0cgDnyBnEWsk
KL9E9eX6odJ9vv/ayB8J1CXNK05S43kjWzNAjy8KJuAE2kkhZlJD17Alt/ZIOIYML8IQK/HUVW1G
vq30OkYiriORnL2JvY1R4rZ7yfJuPTRHMSH+8OhnD35Sk4nHLK7KMLjLxymqBpLuBkwGPQ0nlzVc
DNIYO7UpPuMuK4g2Ck4SYQqtGY6Jlqwwqq0Eocn5bu2LGzETXcbmzy6EtsEC4jRdknACIt2kO0bJ
UGAQGDl5IXjMopSoEWzjxJmpKroihsx4cSDAazfbiHMG+e/Yy3PxlHYlHY8N0OECFAO9wF5hlkqJ
xmchkOcuGL6yJC36f9KubDduXdl+kQDNol41dLfbbcd24gx+ETJZMyVRs77+LvrinHTTRBPJwd5A
Hgx0iWSxWMOqVYqXXWqkzlYsqJtRFE63tPxRHb/THD2bSMSlump+ruwhADc5yOVM4tmG6D7kdGj0
1UiKU7qBQ1UHYjGL2fzVSl/05lQ73c6ymSLHInVZLB33FPlLPvFaML9liU7erNdhkbweLsLXYfGj
svia1yj1UszuZXfJvD3W06x4f2QmwoKjb7tQIwyMFOR6aGHswDOMVHDpBmSBV6sKV7ktFbXU9sDj
r4OyATUq4a5Os7H2pQYj1Pp3FoB8df55XFCTS1+vXwduP6/JER2uzBwyLUVyHhOkompI8tCqLDjO
5ohnBS8s4olS1RMtc7vO1ya4XcPWMp20yKFu5Y50n5dfpHkZI5PNQTX1/3BScA8sD82LBGkjYR9T
hqE9c8FgaptXLQE/rvNyfQNllwtxD/4jCDjAanP5WvjLwjRvQxp9+1j0d9qSRvnQKyz3W4H93Sn5
KEoTGE0dK7kUAqLNNPUrJC+GfDAPeULWaM2bIcIcaS3sNcs4rHOqxQvNAW6bqhGERIMRMqdzApOw
9qWaysfSJ1GTJkmYeTP3llYWLw0jYdJrdehXqaXYednGwCmCT4ivBuRL2JgSjVhFrmtwjYYlLPsb
QgJ3chU7IxUCtDkKP7gjzhtg6Mw90lDLn/Kyq05bHrQ1Qt0Xe3i4fsCyu44HC3fQ1OETiPDBfExQ
PM/y6lQh429Mr7RRsXTJ7gOieFgSgA+goqKP0/etnelYBHJFoYbYo+7TsHfvYK5HE7WyWWE2pZt2
Jk/QJpsifiVICZ1S85HV9m5q5lCZm5YtCp4/fB2UZWwk/y9VNnMmh5peX50KEz1FJUyKscWOvsS+
znZjUxzsXsW0KTupc5GCLXMmrW+KiVWnNv2OPHWkk0ah01L/5VyEoNS+XjkDS+bqNHaTt0eznRnm
eobG665L9xSRXciaYdu3utcctbxF8sWCutQZcL7d4KPN8O918/xzrMtNrrZKGz0HK84Q7ZUELeAq
BIPsVcd4XYOz+vGHnevS2QVzyGx3XjNUp6F5xPOTREZx556ak+aEiWIuiEwt4RJiiLyPXh00QFyK
GlySVPXUVidnujXNR2PMAlN7vr5hsmfVA8wZtQO01Ru+8HCX6A1licHPr/HDiWLyk3UzGmibV90x
6b7h0QGcxUOxQrR+IwMl3UTt6oQrEm7Ltrf1l8J5yahzTLImYqsXZ6Uq+JeqJ54Jnddp+Iw/YXkA
+YCYy/Cqk4kR0/rsPDZ0DvMKrbDWp3naYmv9Untl6BWok2ZzlPidKniS+RMYQwW8C8InHz24l4eI
Z2hKjC3h6862gJeLAnejRTgs5Lh6NNbAmX/9SCWGxsUgOYODF03XJII12+y5acylRkVWQ8dideu1
0WR/WDfMU6xectVzL1mfi4XhSmAGpuu+9Xmf3YeEjl02VzjXzDyZ5Re6/GTf2+Z+U5X2ZHI8DogC
ywRaed+YPs7klLT0UAZ2q9NMb+3kVLrOh7Xvnx2Q8bum8f36FsrSKXAsbLCH2iidoiP08tRKPyfe
xKX1Xg3ij8loo7YHw0bJCh/lbSD0/Ho6zpU3hBgw5YZ6Zs/7smLa/vqHSK4n0MO2a4GRiLs5wll2
rcF0Y6zrk8a6cGp/bmNE4I2Oqq5Aye0EtwYqARaGbaMgJWjpYDQlXZa2PjEbSc55CHpy091Yfmhs
gW3/piDZur4w6XH+ESjGvXPT0y4zuMAuypsYFfbtiz4cjSq+LkdWG3ChNXy6t8dLpMIbiLueTCzB
DvbFgWIYwiu4euxoyEIC/PBTilTDl22/vGJqgxMeKnA2K7wl6QmeyRceyLbI6yV3IL9wETvoH7U2
jwx/CoZiU2yp7N5j1iJuvY0Vo6x2qbNWaswY9OJUpyaJNb3YlQU6aRw3282Nf6BFBzIx31RdFP6g
Co64i0eQINcHuB3Ypy+FmpxDjyRDffKA971fev2bkbgAT/hJ5gdz1bQhact6l1TEuR/Trd2bZKHP
S0mzyC/mLcYEVgTf189c8m66qCKB7UAH0NB6u9xnpsKeE2qSpKxPNJ3q3VZXY5hnMEjeZKrgPDI1
hpP6ZvwA5RBRVqxsWQFS2erkbb9dth4n/ThHCOb2k6YCpsjwa3hDbAzNQ3865hsKmtwaVm5MOa1P
BmPz/ZR5SZzougHsYZbG4AzIDw1tSJwDERCuxgzMB16JeJnHNq5m1sfGTCdAIfT5dtkwB0Lvu0ax
8dLdcGGhfQx/sFA3uVSGwaK1vq6sRvW1afZl01p7h2b+rmzcKt4cO3+wk4TeXD9t2QUD0JPj6TzY
azH10A+5tQ1AY542D6Bvz3pY16/M1ZtAT1Tr48osKjvecrBpWLZpo2R7uT6jyvN0plD2lh0d97Fq
VFdYshZPR6mCDyxE0VTsPaAWhi1sKY64dZ6m/AkdTbOBGTWqodKScwIvMVxKHZlHD1pwuY4hT5FI
MVacU4b3lKDFaQucRQtWc7jplp/Xz0eyaR7AdDpcTBt4al1QW4PWfupmBm4j/VAMdzVVzbKVCQDF
NwJrWHdYWr6pZ9d96WlZGQVW0zctiUvLwKyafvD215chOxqQ1aAThce8qLJcSinRuO9MCaS8AEnn
o42sCCpVh4bsXM5lCCtxact5H/lKgBZCiquMa3TJAwegAvdLLCRn3vnvYoSLukKN12qEoBElA2vZ
QmN5RgLz783BhRThQdL7aa2TBlK0cb+0R5YGNrnZmjBvFIUY1b4J3ktiup022xA0r/tND63X9mVe
I1d1O6WKBiiLg7yKi7QE//uZok1rZ1kOJRgIbaNSzxAkxqiimYpdkymaAwtguajWWygLXErp62Vs
UK5vTnqffPeThyTzdnNJDmnVKlRaogWA5SCbijDB8jDy+lLSYLHcwngCnE/bebfM7sHHl9n1IbdT
K/7r2wMEAkRw1D/yUkJc3jGygG7Xr09EQ6Nv99zWr1aPJgqmSD7KAj4UezlBuI8hMgBWXa7JqWnr
la1Zn3je8UmzP48uGOxPYPUMZu2WhJsVzsODNkTX1ydLvKNdxILxxjxlrFGwctmScO/Cqk96MxzW
rIzt6cmn8+0MChN3Se8ahyGDdeu5mkKyRF0AjEVk5MD8oS/cvFxwOvoJSlhQSh7hDrYVpM23BePZ
zOfrK5TKAS0OOlWR6DfF+KvVmLt0Bk4w7dAyugRNfxzZHVXh8WQ6aWILMf8HbS/vnqa0BzS7HXN6
qszXbr7zlxcjU1gLuQhgHHwbHEZoBLjcsXGDv6p7NT0t2gv1XjLgwubq8fpuSUwFMX0EkOg24Cgr
QQ2zeiFZ4TZvy3BQRuzrfzmOMwGCBW9afWFu0dET8++A8N42NICyO2U1RHbqvIKFOwUQCsaoX+5V
mxotLayWnjrjDphdy4sQoSUqQySTghyCjaIVcAMAo11Kofo6MfCc0pMx3WKgZGCXP6b0a958vX4o
UjFI8yIHj6wysGKXYrTV1Fk3jvQE9PC+jnswnHbmEPqdwoKLrXO8nE2cP4LejMXZQ7F6Zcm0ZoKG
jX5gkSGGwF1V5o9wGvvplsc9+dwFlfOpqMCVuaXuifT+cQOh5vRb9z/99bIB53lzj4FjgiN2uWxn
M9p1yFA5o/TFnr4l7pPmPuTO3z8mF1KExz5tx7kxKArZlT8f/dgpwVLaqhpmZWbWR7iJjnlgVtGb
K7wj6Cwzc89G9QqIi2b1MEgSe9npYCStjg7oS3IMK7SoghBCYjAglBBu+YCKEgkhiro1ugJMQqdc
32egxyu0B2NQPFwS3eT0cchSGA7mworTcFCuxZTWcUWLl71G0wxC1abZlWi4StDrfF0fuJoLUcyF
KOG2+Qzw9I5A1KrfucV0m2OyINNvkPMKNfo76+khNeLrIrmKXRPJV392IRKL6v0yAPtPlucuos2t
57lBD95BY1VNaFatTtD2jG1gaPUgqnXi5PPaNQ+Fe0vHF+Y+dOW3xG8VuylLFfpIMKPSCc0AM57w
AONSJGw1AIjf+sdCNwOmZeDi7eLNtqI1ywI7D+YmND0EDHVH/r5EcCFcuA+IUWvDbHGWJn2dTSMw
rEd3/HX98GQ+1YUQ+/L0vCFzMkL4CpE/KyL3u2aEHpjZ9IBkga8Hqwayw33neAo7yn9X1JrznRUU
FUFyus4UizOmJpraMUrdTrF/3CpdEyEo5jpsSaonwEv0WTjvAUB0wUrW36gK/KqVCErpGS5wYqlR
nubjblG4M/Lf5vMSMTgRKU7hVUMHZd8kPnYJOVrzpHo8ZG8ZDv+/Py8yVDW9OxkJr7RXN+uzva9/
10c/rD4CwfKBxcdGC9fYv+FE8deVTrEqX3A8inrs29lGJlEbWH/fp0kfJ4amJJjkmY735/9ndcLl
rf2+YlWN1QEnDspoPiu2CW0MsFVNO5OZJY7fdQzUopCmEDQAJBaDkZYOMqN3KPhotxlIlfsI5X9k
XxRbpxIlvMQo01iUjRA1YwSx5c9hmpHIYEg7m1/74aYcn+iqyoypZApKqOkrY30HmQ1q2WzeAdQW
sGLXr+OB+rej/tvXbv5BQf5sqJjDSs1Mg1G2sUpjXw57NOpe/31ZuhUwaDgaCEQ4gaywjVnb9AlN
0J3jWaF/empvy6MWez+afR/8tECr9aQfbEyzvS5V5mqcCxX2kdBZGycPQlmUxk8qPk7ZM4ypvEhd
2kAbog/60pCbOSJnzfYBNjS/Gc2drusHt35G8FMVf1/1QHz1R5KweYmXGUZWAOvidVGTL8GPDrbV
rnfXd0uqdWdShN1CgDXhaUj4w4Rh0XMbLs7t1t+m5bNJMUWLcZyFKqn13jAhl8n9e8R3iEUdYWXU
THMC+ndUBgF42BnG/DgzXaUGEqeCS0FuVjffcDaC+XPXCvxuVVWhPLa4QaXtiinsLGdvTkbQpz9X
0KrRJb+dPieO4l69d0QhGWn0t2QqIOzCnsK/dkdCgb2ZDIxZM1ExsYooUwBuFEJE/hS3b3P400A2
2ObdXFU8dO2t58RWiJH0wF4sRiz+VUuuV5sJYE/V6Ycm/VqMLYLLMi4BK2XDF7N7NpA18ZfT+qmo
9xP1gH8w2sOqtYr2L6nWIKOHmryOXqt3fXAas1xWY8FufW+h+Ohsz9evgkKA2Phm1T5ru6oBjgOU
Twl9KVR9n5LQC3vJyUE4xJOXxS+NR0mssWYe9tLMwPPUO7u2f6D63UQfihXT4OmxWvQgXVU8afw+
Xb7QEMtx50i74+UUzfDq+NwDWSC2ihGCsV+m9lDndTzoJFJiF6W76CLhAcgIv37CtVsKg5bTwoVl
XuBpDwimFT7tewOP5fDiCxrVEFK+cZedRUJF4pjZlkFCmbnwoDGpAn2QTaNKQajE8IWeiUECDTBP
LqYGxIoTJvT0bnXGf1oMR64SEJ0hBXkppWDojx6TDTWkuuct3Win1FKFeytpsgZFHlTO4dlNQD+E
EKeoUPa09RJLubfrAE0Pfo+w8b4Y97b54vRWmCZDmK0l+EnA2axKe0pNyLl4YSdLAI/zpMbFIpie
5nn3tfvRzPOQ6HdahUF/U6S1oEsZX0jhxIPZHTyQRdbgEAtcJaXH++cbO2EgY48MlssJii63G5NZ
SVLbuIH2vmM/05yhnfx3gc5y9aa/94svRQmv3JJWjlZ0WHXB6D4BAXl6v+blrpnXsM6jhtSBMYf0
59/bsPP1CRamTdxhWte64olZz35uJtXbzX9AtCXARaDLAd4P3nBhVR3TG13fgA7UdZygF3f5U5o+
p/bB3S/Pmqa4HTLLZZkm7D0YNcHDIiyn2vSW2iuk5emU7YwW7BvJqq0Q3Jc37uhVIGtFg77nVdH1
fVQIFrE1HrOoA4px3Bhe7zikc1QZPxdn75QfM6BArwvj+v9uT/+sUjSZhJlt4ZYQNue/SH2XrIrf
l7kKZ7sowsmLCkDSvub+SEMCx35OnTTAcLjAoApnUm5oTAD1eKrPBRDq8np5YK/x9GWqTiuyiPPw
WqfDfZvd9T8b7WhaPzVrb1pJrIOBcLKOYKS/vo/SQ7O4t4fUsY2s0aV0jtqrxxEW20Iva3qDZIrx
1EdD2M2/rwuSWpEzQcIyp0Kz29IB4pMtvyc7dE8FjXsMIUEL+v8miK/47A0q6nUZtwErKr5lu2zF
HIUcTSiKME320AGMgbQpCpmgbOPqeSbE7LyitVqsZqlf0Mae93c0e72+DqkGomjJIfV4gESaBtJk
S+vXJjx+TEWrQyNUuTjSEzkTIKxhAlimXEwIaG8MUICnYR7qCv/zrT3m3TU9kyE81ZruVUtjQUZz
dINnOyiPAGofH/y4PfxmQRUmGJnVxyz8RRHdhiEJv1q7Ln61D5riS6QHdvYhgp7rW1EV1ooPsZyb
YrjX553efbx+YCIrKpQBr9eZDEHFQX3Fir6BDHYy0b98292W37Of1muPUaExCKd3U+iwoH3SPpJD
F40KOgJxuOM78YLijyXJamOD+DH2dtD7cAvqI0gJ6jbcbu1AC7yw2QExlwbF5zZmmKKbRyzCYLed
safft8/mj/qHERs3Jv5yfWekRgYQHE4DAAiDyAUw1qVVjJoFY/3dihxAHk/Gwb3x8sP/JkbYALfQ
UxOstHByq2ON6XnzKwNVDD1Y3S+gav/FApytSXhmt4WRLeHAcmdJgyHBiCOkci1FeUaqtRgGCg57
2wGfkqC1duJXGhkhxMue0bYXuNrnnk2769smSbRDb8+kCHpr1GjbLkyg1T2cTT5GY3Kw7NPsfJu8
F5Reu4GEoMUrAVvNVEUhqZHzdYKGRQCsQTVwaUetJqG5luDIcmNc9ulm2cFKmBEZNeto0BFLBQCW
NN9isSjBIxp+e28Fq2eTdJhzShCb21s0Yuz5hEFY4E51rLu5xcDTrgkZnH3nsUxRvCmBorAVmiO9
DWdfINhEAyRpqTbiC/Rwdr6wEveR7qsjwBteoXIG5fv7Z7WCAvluNiOSSGCSNnCUZL+X8qOWgAOk
+Hxdh2QuLog+MCAK3byImMTb4DnA9g1FfXK+ZphW5EW994Xm64OTfjCHITY7bXddoKQhHzMZ8SoC
Og5cDzrbLjVnMR3wJFUZACg+s4/9bNXBYA1FnE/TDDqxsgY/lLvtEOLnN+PaZDGa97SDP/Tjh7ls
rdBoMOlnHhLtU+Mn36lXjyiXI2PtdCt4GtBXGlAQO8RTPaK/iI7kWGbMBkZp8e+Ikfu3gLGmN9fX
JDssTt2NEjP4/98xRVZpo/WAkFYnjfQ7ZGODdsjDQS9jRv6eyQS7ZzvINyAmQZRrXu7ehEGSpQu2
15ODx8lkcUq7QNMVZyTN3XBkJO/yscAIKWgFbwpM+gyGZfk5vqC3vtmjQLnAwwSnbK8wldLN+yNL
5JVqhsIGDTNuFRLztDs6zdExbnRHldqTRaiAyMInQzyHpnVhSbq9uV7KcfVbaibhNq9p1JLpm023
PPSb+XtRjtXOYFVo2zUIKac1vq4j0hTt2Qe8W2c7DegLAcq8jZDGQf/LJzP0v0w/0inQ5mj6l4wO
qI0Iho6izvxu7ptJOrtJday3xmzJJlx3jq9akXRLgaEGHwvaalH0u9TF3Hbbvps12CgWgdFtux3q
XWXfZdYj+VJiqMK36zsoc3s5ZPs/4oTXrliqHHhumEQU6X+x6tlIpn1qtrFbF9EwKJwyrg6i/4su
N/T0gJHFfUdysAxDy3wPp2Vp4UZ32s+qX+4LcuOQ4gNQql+WxlFcOuny0CaLehuwTfBGL3dzTbxu
6rOpPpX1EKXdrTuivQwtIKj+ZaXiJZO5JzYAR2g1Aj2H/pbEOouC2Fiaq1ECA990bNdpbaw3/rHB
oJR/OLEzMYKCYGijTepi5GLQIdRk+wk8J0AWRWayHfONDAp50jvGEUu8aRBM3OIERz1LwPXpoUvI
bD4vw6EAgSWj7GCnwKtjogRt9iheZd3XobcVomW+wblkwTcwqwwlVLepT1Ma9U6FOWyRky77odeO
ULvQnx+vb63sBMFhZqI6DIfIfEtOnJ2gUWmF2dlonTD6R+rmIc3v8kZFgSxTyXMhgsvlLjpmVSRQ
k8o7ZI0RFEUTzaCcL/djrcL0SReE59NGrx46DcRuFcNljT1mDhC/bm2Hk7HScNNAf+k5umpZUlGu
+8YNgRWI9G/e1hveOM1QS2vCMANjW6NGJzcmAPuKO80VXLQiaGPgHYiIBFCovbzTjbW629omQPmS
NtDGJRqzzzooyMo2/nt1gNJjLdAFWC3rUhDmB4B+30LTxFoeGxDq6jf5vyzlTIKgC8NIB7JaAEpn
/V1TxhML6+SGqrL3smt0vg5+dGdqXZQ6hqkZWEfu7LStjObpSbeD7pkkNCbj9On6rkmP52xN/O9n
0jIwwo8eB7QjFFziLbfQKDl64dJ62c72EFBdFydZHPTAMBFPo40GIPpLcW4xO7Sw8ab02RKs23F2
f4Dk0hyOtLuvS4WBkKwNSX/gN4HdQ+paJGHym7Fp55EbpO6w9if0g2duEk6qKRqSu4RKDl5/4Cvf
rNHlmkq0P6QUqLKTjm5oh4TdeHQ01YWV2KELIcLGobiwOBbvBihpPLJwne5AtU07UK4orLhMEOps
GMLI6fvASXK5Gmt1ttUvcV9ROcxSO9aWF1ergtF9AdpYoQ2yAwLIFoBvFPcAmBZU3TTXWiswu4X7
vUkZF80RBI/bpPB7VVKErfNapzT6DVJq4+hgbLUemN1joXI2JeAXXidBUyeGhGHzxErJqHXgSmEl
PdUmirrWJ0KQsRptvPpec/J7+2T1rxoAZzpq2alNXkvd3mO8FkoamXFrUVURQJYZAZcM8BYgF+Kk
C+blQQ50HaiNBkbUo+JsyQJCACPV2J3RpBia9mBXoeVH4/Q19TFJuzJ+X7/ob3Qygt2HeOBygQNG
P7YjGEtbG9Yl7QHopmW+b5PjPN902i3LNJT8pke8Oru0X5Gf6UO2jHro0OdZ7zA94G5xQapw62i/
E283lvt5vKfA9M7GcbJ+UyQ1NPM2N/f1cENUPD8SihzQOXCwATojdWCKhS1jta6N2dYDuu9FVY7a
iZseKoyZQ4NPFmJskhO06RprxhZ62hTgqyY9aPL7cr4zFkxG27w9wtUPc6+KePlevdtLTMAFZ4Dt
gCqKW9UzI60v7oSYFyBtzWzSeIGTvG/tblCUjSU3n+jI16OV3eKNHvzvZ1LSxWaZ3+YApFVHHcTG
1nfES773oCqBS/rL0VCAxBmPYzj/tiBoNJLedhjYFvyP2Xycsp8e/UZBjNNYRVjpEZu326VPP/jf
C/Z7qH9n+fRxNFmAt8/TywNa0xWhgMRA8EIIWpIBHkJbl/A9M1TBA5Sc8/GX4VCNr+Nm7rfCe5pb
lRmXiQLDI/phUTLDhDPBuk5JviUdn2VQ52VEshsTozwxHjz0qQo1IZeEwAYNOzjSd6RV9pYTuwXs
/+vg7+fuvnW/rirgk6xqAMbOP0IE5w4lXI3OYweYv0miKvFDrfqhERo6qXPvLb/6feEgm7BOO2IN
H7Okj7LkMFjTLkU+GMcJJJh2Gv4eSIdJ67yrFaUt3rYiHGehEZe1GwCBG/tqJLt8Prrtt0XVvia5
kxdShDtJ9dYZ0COIloB9e1AoJP9C4b4TtIPDh+XzpkETcHkTHWPqtyEBxHboj2gErY+Of8vI7et1
Ey3xW2Dm0P2NIBHduWL+egW9Emr7IKBDHZBsbQAsV5A8/YMMPIc+aksESGvBKXcZkP6YV4McufnJ
2U51ii5gVTuBTNN5d+l/ZAgvzapXddIxyEByF4BJOyzKHe462C/96PpqZGfOJ0uBrA+PA8Z3XJ4L
DMXUuhnAoHlzb+fgH09V7DsS/xjzYP9IELQq8YHfr2tIWLeDvgBQ5e/AAoW2ATRGOI5iOdKNQ1s2
6FrQ1Io+msvlWAvDxk2ACeVPTh6vNpKpmLl9fctkqgyWAfw+z3aD4PdSBlA9zFwTyDC+euRH9+SN
z12Kjk+F1yrdtzMxQmrTowg9vZEj7V40oD0DNwEbvP5J9556lZcgSYvBR8DgI467AeZTULfGpCnZ
KHDbtOo/eHb/0U/1+8pF/YUU7idD0/fo3UcDS70o7qvkuC4EC96yBmaQKm9hccx0iXrbRH6/D8BB
G9g6Uxgg2Rr5rFs+gwBQbjFTnNqbl2oT+E03+IybcePPv9oPGCphPFt6H1auubuuJTKXAFWD/woU
ow7kUsayGuASJE1nPDjekO4Ki5b36TLUcc3GYscqcwjG0kD3RIIZUBZQJ6G/sDXMQQQWzFM+7VYk
7D/Vc5W7aFB0aLMzQRK5w9CxRVGQlyXZLj5XvDkgX7VICgJWUlunzH/OuvyhSMC6m9zmftCjdlPU
aTQua0Ccvw9qfW56oNAAZb0bD1GiM7E0M+yUg0hwMNZgMn4QHeVVV1PYbpMbZ+EZ4tOD4BIRsLGi
+/fy7iaUdl5rwlmxelAMdzEphmBxSASy1IPV31r1bYpZdKgJhj2h+yILDG9Hu580PwyJH+nt3scM
xAXpY5CUr0NQ+O1Xa1TdfFmcc/aV79g5h7VPq6QZ0Y9Sx1P/DRmzYF0/TNa400CSCyD4lwyTJCm7
6ad7aywfrmuuxPAA047Jg4AfgcNbBI6ZW6t1WQk3q+LMYY9uQkOtDY1pDdIEc5I943+UJ2he1c6l
ts04kyE/occosGb7JvVv2gEDUFH80/5JHNB4YEhHDf8t6D2LCXItI0vpYXNBURpo5Fmz+sD15kDD
0A/N/DSmveJNesOXv1O6N+IT3p6Pd/1S6VoYM+qsGC7jzKj6TiVaEos8yKzhyDQXU0IxUxNDPekz
K9ihmvVdnngh6bbnek1uEuOp3k6tZYEUufgwNLvG36UW+Xz9yGV2GHNu+TONIgVma11+IXG71GM5
2mjMaQI+Q0Njv+kNu9ZcY3ezVkW7ncwUY+v59sPVBgblUlrWeqPZYFzCqWya2MZ8eAocjoueMit9
6DAAt+/N3xt1D9fXKPEN+ZkDoIzEGa8lXEodBgo2JiCEQZz0SfNosC0Hb/t6XYZ0H9G2y/u7gI0X
EyaN3qEfv4P/6RXfh8HlHQ2cqjRXTWiQyUEgAEo4jhMBWPByLUmdsv8nkTWLY+uvAYaXh3Tcuakq
ncV/SFTdc0GCvdTM3qKpC0e0z8Zd3aWfFvKICSaTPewXlsRWn+6v76DEuQKnFcBT6FXnAHxBNwBu
aabhDf2bPC+pfUftO30KW+Ida1NFdyeVBRZWVMRBtATysstdbPR5SgcD7Rgkt8HxPo9xA7rS1r8f
yvyAyV0qvmLpG4skxH8FCirIkqFaaxd46rz+tWm7KrOfDf0HJjZEzRgu6eNW2FGCaw424n/YVRcl
SE5HgSEmQsxCK3/qlxEtUjaNqsC2wjWLalUoIYPO+oi+kMxBzx34SoWzAxWz0xc2oJ7M89PDpHFY
fN9tkbeNNspLRNtTN6luadmlt67bLXFBpsfMSP2PeWc6dwa4ERSmV3bnMTuXp2MBqULjyOUJ996U
+V01Ayvfo8fCfyXscUlVnqX0WFGu48ks/IOGt0sp3eC502gZQBDZ8/2MgYTN4kXOVB+N1MW/w97M
/ajX7KMzPpbDtrt+tvJtB5sO77+ANRWbSulmUW+ZPQQKaYXJb4k5Rd2aV7HeZgge524KYfqG0C5p
EhXjQtDztNBwcBG4TmOrnfQNo4Wvf5N034FhQ47JRQ5cjCr1emmq3OE4srEKysILtvWlHFUs17L7
i5MlBggH+bA/4f4Sn/ZjM3PS0b6LNoA/Yr1o/SDJx2LfjfV9Xz9eX5ZMIJJc0CNO44qX/PKgfRdk
xdOEfry+cO/q+Zuho/X5zt7Y0c3Lm+uy+MeLlvdclqBUm+8my8YbrfqMD4Y1Ey1OV9tTPIpS3cVc
SGAZEf8jauYvzZk31NikmlMfd7bwu3YHwpoizjKS7MAJh0mu67wcHH1cY2sxaOxWm28ElCbstJLa
3V9fsOyp4S1RmB+AqhPO8/JLrIat7oQ+7JO9teDhnQA4TEGMvZvScgkrKxswwsD/NOfDpDASsscU
biAIsNAL6yEKuRRM0y6ziwQ7PVmvDAl7377rxyIi/4B5Rv7LhxjkJtx3kyBas+wXO8ECARmCk0Ps
8oA6QRcNa6oK6KVLQqbNBdRQB0ukYO/XCY9A3+JlcyzAe9lwV1oY/Vu+IvxXWB/ZTUeyFFAkPp4K
Vv9y8+zWTuaeNyzU7AlN+kGOKV9mvf6DPcHgJgvMv9AM5JovpaClHESxE2qsDbz0O4QLz4OVeYfN
T5PguhbKdg4+InLZ5hskT7jiZpP5qUNQYC24Oe8Cr7lfqp9Opgi3pdt2Jka43etGp7wioHhEBdfM
X9PZCXxV1V26FF4FQPEHgwbEziMA/cvhDb/os8csaSPQ7nmYK5fV369vmXQtf+SI8SKKdZQRiucv
7xkfZJ1h+EdbKqyDzBwiZEcZl0MkHZGlDoapLfGQwBwaFqiS6iiBsl1fh3y//ojgfz8zhfOqUW2g
AGG2yZ4mJLLNBzQS6v8AIkdg8EeMoMsE/h8zGVZSAWlhPI/+DUt+X1+JarMEU7owNjYpOspORkYC
revCVPcURlN+6H9WIdz7BMgUze44NbbhgcuRZRFBsxl44//FwPhwbvDkumh5FGd8AH3up14CQaNd
7izzu1WiP4a8Xt8w2dGjPAh+MzA6Iu3BN/Ts6Bs3o2k5AxKF6+h7L72jBWj3iZZiUKgx3xbxVees
Ywh+fSClRXOZu+2abD4IAl14htVjPn1Hf32DSSOZ9oUtaWwsf+2yAAcO1nsA5/D/OzxCVwLl4c24
nOWCFo/1YSN9oKfA8pvlzcy+/e02onENPTdvlJVIHgl6Vy4dCEco8AI9xaDL17U5tfNLCq6s62Le
ewqgdEaqgvMLGzgtwXhqlbltJkOCytznMZQ7bmMjrBR36P1JQQjcebRBYIaNLTKL6I1X+z4DYmQG
v4erR0Svd2xq8cCtoD1yQ7wgmLK8Hq4vTeKPcbpqMDmCltVD9li4V441r3OdIRUP6toi3zvWqzUn
RQBwW6iBAqe0y2DJm7Dc1pOe/PWdhmwkHnGrsbXo2r68BXmlIwtUoVKDx/WmtUATPS9oHVXdgfeX
7VKMYGftJh9s0vJgtOuDot4NyPm7xpNLdtf3khvSy7t2KUcwtK7TGXRDE/aJzHVcdoDfznezNYTL
+mnWVWNC39tDLoxPO4TCwHcQPC6j24pCmzN4XPRDVX0w+gEsCAoGOjHSI5x8zuHsBxa6ljG9SXBO
nH4kjV8k86dbPezSYLzPdpinu0tDjBR7XPav1/fvbSzG2Qa+Eyfcs0HfdOp2EDeHDRpvgjsMLa5Z
yGK0a3zWT7H57Z4hPcuC8OSF8fP/kXYdy40jy/aLGAGSsNsqOHrRSKK0QahbLXhvCODr3wHv3BFZ
wrDizZ3eaDZMZFW6SnPSN78uJDZDfclLX7C1lB9fwpxumqboAO4ml9NGVfR39U+418zWIQclW9Hn
r+qjW1MPo4uP+edSZbyCFtVVE2egqrsHMyalLWGKb2Z4aIL/ImjsmDUksbyNwrlmtkjxg1tGD5tI
KnJBxbl3zwjbq8lCxtIc7LGhbUNk4Zw+tTn136qX6ivvXIqdBb6pnXrxNdjKWGBNi+DX44NgTOGP
72EU1gsULyxLnEOMRDWxBFO1M5pRTkh8fa4/EjdGX0tUbcqmAJlGD3uaLISlUhN3+xKQj8Ygx5pI
uwtqEIcZbRc9pieVd9+KN7PzVjCtN+2jIIXlEEqbL8G86Ns3wZzTPa++zM7Q/HUWWOEylEiQzWck
Eat4wjAR3PYUEthHir43A5g8C5f+f0HJflBipM93LnGadaDUm3p7CpC3C58qGpqcY2c9zg86jLQp
Yqv6qEe0p7og780iw2xq6ZNlqNu8jQzcw2MEad6VdSZFYEnehNt6W2/6rWZlJYksnu6yfW8/uGKE
qZDlWAsKcJXpE9RbFAFLdxrSzhZThSRfx9azMWKVLeOYogqUqySXF4FPCyyRRncCxxGxBaC/PgbV
Bwlo1ENjwr1j1RJkA2YKJDtbb9Seopx/mHok3DwpHUnNL9WmvVEuglWxudgcn/4PPuObNhOTyX2N
R3WOg2gLXf1o61XxVIg0L2hlyKd0L5kVuqKRMnxsMsbJYg8QwgjUKZB8vWe5DeV5A0DqyykMsbF0
r1TH4DN259YcmPYNdpAAuvX3HI1UUrbgDVEw4eF/TvuGNMOxmiV+IXaD29K2k5qqAWk7XZNWXYYt
XRw+x2nJA9Q4skeI7O/ZlFyAn7UNbrYy62WPTZEkX8T65+PD5BFh3L6oORXWEoKh2dKxtFVE3qYv
MYeRcd3EaOB/OWGcfVinqdwP1nd2OcG3tWgb3ImdVcXLrlsr6bPqctzroOw/zP0NQcaS9lrhzdMa
XOVG9jlfTikPbZ7Lknh/OVWvzQrs7rycJKLnB8SasKGt0VohR79ZdKC/JO777BgT6mTzEmVMEFIt
CeP6BqZc6oS+zcgywPj264WohkofywQ7OP0XTTSCYH0S5mtU5r5izNogoQ+aF6rU1PnCrLj3FhpP
0UeSrWI9Mo6PCQ4K+/O6vukx19V5Qug0HuhV0ifK5c/ZOzbJNs9alXMI/YPp+KbEXJuH4dUwabz2
dP7lohBNn0T9LbIvdmnztjLxeGLuTUv8wFMDDQGe9Oqn6BR0aMnpQP4HIfzmhvV5gpiK1RAwCF/h
s1eRhAh6vXL1CcdIjPtxJEn+KxCMxY2DYlb1HY7N/zrDyJoLLPbp9BlZ/StLgdYZrD4cBI9FQegE
ATABTjq4VnQz2TuFvsangNiP5W3cad6QYfhp5q5YBSrI1BIQhqkUmROSWvLpNfysjPhcToi8BtwQ
aazJ8gsjlfmKt3lxNO69+QLGkTR9MXMLCV8Q4PlDW1ICmUMlHy7vQAf7/UO1bugwb/4gcLNKzbPh
QD0amM4Tco+Lt2h/sXmtNhyOWHc1VcNg7pSglBru1qMHxw4XABfn2CYeFcZf9WkUBHUBKvOjd5Jp
oOe6YPZfX48FZNwCfh8bawExFhpkfQgyzp/5LiVoKv6jGarumJN9ZGSbJQ++edww3RBkTGAaZ6Ur
xyDYmArZpZvKdq35ctsRbbGaLh5zxztDxggKoXCZ1i5oaTZQayB8krEWz7ylSTwqjAGUfEBgKYMq
zzaTmmjEJcJR2agk5Yj48DushGNsDctfgG4wZEjuPfFlWpVzsQu7UyU0c+BuOoXe+H5qNdlF44QV
o692VPwxnoN6ODDDBp5vcrmJ1DeRgNUbJ4W4q+Yp2wHsPdBFolhTI3WIQ2TTIysVC5/f/9UD54Y2
O+2NpYqiKEagbUY7b+d4T41RvwqarhpOajwWkFHxv6XFaJkkd36pZaBVpyuxf48cEvl6Vy8iQ3X0
UHiS0dUaLkp9Bu0Trf+ROBN9VA4q00DNhiH5cjYrXQZsuosn+RBfoTPI0PYcemPB4i2zjOp1QhA1
Ygx6hY4s+dk3JlRYSPtkFTnIR7259Ct1KA+MbTSuG0ZNMG8CvE68oe5FKVeHVoJocEGHjeljByY9
yMRv6Ew/Hr94K3xGI4Vbakyk4GOlPNKGoIbdSNsspKXlIqGx7DteSDIc1g9tvGGL8axF6gahLCft
SZ/3emHMyIzY9pdjyFveM5ztZL1Gqbc8MYqfCUAH9UvwdE7WCgm34sc81lXSGDwB4fHEaH0o+x6s
DAitTI82r8rKX1Tvtu5Q9LDTx8I4ZjRveGJBdrFzHvsqOpByX9yclOuJrnPPjUeDUe6u9CI/uoDG
y4WeV+H2fa6bnu4/S0acEXpEMuzlMVPX3PEDoRAZje5dVY7qBuZktStpaPz6lZPFxnyfe8ZJ1IPO
qNeAozu6uk3bDbUTpNYWn7y93TyFExk1d9AEPnemwy1uMjN0qbtAvzm1bdf8tBseaOBoxHx7kYyP
LfJiXtQ9WO7oWSHRTtZlMuD6KTqvNY53nYwhkZyoEvIclEKi+1tRdxcq+ZxzPB87n/ofZVNkYCAO
VSuRRW5RL1kU5cUUei1+VLtoZtRvzS+Moq/xAD3MiWzY+rHcHellheQTIOkuBOfKSyeOuvqbj2CM
S9UW0xS475BcfVOsvaepadYfOWkWh1ck21xeh99oUCbf0GMsTJg2RakEoJfpL2d0vtH895bSPY+v
4Wd+qAfGG1GI1oD9xp5t3HXlPIslnC0CC+Oy8AjlldTHpf+GBnN0WRj4XYqp+JMef8SK0diaIevr
6fOyJqtNipwMpxN+NOOONtu/mWLOTqu0ohV8EBTe3xUyW4au6ZLD4dATVFWXsbVbnDw9B6TSMj9+
2fv01972DPpMjfarMVz6bNPjHraPJ8gDn4/OmrHlUaiisSAX4TSAyLvqFo8t3bhP+ub66odvAsTI
SyUlzvDzGMB1LfG4XNr7/Z4T8Y5q/A0RxoDHjTLFukMQ0eOcijow7Cik8jEng31iz0kRANMPIGhA
trCRrlBMMXsi9xB97zAPp3oWzjiubizswsZsdIBj0g2xOxOSuGmYiUEbd6fkEpjY7UWlHItEZDRH
8zweC016NV4KFroPEBpYEMvW24HwVpcyinynza+5bPlEqUj854DGCFMzxCfLosZReP0q3sPftLAC
4wtLFbGR3fjk3Nt1JPzHod58B3NxdeU1dd6gRnzWNynJyS5cosAmEnzKRKDEogU5YrUT/n1Fmwtp
G2PFudbpz1OXMbyKVXuYjUfsyXrBC3aEN6JTXU7YIYWu3mWzBnpeQLKVv64MDeE1OoptzGFxLvun
yN6TZdyhIxdNf5FAViIOLkBdrDFqZPBc4XWH2f0Bgww0A0YbSXqJnZGYAktg7tTd5SRbWMfpLN3E
0Ehy7HWUAzSi/QqwoUsXabZONF0GlueH+ztxSVESMd80LwFvcdKIObj/HsbaTKq+wnqIAE+ZUJMa
PVVybTGtpctXJmQiIPOnSpuSYprnJ61rVEDVzhWfCJd65hNHTDFIchHjhGcC2YVLUIfhq2S000O1
h1Vw0P0bIxUrwcwBsgFy8SQlEw1IvQUmZrezXalvvxL63GyOwSZ9fWxQfjq5e6JM+CXMgWHhKFPU
AKz8uTSd3RGhkP2YxpiUXddmY6XOoPRMxUSbqZcJRmQGKeuM0PB0ycKaO8ITs5HgTv7Peu6/6DB6
HMWVX+YZ6NS0Mv2X3ixep9t4kZGK8hJD4s+Y554Wc1nTsFMCLQWtyzJZn7AWepejY0LRgSE6X5xh
PpYrl0jAV66xe7bS5eUs1jsjPSws19ODj94QzZ4a/lozAkdX9pd1R9B8rWMz7kbn5ih+eo37j2Uu
uW5DMeog35CsaJEbm5OqK8ZsIZNlZjmUY07HJOr2thmbUgi9FKFveLjtMzR885FQLkPD6bIG5ZYG
E1w7Qd1rExGnP9wzwEZRkq9shU42k2VG//+5zfvTYzxirnS5d7lcTy8lu2rlmAag4ThB9JgDuOWI
CQSdXE7Rqggi+WZqobOA18UwroNoIMIoEPro2EavyL1UF+AUDQ0dO/eP8fFVrl7+jZZ/U2COqS7b
SRe2oKBAywM9s1US667ONZODsP68+286zEl1tawUk6FVRjJ354ieU2Kqb81LbHKD88FePKLExMqu
40lFG1052vlWoMc0IXgGX2zuI3hcQb95YhxSKQjBXMMq81NpBKecIBi/EPEoE7TcBJar5yse2sRI
5mkQ6r8psmnLLo8zKdBwii/lPqd/erqNd67OCS9GHe0tFcYiB54YNpqMSphEevOXpwtvznpK0Tam
6CHHkXE5YiyyLyee4Ay3FZPaMFGR/dxO9Nr+dyc3LENCuDbgNjLGVBYmbinNrm0m7+4e/jkj6LhG
+pXwusJGXoe4pBtSjCm9JK2Sh9MrKWQrzJR6r5jnMidbd0ETKy5pzvHU4y70hiJjWEsZ+O1Zgopi
sGj1X+GmXfZos3PNPS/4H7VHN4QYa6E4ZVKKIbK7uXEGQggJdSB5LR5bpMES/NDfGxqspZg0hR9o
YYt6+TmCNkVLznHxmGAMhJSiqd/JkFVdRYvebki4QGWIB8x3nex9xAZjHKbzXqonNY4qORdmR9+9
46akaJhDtIGumqVApwvsXNRTkqFHbvYpvilUJqKpmsabXOOPUu+ewsVSWlx4/RwDfw++jH1W11PZ
S/Mc0rIRlz0e1sOiD95Sy+uT9hERxoZobVVXsQgiL01CNu8OjRCzSNibsFGfHFFvqUA8Y7s8EM3w
LeGkJ38ii6v0nJu+Grqb2LxQfCcKtash04iw2aBuhgk9+y1ebJ9pCoxO+cCLzEdIDhsHMFY7IM/9
xH2M2hLrFOrL6dybSHBXdqmnR07UMWZhhpoZ/sOK6wEBCzd8w5cCUCPfGdpYsNfJRDrBbFbwBXRi
RYZHvhz6+VgjWait4Y0D7DcQQ6M9dsn9mPUOE3HSJZDlVSnTGE/OjZmiqxIBqQvAC3NKYz2x1ENc
EeHwmPQVd5aRozvSDKuTWeJLiQhjmn9hSBnprnYNLJjhC87eJtPf0WBLJtuc4A9PV+jFnD2Jx5Z+
hMd2K64oTddLbTFInmtGlvLEiZ5Gapj3J8O4lZnUFAA1x8mgz5tO8XQARuBWMi4Bqc2jujW2zlZa
8ErOIx0XA1WAsGBsEAOR14rjzf0nUoktDz4s2BwUsbUE9RozwgZStIMpFAXU5RH7JpcTHZiBeLHx
pGEk7LmjzngbKcZDu3CQIxesmbWZGVMbUbzRLjOivCdW+pryxH24Y1YGZIzHYWEyuvTQu38v7qGT
NbUjgl2JFFi5U1t4NxBpOVkOPo73bpgNPuwHNcCpDNjccOQSY7iLqG6bUEFpA08uZWWac3O2VEiw
K1Y+DbYTKzMMe492cmLQt45gvwh5LPKj2j3gufz1ASy7CCpTrxpqKxXenlNEDrGFbbab9EK2gKoF
6gpB/e9fxHyY2EO7NJJZ2KXITky3vRx72VxFGnS2xBSxaSKxt31CVdP9/Zi9keKHfEeJ0egSIzWB
P3dQYrFb9IJEcIG9mWNT09wlPnVPCdqne/rkG8bkPaCuPnNJTAJqK6fpE7c2P4gOe9m3bDP6K3VC
l4hN0Z00p22XCRCu3sUwF0mWN96qCBSfOmqM4Q0hLiwxy0TbuaDlnXMivI9gAkZMsPuNm+Ps58dA
W0QY+W8IVn01Zi3pkWQ6bwq20JE6ohm6STW0l5sAQhJg1JrF4y8ZNfS3x8Godj2bK1FdK6ic5Ppk
LbY0nVtKaoshlXWhXW4Cj3bdVnEXfrWK6MwSaPdLmeucrxiJAO8khIkyi2oGCIKphgAFkqjLOoYK
1g42bTVUXiGC2PPKK2M++5ZrJuJM4kIMVEAzQOFSRESvb43VER5TI1HXHVNM1JkgX4tXAZiazwiQ
dGbTDMBhhr8oFYolmXEcErF/mmqvtfYZNKbsH/zqJAh6Xu1jqeZsVxjJnd/rIGPjQoyiS1EyaHuf
kk1M+pq++9tgsUkWwaL4dA3FyBTdXyhWrSfkDYuMdUONqc7Lb4x0/+NDsOMEoBwAf5V+TAg6leBI
vtudXtrzu7p5R+1c+4isrU4QDQ8Rsa/zkoBjGds7mozOZ06gNEIAmsJegmGZHje+LRrYg/Pk6ZV9
wfVgWsqhvHTBWEh8R5dR88ml+0usFQCvKqU90WzlqCTvwEgVAU1fmOicbNAkacYhzaOVmphzlRSz
5/l0OQnIPH7FAJFXmtqFCP1KyUqSV5sqXGQFdY+PNXBUAQeYEoywaQNM7r3DLQUZlZXc705zU6QT
qi23vCwNjwKjDX1WNpP24nWn2A50jUZbqn0+5mHMjaM49TcPjIhPAYahCcXAA5n/oq3FE6NRo/H3
76Pr6P6MnEBIZ1UHDvQeh5TtKvJGnV+PebgGcox7AizEUDoE7AcwHxl7HOWozeAh0J3K5cwSDQmU
DoAupn9ktMc1e27oMXItd/QYy9uLlSTOJqCnHYdsPLLjJbpC5YVrXUzNAsS0KaAd4vSYyxHLCBgu
bG5CiweeGuzQTTgF7nvRoZBXz/bJBENG2lYspqSu7MRFfj3jLDwaubg7cozo5aWbalUAcnOo4URV
iJjsa1WlwTQlWvzqaDXN/JfHLI6l1O6IMtLoTnPZQ8tHh+aH9KW26k2Mp+Hvcj1/9tFz+JjYYEdY
obk5z6vNvXkddJMq1qIQBVrPLU5h6ulF59n/GwnmdS/W3Qw7IUEirrH7pPgVRIt/QQB7ITG6B9mH
bNxrl6akpVsPMqGGCESVFOtr9McUBtX5cUo3FBgvoE58xfedrju5aFb39AtHdXk/P1zSzSVEc7We
t3Mw4AMVdhbqGhytr/AUdkxfpzdMMPahnNSZqwz3IEXAwakTMnMwDpRoVAMUSsmJGkbGjIGkdEON
sQ7RNFL8Pp52p9Vqcy25I+d9in6fUkoW5Pe6MdbhmrxhpJMmxvJYbBKabD6RMyb/280x3smZzNo0
8PEZQt+Qcv77gsXTVc57B45q0Q2zjJkoIwkj1ZHQndAtjYqgezFbecYRkuu6uEdCyJiFQPOxYg9v
ELTRbczLwcdKRZdo25YEx8NhXuI9tE7Ikhz9hMS745d6+Fppp89VZz0+0bEs/M3N/sAxVSZV2LQx
pFXYe0/tIj40u6kdf7pIkvMwU0fPFasOht43IEpej+RGMUQ/roXZDLfnFAlR559ezQ20Rh3KDQlG
taVA9eW4AwmEVCjKb3b94pSYp3aF3J9lGeuLnqGTtsIT/qgtvj45tn5U82+oM5rvAZ5EChTcqVac
pfw1SYy45NzXKIM4PSQA0fGDdYr3xqXtAqn1G78/YYvJ71ng67XWUrctP+tcqIxpiH0QDla/PxaS
Ub6w61pGbkIeALjuiYo5Gr16P+xPRb5xwm1RPU0Brvu/0WAYq9Nq6qdl1J8C9VdaN0SbLScub38z
jxFG6UQtciJBC2C6iobO54smmxo5wv/HrIzGblhnATAXYP0B2Wt2f169kvX1tE/7axVtpVoTMiUT
6pgJmVipDpRDDsGxxNWw6vaKD4eXFIubisREp6ht1iPi3TRI42Bd6bo4zV5+7dK9SXJ9rRTkrTjE
TwXpFseE2vvHHI9ldu4+gPEPotRWeRyV/Wl1bn3iIpJ76ozNr8w0Y3rwaa4btZ7lNPkwljO9QIXK
36Eoy8vpXIviP4zqzTkwglqKvSvPAWd5ennZZOv3kvzqUuoSa0ItDPW5T9sZRtFC3UNbbYBnAUf9
R3Xzhjojwmo/mWCnTNGfmmwvuscL9iQJ2bMjZcasQVDrTA3OqQ+n+ohdRpxbQXM6oQK7K7RudMb7
TjN/lZuWLP741DIC5KALmh6P+4m+53ni+agqfTPLIopJdVjHM22gvTqr1nvw+S4+94inFsQyGuOi
vy0/jsuL/bUUCH1rDOM5ILxiyKg/uQJEY2kjAB8Zc1uJF9eLuwTnPfuTTg6FeHp8vrzfH47gxl+5
/kWcZA3UOIjfQ/VZ5oENjv3+TADe9LAEBpBpTChdBLNy2lZyf1Lk9Dz3irOWtv/CcgPDakCWQzMf
UBvvWbiETd/nntCfnNwnWreopZe00x8f01hWBef/TWTg8+acelErg0DqoXWSKVMhwiBmcTy9xjPd
faqMi4luzDomyolDdrCirPQPgNgo64sacJgYZReUIJ6lNXz9JWgnAb1o6P+mrqtVKRBVxdwhfVz6
Do3nMMYrudO0jR9MlYhULTo3Se1nkZlHKZY8P/6u2ch3AagS27KHpVwY8Wa+y5cvRYIWiims/2RG
PbRwmfkm3px6VBImzyi5BmSpLQGFsrTt2n6xH5Mfe2+iCRjL7oCliz9Y+LK56sexG/TTk37eiNRf
YpWCsfzac2zdWOPBLRl2pVCuhoUq9eAyN2KCnp74HSuR3/idNoMNY275jg6jJI4UeV18AZ2JjXhu
s/vVAlKI9pYB40aOe5vnQ8acN1pF0MYxODRsOmBUZu66edfk0vSEttGUeLuFBWO6FkxjydHNn+5C
gXRgBhJ94diVJjBqo2KfRe7XGLjUzZJ0b2va88KdkeD+ngRjwRy1S9pLESG4X/YrYqyX22PHEfcR
Qbinwbh+N/f7CeDUMTeKynBOF2Td6QbnqEaE+p4Io1MzH+GFB2Tu02pCxLctWgiojhYXnlfjHhjj
wicCmhQRhSIpvZljTiU58CbzeZfOuGynq9KsLoZLL/fd+SgfOMaY8/tXBm9ssYadbX2f4vdLPCUT
QivryLEvg/zfK+TdVVzl4YaCP2/QEdCAgkSGSXiferZtf/JugsfHYGRvqLhZH+eNhIsIP7QPoJbx
Zj9GSq33bAxs3hDwAqzp6NEVjPe3ZKcWjmoJqerInofuM9JMf0+J0XMpSJGPFkGp323ONT2f3z1q
71L6a7cxMwzztJi23CFK48TkPJ1hM8hC5halNCj/9Pz+1BCyNoyAPHM086d5HpjDFAQAX4eleozC
JIFc+U6RYiQEzRgwzHhgkP7tsciNgK3dE2GUptfy2aScJldL+XzYAWirtQ8Hd1NX+mG9D3tdy4iL
1lVkdTmUOeyJTKrfa4Y5+Bkoe+v6gJ6XdZkTz/StylZxpNPDmrwa6QLjuc/oM1Xevtwes1YqnXP1
YaRcdncG126ZG3nNJsBxKgQc9Iv6/LKBxzAX5Emh68J4NbaUJ7T/YAj/vld21LRUS831EpDLc1Q3
UIpb7fV/Zaq+STAa2IoyJtuGxLiekzClr4DFC3hrZUfK2vfHxiifVmEZ8AVLSU8b3TTNP7Mn62lt
DGNeAX2JOd0q3Dti3G2reIrSZTg05PR6c2dOcUlWYSf2GjWbDB2gfIyhn8+we/4Y79sIUXHJUEM5
9avapNrpsfz/g5X8viPG70pNghWxcQmOzuF2g6njE0qzxLOzrc7tQ/n5mr1nhTElIXrrglmK09M3
LdAgAhNDD5QYRx8dZprOcwAjhfB7coxRSQOxdAQRkrFaxUTf4LoWi6eGWn8q+4DocokBYw0DHjzH
9g/x0t9Hyg7XdEKJWaQJ2IxdKr0vIYoqGsVKmyOM4w70mwwTN6fYuSphTBuZ0JQIC3mn2xdeY8Ns
+I2focA3DcZJd3HnF5o3yLt+NkuKblbkWmSdGAY9ZhYmNnmPDh5TjMmQOu8SdnneneRnCa9McxHT
P6JuYQjuDSOvvCPkXhVjPObytFJSCSKSpAAmczfleYnp+v2ec1UjrYR3oshuN5h688x1BzoQQ9gM
1AHQGWsZ1LC1BZYl8/JUPH8qMUYjUPJeE6IMviRGg+7Vl5z+kN/Ij+NNRW1X1z85duRnn9M9h4wd
0TxR9GUXFEOy0S+b0oRP2ekcIhxnzW7IChykYusM0nHW0cN2Igvk/DHSi9nhlWrw9Hgk53rPEmM/
yrCcXaYqWFqB3DvoeeaB/HFMy0jQHwi9/tp/fgqctVyj5n42U7GgTMDOnOvj9SYKwBBVifgekqLU
JD0DSvXxEY5r9M3vMx4su3SJg/2sQ+vECyYY3t93CyT0RIJmIBVHads8jR409ocJuSHIiGIL1IAp
Ev9QMZS/gFI2POypqRrN22POBlV9RIcRwEjCWp6mxsFJtqhfXh//+EgGDLJwwwXjujK5iBUsyhyO
DQCeGIVeT5dzurS1pwvhhoKjRvCGGCN4tdKVMhY3oXwdIW2AIiEvMTFuj74psG0Ebu1OUiUAOxly
SDuY9T+DOULyAJAiPNs3ahluaDF+qpl3aIJ0cDGaGewyG9VOj+w/ecEFR2+uObsbvami/17//AjA
duvx9Y9UP+6u/2pvb37dLYWmjoZg+WX1n47W99A2T7m1sJCIX/f0ohvbbazHpo1XHo+1kXzjPXXG
SylqV1UzDSe4QtNyv4immEIvMPxuVpSWvwCXaH/ax2dhxR0JGnTmgU6xI4pxVGBr+fA4CmoaOW8V
KbAAc2Z6c47R4wj81RLfHK+WTJLQBc7ySdmpCwlZU44MjsftNzLIGIdi2k/CKh1OUEctA1HuDm+r
CoWMi06Xnc2rW/DMxVWebhgqGqBTA6J6SJkpGGcw/2NkdUOiS/1fZQFueGOshaQlopKoAzwEpgQU
OrXe6HK/rzjmdfy9+E2GHU8ssCkhC4cj9FsiQBQuQCzEDPxM4bzIR7Bk7qSdxde/aPlfQrfSBUOy
neUuPz837xhj4nr40fD2hicmvG39aTqN80EsYvKSk2ptSmtEFQrSwQB4MsLzkvvsHn7ygUqxyecO
ULiAD8VtIStF9JK0q+KoYbvisFz6sdEafxnfcMeYjTKf1bEUQKvw+hkeP3+AZobgxaD212rPQxQY
T4LdUGMCC0EN+pnkgDEdtYKNGRtoHVocSt16WxrLjhxtPE9Wn49ZHI9zkZUCWImoYqc941tmTStX
2RSv1zlwE3fZ8bTA+2S2IAauz8ZY8NfX5Zrx45AddzbfZBm5ybz5JFNnV7Ln8w7LiLGFwEBQT6Xt
ENTTL/TxZugzF2yUZXhFxZH6xaAg39SZN5KPJv5oVlQoi9FqHZzeNwvSUtA/bbc8dK5/CBe/aTEy
FGB7lSv1oLV6WVX60BnmE/NgVSg1wHYaCLwfH+0/CO03QUaMclfMhWJ4PA8vTphNwLDKuoX8117e
cmhxpYcJTeexVmKBzODVBeuMmb7NEAw75qtlbD8MRMOGbnO4G37xp/Z/c8f4oUZtgqAdom94chJD
ZNC6YX0UFhfl/x9ihm9KTMCaxwJWz01g2l6q3wqZQzsWVmL3iPRfsSekp6IJ2CgOe//gZr+JMq5I
8cq/kqmlUekrDx0q6ppYmHWtKf2UFntX/3zhdYRx1AF1dpz5ja+tKk9stCGWLXT9LNCNYu/QR13q
rVVz+PsHt/5f/hR2t+rMU+I4Ht4y79rO0RdERM6dXl/UvEaz+XBU/ywpisCYmMq/AOrAGx6fuqnv
hhD9EFumv3pHkhMZGPC3Xhv2lNKjrQNnzfb1ffTMS6GNZwf/NjUKO1kPk67EhTI4SOi+efIJ8jGk
XyJ/wD3bcV/8fbaMpWkmymSuFIPAApkAg5aJjQe2uuV4DJlHhrEv6tydX4oLyKgh0TxMn507Ov8d
k0qPfPzfMPqKgbWSLBIVn7H4bVnrt+US76KjYZCFZzr679+vGGA5ox9W26dr+ung0bxcGng+Ywc9
57k+nqC6uQDGRE1kpwycIbutA1YvW2DKeYKwYc8xS+NPtO+zZ8ySjynM1hmSDilGbunkXTDp3uaB
eg0W55FEMxZJmSap6g5P6H6R6w4ZsE4fszGesLk5LMb8NO6smpUt2AgJkof7M3pVBuy8A6bMSAVV
3RrUfwK05HG/4qLUjqc5/j5CtiwbZJKjCcMLcQOqJdUM4TdduhUnpuOYdWzovjd2oVqGAbYwQkuQ
SUSMhWjVasgaCdmCHgEKwSvhcEw6VsPeE0y7Fi/fACm31Xs+jGIjwDo8yUBwmpGvJXYrHAPr8S3y
RP76Prix53XWop3pWguUl86FTPewA9IF7w39fyTEWJzKE7KuGp7VqeW8wd1ju4F95ArG41hRYYu0
gdCG6ryFYLysMmCgaFvhzT9GdH+NDR9zdH2PP1CxK6bdzdE1k5nrS5NBOl42mylcPhbrECukiY3a
8JHa8zeFJyAcP3V1mTckQ0m9TLUEh7jy0NJLS9097Xnm6XHUhCUv9zLoAsm+CmOwtdF9G6mPXXz+
yl+xXANPCi787XUpzqNDZKyIV80vyTSBxLem/r7C3ORmd1oc/M2fU7Q7oDepm5M/fwihJVrMgSSm
rVfH8NjZNu9kOaGwwibpghKv02RQvUJfnd935ukJO3vg9I97ZRFRTjDMU7vrS+DmIru530f5wPbE
NjOPOPbcoAM2LecyOV6AzdNJfoB90kOVG1C4jS5u1Iz0kS7wdJtHhnkjBbXzV8HFNCUbhXSNHgj9
WKKGD93jhaAcHbg+jW+Ornf/a0hWG1S6nScAxj1WbF7gySbimgpZnlKGlnWWjoTSbhGY1eo3rP4w
6MDr9eZYLDYb10aZ1KstJMFf/sGo+CeHF97VMMGGlMVzNx9q6Dratwd3gvZxyxhuBpW3Fw6x4cce
KDObiPPa6AJvCV6ARPB+Qt7UWa+vZY5V/IuXTvqHzNXfMQALBdtlmj/PBtmuY12QSCLbgWRH7TrS
jvMcsp6LVlIdOgy88VaNc86UTc4lTTgVminYXF2+Zm/F9oujtSPzzbc5hx9LL+vaj4JkCJvjjw26
z0NqLcyNaJkQxYNrofxMtgYGmS7kCw1WHOnnEmdikGyC3ueiBHepcUa54vRu6itxM831C+0zw6n3
6o52r/re/jpGmyCF2Vr9j9aRTdtVdSD3KjolhvoPQJkRJaPdI8I/Dq//kGb9W4auc3o3tqRI5tO2
FIeb9D/QRqbQ2RldaxwqPHFhHkF41QUpFtii9yelmS2T9NTxesY5NnHOPFw6T1F9IUTbCl7l/lKx
bJ6V4r372eV200QLJLcEhfMm3gr0nWTISQEQ3JosOEaEYxDZFrh6Lla1PACJXCg2X6xdEloH62lb
HFC555Aa4vcH9uqaFri5fjesw8sF7uSk6xeZ9OghJx/IZHqcIJsjACKTM4kmeV35PTjCYzIFrC0e
KyKnpsPJrgFE+T5qm0+ETI06JEkvFMA2+g4bW13yB+9pginSbXBtQyixlo0HEj/+ZJljI5smYYhO
vQrOzRnO3KmjuIMZ1uwXMzROsv4HiRoDVfshW8LvKR4NT2/oMdrktBOvDBLcmURWra09h78eC8X4
o++GAKNLFUYjIkyYQ9IxBWS+/8KjD1XHiJC3/yPtunobZ5LtLyLAHF6bQVSyLctB9gsxHo8ZxSTm
X39P695d0z1c9cW3u1jswwAuVbP6dMVTd6iVHbb/zApnApknOleM1GwDeoJkvV4FHrqmSOCOj7f1
WrxWMynUSGffySzP+VDE1K2fHPDE8SB7Makx+/OsHx9mWWRV9Crph3iVkWtJgAOkPFtjfXRslPi/
YOG0BUsXbY7/g3B8Z9e2f0RmiKfTYpbhWyfWSe8nxYx6mh2Pdh/4NAb2QG91cLlYjvR24VXiFiF8
Jox5djXRymX5f4U5+8wTf/sOT59FuJuJYNz0TE8tK75mOVVbenxFlh8BKs89v4a9f4HqTIr609Da
rLucYwWnljnvWOfzZwD9FQE9D1p4wtK9bdRcYQwaVGE/jooJYc7pVO/OZNvbKjpDPfVNNO+rtX9p
PY5E+vNvqcfCQ5XLoNGDxBRM+cWKIDtMUDDxtTXP2nmfi8EF7PuCK00belFEx6AOWqJWGkrOOxRL
EJZa6x6Dry+3teMZIQMSAppH8qKht1itiZBi9oRbcuKdHwMUSmyVnUWNMF/H+2Fr2QP6h7+oc5fg
fxyTX87RfBsj66q306BXlgVpL3vk9XGE4JB1HkGAhf+i8kQZFrBWoCUiStK3j3K5RDsTzbzIqZwK
yWjBUGrQlFKiUgN50t62juV9SMaH373XbaaNsg9TuNC+f1v68rTCTDoLJ2lVdGfar7p9P/+5eBos
9GC6LzzajOVExkwOgynqNIZyMeGAFRKA0v7u3GP5zsY/xrxk7HKCZiaJwZVYbqw+Ualt7ml7IJjk
U9yFDepqPo/3ZbljayaLgRX1rJw1MYIPUDun1kWZCw9zQ7CKAmNyKAFxvhXn1v3lvRchFsBS6HfQ
+vgRwnFbP6IQgtYBbJzn4jPnpWY9eU3XAqEZIa219xUJXWmFBTece7dcypodIAMkBhRqK5o5bzfZ
DmsPvpStdiYhFvbdYYfOF9eH4inFoMrQBqIYG5B3nZ7OHOtdeLj9lXh+IevFT6lClYII7/7sIsnV
kd9o8TXJHVK9B195ui2OYxOsPw8e2dxUAqrQPnOku5zoj9wMCsclZIdS2rgf5YYeGrrsyOMfOorg
olvZPdScR5MniAGJQrcuhlFC0B4bbNcxh02H99cZYCgTRVZMmrDe6uAzvaxvfwgekl43Ycwc50y2
yvwi48+3dr9xBrrw/Pe0qdb2luei00vxt2uhI5JSLbrgmsHsWEOHVJUghjP/tI5dONjlwNu4uJih
U75FMF8iEHS5MHOI8KSt/JARmQsvPCWYr3GZMO97DuC1oOV5v2/fE0cBYcPrSPIVNrGhGwr5Is4X
WnaUvpVi0No0075WRoiU3zOsEd49uG8bm/OgLsceKpZCgU0WxLnsnIk0mZHUlS31+85ktPfwx9Av
0xDMP2EOEM8Qx39YBICZPMZ9kHrl3NBRx6fpd4bBHWUD3OScG08EY29K3cVVZ3X0U4FPAG1k95iV
WCPbiHwbHtaUV41Y9saw30exFAtkyywXmXYZ1WKi9KCtfSbxhUw+pROhXtl75JjxNvi9OWJGI/by
vZJsD7wGtkXTnIlnjH/Ug7xrI4i/Dw9wUb5CzkO+nISZCWBsX4h0s5MCykxKot0+su+9xGmf1+RR
/EQn4LA6Yvgqe+alYJazmDOxjP3jsI1wnPThaXAmcn6OV+izvTTwajn6LdrLTI7+M7LLrUEQzyZ2
5728GPhqpjPeV68cm1x8yGcymKCHthg2RgVdtk4AxiK0v6Dsrb19csTQL/EX1M7EUFOZgTr2s9aR
SvcOVo8xlrU8XnsYUbI6jjyF6CW6JYke6kwSylV9ZpyhUNKBk6y52MRL/4SrUFvzQqtrqeg/i5LZ
3ixZM6NKn2B+WzSF6n9SGXzXaryqQ2TPi4hgcwtl+Y488e7TORgJZrO3GsdElh2/fx+szDZt5XFz
uYwSDtZxspIQNPjlJH88HrnrdjhWL7M9WyW4WFIrwLrBbdltUTk7Azt8Y33gWMqidzFTiAGNPsl6
IQUr2FOSeWEekkuXkQQ0vt1aFYkkbWJH0bdBc3oWpodG8XpzzfkBt031b14LpYmmPKFfdS/a5dsl
vsvAPzIayBEGrlHy4tbl6udMYQZNJhQMa8nCuarx2hRzIqV2u5J/1y+tYosqiSsyrDby57CdXC06
6bw4b9FDmYlnQMbqjUDvVRAqn7/ilMQPm5D3lC9HkjMRDMaE2BNtXBLYKOaKQfOUbvGUEyyxMTa/
FPfocIeyeCoxYJNqeSgaGf2CTv8LO4Zperx3Brcmvs0BNpkni4GbLsTSHDOGrBeH7nkoXOx+cYq7
/Xs72eaRFOvdrnRbT7/XapAXpA4v8cCRz3ZmxbUOku0LrCd3mo87F8/Q7evAU5DtyWrPVdlbKX2E
Tqdgs45d4Lcnr1G4oykOp/C3/kb3fNvhpjqo5d2AV7Y5awDZdVzQi+Hsy8/1QJ7aPyHxSj9QbVBr
+9rTbU2XA49vM2Vbs8w0QYfRcJVXkN6NsBcj3elejjQZR9Lth11mazhlrGFvK8U46peNNlbQ7kr/
d0Zox+3drwILsB2Od7ucN5opx6BMUehFqca45oX7on41mzIjG+4s122HT75mj2dvb2bFl1ad4PBh
Al74rdrD5txhL/Tt0+M8EFc8nQkZOnMqE3q7vcev2395ucVhdkgMcJRtn1UlXWdQO63hjLGdPhrq
qg7criLli7VHU1TrFzwePK7hMRhiVkKRdw2OLYrg5JEV4Aq9X0js8YZmODeKree0Sj0MKf0+6a/k
OP3ybx8fB4rY8o2S67Eijvgw+2DlGd6ZA7Uc42J7q0wjrWKVnhL6/lIU9t9AynZbAY5lXcONmWVp
oyCFZQEFgjWmPy6b23+dE42BAPWnZyp1bTcaPb0dp32/od3YzS6PvUtmg1ASraaHo227b3ePq1Lj
Ac5ixP5t2GyHFdYQyZbWUMDZnMwDIqWydz55s7DLIftMCjW/2fmpZYfxrzMUBMuy5L1TgoMVSJVR
PsG+G5vbQUjP68b7cH25ZuJAHRL3cUrPM3PqhtgywTkiW4zCJNfN5h0ggwySEGIOSwAytDU5nYrz
sfSTlyk4RryYjwfUbJtVKuhN3VJ4q73LPkCyo17xiShuR33Y7v3zS8lSEYQK3ZYyYtHSa7WvOmIf
+GI4V5YddsyHi2y2MmKxfrPXbfMhtTvU7zDPNTo4ua3ywO1v5cVDLHetmCpidlYh0vCRMXYJphl8
O/Q+eW1bvLeC7ZmyNDGRLvRK9ZpTYI3u3fFT+0RBjdYJ/8uYiG2b0npFnKoG1peioBW/dNjK1zkd
VomN4HiridlsXNG7jVZXH+TG7boSqM5uVxqnRRhkkKm0IA95zMjvBlRNoB7ivBoc0GWLMUWryKqQ
YKmS1ZA4IBceqP+H+ApdJNjUYloqO+VTxV2XyxaWpoAtxMk94THdv9nY+7Y5xp7D5V9cLluA1PNf
4hiUb43CbLHhnRYS6EThId0+mWv1d4xVhZbjbxLiH/0D52n8Dx/rWyjj3bWlKFlnupRkut96a0+w
p0css//iIjwNvv82im85DMJfxnOndAI9yy3IOe/XgYOWccpIVWNbG3j0uAKXsznfAqnPMbPCBlSW
ZRRAYI12SDr/hgFNSqBJPWW8K3hWME7vcEx/2ZH5FsqAvYiZpFYxYZIvW4j09n2PXZsPwVF2RNDp
24dqy9sc+h9Q/1sk4wJWYtVEvYgPCIKZCzEfdpTqDiRfHM2Wn8x/i2GjxQiMelNNA4+XbLcf7clD
vqjYjzFdM8wdB+UYy1Xn2bezLoKiyYlAl4N53nv+pP5KUxJ4v4rW5ejFu3RsqBimYpOrdEUV5obC
reZ5GD3312SDXoPj8127VuAZ8Np7lp3p77Ok6s/UE0opUM0CVnI2nADrp6OYoxUPudgw0Qiwetro
KJRg16pMTuoKld2X3lzpHtLpDueV4dkGgyGFlYY9im8A4i1G/eLX26Z3fetvQAcbG3aBEuapdoUo
5yRvsEUbS0Y/KOXWgImT2G4wXr47r9Hbk4F+y8lWmPu8/RO458mASdmoZZwO0LDcne8+cgcYctnt
Xnd4DnxeW+1iiG8YJrZcmlh0yjr7FdasymWZoD/0Av4ybFLwQGmCDPBtlRYdrJkU5ptlQ6+eexkc
mUJjZ5pbFa6GJWDJOim354ZjjouN6pquGHTbEbassSz9YCKoIn2k0/IOMKr7KGzQlwH/rbs/uvOA
9uTQa7ehp999hiA8NV3O51u6b3PxzNuTa5WJOhfEY4dqgc6s6M/ts1ysJs0FMOYhBfEIsnFUALd7
78P7o68bnzb0orSZwxg/XwTvtsDFjPpcIPPOSMY51/sz6oHgKdqqbunHD/725baQJQuZy2AelmFo
VEuMIeN08pwB/FRJxYmaF9MXMxEslX7a1H2i0A+z3ZfH5LX6jf6M8GJ/cpciL73Lc0E0SJshbtdK
nRlTugaMKQSbwHlAg1BGdtQn9XWXc3DUnFi8mgujnslMmDm0gxIPEHZxMa7t8l6PxUDFUDQNxP8S
6ttstkQKWwm00yJtczAwkS01xATxWg1dDkJJMHrB0WfJEObyGH06GW3cfQx5SkyS14xEhxy8qLeN
bfEKzYUwb2Io1f3QyRBSe6ctvLXWfc/fYld+u1gkXjcakv49dPvyA9FOVhWXGOL6irBfbf4D6CM3
+2p92MS6JkwAiRT5lf1HtSIIA6UVmVzflzgtStxvyMDvpRc0FDagLoS5ewfc7voTTd6N0JKDfosu
vqHKqC1LuqHIJhOyK7IkTFVPvx8UO0n/B4LJHRlfeZhxDf//OsWZLOaijRgwOAcXyHrZGsR7Lx8M
P7kfUItzatC1OcfARRPg0dY98ATiUePmkZcPdvYDGGNNU0zQ9RJ+gHN6D8CDiAjDhzds8HyepUs+
P1TGXvXwXCjnEnK24H4pX8Pj7fuweOdmajDWWKTCEAw1/nyGOElct47r11yO56VczlwHxgjbqChA
piHhrNDt9b4m8aqzVWf3mmOa1m6JtO45juJi6mMukZ7q7JJNYVFUQQGJNB1x8jzBvXjkeOTOQPE0
Yx7kIVZ7GRtiKMUT5r0tSLE36uPtT7T4es2VYR5h1RgHKUPemno1GNnEQnqVyK8cYFx0PedSmGe4
L6UpRAMBpJToTp5gDmc7367c540fejyooLfjr+sLHw1NU6aJMSFGmF7kmLPSFAhr6BINV0Lh0wcg
ck6OGtYNMWwS0QqsRBUlFWJoP9NpcIw7laC7HLW5f3R83xqxicTLkGmBORlUI2+fO6iF1/aDTSK4
1J/D/6MvfxltZwIZAAojOZW1UKbjXRghO30ojupk6Dz94qm22LZuzCQxEHTOxMRKU5wirhKyDdHD
BawGE1pItg8iKtfA1/gobiH3U3d5F5ljKGxesTDLixlUOij2neBhWu2OG/9LW5s27/PR9+KWpTAQ
BQZ6K506yNn2G8vDSMDrdJDsg4aWxds2ueyAzE6TgaY4ltNLZeE0X1Lk6dFg5w2YZ7Ts1Wp1h7v2
dfBN+7ZIrqkwKFXqTTFUKUzFqR3t2tg3eIojr/MX2dnwTnIREmf6MWilRHJoRg0ugtNRHgPlrjgJ
GlCe2+DNu9wMhqiTXuWJCYwXkXTo1sJdtr38vvvqkbusuFtyeJ9NZZybTpDK5DzgDKt35RVzX6pC
Gpc8u6sSDn4DKgzfVFcHJNoBNRU3Q7z4TH8fKtv7XQ6JGks1pL9cXKwUD++8fbtSzgQ7p6bDm/h6
eOF1Hi+/OjORDL4EoATNRawPpq1jAM3HN6DmF9ZAvHA/JOeOqwy+ZGfMilYXDUfrUnrXsiGCq776
n7dvwVJoNkMxVf3pEqAlUiiCHveuUlZxsxIwT7kWX61mf1vMor+Gfm0sHMMmR01krjccY9OcZBOd
x6vpzuePhi4f1vffZ+5y2oiy3un4+5XrgD+aLstovdHBHOptPZYd3JkizD2OQULRBRYEocnddtLH
cBPuJ9HWW1LvD6j832lPA6dt/z8A1bdyzJU2ujpLJAUyNZBvE9HFImcUoX+bZBNV5POTyyqwaBO6
AjMWJZybyRymikXOXUAtr4Zn+pHfn581zFU0SMU2z6UdgsaaP3JJdfjrpdEt00RHP3JvV4K0mWsq
YyyhsQLsFwWZAvi/BaL5kWTL66HGgpyRpJ5/yGxZ/EdvwEwsc52jeuqsWE4meKq4Y1Jivz7bfrv1
FS4wa/S+3tKQuc9Kg108cgJRjv5eEMXLHSwf8R4xJPH6BwXWB/f1bfQkOyDPm80GHacnGtrAhUH1
6/MTXG723RtiqQOAhvP2LtvX7BAYDAiR8E/NAr9sr/gaEO0OCxRBlyGtOXeH/p1bJ8B4E60ImjWR
fmOoti/2skLCtV3aX8pDsdVdjrDFd3CmFIM4vdrplZxBKXieJ2w9QjLhTsIBZjYvPb1IioiVbf+2
Xea+BFPUmfpIRYEFx1ydFOykCFM32PmU2cf3bZDbNkTvMeiPUX/qF2KxFMY72i3icW5+ahFqZ7+G
RSgjCrVMxNLck/M+bZXWs+zr8x89qyHhTixdXc1bH5UBp0YwGklWII5WaScn8taP6+jezG1kxeLE
8QGKgW3KfglWCpjxcUM3Th1eeB7xoivwrTWbyxR7JZLSGLaFT9C77xdsCAt2ygrT9ahv0j1en/8s
jJqJpM7zDLKmS2KO2QjNg5R41UZMiAAfZOXG2Nbha28tt5uA82UNBqzCIMK4jQCBW3UF50M6o+ay
EbcxNlCBr+KTl01aThfMFGQQS02wKXTqqDy0ySfH8d73QebJQR8O8BsM+KRlPBSaASEooJ5BIYoy
LTf/zIFegwEepOrlpG1CuqZ461meJtouHjLwvvI4MXhQajCo0wp4O4ULtHmBP4qdKgMJwcNPh945
x3ZNM9+4d+xu7HNvdOjuDWjnQG8nOwNzSUAdZGylOxHU3Zf11wGlnMDWXa5nysFxg0EYLWgvolDj
OFMs63Dig/JI5y4xfmLnAvnvYNxg4CVR9RAXm8qqyfa0l3Nb/CxRYscKU6I5/ywm/DZ5Nllb5nlj
5Cl9pN8vq/Q53IOA8Qj6pp4IO162Z9nN+vezYTL4EefRuewLQNYemOV95Ih48y04TuOjv/2HHvJM
MwY8MJM7pgLYdWgTY3Q/IaTGCfIGx3j2bzKQMQyWbBYhhWEnPQwG6iJokHSQL+Btn+BKYnCj7WVT
bmvYP0asrmlG8B/tUCzYcnGensyNm2Yy6GGkYaokajShoITeGVBTURJu+C28nhke3poMeMh5mQmJ
Alvfni77juR+ScBHJHPnmRe7LmYOC+vgB2qR5+cOZzeuooLAGYtdwTUsO9jlDSlHp6yJTi47eEuf
2yi+szr79q2+NvPdOlIGQQTDKoJkhJkg2YMRUd1WttiknDmxCxq1dVDZAciOvR6NoXLshrbp40UN
4UvQeIfPlMS1JQZkWkk+p3qFWz9uPK+yrRGr4sGtLKxRIcFWxdvKL6eUv28iu8E4naSpUETYExKU
eyyMWoPhef/4ahLsLrPWnxxp1GjYozZVrMHQFRN7uK8B7cxLqVpZ6yYjgzuoOMVewaDgyo/vc/sz
2X8izOFIW7orc2mMCU9I4hWdBWmYqiG5E9uvI7wTboS6lJeci2E87ikrOnSlnK9Og0BS8EH64wev
xrRoFnMpjJXmUR7nvXb1f9DgH4PDDeT0qGZxC+SLDdhzSYwBjlUipV0AfWqUB5sJK98w127TRkfE
D1+IWSysG+V9q6UIaSb0+qNmlpFpeTBGGv1WJ6cTod8uojyJCJA+eUbIE8U8dZo55aBYgSia3D05
FtIXPbmc1DOkvXxmp//OCtmJA0NC9qKmHy5YRUdlIvoZdV1abUh4/B2L3VHzQ2QevBos6KF5gWbj
qsII2dbDZLGJzRfodQyJZjkVuuhtcUvFG2sDLcbBNenL5ZdZ9AfnP4R5D9NI7qKG3jxn7zQNgXSs
Kcd/vpAzQAL284XjgC42wZiqaSG603R00zG3IzoLWiyUFzjVmKCGtf6LaYnzLenv/hu/vsUwVyO0
mlYwuxz4hdkuDNyDLu+ZlnN43hhHDnsbVGmSGpNeQcQh4SHEuqIYZIcEB3dbocXHd3Zu1w85u3ZG
hIaAUIFCeHc9yrQ0+AN44JHNo28O0gJbXo53cY5zLpKi9kxkqWGPlZlBJBqbQWXzvle880bbt2sR
lbgY76pzW8fFrti5QOZWKF0nmH1PdczuK9Ao+4dxxRHB+17032c69aM6ZW1bQqfTtEsrYh0SeEu0
b9T55G0RkpYf0X8bITuGk6l6KoodbP3lBMhydHQEgN7IB/MCRytqzTes/Tq5PtNKM8VQl+OKxo+O
aN9HdlGR2lefjM3X0Xije2H/H5thedoxr6mgyTp4nCB0un/BPgeaYk6ccpvu0ifwqvBaHxc5o+bG
wQBH2BRxnknUGk9ed0wCB24eVnahJvz6+fXFJe5fdkm+vx0DIOIlRAVahTjKR3Jy4Gv6ht0/cQFk
0ScxFRmM6Bb8LZExyPFyHvRaNZFKBntZf9BcbWMnspetuPH3okYzSUxA0sqpGppQCgeovSYYoMLw
lLAGTwEHqpaKXRo6YCUVi14kE6sqf94xOTrnTdCouMbq6qn8sB77t7pC29A2/Lht90t1xB+SGAdh
qHVByE0Nkrane+/jqXl9tNw/vwkifZDYZ3ZPNK5nvHDXMPMmiZJp6bS4wnywQIyKqgit6UlHruZF
IIVd9bYJMl23cp6P5b5c/d8s5ycPvJb8PdTAQA4gG4oqopHw58HG43iWUrUQAchesHmi663J2+jc
/cIWEC6333WiiQGVH9IY+A/LvM7GoRWvKdoCK8lww39Z3oV8hCTxHsFjk113Dr79qu9MDyN/pQ3+
FX+LUOv2Z14KfXQZistgoZAM/WoGM3iLO61s8z4SUT3b7mW3UlEIh1ctQqL/Za3pIiaORAomjO4/
JDIfuRHHeBiwuuMpe0Bh2DDAt4p0MHqextcD/OoXfqJlwdf9IZG5nWMnJOEUJCItRe4VJ3iizGdI
t3CXGy95Ej8kUVyfnWaenSeQ/Kawog752ftpcuTPV99ufevpE++gTAkGbXSL8l4pdeHB0GVJtlAd
BsUTTPin4LqQFYR5GQxKI4PXwYinHeh0XKy6NwheyMSm1VFkZTApUK3MNxNdAR/Zq7Wyk8Hutz6W
3YAS245eykf7fH90Ol7acKnl/ccvZD5CF537Giux8AvbDQoTWFWxh71N9apxwRWIo7GJbe7OKtHo
rk3zA4yMHa/vfQk+f/wI5vtUqZqeIxHHBDprjWB4FzUJzyQJ192i5/2Xkc++B/OAJ0loFbWVQ1tE
3d1Rfjs/uc9f1QcvvF+qdP3QiHm6+2mCaxdBo3bjOL7VgHgc1drgsN9qRCERBhtLL91bmCqAR7vC
Cuc99pTAIIQXI/VtbtV4Kej58XuYt11O8RLrHf3MjvOhvk0fugMeFrBdNqTDyCPNGW0Di5PAWYr5
5lLZphfhEsiXTKJSt/vxLj7IFWgBI+dBXa/C3YA0ATZzRe5IsDgC7XuX7WfojNv2gwdti0Dz/dXZ
7pfECKPBMvEzRhQRkQVZ1X7gDdiyamH1GgdGqcN+w8JYxr0+LDJLzyoR7zOue5A43aOPxAR30G0Z
02ZKMZGD3EZqLbRXQR7S4plCpBBp8cEWMM6BgQ4byoU5d9fY9bBuKchAWgoyJrHoSihYkNFNN4U9
+SH5uPeikmhovbnLMlI4cFLL1XEzrOw7cDbZbQw6LIqwNKhHyd6009d/Urz6YW0MlJWXYrIiHXcO
eHpC9QozXtitx3+3OCByBf3Za2IkaQiWCZx8cBilkpyDkJjB19kJEy8qfvUBCSdHSAjWaVibUX3n
GNiCT/tDSwbCitJSOzHA+SMZJdpC7Kmfaowu0anwePeG83qpDIhh4DDLJYN+aocuDnVDTOvvaDjX
+tGKB5n0d/9lV4qii5YpyZrBNj4JrdBeegOnmo2eRbL+Tg9+iVvDcP/J+c3kMOdnDFKA04OcF88J
EoIsiYjeYWqXHEGLSDATxJxerwy9FV1qenr0gU83rfcW4TW4LWapuxbu4fe5MciOjGGjBQHEtHbj
eOOdsg1A7rgjv9d4WXLiN/tr5iLbc5Mli5b4LZkdtU1UM+y6FpIHrEV7/RN44WdCpsHOAEDcNWyL
l24mjAkEWh1cGJJF4U52L3aMdysAzGB50pFbzV+IT+cnevVWZvc7K7sI61Wgl0L2WwmN7Jr7Vq94
CQze6TH4rRmBpqklpAj38K7eMA2Nfhe0X9i37WMppfVDGxavrRoMsNTedcN25D+BAz5ttcSUcrsW
HP+TtrrE94cDR+rikzv7XAwWm3JeZX1Mz7Czs3tz13ryqblzyucvwfmMVtz11UsliB9qMi7k2TxL
dWlAIEgJJOeyb1ty/Go/gFXctePSIi7OlGMg5HLJRfOsUVlYSvVeEW8dkgxcb0dufnCJgPGHWgyI
iFOCIYQzRJVO49Etp3FlY7DYIrqdusLjOd5Odn34mp79Y776MmjrEOcVoBJu4PLVvma3AVuGIsui
9kPj0MLWf7/wOtCWgvy5ktd/n4kwwcJxrhqIaO3rBmBE28KE0fYvH/yZ9ieP6mbZdULeyURkLUqS
yVyJc6oJlx6zKk/6pi5Jvy/+pPvz8+/I3zSpc2zvEfNuaUGTc5JLLbG6PJPLXIrBaBOpbCA32m1P
9RMSUsoGiQz7iCZCzgVcSNn8EMVcBzEc6vgiQFRKsifpDuX+4yfnii8i8kwb5hakQViXpgkRpbO/
714NF6NyRz9b8fKFyyHqTBBzB8xKzLRWHeEZ1D4Sk2eSfqEqhLk92kMou7VJpMfabZ30yXVLzKB7
wqFHmE+eeT3NS1dBkXQR69NQQEJqBldlZqexEYmBpk80GVWmtlIRh+cELeZ9FFlGNCbh/1SWSv+S
puFFbEx627zHoHMDNPXWK/vr0KMJBSPAnG+45HTNxTFHq2hFMo4FxKXEeX+fyP0K7NMZuXv2uR1D
iyHoXBbjqAijgEf8QlVDDLw/3T95oLteBb4KhhMkz7n+1+LX+j5KNvjMkPg1tex/j1K3hzOcIUTa
T+FqcEGx+nmIeLmUa2zHQuVMQzbOzJRgQmxg4H7HRPlIp40guTF2tW/M7cZdYbzvD9kF5G5DKMuQ
rm8ODlJ5n/ojaNF+hWAncThfdwkE5r+HuiAze5XNWqgkeuLi2a0v29XqMQJ/7+83e0Qr5JfdyN4/
GuLV5zIZt0YYlUTLLjiD7ekUIUlMXu82sh/ccdwnnmoMhJuKcK6rDGJw+1sJq63i4dDIv0LBFuuV
ZexunyTPdlnGfkPRwxAddrj5TyGhi9BcK7HXqxVBCzhCvdxO/gDDKy5Pz5KnochoSJEkmgzWmdPs
UIvE3pAAwYoAZmVyAukcph2LgQyVjdIMz2CWfNK5OOZUzx1ep8sF4uBEdbshsRPfPgQYY1vfPs/l
q/mtFvMQBkZRdBdqmMbjEQ2KmBi9/fcXX9q5IszzJwdZDMItAYo4g2xHR2mlnzbqB/be++E9d7hr
0ceei2OewrCR9cSkUIOluJnjlKo/eqHtjt5btd407z53fHyJaRHX7PsEGeA+J72JEQkoiEJ17mD9
D3YQUcrI1QPdHWDT6nhPTLcluss726XwaC6awfFRTkPZzCLp6WVc4TnG8sa0JzrP9Dkmwrap14V5
UYoSR9ocewfkFGgw4EDIYuQ8U8Sgis7gsbr05ThhzQscGEpVCYJzmw5TPpo7kEdgN9+vI1Y1f3K/
3VLNf/7t2O50pYvHoTBDHKDTugK+HLJ2K57bvlQ8/iGFgY58krW6y2EhL857lhDsaQ4fRPIsEvRO
hA7djsVzb+lf/Pv5+7dNsmXCwRxKpbZwnm1NJBKspzPt1UAFATXXL87HWywZKNibgbqKis4alqon
mWq9GrSz9NSOtiM+S7RedVc82KbHo+9b6jbV56IYMOmaRu50K5Pok+aI4TrG0KTb3m9GyeW2mi0i
8EwtBklMOWuwPyOHbZyc1K19xXbAW8YJDha9vpkQBjz0fujlSwshjlkR8bfuH8+vHACmL8VftjAT
wYBEp5ZTltb4PD1swQ/dpwupbHNtvEv2ptG51C/L1v4tj4WLqhTlujfxjVBPU7aSXz6UZ7usSlew
nOi8HSa360ntWakDYn25xOSmkrhF+3Bb7at7fkNtFlLyHDszFCRNn7YXF6PuZQdUoRPTbUheghVm
HEj+8fiIYrKTeBropfSn+IQZsvXGrdZ6Qdo1vHxuT84iYM/OhnED9XNettqYSE+lSdLenyYbqaaR
fOlnzrPOuykGgzlWpeGqCPgKuexEFsZK/ejgb543VUm43HvUgm4dNeOraFlrnOMRR03zIvv9OgHZ
WUdWu93bZsNlaVzq4ZtjADsYEwvTGalcSNsPMcGuy8RWT8Erj0JuMTOhaIaC3AS4LXR23bneho3S
JgWujR3eKU61CtbKY+4PjypdulsjqEW9DPUT5TMl+vNt411+D2fCmTsbJ50eqHklwYsBvfH+Xrfv
4e0+Nsht1e5g0+q876iP/+jZ+BbLkmyUmVQ12IYlPWmln/t39hDa6hZtFXS5yD8qAM8O+FqxnL35
QyA1SiDhgNHIsu+8gmD9ltU5yP9vueRnixaqq0gygR8PTTvMeWoKyCeCsabvhie7uo2A9/E3wTqx
zfELRKm3v97yg/gtjT3GWA7K9jxeJCSXaFEu3AwfdEQ1LR30EXBkLT4gM1mM52SdrXLSFGi23yeh
o/euKqOJtvKem/djirUwK96LtZwXmUlkMCypg1ybaminkM7LZXu3Ab2tO7iyheKN8zkdb2vI+XQK
A2RJXQbFpPTSk9evcl/1jiJnuzb3czHwFZ/TSch6SKgFZ3xowC+bYoPOesubGlzG5NnJMbFWHiWq
0uY4OQdputhFkRhjkOiW55OjL7rsM0mMn9RcwF2gXQYJyaSTQyPVJ4k8Vc+FvTZ3q1+2nd77x8w9
wvvk9dks4+ZMNOs2tVqfyn0DJbfv+3fvaawINikSO/MjItJe/YPPgy3eHWCcqCk9l4HaQFucqybZ
YkXi53xLp/+PY0OOyab9KD5uW+Vi4QGsEP9CFHa7fCQZkVJakCmuEKGjPa13471V28LKvpSbzOYn
0Rb90W+JbBKtVfrciDSY6QvIeyIb/fLTqlpfPkxeWHm9Un+95zNJDKYk9b/OUyvASoEKh0fR+aV7
Q1fSPvesR+3xz+MTtkq2z4MvRGgQKtZ6j+oVL76lZnrrhzBQIxeNWg8StSWwOtT3mZeD0u90/aiU
4hS9HJyvyrk3LH+JEdZ1kSW4oQ069733Zm2RC9L22x6ehrfRP1Cl40hcjNRmZ82AT1a3saUMLb2p
0j0WXI/XFjT1aaq5UbbCO04Gf+RLZInmBFmVW3t0KcQp3422CW7mgmCITlqBxO1tcN3XlQpKIczW
YCEuSj+W42x5B80zZgagNFnV9SjE9cl31MY+LrZ+X+PCciNGqtMtE2LgSEIL/DmwoDOI7NUVaBPB
upa8lngjc9f+b+2VAaImkKRcMSAsyez91vuoNLssV+adg67UxI7/CcO2PgMhlXFrCsrdqIsw1y28
Q8R1MbFsvJB+gGzTbTu9urs3zpHdkFleRlUrYvqivDjFJrq/JJj6Wq/vc6eyBY00KxtO4jazoz0Y
N7P9J7cr9rph49YvYFApPAeJrrcjnmlvv8XWl/39xf6ISbpZU1J4N/M3JZG9t+cjd+qM44JoDAyF
58HMuxAwtHfQj3t55T1gSzQr8+94/feZKxx0Ela3Sh2+Y+ft0aumeKVXPPeWa7nonELUduw/ctvu
Vhu0gK5+d/bD48N51aIj9TkChw8YOlbTSry/61xsPM9s/2XoVwMnoF7MrGINq06jITTys11B8aUx
hGoU/4e1K1uOVNm1X0QECQkJr0CNpjyW3bZfCLu7zTzPfP1deJ+zG2dzKmP3vg9+ckQJKZWSUsPS
bKmkPQaYk8Pg1LGjhVspsfqD+XSssG796k6UX1qtSS8Jc1d46AKzIf4nYflOs7LQwsDH80keAb5w
bF/k8oTRelFKcjUqXFLl7nLpJyYpATZ0Rmbw+eaU3se+TVJ001HB1VoNC5eUuFucho0OpKSZkok+
d2pnjd1Blkd1Q07s5fI9Xu0DXRDjO4WAq93SPAaxK4wg+eU2fg1u9HMaOO3Bzhl8TrnZYyVY6lxv
rlX7mG32uNg6s0R+by7Q8rd5+R3cbZYDPLzzama6ChzpPhktuzjOKEaX+V19SS/pcHeX+Fk5pOYE
fjFGdnNT2vfYerVj9sY6wrfN89mRLSodr9mLJU3uydI2eReUE3gbWvt9G6EYgIbtoxAjXaSin404
C7NR0vg/KnrVPKi7F0AO3hm2yFPPAcilg+KChjSafB2HBQGaN6dTjFlsdOwG5tzW+kNcs5yP4xI1
Li6IurzUAw/UvMrCdP3x2O3eiuOdQPvWwrzlAXEWxQy7Jmt8Qs5KfJDuUY+eAtuTRBPfawNC+pIM
Z0K01lS6zJh17wmtSTdoTTrcW7ffNoBWAqLQlRiQWnRWnCWZBhLVUTKf1VXjOBqAHx7RX31TbgMN
/bfCrMpa7Lrgj2/CGPokwQQ4yAFFydxmVxiRwL4ZNEdcvsOrJURdx9STrlGFaHzsQSYtICoQDM/5
tGdzGjeyp/c+cB6PKOFHiD2EGZy1SHlJkbNODcmlICcqosarCk3EEhoW8JhEJuzuThIUtFd1ccEc
b6CKYGrbflYSSJFmtgYhPl0W4Ko9WpDg7FGldxK2DSjkLLVWedK+AXGntUMsvP0jT7YgNOvnwiBl
k5xEYQdeettJbnO7qqx5jvZKiMq2FtUvz4czSo0fsM4LcT5XnWchyj5eY7tzfHP3MKMHCStBq3q+
YIszSpIqNdEgUfgq9r14IVgIkRInlh0kT4S4iSLN40xTEHQNZZ/qcLV9vZmsEuqACjLgDYSvBxFb
nHkq5dwEwAGEWDhAKZqcfMcepSPMhKhAON+W34z6Qn6cWZIBEJ0bjTZnDE/dmdwfFedx9ryXtXw1
87RQCp3rCcuLsDLCDGSQUKa759Pr680BYxhYdepuUJF8tK+C3WWSIsvEI0B2sZR1cgzNAALkqcJT
VtkE1Ta6vioiC4+hfylInbMVvVG1qimD3NOzZNEDugvQsXGZJYE54ttcAlYODYlAIois/qeMrgm7
U0Qase4ZUTFm80w100zOIvkjFsnEQPzFi8rbwTcetoeft6G9g2ME+JKNhaTi/NlqxLmgyRknbHCk
TeDruMUY/3rt3PFaAsS/KPb7DLp+V/ZfrHGmaWgGJSjrmQxGNwHrN1nFFsu1kavybFFzzWwMLtHi
DFNa9Z2R4vVwBhg/ufeso/DRt64Ov7jhzFGoVBoJSjabPrxNnk/l5jQEAPVVT/Q5vSl2H3txFLNu
3H/R5OwSdhxVwK8HV0g3PleK1QQW2yRvfmE9IF8t8I3r9vYXMc42TUqjB00CBmdip/Bw+Tatpon1
v5VOlzmbNLR9FMUqeGHbd7RS398fsv2cDUffX479braA3Gr4vCDHxS2FQXtv0kBOQjTx3G+Kh+Sq
egKWiyMgtGbSGYqjMzgyRfMmpxdyH2TJiG4MjPE63stt6iCxj7lFAZU1D7WkwmnCgCmCOG1BBaUE
E0l9am3UDfbhCbhZ7Slc0uGUIErKXh1L0PncIwOwkfMB/bCY9317wyJ1UTPoanPqghzvqGJlAgx/
CnLA3nG2PuKJ8/aGWS16WE7jHZoVmHUzjzJY9/XLeFto1u1mdCssTcVI8D473ZXfgHd0WdSrSZbl
N3Gak2IldBnU84EOzumMCXsL62DRNASLDDDSH6YruHd0zXYtCXK+TBtYrKLGriD6UHbxaNFXRAfp
ByoM/eZ0Y4Wn+9xOtufD/T3g9Ac7ekKOT7OB0J6aaGTdkM0ms65t1M5EKH1rFmH5YZxvKrRBUqoc
H/ZUoQ3EFOMNrtm3JQHOEY1Zm7dDMYt6e6rtRLbU3V/IhuRF5I1W0x9LWpw36swhq+X5nqJpFYOD
yIBkzuEMwFv55Xv0TbfyQ4Fx+6fSE7WgiaQ4/3/xFKBNP2jdrOMqds6b18nmsr6uZiOXjHEGSEmT
oB4/T+nq+TXA8ud7tnGhrRE2zQvTEmtekDHTVExsowN6ACdF1hB5HBCynKv2CDwnZdvMh2bErsEE
QexqRLkkxcmtk9tmzDASc74CxuDra+YA1WZj7lIHk8sC8yriihMhoIeDQctASt49nd7pOd4K7Opq
q86SGc5+T1qDsfMEFIqHboPJghlQQqAH6y7i19FwptucAfqZDxLObDewsPWABh1xD+zq42LBCt/V
NkwFVSOzm/V5ux1P5+Dmp/V97nDCzOrHuN9HO9Hx/A+T/DdrfAfbBAygQZ5aeKXn0xaYi7CFu1uE
yPPgnijjsVrfWfLHmWNPMTp9IOAPwBjn/M63/GMSoLneQi1wh3WL9kNRWh8APpdu527mHwJdXM1l
LulzVnee8okmBfTHHToWYBTRrIpXgMj3zurAR8xLMpztZVrDvKmBumDupbb8UzPXSwQ6+T+M7q+D
48xFYgBtIirBC9Ig2JptxS1AJSMr3TrFrrGPHxiju/sIsR1AcBfWor8lc5ztKBCrV20OulAX2Hjj
pdvL7/W7iIxIhpzdGIf/mt4rx7h7Nq1T+9bsaYOutAinBuTh3dw9I+Bt7fW25I0zJSkZgkQJwRuW
Hpyw7C+3gjcRYyL5cbZE1724KGZnmVvJLUUF5HNwTaQd64HP39rBwzVrVRW3hgoVhJ5r28N7fMTU
wOQi3DNtXO/g/vpot1f0SrnCjIRAigIOefhmPdMkWHyYlKstufKPpl1uw+0VoBYFdNa9/y8eOWuC
UrHSkgmSvEIlc2isXpqbKBzksgCh+Z42qIaL9zGuTmIsdIQHcp7MQZbNFtzNqGnoPfoEKsTuM4xj
fL/duS+bYPM5jFELHyqCK8GPscqFNqI0Pct1mJztAa2FQN14kG7n/n4gVgur8aJz5CxM3E8jy1XI
F60Z2B+r7rGHvbbR5f8y72rwt+jswg7qy4cq8kc81HOisALZDTCJ2WDAQMLXnn/uAJnjbjCSLxLp
KjWDyIamUoIXrU65ANKMUsmLZxZP0xYpInQbWKXzTdsdwSHabi0Bd2siXdL7TaSNQZP5AQQkvCOS
h7V1Rmu4M6qWZl/L26ONQUUTjTCiHM5aFIbpZ6Zo6hxcauQrn0pSBN2Inc5Q2m37ytCgXoiu/Zp2
Lklwt1GLypCoNYF2Os7Ne799EBjn1eBoSYB33pPpK1oCAsh5zY8MtGXg/Yz5pw1mTrDPSEBvzYIu
yXGqIeVd2UghRGZUVuej1/yngMBqj+uSAqcMrRYMGP8ABVSNUbl7t9I5AgKI4GWlE9LhPDbgyDqv
7UAHL/tnIGcG9nnH7hD6AL9AQGr+ZD7yWbLEee0gHBOkuT5ZcmAYky3ZATUPV0mUUVt9mi0pca66
rcoAe2Wn2TihW5DUgGinzWz5A+sIZF9HjHa/FhwsKXKO22BdXiGpguMqLXpGQCf2aIJryuds8qYI
Yq0HiXZu0EPsiGgcGetv6JG4+3i6fFYC/earCllRqhELBwhw3ATh1iDihdDr1u5vq8NXEnIprfPU
wxlpzUaunuJoxwYrkOwqtEsCNEmWOIpTDOfLjAkMEV9cyKvRzPpZiEDriABLddzbom0Oq7m8hS7w
fiPJMI2MezVnPJ6fdZsCphKmyN2E52tsZRZq+2opY0mPMxW0jWOjm42R80ye5Y/cqg436FRNd7S3
J4wX7Y85sR7LwLp7+CG8aqJj5OyHVk906seZuNNjd9OM2CiyG2uh3JI/3m4M5ZgoMjQFoxP1fW3P
a9XS2+s9Vsmiy1mg+SKDqHO2oxu9UUmCWUOeTwOgGbdnw7nfWcPu8YcgnFlNTiwZ44xGXWTYWqvi
lgHdXd3X37WXH5e1fTUeXVDgcwZTh5UJ2C0NZk7wu+o+tDAc/HA/T56gbQGde7uHHstWr0SVXYGp
5xMHmTZME4kgxHB3J2yGFJl3fmaWqF1cyi1+/cnRvl8FB+SrUY3szlSzkwRwd0jzCKtq/yMa/Nte
8eNsQeIZmuR/+hTkxbDSBECw7/7mBZgtbxu7Pog8s8AE8wO0KqDHBxbNEU11G94+iPCkRVaKH2KL
CasSNOrMep4jvog36b62TlboW6pv0Q548W2MIEB0m4Vy5AxGEceDCkiIWSWx5XraB868uPsNy4b3
d+jc+ZfXmV/4JHdDqk8FbgDim9OWOOcS+4Y1bAo/wFT9EJkqgY/mdzx5Wq+VkfJ537Tt6TX44d/F
t/E5P8BW/T9cBM6AFLrip+Uwk3MQJD6fnuTds7mNiO3nlnePgliIrZOXTYro8vHJA1Z5EyBiP60x
Mi/bm/sdPe82x+PngJ4Q6U3gXvh0QWmE6pgxcNijqeb5dPJQZs43ezPa3In2XwhCA4N7o5Rp00xU
/Tw77zZ3kR4Q1XVWK/MLc8ynBzojR8vB/AwCWjwey0BUf0Ft6wHlApFvWc2mLklxL5Q4LYuRZrhm
6OkCMBne5kjf+liCemu4luW+YE8KtvVgV8+8GEgEJSQyLvzyJ3QTB75CwCgAIbaJU+13O3uDDim8
YObOCsEj5hM5+cLLgs8LdFrUafEIcq2NRDVS49gQPVgYsbzdWd/c7A1x18P47SG5K2ZkfuHE2SqI
w1LYXISSpEwfGAP92MrQgUMdL7Q+8AgQ8CkKGAwuNgHqTChJ6mw7UVtPNwF67UXpaaGOcjZl1CWG
LUuzjuKJMe3V3SM6RxyhExeFJvw+J4JUZ0hK0Km2z2gewbvznKAS7Tn3h8aijoXiqr2x97Fki5IR
InUxuYRHB8zRKVZB+nnuw9m+H7AEDV5h2M+bZXfDnbfd6daAnSmufY3BB6u+ktwfSW+JMj6cxWGE
AMjMBLyXTKmC7cjccaZeMsiRHyQuza+VycZ+H+ktkjZ5ao9nyqzLhpsLyX4jxp+rXE2FQfzELSL5
Xi1Ny2jKk9LXgqBWwBP/Sk0rIzdoDp48zcona5KtEdt7EtuPrCq3MaL3r7jiH6plJ3mpLIMrvU2s
pD4V5E5ngiiae398Sg4T24aBITmdyrxTbzGP0gdTmrhytJff6lezRcPE+PMyIyIi3PE0NVbvJiqI
pGqHpbf3JI1tncb2aP7BAemUERPAdQyoolymrAQ7RZfkiduntaXHh8GwtO5nT7Qjk7RtkSp2kqYC
mmvM6RrTsLMB3YHIMX7NMJJKZ8PUFYnLIrQceYfC8LdhFzm1LliYvqbkS0KcIVb1XumVtE5cLJey
Y/mYhz9kXRVws0pEBxwf+sCwwokPFExtkpk2E1GCAML62Sg70z9eVocVGgTQggpW1zAVTU6ciapV
o43kWk5dRqNtVh5HExWFSRPcnpVzIQqhBBRkQIp9GspFi0TVh8momTR1s16604fcMWrDZtpLNOwu
s0O/pv7mKwRCDGNbJqOU8t2WXme0GdYXpm7TDjM7JSsEFOaTXYQAf1FQMExJTWpgxwJ3fwyvqaK+
IKlL6ru4L2zDr+wkPJWmv601Aez22uEo/6U1i+6rOg+jHneRjMPJEnPTR5uGUqfo/7kqY+EHhCWb
oEXU+SMWZ+MDVKvzCjV1a501bqbmyVaqOtmldedvL5/OKj/wQlhIhuw/5QHtokzOJKVLMjeUd02T
Oq15CNE4/8+JaIhNZk+naiYvtNDQDLXJosz1w7umBBDQvG6NqPYfUKGMQnK6wgweq4H6qR7AsWWu
I9X7dxIf/uDnMQJiUkpkoOhwJ9+ZfdUWeZ65VbAh2ollO5r/wc2HWf6bBHfzGxbRMY7AQT9t6PSc
JUej/fgDLnRC0KquGUSVOSsZAypOLlSQCIvJlmRYFqrbsiZQ4DXjounAQQQgOTF1PliNMoIApwOV
muhOH6qWpNxp2guLwj85cxP7o5CtUHTsB/p6UwAGXrDaJ5k75huTzofSZW+XJbZmXbRfJD6TGovL
yLq6pEmsZK7p32v0sVa13RTqlowJUEkqNpeJrQlulpppIC4kJm+VE2ZUSM6YmTuE2SGikY37SPLM
CaZOcPHXzPKSEmdjWiIVk9/qmUusl15w30VczP9fiCzU04kGBctcDWty6akONnV6GiqBrFYOBju2
oMJYi4RB80/AgQWViGSGGRRS4k7JK5Y1HUi2n+RwnyaaFRHB82uFoy+0uGsjj7ohBRJo9Uc6hk4j
27WbEJE2r1GBb9EwaQbUX1Pj5FYptZRLXZa6MnZkWqXkY7Vp+R2zU4rD5NQTyI9Px81+c3Zlf5Pj
mJrGKIiZnoPcax3UVo0Ee1ptqe9ZTbWj5VkbfmiVpY5WGm0N36U7XXLq3jVV34YZceRxL4kkMGsd
58q/fBL/LPLzKI1MSCDortrMnfqbQN9fvmIrig8SDDEcOt/RkqF8Vc4pqVRzMorUVUYgSPv3pHq8
TGCdh18EuCg7TzqtD2YCjNVWpB6y6rY3t/+OxszkQvdLVqljLVWp2xoPnf/YG56FK3aZBp8O+I9+
/GJkZnRBhLS0w2IuhCGKpre2QsLmwahNw9E1QHMNedncqIWfb2OdBBug/CH7IclkG9ImPjSDmaDI
pmh2m3Xx/eUPE50gd0381DdYPAvYMB6y8YfUvf+73+fuRSg3IwWoeerqybQxtfqqDWLB3OWqjhjz
5kMDOJka37IzSXWstzIioqHZdQ8SOd79AQuGTmawBAxJaNzRdUPMfCnG75MAzYzBcahFN3X1EBYU
uEPo1DBj3hgCQaWt7DTE2IDo4bAqI0Tz8l/PID4KVuGefB14e64UvYXDUc5e60xgC+aP/M3cLEhw
TKAAp2djBRItRubSwm6VrfwwGrXAH67JSpVVbIrAOhuT8HBNVK67qGzxQAnbN7l5rdVBQGBNVAsC
PDrT6LU9kUM85kxa7KS+PaW6DES2+OOyVonIcPFprcd+1OsgQztmNexEULNnzmUaAlnxe7PGnqrS
MClgxW8tYpwV48dlAmtnrhIA1+CVYCAlwd3urGs1uZtlhebzPTGVn7p0XTB/whZxUXfVKi8KXvDI
S+i46dyTgWSUBSgn4x1XPA0d5h000XTw7A95BQYayt8UuBORCs0cWABmvKn8yFgcY5HqIS/rM6PP
Q3yaWCCiKOJJ+eoUqrSbWqbMPCWxJSePSStyO/M3/86TamqKRk0Dq0a/UmjTCNAnPUvdzk86pyLB
T1OpnCmuVUvFthPkYmXDiSbtOZfHg+wZ28v6MZ//7+QBUYf1rSrDm/gr+WwspnGgRoqwskD6MgiO
ZUePLHuaerqr5CETPGHWBfqLHmeq/anA+0mHl+20x6j42XUCV7Cq79ia+l9+OHHWSjvluoTf3yof
9PlF8OurJgECR7YCo7TG56DVIkbQ2oaqyFil7iBtNQP7x+SrJBfp3OqRzNkJed79CsX4eiSqjwdX
zvzMTcfovUyQWvaHjV7vE5RbRBlfHkH4M+pRNeCuYmYcuXkerZPErd83ITIifdIFO4+OvtWN/rSf
jLGziSZ5thxr+gNGytFFoebRNqrLuyKKXjpDwnrHYqJ25/u+Q8zI3Mdekxh2WYShbbaD6A23Knwd
sayhAKEJ45Bf5ZLqRdWWTYx3VqdZ9c9IbiGZf572UNAbihEIbK2Hq+Qi8iHJKavSDJGE79lkMu0c
tIbo6fKlW1XSBRXuHY+V9WqqUFApfKfBkBO9nqpH4/tlIuvi+osVDMPyaaiImGTEFsrMZc2xMbdh
/9BEAhKX+JhJcPZY1qM+9mdpxdlmKI4ZPRWFLUxJiBjh7wPyoJIfgErZvo/FY1ddt9Xu38mKe8Ro
kaQy7KMHI8odajkmOU7T5g9IGCa0C2UBzLdxsqJZnkdGUGWuZ3jX6qiFFpPkwEL+y7lMaPVQTDz2
sIRIpoi5v14T31PLScrwnOxptSXAbc4CYmHeAvszBGH9rKa875if7gYzMKiH/P1XSnLUKDJpYDtY
k9mSvzV6x/B+SOP33oj2Qfo2Mk/A25r3WFLkrmdijP1U1GnmGjIWmppPXpkLYksRT9zVNLoCi4El
UJD6YV91t4BYtxr9WBqKVVford3E0cvl81oz95/WRmMmwROGk2LiR3IWm7ing4z3izViFNdwslfq
nS/TWdMLJNmRYQekN/lNAdU+n1hRQgEnY19EN8lVO23jWEBk7YA0KB3ALSlGOHl3MqZplLYThWVj
P9UILePRH1wjJMAMQ4GT100eKrxuiR6xAs5xCLL0hSVlBcS0NHCjrp0EqsA3IXz6Rh0r4BlKRlQ1
GacLTMVye2mCVdCwYdXK77AAb+tH4UZW3EImd1PSWJX2MzVEj801gwfmMP2K3Ds2b83/X0QZZZSz
og563Kty3BRRYJvhz2j659l3FQV5VN6w8s3Q+WidBVEP9IwhdpmW6A9V4Q9bdVCHY9F0nijGXYnb
EeDqMp3z1hQlnq8MASym7X1jjN089LZlEN6oAdaCK40zlbuBHb18QKgh91ajPiqDbjOzu9O71spO
hllaTUxSSzHRrpd77c0/vhNfPmxW54Wk9b5r5NjsYpcQ8yUwOyvE5KUeRvuICWwljzw4K9MXUtyh
YtIYiMJtG7txO24z2SqDYzg9toZpqeoNUfde4epD4ujhZogjuJ/Q+RNWTYqnmYkL9An5uWA11zo5
8ZApga+urdH/UGIZL7SDImouW1Fe8PmLDmeiUS8czVrXYjftR++m6dP0oIXjue6AenuZo1VKuoI1
KDJuKJM5SoY2SVpfTLGr+pmjaa9BUFn5oG8vU+FhRf46uAUZzgp0pe4lhaLErj7ZKjNDG9kGa8q8
7US697ijsAHlJm6qU+fTaznvt8xsdlQZsCJZnjaG39pyzw6XP2qVdVxdmHETLoMHo610fSpZjwsF
dD1LOXhebEWC0u+KW4LJA6YeYEg1FXHL16sxJVKOPjOCOysb4b7KKifRhke9Ku9SuX3C1htZoKCr
BA11Do7mSp3J3cXB68sAL7fY9aVvQa458mTlL4CzcuLh47L0Vs3RghJ3FVUNsbFegtI4nhXgt0TA
g8Y6M91Ash9rFPvzZXJrmWUViT38ISnCYHW/ijKKzSgoIyl2+0ieAJmeRhutAKZeosq+3QyJh71m
ceOQwBswv5x0ByDglntaZOgaDuJ3r2gGJ8DWyT+5P6YKQRgq1Uw+K2v0ytBpMj6rzo6oM1vlVFlK
+3CZ+VVNXRDhZT22bUAmD0QsRIPU7Yl9mcBKWEMR6DIUxhAT/AZYmBlJV0SExW40VqZDx7t2zqT5
xV2AmuXmMq35oLiAF7QoLDkaPBBgc6Faht3F8lDAtmmZ+lpVzT5o69vLJPipjNncgAZDMIgoCk6T
eydEedfJLIPAmqk8ZEZqeR0e3bpl1rGdKej1KZ/y+GlKAeWtJy9KH9n+MDgMBYie5HY2omzViL5p
5RC/fJPyVYFLRUOhzgAGhxmrz1M47RM0TdAU80uq1Q8PqQKkYNI5XXNdVTWUWX6LlPyVwlbGNBQE
Eytm4su3cHap8dB1Lvvog0M7IT3oXcIsOR6LI2sLz0omKd0O6dTvLp/K6sErFOhpSAoAIJg7lCwM
ir7pcSilFtV2EdR4fRB5+udWnaJt5G8qnJixvbYwWt9ESBbszOhGrw+Z93SZkbWY9gsNTnx9WJuJ
UUB8af8YIqZSEHvJ1Yfhf3iyYVdjbQdM3UsAqblMePWaKgYxtXnnjcLP58StUmUturBcKu/09Bh0
b82jXAuIrFlacPeLCndORQ4sYIxpJa4UagraMIZmkyRhvK+KhiRO2JHpiulm9S3qo+pQtIN0jewW
NkpLJQCnJS+yjahurTzyPEH4t65Avz6MO9qkzoOsz6PErTfdrSTwZ6vXc8E1d6Z6W48ejCDaNuXM
qrXSGYefoQgtR3SAnBPraazWlQHFaX1/4/uA0Bo/amDdmkYg8EsiSpzLkLPGDDIJjbXTsPWV07Tv
pn2l/vPnzxdNmT9iEQ43ddy3kQ99HNpj6ReO7h2MJBbo46qtwgNOJRpFadLgQse4LZHrnnt2m8iz
tXYLcxnV72ZyzPK3y9drVb9+UeLbtZS0mXD48OWE9cepvY9C/U+M04ICd7V0H3n7UYFxcjL5mnS3
uWgR1yyM35zrggB3Rfy0i6ImgrBIr8G6HlPMcabsNpLPc2Di08rCgpnLUls/H03WmQaMfcJn2vWc
eFEwor916tJ6N9Wef1en3s43PSuFsUIU30aPl0mu3lUs0aYoUZgIWDgx5jCDUAi8Jkr6EptXtR5Z
miTqQOQHZf8KIhZUOFlOugEMrUGHJ+kDlw52Hjl9llgDla1CGTJrojV2zdcPLQJQIJ0GVh/XVpzh
zdIhj2um9UbVgM2gYSdZNTgqWrIazclaD7mW9oERjH5clspKRI5Sx1y+V7GcQeOTo93Qzd1A+N6w
CCy9Hp0++K6qx0R+bk46Ez2FV89AR6yoqchFAPz+690PmwistHM8blQnGW5p17SKXdLeFPRRiQjN
/18YmY4NcpPmiJvQOmBr7I41eGn4o0B4q3d/wQ5nygIFwVmig51Y3qOVvhXEPvzMz1/KhEPBQ9tA
6fVzvmXBhVSj8yyqwEWZHUmZ2SQ7xFlrNylKMOcs1B2/2TywTPQeXGfLpGgbQRMt6m1fhZcnaVEj
7oxdRbmjzD+xzhQ45VWtQ5LtvxS4BELC2IBZBPiA1sytQWWWEsqvoX8lFWViGYE7UFEgPd/u32zc
giLnEMbMC4txHk1JAmlf6EFqdd2GtRkie9/CyqC93h8iIjtTkHyrS1EG+LJEtd8qQlRJ5JiB30rP
DkqT7vNS4FVXXfff/Gl8QaiKaoR+A/gDyKfVTv6tEdKbhuoWjUSzCSJmOBPXBu1gxrMoQ9RrTqJn
q+jXuZCqlRp5SgaIqjwOu/1lY7d+oTBOgUXFKJ6gRvJVs7tQyvspxqfnZWtXUbfrct0JxumQTeQ5
zFVMgHrNQ2W2D0EVuEEr6upfZQ4bhJFTpdgxw+e1jV5iEpkHY+oxqS0F4yr3WVkN75fZXGu4RP4a
3REKIEjAJWf9TCVI1STKEheZT3tCtXwAlPuk4dXoK3ZeXKGFrhkjix5pfw6baRN38tZLgn0TqxYa
urYjKQ9VRLZDGbp9oL9d/rw1ISy/jrOaRZOlUTjg6+Q6sfzasIr46TKFtYAGr3l53tRsINDjDJja
MjUuSswCpcnBr+pNFJbbrh8teY/oAO/5bp/RyLlMcy2iWdLkTFqsG1kusVnm/lvUUduPgaFSnD2I
M64/LtNa1WOCWRc0RJgK3AR3STqaVBEjCJ+Y+pSigTAtzUPuDy9xp9lTpp9otyGVvxkC7TWMc1Hw
xs9nf/qlJfn5hBd+ycijIDX8MXExR0aZEe9Quse4WrnrSvnUNPe+FDiDjsbd6qpEhSjrg86qkDxw
2sAJ2mqLJs6tidhr8iabZqJdE2u+n8yDGYYxNx7zRRwSNH2QahAOGbd5eJ2e41oQXay+5bEYQ2Hg
zkCnCFfpjWNdrXITr928xGJzL7C7+p5ouZ368n1tAFrG8zYGIIGkThBxrBUzUIb9RZmzYCQB1min
yDC+/WSF9WgF/XXW/ByKn+XwU1UnS87QYVZeSQgriUc3tci4/A/eMd0nM8xBoNb99fBlxTfyDsAO
bisXNivvciObG3LtbpzsSUHPupke/eaqCjuB9V69YcgAUSx8Q58bnxdvUq3vOr+H0D3FTTXMxdSq
3eaVxYx6V4aiIcZVNVqQ45QcDRxJBexYRAz+fdyXOym4M4VzJSKeOEs9hZVOctoibaJin21pniry
RtIj9t0eSJxuLpuNVWKYwcJIIfLOlAcmMvK+xJQcdEepTDvsNxVWzETya4FE3hQKfJCIFic9gJcZ
WTXng8JsE9V4z9Xvo2S1eP3otCwEt2It+CELxjgpFvEAnzITC9JuK7Ejhq+3aPe1E9yFyyJct7wL
UpzzUsNO9mVJQWJBf0+r/CpWrjxN2vhRbo/sHaFrF6FXvnSLohNEeKv6SIEQS9Hlqfw24DpJeqWb
GYwuMbAXtf+owtLuCwGRVc+J15mCsjQ1Ua/8ermNxMxJ00KSJDB2hn+so9SJOxhzb9t0Z6QSrYbI
glzN6uktaM6qtPAmDN1lOrAeE9esDqnymlFMWavpDnD895cPb5UQRIeeAoZa+KdlWxDC0Bs2HDYl
XHQyjLt87DqEQcXk1LJvWk2bC94cqwdmIDv4V/mZR+IIGr8qmx5+KPFTiyiPXVhZuig5+BnL8Q8b
guZVxLQUMe1vk2kytok1BaxibyZOY9TtwWMox2oFsdPWsGo9eawiObem71Gd7Aq0U3RkG6TxfvKd
fDREpa1VGZtwUApGvyFj7jCrRk7a1oSWVu11WaeTZeStRem0USMEAZfPc03ACsF8jUF0Gc9jTll9
zctbT6GIgtBxClJd99gJb/xsqHj5LolwDFFFbupw0DD9HxROlR1T9HRdZmPNVC4pcJEj6aNeaQId
J5gnttL+IN0Ou+isBnVeBcN/l4mtnY9CDRlLaVB3RCvt18s2mnhp+wjf0HyS22UWHYthPNTBtdri
NlwmtXo8GtFU1WDocP7E01xctwItJAgCjMSN9ciuFCer0V0lGgEUEeEi4ZQ1YxroEJ5mPmYdlsOG
myRN/iUnnDOjHulZqDLgWnRHQyK2np2kSnRzVhVtIS7uZLIYw0BFBXHJvW3sy1TAw6xFv+kxGt11
HDviNo3jYWqjSDMnTBZ2enlGetWupvixbelxUORdnRff/cAUkFxVbPRqyxqe2jI67L7qWqd0Uqzi
LeqGYelqOlpr1ENYoHKITmckOS9r26r4dLQPE4aiN9zJV2KFSr2ybmIM58sNfLHM+p0RqYXAV62q
GxBsGYZBMe/E63SXqlkgDSnmBmMzsyOlpDbVWwJ/3Ge7ywyt3lTdwHw6nBWmtbmM1SBFplbJGFE0
e7ot6FMV+NuhjS0WXV8mtM7T34T4xYMNOlaZl/8fadfV3LixrH8RqpDD6wwAJlASJUqr1Qtqk5Bz
xq+/H+Rzz4pDmFO7x+sHV9lGs2c6TYevMeZWYg9I3Y+ONTwnnc65Hw47LNpE1TZ4M81V5mmGT4bM
/F6bD2FaOZkeOLf5WZMERVwwb5Bf1K4G6JOpSBtVDzIvaGd0XOkAr/yByQSewK1JtwrXjpAMqRaR
Pba0V9Su0+F9hqk/TAJcbBmUv8JOelRrVMYz/+k2W2sHCIutWMuoO7qMGQE3hywIsM0u86q6prn5
K5aRPREaNx9Otwmt1nI/U2JMRWZgDGEQm8yLAbRD5SlEx7TVaKdGNXU3EE2sep3qdqcGSY85DOtX
p/sB7RRRAPaO5cVCpdMmU4K/0IfPv4qxJkKEpYvjCH0olRfD/CmJ31DOCzMegNqaNpgagglE2BjN
UBnm5SHPQjQnwo4kpaO3+8WbDC0PU2jNGgOiAn266PNaergvrZWemiZAOTEQKBdNQMzODrrizWir
fSMLTtwhJx1JHLVYkx/oBKYFNBOtUB87kz+541oL2hx1xAyDlLNCwv5BVkwqdVhCMXY8M8mjJV+y
h4ay1tSWcTF027zmkdOlsR0gIeD7s31bWNe0EGk+TOWjYUeW2KYdRE6FKExa5iny6MWa5PlAt5Ka
dpOmulumCacHZu19hF4ybAZHEzQ6uhmjrEq1WmYtmqCnDFBaeqffNeOr0lmHUDsoaAHC/7W3Rp1j
odm9IR8JN/SxyTrmnwzAjjC6r4apPgohxmy1EFmlsD35UXOfI0mQmcpG0ZCxnXOaFfFRrIaDPvsk
Gpq/MD+WhY5spNQk0WLNnTzF0SQbmMO1pmo/VMaXLFZomfRbo+JVh1alB5lrNC3jatHydSk9kMmk
kDRMN+Tz5I3WcGegObCftKPJjb1XSKEaA7wgE835eNYz95m3OVD5JzSam/kLFvLRuhvtKjfQL/B8
W05XCeEliEAIEF+YYrvkSZZKLa8M3GAlHTVTe8iz93zaC7rx549OTcSkAYBEJAl5DiY7pzVmgrQY
pihUQdwFaGvMxAao1xxbvGIkL6gwWchKHcPG7DE5USJtFRunSAMGdPEXIesFFcaKKHMbYm8wLqfv
hfsePZm68CQL7VIgzNvI9o2W3r6kNT0DxQXWx/rwAcwtldMwaFG5TPAYekdSPaVWctK1l0mHRy+d
ArvSiqAnlfglAMwcBnR2t3/A2rlCOJDSR94a+s5IfmHlQj8UIvRcHUmZveOh8TfgP9pnGsxzs9FR
GZE70MjUkqA0rpgq0TJOjWeVEdT4VWQB4HPY/o4oTVGLLAFmE8vvRo5URH2KLV6zxZpOySIATEyU
xlEiZ06rmyuxr4q08OZILTbdpJfEz5RfpVjdA1Gr5niaVWqSKAHlABVEkLvU4C5WR81KTMyGBPOu
llsSVNVTp4R2nvM2nyw/nHmraYAOgalFdwwmRBnBFzWANkZqUHih9YzN3HO2i/WDMWyVmBOUr12T
DD+GbA1SSBY7ilKJclnqvpB7elU4ud/ukR8+Jr3y+Odi/ZkMYy7GWLdQkE0Kr5nxUtpg/Yc1cOZJ
Fs28OrJPnDBHJpvNCKTzuPCGPiVS/95V1V+dFdDLTHTK4AW4yMen+KlrQrEwOjChVy8goFvPYv9+
+5xWootlFvy/JBiBNsbWnCNMwnoSBpBJNPU1sdoZ7QlOEo0HY1RtoSoPQqa/3Ka7FvEj54sZIQml
FQ2poUveABIftK2hAWSjqJWNVWblpoyUjkR+Cxx80YTpRaC1GUdZexkUAyPIpUGTPFYcMzbUHUqf
MRXLCaCVt3/Yms5hFNtA1zcmHdFszvyueggHC1lbT66mjWYZeIzM7qQci5mXF1vr/sZuGmDgLWEd
XPSiKp+ud5T6Bg8CqIIUa7vJrNw52SmV6RiDRc2WiiilDpG1BdIPDR6sVnN9Y7CnInoYzJHK9ZOu
8pql1kQawAQGJkAAD4Bs6uUvqiegRwRRUXh5pVXErNWAhqrfc3zemgn4TIVRnHoY5KJXIHPj2NSw
n7VG5RBIkKY/le7t21x1r/CvGCJUsBEbmZpLjpSikCNpzgskg94NbOAY0GZWRkuRchCBYHQope0o
H7AZkpaWsdOr8S9MOHrzzAXyDIMmHyP5n+64DLJYz/K6QOlyP8n77K0pS8LR4bXzxLvOwFNEwT4n
Ns8xDTlQvrsKt9YIdpRu5tq3w5HzDOERYS5NGzNARxhgpEB7G+IvE/v3ZB643ioRJBvgigDbiTfI
5W1Zot8oqTGCSHhCToBW9THvh7+4EvTDoAkU1SacF2N5rCGbC4Q8JQbym4IY6bHs41+yhonE9G/C
BXRI6SpmWBUTBYNLfpoYMHRtW5VeXDebOBe+T/IPKYsOUN7bcr7ivuEhVAVqhSoa9rdeEppiMQLu
UlsAJaf1iVUKrtAGe9PA0yIebC37cpvcyj1dkFvsyCepNlo/Qx6sKTyzm4hffJMS1JmK6s/tBCZy
PwpNJgI7tn3WH7NKDH0Rco2e4LxtNsE20hKOF19rb9BNzDAu96NiYnLh9RMvvhhCosey9BrB3AyW
+hAGz2UXHXWMr85NaRfFN7TS0jyuSeNj+0wu0CRtOdq1YnhRTgOK7AeKKBo8Ln8EBinyNOqa0jOL
clfU9T7nQe+uSAgG/JATR2vnYo0Y1ULVoku7OC29utFI5d+F6iYIcqJkIfFHnmtbYQfJaoQVqJMp
hskOgBh6kJtGOpVIjUjKbEP6qzctDPFkuy2Ha0yhqq7h7kDkqqd7UDt/nicZ9sJqsRqokvOdPuSx
2+eqRPwSc37mHKocsVxhDrE4KkzgDsDZLCx/hrrf0AOkzdPS0knmDjtTYvkvRt9xdCquahmPVNhn
WSthLYs1WiUmMCxz05ZCso9CS9irxdhwNGDlEJdb0uVlmMbQWJzcvBY7JHVRL4nwH7jYLq3s1aqL
iD7ripvnkUWMolU4SYO1QwRBZNEMFIeAp3op8GNrdULm55WX+vU3IVxa1C1/c1s6VqwUmu4x8I5M
HSYfWTjEyNfEegzVygubownojdrCogSMf/w5FeTIzI8GS3RJMaqbaH6cF0ZcewrQc435GSXhWnD+
NxqM8sbBKDdKnNReWih0U2H+T0o4bRhrF4LOAbxqES1ZOpsBa/tJbswhquEV460517+y+G+GuAHV
hJkwtMnhTthHptJKWt0pZY1JZn0TGIItVYHTdf729mktsnP5MAMT4pLlVvG0AKDxpWzlRd3MQPLE
I10PvFp906Wa1NiN2kc8wE0epUW1PvmONi5TePewwOjFkxF/zXzM2On3ifD1NkPXdwOGYAdwNXis
Xd1NExt6Oyk9vPt3aSIt70nO+zyTZiiB6xR0iIg8ITFszbDzROfoCI8CE3KplR4FYQcGBqfBjqLb
p3Ot5niqAO8e4RWcDtByLy8BDQtTW+r4+bW/MayctO2LGXJs5CoN5GqRNVAgWGwXt1jlSAwHBm6g
PpnRC6CLRfn5NhtrZwQb8l8SbIAt101QjTqk1pxI3r8AgO42gWthBQoVDO6iFnCYrFpgbU44papU
eEkz1iTUxc6rpRJV+bKM6SgMM8dPfoQUl3p4SZDRjnIcMJYEKBqv7qk5bcrSbp77yqkDV9hH+VHq
OYLAY5CR4yDP1VFEvdLTC1+hplr5uzETvuYiGlOVOqs5FnMR2mv2gAKBGW4DIf5yoZ+UP/OFMO+U
GewJymDnLUatVMQB0lA7cv+zUlp7lAqB+NPAsW/XDns5VzS4iAivNIyPXxLu/TkyFB+vJLTtZKWb
5YGNnQB+E9IoOd2WmTUel/rBgqmOASoW7RyjY3GXywiwLKP2MqDfGcXex+4GM3NlPyaFaRCdF9Rd
KwKmCwEpBC8Bp62zK+KKpFAQ5IiNpyi/2gVim9NKvXJ8F99nji+XY2NIFHx/GCMkHu58Egf3RUQS
k3N4K/IIR4djQwSCXjEWCmKB6LSUWW4Q1P8c0jvIgoaZvIybSFplaCEDcG3EOezukyxrNGMe/cYL
dW1bGsBFOXdCQeeq36capy64HA4j9HDhIIRAAW8ltg29mPB6lsWohW+NSAFYGzXEa+LrbalbJYI9
JEvec8F6YUKquhDmwFRBJMB5FfFL37lp83Kbxopkm+YnGkxIJWDvfd4FaQtAGZGaabyv0Nw6Yk3E
FIlOWP5ShoSMrRxxXiyrwm0aCHkRa0GzGOGre9XXpylrgT7ymOenYeDljFeFDq9ZBZ9HJo/dvpSa
BYbpiqb1xOohHX3kaEYbFmmUZef2Aa5wgvqwgbLskilUrjjJK1GZhrHzIkA4OMpQ9bumjSyeE1m8
NyNw6KvBmxWVb3RAsV6rFdrQtzq186Z8pqmVvhSheewlyR2SlujZ8Dh12aM653st2ujJXjJf9P7t
NqfXooK2K7T3LGi0ePexhh7+EZVNXemBneLnTojOAjcWZGSF5cEntZykThigNI/VJjttnLLdberX
FwrqSBxqWGqBXBKr3W2JsLCtzN7DwB3trZmk4gbunZQ650l2bUYuCTH+TOrN3A98o/eSeJun7lC6
A0Z7gqOg8+500d/LO0WlHY4L1UZgFSNIv3RgTeTXZqP3g9cOcZUAxDut9qKSm04O4FwazUCwtKzM
p+g+r0k5BpIriE2xuX2u10YGPwLTNHjw4jWCuuHlj4ikTI9bSLCXzb49BkCQiEci1CpH4VeuD3lZ
dPdAUVA0ZBPQo+/nkzYAjtEcnPihCZZRSS8scw6Zaxld3u4AAMXWCDx+tOVnfApGGtROUiOpgSqo
VeKhVLr5GAqYdVL69FtrAJVbn8Rmq6bTExrRFU5Awi5GRKIWMK2YzgHEHJrCDZbJcu5ncywMydMA
XDSpWIY1n8v0mP4cYjs5WPPjJMdE7KnfuVqybx/xoc3kn/v3XH1K/J2oR5SHwXZ97uYyxgyURcwl
IvO/HNinA8nkXMNEcSh70diUzlSLtXGy8rivqBZqBQbzSlR0OCZxZVAJ4HoA8lkGJnDVbHm47+S0
b9MZ64yMnigYPcssLKI0TAJQU6JWll2khjPNsVPrf26OUbTFzhCMHiIRhim9S34DKU6LJpUkT8kE
bMFLdM1rorY631aalVNFMxA6ufB8ALYpmyuq0rpH/3uAU80jaSf2ei2QAuN4pFPw0B4ARcAxStda
Ch+GeBBNZAv2KJsHq+J5NA0suvUwXSkDsk8Hltb3tNbq7BiPRWRyJHnlzYLql/WBF4YK/1X5r6hR
14iLRvJE3c4qqhrY5kZKxQZ8Pha8WXcZxnDGP7bwlzSZUESMfa0ezEL6AMMoh4fOLrSKAoP89t2t
mAigxEIq0YsHlBJTvpSQpMKjApk+yTMyta/prLVSRtOizvFuSZOqoOjXxd4Qs2xnOwhnjKBlAqAb
b/+IayeD2Puf4RFgQFzhOmNxmSmMQo8fIUjyBjkm0x6BeeZKcW3stDlyh06NOGq5RnOJwQHKhvwJ
qnGXjAMofx4Bryd542R6kx4eJ1QASaFYNVZ9iF5gxRwm104a3Roo+BlonwPE3SXBVFAatQWWoZfn
w48wxLAi0CblDC2WgJ3c5nFChaIhVVJzpHdFWeAFoP7wrmiDYft1pTqU62iEzUOXoOCY49B+K+TM
om3c9BPHia9YAgB4wIlj/gc9siw6upVlCDSxzQAYT8Fj22OMPamcTgcWEWKT2zJzHWnCq6F+irQL
5giuQHOTQSjrHoBw2ASght8qve5dWahFzuGtU0GiGE2d0Hu2Ly/QsP5ZggXy0FcdkWwqu21SDrxO
8bUrwusdH4JYoDC4HOsntzQMbTGkRqx4ZprNnqh072oYtLRCJyXHqqxTWkaF0XqL0siiFZ8oldC0
JE5SxfNT7fs4aE+T1t4Jvf/r9uWskoHXR/CBEB2YaZdkUI5G+TTNFDTayADwGQNrs2RLtmUlzpwk
3OLCLsNG7FkEDjCwXLBG7Eq851DUhCbQZWDCp3s0RlGl+lLVIs36B0UQNvj7j1lDRQ5WQ8LUkqGy
rFWGIYcdGvG9bvyazymxMNwm82BjrsUOVWhIHDowkbs02J3SoppGGgDCdYAoqxhRL6evsT4mHIO0
SgQdVyi0LKsMTMYgFVENeR4DEFGbTrSrqkDZbzBLM/obQgAHh5JrqCaxIzFWl5RFrlX6Aq5ZUTnP
EPcEc97+/NObwfWjXopVJzDrmPu7FDpxrtUYSz51LERtMtFpLKOvtv2EEIh0eSXFj39ODnInohaH
ygge1pfkutavgekWGl5q1B3pjf5JDc2t/udQHei7+Sf4WKZFFYbM3FUDQKgjwwuFyluoAITtj9M3
Fno9kVnDth40JbDwPlaa6UUqBIbXt9EzHi0+qnzGzyo1eZN41+5hIQTU2o8kJYz25ZGpMcq/vpkY
KCq+NYlwLrDiKFPdSOIlCNYIaahnwzOo2DbFbkith070yxAQznph0WAAQm+AsXYRyM6867lN6WrV
54AWTbETcT2AzXLk9k0xS3vogIZp8nzrdcCCQOW/PGEB5OXhhW1l4UEKSop/lIr6DlhMpdDcSUGF
RyonG7rOFYwCVu0Brpt9iw8V1HiucH5yHIU0D+TQrcvoociK/JCbDUdxVwwRmsvQZ4EuU7T5sJx1
AG7vMnFA1BCiMk8EKXgx0On847a+rlJZKmXoHUEExk5dR4ms+blcyUAmisuK5IpcbyQEf3/s+gAT
/9G2jeNDbMnIeFVKbVBmAIhvjTS1YwtjO6kgKrTSpdH5C44wAgLoFcyBoNf+UiKKSJbyoWkR2alR
T4ER3AP/wzA5FY3Vc/tY/gzzAAO+/PtPIQNgd2fTDHtAXcSZ9YgJy9jV89C0b/NyJd1A7oXRxgCb
ISKByHZYCgOA+AKAHnldFpDaVx+xMM5uFLhzQ31SioZzdCw+HqoIiwzAWaPZEhNWbBsAKvdJnfaS
fE6IfTz2u4p83513pLJJSb7eaZRuBfvE4ZHNBFwRXdKan45SUKTSkgsQDXetbUf7+n2/Pfy8fZCM
6l7RYK5rRHdKjGSMfLbfvnCCYbZv8urbTFgntUaU+Cm+7R7H3X2wi8mebn2HQ4ZNHF2RYVSoF2S/
sdBof345aqQg9yPZbX48eITebZ+2Nue8Pvz0pwDyihoTErf+XNfGcikH+1Vy347D4/3u8cfGETZ3
LQX0F+WJwYc/vUVxCWk/icGEPExSLcdoHyW33s32W0h3ux0ptw7JSe8o9DkmT+/WjsMqm8e4YpUx
GLMqTolYL4QB1fxlhpAPWy53ix/6d+6uNNnX/5+7A3CviO2eybjdxfbjw48vk0up8PWnfVvi128Q
XbzLknpkw3UmRELLfTfXuiCfX1v76Dbk/jG0Hzc/iFMSifpkf7JfBJdDc5XLTzQZVe7QX+v7sS+f
8504b+4m76tJ7pzCbu73dCBPTyJ52r7cpsm2hv9zfZ9oMqodpcOoWMi0ne1wh/5UOhP1p7QvfkJY
toF9OvHGP9bt1SeCjL77Q4dDny35PNBAJbJtb336M+bkDJaPXMnLJyKMtseBMixVK/msUvHBf/xf
D41Rb6PQ8xiPBvlc2pDGZHb68/h9ir1tutk+0/r5lFIeSeZJenVPjH4rQyZELUKD80SLFJn91x+U
5kdjd9ru0VfhnrjSyDjPK4KMXidWhyRPFChnW/+5fX+ROEkDFtuF/T7bzWbMU62KEQTvcBRIQwv8
2XyV7X1ItjZPHD7ml27Iw9W4QRKIWj9Dm7HbkR4zcry/vz/vHvXdr4cHQp1v30B2PxD7Jy8Vuu53
fksi24kWCmGjCBIoH15H+xhSd7d7IJ5JvgaU0p8cKWHBEa8OlbEgUtM1oybi0kLvYL+9NTQgI3nQ
z5t2InR7+hl85x4tx2ixTRR1jcmHXtTB4MGFX+2fUrvZhDbKMNL7RIbDNnmaSGDHG65T4Cg5251S
m4WSou1ePrfuy/EYPhyTresGZPeo2hvP2HhUorJd0+3P022bydEMdlgqAEJekWRQxe/niASE16HN
vUTGuqAdoU7zxfUc7dF23Zk8bh6I4zj7p3dupLIefn2ST8auGGYWBfkAiTm8NScsJnywA3vLiRH+
RQkQJSL/ZGHymbH5cxRLsSIlCjh6c1N7hlDuHuBL9zEp6Wl7Oink9hWxQ1//UYTfFBkHgCH5UZoW
iod099bv1Jwi8OqPE9meeKAK/xIq/KbF3FcddcEoAV70nJEX+02yz+4jLMuPDaGp8/x0Ov3kHOdH
h+y1NftNkLkzX5XyoNJjmGb7e/d4PwNW3Maqe1qNZCY7bO4hHhmdb9HrfvsUhOQ9JOlpeXps54eE
wEdxHvbrrun3z2E8hTWUqpQ04N9OttNAsl32ZPP2P/2LnP6XCDv73Va5n/UteC6SbflFq12yfd5v
XzryvzHzIcqf4mhT7ox2LsCM9j05U592ROOEluwcCCubH/L0iUSp1ti+noXK+cW+12NnsPd7eyDb
fiAcQVmPzQFc8h+9Y1ElszQP5xKTjGeFaPjzOjh4Y0mDbXP8Dvd21MvXR5/nbRyWIHQQnsInv3N8
sg2eTpFIDhxS/+LKf/PE2JJyBMx9FC/Cf3zFwnQyUbBVkDfRecue00NwPpUIlilN777Sp5gzPfOR
mLihemwmZujMzBebaFG9V/fN3Z0/bNmGEAfP1mf4O/zhycu6n/vNMWNfeiNoZmOh2dEXfd+o9t0e
4YrwcPi55YYrTMPMlWwypqWYuipOSsjm4TDRoysQ191terJx8IDc46F820xzLAe713GohmqKLVCz
Q59Ip/Zl+87jiCeaysLxJ21DIwsQZ8SFI6we2B+XvvBzecAAXq7ybAeX1hIrfaZVoP47SotmH10d
GNwU9tcVzrw3FM+fsvn7qfX1Uv+4pdeJ6pvj23dyJg9fvn4d7G94gHNuicsWE1UCQwQwdMki9BJC
PBNvQxrZKbU5cdVHofCGcimMFemsMM3FD0fyeix3b98Fgjc+AjpiOBtikm8xeQ4RMEwEIQPH7K/G
dEjqa0BAWCa8GBY1TKcpilooeCA0znyyD5zvLz7wirVP32dY07EEMwMuOgJzCy8QpPJbIv6cdryb
WlXfT2QY46jCBvvawsYLgmHjeOcsj+vbOrv+cPtEgwmtejPym8QCKxlpXRiJoxuR/mBGdnKOj+Gm
tEdOZw6XImMAxyTwgzzLl8uRN639ahHMcI8UL5otz72sB46fuGMMYNS1BjbrZcq5dmt7uanRq1P7
+Wl7eudlVT+Gcm8JBRM4mXOQDaqKk+xAx3ZDW/ccqO+JxxRH+NgqhayK6qzq4CnGYMT56X0gwXeO
UHAE7yMS+Wz5ytwYygwkXo4qrZ57kmKm2nS51nzRkxtH9mGqPtGRkwpboAPQmTaHV33zlu2FkeR3
223FO7T14Om3JLA9LpZZZ4Wv4XaOxxhNsA6iioFUcLncvB/v8BjjkPpCBThbUKqcV/vedUfymB9+
pMRBhEsPL8X29mWtu49PnDFWAhuJsGS0xCEqJCOvSG/uHh8N+tCSB+/rNqUm5V7bki29dW2MzUiq
eWx99G6coxdd2IzU2W5P1jn7gnY+zsuPyxxjLIo0CGLM9i/GAhGvQcDdbvOoLlUYh+5hMThe6wNY
4RZvjMWoCj+aBB0EsYLu7XC8d3ctme+aH3T7fjr9xUmi2QEFM/SnLGVU9h3U+xZ6+NQW4cwCc+wa
RD2Fld3LewwUmF9uC8pHse+StUtiTDwzYIigl5IKWn14RfoKiZ3dZmOdUDPBXxwPuZKJviS2yNAn
1baEvgLo+EIMKU4ye9gfFdo74tw13VIS4pFbRO4Wb4zHrxq17ucB5LCAvbUnKu8rAtRg2zh6GNY5
ayPeMJTjn3k0GUUP1HxK4qhWzujYy3KnwOz4ID6hW5dzb9fRzOVRMgoe5lGWjhJ4s1/xMgLIS+Q0
k7vPnaftdha4Ye+1/bokx2i3FAuWNHRg6/B6FHWSfxM9KNptnq592CUNRq3zuo+CAVNw52qw3deQ
qg8ilkVRepvKivu/JMMo81SPhQnwEQXViYMIFCCnCEhGp3u1o52EgIMnhYuU3ZJCJgQwzLjVhQb0
bOX+WJ8TgcxH5MO4VoojeewraJrRIlvLH1eU/aqfeQK3HMsNNtg2qRIhxqxXuJ1kIq8QAigwIqcf
r72tOln4aHDoceSbff8IliXP5XJqx5foW+gODznPqHPuRWGsQx8kDSZWwdB0ej3EZ3WwdcFNX0ok
Fg4cyV4Jby9kjn32CFpkZLMJWi9HWyBH4u96iifW00B4KfOV4tslKcYwGKHc6qaPg0PnftyS7iEE
HV42aCU/eUmFsQdhVqhtYYLKy/G1e3mbHIvM5b6za315OD45VCdfU0LuhK+H40G4Px5sWt2jbozK
z//qL1m0AT0qAG8+LoIf6aTb/ALwFQKrLb8PgycxjOVIxNTs5gmOeaCoCQ7xzqDA9Mp1YlObI/4c
W6gwRqOT4qBpgx45SnKwy56g1/xH8sQzTRwlUxer/8kfzw0AEIdhEUuNHG1zY5G3t/sz2WywNjok
LxzDu0jeDQuiMqFGXvthAlxD5fw6Bo5Gas+2SAAUDUc79eGRX/dQOfSYaKORi1oOAQ6GksR9WO09
VFMNaksPlt3xEngrBYILfWAH68RKbsR0OUk4Ff8NIXdB3PsdyjrBLtp56A3iekueH2MhWY3Ob4Nq
AHs2zPH9kWTHYUe5oS9PRBhzEjSV6bczqHR02GcTQdKrzQgRnrUNLCUKDTyzzIk02Kb2ZposYJND
Sub7F/NUoVTVcVNBKw+/y+tiQo06LFp/GJoloH+1Z2S8RtvfHJPQuS3yvMNjDMaM5YztYC1WMiPz
Ied8nWfqr8bSyrAW+x5cZC+FTsx9VNLG3KmYpXatrxbPh3EuhkVQzptmAqL/x5n1tvhiufLPTiby
ttnyCs480WZB6GIzBYyRAlL2EcGtZLvisXGrr/BkvKTgSrb/QhJYpNduqiN004OUjp6BVx2Ilfhz
jypXQ3bBXnyqc2fcVFDfd+5ziGc02Ab3KtcbZSrhTxSUOY6u7KCfK8KLKDsajrXpekJl8kw7Wtr5
kWOMOf6FXach50mXZIsrS1tHnelZoKlpazPvNcS9ScZ8SD5C0q4GnWlRtNDG8yt1kbNEiMXhaCXV
dnmTTEgiNfOUKWOpoGPn5YgR6u5Ru5vfkGwLUHrjJtxWSnyX5BgTIveYPKuWBxiaIo7ld5MswdyB
W+VefvUNp8mO4GP6P8tEDWQG+vJq3Lu27Aydg2LU7DjbVqO3DdZKpuOSKybuqOViSvTlyfyiSYjv
D3NJxM1AgT7iYMKMkphst4Zt8sgurv8GlyyQb5CqGTCjlsPElqXSp1Qkif0euLzoeN0gAxcP85+o
A7DtwkkxxvWQTAiOO4rNAcJJbSgvqFrn5TcNJszpLambsMNxMV6H8YuDFAd559VR/iVt85sIE9tU
ZlaPsw8ir0sXaEN3GUXT0R06jvb5ZvuX75ff5Ji3kpEMwDiZEAUcjq/H7Egbmz4hjcg5usUYXEvB
bypLQPcpHNX1XNFnLAA+v5QiAfwVz0Ish3Lr+4wx6lvZTKQa30/Iy1Gxpbs7vMG23A6tdZX9zQZj
iKqiH/1x/BCA5pvlzoeji7/QZNr+tGh+V0Vk8Oi0hTczXfoeP3NUeN1P/ybPGKbJyHy17kDevXfR
Ae1gApgTCqx0Ii9W4jcJJq6J8koPVW3h8BUOGo3I9+czmt6CjYMmeLSV7t8t+50jHOsGF0gnC27G
x4K/S+kQEnUAyPOMJ1FIYi+5S7+Kv9T7bpc72AfsP8Vbbv/iykliiAVLVBYIO4BdMmyOWmYFfj+L
58lvZuzlUoKvQdJi0XxciqjxzZHsFaY1bSNLxjI6jILeIUb6wykrlOuxEwoD8toyFIlN94ymo09M
0gRBFs9lc4rTgCi5YxZfbsvMyktpaSEBJAqGKJb9pJdHa0T+JBZNJZ/H5KxLOomAQ3mbwsfoD6N7
ILEMBv0zLMawYWqYMJCrWkZYn5DXdIes/VtQ0/sUNcbg7n4nHR4Fusm33hedDHZJwKnsdl7j3TnP
/eaJI0yrDAPjGJvkFtgrFgw/AZCzlnclmodDpAyUytYaHlbHWjyiiYCrAZQFtjgBGOTyUNMM885B
GyC6a+krcEtDYhlkKEkyECRq9+ihH2Nbv/M5J71iRAH8tmD3KooBOHTGgwemHKhdLYOsqpCi3/Yj
UPK4EfoiEcx1AkYQQNHAbsISXbbtCDNDaVAVFizAffXWf/E9Yb9/B76/9mDfFpw1tb+gxDiFRBuC
uQxBqXYPBonPlpNIdmJvDx0xae3eprb2HMCEiGZhUcKyhoTdcF6klYoAAZYtIQk5VrnTy2QOkBhR
0CXz2FMVkxbNfCccR530m2eUuGyOaK4VSdCxIi4wFQv+FnuBUzCOteoLCJn38t33cdtGJNoiQDfE
TbajkZtTe77nwcCtNICYoIoFL9KCpQnwl0tpjTWxnScxU89KvYutbTfoVAS4H40fy42le91EOwOw
A+T2ea89xHHWmP6CrGI2kZ1FEwfgQhi+ZJ2RGHf6g7yrdiGRv5x4tvyjz4gR2GXMd4GXAqIN5tgv
+cuEWM/HSgEhe5qoXX0Tl/6C+iUl9/ouQFOlQLJvPf5JOUoh/YJNyZWt7EWCdlLg0kkPPB+6Fmlf
/CDGPMSSlbepIFvnxgnujqkb7Rv6FmwFYtylKenvYqcIyYnXmbh89dYxMNbBH0JfCzClfk4jYj0m
HhTpaXv7Tldi7E+MASX68qSlDsCJKbCpz1Nv5yEw5A/jQd1FGi+aWwmzLugwEmt2VtNIAegc4l3n
TBbtB9e6U0lzpk6a2xjoJ3usNb7N3Mq7+YIo48biVs2CDiP+Z9CcHQDy9KJd+N/aEX2k2vk2LY6I
XIGR5kGiqVWpLzIr74dvij00JHYzqunkbq9QR38tbG6a9raE6CJjb8MhFeI5w7Ha9U5wRnqX04Bj
01eUEcuBMHAPzCwNSPPsFKXQNEJaDL51VmyF5Bvs8hnteTPT4Fm4b3f9F23TPMd4eWrE0I5BgoWl
bpLQAAW63fxYvqWkbkmSngNtw0OguOYeoKYiltYA+UgE84xQie0YZJjO989zZesNhnGzXaFa2MiC
NuE0dQ0emO21PIEetkkAvWOBltKZt8KYi1hMUiX++VV0zueQonLxynPW+nJll0p/SYSxfTpaPq2y
BpGX1/tfrnsw6QG5Llf6P9K+a7dxbNv2iwgwh9e1GERFy5Zs2S+EI3PO/PozaFyclmgece++jepC
dRfgyRXmXDOOoXMNiVeptTP1zQ5jCAcbM63uyjs8vK7Xhrd/3+/3wjp+QDR+BPo5Wa99k67XT/R9
KXnzW86794njuVyFfq4/uLIj4RN1dNh/fGjInjd6inbmXU5O1n6NpqlhveboYKzQKgAmkaWHaFTc
Px8ANAsNOAZoEZy+uoPvSnxROA6qgYMJLmFpNaza16wn0So9MK9LPSyzR/KPuGnCIwbIWDgUmnMS
1YwG8kXKF8AZZtxPHPqVhMlNdnMB6DANJBRmYvslecsJa+TrnGrU27uvGemeC8ov2P7f5ujpNgLf
BKTWgC1jsZm35+jnmdolaSKOU7EpyYlIDz4xH4mFvqMtrtMZHTNLl2dmmgY+BHzREZAE2Ce/1dfr
y1NGTlD6rXhCUMHpaChFe06uO4f9e0tSozYU+HJP7/eN82/JdrLSG6ETzcUsu8OJFYQWOrSmJBhL
8r8d3TZ3l82Xpn99pSu9bVZ5CrVZJ5QeZdBGZeT43z+Dt4ufKDf4nBumyvEdIhJBZrqOdP/oHp0H
m/SXxJBfxA/mdH/pMzbyZuUTXeVZVeqDvBZPiU/eMoHINlCYl7zgGX28ETJxVNyAL6NUghBdO7zJ
34+AzOksFNGO99fy11m52b1pr5VXJkpX8I14Ui3v8PggrJmv+wKWLud02qT3M8VhNUgYDuxbhUSQ
oGOiwLaIqG+7dXuJCD23C9ZsZoICy5LB9ADgMEAjTCf2wj4G7G3UY/cwKo4ZBtc4lbsTYcZhwc2j
pVCLSvSJ3fTET8jPUbAXFj27rVfyJ5k2RuzAmy11o3LEaEAcqzhmTk9wXnZ2SB9exhnr/fnJW3sG
suYLZzqTHL1d/UQ14aElfgA+8lNz8d/lNTSzW6HhEkbdeHjZpvYeQA3eUhvCnOm72fOJIiLWx1+P
ez4OoOrmQVqdbJnBHNyjYhhoKln/9B/jjru6vljFmtWWq/2eqKTQlzLSGZCNdgwXpcDn6Mkmw9Ew
4od3cRsgBU21f9MPcbvPEx0F82mjDKB1QwhjJvoJxs8S0YL5qizd55mYGJKQggPRKTIqgMm6fVZk
zQ8SV+VwolCfD25jWxHZAojAQD3C13uy1H00g/NxK3DMf1w9KanvKhU3QOBG372hFIg79Kjqj7Ju
ocWUH31WigTEYrVn1rRerXN0G67Fol0Bzf0Qi/6SXWZyoh3t+e2Xctoco7dx6GmpIDLneN3s7ERT
lSFOFa2DxJpudDNc5Vaz6l5Sqj1+o3vIqlBpej+fi12IXdbso3RQbNWIDHG/YPDn1edq6ROl5StP
4rwYHxKi42VnNjbwpjEYYvnb7VZYZ2Sd6ugsYv+DOuycq3SzBxPNzcGqxkkhROfGM/rZMFeRWkUP
h5ddHRfnr2Y8/hthE1UVHaHpmpId1xk8NMmpTqmkkII1Qvkghwvh6kz27PYeT1SUZwQmzbJR2kCb
BHaQfXpdl2hzPI5VUf2+2V/ayCnWOsBwGRcc2dCaHcILlTSosGGiZ5znAWLIgpmfaQO/WdsUiE4t
wHgsFDB66i5fA+WFEAvTRBhmw9gxTQxfVxaetZmGi1uJEzOUemHohxUkSiggvZlWaK8WdnD24fxH
C9SJ3SmHKlajFhIy3ZRW4OjdG8Z+jXAHns9SsnP+nbwSNrE2viAVgpTguBpdXZeEp/rp1z94UHWL
saJVbDI6oy9xHM07J1diJybH0+KA50KIjclmt8MwCfwh01Z1Qj7JttUR6q1Xrvm1WhrGWTIx6sTE
RKCPivoUgp8vG7gkpsnBwqRnxiDW59ZAVLl+YvSERjSgS3d1PLc/0cLVmicmJqiishVbiE6J9yBT
jmBiAY/JFm2SxrtBn5DqO6r/IgS8NjVTwo24VwPksiGUHUeqcLanmD7almNaex5dVQtXd2mJE1MT
eGGkiTVMzWYjt7RAgXisRP+b8YgbJZyyRlRSoYYegPVP3qv3xH/JqKEyry3ZHJcu6m/7451Dm0Lv
dhrHyGwo4L54W+kQ7jFbvaufiy2nf9gjvwN5fMT7uN3zGMXfywTu/NZQrFfg+Psj8kf48f+3w9O0
WeC23FCP+sobHMFxkpBaW0zteob4eF/UTGvS7SZP7FCVSJzc1dhkaChD2HfT7gghPsV1PXcWZjSP
P0sq8rfaeityYo0a9HtFbCIhZsnM6AB8WdZGP8OKMrqmt5sn4O64uvbKbMulIsRvp+S9c54YpCBw
pSKqsFgwT+pgSqcVoz+aSE7WVu4Q9Peib3msB6FLFnq00TdPqyf6+voC12Sgr3u0GN3f/Zl28dut
mBgq0MwVXsbiFZB3ufHBIHKxOasxKLInNfm6L2zJA5xWRlQ2K72+xL6HP0A8NZBwM4GFZfsWFxP+
83UcV1S2SGboK/qOfDAM5f0PGHf33u5PHCLZC+ukD0Q8qh+f4RKVwUyB6XYrJ1apFFKhdVucbQC1
JcBnM/bvxv0FLAQLYEy49dq7ofI7doDlk9yNmZMQtBoPHsVYCYOyIUPa2kIQVj0GxMi1FUuS84Lq
jDv0ZweBfiizKLADoZK7lc86tesHID45bZKt9CF+AjVqQcKsW3IlYeL4FL1QoScAEkLvyMfbptZ7
hkoMeb6/k/MO5JWcidkBorTiCQPuIktRfzSsh5cXjo7Nl/BVlwL2+atxJWxicOIKfM5juHWqNFJk
B/Wnic+gdyZdYpSnflOjoXYJfXxU3HsnNbE0mto3SclhH/2fSwn6GWZdLxFFzcfKV8uaGI/CC0qH
i1VUcsllhMEa8Ssez+cRJGnhuJbu3cSpYbvKlcseG7jxE33YiPqg6vqil7p09yb2IeHDAGw4yugu
XjBr1LEk+ugMwGP4+k+70gBm9LzYjzgvU0FGBVSAojpFrWADDU+R6EmY2dKjAwwhHqKfdoMgZvW1
WPAflefvpfhfYdPBrUJqmLQNAwlRhb7TIxB86CqhwK5YlDT7xIJH4P8tazrDlas9x7uuLyG6wCCS
RtLLIo7jfMR5JWNiKvoCFNYS7/ymMN4aj6B5wuLJGuBEkbVw/2aaFmDcr2RNzEU6gNq2dyBLW+10
AX1ZJm93Rvy6r5dGxYV5zf1n6ybGAi0h4KjiGVhAHNJYmno77Gojs/WSmqfHx0dLo5mxtbav9XYP
FIv1zw8QAhfnTOYj0KsVTwxIpzme6xS4mJqZjFPkjm3WNr9ZaiKc6fC73dmJEQl9sa4Dx4UCbBod
SNEI0EaUjmSDfBBqR2v6lNDjUV8C2pr3fK7WNzEpXNtEjtBjfc+X3UUx691w3J/H60MXo6M56zW2
+YArmxWBZz850aZucsFpI+lUrlEOTUFqhPQI8+zb4gWOFpzNr41+/3kbf+JU0cHgAQoFHrlRcYps
4LJ5VhSxIJ1EOQWXmk+6pTae0ZuZSgDNIboEUX8DwPzkekiJ66QKO66JZBwpCH3nvpfesFl351rI
5G40tRcxapNKmE8n+lv5Hu5ZetnEP7sL6J0FpHr0fvsfwN/OmclrsZOrIYqp7GTDKHZX6Z4/Dv6X
mHp2ThUpdQtgUEZF17iUX/cPbTZLci138v6IaT0wbR+PRlPBen/BkoApuTXOwLVbckrmLuW1sIm7
yqZqVRVxJp2Gmqr5PnbWw7sXWZq+hEgxq2n/SPrjtFal1Dgg48R2XtALLbyE23VzBvrg0opm03TX
gibeaROHklePgkJUgoAgbCKfDnRf6wFTDLwpLWMZjT/w/1YC9PHh76+S6IGoVmI9HlhIgESILm/6
87WMQrG4gZPHBwTgTVQiYIWYQr+oloJyt4I2rmzjPboB0fWlnfwd+ry3sInFGgK3lgRwkZ2Qq7/s
JKSqL8yKzcmg6fIn1VfPI1Ztv8a/1hGTtufz2hjoSxKhKZsC3mbpe2af+uuTnVgbQci7phfwPag6
mbGRWt1jY6yEdjEsmDtRcOICtwkVIFCcTE60AB5c3cUtBDEJ2WkXHnCypov6wNOSss85fteSJocq
NoyqBTUkDU9wn5mIKkQzG1gatIHCnI6JbILLtGBi5rT+WurkYDW+j5Uu76RToJE+1GOLrZA6Gx5Q
7xnRsHhkf7+W6i3jz5xeJvBcqGhMloDrPu10akCVXhW9JJ0uFw5wSykaHglHPFPS9GyVF7pDDAmZ
2COtV7EDvNDeWlj00gdMDhXkpXATeVE6oR/TeQf3MH9qVqxH3fhdZCn6a1NMEvS5JfgLkmcfsOul
Tw45KDqG6SIsPSn1/BkVWvZVo9ttjdQzXA2iWC+URV+kdxyW2NFnA9xr0ZOTRkLWlSMPorNP3uiK
k8jbMlrdawd9cK3Ov6qvmkZZZxOiWzxap5gpW9j1uQuujF3FOHQO5IqTtbNagoUPnoJENEC9Drvn
9NE9ehE5n9sXD3XNr/vyZgDfNMRm/8ibLDiOMc9RK5C3CTL45x5HZb0hDgYBsxe0MyP/3Ztb4DJr
WwnIpanhWT1Gv1bCv5hs09ByyIsiDyrH0Qu7fRXclg0lgPcppwhzS6xIPOXYmtK6Gmsr/ar9OB7F
gaBxZ0nPZnT7Ru7EfYgLxXMw3aYgHAcuNUAzLjlGWk8fA3TtUbTF02cC5N/18LaudivG/lEWZ8WW
vmDiU+Rgj+sTHl/grqQXjCF/YKb1+HwR15dNuf5yzX61cOhzt3ycDFDAyQf+Jszs3O51nwFXI0ab
2KkNH/wTr6Og029ic0zjHMuNZ0mv92/ZL1bHxJjdCJwssY8S340aBrcMvd1gIvToodP9FdsYzDm2
39dPzv5pbRDv+be+hKYBtAxUAKwOMUOw8Cnjozf5FBF0nZgZwmwmaEImn1KCwbLT2pI5qa4ZdjER
lZP6UTBW4T9ImFPisnUrvKaDQqT2J07NsD4Gre5rHfHZjGT8e57tpKAgAUxgBCTQVRhsW1DIJYdG
pU1nM1FNefVUMHtvMHLA/n7HS/2ic2H19RJ+6yJXDlSfpX2VgY3zxD2VP0Jl85oHyN9a2zmckR0Z
O3doU5/u79ucm3gjdOIm9oPMtWqcMyeG1Qv4TmbwxXCGtBngzpiUqAfK7djTmUUvy3GpG3MurL4R
PnmLIi9WvEjDipMazcZPYcTq7oMsPPaZnuagDWYe+WQh7T3T3Q0V+eeiTCEjckHNxU7NmJPE07w0
HZVyPGjhvpvNByCDhe+8sOtPh3wqEhlE2MQ84JYeg4W7Kk6M8xAxmHzjsecCTwOefj8extJkZnSM
gTFS8FGsFg553Mcb5YBWYC5JBWEoWOz/QJuptcoybNE5J1el5i7dZ0+iEZiKQiLUC/cGbQx09ND4
sKCUvzf2ntzJ5SoyNZA8HnJLzq5eig2I5AAiX1JhhUSKftqxKKhFJrFK0zolumm5VgD3OfDsp8jQ
ZDRvJlZEhYf7u/E3Af27G5i2wUYAnGlqJiU27WTZ4Z1T/qz5RC1D0nyg+PSRx3qhPTFsTeRswff5
e9MnMifmSW0qJ/FEAY3Wyqew0Y4SXZ+XIK/+lpRuhfzJaKbADsXknXNCkixe4dFTyGWT6Y1nyA+h
hWEb9UFxDAnEyYAFMvECo8j3AxgJfvivb/j4JWitB6O0JHD4j9uXSMv7JuITGcsVHBT8Dx+HEVA6
KPXEwYTN2usWbtrf7PtE4GR/2VwqvLiRnFNXrKoKzdbNV71TdoNR7PfxCSbb9JEd5FcLcv/6Wbdy
p1wbSZMlDnbcOW3Cn80l3KckNkAWG7455kvoj81y6DIYoxft4fgUHZ+OC3d5VrP/2WhlomFqlEac
UKrOKZUIW5KKJZXBHOMHeDUw2PeF/Z0fGReLeVXwuGoySIgnGajarbWKFT3mtBEt5xg8JFvH6Elg
oKeJimvAhKPPFKQYrjVgHug1bsb6PGa5nn7uf8dfP2fyHROfEty5appyjAM4ASvMQV5t8Fsa6r7u
mz+BUeXkZyMb92X+HaSdyJzcaNVjONAFu8xJB0GlbnZbM/o8mX5ITvaOtG+iQN5lc8Vv1v3LcbWK
DOX9vdffz/Bylzzb8SpPjSoY79FeDPY9xBOT10Nzc7d0eng6mB15dpEEHE7NwbvEe5GGa9Vqdy1H
1pFRIpQUV9q6egvWBV3nHNGXptpmrdr1p0wyEb3QFYxT41PKaCVVLx1LJWHTPrkcCTpM2zP2/UPg
xqVNlq4BmhOxy7h2DDrcmpVMbSvQD0HL4afUe9hRowPRBWpSHgpEX/eF/YnYNNAM4bVUFBl0hyD1
vJUVs0qcajIumVTRHvh0yYZRMQu110735fxNdP4KwoQkqO0EnOpEUOUHdZErARwSoseP9VsTIr0q
H6Sfd16PjOa8QspfWQQT+JtFuhU7bRpsQiVFyhO0nhlSZthLMSDb3JRNOO1LFEtzhmOk7UZAht94
OCC3exl2rZYGKWQ1Y2/HsVmZwqo9h2+n0V4QNPOA+st4El/SA+pVaKv5gNq0m5ou9RfPPf03HyLc
fkiq5kqdJviQXCbiPtDWsmPwtFOPtfJZ0bgmWbvAa/A3ezju89XaJ+oaZj3bDSFEPm92nZ59mebb
226z2awyoNmVhwRaLNND/30qc1KfjfjEjVmB/BXPc7KcpJ3VIJTTREkAJzImlW43gOPSEAUYiTlF
rlFnwK/asO4hq0BqbtaapUZU7vb+q9bRtrFKzVy46qOR/KO/eEKQLkXTBOaPJ9IzTfTquoURVYiz
SzCj5FM30FuTB6bvVzpygixBnM8uGEcgYwqZ54Rfk3IVVCUBE4ZprYC9ljs02Fo2TZZ8gD/lXfx4
SUOSA6EnqJnl6Z5mjtv1de2deXWPJgMaB7YQHjPmIosAv01MhsaGDDgAx31OhFd1IwwUG9xna4nf
SIExaM6Ctzmrb5gnVwRMlgOS4NfkXC0atPVF6qOn4zwwR6+yu/wotueueymR3cuomlI+f+b7igjl
peH1YFCMZiDDc9C+KwptMKOsuKkuDCSLvpmW+ppPh9Rs5Z0i6GCJL/xqyV8cPYfpxRhJwUERL4JU
dNpK4yqZAxLtxj0LpuKACyG6iAocxiohQ03ElKqCkRRW7tIeIVr8ELkLLsWvQzr9AAAqSOA65wEQ
Me05VKo2LqNc8s5xghregwoEfh1+XGK375Wot+8DkKf18nnIdlz+WmUAypCBLK98pClF60qQB7pk
xkApMNWK1sKY2xSNlHkfHvNzrFHOJaz8KGrEN5reYCUjVkyQzHKWs9VUqpldaMsv2UCHvW/XDsEE
Oqfp6dqTTQcT6l8OEhGnaudQUA4FMREYUvu6996C+8v5uq+is+ZKEzRRRUvTeKsnvpVX1o7EOrJ3
ZgLqHXISXHiqrj0a6SYQ4SkUSDfQj5iQh4OoR6tQN7LHdWi+K+8rxZb0ytRWrbuY3pl5JBXUyoBi
MsZswDKZGO6Y90TF7UXo2LDjMuIPNHuoFZZIhbvK812z82PKRCR9UlM9YVaS81R0pHmsZFqLS9r1
16TgW3iwEMINRhZ/6gb3qHIlQx/45wqTyZndc3r0jhPOv6XA7MOOZOGpcCnP6Yy0Hv2glpRBQ3qU
FFzf4COTsTWJJqHBNS8ts+Qd/jVGSDDjH+gS/BZUo29NbJwFeZi2sX/2bObimanzUAYr9qdE6L13
cpJhqDolIfM5fMfhW8DutADDAuyK/6+boDV8h4grhPFq0JIJE3857Tq5qNrCP0f9g/YE9ZG28Rll
hro/MrUPFB+z+JaRgR90VrXyJ6VZeHdnIjMAzaDCwo3PHJjRJhvhM/FQcB4TnHM0GDS0HGiq0PS7
dF5Sg+k3bQ5EkW1DinoPd5UpHrvUzF2jVUn64R5CaecwcPvMMjgEj1VBpYUkxOjU3dqb268b79iV
hS46rxyE8esqjOt6NPDxMMEEDzstfXRY0lT6fb2eCZAVvAioCAhgUh6RXW4F5sVQ99XgxeeA32bg
w3hnHaMO9JzdpDvHMWFi/BNbrDiBeOc0oENO3KUOhr8JTjBtgzIcwDwsKmDc1A10kiJgGyFMzrWV
gO3mwXlFixesq96+1HZ0Zt2FZ2VGUW/kTa5ALINk2wkgL2F/NDx36Jy8v6t//ZlxQSJ8d3hSMgjE
bze1ixNOcbUkOQO90gUh8E/78R9Mp41e0eSu3EiZ3BXOwVSl7BbJuVHt+thtBLPaaGskq91ileri
hqkXdGe8C1OBgqYqIEFARws/TSqg36NiBMFLz07xU3lmVz036fb+zs2EjsASvZIxLvpKAVJ/5MbN
ISOzLxVP2GAjnxiL3RQ9qlL3Zc2dkojgCuZaESVFm+yfo8UuXzVVeoYvUfcGsl0JcMdLg3tmFicJ
587qWtZEzbImDyJpKNOz8tkWsDuE3XjeNgyemeogX8qalo0Zpcb9Bc7kWeF4wr+VMfmPV+kXieJq
M4M6FxLNV7KzB075AQ6EcgkTu2FM0A57wrYp9Tg02AfhJ48Ggnx2FZ7cesUcXW3LSG8+FxCeI7m7
UtGO1RIp0PmYRslKUS4V81yX9lAaamk3PrIt6x6eCUb0eviJAU3rJ2cpV/r39iFHicdrVCu409N4
OEuExvPbNj97vi5Jb2myE+uFQOSv9YUI5BCQQZB5RNyjO3q1X1FSOoyjDfkZaN+k654KtBn4j2wr
rXo7OcqP94/nb8lBUwHwJshAl4LfgMzFrTh0wwk9y5b5GcnQpiYKRxvbKyyv3st2qReP3KOEwWwt
DOFvfsm5xSwp22iHbhUaHwBt1pC9g78yhb0IgriNOb/Dejs02wESzUX6H53DLWl2Tkm1h3qViQsv
zl9Mr3HVV0InqUmla1l0b0Lorjvx5w/zI3iKBj3acECcWVcY7DANqlgAOXmSbBo0q/ubPnfE2hhN
QO/BOzZV+qxsHIFrq/wsDXrmkLZTrbBDV7Gm6cm7X1GpZOl9ib9IzH92WeaxaACAcMANvD3mSBMq
J697cDTpQmemqCsmCUc43lB/8ucaUEU50YyEoQ6rR4nB+WadklakwyP6bIi/6WWaoPL2ngfI4fK9
Ds8swqhRAdIgjxYRHVxaPnTfSUY7tIzUdgb0W5/Ww67zVkW8kj/4kjbMKs+MDLHJInLWX+4BBJIj
6BwWpgCkbXqJuI731aGRirMnELaKaFS8BDF1c7MIeyq0b35qsc6z5pnhay89dqIutk/CN4pMkgTQ
fppoQHAzBdXQ4lWA8k6JhuvCbtBGxessQlGUwpSV1umesqk5PdVM/E8J+ez7h/Q7fDc5pJtVTG4l
l0eZzEpyccZIu6/pChqOlJ0AVK5hW/4MH+iWQAnIsZJvcIG7r4NqB4HJKZbTU0VdlQENhzXPWr3e
y3pQrdrE0oaHiN2KjJFmZuFQ71ESDumD8uY/CpnhCy9uC0ZJFJZ7wz2In5VjKOkWHInOS8dsCkuQ
17J2VBDUfeeBVcQ64z+HmlWGh5AzB2blhCYv0WKfIubO9n2QGWGTU9Ejg4VBCQ8/xVszEglkKkD8
tswNtjC5hvbtg/dRe3qu8Ujl4NdDi95XT1rYzr+znZNLMb6HV5bUr0pBLlSxOPPrwN4xl0NtxTmJ
kEuzWB3gnR6R4dqS4TsDZS+iVyOxCss3l8r/0nhs02OVMTQA7xJAKNxvNHD1HXnDeAAmU4uzcGh/
lM90n+8r2zM5gEC4p3hrJuCaOfR0MMO9S5SdZAV7MKgiPX+OyAsF2iUoiVhwkGHWkKXP4PI9rySL
N/1DsBA9zqQgVe76SyeBUV+kQlgySnFmlZIm5c84ri0/JY+ShVMNTW9J3l/v51beJL2cZ50gFC52
hjsUZol6zchYOwAWRNU907Edk9uLhwjcxfWCBZ4p09xInpYjhYSVY9gM3I1j+OxuGulxeBV3rUrL
ksj169Db8DtSPQjXqYSrwT/dV3V+5tW73mlhouptKDu4/thpbcVT36Udks7oBrq40ATim6jJ6YKd
bhIqvTq0XKdGuhHssTnl/nf8H3dTBpgshsEAzDc5AQmV0DaOx+/Y5O/ysaTdJtGLweRlRJ8bqAs7
8j1GdpaQ+od9yR66XM+RaNlXX2xAtU9lFccxkda5lTZGEBKHMCXRcsoA2ag2x1sTHtoTw1ntsHVo
pcd6s3d5Un8ExwZGZB3qjrKwphn3HWerCOgpQDcFr/yWoq/0jWv7SIsVvzz3re51cB5/5FSjahKt
an7LsjkNcmZfKP911Ayp8KGQU1A1JF8mJ6qyTSz5koO7LBpOROrnrvOI8uZt3OZJXkJ0nak2jdIU
pKlVBM3Kr+27WmMu8mjJYYLy7CG7U357FW/K1a5IX9AYJGarIfiUGp9UguWDsaCmScQveBSzqnv1
AZNcXODVXsumYXkWQztCkyjcbrsKbbXcdAtWYibtd7vWiVWSh6TwBBVrZdc75hCcBpN9PwA6SKbx
qhpH2ZDxq8axffpSA8onthGrkYgmtDLeM5KbP5G9AnMCnirqmktR1UxEcHMQEwXCxKDQx+L4caHN
Zas4EIncPd7X0r+AUXjJFKQXERBgNuWPlsqJjLRn5f7e6KB8zaVTJK2kQxwCf1U5y/0mry0mMxUg
CTHomNjlFfK0RtW9dsBF7C3WP9z/oJmMzfhBCmI6fA4qNmOm7/r6qW7UNzJOX8ETXnv7zmzh98Fr
qsABymwHUPhILFU1NPEQxnmIqPQVrZOlBs65O4jQEqiMMvQOyMq3X4FuZTnLpQp3EJj9dW463vOQ
fjolGgycbiFOmZOFOVpFUUa6YHGau8yzMGxb2avO6MeuPuHIMMhwI1mI+gMy3wvby894DOrYmYom
FQVO7SQG9JSy6dIhr85Cu1G5i/rDAHNYUQD+Q0LXEqSSqq6Rl+GaDxfSK3PxIHcteqLXnJzFmZ9k
1bn45D5CQaBCr4sSTSsV4FE+LUkt6umTLFndvhR9mqDLIC026lKgPVMCRkfY1RZMlD5N2hSkxmV1
BrOwfQqeJJi5V8V6UpEsPig6v6Biswb1Wt5EjxsxczOWgzyHXYNsMOR3OThmswAVl2PV2mpNuZCw
HFWalXLSmgVrOut5aZww9t3/PiCTE9eEwUmZqq7OdYyCSrbJREPMqdPtskoyCi2gJYcxgJw48mnh
ro0/eeqdXkueHHif1DJXYsToHJQtqRM4xUpM48FwWVQCv8NSH6r3JP+M+6ey3vCa7fYvcUW71/uf
8RcBZiwFwkMWYFNYVvh1mK4sSsh5nRQp2IAeTvADUNBFnU9ovusDop2ztx91f5RQw/FNjp4lO96o
RmDUpFxJNr+kAuOK/+wIymwiMsEjauWonVef4oV+LeQpTHoTvvW7JjeQZlTHzEjfgkxzeGfSTSja
ikf9C3dQWz3NVvc349f7+/MFQB1FgkDF665MzoQfadf5Mi7P3CU1pIcWCcGKj4jIGqy/QZyCFqfS
Qr9w2Zn9BtgilhOhJB98V4i21kWBOph/AeHuznOp1FHFt9A+2LTH+185ZxGR0/vfj5xoaObkvBZI
2KYiJX1Ofbyu8SbPUKZ1KbzG+8L+jlaN90PjwXwAKHscy8S9krgY/KZlgSeQAiBLJvaAeQEEmnp/
CU+97RlI/S3Uq2Y140rk5B7UShICvaosz1WIbCICV8/ZJ4EeKAvBwEwB8XZtY7BwdeGKOkjBPf67
Ng1QI9m2xlicoCNrb2AuwgZy6VYA0FlkJICUvr+vs4c4dvT+jrQDGPJWdJREjZLVTXlW19yhdSNa
DJAS1IdIWXhAx8f4z52+kjQ5QG5oMy3yIKlKACTfJoxkumX+cn85M2WccSv/Wc/kzFwh4BoRYGpn
pNTOzIf8E+SrBD0cwlZOCJva3q50FpKJMx4gsOpFjpM5TeLBy3G7hXXru6LSSICnrjwjgG0Ms1dJ
WLgjvwHpZPtupExMQu10qg+QrPLcrnsqGvV3PmJhZ3q9yo1Kjx7cjfDRISnHUdZsqI/fBdrajcHa
HeZgu334tNQhP3N1cGsA6DtWy1TM4N2uWyskZG4DpjxH7YuvgGq7OTYYS/VNATF023T/ZpuvxE3u
T+t7UT4wTnnOk+86BbmK+pGF/oI6zJ6liIGg8Thl8KzcrgkeeDBUoOY91xoNnZ9YwDRFuNQQPCeE
U1W8LCyHBL80OcqM62qmD4L67DqGK4IxtwLY+dJY2eyFQdsPxrlQfuHV6RvCFLLIwFOsz4Ue2Z3O
6eK3BwzSAWOpBcYkDdX2aWyrh9BGyOg9AmUc8IZUOKC1whBXvF6Qn/u6OdP5gxZ/5PlZpBpQ5Z3m
wbTWUbU8Teszl5Dcys/cB1vrrqHR0qyQ41IoktIYOBZZwHjo0naDwSvFFOmmwWBYR/JNtPTQz93g
6w+anLYSDlqdiEl9VrhHX6ZptGHatR/6uhoQV3QJ2tGQzjBjlfBCux4uvCWDbONZ7hdM49wDAAIj
DWNxKIDIfwKZjusKtWmK+ryJUWgHdpjdHIaV8tgfekxDI7keGTFptnq25nbFwjM+Y5dvZI+39erx
cYRcbUIWp9KhqD5wu6pLF97u8T5PTRcok8ZGN7CXKMrEJveDWGbxUNdnIUajWberso1Tr6LyQXTM
hSs2GoFrUdrYh4MZRtQ40MWHP9wuxm84ValFtz27rV5d0M6EliwLjRUJwB93GOTsty7QaFTa6isU
Fu8L/5N3Qv1BxNwGOpPQRaoq067VoUvFIYvy5pQG9mWAilUfzgFg3+32fzi7st7GcWb7iwRopaRX
LV7lJE6cdHdehPQS7aJWavn19zBz8Y1NGxZ6MD2Yh8a4xK1YrDp1Dl24DcSN+2WJoEoIURbkgESV
T5b3Ic1TtT/1uaMOxa4a5EOcQkks7o7ptAVydmFixU3yj0GQFXLYDJr3BJdFEllNu8bqT5KKfDD6
BpneLvj3myY4bhyld2ByRFAOpMTzMrMTdsoLVHrVGM0vf+ncvwaB5kPAjwwbhXDhiUfsWCqLpGEn
ZSYryX6qtcyJonphHFdlB24GEBIsDe9zlG3tcg/2pFfYzM00Hlk3gbW2dtZueLN20UbxSk/yTT+B
pk29VVx7TbfVQ7+NN6ozwN8tbEjxouFfArScLusoi4H1WxiwMlvtjGCJnVBoSTZ4UVmgI3AKCXJJ
+1jeyIFKt/1Pum9R/fh705aNvAxELJCYwXcIkyDnqdXY2XgiqCQk/nSgUIdPH/rnTH8x2pPeb5l6
IOqTUfrpA5j2FuyLLgcjt4CtQnpUwyUO7SLBvF3FdUrr8ZQksVtLwD1ar6hGtfq2NRderhpfz0uf
w21paOwAjgP4UGG9rUGXhijqYcuUHVytdnrU2UFHsU5CTzP8OapfJiu8FC84Yq4LPXZZ9ztsfaI1
ztR8i9tdVr0N7T5Hr7u2z5Q1Lf0wdarOJcoOMNwXpdsR6isZ0I61vnT3XLvMy88XVspowkFqTExV
Z25V9MAqDip+0XNmf+aZY2tObrv5+3/ZHQpAtTrAFNigwsZMYj3M4piNp8zyunbT+lq/r/Zsp+p+
9Y0qLxN4kuwtyx6MHz3Qgf/FOlRm8LhGJGKLgSt6/TtTnrvx1DfP+ti7DfqPp9DBcXZCwB41xVGr
TWk1yMNspdRXqEuHN8UaF76DT+zlvrHRC40rEV4C0aYu7FECxAwelqN8kqtMcitVLxBrTuWCE+Cv
jwsrQHAAaA3Gfxl9IqhCXp6EmqrSNKIl+5RbmaPlh2laDfKTkvr3J/WqVxenDXZQg/+yAy9+aQfb
KMwS/PVpfLRfaOO0u3HbuigHn8LAkpwmctiuCIIfw3bax7tEWfDtVzfil3kTFy+AVDxlemmemQzK
ehTmjSAaD8ngV8kPpqCcqHBA7rww2qvy4ddodUSx8K+GDgTnpbmpJyNeIzCnVKda2Zj1pi39QoMO
U+okrel2c7WJIaLcFtUh7fuPpG4/oH/lptO6XnLzN1cYuElCsJHwkBdmXpuzkir8W8YG5MVjvp7T
QyM9ZdriqPkkinsJ8EiNqOizg3sXJnk2ah2F00Q5Ga2vT8fypJeuJT0Xzyqv78d4wzSTF/WPo6Q4
ADF5WVYshOy3lhmNSMDOqMhVgE7gct6JFVbmUOXKKR8+Z3vd5Ue1h0kZ7PP5yajlhbDnKivJ1xnz
aqEpBDoD5Ooao1OZjaEpg2gQfCjO2x4KNu+Pj9vTloGaOvjWewB7Oy8xmig3x7f7R+rWup7bFma7
0FrVjmJ+cseHvn1r9jVA/928vm/lCp/3NUTLAKwNwR2vMV1OaZ8WydCZpXI6YGxgh9TXeOdA3s5Z
UXcNsv/1OgND9PakOJk/O2Cze9V8/PngXfeT87lIIXT1cP3ngxBDgdUHSy2io5gZpnlNQvnkMVAq
U/f0fnj//v2QubPbr4Z17eUPzXq/eXl5eDiCbevb/fm4Kjxw8/BhUCW1LUgfXnXNDgAjj1mrnMzW
b18L0DXkpHE15N/TsobcoeaoiCCPbP5RmOXOflowf+uMmUDk4VIEWdsVB1cxsQihZaOcNKQ0c8C7
m00T58ArHW32Pg4FGpVfR9XwOwNihZmnDae64Epo9z+D+wzxpHPuWBXeTdMBDLjcFCbakrJYH5WT
SlY09+sBVe2P6k3NVmx4TRDM3Df3VZIX7QGKDyeGFkpU8wQf1vSG1VaZopwIfcgUqKCu59HGbfwA
ffhuQAfAbGy03BvDlR16bfWavulQvCPZeiQnrXBIFBDDHSE+lM6+zFzowxXNT2C78i0dD3NbOlPh
V0vCf1c1I75VEFxiseCR8H5XL2dpGjswezQ4OogV4u/zPkFRTN8oYNh6+QQT4v05urExTFQCgUvm
6r9XBCrAvWW5BE3ak/YdyHRwUP+5//s3lvzi94UlmElUl1rSgUP9N9IfBnp1t2xvGevNfTNXkTmv
of47DDEesVFaSdmEYbzjDeJNXr9wfhemSQTWFOYU1bWE31e80LMPyo/7n39VqMOaX3y/sOadMTGZ
MPw+54c08e/woO/Y1okTly7YunEBXJgSHha2NlRmZcNUePiZ+MYhPd4fy9JU8QD1LPNTJaGhTfz3
1c94hVr9Yp/NkgH+92cGkinre4NvqcxBP5ozBxbajbw+QN/9J+cdWGaFW9jEX5StZxbnMC4HYNd0
yA+1UHmznUfFwQsM4JBfwNL502p82HwugahuBCUX68S3/JlRtChqTVFgmBCvIK70sbGef99fqVuX
EnwM0ktID+LFJL4xM4m02cjFsw7yoXxRXLpjTv+UQkRuPyxUvW4c0AtTwq5Ik2Q09XKClNuPbG/6
euKo+yWi1SUbwsawGbIVsQYbcu22rhM/9EsTxi8o4UKx8LrCgwCdL3iTC2cnzk25k3KFbz0g6lyA
BtagqJ2cJTtXr2feQnZmR5gtKEGouoRr9BShbK1/bKOtts6eAKF9WGJ54L90b0TCnElZFTZlghGB
jT9ceIreXI+zUQgxIB5IBs1S/HbROsDGDsFiPmhpnoQzolOjqVqup3SCruszoOP6SkNfQfm8dBhv
eICLBeGH9ewwEsDamzmGoX30vPqZuZo/eAvB0Y3zfmGCf8KZichAt0Iqgduf7A7RPvSYP2zlhWvy
hu8/tyECrFKwo5IUVIin5Llf52+2tyTLedMAQmxQDSHGNsUw10wjNQSwCuGEo3gRgM/3PdbSzwsP
ZGgWVVQv8PPtZ/pE1/MEafT7Fm5FX8Ce/TsC4Sa2QkXtQjgA3rBPHeyq59H5s7PXL5t8YcGXBiM4
E3OiJRuR6Tx5BrInvUtPC0O5eTogMIvKI/pBrpI0eVbErFfAZw8OV+okzp/WUxd13W7cxjz5/T8j
wpJ05VSzfICR2Kt8+6/TiNwRnv26sBqyWRv11OPXKV7KqrsC3Y4BkaqlKPiqwI/468KOsBZRmrCs
LcHv7kEV+PhWbo2VslGGRTLkm37kbDyCYx9mbYDTwnh47FJAEf5Urb2FZb/pds9sCC4d6yHTJMVY
3t6QlgfyA/EKtLy7yFGD4/G4BFW9wvaJc8f3+ZnjsknShSNu91Oy2R7MZ/f1BRpJ++8PXvD6eX9o
N13k2cgEd0/nqhmSzEZoecxX+jaYweG2NJyl2RM8vR5nNLU6jCbdtk4S7D6P98dwK9S/2GqCn5/Q
lgwZXSzPYR89lNvT6bkD34OzYOb2RrNBfgZqSBU4/MtFmTOrbDrD4MqkJboj/6Ax5pUusezdMqIY
KKvhkgernIiuY2AZSS0ag1jXtdaTr+BlBBYAp1mII245ynMz4qGp0GE29VBEsNbJBm/1dbQAPL61
r84NCCcmbCNT6mYYAArms35Vv/9Kd9PSsbzljc+NCMckpEM3jTKMyDn0GFtHO9IteVR2kddu6H+4
589tCQclrcF1REbYUtdKEG7odimcv70kqAGaqIUBeSF4ffAegdV5hL7HbKOP1NG36YyYaOGk3Npe
IL4wkEFEBsf+as87cywdYWnWhJqGF9B3zWu+lXtkY9zKRU4UXmwPWdS3/2IRORcL2HOk38V8/yxH
U0chq3BKHHpwoh0d1+OOPbgbIA+PhvdbWvXu+Li0WlcaGNyDgqnnf2aFrTHRMA2l1NKgReEZspO+
lGh9A7ud93kEv9vnJzoP8U+7sYBNNcBpthTdfmVjxVfA+QcI+0WGJiozKT4AMz2vcAW+vXVedjB9
5+np+Vl5ePmM/dj/3Py+P98qv76v7HKICrpmedeJcLJLFg6FXKX8OoRl9FYWrwScuRWomXcPrq9g
ucNTinodMMTO4qhvvea+QCr/b1049gZTk7RTYf3tDdb3KyVzwy3ZRusfO7TJvYDzNvHK9RLA7Was
cW5WWG2oWigdaWE2BC2Y9bvcQbCUK7jcn9ubh+dsaoUlHZNKl6MGVmTiPXIW0tHBM1KJF4LYmzmE
89EI96XZdr2UM9hpd+BEpM5heO4PRu4BW3X8veBD9VuX87kx4VbLuqyTjBzG9ANPlA25o23CJ/v5
JxjG3gc//RZ6CNd5x/eIEbN9QZ6owjmYKzepIOLUOdJT+QcUoJH38rl7/XhFqWHh4jV4qHi1p1F/
RRkYBR6DCK6xCwdiZNbwT4j3/Xu+NZGkMh1rzflAxw1fitN2qz9NCiDospsVvvPrVwaycsgAN5vK
7wC3bL3Ut7D9d5vfnzyhFa1K97Naf37+XvR5t50Pkv+ANBhAdIggHE2NcjoVSAK1vnqsghFiOCe6
jlfxt2a7atetE23DX+Vac3fJI/gVPeqhZXt7f7Ne4bC/PODZRwi7KB0Lms05PkJ7zAMNzaz5S3HI
Xu1DDWvRKt7XT0vUity3XK0TQAqoOaLbDU+kywipHsxGq+oZKd2KVS4nhnIRSFULx/BmuKcpmowY
DHJUoAO8NFMNFkUTXw3lqO9oft3O20EHPMMDuMpf2Hk3A/FzU4JjUQdJI4VJ9RMgavPW+FZuY1ep
1/b7p5kChKk6oNn5tFaRRxaoj27FT+eGBV/DLBCyanOln5og8XH6XIKGgSWHdg2EgwIXLikV4DRb
BhZKeKM1bZoAe2TOp6qtHWP6lnYvU7qudWP9bcwBTVYaRy+XSlY3hoZ2IdS/AcDDf0XobjnqU8o6
Jp/2tuG36/AXaIPo4xJD942b6MKK4NdyvauYinfbKTU+ow+pdxlUXuZVPv6efnegqzDjxSrT9dWL
0857UcBabBiqKZy4rGC5qeE5eqogNxLm2sqe39oYtXa020WlW7HmBWDrVndD4zVWVwvn/XrAl9aF
AVdd3Y81U4aTzLwZ3Q91p61CmjiVvq063SXmpsnUPSiZFuxeXyCwaxmgMtPAxijrQsAx5FNvTRYF
LGla5Wwnma0z0xmozcrXs4d4+mzsVRqBPmzcGwY0O2zzGVDedUfdkP3u+oX77EYogM8BCSDvKAaO
9esuOYtw9ShSzcxuxpP5q9WPc3Os5w2V3tknYaBdeMEd2m+W6CFvuIlLo8IcJDriXkUHNEuSO99S
Wr/pHTYGtQlxynQzTd+lDjRBW4sOP6k3pY+DAlpCKXHm8mPSD135urAm/EK8dMSX3yN4SLlmQ4Ld
P57m2pvKvZnhYqQ+KdHseYyUp8lRU+ot4qS+YstrsyCpAX0CUkxi6+WcD7RW2DCe5J0auab+bLbj
OlKNdVu9p9YPzVzVpHhIc3Dyv9joRxzpoWq32bzV2EHL3aJ+GpXB6eKTNq2J/mgl9UJoxcd97wOF
dWIxWtpaGQjAdNC+V7YUr5M+3kulOi+cxqtGYCBjsQ3/nQphBcxsiiXQeY6nqHnLwhcTfM/IgqIP
P6tWEjmZaB6cPA2wJ0xBsWtqVw0PUvucKscmf1HUlRz9WNgTt7yTCRgfGiZQDEfD2uWtaSRzZWmR
Mp7sPLFGvyyqzI30TP+wJ2telUb9pwM2/LEx6tCXlXEvpUBJooz9MeRWsZCE5L7obB3Q5gDefN5R
ASI5SN19oQzOD2ncxm1Dmy7I85VRb96nbB1uWvTB6H7ylznhL1voVwRuBkAkQIrFcUNocpzCrg8y
WXJyxXbt0naLlR5NC5uLbx5hUPB/gISAgJRncITLNBxbNKUoah90PXuLrKlY2bakLRixb0wdOG8J
ZhAzx9uOL5ex53QCUd/OQWNQiblEm3J0HZRM/5mHedV5RiqV2sMIkb98n6J35dnWYsteZ4zk5oGG
FG0sVqNZs6PbkHbDbTSS31pXGZUfGmbybhmpcqKhrIBmaLQ79Oy3vf6gDUPWe7Wk1M9FU6K7tauo
/UbHWPukE61/GZ06PwJInJ3KTG2OeTdJfh6FUDfRTa16YerINKfXaE69au6H53Tqi0f0JIHRMTVt
qfeZNtS/1JJmP4spTE5pGOelY5QVPYbZrOduNRvkoFVyHfsTA8mAWzdJ/D3OVBk1NoZKMtroh2ml
zi2z10DE5SBSZTRLTjotYwo4pT0dGr2R9FWcqNIOuBztJwlTGZzFtNNk8LEm+ZEV0lw+lIkEEZpZ
nqLOj5FUBENBAbLhSE6y77PJ6PtgtuY2levpO/xgBoqNtC+pq5WN9VGmeV77bUEZeDuB/E/8HFpd
L1GtMhmtqeh58wpDqVO360pczXnctYVT9yp5BZHj2PttmVLgW9E49xEn1Mg2/TihWyDsQcHL5LQu
wNlad9SzWzx4/axO7dABm9LwIykjOm97zB1xDDZA92Uao2IJuyk+FvlZQpcr192EWDXIF7mPOTu3
iZrGrTqMQwCi5HJ0lYnRFplWMsQrebaH3AvhNJ77hoIdrMjt5KWjnZlgQjQo4rKeYimU2mbQ7piU
4iOscmCHzAxkkioEUoDJVEDuiFkxdOKpFbGYn4NtN3MrkhQAumVmd7AyE4mjZALNgBtqJqcxwmV0
AKtd4TfVXP/qw7mpPVuZuz9SFZWZVzIrAZfsACZBjsyO92hvhENOikLaKH1e9Cs08TfjurMbIBS1
PB9LB/hN83lsB1n2pMmIQKA+zhM0wY02misHRHkmGuqbxpoWon5+eAUXgsYiZJd5bwxo5QQXkk6s
iksyDcFAKrcb1kSLV6z+I+VLYGMxx8BXEhQoSMgpoE/UNfGJakkolPVyNAZWGinPs0RGx7ZbsgI5
lIy7oQYYtx+71KlLC49s8CJ5fWhKK2pONdoZbXCc6nW61Axww4OCS8BA3huMfQjehBB21MaMdHox
Bhqy065mQsIvJ+Tz/kUoxKsYOV6mmF60gKL9CCxdl3t47PuW9ok+B8Q0VpBCdWOz2/UtQfZj+gOJ
3gWHfcsc76tANEpsUxUx7PNMmE7nSA4okMGPfahDMqfC5i2aiT3RYjZdDQL0/v0xXu8jXEG8TIGX
CJqPxEsit1pzaEdpDpIqtX2j74sN7tt+h+ucehQNMQuPAH6HXu5bbg9LhjckhD1MYd+ydqRY1FgO
4jQx3SjSq4PNJIYqLJMWHnbC6/Fr+dDBIctw0eiUkYUQzhyQoGvUVA5kI5y2Bik/1M4a1mMC6gU9
nOeHkiidmytSvbo/pzeODKdBRzcobniePecPsDPnJ0vQKaOqNgfjWLt2rfqyxTZDbx/RFe5OOvgu
xxPrgH7VtgltoQk2Q3qrCpfAYGJmmc8Ap95FpQlVf+R5he9AzNnarCuVAPT8sssowivHHAiDXEYJ
CgQoB4KUvyEuXCUI4ucEmZiUoTky6TP8L2PkFAP7Uyem7vZKV+6LXpYOsjzPr93QogE7LhoPxYh8
WzajvSnruHpBQbpzpnIKV2WR1g9WRLuX+5N7ffIxJk4BpdkIatB+KMxtlahVq/ZyoI3TQ6XW37pK
0/9+kxJsUxvThucJCi2XNqopaSA9M4/BHHXdQYWilIf9nPw01d7e3B/O9XkA8gu5AAX4T2RVxB6L
QmMJjbVKDWhW645tdNOmLebC1cduXDgPt0whD4ZkGvizcGOIM1cSmo6IHgIkU8jgtuEa0OP7o7kO
OTFlvJqCjmCOthbcMuTyYv7W0YJGTuq92rVo12QGeS6BfN8jIgC+tycgwxxJ5NrzBN34+/bFNz12
PP8AtMbxP2AyEpJhjZ03hoaqVaCMKyMbJie0ofeQ/ZR03bMnvwWpjT6D/0UeViyibjlt/8sHgKYd
SU0kNyFxfrl1rMLS7ILwGdALrx8jH5K2bi7XO1Of3xT5tVbqbWlqQSpZj/LQOixpFzz6jWVG6IXn
G+ybXCD88gvqHvYnpsDt0YK9NopOd6mZWzqoLkJk6e6P98aC8+gArXL8uGhf6Y4zTzdoZtqleicH
haw1FCH6DNUvpusrM2uHt0FKQr9VWbYqTdSXtBmphfv2r68vtOVqGuIILpkDlPnlYK14lELsJhmc
w4q9N6aE+djlLWJakr+XpfSXXbp8f6lfhD4KSpQW2Bsu7YWKJM+1bchBUqZkYypluYtCK19Zkcqe
8iwsHqRwQD6CmvVSgpkP5fLmxPxinlUdiVjOGXppWs1Da7AYhpqrsRtS+zil0xvlVJ/9gB4l+xjT
+NSm6C3XlzJ31zcpN21ZeE7yC028SUGGEY8W2L+CWi55UIB83A+aBjrJHMCZ3aRd319VMdvMp/nC
IN/jZ9tKS6BZrvcwaNeDI9U/MitbtVrxCB1FB8RsuyROdmUNSv3BVBZs3zg+YKIhWF/EYngQqJem
5yzXYiLVakAKq/DULFJQJWIFdrWRLZi6vsp03dQJuq95mR1Zh0tTExpZAZ0v1WAF6ZOFYFJMK/Ep
PP9x8Q5LKvSz4cWvBiOleIQ75djvrJIc5jD/LSftQ4e2RCmrt1WdPA9z7Ks/h4F9S+0WLFGSH2bo
BZIBs04/1RpUsgN5ur/ENw6ujtAdURkPOnEFXo7dmohZpWOnBoaG3llC3aR+T8vBzUB1dN8Sd/nC
ubmwJOylfo6KsBxgyYz9SgLVD8qQcb5/vW9laTzC6QToi0AUcFCDLGOezA4d6Vahsa3sJU2pm4aQ
M4SHR0kGJPOXEwd2PLsdw0YNytZ+GJr3tKtW1mCgK3IBNH7LEC5QKHuA1QT9gUK4YKTjiPZoSw3y
NPdK8kErstG0wZcyc2Gv3joHeFriLYfKLXDdglO1QxNcO3qkBUbalZvILF4RRywRdN8IDSC1g/GA
jgCMZNAFu5w4BYB7JcozJdDaMHIHqx+2ba5Es9MQtYcwujH7BLJJm8biIiuQNvYnhKHgj7W7V1s3
2cL0Xg8aJS3uyVGrxr0pxrFdLOksbjI5aFt1dlg7t2sUoTLv/ra89maQJoawAl53oIIHseLloLPM
xO2JhQwKlm5nEh66rt9GZCGyvL4fEMDCVWoQb0BWQmS/6aZCyuR4VoJMBasZ5I7rykAWb95Di+wD
nGJHbYlA9HpzomwGuTxQ3ENgAf7zclyFbg82Q/460MtyPiqgX/eyMiQ7i/RzIA1kid/nxmqhOq8h
sEMNFKMUTp2EhI9F5wZhXaeW+5gSaLmQGD3R95fr2gxBWQxvcS6pA2SOEM6kDQrIiTzqAS10iBvp
WbseaPT35w3AMYTpgLqisop9cTl5udRkLG5hJdYL4JlGZHRoX1gLp/p668EK59WEj+K0JsJ5m82i
DMdO0wNrDOsAT0dwAyFoPdZtuwRWu3bx2MawxgW10E4jRmVtocxJmqdGIFVdujaqAjeWXMqbIle1
NUrI01ss9Uu3963x8c493LPIsoMw63IW0UIcFiXtjCBpdHRPxn2aQukWGWbd0VsaGX+9NdACD0Zn
+Hw4STxuLs3RcuqreaiNYC5qw7XY3K/6tlsihbk1KC6Ugqco8gVXjC12lbG5Rn9BYEalQ+dHOwPD
SaoueKVb64XXO8g1cJRUVWy1L3QwYKpdQYLESiAiwPR8S3Jt2FghjTd2h2IACIwi//7ZujE0NBZw
Mk5UlAx0AgsTqJOR2b1uBBmpmGfFMarM2VA5k2J3C6ZuxK9ASXC6SYyOU4gIi6VNRtbooW0EtWXm
a1pM0h5MOGRDlKYPerOJtmUe95tJIpqrD2q6L8ZJWcRs8BN2GflASVQGVZiORCbYyYQTmIwskllY
ksCWS7wKxl2nR75e/iA5mPMUhypgWCaoXDha8WIuPhpuzTfuc5AmgcIAeQf+92cxfNXYchTOshHE
mYkm3jYePT2GKhli72phvm+awlsbtUIQzOKNcmkqGiVT6nuLBBZBc/3e0NpxeEqnJIfSusRGbaEm
ee2lIeeChLgO2iSimyIWpsjzuNYhRBBIFErMTW62f6oxlBdeB9eD4lYQHRioFSJmESLKdiYSvKtM
ArWxmg+V2doq11DucpKsXcJC3BwR4jwV3ClwoSLROTUB7Msl8EPaXTyAa1RrBwgwQo9WX7gUbhoC
qQWKuWDyAgvD5UoptWWULcNK4bIu3/LQLDaQiq8WKCVE5hI8fvjtxsnJvtAdlgADbFMUfChJwsCI
bPrdrgrbAdm49NgMDdv1gyHvo3FWduUoTX4K3vlVlsrFui2K/rlW8q2eprkrZyFkldM6XFsS099l
wB+/pdVUPZrxQDzWdNlvE6XFBTd/Y9Whoom2UCwFiM9EPURzaPD0T9owMIsodGmEdCopjBcjX4TE
X+cTcDi/9AQBl0ReQYi6e3NEBdZQw6DD9QXdGDmOvxPc1aAkLaXkV01JfYJ8ag11GcJiKE1mA31j
maEsDVnEH/LVQoCKcBg7AiVxsZhDcxX8eWlsBaGVpl6VyuOpkWK786woW9WpGW4Y1Le9rEBY14DZ
yO+m8CEp7OZxiIfskGfWm96k2j6H4194pt5YDoQviMfQo4sNKyquyUrP7K6PrMDqyXQiEcqStIiq
44xky8LRuL4U8ZqDyiPUe0FkhCa+y6PR9TzLVVbZYbALlxS/NPQMNT16XaGh+LeiV5hyG53HoCgC
dR/QkSKT5KRFbW9QszhQ64HYjaPM4LF6/9sLl5cckB1EFh1+SkwGYyiormWgM59LVGaLUfmtg0XN
JRFyVvctXb0G0A6M+iRaIXBuwKMguEots0stjmh+CHGZPuZZwlOvsenmoZHucHTY6r49fn1fXKwc
iAKCJSwYqoPwZZdLFXOt7h7V9UNZyPrLhDSLx/Qe3fDx8GcOOwPolG72lFizn1V5LBesX722YB2B
OxLd8A+oTgij7euw05qO0QPLIv2QlqBCqtRxXLdx9yeT4uSRxnLjxnamvNwf9tUO5YYR6HJkEO4K
sXan9YUWzYVND0AP2rOjaRFUvKQwjMBjDtaRcVXMXfMnrcbpb08hDMNBIdOMtx7qPoKrSiCKwUol
rg79XAJngojSx3ZKHCsfuoVb9zp047bA4gqYIjwwYEeXa5saJUjdNHA8GfUQemVT2UE3IkxTqKI8
zbEcf1oA3O/CbgQ6zYwS9Umxx3Jzf6ZFmCBiCnwFV2NAEZEr7fGlOAueBiuKAWWoqsOsNORFlwBb
kY2RoxdMqP2qUOFKh6lcySD5fCmM3hicBERjx4l2uTPbGdkBqm+uutD+qUZzuZpt0CSQBlpgWVd9
3P/WKxf59amoOKDwgkSb6L2rhBl2lTTVIQtT3c8hSl0iyl5XpaX9vG/pKniAJfhhVDOBG0TNXXgd
o+yTKUQCDm62lcSrCQO/rTwWC36YH5/Lw81PF+/dA1SVlwEvpz6x2rBOSK2hAhp2mVezUkX2tyHF
sWvldHBJ2Rnj9v7IrucQDBDgo+IBLE9rCL4fb/Epx6kmQa3P0fxS1hmEZkrgi+rHaqTQ8vpbczrK
wjJ2Fs7zNemX0WvD3PW5FWRDD6CViaqtdQArtGw4iRxH7V+jNTj8DCeKK/ThFhNzXZXetLU0WWYQ
qRm0z0LZStmqBHlntBCZX88jSHs4yxIYXTimVzi82DJzk5WJFYyA+Llot4gTB1Cx7GUIY2OJWPp6
O14aE24BZPBiowS1U9AD3+PgRQWO0zG1/trb4+kGEB9SQkDfABx8uR2tlsZzwSQzSGqmrrW5gbQz
dhFzEh2A8WGAsgMxOvSwNhrJFkBG1w4fYSgyXqj8IFhASH1puw3TqRmM2A5ma/QqFu6TMQE6oD3N
TFnX0un+rrwxn+AGAz0aCNfRpCvmKqNuokOKCDHo63wyncmQc8ntLJLZC+HC1S4B+xXeOKBRBQiT
p4wuh6VbtYI3SEUDmWSbxMR9rfaK5NvqUt1syZBwU5Pa0sLSoBDgIwzSF590OJpVsnBXXE0bRoMX
omyAbxJlga8emLOrIgynNk7CkQI21KWrlNJTKffFQob3ppEvuBUS52hs5n9/ZqSJpVwKLUgJ9iwB
kNGI+uRBjsqyXHC+N+2Av/YfQXhor1/aMewcKSPbosEYJeF2KCDFg7ryEmuwuK9xq2NPI4wBqAt9
CGKNL+4Ki9OTGXsyuRUaD/s+dcLUb8xpPUZ/6dphCzA9EK+pnLMd2P7LEQ1kMo3KCI19Lj9Z3ejW
ntl13v2TcxUufBkhvOBnIwECGMmlkSmfeKbCJns5JRIwrHH6Nutm+cbwJNrVkx197/BW3c3A6K0j
bU5cS2v1b3JPoiMZG2jxSVbpNHrU7soqb9yx0H9RamvQzUv1iCwEDGL8yj8WXRd4nH/R8YtPXLzv
wtSaS7KP3szKXxlrxWcH9uP+lIiddQCAoDaFTAMUWVGQQH72ckoqbZ4aq8itPcB9hRvqJUX/pS25
qPk0a1QER6+cGugsjLXlpVaSPZAWLQhSR8oIKcE+3FHVqv3QpPGD2bbhwZQSempk2j3nhVV5wzRI
63mOw9Rr2kj2uk6xe4dMPefRNIHvdmIFiN4FzyXGJhgUGAxNQMuA+UTeVHAoAFcX8zgTa6/nEx6G
a0Vtt1L/niG/cX/6lgwJ8WclT8B1tKa1Z/Me0AborWpOkTxm7O0/2ME1igwhstooal6u0qyWXZfo
sGMakyPNxLfL5L3Sa3+czdV9UzcOPZ6H/5oSXMtEeioXsWXtO7t/CgvyZtarbjp0huyo6rDgL5eM
CQslmaBJU8EkuM8wrMg7SM3zpltiy7i1SDYuRJAN4KWANNXl5Kl5n2gMqG+wTM+lO2hFuW1pY22s
qX/QzUlZWCvRN/PNB/iHiX553lEpkqDLTItDhcLc0Nijk5Gy9xo1KRd2ntgahBcEpIAQwCkm+uJA
bSFsiQw5r9Q26zgY1KSCBpERhdDMiTv2rY2YCSEbc1A/2qHlvnTK49EdW7TPuPKodpObUbs/9ZZc
xl4TgcLbQV5dizRnopmuOVo0zT8ZKfL/I+26diPHge0XCVAOr4odZLdDO74I9sxYOYsSpa+/R96L
2W62bgveu4uZBdaASySLxQqnTt2rBYZkO0UqiwHcp1ASfvFVg3kZ/EiaQbdR9EE4G4thvVYVuzB+
qoCSGLp9YZJmZChzsXJJppOSKNweEP76qddMdYMJZFyC6U8rG3kRyWIj4eGCKH3u/9CQrjhXj6pV
k0LXSeiDyrJz69vaLD7n5tf8UK29PxeqATAvCpciUmUIvi/g2MJI4kATaOgbCTA5vX4PRP9GbjBm
lS84sxPe+xrTXaQElbH8ZcL/SnDdZdI7I7eG3by4eeefojGrzpGuEcp4CP2O2+WYZyqS2svAfjtg
3BdXeD+0Kd/C0CGFsfGAoLH12qErRyXqxtCPs5dY4px+/OqjY4apIz19vS6K9SVxmho/F640nObc
1HN+mlyXSoCjT6EvJLUtBjuKPocxWuFiubAo6EhF1gPPC+Lf2aU8F2IoZS/ypRb7Ta7fkOA5EFJv
iEAgTFYiiwt4EpYDSVgLWm9hu3TGQPaGEQQRRuT4ssDtFa0cHAlxRldL5eNQo6kvpSV1MkEJXTUU
0jsa6a07RuA7HyK999CPI97zA2DrpQDXuobnchfArT+QQnooezSOAqA8rLLML2wPhq3D/0XT1nwE
c17wxAuWA/SOxEOc+BFab+StEPpU2aLem98ZOyG1lY/2dxDYbnBf/ME3Xz//+XefpiUgELIRQcP+
4nDYbKpaBFEroDDhEwztxvzg0p/uQa9gJB4dMEjnurALsMy5tAvK4jEGhL2WIK1OfkdhvY2r0RYn
2YOZcTUDnUjjvgfRf/ECW5pp08paF8WjOIxOgHkCF/Ix5xtdo/2nGXkl8YW8N+W6BCgtQPlS6U20
Kpk1T/EsKHeK8hY2L6SV7SgBQu/6FizYEeP0E5irUAppqqSKiv0eP8LkWRs78J/bfcdb0hrSauFN
mLmigMhAnW8O889XG1FNBrcWVhuMm6H+ogHITfv3HF2OYvikpGQlxrrUYrAGYWfnCgA8h+/WrRMt
HgqpyxqRRL4Q+72uWo0OphVgwpX88/oWLrxAkCQi/AG0C1B9NizRgzgUE3jQfu8qIJCrbzKztiIV
I87aFYW9tI7Ims2zEABpwdvKZm0HruL1UpYiZLTEueMCE1Ge8jUhLJ0EXBNIgRWeczFI0rEl2URo
J1QQw9gfHOoHO9V6UGUntDm7sdfmti8d0qkoxk9IsgK9oRlE1eUfjrPC+8LYd81KJHbRqDIvCIBi
0EiJ8LkktuakJmMbl0Ub+6JXP0ivvINuPLPR3Pv6M6MzXcvTdY1YOqZTeYzHmtajIiYE8kqhtbLK
ziKUnsa19OalqTxfFXOfUmVsMcMOUuLJiR0XGCfBae6NP6tzVi7dHuDrEWbCImtI4LIOOKeFkhao
SoxelBdNyu/4sPRKLXrQm9StJsOKi9Zq5FcjBJeA3jWHaeS+avShcmRzfV8XDCYiKASGCK0BS8Dy
z01IDTe60vI88bWDcFCf9d+q/au0+Q0GeOLf68KWVPNU1nzIJ/ZjomNlzHArvy12lYiGJu2zqYk5
0DWOqCVtwX2Gh4CAA8HubDdPBGVxHdWZPiS+yiVWgZF2RAGzULLi81yUn+dLgFYJJPwxlXWOPM7F
zHCAsGinxEfB+T65U3fAhOYP+QNGAviY12uXKbjmN2TFYi3t4jzVBO0ESPsj5XkuNZJLLppkOfFD
npiYNmSi3dlEjqaXV1ytRas14/3myQfgwGGdVA1xvAA1jf1XxVVHc9oPGN6dOe0WAdCKP7yoh6ey
mFezmhIqZBxkDSC+NMz31nyBlwBSws4aVh7opct3KopxiNsGxGnIDsd+6yjOf/rlAE6hogwEDl6v
89PhhV6MwgA9Dm3SgcUqH8zZMbN/fpGAyf0rhFkBokNBnWgDdxKTsNWqO1RSaabGfdiskXMv7hWy
+JqBMA2ZN0bZRBCOGEZKEj/RcrDMcMmB58DHdX05i889wFdwKjA0C2l8Rgqty6ppMtzXUeyp10QC
nkljUuwGAGGUJ/RfIyfxqJkqmdMV1HCCwVgb2HfptcFHBsQPVBG4yohhzs8N4TxVUT+EHYyVyOYM
fd+gDd2JeOlrbCvFpjJii+vLXrJSBqwHOoTBowckzbnIYJIbGqTzRU4MD8maaYPgN7USsNqubPCC
yYB3A5gD8HzoxWbL4GrFk3oowtQXlK8S+weXQEoba26k/fGSzgQxBxlGhFRywiW+ImYOMOq7YFB8
EGI418UsvNNzrIn2F7CMzC2Q5zsXoku/z+M09ePBqJ0qKMLBHCfjU00wVBLFSIy/BiO02RX6EKLL
f1iFQC0c3dkHMEc3cXGD4KZM/VbgX0WO9wivHLKR2wS8OphUl28TVXqpw3ozzjPLUOIEfjKpwT+T
gNKVZjnGmgKZbF/flqWvQo4NZgdlbvTuMl9VlMDigd0h9aMGIxZo4mTTg1YpKxnKJWVCuQ1VZ6T1
kCRiYtk6kSICDNu89vamrj8i6SCI8cZAoubny8E8NKSigMyEwWauZIw8VMwbGZYjNY4goz1Y+2zr
H5d0QMh/KoU12ETShqDNU584KjAQUfEktH9K9Fg/XV/NrJPnYfg8zAYzAQ1ga4GfYlYzSL2RDM2U
+ZxoFFbTVyVC0sG5LmRJA06FMIsZla6Sw5LP/CgDsatYmP/hfmtI1yEVhh5wuD/nFy8PG8xzVio8
B+2rmD0n4qZJvq4vYUm9UIlCjAkOWdAoMPGLUOcBCCVqiAhv8+CBplsS2Gq+vS5l6TQAgsVjA1AB
pvYwG1WTQGmoAosogZ76D5rXWktR0Oe8YniX4iQAY/+Vw7zUTVuV3CBEqV+9ZvAGucgMMPA46AOT
DzurqXkvyLNdVtXmNPqZFt0WgrxyX5de17NvYA6tbDNSaTy+AUmw4jeqVuof/a3aN7odlU50f31j
F97ReYLA3MYMvDzyc+cagqgwbpUhSf2S88c4P9AMkyvbzZCCirZaa81aUHckUJEqwHRuPKIsMp80
sRxqiZBiZPZkdupXiOFOmaasXKoFjUQLD9CzqPkjgyYwGtlzdTQEzYgz1D95TCflQhc8NDjENTzr
4nKQDEZ3GBBrF4OvklAndUtFPNOkMcUytKZpNxZrmMcF1Z+LqHP309xHKTHLGeoibhNNg1nVVWhj
aPFt8x92DEePmjWwOzLQ9edKkA1tEnatmvp18yue7vseTGRgBUybx+vKtnQyaMxD2zRUDY4b8xRh
KAYGxykGlgI/WBoi8ASFlpR5oOpauchLRwNDMWM3EfCBHuN8RSj0YFAoCTNfwUBiIr8YYOrRkp9H
drOpmHG8M9EJi3FP+7oP8r6FEDU2Q90xwoMQ3dTZGrpkwX1CKWlGcs3FJCBsmcWgq4S2OeS0aWDG
ceo0TbxN1RrjV/2+DHcR0XdohPCuH9ZSiAd56GyBWuBFv+gey0kzToOAx8kX79ExQEzeKw462FVs
8rtPAclbObTL9OiMn/hXIKMeFZ+gwSqdBR5FJ7O5p8kpHGnlJVkSMqPTgIZDkIS2wvPNTJWJz/N+
zPxJuEspBteLFfB+7m+5elnZv9lDYDwIBa8i8ofA+SPfy9yqBKT9gC5KGZpVzNzRMS7HxVRe7Xn6
gxF341rNYulunUpjNL7gq5pD3hTK2IdAlX/KIfgm+dZaT47Ov+naumaDdZKtmcpQiBROxg6S/aRl
G/qOp7EYnE61ytTq032cuG1lk3qXute3dDZ11yTPt/5EcqVKUk4NEV1NN1XkU6f93RJT//z/CWFu
Wx9OUxxqODbaeu/JR/o2gZb04bqMJfOERmiEznD+AVlhZfBNRIwxy/22S36XaL5pJ3Qzqa39/xPD
PB1cy9No5PLcr1plUxTRdsrGd01O1tympeXABfwGqyPKYA0hoG6BVExp7g/ogjYJ2mvcdAjnQoOy
lk1beg3xfgDkNPMqwjU/VwGgRgCAEorcN6REtYQAjboqZl5f37eFuwTIPSIy4EiRGGI9CBo2hjFM
sBHILVuRAiKBVrRQGgUmbkXSd+jLqDQ6gWH0BBTvUaRhrq2m13pGdJr5CdmRNjKV7lbMXurSIxWQ
F7/4fjfGn3n4gdJzLSjW2K25F4trnUl8kMyZeXQYzzoJmlKiA9S95DcagrYqdocgtsI1Z+lbpy9W
ipoK3D8A19AzeX5yUQtuR/zJfXAvurI12Z/5DkOfTAl568JRrBTllevHuLy5JyIZZZnScEzlIc5R
9ehdfjc4vBObUWfeCbt6S73CUlYkLlwEldfQPW4gGALmY9beEwMlCKVi9DxMY5DlXgk+MFSnuOju
+rIWrCD4WeSZPG4+L5Z5iKgV+j66IPMxwA6tu96UCVYj3XfBM9eupMwXHku4tWDukNF/Ap4nxuB2
YGaulRS3rQD5jdnnYQJKwCT38lGm24ognszRg3kTowPzP+zkPL157jmYEwrMM41kjSjm+MfXZL/v
/xA/6X8OIEG7GfDqqPHDlIA47fywpD4oqyiMIp90nxVg+LyCVkiyy9G6aqAQff3QFjQDGVkAR4B/
m9vLmHsODrNW5aYx9qeosop614YyBm6vBHMLdxneIVxoAHgRjrN5WZB85mKqyKiHyff5RGxe+VIN
1DR+jh6Z+7z+lcOoRaxFcAxllMM05UENNJtwH0n5AFD3inVc0HTYeNTdZtMIHWQcQl1QaAPa2tgH
5amjI2CwY0VAaV6A85mn71NfCSvHtLiDfyUCM3yuE3IrSBX6DmK/0jJLRvgvJg8FOFZVjBP6Dwpx
Iok1h1mVFEIRoKTYBoBSDTwWqH5Qoq0EKYuKdyKHsYEGqelMGRj7eY0KnpTYSo4wco0YZL4rjHGH
I4P0jAzoIBJ0zF1C/1qQKnoBEEWjUM8Q0k0vDWth6rIQIBPRrANUIns46dAq/JAgm4Uq7KSGX2DU
/n39UBbsHZbxrwTmUPowTEkmQELKt04mf4DB12p4bcMJN+AtsBHaWdcFLi0JkTCq8t8hPkuQQIwE
LcAqBKLUeyjAjMCPzfN1EZcKIM2vLYBMM0QDm3eu0uD8CaiQw4ZzlW6VUWp23Sddq41cbtwsBNRw
MxswsOmMkL7V0okgT+6XVeBmhnKbSE+xKu8jSg9R3oGuRdtcX9blTQW0Hw8EarkwRrCp58tqAk42
gOHOfTRpmz0eInoX6sc++bFBOBfDXB+ZGFnHkTL30UEAfmWN3E7VrbqGkltbDPM6xFXQRU1R4Z1V
nSxTYjNukWHM68xsjD/X9+3SpmJBc2EJ1TsNZWJmQaLBZXrCDzkQQYcgrp47cNtUtMWygKGNVPu6
tCW9ANUAEujz+DI0JpyfUsATDoUCeNJRgsp+jOQYR59rubPqpvtCv9N6UuZC3efbi5IZvNm5SZFl
z+NCraP8VBFfzpLGbgHRtMHUVW4kQte4ghZEwXcAcwNwC3Dg2TBBA7aqHCOh99M4wKgkmr1STGZ1
J00h3vVtvDATeNIBi5gpPuZWJp55CJtAFbm67nsfJVWb0yo7ylbSIvNvODPg5xJYbEQeZGrbVFgL
bitnEsITBxIbdyrSbgPwXmJxfCO6stIaNk2p8HR9gZfJplk+nnjUTQF8xbSOc0WJ9FIo4IT2fv9L
Fu9laytoGIlUAOMJ5kyrsdqV9V4o5rc8JEwQc6G4w/Y56XmpprWO9dLWKv9EQEOBh57YE7fyzF9c
N0YOs66+DiK0fIqQQ91QqU1NPIZ2I92Kq0X5RW3U/l0Rc9UkIidiYGBF0Pj6GcSy2/iPgTlXjRNb
T1+8nborZ7a2tPnnJ8FOGMYRhulA4M306y6yMWNx5XG8sIrz3oH9G5lPVI3xhJ0LgMcetkONvZt+
lbE1WaVoO9fVbk0CYwzLChnHfNaCVt1noDUNWgXUpmBI/nVdzmUkyiyFMfDo3iZirUi4XvFD0tpx
cyfLZrfxg96sMhOzIV4oZo8rGH34/xQ8W5aTQ6qUOpyyEIKVg2hUGFM7uFFtvQyuxG+U3VvzUZkr
e7qohyenNv/8ROLU1akQCTi1jn9OpRs5fM6kFdqXNRGMqpdBzI9xImM3pbuefg76TSm9r2zcRfaW
OTFGu4FbnPJ8Vr40ym3QfhmRJb9WrZna3YNReIG4YiiWTDwYEdGQDv8ZMSmzJrCkJxK4V3ufj6nJ
B3iMpbUpaUvbdiqCWVIboZ06CePBF6k5bNV9vPLYry1htrknJ49hDAVkYAld8i52h6R/WDmTNQHM
MxhJAtfWcjT4AbIP1RaNA3V0K30Mx/5Gv+X3T/EhsbL760JXNo2leM+6ENBZLRz8rKjtUqitEvjE
Ym2226IU8G2A6HDOtujzz0+2rorBPZAVOJqAWqIJIECzYkuX3juQTP0VwKgXSHSGrO3SwS9+A7th
Jcqxzb2+d5rYk9dKEYvWDiEa5oLoKPaBHOZ8NVGRBSKYhAZ/FN75mYbcRYbKjEyMWNUt+R2HtLK6
Je/lr8C5R5oR2Ke0a7RZoFVJFh9b2mcHlpYBo2WQIVtR8+Wt/N/VQdjFs0TSQU/KAYnM8cswTfr1
sYLkXNAGECEhxkU/Btxj1kfXiTagmQ06VzX3RXLMopsxOV5X64VFnIlgHqSyrCotBdmpLwpvZfYb
17UuDy36/++EcuXazqrFuJZnouZbfaLbIqnQdYwRL36etUh0fEj6G8UEEWEtBl2Wg2IvSrHfMy7O
5czGbegl3CGogDHoVqEjkYfJMLKxpgELng9W9K8kxtDNDBjCqOEydWVipZjXIxeck0oWF1BTXdm9
BZsH0mgdKRUM0TSA5TlfVciP4qhX2QCMOzELeTIHZL+u68LixmF2z3cYDT5DxvgogjR1aQWFHvhd
XocuKBNNWd3INN9cF7S0b0hYo6KMLhjU5RlN0GuqDHJGKJr+iRnTbVa96MXbnF8TyM/9e6THUZ6f
50fMOJDzbcvKZIhjqaTAyffHljMLwalqC3iT9MfQJBDpnUpiFoWxeeHAyy31MfEATFRSElmkKdYC
6UtU0CwGUAP8QeUQjvH5gkD3FGpKjAmCnWRVPu8EpcdzG6qaU+bV23KtO3fJPpyKY9Ru0DHilKM4
qkhK9+pvTgzteHwRQ0cQPKCMf0jngnjvbHHMaY3ISxo0xeKUPrHzkjdzTG3+IfchQGoo6OFVAl4Y
QBq0c5zvYGJwtEjaiR6B7MI8QaWQt3qorhUumI27kMK8fUUaZbGUYaae8poMHqhUBgE0iw8YqscN
r9evE9vQwMpiu+fUpJFyroWslPO5/E3PQUr2rr6LhR+jqtb1ZpRuktuSPorjLSLbtWoXi5b7Rz6K
sSCxQuR+UbyMYr2WwPlGj+gPB7OcnfeOCY45ZZvcoOtXd5+vr/cbh3TyklzIY65aoRZajEOmR9nL
ukdlsnsM0nQxsblALa/whs34iT+b2B3xN7fNPFt1rn/C9xjCa5/A2Mp+zjm1Csb66Pxbph86NPmU
Re+UyaZFy2qy19B4MQjxgaSd3ZRvavcxArQ3FVsUDC293KfRn7J2VAwbpPuu6uCdPEyFl7bKrc5h
3qE+WBV313b1tlOF3SAP1rhSD1hWGiCWdGT9gT9grX3QqSohkUaPmC7BW4E3/9tsMRgW/40s2rhU
9KKdfX3fGMv/z8kBkvfNUouSDmO9qtFAj6XI0SMFzE22q7JGQScc5dgcwORsB9o4gfMNTevXxS5r
zIlcxozROuxUOVXpsRUR3fd2XAyuAv9ADu5Q4Enl1B24F6Hywv6GGNshBAGYYcaiqQ6KHamveQrU
rzJYMSZxFvty5evYhp1/dkVDJResmCqCPsZtzXQM35p6HEUjJ6Ya/86qW+T3Mh1Vpy04irSBM5td
sFp0YFlT/5E7M+/MqURAdplAMONkNKGGOA0l6t1EBfsLmEbUAAPc9cIOjNEMwwxj7xwu2DfIGQg3
VXVE1kIAB8REYjOfpL2GYenq3VjuKjArXz+0pW1BFATQGdKqYAphXZ5eHQo1qHRybOhtjtFFVfwA
XaVybKV9gTmBx7Ayh9FfG4++oKNo0ZLAB4i2FtAGsbui1QWmpHH9ceKfW6H0JtVry9qlRe5Iw88C
lvkEIAvEZeApQWmHBQoYRo5WB1nvjzI9VHJk9sNzyrmqiKz8Hr0y8sPKljLZjH/kzfhRwFnAO8fS
m/YyVyiTIPXHMSXlI6Wh6FSQixZv2eLRJuRIGQbZxDjMRzEctF1WYH7l9W9YeBhB0gsAEJg0Ediw
Q6ErOcvEJjb644MeicgwyyaPJkrudzY1VrbWVftdcGTsNCDAwCTBxvGgkmSeimwyCFfk6nBM1bG4
nWSFe8i0jsP0wjRUQaHSlTtKoPFS1Yx22IFtuUDdvxgN4sTjJPrcpGPIoiqN1hiAZAvuceUSLdEt
0tVkT2L9CXMjJVsTR9WaNDB+90FVWLUBY4Yht50jYfRnI7SVx5FIcLkBcz/lsZNNAvZuV+ZHpIJb
IsHeKFI9rZj4JUWGzQMVCGogAPQyikwjvg7jPEVaJCtewL9+L3Of2nDf17et9HT9UNm8/bdiATAM
xAHqixg1xnhumd4N4GYph6McOIa8xazSrSFg3lZUmdXw1YN0EGiwl7EdrFzjgCpeK6OzsKL//QC4
xRivi2Igi7KsehJOGlcPx1p2A6p7pI7ceQRsVdogP9w307aIdzkq+ar8iyePJQHBca2CLua1SMK7
67uxpOIq+JwxqxJTHRAGnnuYSjEpvaxUw5EL3mvyazQOaWU2qqmVt6sOOpPy+GfdKDyhFg7gNhDV
57JANpYPUUGGo9gln4BhmqmmwgeLD+qvnqssTAAm4goaaPmwT2Qyr2nYULEqxX44SgH3S9K9JPDK
Ck9ouCuz1gO8xR4J2HQEagbFZIvdKlpu3sCLW40+FmMuNfNgkT5f9FR1YLMUuuGYy3s52dbEV7Kb
lBwwrbdzYmqV6NJpqr2QwIROdnEzrTExLZ7wyQcwV6sheS2Ps7ZJEecoWW5SpXCDOxnk4QTUYloh
r/j4ayueP+gkeYInXE0SFcecjMItFdptnRu+Qtbyj4tvLi7w351lwhZuwAg1I8HOjly7EdLa5hGV
V+o25qiJMXbI1szz3iI3Ucxc8a5fm/9Dr/4KZ3OsARW1YZSxyC5zb1TVqhxk2/VXZ3p6bDcrTtfy
CWIyIp76eWQDo8Nc0CDJ3kKWlr/V/KZLHwvgO8cHKXg2VkQtb+pMPCjN0hB3nh9eHIVUjPlmOA7F
nyG+UcFUHSB6L2y0ryEXVgbuV9l9/ZfNRCcW+KpncvwL76nsCr7rcUkJ3i4ddDuugnCpwqxlizPM
XtnopNuSbhP9uS74m6r44nKeCGaeAsyr0rNSGXA5JzDwPYCq8mniATepYANhB6N5fnGZmHyMYXYh
xmRsh+Gm6vSNAedu6BILY0m3iXyM6ruafxQDAvpjD7kuiqQaEXszlTd6vxJRzvbi2iczXkJbDx0l
JfYK3ELZVkeGLRw2HbfWs7i0NUirgeVy5tSEu8fYrYgOJZkwrOKYGDeKGzkFsaS2MvPnQPHUEOOt
7Qy8AGAezj7bJ6M5cgUaH6bALI3gTuRuEMGr5Q2IzHYNsCd3dPIGaUMR318/wYWrAfwOjyYgcKwj
GmG+Ep3IkVBx8254+bSjwb0ibTEE3R7lQ62sMRwuC8NgAtAN47Vk+zCCeKIplyu4hwUIkDehNGAy
gammv3j04Bd9suJ9Lpw01vavOMa+ATIugMpdHo6G2fiB52rjf9q8vwJYAEVCFQWzxvnhWGWtVfOq
MxYf4S70lAk9bsMaMf2smIzini7n2/KcPAs1Vw1yO2I5e8XsV7bqG7dy7ZczJlKupC4tevxyMXkM
AIQTtRb5FnlbhLXdyJ3ddgeuM7Vuq+OmBJQHUZMMJE9zaIJmJ8bdTTqupajZ9Ofs7mDB6LMDOg+9
SGw7LviXxRD9a9BNvrwztKC6jcZsniDfiZqlD2P61gvKHzj32k5J2qYwFVL8EHj9zzegTxIfAPQr
ZkGdm/NerogRSVDZqr6PxAfU0jEaXA1DSxa312/i0os4k7v8FcX4GUlNS6ORVNyOWjvUxaZ7rZEP
HePW57ld/KtR7OQmAA9LsDYFflGxEDl8ZwdQ3GIsopQGQdMIHASTUjc5Y8CsYpp0ayq24NbMYe9f
MfPPT/S3pUWVjHowHPlxo8ej27f70qJVY5K3kHgNOZC9PpmgJspGkE8WH8LKBn83r13o+MkHMGfZ
VULSZEqEZPCWuv0R4zdiM3WI11rd3UFxJfedMyf7JuHN0b7ts01nUa+zEEWUm/uVs57P8uJTZBnd
5vqcemBpW8JgzAmqSUjIZbcUc8qBQeFBJtrYWfOaJB78P7OVH+rXru1MabKC6dYgD51FgrfrH8IS
cv6j3ycfwoQUdVqWUx6XSAsd+tJ8xf4LD22+6TQMJ/ByTBbNcCIPWmL1iFvFwZ/SB6Fxu8lqU2J3
tQsGkPQQoUO1+CGd1D9fhuw9Arw50cwSebdwgQ09julR6svX2Kh/j90+yj+ur3/xHNCPNVPKgzGa
DS50qRsVIcE5FFTgkNUFeXLAx7baFE4ZdGC8XMMPLt61uZAI3DQeXPauFah4DDlJ6BFkH8lOaqf0
Y4ySYqWffPGqnUhhrho1pCDThBp7lxLZx9DicF9JUeSWSmc8Xt/B71FCF6qM0gqcHQMjzlmKFJ3w
RRN32EL4U73bueNO9EQPTfNPnBt51Su0xaW/7GTL71pnHA+lF/ov6XZ0jXfihtvKIa7gDW7xFX0o
mtWSLf7uncfYzaw1h2DJOTcQqP/9VsYCgJ8ViIIKFiARI7McTSogKxDcYOZPKoqmXm+C8KG7+S+Z
uDOxjGUPwMcRqx1UmatuYv69DB57aasXBwUwsPyuEmBlrh/K4vmfrJOJIMtUF9JIz+hR6+NxV1La
OCXpm62qx2td10vJGCwOKax5OiPuKbO4BizPeRg39Fg6w65zRa+4E2zul/o4ny5o8X3VLbx2c32B
i/f2RCizwJ6jc1tCAfvJDcEeE8Fiq2pK2W/aSDGjUgpNAIC1FXdv+YU+kco4lDnY9PQiwlLFoXTo
RukmQJsPzQbz1JriBsxHYoCsrsPla1Zj+Tz/7jEbVAoEnmaAyvaRV7qDiLgBBSadG1aM4f9xPf4V
wz4GGSbFka5CoctAmv8uNXSr53dxYIra7/CtLyJTEx65Nd9zqTSBtL84c0midVphAeN5IKYCAY3e
MeY3YW5YGnKmXYyJubENY7xV6GR1gQt4stcUoQ0Eki0Ld23xZrQftbblPkLuS6R7cK5ZqrwWsiyV
zs4+jlFvoeH6IpVwlfLACROvJfddctRlexy2OVoDLAwvL20l3SdENztQHBk/T+yeyWc0nYsNzLfm
cPRVEVqxk5d+qjld1VhatVb/X4yX8O5KGFEHBiZ2aBwnFX0vN3g1AvlVHDcqeVM5sO1416/u/3Hc
/4ph3M1ADYtpBk8cE86VQdOAUoisP3b5Aa0+To1mJbg8IqAiup1B1xQohA64Wgn/I9c2fHmgXGVm
8V5Ie0uMhZU7vrYHzMsZc3Kti31Hj+CIs+Q0sorAVbjynqwSIC4bzpPtZh4jGpRaL/AEr0Jaukns
p8ZtXSdvlXFnJJsirPYT/yZNDzm/S7pNQIgN3ssdp/u1sQZYX1o06ArwYMyjKC+m+cZ61FGlHGFe
tJp+yHE/y5GpTStV8Ps8V9Z2eVZa1mc4FSgxoUBnyElUA0QQ3rbqncR3JohwSezG5S4X18oFS28F
Sos8SJ1nlkSWgUQfO0mkZYAb/BGWn2205UEXTmrNGz6va/aSINTYkewRDbQEs11XAacM+sxkdqR1
bU8VjBhHnqpm2ExlfNDlNWu9UN8DyglJTYzfm+dLMZZhTBGfBz1Ko1OpeSl5GmiOIW29pZOdZOyN
SthJ8ZdR/LCr9dsvPxXLPIKh0EmpEmnjMQZDSLuL69d0jfNhST1ORLA18kmhY1lwmMnYt69Df2ga
inl7bpzJpp4em3TtdV06N2RNBaAQgMgAB8C5NnJxUEtcyY3HLkIaJ0XYp92LZKMPZBOhUvhTJUHj
PajfYP9Q7MakvXNhod7QJIowBVMGYKVxe/FDei9FU0tX3o3LO30uh71ieppkcQg5nLHrtPdJe63Q
C/pwfTGX0cy5EMaUd32GAYwJkDFAOtSWKAf8jitH3r0uZSFwhxgMT5urP8imsultDDsc+R5Q+aNC
BYvqn/B+qAhOWmfi7LDFaJF+W76K8W9ufM6VvTb+HpFBqCLOVoAaqOVkE3W/oviPDGjDuCv0aiPK
W7G0Q7w0AxkwaWJlWy719/x7mb0HWjxWtAGos7y8G6f7btPavWqilUUNV1DDa5KYA8gBVEG7DCQ1
2jbSt6lSO2n4gr48i094oDVWMHsL2BqsDA8E0mHoL0WX9rn2YlFclFIDK0uzG6mPNm3lNP0jlahZ
D+SxAFuQ7g4tbw7pZAJUksi8hQZbMw68jt+S3hKKj6QAH+GAktJWXGtSv/STVZh51D/AAaajPMx8
3tCDJpW24og6iBA4elOPZlqBX7hPkz8rOrlwv+YnRQMSDtzQF7xWUinoLWA+4lFu8ERTS0CvV+lo
46OhPGDUTVUfejUyU+6xCRV0QZpKeV9x9x1gRvFXouyTKPmV67819L1hZjd5xRBKjoRu2a0oyMpn
snNCQqGCCQtk8djLqeiCktbptDreIeGa3kVjt9YO8s1pcP6y4/0DwGWmMp2LbUwIAQq2LE+BZT3u
SxPptNo8qNbn56dsfd75Ly8vb29vt7cfuyek2Myvwcys3z8+FshHHgf9fTPPDtsKWkWqOoCmVTlG
PnAWpupRV3HBiHQTerHX7SUvcKWH3Js26lZwyoPq8J6WmNkueVql7b58n+cpZNrMv46xGxet67ER
6mqGmWdHBcAE0+0wcCoEuRX31m7WIIoLqXKUNfGegIFkhgqzk2eEKNHihmjqkd9Fb4Y7bUDqcls4
KjjCr2+wMD/v7AHPdDugl0TPykVabuSlRBqJoR5L8zBaYAa3Xg+h+Uc2a/vOf9tF5mA+Xxf5jV25
EIk2KXDIzP4bS0qmoTWiAhe5erT3N83d8eC+uzd2Zo2WEZuf7vaA1mnz6JowKw/t3WazsTY7x/HM
BIu37/cr7+pCQIitPvkaxv+JJpTN+bJSj5oZO2Vvt08A8sXHZGNZtU93GbJJuzVo05pQiakqQ6Mx
iJZiCxBwPlvv42edOdKL5E+3mGjWP3eYJP0YPq7s+/xMXdl3FsD5P6Rd147cSrL8IgL05rWKpu30
mOYYvRAjzYjee379DWrvXXVX8zZxdiHoSAcCJlkuKyszMoIPIzzBgxLzbh7NH8eTfTplpn0KKEd+
lOTnPOl2CrU5km+rBxPz/hIR+imS/LR5Uh5bslnZCKyuDELPeepBDINXijFz413fPlWWqP441OrZ
O7bPR7s6JKF9eBNtw3LQ90OF7yfgO3+PO20Nnri46S8Mz172onQBFSCkh0UYngRTpPnReKk6p4zx
/rcb6f3+tC9kmTBKEET96YuW0RJ0bWwAfUce8g1OWEqmQ2e4/QTyjsfBP3pvWkij5wDCYytTexsC
AxoMiScwQqHNADpE1zZBRMz14eDr5wIrqlhu4eSblWHd3s3XJuZQ5mIOsxBKyr3naWfekXcA3FqR
HVoc7cjbG6ppG3mzCsVYs8icVAARWinxOe08mJ3ZU3/DPVT72BWeRTO3sUE32dFbcY9/qhLMmQGR
K4CeBiSGwbnAbFFVKEfRT2qMEhz53T6ghlXSn4EJvnKaEJT/7dzOyHPplLvSqY9AQ9jzHKSOT3j7
OTHDTWQO5FFxKhJZ0RNYsklM5q9v8bfCCc2EcPQN8EXa75VtcuS2DfVtjwbbEjz5L5ytr4xocWdc
DIjZjWpapSGnVdrZLGz/yc1Pa318fwoEzJQBka6DnhEEobMi7fXG0FCmb9JO086NKVNp7z1yz4Ud
2Zgxa9rEPwJz2vi72hHearsi+j63g31AGqdxYiyi9yxiHkDuvfEe+vV7dcEFolaD1wuwlQt0D5He
hZmehPoZKnNWa/2otpo9HUSL+OckpN7b/TOykBoDNuLCHHNGYC5NpizSz62F/nRA823NQh6IGNZn
boZ25AQWYmqimfftss2bs2O9ssucFN+rA7mSMEzV0XfNNn8IyUA60Ai8ldvO6R48677BBX/6B21t
QLQCrCRs7+ZUQYg7Sgb97DmRKW2aPRbW5jflis9ZM8MEoxJEw5A1hRmEgZth6z8ZTrQpqPZxfzQL
4AloswA8/n/DYZ4dCSSetbLv9fN7tkUDjh0/ARH77B/Vw+S0UMjQcEUiqfkhrBmefzB7dMA8B910
tFKBr5UZoIpQPk+UUT83h3Knfqq7xKws2dSc8SX+pTzeH+a8+VhjkF5A9kIG5ldj2Xf4yCuFvguM
s1RaoUzgoVBE89EesKbPsRTNIvv81xIzn34jBRDDi4yzEVg9VQLgWg+1ZMbti2r1AhVXQrrZhd0O
TIW6BdiF4LbnbXRxM9VoXWmmNDPO2SF6UV9Ec03ybHnm/m2ArfZDSFAYvdmAeuQ2QIY/+wfellc2
+/Ks4aEBrSwFLIFs+h6gFEPr1NI4y0f+s9yJX9VvEJlZ4rO48qZctIQoYQbnoEkVSazrCWtTT261
pjfOoM8on6NfGuTTbBQzwe48fWor227ROV1aY3IcTax2oeK1BtJzM1wMTTL5k/8kHKu99sDHtPoB
6UkxJWsv/IWLbw6F/j1I5iaP0MDsiQLMGifwGrzIX8J3u8Z+vOSgLm0wl6uRF5oQxp2BgDboSP+J
jrBT9Tu3mxXyjIVag447HL0/eI2i8YiFHQihBxWmNPPOZlyT5LF3t+LjaFKF1gfB2oWnxL3vKxYS
RTAIAJeAXAyajFkWyYTvMk5vYJDfaaR0AjxJlX2L+zNAVRg880S0U2AAJArBUtru+5+rLCiLc3vx
BczcQnvYh5gVvqAy0dD1RDQrsKWftaNu3x5EE+QeH4kbOWviire+BDiIuXgGTAmYm2TmoTbqVSqA
DMo7a/xke+K2rITd9Jtrevv+BC/ZgVo65hZMibNEwvURrNSyrtui5s68UewQh/4qJ1/bgPKtswpx
4FcChPmnXXlIGckFAVkMvBDARsU2j41SDJmPIhbPCQcnHPdVZuZQZ7BEqZVW4k35Zt2QhgdlHcpR
UM+aEbTXIxMDwGPGSVLO3PQglDu+2OvRtjCIhk40j3vzvK8QSibRkQfMxH+ZhkclJ4roIkqjmuQM
X7z/2W4076VI6OQKqGDjz+/qM883hv7SV5RHz5O/Hwcojnm255ttbTZoXlAhnQT+v5S0b3FCms5S
SwTmKWpg7hDvJX8FoXNzJWCUuEIRV87Chjd3jgx5ljSbX5RZoHtWWY8QOtWQRoxAnGAlYVRuArHw
rbIdvZWds2RZl2fmf2jQgOx43lkXt52sDGAH5Cr1rA4c+roH8Mv7klhs6wGTHCpG6mh1nD0pxrhW
6F9a2rlDCYlZhEootjD3Rs9VpQ8FBRXwG+AkBMJ50NiId0rmSgIpjmlgt/kOROlqdJz8XaSfMiOm
pXDke8oLm4CjE8iSfxrjfprsuiK++ii0QGMWP0R/E+uWBKrm2uby1+R3WB7TxkMPp9MmH35KO4W0
MdX34nu2U+QnXp/sMCJeb1f6QcLf7h/O2zj+zw4Gq5mC1B+aC5mBqjI4S5sJ6ThI2T7i/VQBewwu
ybYs/E1RN6NZdYloxpXUbUulfmoSFVxdY/niq2lrioKnU8XwzD7NfqfzCKEXk9NGSrWQiFIqkRJ8
eKTLtGF7/7tvASAz1s4AMg3xLIbAxpNSIPbq5OuJK9V6sgXFX/ogcuo2SKBvEALA3g1QzJO8wTYK
nDWExIWtpNE/FbeGu9IUBTLFeAzOmWTWuXU5gPJRNXnnIoKUQyPkTxGOrFz1BBQmpMRKxmrzGGiv
obDifW6TLzCt4+UOqnGIYvBsLCh7qlTyFe+7ae54PZU2vWB3vNM3Zuj2zQ5wTMX7lle7rOYNce1g
YRZjhmwO3sEKK8mixrnEx3Xmu1Fr6BbPoVzUe7xnjXkXOHUoQJS3q+vNFHjyTgy4zkZfCWmjqTB1
CLdbRl82a+HkzdtCBqOKaCjQdoU+CKJ+xk90DXjXo9p3q1hGpi2qqcrHCp3Fsu1Kyke7BaTQjJtS
dwyfn6CJVmd2E0bRVh/FNYTCbZIAXwOyeZTVIVwD18Hcd37EhwUoNnxXeNEDmsbH8TcPYq6JoqE0
wjtLNvveykJL8k6CbNW+DWhOLpeET09J/ks8iOj/LjYp9LYSEqE69jV2jhLtcsXShL0imYbxqrm+
TDVubR7n8JRZ2jlZid4c3NMgtp7vuwt/myoQZ8jTHjvq1VNJ4OO9Kx3Sp1Z7KGWD1M173n+P+2hy
UnVa8UN/MrQ3tvH6RIUK/wWTyLXtUepFaBsUvivqD3Aenuk/jxygcSQodq1OxW4Ty4+NYvOeKZrV
Z/LEP/evsjUOphLtBapZskikR+Wc6mbvmR1nGeDfX3M6txc+lvbiI9kLqS0VLShz3wVdonHiameQ
LEnb+UcFdcPmJFjyHrry75K/0Z44eP3KFCivrCzTn8IQM1VgRsApnEGsM37jeqokdIb2raL7bt3H
Vv40lq9ZaQ2+4+VU9b4b7tAVTtl+ZFNEJPkQjL8q3lQFRwMuaFCIkDnIMXQW9BGhrE34wko6U+ac
aURrwkOSWJH3CKEMubK4eNMaREgs5Un6QoXUezGem2hbgUqiQXKX+5bVpwAUBK1wbHdT86EZZIDM
a7gNX+IRcizZrlHWMJx/aM/vDZ7JI8hc2skphJpc9VirNpodST08h/7R6Gi8C6O3siTZJo3f0NKE
SxvN+R/ZY5RvYsWcgoPf2KryJg7m+KX6W597loEMz3faaLbw2EZ9Ur2ESNUzvA3JBhdt6OPcPULD
/lFTbfDZaz88eat1bhJvy+wElGEwa5AfVM2Wp2NW7BPgSkPScVtfpwUKx/lrVpmFZpXDvnJC7al4
R5PK/Ztw4QZHoUkFQB8hGnIrCpMQH7W68XlO9d0mttWSAhtf+lsw4XcmwFoJEUNHb+h4zBu0q1lo
f6tphn6unapTdTzKa6IeS9fS1efMQd2FE0kyiBn1tee74zGV0fZr17HZo4ge8CQPXpuRyrIl87Gp
i2t0Ggun88oy477aRBymVOZ8l8tImibgOSqoUWtEUW0wK1VZStBxvjL7t09+xMaI/uHsZw5h0FNd
Dxft3ZJcVX7gNvwDh5snmoZj4OukLoCnyGaaRCuuRwLmpJ2AoLnTcRyDcWvoq7R2N+8sfIn0r0ak
Ob/GtlynUSGWcisFbq4rPUj6QuNBacXBKTtNoP1YZ4daS/RzLvSPfsM3+8zwBzNPR5CCBYL4nqut
QUc+iU2xFPKvgvPWoN63T3t8IYRJoTIgggQP9HvXc4V+JC1M6yB0W0/aVGFkGlpFAWWvNaeo7aDt
rJrbZlEHJbnniHtNqoNR2bEGuPLP+2fmtkiJYjeYtxAWYuF0TWUcuVrI0qimeeyqTgxIk/Cm2eMR
ziqWqehtRWVTEfEjPoEqyL1v+RYgNFuGmq+EGxYQRoWJVTpgMcTaCBJXLR8yw658cPJs8vhR81xJ
/RVpx7QmHtot+IdGtWq9NjOPfy/E8wDGgCCbpTRyAE3fex7I6sSjehHuYApagA2VlK9AB1dMsPIA
vEkvMZ88hw0XJ1qQE5lD3BW7oppK7gA3ZEd9XQPFk0BCpIoyKg95sHLXLuxmFOEQiUBfA0lcNjvB
ZcD4hnyVuBUgEYd6jdxm3mrMNXL145lrJBT7Cjh1/HhhfNDG1/5Lk3bFQ6fTtcT+n5rQtSVkIdCv
AzASct/IMV3PnlalXi4FceKOybTzo6M87oRKO3rtoXTLSbb6/KMYNx1FbGFysne+v99uE6BI7wDh
Ai4XiA4KUGa/Np+KnNx6gRe4lTDTYEU9iUd0fNpdcsyqiKSVw6/1rtzul2uTzOFKRnBFCZ0RuLOY
SCy2JJEENGB9TJPyzSHJdH+E8wCY+UVyV0PNC2RBoNRjDtSQ5gOYKrXQlYI+MYN2qgmf85TrtZje
t3Rb1MdcQhYSyD5DgtdgI/u8rP1B0KLIzbP9qD753QTaH/Said/I6Cif4CtNMqu0hYj0B1U/GY09
HcHPQ9qaZOI+Xqvg3gJc8D3gjUQKHezTs3Dh9dpqTRFFIpdEbsMd+5leQqQp96w8eTY3kSLbpicd
JcmR1I+Sa6iP1bDxC6T5ICuXrUzNbV1p/hQZ6QPARWeCdOY8FfyQVjm4stxK/iqKc1c91dyjlEIS
KrD8kKgemvojVxlMCbVieedBrg/hpdiKUKa07i/T0vabHQbwl6j94LK5npU4L4degBKH20oSwiGj
zZxKihrgcvNpE2llYiJIWHu/LBkFORM4fbAWuFkYo0pcB0IahLGbBLq+kbua3/bth9B0e6CQJjzx
ImPlxbSQAfnDn4CVh8D4zBVxPc6x9CDOMWJWJ/mXPG5HTYAmA94bck3SlwHBeB1aQmvpa7DgpQOn
gLcHLfj8nB1jwiyxb4sIj/DI1dRuOgpgOIlT9Lo01bTiu+Z7hT3ZGgioBCRYQOLHNttIbc+Pmh7E
SHBA/kgK4bxWLpkl5yxempiX9eJq8+Cb0eUfxW5QC0TQY9JOiNu/JEAXXvnsY5QINKXq+BANZFgp
TS3tmEvTTDCk+pKBcKiMXb1QNFCzDByNEgGQpELDc1fLddBOpanzz8+Ghhc+epdUIB7ZCGwKAmHi
jTp2mzFCw+zZk0ozkHwaDQXOY7q2RW9v2VkcSUbAowAnhJucmd68i4MpxxjRrirYea+LUFEfyt0k
TM8QPZ+VHLTY9BGrboS2ADIsQquuHLSh2XAVqBD0KbNiYOzttla/tGiUQG3Fhft0Eldb2mcHdbPZ
UG5CohvtXWDwuf7UBsQYRToJWI503ypIu6JVj+jSQw09uGmH1lS+duI1vp7F/YcpAq86FMyQ+WA8
OJ8roySPSuwaaW2Cyhu65y/cRNPsjFy3VNktXuiDvq95Ez2/vL8WBc1HlR00eujm2qgBUg2Wbabh
PbGYxCJx+bwLj1yuo4VaT5LHSA7cGDT2p2yCgpuieykdi/7jH+9F5C9QdwNCE+ryf2L0i7OnSH5c
DEWTuKAmQrftXlLMvrTkDJQsP+5bum0dxxa8NMW4SjCrQgBKqhNXPKLncvuuJXbjWW/te0hBIGAl
Npowd0VMNUj9pacI+l0b/6SuVqNvY1ogfnU4M0hRzoLWzJGHHK80xWGSukhP12YuCmAciyEx/c8v
wCszjIMu9TxJoz5O3XSK0KW8A9dUIO7BHjOs5ToX3lFXI2KDW7H0A77VYUp6EZ0pJ9qb/gHxZB0q
MLSxkAIL7aEnqH29rKyoeLtzgVUGCBCR2KykzMQb4PGPuiosUhdwMwsJ98/RrY+R/R2damJHpg5w
SW/Wj+oe4q/jHvfHWvC1cDldfcD8gZe7d1RDwBSz1K34zCCjaiSWH4+ZfX+cC9kUTPDFOJm4wpdz
IPeLPHULU/Ue294EdZwItV5wYdqcuKnPYrVTs82K1YW76coq4wxVva6geILBaaev6ldKUJuKTfl9
oMgEbysq7ag1/ny6b3ThroBNUGGDmg4Pvj+JlosJ5X3RB4dBk7pcjBclqFF/4tKAkkXbxTTsQs5p
e3GgcpavAUoXUs/zcxyYGgDLkFNldd9RwfFRKGoTNwE73ylqhkLAVezLLfULTgAYSykn/WXOvb36
fDw2ZEjySjkUed7kNBzj9DXwo+4r5oy6+8J7rx6Riu5aDpQchl4FaB8pwSRbCXJRmXykatPRVybw
iIRVXagoRvTGLw7SwYo9xLmcI6VoKJaQDMFPaQj90GyHqIqPEPIeMppnKm4EWWmy3rw//YtHeSYB
wy2NCxBFpesNLeadopRFmbjIJDRcZ+o1EXzQI3hPmkH7g4KCtU7jEGxQPUV/Lzpb73+AuHAZQaXt
7wcwR1qW+SyCKBYeytGmVXhASNsQ0tTxroYau0RjMM7+AjvlYOuAl6I0Ygc1UfZcC4bl5nfFvQev
mOWkeW58zHhIjPSlVI+otvwHnwmoM+hRwTyPDA7jxHs0vo5FNCVgD/sOP/lNdOACGaS8lR22Ztfb
akU6neCRREu/pZXyznkPKZDYHTWqhA4IzuOt51koU8YireJtN2yrEDc+KTXCr+ko3FJ74eaTUT4H
xhdoTbzMrle1RYKcmwYhcfNxU6r7toxJHNjID0roZY6k77YPrQa5/S4SSBe/j2Cg93YhFFhitP+g
gFludenVGKnao5vtbYyeR8AbUrMqOdKvFd2XPADeUHjI4z0/P92uv5ULqrAfIyNxUdXvTL9VC7NM
R48YmHIL5VSVJEmab6qKW2PHWnjSzEhB8CbNDTlQuLm2DG0lr4xVGbOk8v6mHqQaQINxelDSsli5
nJdiABQeIT2C6BucZUxIXGilr1RTCIcuCTL4rNvRioz8FWWeHR+Xa+WSxfsDQS1UvIHRxy/mUHGI
L8MWPC4un6LNSTDsqCUNaLGaszraqAeEb/FkjsHatTU7CyawlC7NMrejpwehF5Vt6pYqUctHTTm2
/F63cUC5eF8MzlitPGxuUVzY6CDvRWYZRVcAyJglHJSyFgJI9rljhxwEkEVQy/opAqxek1Z8QzFE
fwwQDUUWN5pdTTWbx00KUL8BLuvptzDuPHnlk5b8GfAyoLnVAJ1Bhfp6U/GlwIUtxyE2CoxuBx5a
QEca5UXkauUIEepgL+SlT3kuDWkLxO7K83IpPSDBRRl4eKE0Dq6sa/Ox5gXgNI8zF6JERI3etRHV
PXnDaTtJcrKhcRL/qdJrK1yTeluMtmFUlGcdCOQeGQ8pCylQRB0s9woZyqeaz0wDwiBeZMVdSis+
p7X61jUH9PITP7UVtYZrxFuwsNBmPwko5AUQ6QSv2MMQvuqJyXsULHz33fjCMYROK0JwpAaRs2KP
ITc2SiSkQuZCqZpy0tavO3BiHI01fM1CfQgIJry4jTk9qQIkcr0MZdmqehFLmZscqhdum5KaQjyL
PD8Lz78qIq5xOS7lBK/sMbuun7KuqQLYy8kxsOXfc9PG8/f08BgfVPJWQM/craGWuHp7L5z4K7vM
RZNlQq1PkZi53S+8A2J5nwWfmeYoeQHKDKg4VTrxlCM4uvjhpeb2Hj6nMJPYGtA61O7zwsqTFSTp
wvm7+qJ5C1wElNwkqx6enZmLIvncJVCYHZ9i1w9ECL7rYZUsZNEeoGo8+CnR1MmyC41jEmp1AXvj
gPbJDZKtZJs7wcuANQeynvKEFse5S8bqSko3PTG/0r1Xk9f7O/sPUoLxvXNs8u/vYI5f2qHlODCw
A/agISEGkVAQJqBzxb77bj+c2jxkgLQWZOe+9D+fntbSr0up4Cv7zDVeZ51UCuU87wRwVnAQVge8
WvLIGXa5h+EHeBSG5pP/8/64lyodl3ZZ5qFwbMEyEWLcLR0VgiZ7PLJp4kHewjGl7X1jCw+kK1vs
tSr3YaIHGKOu7TuwwEbNoze+Dv73KjBmKUV0ZYq5SlM9lvNRwrCkU4r2GmRi0Bnc7eseT1tSyQ/R
jx4QxaO3ltFe9lx/9xFbWFF8H0FFgBM9Cpu8JG1O+SP/yk+7+BvInCk2OdCu5Fb5Iqor+ZpF53xh
mfFh2D59n0yYXV56UgVA6SJ7gPDcanC86LPmVDZIXgGcYNk0ql7lZNUHplPh9jPmUbFTAc0OYMDf
ctAd1ubaTmxXn+Ibr7SU120jekB+MkWR0KjW2MvnLXN7bP9+DOOuslZIgkHAOkfFsQusAe8ajkJ1
AW3wCXA7+9Tk1vJiy7v4r8n53y885PzoBbkM5llSDkJkN+BFld+BKxZWqUTYw4mKENj+L/ShmCWt
hqE3RqkZDmL1AEiNSvGo7B749IhHHNdZ3EqfDOuEbuwx11HvCWrfKxCIyq0OTfXRKXeRuzA90hAB
3YcB+UrN4Ghs7rsF5gr4X6vAhIK/B8kE9shUAgB0dVMNh7Hch14FomDkwsqPqiSS96UnttwGK3EM
s4SzRQ3dR2CbnxGgCLmvl3Aqqzhpsx66W2Z5LMjnbq3ncV6Yi215Y4C5TWpJ7TguHIZDLx1zJSCV
98/n7GoEzHUhIenMyy1GoMaD1ccRbQsC9oFYkUgiargvCr8w7y8T89xjx/Rns17s+wE0JHHLwaRQ
QotPOeJhADGOlZVhHfeNFeaOGP3EMwoZqmFAAdrSu2Q3Pw/KbnxvLA/ZyPzt/pjYa/9/zeHBAZFO
JPRZVcsG1Mep3GPH9zR4hLTXFrKWRCaKU9uKI5shsqS1A3LFw8M0QKKNQy9qiubir/ufsXTQsZz/
9xkG++yI0PSlFxAzP8TRtht9MkkqLdGu0LUqiSOT91uiTVTi1ZWwZ96Ht/v0r112thO+iv0Ow0+2
xbm3vI/2UDzzK3uVvROZSTZ45jIGwUo0pQbU9PQaFPmm0BKxD2cF9x9l+y6FucUDYZkbP+VYISPS
QCh49fFaCmF5+/4dKvOk8MDUC8JzDPX8SNdIBFe2EdJG1w7Fy7MKLNf44b4oEw7axSBjMdXg2GCo
EUdrxPGTZnrpcxlYoDmaMruGlkpJEiCVoezdOl1p5523leOCTpOD7oXGeKihuXF/ny37PWTRUECa
xamY2xL49G5sDBzhlndqwNjQdm2gtmh5gvXfGWIcbKVGegWiNJxiG3pX2127WRN2+n821d+xMC6W
G6BZEgc4Mg0YGyKcWsHWiGAGnx0oDZ9MaH7T+2NaPqTIlaD4Bm084EeuF1kX/Fb2In44hAIgilBf
qJqKJN13C8CGhnZq7yFq7DZcgywwcd2/Ts+FWcbVT6DEUNIAcznwL4afk+TNlz3C+WundPGA/NvO
TeojMFSdr2TYkYxPPXGSR65zRhfthPMODj46/0dtFp1EpkbEnyFd6wpeCAOQw+QRACAZBeAXk3oR
C8WP0CcDLxHy6NnhrL74DQ0OewIhvRh2Nje4nLddWdP51N84wAujjANM2r4BAApGodX8pHNACQbo
0cp3wDIoyt4H2Z74KmvJlsd5DTK8ivKVmIuFR/1reeHekbzS0P/AltAFaFL14iTA9Stp5kjNuZVi
q/HqH0Jpy3xntdq4LfsSqVUzAHVdBimcWHjp0CwlBvk29qGG9EMzjm3i7VJ/5Xpg02E3HzfvmYs7
v6+gKAeeO/g1VbEVLzUb49FrHWkwverYY0qehXFbQPD+/rLMJ+lmVWYuODhlRGrsozRL89Sb+tms
59PJdxqJJql/rDjjcxoUS9e5f5j3+9dALywy+0AaA7GaWlhUXrjN2XsUdsNOfCxNYxuuhBzLjuvC
FHsbpmESlANM1akl2GfPVE3FebAg+uokD4c1JoZlr3Vhjrn3sjLMIsCehwMnmONEoeipHrjfXGoW
TxldS+ewYOWbeWQuwkA34hDt9sOhyJTtNLUbvwTCViTKQQW5RXCsZQH/9CohnZkhA+BDDBHFnAnX
USX9J/Hq3P8I0iwDytvMkqpQEMsLX8SntI7YHRXxXEgr2+Z2n6ropIMoj47XMBrZGNec18Ug+bkw
Ht4BjbDgEdcCi1ufCAOo1CMHir+g3np9/qaxlsKxgAHNz85cRWuQ0CGfEcpWWeZQjv4Qi24lFl0c
06x1Bh+M5jC2T8YDE2MzoY5zkN574LciCtmCx3aGd9w/43/6y64POYZ0YYhZH5FvIJk3whBOt0ib
n0gxSpvxVTIFEu40a7DCbW1/VxYk0Eo0IpjGY//zZU0ja3m06MxDoQ+XyZ9K0IWDQ0OAOigVJlhU
qU8rKu85cw30cHuBY6BQhpx7gfHzWN4GwyvrTE3U8ZDq1IPih15aQmTWq4TDi2O5sMOcvRjSeFMl
K+MhOvMqySqHS0n1VvFPrZivxEJs9R/n/HpMzMXACUlYNLw2HgY7JrrV2OD2cSCWu9Pp+EAmUEwZ
8y9aWWBHobFTwL/tMrKr6Mxu461G4LfBy/X3MJFtGRt5LKQ6vgdPpSSyPbWGQt/KqJeNgGISAQNI
FljsaDl0ieT3MKLKdoMy7zhhFZsVt7XgsOeh/LXCxM4GoH+FysGKHL1l2nPvZBAWRgyUSD963zK0
lEqDsjKy24cBugch9gzKPxwFnINrPyMH+ggtHtjUYjsyfvWRozUPhUENNCPfP/YLmxTltZlEeZ5G
VHiuLY1CKktFXQ4HLybV2QM14947VTvj8b6ZhaUCxZo600LjXQ+t+GszjaCPRlzH06GIeMxZeyqM
wxSW1n0rC/ERklbAfsx3DIywF0BbNM3QT9F00PJT/lwdCowqLTZSSwADHEAYD4LzBP+3YvZ2uWZm
ARBQYBMK6k05XEPAqMUZRqcfOXLKto3NW7k14RHEWd+tLQV0BO3HWlLrdumurc7/fuEr0fkz9YUC
q7WsUDHfZ8DUDFSRzn4U0SbcrAxyDkyu74drc8xOkee2EKWBuSm2veAoV+Cfqc5dv/Oe48RpNc6S
JYubWZYDyBl2P/878+wO8mMV+olNOh2aX7rbA3GUowpsQzOocnwbhBIhAvC16sHKurLkqk2J3o88
y6ZDFhZU5t9L9W1855EL6vvf94e3bAnyrui4BnZEZ/ylXLcJbgsO26R9iTiX934E1W/J+87XGHAW
EnpYxlmTHPgCbNY/or4Xu0Y3ujYsxmA6RK1mllFoxWVIcOFySCTWnV3mtPAStB4fRoF7Kn50Tb3C
aSzc3r/zF0CWSlRmjDKLiJ8SgHXHJpkOwTa3msDMgw2wapXlvQTPxs6jL+A1fgq+47f7U3wbu81m
554XQP7Bt8BMsZjyDW/42L8j0Bwq8BSOMEEPgTRNQkttJz7fN7dwb1zbm5f8YqLFtG3SSocvGvkj
N73UnzlF/hRNzKFOimmLfMnKpbE8sZhQsNMDB3TD2wqKiDTXihwcljYIC6xjdQLocP61lYlHviIU
b/2V23HRB12YZJyC3kpD7ffFdOCpsAcR2k7ZamQtE8HCYrBXMJV/rbBsrJXmx10wwUprZSeRnicS
0Glzev7ZkQ8f3el4p9PEAWOfKdGV8Htxs16YZm5iDb2kTczDBTRTSUMZNeipAinICd2vK/vl9oq8
HqTI7BdDbQQlhyUZhJ2ib6rpZCqTHfPnPHkHrVIRKKD+dkTep0UhbPFSoGO9bdoVRztHpTdu/mLA
8zVwsW2rOtPrwcAmMryP0PgZDyvnYtHTXfz82f7Fz9cndDEFQTmvZVo8695rIp3E0ozltbfvQiYH
nSmAqOM3WIzx7ry2lFWKVycVds1gg9LlddoMpNg0m8TU7FNGpJ1A4Qhs8NOgOeZt1frSdXlpnZnH
3m/rjotgXd0pNqoHNKWQVDhWG80K6UDxAdSjlSkfI3CKynuk2MlKKotF0fw5NoCSzXEkHq2qwXgg
0I8JuV9jqhu7trgTMKeWbytmbRVbcURuFnDIRiNIOYuJDT3QnK4mO5bcA/jq0FYHkRuUpplJQPlr
rLugmw75a9PS+Lk6Z4/ip9aZ2UP/Ju7R7QvpMWiT7vvTWp+2urgAF7aZjaYpiZ7JfDsdSqskIzDA
1bZ6HLbebzB9PiHtIpvAETk+/fwo6KuCV1BLv0D2abnOg+vqJKQGfU7Ip08/nHNNtqA6IhxwT9bn
waeDdXioHkRboY3z4vZ79XktplzyO5czN3uLi2PSTokm5ilmDqzqh2afHiDGseJw5v3PnnTARYFX
B58lHpBM/FjUWTIm9QTf7SdHJQ9SUB7V+obj+QTIw4k7pj16PqWs7miugmBDy8ttWrURykO+ZN//
mCWvg944vECALkN3CXM5N3wnjGUoToew/KUFpyxZ8a63XgeDBOsqQBJArfJszJEA4OfJgaIfGpkC
RNYeMhCH3x/CQrUewH8RBI3Y7sg+sQFGKNZyovWRd9Dd8pUH+x0ggjSxB8rb4nY0VQIWvsTq3+6b
XXBzMAvuP+DdBWHmbL/eKUoA6r9arLyDXQTW9JaWZNv9lM8IqSCS+z+UXVlv3Di3/EUCtC+vWnqx
u93e7fhFSOyEpLhJlEQtv/5W53uJO4MYFxhkZhLE2sjDc+qcqtq2+bIPXzDuD8kZSKk4t/MXld1/
HM64fozMChscYeZSPtuRJJhGiH8drjNRxFf+s3PD39THnPv77C07TqV+7G4HCMH2u6gIbt2br2i7
fwcZKBFAij9MXUxdB5cja5hgquvWj+sDkRDkgAfCchs5twDIAGhO/hcl5m+Y8vOu+Xy1i13jDa2X
6Sip0aHWuXNi3538LKPjb6cq2rB7qD1u+DYu5xywYP54H5ckv715wdTijVfI22k/V27pb+zWxVDA
WsGIpvz3evh7J8HrGdAZON6Y2MXA5uflkNGVJ5qT+kBVl4cgLH9ltnLJscCx8vkKFwsOwoSiHmYn
O4RbZxO99lv91Fb9k33JnsyNflBb75Z+hU7+Rzb9+aIXh3ktQXKFYHp96O+H6xW6zGulCp6r4qux
iv+IFIBDIMkGASzYhV4emunUUjmnqH9gKw/XqhtZBfwu9Dgi/b8/1H9t3MyFfycuhu/k/07n/wjx
tR6mAW7gzkFClehIb+0+uBYP+ti6ebh39/WO3iyH6Cm8Jqf6xjl8pZx5+aDoKJ6J5aDQZpDdAYH4
80LxZGznrg2cgwOIjrAP1dpcwKPTBH2huy8e9r8uhiQAKB2eFVD2xcVqd/FjvTbkOPR7dYvTZSfJ
mqcKxN31CymFy3Bwfq4/L3WxUobFGJBBOTkGdb2Hqx04+p2z6XoAdQSedg1QApd8VaJcFpeXF71I
dOaFtJDmwfOZx1PalOwY7zmiLZboj3+vmr+Suv9dKTyHe/QoMaH7+bMBigwUrJawHmBmevCLdiPK
pjTXgHQFkhb4q1Ym1xt5ym6/MgH9axNeXvv8lf9YsXE/hs0INsAhg//QSB7jdTtNO3Jk+7n9RVZo
SrKPfz/uf75XpO+YOkc/B+Trz1dctF8nvYP36g1bPyq72c3d10aTPKnvl33C/r8p8+8nRNBExxsx
FMfK5+tpPvli5Vg8KxMPYtZlZ1Xu9QSw2j54ovLBZ0+kPrOZO31qxJ1I2qKHYvtZRAv8o/anv7L8
36/gr7zi4p4uRWSENxvYc+AdZDQHwHiqr8Yjf1omRAl+0AcQIm7G/dnoNv9yAPG/9hK0J9CuQ4J0
xlQ/vw46TGqkvIU0HMYpj817+1J/a0/jNikIrFfWYNPT3DkET8vG2X/lwXIpCYbTC1f+4+IX396b
unFJW1y8gxOArObr4SS/x4Uu+JEdIlogOV+ubeU+3Di3Fkyur4j/lyk4rh/6mAQ4ywxkyI8vUnAd
IjyOsHI+ErWV46mnd3N963tf0ba+uszFhg7UtHjdiMv0v+zVWnwRDS/Tgd8PAelb0PPPZO3fVdIf
W9aNPKaQICHwpvZbzcyejPwLQO83/PJnSnS+RhBByRQtBKh3XdKzKHxOUGdbeoQU5bbdpFdrKa/6
Y7Q7OlX80R81GI1XWbke2ztowJ5qoDS7HdoNaFKJY4ae/v9/w3y6n4sTQKgUfBXouB5782zTN/QB
cw2JPGiWfUu7p6UvsXgMbIPNR3/gY26htSqfImA7/76P/9g8n27j4kxIM5Y4zMdrEZDdzTDangV3
oQNV/auAb5voi6v91b/FV4jQYIFbz9klCmX/571qJAUrT8/sSDVMonjhvQwqX5YcGr5wD1glhobb
KjzNFQCHX8u1W9Iu16BuFLt/P/ZfTZj/3QjgXUhwAn75nff8seSmRCwBjSd2zOYHP8pVcDMR2Oey
Oac7fgL4eYy+KgF+s7EulmCEFApK4Oc5eGA+nx/em8Egm7OFQXjskGy6GST+jUmumnDD7ma1C7JN
2IF7DhORD7KROU0PqId0+sU3+AtcPz/6n7dx3o1/PLoDL7aJxCs7BuT75PVFi3nRuj/J2xpiZ/P1
2D76bdnCJwy0bCd6+feL/4+zEszP8ww1VMPRY7uIl7Oh0KIgSXPk8UsKudoa4rFenfM3Dcc1Bn8+
1X6povNXXoe5BIQWUHJ9ILR/0YXgbNS1XHTzUeYaAAk0a4s+jwu/srdxsb7it99+3H5bSigIF2v+
YnJewksG+EmLOYYV2crP345Ea7EWGCjejXlWTiiMitJFcn9NyhZAGYSo4Mnz73d1CbaiVE5RqqPv
CWAqhkj25w+1thkfR4zAHm37yBySw985ol9shL9C7/kayPDPjHyoOF0yCAWlltTazscxafMJ4o0c
tNV/P4Z3SVNMzg8CbM/NQBkN8BwXH30cnElklC7HpXg7XttyV7yacn2HnMQOqKdf/JjzF5a/SbzB
17DKTxtVQpEfc73F6fEEXdQ837897t/holK+nA1oHu7ugry8Otji2y+ZX02bMI/zW0BDKGBFsTsP
1dx4W/ynKX/Z4vuvseKw/RPFVPyKTyEoWQH+98NuIvzdwmwe0nwu0pzvRX4DkC06AaLfHoLty1R+
U/nTQeTVWPz7nfy1DS7eyEUKlxoXk6gLwRvZrv1j5JTu+6ywNF1olOwz9QUeEJxf8KfI8/lyl31J
x+ppDBNc7vr4dnSLkufPOt8fP9722/tjeTztTYV/DtXV1fft4afZvu7Kfz/vb9/hf93BRW0l2dzI
ycMdxG9DaQ5xsX87bX5uNrdVWSHm5w+Vzbdxvs2rXXVzKJ53hyrPb/OrfPu9TIuvluR/RYQ/FuSl
Y2m8hCFJVtwNz7vqNSm+lGb94vtear1bGrMmm3CBAeYWmFfAIfdr/Om8x2MFFqbCot+vVX8dngS7
A0PULdUr7Mz//c7/zskvvvpFoO/TFBrhHW5Ct7cuhnMx6+yfCXQ5cnT4KNMPp77W0G8ASZRg9get
Y67ADf4qufvqZV+kqMrWNVEhbmPzrLCpj68nnbvFNc+PUHMpHnNsvgJr4HWzuR9w/h+21e3V9vDw
EhTF9dMdduDHV5//75MYkuqQcke7AcAyeOP+58haW5stLYMwo/QxH7Pv+6deq7J7Y+oFquq6b0rp
HiAIopbjVBduj2n7HmT+HESErPnKivzSHvUcHmFiedZTx+QhxG0v9kbiJM0UOas4vjpwdSuHPblW
pXMjTnOp0jyC+RsMD0pva3bpHi9o2ELRtkawLKF7XXabX81xeFJfjf3/xzvyUVUgT4PmLoaMf0Oq
f6YJnaN6T9H+yJTGEDMY9EccRrys29rdZn49VH5Euq23zEMFRbrhPVR+tocmsbzhiRClWBTdqNRn
lcoWuZ167RzdJCbVytyv2CJ/n5S41xAK+Wd4FWjVxUqf/XBNtN/0x1Z/GwMYK8uHZv6K8P13ED1f
BF/qLGQbo1T5vGi6JKOdzXCR+IzaPoJov0KUJs3jr7TCIB5w/lmfwyX6C1gTcYDB1/P6+HytWfu6
C4wzPyKrgeaJwIjeCmsSuKuHI/G+k9A27yudhVvA1geUVMcZfi4LrGW3oCbV8FtdpDqYCXqpJYP5
zJtRnXezLA77pQWPz96zU4bSOAD3UbRIx6dM16cVUN+zUVMLja4pgiyJNRZTlNY4luwCNFW2k+OT
eeuNq3qkEEyLiiamM6wnaoFBmwjWittlxVrK61k73l5EVrx0dkqhgh2YGYTsKRw+urlJn43uaLBv
IT07FpBuhECxn4j12e36voc4WCf10h6itoc4UQ5BO7f5RYOkJuD4pTUMrTBi2k/rRoeR0ns2ZnLZ
MJ5OPijP49j8WEYnQjIXBGYom8iuyCTYArGdmAzrYvKFBwzSMS0PIbwT07grRc+a6CbUqZb7PlMg
xHktg0peHYwQgoojsdbFsjaYvuS2D9zKnj3DiqDjqdz6azyyHW4F4zcO0cPHQLB6MKUcalGguwvJ
duFiJC5N8IOh/hIPLzqtZ2zqaGDxdTg50DOXkNTYg+U833eCG/D0ddQeqIgHW9rW6+9m6ZKXtZHD
DxNK3y00RHWPfsOzAVNMkEzqEj/rto3raicXSzhMpbfYqIw0h6YTafsGAvptyiE/OE7m5wyxL6+M
Em1ECX+oDgdUsDTNZmEBr1H7udG+HaT/s4PhiLNVoXLQf1YONEx0Oq8blZw/9xyMSZSnQg4U0mfO
QLYwgZCPdeKCj+SziECaqaHGKQeQ9VcgtnwKiyFTrqzOlI6j6M/K3JPh7UkpKh6iQWiRE/DK2Uaa
th7ydRHmTtfMa65XWBHimVo6bNnU1l6hHddfdkmXDdfT7C5nB3iP/OSxZs4+0FCb3DMz+P1Gg3nS
5It2o49GmwTGIZMWWeU7gQhyM4P2bALoZRTURvW8G2GXPOam612vzEJO37VMx/cssCAkNU4/gJsd
zaDTaJUOz07vWWgGxiu+FyHDCFPz2DeQP0hXKyvRQiC3jEObAakOuXni3E9cuLRk0MB3ZM+C0mQx
gcGXBUIIzSxvKZbFQiOkoS79FYEmCckSs0TbtqGeVwROonFJF4NQKcPX2GgPjIdyZCkm5YPVG5er
CW7PzjEBNzY99g54a5WnmAaCEa2hX6ATY7/Pk8ke59qN7ya8xrvRHbKtUJhlLiAGPn9YCCPCN40B
Ii88d0UvjukheF5D1jxJB3LiJIppnftzBixrtATPr2sssTyZx/jFlVOCLwrbw5/gRijUSAaCjqRh
2PoDTj+eBwO4RJjeH3r4L9VQ9YJqSZuJPOmFBmdonvizN/KBF8CqzY9ZzfPec+TCIF4S0WuV0Kyr
2tSSrDhz1XazzqDyhLeoJ9zBwrFAXOnnY9omr04XKLPzmlFY4LBNvZZrLWnlduZ8wuvIOS6NB/AB
kqrdU9tGcjzY1Bd4W5w5ZzcdX36IYeogGTOOuFG2xiIthkh6DJoezIc9rXYh5zTAEe4Rkx0dGiI1
yAMQ2oxQq4HRHn1Epp4gSDHRDA8dxxLDiLXxnhLQF5cSEET8wyQD8r611zAtoS7jj4rJ+Xs7dZyC
ndskcCeh548qMoaeZNK0ELWaIDpyXmQICJk/mCunBgsl5ypGwBp8EalqTVY32DXgaf4YYeCUgPhV
u1EVeB1hBwzA9hBAWmr0blAPTvnkBtyDV8CCD2GnbIorz2uWCJZD2YQ6OVyHtnAhqPgae4MOIYs+
aptnZnGzSs3Eh/Ig69O7sVHIMRtOxr2KafNMZZc422RU8iVTgWP2adbr7erOY7uFTJv2cnwTh2+E
lll6pDRjzR0cXohfOr2EkjUaMdP1PJLmjA+BypUbEYtjv3Y63q6zMzxkLXduAAlz8TBB6QfiYO6o
PUwKhmcTooCAZoeo/4qG9LTkgbcOP/oxyYYKEAH7PmMs9WHRTR/kvk2jO6ijDl2RqsQ8roNAVyRo
5ygqwCoOwF9KpGu3KZLGtRLZCESZkXmU+zCse+jupKRVW4eJ2OYN6fSj4Wi877x4dOJtHy31afZw
0hQxt3hoJ5TJj7lXHT+tUWeHQgpwDB7cyKBbEQZ11x7nvk2PbQybI0SiRNMy0MLnxZR2w1j6U0SW
a1jHUdgHux4sgfolUKpSZMjQTK9x94WH9dkWMSaY8BqbRkDNcIbFMjIN2GvBtzZaryXt4EYQmjCF
RLk/kLbwfKDIBQ1M/w2D0Mm9ZhP9hpptanBAe5AEjjI2m0M/1d2449KZ7ziGNJtNx1zkQCLKNLo6
6+JUrjvCHgOaWxNk0GnqY4/zNNr7ZGhhneQ3bvYMqsjq5CmBD00ZKTPaPHWG9Y1ELl5CjRcNfTZn
Cr8HtnWCQoH9DyfEVvobqoDj5rXn1vM+6gycSNAeZAwZ+riQB8DwGS/l2EM3z1JoESEo6FhckYWT
5M6yDKuolW4yFLZ1LYTHztPZJeJ5hCEnN6EKbD0s7qLO+vY5JbELTfV+djAiLcjQbMOhDVXlEkN+
zRGf20o2UXLCQNEZOQmSiZdicsSQ9/HUYYMyTIuVNcBQUzqT9kcYPSeOC2PmAFfZjqTDvIPvIKWZ
jaHDFb6Fe3LiZqmve2+UdAdHCYds5zqz8dZ6enhMWKqawtZt7266WPLumjDmXDs1aT9UE4n7JbIw
6RmowFhBTNqRVRkZJmiBdTrs99kahvKgneWsjkAUVCEgAwDoUwe+9TaQW7d3IhwsedAB78wpbXtK
HqNh8J/koFNoXKN31l/Hg79YnOYLxJ7Asutc9qyG2QWaG9ZoMyHzQLgZ5m6Z4HSDLLVYhnXAYMfQ
ji8aYuG/VitaBdmY0J92mIJlJEfinnmbeugEcj3koJjkkYGlqJJ1bDcj9xjcbSD9WemkS1tQj4cp
2hEfiqj3q8p8WqZtp1Crceh6PNRz7ZHSXWpItbuJnkri1iI8JDZZm3Ltx5ZsV2o0JkAhgpjtUdCg
CPZmbtV3h2QJeaixh2TuOBgLK6cxnVxkWBz5E7KFNJmWB8219W8U7kqXNpmDlwGr482vY6/d1Ct+
mehA5J1mKDHzDOO8r4HnzLQIQKi57x2yvkeDm9IKfm7yTqJzeKVtilrFMsEfSB01kP0cpXsfzCma
wOdDF2ml8NMPAAr0DY2uZbmXNU/JRknSIX0YTUQ3LlVrW9DRo5DHbzVpCqZsR3ONjOEIJ675PRQ2
TfOJ9V0Gfy5WY9guNviGBodYkMOFL8Sf+kR+UDgKdBupR/NLCl0/dYn1+qpDaBRFwKIUnsUp+Hro
NhnCqlomAc3tKtHmXZSFxpgJ3L5gTUJuGkwbIXFxO/8WZ0gscp4u6ptekObkfWZRVCxswj6a+Qrp
fEnwlvN0YjRD/SHs8tMbkubO4/UKst8g3zNEtbMrokVghBci5EyQamQvvopiZB1OrEZQC4LlmLGe
onZxg1VWfoPToB1odjfOiXxuZ6/ecuWjo+Nk0ZavbvpCoMZ9sI6yd7B4q+tChDXMwgJrvLeMukBu
6Ng1+BxDGkJTNAr5Du5qCT6oHmO6TYjbDRXtxlld+aPb2opFMGnLZ3eFAgn6/GFY9uFgphu8IuTf
LDWA1QVU2NBt6lrnikQojKto5t1z7Y8AwWmKND9fBUwIcofO4NP1g5/O1TDzLKm40RTlXQftKSQj
dcjKaNSuLlHMrAqp+4pGEQB1sLhEQltaOE2SdT+XKcE7D3pCoZPZMNlsbZP1A8IWjp8jyi9ttqaJ
5D4ihvFd4NjQL33XtP1dgtlMiY2JM0tsQ+LYpgTfG0oviQhEodwRgi82BJTiknOm4QcCOZo7w/Gx
gEF8kubaS2GribMzfh2Vil6CoUHB0YYTPHudtOkwHzPY6cYZTSbzKeY8Qg8Ao3aY97ezKRYN68Fc
k3atIkRqGD0bNNxhpBMpwO8TjCLy2A/GaxKBcS0jiafKwkkf/JHJDJmVl151bJwxKRlj0DZfU6dd
c+5mM5qNLHklPoNqV6+WEYO38wJV/yhU2WkOdNjmoiMxGlNjxOM87CWHWaQ4K3aiM7K81yQRLtRn
M9GUdIitBtujVXeac+fDTccEGFtmJSQQByNUAW06iBdbrCddZIxBqywy4V0vpiGtwt4kfd45ZCa5
kX5ydGgWsWIJ0SjJQdpGf6QbGDLRCWPsvwxaN9CBCG143eHPYHZnI3ECxwxluwy4/Gn9id94nBJV
pa3BlmxilbJCIGsihWA8SKADn0TgUDQK9xSFdrl1XdqYjesj0CCidMkjVh59sBNNgdW5lDillwlo
Owvlm9M8a2IqsYKRDFkqvAD8DD3dShK6TUU6zlBC2RTOOqvPReHGrZqKeBrVzRijuUC8BqKoSNxW
gjJ2tpAJt5MLD09wEV6GQDT3kNWPgTMxpMOu5vDyk2ejENjTuR3snbAbYFoXenhZ0m/5z0YaD8bZ
EUEYpDbNliqLV/q+jP16P7ApXMqgBsSBv9I013izBhq3XqxvZISiFW89cR4WX4TfPR1ot3JNE4Nn
6fEgLn3MHJDcg1neM6L1LEtOGj7s6oQucZmisvuWijp04e8Wy5Nk6xxXmSPotwXVKmChMRqivGuR
DkHJV6QnEHMVFAnEgqjrG4dl91M0BnobMk4hvRhH7lhNY8Tgr4cQvJPopGKy3mjh5X6Ykm9eGFp1
hWJCe0gJR+CWLHVQrmKwcoWZQS06XSWLR7yKBDHftVOzJBXkveh7J6y81cCj6c7veNDtOtl37UOb
EYHDenR7XUxWYYhEdFIS+FYpwzYpXYewTDWXdj940rxCMznFydhHEGeWsl2L8xGa5OHqtiiD4QRM
CyLD1tutYu74Fl7AQ7DxKPLdlEEXt9AQjVlxeAQeHKYdzzvFpEHknpXbn4zvaSTX3PGx7+EWBTU7
7fj0oI1nxuvIjCgYQRFEfwQDshlyfQD4O9CO6QqdFG88R0ofLNmWhhBMpoMM2jzGEgTUPjc1Xpcf
trbs6RymhWGoA0pgw8/4cfMWZBsgTpRE48uaaj0XQ2c0ijEHrcqTdNweCMwAOCrPZrA7roLImxky
qsGkJYw0EnC6sBL8wjMh8eBfAV5CniQNvAwIyucOEar31XXc+LVbancSN0EmszZHcYRot7oqDIop
IGFTBAnBvDvviU6qWq8cGitSdZjPhPGIh9DHgmryGr4+qEkjl1RnUku+BLXTFb2I0UMAwo7GfYry
5Ke7aufb2kWDt4mRXQ84NHkYwCgZ7PZcxeOQnVpKshpgP09OrSFTBphw9hSyS47HgIsSFEm0IX66
E0Ek3zKvW599x1/A+LDO/MuX64xaJhg9iJWHUKtO66W+zzoHK37yOc6/JCA4xkdMFLw4TWpRX0Qc
8FcGyKrDTlbLpk0RolG8j+eot4JnuUE93WI4TIR9fBwh8AUt9EUkMAjxGWLsCMv3tBKNA4cQuiRj
X0zN7KZFU0P/o6BzPHwLegWZPNoQE+Yor4H20Glcv6fTGHyoJYgB36jIf7Dd0kOYrEduBLnTEJtZ
J1QHkJbXHGdoFsh3y+NMFfE5wwc4aCQCeE+C8ziGHlUxDB7YACITiGMTQ/FUy8VxUHfZBAwfn+tT
PS3pWqXu3JIS5iJBcPLmeh4KjnDwU7Q8c3MbuvqojQoADTLdv/heJCAX667DMU07zcpFA6fJGYWq
6zHjPKa7OLG9t/GXKfA3jWPRD6ZcKmwyrw7sBr2eCVok0Vn7jfvGJaVjvaDZWcT22yxqhFP6LAbA
BCgpYUW3RpqdosVp2PUUNIrkvedBQcVMcDeCdVXKwmLpxuE9oIPXlhGglbTKfAyEFq0nWQptzdD/
kYLoim+z8s5CoN2EfrUGpDeFNf70ktrE3kjY1eIUgLT+WPikM2/O6GTIXvsxgoq3EjD0VLSBrdPk
tfHrFJ0hyBmTkHudOXrat9qlXdEuXqArR43RLgOas5QStAAvV0R6u2REAVJlmZBsqxYp0xytnwyx
lDjpTTc4MEDqKLIqndsZoaGEv2AAfuiCA9tZgM+MxIj7TnIByHjScbJtBqh6Fg0SqzS3SzobwP06
AEEH1Cd4lDRhWheeJC7AZYnO6ibrDJDhDnUZhd0j9AqhLu3wEsOcEpieoeF1H3aJ2RFyLi06PmOL
1TgiMOwOQBPzcok0Q+F1c9KVo/LntwarTMOjXHAkvW3KgGtltC0n6zdXzhhLB8MyTgAQBi8Rou0c
JyDSrLC9hgsMoJwZYOkNhNXha56hatsZeMb3sKic3QnYt9SHgY4ubiEaMVAAEQnI86yavac0RQwk
i/sMUIcvpQcxTCRMCqRPpDKdhtEl6JYDbPuQtQEpGtJfHssgwu5o27tbv01wtDYLRv1LiHi4aodE
ROrCwxp9t/hcyAqWkCbbZAEu/DoGpv6OjGyhBW1mBnfPtmv9fqdnD1buSedK56rxVDdtVot/5egk
oQeXBmPnQ90H2NRZ7yYFLLSMS1Jiuj81m0j18QPvPH41ERGDZtyGXQR3SnBkn4mdeXvnCEs8N59W
l/l52mTwfpk5Bqi7eV4WtKzGGqa7QFUK4CtBlLtC27U0vIakbQKI+HVhMzIkrZvpHrbc9WtE1+i9
q5tVvXKFNPO2xxESPfo4tJf9WnOP3uIuZ3iDuX2Eow06df61G9V+/TZps+KDqa49eO0kbaEyQXSB
/WUhbhYkHex6oBTyzYA4hcUQqvSxm1LQBWrXSiQn7lyrh6XlE8KalFDZRWq0kHQqxKAlxBPSPoac
Ze2moT5N4dzrPfEH7UHoSsedehCL4+FbtDZmJ940jVNGSHPxpY1m90JohiksVEv2Q6hmSAGQo1mA
Mh9DHjI+mEDBKqimqys3dU2drMC5N0FdZLQRGa+Gxkl8BGxFndJBtjpdQR7EewI6Phy7BAXcliOL
gF2ZsU10XNbJ/CAiNQsI4SocbgLhQiUhoIsEgo1qEaV3plN06fGT5F5ya7vdEM+zKMc+me2VRbcK
YfqsL4HMzRuPsjdL+9wvsWBAHnQM+i4QeDA/+zbciXl05W6wGvPJeZTOQ73FYC/3qq6pU+j4QSyB
wqFmxecareN+Q64bN3mTchdKH6mM0A/ygvV8T3BgL6bWhcSK1BNub5Rxcg3Aru8rZKYRhNDVGPd5
6BlMdzk+II+CDzZu7w1qJFGxFHG0hDdP3W0gkU3qLfghwVOYIEvBa0uZU7JBLG8UjqbIIce2rm21
YoYM9rKTFc1+yPpQXc9eOsYlbeCWV8Z8kOxlWhES902N9KYGxrd41MtxTAzRz8CNXUzVrV68H0g4
xHmmg/QbWL7eq3T6dvlgA0nqdyB1c3KH4zVAEbKo82SikUiSqAdDqVDrBL0rJpDFKiA1SO2ps+vD
UAPoMlRD37QGtIWuAIYVlxngmAmzdYdIZdxizeAq8stYvcprJ6Jy2tA2USeYmXcYi3PWAFma6Vco
ClLji4J1rVrvOfKQZ6dBglcscSwe0URHKweKrXpxrjKW2fSlFT6UkLoVucQKYSyxX1Z8nqJNXdmW
pHd1so3lpKNTNnkMWiIt7394LIgxkbtMguctjLziXQpd41My9U2cL/3gVXEDr+HaZ8qv2hopXxVo
uV7P2jVxTuoM45EhnB0/fMrd5Gh1N7rAogCEIUmN57hAwOkpNOCtMfeR9mf0ObR0QbBsOJJdwmUI
SHpOJRDOIaUoRXywKqyS697v0uaRnkWuK+HEGP8cLew2ulEv9xbZNdtjpAHwgsLZGOdtq1ER0dr1
n/Ey01tUGPORD1P8ZjN8rFyH1G4TttZpnsSy/7ZG2RDkMhJIuWgXBwSrIOkwpN+yAQDpZOI7Dzim
BF4QJ2B9dF065wABFrgaTLHzyAG5OzmmOGuEewXzAQgvEpTPWbvArwJdjNDgbjTYKAnOaOyizl+q
BNH6cVpa9d0Avrtt7IA8zHGNLkKYVe6ZAPZUtQsqvcLjA+6JhcJ08A+07i8lvWDIw7bzXgV19Hfi
c2fMWzvL+xAJVliOKLrnqveNuZugPgI/L/jlvYxCIVVrUxVVK106uDaeE0z0L2L+TOMVRbmMKVo9
sU/rZy7gFcDUGagfUHhXM4YeGHLZrplKOls2lZaLOMN+CM1Dhh40MKqBLZgkBJCiip622etCMVm5
F0j+b1aQCB8Is+jh1V4Hd6Z6sstJOAYQtLdQ+53UCdJ9ygQGNzwgZ1e9ani8mTzV7Ot+gj4wCFIr
NCoAZf4fR+e1JCmuhOEnIkJ4uC3f3nfP9A0xbrESIAESPP356tzNzmx0V4FM5u+S90gjzxr1ovwC
BRRT0DQyeV7BAD65HMI/6HxghjLYcDi2YovevYbbnY5pHj5DHiRZ8JI7fedpyVCGWNXBr2Q22aPp
xgEGwx/Hdu9l08IhFgb6c8pF8eJH5C9k05a/r1nRCqidhTBqv9YA/d3cgdi52tcv2Nri5sjpSFUi
yzL+mgNb1ecxJfa9imLBOB54qHtnFQO4vHZliK7LJ9iZPmoWvU+oAG9cHsmesMt8+lumcCA7wE/5
kZS+AggDNHwlCkLZI9J/k+/bfhXE2vmVCfdxRxFND7EUvOlqDW9TIt+a3ejq5U8lFD5KLmWAWj+2
o71QQy4RID1U9h63vIQ0GyLXnAZTiOexGEW6sw6ca5/1jvc7R8JOZz0wrocp7HiCnA0kXPLSuY92
KZr/7JCPal+qKYVFaqbkXXmqD4loC/tP2H5mUueWHnivTJf1Z7518FhWUb3tjK3zcxNSMcBBFBif
ZV2/6nELzM3YTiyqiFlHPU0iqW9s8rW/DGPDuGhGtLRv1Wg2yYjN3KljPBMStRfhmv3ZmhDj2SwL
+4pAoH2WfMynuYwtK8JcWQ2a4ulH7039PcBA+XddKkPrSNX2axrD7UG2ARBOtia30r96V5Ypj9/C
qopxbKgu+U+5LciPSzMn6s2FUG2swXW4mSeWlRZR8EVvcYXMlxSN2VKq/m6cq84AuAWGekgEN1W3
FunRhPGKEi1pq19556YXJtPxVSe65fUEPumKvbOh++VFSqnTOuvhByoJqp6sjOvkQFnpkR0OHnBr
g5VITWtLMv6VqJmf08rVDqeGkvctrcJt/InkdGaCjY57I8+hh4Z2L1NvPHmu1OPdbHKY5iRcr6us
GZftktigii7wFUEFXS6kvJmHhUljLnFM8qgmbwsuTZfLr4atFoHU6jj8DRY7+R+YakP9k9qyRF1h
SfGB/w6rU+A1vb/n4PZ/AsCr5Dw5U4tj19uJB6hd4tFG8asB81PEZfPsk9yABHqKnwW6AMrBuhjG
23ijkj0EMMI/EwU1fig4o8RRdW2EZAJ6Hyk53Ud9oS8r7D5ztshP2zaRzBS1wFPnvPG7EX/ZOgJS
pLb/l+UQUCBvzfSZ0pRlrPaEB7kgXGz3bIjpT5dlUiIO37Az5bP1/NuR2l6fQjkDgu9kM6oPVULS
/Mn45/RuqIVX7/XAlNEjE9uyGTqilOFhY3icV+9WqI/0oDd+4D1nWpTfDYVpGAQGfs55UqTP8ZpE
/83jKorjlPmDvyvXOv3OGHcBFiFmARsME39K4sazl6bCJ4IcmoYUMZMgAnk10cJcTT31QAbMMvXM
MbaOQ9Z5wJMn7MmJObLsQAXgqiN0dNuqMNQvHhtVrZ58Dvu2rp9M3IONJqAnKCEi1DW31K0RAWF1
XxDYWkcoiAquXLnv4qhW+1AHK5XrmMVvws83hk8NK61kbMYW3l6mo6XZyyugtFC03QkZDC75NUJy
BOuZKqi6OfM/2sC/8hwdGTs3brVFuuuzJfE5t/N42ndVTvMzU9FnOy8FIrU5HO8eOD77zT52iEaG
eYKRdJMpD6SUZOtH0Gpu/EzayTsinRqaW12LhoW5VdBiCzKK5LgkdK17DtR0xiVVruGB3PSaB7Q2
sj+0MgjdU2mND8Or4ee2oxeYZjvOg1yrZ6fLhFQjAwP1HIcI/yrO0yWdny1omj2ouN+q235YZPuk
E1GJ8xJ1gb3JtQWul6YR3jOSKldd6qTLU9pNpx4y05cTRbiXL80HAF670OgMun8N9VqLFcYnGup3
v4jb/CbrU0iXufPimCcMzPxVVoM/npUvwejzTdj3kPYs2VWk7F/DdyvTHdya2/WcF30Kftd4uM97
b3B/0YoBhzFAOF1OyPyYgQdaGfantt0ycypWyNY+Wu3vJfTm+eR7heoPqs9Wt/c2zeANG/UI9FY+
FwQL3d2zrJa5vCwEuHI/KVu4O4R3EyMlMpjZfRUvwBECCArkUlqV7+fr8MU99YfFhyQDfHJy2kBk
s0kPw2spK5B6Llq7Hf02xjcx1vlVWCRssp7bMZt+0uWUL6kr4UOCtDbB3qBjGEE+iN86Tq1aHjQ8
/3aS3liWhChQWPxolnTCoVcPWXHiJSOEUx3sL3PThnI6DHboc1QVwZYDfahivM8b5i7vGA9lm2Pt
ehaTnEKHqEyPvfvRIVVkcpwOzPK58S37F1OgzDvOsQyr12WGPf9RZl4bIUIrCPCO/b6j5nadXJ40
toGHkQFN05cfbMtA3lIystsWLt99MdaEx5a+Icp2KMkmzXcFg+HqNylhaPZFhL0AGBhyF1Cr2oqH
VfURdFGattUOHiNRN2glXXSrDDLbI4B17U7DnOMFXYbc+Scq1Cw5AuIoLAa88uJmrUv95EFi9ZcV
O0vzNueAWZ8iG6rgVnH1VH9nlWbTnb9iW941qYjdZbVtcu/36VSdy8LJba+q1SelNEGI8lC4Do82
qkqyquZtA52rvGyj34ZUqD88kYaGiQ1pnz9OuZfNP6MhbFhdUWmD2406h8DXItJ6r/my8rBNtoGO
RDAykwvV+dxabZFm96Qrpfl5dvCLl66b8hasNKGa20+G/XOGCTbzLpRB5J+IsWzW4xjGRc4qm1IE
GbGJqluVWValRWTlzmMvEvXPH8VWo9cKEbpNQ55LODHTO+8ji1oZH5vZK5ozKg3XHrx48YcnTuXu
eZA+12Dvp4N97vh6+UVp1xWfinGNy6sg352PznVVPLS2oLx1cin/+B6+7Hu/TTmZEzBq7w72kDEF
HXgvIQ1D5Td/rUsChj6YPtTH0vUR7Ck4fHHT1AADKDY2ByPFwe264+Zs5zN/LIundw9KZ7rSNvB9
1JsZmkRA6qK6mZmH+Qckwipvh+gmXA9Kr0WyW+DwupsZJgA2OZc6OHkq9+wpFjER7GvQZOVt4vVT
cI6ZsvyeqqLeLt7aBNV5WeC/d0ZHxZ82KZHnzLjOO1gSru1+BxYDsIvkhWaD/njGZpV6w3yAGUeN
7y1TwvWRc1kjTtPBVUpi0uni9bOn79jmCBmyTUbtb9XRj+3WYPTjo82XIDlEyxwDE/nBkBCb5lRz
l/TpcpePDS3gOnnEMk3RFjlGITZMexGMZ69P3toiGAnjPor2gYlR/HJLcq2KYaUt0AW19NjCwp57
tMduJyl69E4s2eQdpFKEXs9FUMFsA/pAYyDQwmGTQ30eGzUmzc+2n8S3isZlBHPQ6PDQXeR6p22a
/oQhjphclfX+G/0RGUfr2EQcfY0Z60dIE2nPTkH13DQqvO7lSTj2fiNdAm2VOK5pHSXjfmy1Zj7l
JsRE44YD/NYrvYBFsMWA20HcNttuiK79lZ6DcEW3ovzsRmEAWC/e1jdQsrKkIPOiOLxWEIZeFPt1
nB9UgWyCNrDLiCOat5Lxk4Mx/8meSXZl0jTJUcKtvGx9AlqTz0pgAy7S7ZOTA6fRSB/6EuaQoeex
MO7DehUG/7xX5hVAf3jKs7EuaIHM+lYT6GHP9aj0dupo7jfUhGP4T7Ga4h0wD5VN7YdrBGW6JZCL
ifVRF+XZ9F/smTW6lMns8+XJ/GhBh9aa3I409n5Bokw1qrsheTUrTNt+zhst94WaUJTpUiwPZGQs
pK9QofgXf81zsgqndWVkppuqL1HnwU+6s+FxkWi8d7PNRbtfUBv7Fw3t9tcLomZAOJ5IvRdM1y4P
8K4GT2HajA+EHJcYq6oGkc8KcfCRIgTsL+mKRui3Bu6ekQamLFv047K+BaaIRpIv5SJ2s+szVGUl
a/6IZsxOVIABC67VowBdMIn7ly7dxmBBJrt6p6lcUFU4RstvZ5Rk4n5h97QHlceWEpZ3AfMUhxSv
2tTBmQDQHGmAymRwVCHY2mFGsss9E4VrfSlEr3vgh3ZSZ9XXZP+xXXFWp8nUAOlklbjZwszj3kzD
biGuIYvvhMjRKeqBQSTcBVxaKAxcVZ6SucmC/RJQdLDBjBqOkwiQI7oEApcW66ofTILZYU3r0S3B
Klh/ZXJHwQIvlpWGh9pIuIuRzfJYoRRXQHFUEIRhNSRhaKBle6Q0bi5envvDAxR6/p7D/3fHNJo9
dPJGJvF+9rotvGmQo7pbmAN2g7chqz7K2lIL2HBU6FgbYKF9UpcjgwOH1H1kCf3RHpST2bQ26eDw
W5Pr+qgTGfl7sS0Clk/O46tuGKe5i9NM/bRJPCCpXZciuQRzxmfWzjyGU5v9i/vGe0OSkz4vhUZr
MBjUfrd8GPAv1wRdtx8Su6A2HzOynGgD1j9TOsbqh9ODGHapWgOza5OmjJ8hK8KKID3pyQCapYz8
4KaDo2PZQS77qPDRGh+1MPH2UWXAtzsQqJpI6ikk5bSNhrk7mWSLH33eTr7vY12P91ctzS8gcdnt
5TbWZh+qvnwtGk1FL1lZtxAlrP0wpqc8qdqYt4ohPUx9WSETz9NUeqCdRhQ/OO+37EQJuhUHWQxA
c9qww/fpplrxoNJwvYSbKdHarpOi1K4n4GW+eev9SNNN03m2NaaZxYZR8T3BBF2uQyRihBos4fUc
C2nQ+OvWvXleNK37JQPy+FZTqOlXhpEAPnJsPZ/0fU5ioIx2fZHFqtB4JZr5E+mAr+QU+oF2t5Ij
7h0eJvujY9SNN11m5u8RDUV1GOOI3RWgL7aXWqcSi3Rq1uWlZ0wRo6Wq1VRfaWQre+LZKo7BKfQ+
FzOmybEpOYf3YzfF7tb2ZaFTtB1ReG9xcyyIsXSIxbGO03wHirAtp7Qt8uS01G1/hWXa/Dsd/Oy3
mgM3oAJW4bsntfkRjR7TLRnCtDZHlRTzup/rLXsxQ9tw33LS6FOXNL6Hgb0kYwoBxwA9q7I2LB4R
ZNbmMC0ZUWWUHfH4BpuSkLHXU4juU5sQKS+GAUR7WqX4nqOlem5MFTI+K1yBGruOdu0xyDfGSg9l
7VDDWG8kXVxNWXC4Oj1GEAynPwOrgnGPPqR4twzGGhDA1nXJlcBBdqQzlncynTIutagEhaauwoAB
nNx9KTFMf6mfW/fQtxrMJrXLnB09HfTVTc1b+DfFQ9t+RwI7CJgUJ89hmS1oRag1V2g+MHv4YOKy
mo5JZcr2Fy+wQppNhzofHBZ40m+5jeUhCaP218D1+CSscN9ocNt4n20x+qXRX2Kz34xIfs0uHOPT
xMlZ0xgmo/fht1eXHNQzt7Tqi3z9HeJheGoHtGa/tW6cd2NQRYsDer16vGvIFdzethIqc18nDagC
LC948BETjexuQJML85cyKBKnKUtccNs6p4Ynz9eac81tNtwtoYUfibUOfZQOftGGd9Mam+KAQHBO
yMeZlug1HlxErEfDIXDZuBcYvlHaGi3eECzVWW/GtqcqMmN3iU0p09uFK9q7ASOGAGUqLDx84keT
f+B2rMSpDGL48ZJmDMwjK6fX2uR06yKOxk9bDcm6G5IMxtdHM/WW5FPtH7gMO0JTA2ztSCsq6NBJ
ZiOH+5YMj8PKiHXKKR0tJyTYPp+6WJHFM4XDIbDbQg4NyPBFnUft9dE9yzEtj26ij9+XPkD4bsRp
EZ05B7d5L/HPepdc+Kj4JlRhPN52YHS6sN43IQ7jW6cnPb/kpgujY29F8TsxKE7qLu6Kg1VF9bd0
URHuyims6weXrh6ADJas6j4gEvk3yEb+e+lTWuDWiTh77ej2BVITFG3tuYUuQ2IMUzi/FfifkGJU
0lB+xrFjL25pIU6mntbqxsbIfzmnRGUPQofjeuqsyYp7IYqAm8tmwfDMeJSKeevaXPV7TZKa7Dvy
6BVYpN36Zfup9c++rxG8Z8WQ+/dLssH+OLWt4UMRIYA5+WmwUWj4frCkw1FhshhnFD4dAjdQMOWG
6hzXazwgaOj9ATwgilPSHZtt5Td5iIyVzCPvwfeBZUt2rx9jQ4aIHt4llKM6SQCBbT+aIuBsyGX7
t2a9oaeEO01pf/xpPkpPtR733HUIUyMaG/5K29BgBspDi3uNGe+G/ApTbeDP1GLWLvr3AA/2L18j
hYkwINjw1XOrKqvd4GUdMMaw6ve2mUROEe4FXn83ibbliOrK4UtjeoM8WkT/cxvc8q7FOoevuSsZ
BdUPs/oRaDlH+0VOVuxixsQmP5gsMKAcrVHz7oLKSRbgZkegxIZiKthbF6/ZKcwIwsCrk279ya3G
3QWRpv1BprZVTxakyqdlrkFoZlKI+z/RsAEcT1k/MVgd90Yoj8Zm2+da5dmzxKykqZeDJn0QwJWS
Yc/FVN4vQdVkR1RcdfsQCa3KFxeqLdSUT3ktUTJQXq0IKHuXvaxInJcPiHH/pxEwREcyPLzuWE1o
XTimq5SLFnzB7ko1kxui/Lh6J22uXS6Lj8oamsc5+RQWwdVvg+fO0gAyK+NYdB63RtFVzR+IdQG8
h2hgzp8TTVjcW5cRGLlnJXK/IK/Ofk6mke9tCseDk0ZKYFn6V/9k2jxhNRXVFOwRwk73UL90r6aP
5CP656u12pnA7gJ/jX/qVGzyGf6T6skRtFweUt/Ib3CrkFsMLhLtzxz3OCd8gPclaZiKHG91gmdC
XQXOovZtdo8eAaqtm1ODOoomrNuXbd3m3MsD3H8R86//Af+W5U0CitSf6gSpElUHQntOsckfDxg/
fflQMPfSP9ZUvIhgsm5BFNmJUNqnkoqxvrFps81nIZT+bmCviV7dwnWh7/eXepc21fjPxS75rsQ4
cEwov9k3S9Y+94XNfvhYQb5Tr9EIEUvczgc/zUx8UHOPPVT7ffut7ez5d3Xs45NAyl4vx6DMzU1r
p5h5xWjl4vtwsvX8o9HxXOzYwikzPSBT9SFNahTOc+Sh/h3ykET+RnUhXPjosi/KagaIJpgSSHkq
SnxpKP7RQ+bF6nhD6Vy4q2djrXY8euqtpZ3icY/9exIU6THzNwcjfftzNiHwIFPvXXnJoiHCM5pf
nXeQSRT0ew8KqcL/uOIvCxBxv8R6CR9AK6YZjLWb/iiXpfhtYpBQ4CZsNNs/6iX36SDb5lM5DJSj
pzJFP6t29FL2ECRVR8ob/R3Nd9S6eZ/VBeMnzNir4FBUGpuFiir51udJNSAdkYneT0szEtvvL16P
XqNQL/g2WWx5sIhbCvUiOwhvrN6YcBB5d1sgfX1o3FysjyapJLWvHvLokAPyl5RgCWcVmwJxh9b+
9MUoLZPs5xTGryCqZoGhy9xXUc+V/drcBhitg6SekXZdl6kt2+gfcA3vocF/WVwEE06pvdnWvCW3
hcEe8jDmTUYLU0UilFmHdIw8sjbsFeAotmupNJYhTl2Tw2oiqK/F3VrnWNsDWUfvYzmOzG/MAoQ4
SVka8LTS82YGEs3zO8SvQpPT4UEA/6+L4pAG2t4xHqYBFuVJPtGdt0/JVGApAonq5T7uZzsfGZ0t
lt1sri7p2BNQujV2z2gHrRncgY3M30vrL3bnlmZ9kDR9NRdgUbizWq6STVho8eIED+VxmWAsbqDV
loGQQKP+IJ4faNPjWD3yABsHSoe2FRqkDvXJz9senmGJfAxGyBrxSPSbfjbePHSHsuvp+L2cD3GM
I539CsMZuwFQKCp0GQUzpXhJ+CyTOzc832wHOaJOuEo7rSdpH0WmBPZdRIJ7YM38K0nz5LcSTc9/
g2p/TZ0Q97Sx9bbvYZ0+y4KSeR/Zrcc6MBfti8HE5u8yVIugvIBzO+Tk4CtcSmh+B2DmP5y+Y3lC
SY9lkFfiwpOrC+fv4rBb2e9lThQ41dKcPtSbmJ7L2lufq8BX4gBFLcdzInP3nxxxpOyaeII/zGhR
P+Axhg8sSFxTWdi18cU3qPDvNMzlH9kWuBa2NlziY5VU7Suxqgst/xjOj/EATX+VA3ANOzPKt8jp
LjiSkoZystxcc1swpw1HnhLkuiRDnNL8+2GhFEdwPeQPnMEe4q8iDjK0BL5XD98ReiQScHD5mOZX
jSISwSIrQt76kTfag47jHONIybyFFyHow5+jUWX6lrNr+Y/UgWi8p9Gaq/MoY/XlmIIWo+9qevPe
DFHvnWrVZY81+CR3ay14sXwRRHWLABohSiBEijA0EYQebeoU3fl4IkfsTp2L7FEqkMzPTcbls3UQ
e/dAneK1FVmn75o8AdWewiGsH21qYn1XqPAqzJ5zvzp2juodI1K7/cFGDH9En0NhQxsI8QxRXP7M
DLUT/0cR/xem4Lq83apnLCK/Bmp3QnR40ZvN8r3qguKJcKl6Pi4uNy/WY4ryTQxb7P8odBG+R1Nj
fm2Rb0d0SvNQ7aJuoGVFsJBPKQIK2XrVbm5z5hCmaZGsN1p0YrvDDdNnL/ir17dQtQgiXDNiu78W
ZtOtGdLK8Ro7bH64PWDTXNdk3qEZ9IiAsrZhcQyE5LJASFVcoAqWjylQ4RfQS8PcoHlqCFY3SZbt
y6rU31uWhYi8F7GKHaaP+pfe8ulnTiXHBnQRdhSH+PRvQIUEjWjAcfbIo93yZb12hsqbORVPMD9h
dG98R1+Mp2i67zC/YpHLS44jmvj2kK+9i3ZlJpFMLwARPXfCBkU4h5HANUE6ZnKKBHX+S25tnj+n
uIZQ+aW2fPVADZcnl9iccIaQ1kaBunsIbjF0FsRSeQpRjcSkOu3F2OvwEoUVSrSWniI9rBB7+X6M
SvOu2njBPzdjE4L5TYvjEoUiuhlNP0DZVKn+OWjPmPMiO7ys1Tx3B1/XScLpXagRdT7zBCm3xM9h
2QR8tBp6ANcmlBcfvPdqY9PyCDIRG/aP2+R+aQL6uDkKqovtOCxu8cMX6Nvr1rM/qHYksUuQXfVj
i4Bm+kcbpwjR6ArCgXZgpF3KvV6tjwMugk8bTIhn1UQtsQuDwI5va5RH6Pk2NKV83CzuPqlJ5/qG
bK/lb1thUNohWBo5H4Y0/Bkrb31sxcoi7Ot+aE/LOA8frnHyLa27DUjCjuv3zGX9d0GmklyNUvOz
qmpvOJDRvQao+wWq3jRz8VtcrGgIY52FX101XI+CNS3kHtOd6ngflHroANFW7upxIklnipCFHXI+
Z7pbOYs+Y7ImUFzpuvyciqqt30L0XPD/nKvd2xi46qOVmVvRKk7zM+iwHliKG2aauRTZcoEQAoiP
y0nGJ+Fj190NAJD/0pU682DCrXmc1gKHLo4zg+IFa9x7RwZdgUY3ILqFUaMrJpu17r6nbcgwXFoP
uSpX4y/B9tYHRKTqOwV/J30KL+JywMxBjoGyIt1DUdsvEuLWCC9i0zyR158zfC8TnjhPlJgPaCOq
L9RIKOrjYWuIVyW64wuL16JPRBSX47lA9VQiFDft+GvjHqcGE234Rp+ZVXsZKrT9ojb6Be2Jq2/R
LZX8dWKdukkIl+nvt07Ol3HTmlUCpVSzdqMEITTEwBfJ/byC1EzLY7v10bcOEJ3uUmYfE6KrLVC3
l2PoQVCUoJoCGjbvEU36H5wecjrLQvv/kdsxBkfH7CemAsHRMzVzKa9vYw5qFPaEmm0zDJ/YYswi
wwDBOw5BH+7TdliJT+cLeI+p3vpPADKon7Kw6otDVz06agKxB6fNqJZMPV/H3Ff1H06A2d9hCnP5
/UpqBYRx0OS34MVhfEEKK9vXiFSAha/ZgwbqecooE/PWPqQR6iyOvIEU0XqkpNrVbceBs3SxST4W
ctmqX9hWyuqskqW5Rz4V5uCLJBuxaNFmDACW7gK4Mo4XU83EKsQNIsp9EjTM1FojkQb7bUgt3oBY
5X+vCquHBRZBnDeT2ZiCfVz13RVL/lUTWNEiUUjDjzYOcrBzZ6vsqfetGV9hq/CYyewabeDVra8f
u1BN7XFOVfxjasqV0GGqs6cC5olaHuHTj8FfMbUsgdogzb16VYw4XmmR86VdYAD6slMgR1ftBig8
C4GtMGJxFIum3k/H1X9UZiufSO5p7mc/wYe944DT7ZvEtpc/JqlVPlXa1OD83otIeL54JISFNuLU
N2NcZEh759j83iTz+PQB9Ba57E5mUWrdiXmvize/IMf3R/85W2f8VWe/CmqJpwc/oCxf85WEhfEu
C1EG0ynSb4XlMcFRH6cYVHCH1zdM88s85jbHfudRp+pq/JUMySboAFE9Hdp6GTCmqyQtTnXB+Bx1
6HUQEEvaZFTfJEAtQv03mHJEmQlrbe2D1+dR/oZGfcuOQW8tlZeoiVEI+yktdnPor/9Cslv6262g
4IBiiAb1butCDrcVJ2F8mJk+8Z0T3iSeDXz+1a3NIZ/99RZpy+cgXXOYmyxocxIqXd3NN60n0+2s
Qsv852ueCMCLLWX5a1sTLW/WwVbhZQLzLB9yS/jnLal/nJmB2Sp5sKJJ3dvEnmYQsUqTBG8GiQif
4xw0253J2rh4wGGE3yqgQcXFBSeKGMJn90/BDkEetqydYnfF1K1YSI4gH9p7BTzBuuNaCNxbj4hN
txNkwLB7NjIKyDHqEOeUU77yY6HSlx2dt70CfSPzMK1USOJy338mxLdFWT87f8NKnEMToLtoPuJF
J78CTDTcF4PNX/1hUww0DoA8VwhGzEKdbKhsuHcUjXhexLs2LdbnqIij5QmCijuMHRl9mDBjBGfJ
Hn9cvGUh8IDXnd96sc7/uGosf7c8gO1YIQwXAA0gO8dZJ+aPrCzlo41qgNBUwiIVoeVn1sVmcc5F
wfZz2EqvuATt4OkLJJ77XFRqTypJAnOeTOGWR+U00SsZqoK3JQfoQzyBE/jiigHXKek/lrWStqSf
LqzAx63nhr2rUgRAiCc5HQgMaoojdLe+bHKbxmM/jf3ruv7/vgt99zGGUHEHHVRwmRhoVLKv+L3p
vrK570DK4xavyThH7lL0bfVF6EhN1zDL/B47K4knNur6Yxf5cbpDb4FWtY4Ro+8AcOf+wvE+cGZF
C+k/W1W9AHb5ekfbDlxnBB3YFbjyw6PBifkGkQ9BHY6d97RWFcCtLiXW9WLJ5/+sTSbaUzbQcGxQ
VdCqgxf3gIT40h5LLKIFwQ+9P984MJS7bJuQTjtmtDNAlQyf4G4OhwyxdWlQUAgI2pENJV1zrMLB
8NXKYtrugxQwFHO6Lpa9NWDTpIv4Gw2JIX74udOhq8+ZyaqrTWscxX2w4C6AQPDA7QbtFncQko5r
T/8rUFCsDYqstDcYSsqFoAV4uWZXmiDsD0Fb2n8I6On9CmSnhGRW6Ryde5OWGEm4r8890aLbkXSw
+LUayUw4kNyxvAibQXTPRUHjhEqPddahevuYijGCMs6NOaQRiDMCOqFfCICpwbMwLuj7lKCxz7W3
rnjsmTr7lYlVH9ogmJefawjxDZq+5g11L6w9+xu2FrssgaCoHPWS7yB3hNoTE0rAi98ARR5RnqB0
DYkYQHZBa+bj2NTx13Btew5FTE4wnzgZ5E0ebcWHFimuZ+jb+C0dxHrAWr48jYvuThty1xI1fTL9
xcSPggd/CCg8OX00GxvgrzjSxYsn4mbyq18ZtnQHAtniWMfC7R89XE5Ed6BGRkmIcgJz6bBBtwdS
d1+ttF1xl3Wd51B6d+Igm4S4gNzP+HM+xKSc2dhuDyNN+58eswFWdc82r9Wm4wArHeaYHTrkOYSt
RGF8anx4ftZZbu564RcBk09yrV6HqARHUUKZ/5S/DL97oGE+gVYZTTqIwfp7iaVOj1k+uif5P9LO
a8lxo4nST4QIeHMLgLZp24y7QYyFI7wj8fT7obXxiw1yiZWki5FCHdOJcllZmSfPIbXV2WHqKdZv
XRQoJClU6Be+FFvIN12k+gUSCT2nc9xMeBXVeZqAFyiU9VktqaRUqRb4q0yvzN61KETlM7OR0dUx
wd4/SQPR0OySBe0ex9rGM8pNYNEk3IGwGJTblF2eNJfuiX4A2iY6GEikVRHSIWbxqAYNKFbVD90w
rPOGvhFLP5C/tlS6Y2nsMM4WhFKtcOLI0WsYCNFSTxpawULVCL7TNxCBC66srt4H/lmvtkpzHtBp
rRRuVXoogn3cJIm6FVvvTNmEhpYwnoNmMNm4XUxjoEQP8M+QHPB3i86LA+ghMN8EFK0BTZBFxyP/
LWdbgwYHYcWrpZXpDq6z06ygFpXBCEEjDUmJEKSa7RFLCY6Fxlg8L088nDhZIbVBJywVQXb1k2d6
a7wcTJ6aIgxQIsj1YKNp+645AMuHyJyNn5tQmvg9uL/a0UK1UfZ+Rc0gsOknDjsutYAOjdKRcNbJ
Mzmgng5NpMe0eVdbfra0tJj2REpujTLv4eZUny4dpbchEyyzebl+XZ6mfeCEJ6n+1TWFckhUeK1P
jtWQ5dleEBqEiirVRQ+X6V/q4gmoTaJ+kSCUoBSsCUJ3JEUVlJ/ATAY0VBtgCVQ3AvQCJkamSEhu
EF6V9FNotPrPE44GDIhCjcLoW5WqT6dD/giwzTi5XQkYHUw45dd5kse1tzp1emss4Oopq4XVEbBw
IYLksBwxKuMcxLNuwah5LqNmnaUJPclBWyrb89kXfYssdSApP/pULTdySnb/iwGsSzrUABBFp+wv
tfkc5XXhbSxaJcle5IIAT3qPmUVB263wRVKrNkPPl9/2cjLI9y+toqSkTw+MDAiPJvFYTVzZ84tj
LdSpvGrILZhQMMnySySHPlTwokxwXcQd+B5haIhMKUaIa2JeP1qdfU7sMmBVnutS4pVplTVUA4lh
Bt94YJ6rBbSZzaGVjaKahZ3etICVa8Ff0Vnsi07eZhd6umhFkIQnk+Q9pF2eFXhHL87ln1Eu+MUq
N4vcBJ9u8QqhwVf/hkup4ReqKdnB5uSbbUyywVBMSmgVwJjiS9ZzAeZ00SVBvA6CSKy/mSLxNrkB
+uBnWXgplJ0GO12wzCLwCBCjwR5layTyEAg+RX78GaKWzh+Qupr4nBVVnu3RAEZiolTUqjpUVgHo
rWfJxBXdQj4xuyxoSvGqNrlOobqpSHq0HYxvblIFanIgbX4+rxUd8I/QKjr9AIaaeTSzNa1KpHjW
ui2k0/0v1Wy1EHBuHf2YIMG9JbiWoTAES6KJMtevPCJXjdtEMsE/1VvQw034Ip+SWQISD4NAnES7
F/xXvz/Nm0xamcvacVipCfZl6R47qSkDMhIRB0ElZPQJhZ4a+dniE1C1u0B37c8gEnFBh2yTFYIV
jj+fVBcYCGzH/KHIJWsDpbdCy+KIEFVgWO3J8Jttdyous7ZEAaUEiEVVuENekG4CoBUWXi0+F81c
0I2vKY1rK7EN5L1Po4I3QUV8Ix8hyRaYUvTuDREK1TGTudbAphNkWbOl/DFrL8so+W35X6Dpmljs
W6rhwQ5k70w23D/maKb7TmpkOpSarXk816+ZczmvjK0mzGrHkF7DdFu6ir9IoGNwMtQc98mUMsud
lf5gf8QrTAIkkOFYoAP1Oy/qvEbRVJvR1Hf5pW27OQDzJZWTQJoH1sQES3dHThLTQh1bZuzjkRsh
Unxi3aC/kjt9s+thzeCx44sLGAgsLkotp6/gD89O0s6zfAAe16uL8kfuhHmexRNb/nYeSMCJ4rDc
g9L0uxL8FXdwWdPm2cJctqW6s/eLOSW0bVQ8P17tu0YkxBvY34YujTcVNVrlfKKNYSupyRFE35PS
PEfqy78wwlOVMgCRmTyWHo9TX6l11Wu3kNl+snTpN73rRzNQJkiyx2PhWBCC0BRoWOQVNXN0XnXB
qkRTy+FSCj+X0rNsvJnFhInxDsGEJAIxgU1YI2aURpprUt5aKIvL0R40al7PSppK9WV5WoKxeDxl
48M+NjTaioTQWm0Sle2j/FjHz7H3R7Z+lM3+sZU7M/ZhOKOjFqJZ0J9KKdpX5Q85/GVa+35KpGtq
xkaEz1oQn6hVMmMn1amavcLldZkBA9fLCb8xNZbR6ufC2QvOoRLtjfDN03ae+kvNJnQephZl+ISr
EwkV21m1Wqar8w6av2NRxOj5Uv3D0zJe+pG8S9AqtFqJWIFJ0DlJkGWYX1T9+N9Wfli2q6GEdAuo
wECjvUIDSiz8hkSQ9suJ7TVM+fUF+tdICCwVSZQ5OaORgA/IhVzUo/3ARWZTOFuLNe24j0dyd1FM
ivEal6IO1u3jSHjIgWpGEGUf5HsTRtkIylEp/FV2+YShm+thGI6s4WAUg0SKooxOi9Gmkhhc4tM+
rDdkN8JqYzbQOYMi7POvF42sHXUuWDLnvbz3jC8xBN9KYjpnKjMBCEwLMrDHQx+TqY8/aHS2znWv
XgSPDwp6eXaCBC3UZEq9vlsKOY11iKl8fmzw3lxfz8DojCGB4ekVSaF9ay3k7yn8kolJXXNypoc1
G2+cazujg9YbBUnTwj/tY1hME5DL9NuBDoL0zVpAqmfRgBmf5wYdEI/H974jx4ZNxeDWUyTA3uMd
25ixJNIdctpbqbCnfRJc3QGKPfoBoO8TXuJn4wcvxXaTrPVNAmkTafApnZF7c2yq5qBmQLCn6qM5
jpRAay4g+Pa5GzSzQEBLhf5+LZ0a6nCD3AxVk3SZPgMNZZ/RHF8k0wN6WJ/2Rf1MyteGM+3EI036
6tnGUZ1DqwWg7+RMTPBY08OQUW4inNFFAixd1kcuIQbiVZJguhxk6DxE3rEV3BAINEfts969StkT
icGIhE1jLEz5x7k4HYa1AABzgSQsX5L1mGttMvFVN3fU6KNGzrAOw8sZ4rfLoaH98nJ+DaFDsCAY
a8heSNn88RTcOMXBGLG1Ar2OJaOd8dFf5XCAaonHDBj+M5kfuyx//3MDOr9/kIaChmn8UiJlCcRI
yy+HjiqeokDULXx9bOE9zPmwdxjDtYnRGIT2rJk8zS8H4iFbNzeB+osx79R41kHeTVl8BRFIW1gT
6/T/sMtLzDA0AjBrdDbI+cKAmLaXQ5zu2vwrpIiuMDTvWXvBhAzpx7mBdHJK3e3mQDJYptFAIRCh
E0LYjwtW0dBSUNPvDwKU0nVCgwRnEuTKVg0mzuQ9S0hjS7w2kchAOOSjJbPwvLLzC/Gg+hCwQyzl
RSvYwwFKTShYTxkaz6OVnmPVP4mHBo6BHWy/AulK+HM5uKdVfbFM9/GGuWvPkMnPvz9mzNEdfSG5
wIv4LB7kKrZP9YtF/ARHfpGsHtu5uRBlfcgRqLJMetSQ5dFSaT7YJHAvIm3wxr7W4kVdvPpFCbGS
SnlGPrSZ+PLYonzrOzBpENuQleDRMXZoCR3uldpdxIORwa56UoUflaebb0lPqSeB9etJU5VsXVG2
W6tVL/0i21csVbKgLoyx1S6JKGn1El3CtudHydO5BusOh5u2hk/Ebur8W03fCw3aWr1soaewa0of
jtAJu8TUohXMnsFXGs2DiZN2byIVemGgxWLHy9poJwKmyWhDkcWD1L2kX6MYP+j0rVuXu3xiK945
07xtYYokz4I7lMZCrJRjhKzKLY4X3OFxLs1zXZ+F/Voxz04Ox86ZTp2uh92pv8wer93t0g1uBE1z
EydpENh9PG5ZFcvIdpz7g6ELczgQ4AAR5m2yDsCvVcq3x8bexRA/+syP1kZTSrO/xM3X9ofyJ8D0
+mv/S3oR19Y8mnuuupJXrQ8Pom19Tzb+a/Oar8v54w94l7u5+QCZ5zfvVk3T3wXmrkJ+VYDABzBq
f+jW/jPlhCfEIoWd9qy7/SL/tAsPCdqu1qpaRlsQWRPGb6INmdGriomkuMYf8uAhrozHkCOBEDb6
g19B4USH1VOga0s1Sr5ICbVf2J5hiKt/oEWxoHPMrZX+y7/5AotEK/taVkgSfPyCs6yBhod95FBV
Aoer/ETeduWd3S7SVrSrf6NZGiy+bsZ2Q1z72Pi9nUbEg/S2Jg3crCO/1IR+H1VU/Q9KWr2a68pw
rDR9Sfo/Zr74T5bed+HVPAdU3Wlf0d/3dGardM5Tj18n/WkldPQ5memnx/ZuPfuQNiJWJ9GpcT2O
1jVVgD1ZsS8eGOG60b05VNAwQ+TPZjth6a6jIP1L1y+XMZf/yBRJ56BXxQSftC/0jMaPn1H1ii5c
RMub4OV2cRJnRWZM+ae7I7wyO9o3MAwqSVxiVjCqedkuwrqkgSXfniLv1fNkMOWzwK+2fl7CFO3C
9dUI3Tq04llOdr6ckh8fovLxIea2IUNpaFC06aOddJazNoOlVTyk3SlcWO35D3JD3fIcQxPweGXv
7VleQJpoSQgZaeOdlMipBpqVcavU3+IemuYlwMm8e9PoYX5s6j2VOR7Vta1Rtqsvz3mhnmLx0GkN
XV8oyziUn5eqkL4Bqth1siI4kXre9EV5pKj1lPTqS3LqNxGcVg4809GsSgBDa5Ds24YFZ1cqKbR0
iXsfsuigr49+KMFiKJS9m5FBhOGCwown/QpMbSEDb3QK2ZvpbQcoW64mHL90G/BTqoX7wrREmeyn
NRqcUUQh8NOSoETW4DVW6l0TN59FrY+c5JTmDvjJHxAir7JC/UZtcBuawfpUZjJ9xMoSXHY/cbff
/R6FG4BkKSLC1igYI/QkA+414qEmlrA7TY4csLXqhJU7x9UkQNBQv1F47pGr/Ohv88ZCbysWpENm
w+u67hZZN4v24IGjYg713eMddHtIPxobPWZLOvkFRfHlg1nSP5HLm8TY9UisgdwWl49N3R8YwgE6
dSFFlK2RQ1CgglRyGnoO9IV0+jxyjW/BDjouGubfzv9qYJpiybJI8GyJo4EBiO7Dhow0J4P3KJyK
AfypAA1oxXk8rFvHwgwSwuLJLSpe44gPaqFTr18w1DcVrC1y0S9q1K0Wfqb4E1H6XVO6SOHcgjZF
l4fg8+qOEqRLkjc8gA4l9e8/tIyFjh926U891H8+HtStD2NQw3MAqJ9sieZ4qaCl1iwfSymADCAb
zqldA6dIYNLKThOlAWkI4D46MYxZcDVbuinxEBm55vikxhWyJTKgiRxKYFB3xhviUkvVeK2Nbwkg
gjD8RBckhKvLmD5PJZiQZ7892JTNdV4huGuTEuFor6QBHYRFh1CIeQHKToiTUG1P9H+xUXjFGSqh
jAR2c2QFijOJ0nQnHwjqRZAxKnhCOXXk58dLd+9EX5sZ3fZqSUM+0s3yITvhBNdCeITVFSzYYyvS
bVzKnA0hDCNi349rvHnV54IHJd0hUn5fwEYK8WsNoWqaLOPTbwBLtpqgrg7G+/jY8L0zcG13NIuX
nPy7Ylzkg08BV03UJ6NbSnk9f2xFku/syWszo1lU9Fzp+kSSD2kGs4HpKW6GFtmsKsn+D6hQFD3q
dsUrqNxB5h2uIaBMtrERh5sLFAUTXzMYGx0QJOstVeXu4VrQR6dRrVPa/jvfOFxA7pBr4OULy47t
l4Yyg4K4mT0e/HDeRuYsg7e5xfXDyo7NeZRR9FiFBLCNvimwipMrc/zzUc7ZsTWdPX7zFBTVxBm8
NWqJNNxrqqmT3uOZwUdd+TZaaVra2GLjEBbSUkjt/uWkHLqLtImjZ1NfW/qEvTsrDGOFahEKKjxk
kW39aFDxojOYys46yFIzK2AAqcJjEa8gcoeSrrSLFthJ86YqkmPQ84vzmJjlO+9aQMomLZmD5yMu
Hbbg1YgtWmjMSL0Ex6T5rll7WlZtNVpIQOLis9MA7znDwsiUo3IgJEfwi/1la9A1BSFUAXlYoycI
U/6ytMJ9vPz3ZsYweZVYCkKivHlHez+jcxooj+QdYlpugFKJFfHjGmB6CzA+QFmVxBDNxl/0eTgl
13yDVhkuAkjBpeGlTTw1Fmtve6UGeev7x66RP+XlKo+dupmTYIQFf2s055kFQWspQEJl9Yss2Wrh
QRKWflhNHLk7lxIADoJ4HmeELDzCP64O3Tc0SUmxf6Rn0lW0T2JPVqV8yX7KYDe2AHjFzHfg2nG7
/KvhT1y/t1mkj8ZHF32eanULd4Z/jFNzXlygOYd0wVK/Qfru5KD+JG9K9XfY7R/PPJMN2b7C/STC
OD46DSFiJrSTKf4RCicaD0NQbdBJWktIU6bqNHdO+hBccOxAFqrGuE6Dfld/MS6Gf9S3kEuq4So9
74zOsk96PMuKr4I5cdCm7I2GpkZoqSDV5h/zZihGwS6TbhqE+ujmd6ESfXx4btOaCsATsEYka3hv
E+V+3Ddg+WQdHpTo2F92/vKkri7+Vo3+tCxgHL02KlV2ePHz+UX3d6eOFLIjnX9GLtxMgiMLC0t4
qiBF9uBRLXLBKboFnYIBjOanKJx6aNys+cdPVUbvGSQV4eePm+iYfQq+suDmofhdvJ1nzeq0Bo32
5gFVn5iem0hrZHLk5TvEY1Ev7KJj1X1VkPRufj+e/pubcvT7Rz4Vcjmj0j1+v9pCOmIWDo3CRfi9
bb7+czumrJPl1bkflXHIarZlnV76S3Ssu89qWe3MHJeU6Jdj6HfCxDrdxOKMyVQ5LwSO3MviaJnS
QutqIfYYk5GkC/GcnaAgLXgD93m2rC5Nu6LvcyLKun2rKcCBiDZwB3hjUvQft7F44WEKgVy/bRy0
TGbdgt25ovchnISt3RxPLJFcVYYHNQmacVicaDQqhq0vbslYu+eVsAsdcy4uw4lb7XZnfDQzutQu
lhEkkYDadbM+u/ES8Ko89b693dyDCYuiBqiKIX76OGdWaCSioIbitl6RnXZpXrIr96d/cNZQTm1+
/dMd+MHYuDJEvhLdvJ5pi5eBaznyRlo9NnC77T4aGB3V0xAfXcT3delmgWNugA9MrIl864E+2hgd
10K0oEjqAnFrvNAXktDUQv/N83nD9H329qHjMbLODQ8kvXfdT+vo2d2KHpS5sWkmDtnNjfu+C/+3
dqbyce1qpH+LpIvEbTWzqCtYjrUOXWNivLePppGVYQddhXwd3TUVRKPsELebwVo3N131py3b5LIm
xnP/VP09ntGlB/FZ0rQR46H/7ClyBcc4ykvBnTJz109c7XlzdKygMKbbOGUFqxloHpeEIH4i/d4u
prajNLVCI48ELwZcwi2WvKO1bGbDIaa/5Bi/5U/WTl4pTjGXP6P9ZbnKxKU1dRJG0RgC9vCoyViW
ncDJn5SZPz2PU6Mb+Y6+aOOCfi5x28+teXJeKj8Iv530SbUlB7pSR99ZBwhbrcb1J8d3f1uS0SQg
A8xK1PJxWxZppIZacBq2ZTPz1idXXhUuOJI52k8TXuX2cTEcgStbI7ciyx5ChAg2bIdFvMzipbH0
3HQZLJVZ5p5mj33YXf9yZWzkX1LNVPqhcWq7el5O3ZDD3/0QMY8GMvIYJUmrQgEKsG3ZieEsYd93
7nnm8C53w8+Px3H/mOm6AXqEJACVsI8rBB9OIghpIYIhj5cwtszyp/iQbz0nmvAbk5ZGLkoVYKQP
FCwNB6yyPRf+r3W69pypUzVpaeSiJMiOxWIYUzdrV5UdzogHXXVTLrIJgOtdX3g1eSMflaNNc/Iv
+eCjzq7qDNelsa7/+9SNPVTaXDJTY0CwI67Oq8itbemPA6HX83/cDSOHBB+IJUUKAyrn8DjYlW3t
YkdyUJea2A1TMzfySg2i96kXM6KGW/FE0wgxoFMfxYkB3XV+fy/QuLDi5UKj6BbjObvD5SuvKOI7
U57njhcHFUjALuHkqGWPVgeoPuVRGpwxEjgRRi6b5F8c0w82RgvTRyoCZOb7loZnyLVr285Wwmrq
1r0zXx/MjJYltxDAotFkWBaUex2Ryw9Niom1vy2/AbS7mjB9dCv4cCCEfYiCd2HTvu/UG3RG3Qhf
HUI/TjPJyTGnTCq3PvWDydHlgEiXCt0UA1P2+nHwq4KTwiRvN67orv9M+YV79x7lYIvXDTkPUGOj
eZTgBoyy1hjuvfMq/5o/nTlFxvfQRbVvYmi32b5hNv+2NUZbd2iPGnn9bivZtTA3P3d4o4p0BFpi
G/nF20tO9ku2T2vxyXuedLaD2x7dVh/Mj2YWib6S3sh384NbP7nAR99PczFHm8EJeOdNOKnhN95Y
BOwIUpP5BRrMz69iXVnSpRMUfUxuaNNf/pTPVPvsIPnuwHE84eHv7lVeq+BCSSBqqja66OuK9Htd
xdI2SWiyDijr60eNJ9iXvjtq/rpKjjIIJeUViVy7o+XbEPSp8d55YA4P5v99wrC3r8YrBUUYwzUr
cZ3Jzsm1dukPGqy7r96Suqpj7oSN52Q/RHHC7nsL4Xier+2OLuz+rAlQYmC3mgl7mMVLN3RNp990
O+7VjfwpdBIotBGvc719/R1OKreaKuDduSYonFk6715KoTfZELhfmHuwnrytNbR93eA1fA6fBy+L
4tI82aDdhvJY8JzuSjt2pxzV3aN1ZX58fQjViYQb0qPbYKPta3dbbtR1vQmX87m0WyDO+x1Vtz89
Wy9dTOzxe6dKs3SVFk+aG/j3aM21LpPFS8WaH5uZtqy2AXe+txzciGzLT9PvhPec3M1qX1kcuSxR
by++EtbSFm49dIpnnWO8dIshpEmXlXOZ8bAkYQNr1dN51S2Gh6y37B0LQvefKCue7GI+/T6S74TC
QF3+Nw3a6KaIhJDm4p5psJba3jxS3T82636OCgzBFjL16Y/qJ1L0i9xB14IHfcHDYmIl7kT6Hz5h
5N86L4zgRuMTzu7JRZvAzbbeQV71TrRMtwhTO8LrVEBx7ynzwebI6fBcq3QBfWyWIc/teKm8P7Tp
mXeBq3Qv1nJijMM0Plj7MdLAKBWtU8xS2n5TngLi8jObLHcsd9LQ1HqOXEqNVnxyEhmYwnHKdpUj
OHDCOpCjdC5a2quJcU2cIm30ECghY/H6YVzdbHjXewQZybpleMnBw1/4/+oR+mHlRi8C3llGmUTD
ynFYhmfoeVM5xnO6vLhg06ei6MmNMgo9B30YVfDYnMGmdZMdgkbvq9e5cBGt86kLYWo6R07pXA+s
8QYuouEiale0qaHG5tYuXFUzeeUtPZyAcNQIsXPHYPOgEU6ua3JV714KV05h5KlMHxqDUmdVUeR9
zwvBMuW0+8FZqS7U1051GPyA5QqTyTxluGsfnJRx6KqjXIj2E+trHr11scMVzlDa3PmfaxeYNLO+
J823B/K2tNCVtdv16ZNeur2DVn1rG+vGPe1OOwRc/2UO8Hrv6SNPhUy6aWktmyGbfapmFTnOw0I7
ivbUtXg3ugU1bEk6/R6E1aNNTpd9HDVxJ231bf/TePcYqBXP0AhZTiZy7wV717ZGO7wUmk6vYD95
TwNKL+d5t2hXqOni/9Olf6htY3HaDddixIGGMsZ+7EKGLX273n8PdbTl4Q5vUDrAfLOGB9Mhccyl
F00BWqcGOdrRka54IVTv+CmHyN1J9+FxcIvIGOz/1UvoakLHVyq+XoJvHltU3cmrtq+e2w63J8sn
2+q/e+wBs6RlAYgs4LLRrjwpJxJMF+mv0xptzC208fgLFm/Vch7MeTB7vGR3ozZCRh0+BhVOS320
Zkln+EmKsOMW8cQ/Z1f+pNSr18KVFsVGuMygW1rm22webDMemsJCm4pZ7y0m3glqCEOGmG88wc0F
GqQEPbWtxckw2aHgXh24slyi9KnXyb2L+9rWaHKLxhRPNdxT28uCF/vWcs7PtZ2u/z/eQcM5Gx+E
a0ujkARSwHOlRozK2EMW/719NZYRF6q5qf+U39NdMVcpAnjO5fnxYt7CNoamvKvZHD1+8DOQ5raM
EHHQY7ZriUm1J88t/xhr31F+i3YN08iEzbsrCI5uQEUh6zl28p7nSXGpNTL3nGC3+2ztz1jFBX3S
4tO/cTDWla3RCkpQyIRFX7NblkMxNPxdrQC0TwSx927MayOjxWs1rZRiCAnfz/zgOgnrFxoB3uOJ
mzIzWiutrLpBEWaYt5jce7uGDd4GxT1xwO/eP9fDGeKUqwdxecllCtatTGG33VdH5cmfZWSq2oX6
OZzol58a0iiCrOVONnpEvN9ryEhrVy56yez2qRWaHNPoTg2540zK8TJ36hDv+7PBLZ8dz5a2xefH
y3QvP06P1d/7e3SnxmhlZpLPoEqXZptdOAsoLwRLgrf/uCFGnjhLe5iWhs0NXf9myEkNfp9BTbnB
YRVunNPVgEb3Z5ZJlT4oSnJLD3davFS/X3bDIxUyRRdmfbfPFtav/zaLxuhtqrSeVFcBRoeSq0hi
JnH6NQx+jjfhj97bwEbDg6pFVEhVm8gCjDHTRgID8km9yJQJu128BMywUdyfNSiAzqU3/PsbB21W
vLz47vE4NbV3AqAPtkdLWEGsmdAYIW+fvuQHeRY/9Tac3E7rYFhzYK+dJfPTYmpuB0/xaMSjBa2N
QsnlMyPuN5R94csleY8MziY5nHc6QabyOrGYd3Js18McZ3oqiO1k7cQwDXsruf5TPt+vDrN8Vx3e
lr8m5vSOT/lga+Tyox78sxoxuGaGZiwPtngT2c1Smzh89+KgD3ZGXt86n0P4eBnTF8jDv4qOACyg
X61+A/S1v36V57BtIu7Hdp2Cqql3Vk96B/noBkj/McyzCuNats4Fk6k2u6Qo3+JTvJhYsDt3tCyB
XlLpVqDbTR2+4eoOCMH9SMqlGo78X2WXeJs/1buhSj8Jrrg/nr9tjS4BGL4VaJYHW857Cjawob4e
Irsh9URN1rWEyUfWvQ0JVnUASlvg/cTR+JrwUjaNVMrbSK9ogZwJ4lcj+aMbk6QT9wzJItBYUJPK
QKv2cSKbpIkTKVLlrbpoeclTxSS5tnoGHTuT5+QaXZErfGLx7jmVa5ujwWmxigLMCZvS3jsmz82n
dCXOFPcVwSSnnKWfTrvktd4ps2752PC9hby2O1pIniKZgNKQvIVlFMGGeaX9fmzgXrhKX9Dfszm6
xlGM8Q01xoIAF+PAh2y4Xv4kekizZLO03VXtosx/NKmwyrXPZuGWSABP4c/v+Zfrbxhd7xBoSmlN
h8FWdLx1/PQjnvkzcTvcT5B34kY7lzIGspugTaZO/j0szYfxj66LVm4QlWsVeYtg7CzetStlI9HS
3NqtfbLhEL64+lyZlQ7u7nVi6qc21ejOUKVcpolguKl+bH9ATGu/Pi8WBwoD58VLZ09Voe5VR65H
+u59rxxQkrGR0Jbh6eXoi979Udj7byd3BScKl6POzVwO7+mnzv71Xyf5/dOuTAc1zNTShUlGzIk6
rWD3q/3r4jBkQb6jn0Ty9jiVNpjYU++J+iuTaikbZ8qng7vtMBnNIRYl2z71grgldIKHFLaNgQOA
ViNlzHRolEKITpQ27B+UJKJNO9/P96H9+3c5K2dINX33nT8T+2a4BsexxrXJ0TWp1PCghz6zSa0W
eEW2Lkjz1OvyWV/mzmRF664LuhrgyN0iiFY3QcEAg4CM9Hz76r8fDfmL+FNbC27uPh7dlLnh51fr
JquCESYh5rQ4s3txp2bRhIX32/zR/I2cqtVGqE54/3c3qo46C2eZw3oNJ+C0LJ0/6BBN2Lx71Oli
tZBbU2kuGHk4gRQLvAG6vE2/+OgStm7+GdhtocyQEH48fyNLtEYBkNY0eSjj04WpjfyZLEMKa6Vy
+jaHFP9NwqPuUY5bPjYyjtT+sjKwzFDSpvFtnFDtxFMuxbmavn0CdhPtA2roMJQhiOCs4dW0EfBY
dssXp7OldOptMYqjbkyPptISDN8/GUr69uTOm9+B2wOXSue9bbarFJZpx/lz2mY/unzmz+PKmVjH
MQHGjfXR9OpN18VpzcDLn9UsD2mlTezm1VE+gcqwmlk5P3b2cSjULKcsqx9P/V+WQb1R4KYBXNFH
pz5UhACZ6DB5Oyk/Uas6wz2vF4Ed9SE4YdP8VAWwSZ4gN15BaF0OGuFTVHzvTbVXB+f9E/BxMAvp
MiXecZrJUE8dZOJl8nZGz8tcVIhVQ1owk2cXONKdy+8knl/QkIkXvbqyFvG23JcFlWZ1riPyvpF+
98lMXlb1UxQuU+3weEuOosK/vo0OTNPU4Jux1NG26CK/RTxRTN4sCaVwITNluoVSTEe5g9TgVE1n
8BE3U0FrOnE8ffnimLLnUkpqoVta8pacL8gxnFJbLVHOMaXF42G9k6eODeEyONLYor10FJ8plzhT
W71O33RKVD9QuMuEA607cOmIn+BZK2zxd5XDid8ht7SOV2UwF8p5z33w83xe0NZjRO7Jm/UJxPpr
P0Qxah1/ljfqMy2+CNJ7FE7/+Mmsj92gOz7+9HHf2PuSXH/6aElQW4m5Opr0zdTd7pzQwYNqpn3q
tiLh1JMQrdLCzpbdfirJ/E4EczNnxtCOq9CwccNSE8aoQvkGPtDTHQONAPs1BrzZugdI8Bx4ty6L
Gul6u/gVLqq3QXEHDcya5MBPaLGrTaiuGm1iGce4gL/m4uqTRncOiL8gaM98Uj13LzN1dvk9X+mH
Rcpd+jP/oy65uZM57U0LOs6eH6+Dcs9z0NH2v+kYbaFAqo2gkPr0LVrpx/j7F/XPPnw2nvRVsgmd
8smPFvXsD4lCZ528hHNttaPHdQ9GhP8/l92pBOU4cfg+Ffgvi1562nhvCLZEIbvUlyLJ3lSIMIsV
cl8Q9iMPmXxpW0n8VIfIdboKFOm89OUwfWn6RPwEz3zyJVOskz9xn9zzGySpNIVed94g4zjxEvAz
FBiyt6YO+rlYZSnC9MnPqha1l7YUp5rFhz0/2prwMcPioyqkM2mz5+dX4Y11NpA9r4zsjY5ydWWG
kjzPxUJyDQHtJqVA4/FUntSJ3Td+5AxTDus6r2UQnyo07KMEjnyRYilv6uxNPrm6ZpfRjCNZZkvl
uQSks5Auz6pbbEv9SZGWBviNkuLIVEA+jpT/+gjqWyo0roYCj9HHoSuX4CJreZO9CUtd2sqoE6t2
sSkgY7zYzDrAxlWlzlIklJo5dKD5T2P1+CDc23k4UbqR4I2kojgm61IDXzYCrcjefvDELJzkW/Za
0ysR/piwc2dPYWcgklUR+r25HPJUVnoxYKQeOBEGWvWvRYAyPbupiNHCRTQDcTpJg+hVsJvSd/p+
pn2KIZ0ptH/a2vg+7SDRJMgcBtqjm0Ej1Xny1ZS1L+d1tn5bvwjuWt0ENkHKr08TmcJ7Pp8OYUhq
REXUYesbfNHV/i7bIDz72iV7i20CE0KApxLRk9TRdkjINraRznPBngqNRkXFv4aIO4H2Gwpy2qU/
GkV/QZAalEDfOjHvXKG4GLbcSOoyRy/QFrL0YhstMmCnwHztLN9b9K04VYKT7xxsDheLTehhijfM
+q1URB4nn2/wPPHzOfSFX+lZsRQ3RXoRnoQyg2ueAKp7RWeSkq6VmZWx82LNQqfUa+PYjWnNRRrv
fPKRO780TbShsa2KXfESy5/TXFE/I5VKP7wYVB398UYocWcYmbTxu5No2ZbcBZ+8XNY+lWnVgjU0
BPVNadN8qon43l1Gnyf6mHAx0iY9hvqdEEItPWuQiwXXqM/QczNaSJFiG4UbRyh+yF/5HGEtK3Z2
6ApEjiRH/9F9Kea655iSA1marYv1xLtnjHsdNgFkCXwPDeqEgWOCeBnhy7IJJP9t0OAxwP3FMqBH
3Vic0RBb+3SkdIixnc6zXtk9Pu/vr7ePTp1+TQ1uekCf0Dq/e76rTV80vmrG6Eu/uV++XWbpCsRA
vRLsb5n9jYmw9xWtYIWTUcY0V9z3tu28uH+OR2dNE5+72eAGKZ2d7K+Oszzyz/Jiv7ykzkvuIKoO
Mmm9XjsvU++JWx/FgVH+D2nf1eM4snT5iwjQm9ekk0SZkmG5F6Isvff89XtY3+62RHFF3LuYHjQw
1dPBzIyMiAxzDnpi0KOKb5/6PaBCxjmnOM6Fyd/AHUfKah16T1634Hrur8WtmEn2wHNSQa4BMH1B
mk13o30JCBEACGFi1+JA5f74IKZDlNCBW2kT6+OmORxPCGluq/VqtpYIGm9+s+1utzPAQrH++eoV
0m06lWyH3/BpqZNi5mbcyp8YIqapihZ4Vc5FE030eu+Mz1IF8RBZ809PL7SREREBFdiOVGD+L8Qx
9w+SW9GTIE9mQ1kKR9GgLeSzXyY8hCBTfby/94HkrYzxsK/0HJQ2bgyz4ly8yM7rnPjVwk2apmb+
5wAFboTTQaoE6Cq3EiiwmrUDl1KXeOU8/ZjdptnsAWj5jWq2JWj9gr7c50qwHgGRMcSNnAyTPaNz
0W24oqYugM4iXbUeqdd6kIjmn5X40goLlfnZE4JtGt2UBBoM9nZtDlvwA9U3kCZg6qA0Y+mZQzv4
4yOaiXEUGhBfMIK43DTC2lsp/YD6v5xQ1CXVQz025a1MNr8uun6XkrpzBgT7wqPPHRAWeGjdChLR
vCeVnUNdOjc2umwTlBwpy11e/echM1Z0JWiyb1zJp6CGhSAlafF2QwsFT4NHViI+/RVFw9IGzlms
a3ETi1WWNV86hUJdLHBIYjKFPaJblOB9/cWoeqKrG9FaeCjPXSuEpADeQbwEgLHJThZczkUDjwVG
SqOLIMsT8G5/rBYzuocAkBlzg6hwAtf79rCyqKzAohu7diQWL4VfbMFaWxPPj/XHcmZuFOqoIE/B
cvDk+Gv/vbIQshS0QTOUrp2U6QbAOQdHCF+VxP/k8p7kcWMwLL1wrWayUsqNzMmBdXzneZycuvbO
OABrH2AD+K1DBn5NzDWBs1U3K2cf4U17Xoh2/yaVJo7/RvTEXDGFIJZVC9Gvr7T6LOrPrQq+x5VA
NMNYKzo+4RPpcpcg31CA/83iNREDXGplIktYrqxM034XMrMz2nvzRaMiXB2ARHFKIFS5a/u+shIH
cI0L9DbvGC0uKrUs2YXNnxUHIzO+qkAqJU70KmAy2WFj17VDkCqzul8LwORahZWVpfHCxZxzrqgv
MzyHUWWkP/+c/9XS2CYsq46XXbve5LJauthQjiQywXjpoXpKNMFRS4dUGNkmLmZBHcI7F8DXfrR5
QdI3p1z4nmkr++irbr5n4j3A1gt4bYp1bUyKM6+7AK0RBmjzfgN0DanOgmeclLPuhE1cLxh2hbAB
rb1dDmZ+arY0Y30ISCQJu/4/BZ76H1kAG8UMF2oIyDre6hDVVXSch5FnWzHZDYRh9P7723qOkJv6
blfcEjzlXNSGQsI/eZOceuB4QkOjT91ug3VTWYA8DC2vMSQwLtPEd1bID/gDsOwjLfI4jeOtxj8w
9GusrNnKQicTTTJqIyU6GLK1LtmGjrQQ9/w9IKf3/PoLJ1mb3osGh24Cz8bMNDgODRQ9gBRLEF5+
uxt1z7yz44Rzpf9cDgfjtKXQ4a2ej9rrzlqd+U//4GuJunL0b0lrSUtWS/1x81fj3w5OO3gTTsoG
3gs9mxWsgCXVSwkCWMyRi2ogbYBNnW56gByzxZrVomMv7vJLyZDuozpRidpLx8xbSMbPJJxwN64+
aGIXkBvx/bbEkQqgO3DeGIrRBWXFOZnWVootpEYK1FgOuSe6AGb3psw08OsqP4W8A1M9iZylqtjM
6xAfBJgCEIYgKwG4/VudBohPlwPI0rNpVd7wemkOL+yTr9KvrRZrjoNBTHrhxs65wmuJE7fUJ6wS
V17q2VKxEnO1LzE1nvTvSM17SznM+e1GIYIDocUIVji5QTUyvI3QY7tz3uAAvxBr/LnYe5h3VPR2
H5FEk7xDSaMYYA6gjSYR5uAujz3/vDkUxJEHDuR3CAlvd7gemcfBAYojr8xBLND/w20C96N11ZxF
fjcJ1rEcmqwjgS2+VIWlkuRc4IsqNYAMAdnGwRVNrJbQiKCoTiC/NwWS/4KgPiBgjmZUNTQW/P60
aebPQmKzkesB2QDAASfq3Qwgxs2T3rMxa2u45TMYw2PH0xr6yPpWII5816oPPk/2Lc+IS2m0pArS
88KGz8V01x8xUekhU0agusGza+lcy6oirxhMK3RETrX+GHrHvi81JvUB7Gb0axZPfLFgF3zgX+PG
1DCivxOUFTDfgHObfEOYDUw0VPgGlEKNONKYirxhuHSf7G3bjo1Qw9gC+YXJO/43ix8zycBPBp3n
dIa8KwW5cmkRFk+NdQkQUxQGXcxG1z8E9Tv9FBZSx7M+CkHO/5U3OXG/lPi8EyCv3qCZtbgkT6Fe
baVVuhM176NYcfthQ5l7sD6ANWvjkfoTs2Tq0pGP2zndbjQQAJ0G71UB4Li3d6xwi5qNo9IHh+sZ
vNf+USp0kLux7kZS9nG4db+pDbfEpDUb5V5LnXg/3xOAG9hAqsepxuv7zvuqzVItiTH6wVe8zJN1
r0ro7BF9/UkkIul9FNP29h68XqQg9rl/seoFzZuzrjLm28EHAcW7wxZUQGysxJLj2X5metWlqK2E
fZMwDNqlZGnXR0s93fXRqCC3JzEgnpjE1KCezIaIo5Hea3WfuJt+5xMZDLV7lkjgiftvfCcMy8gX
i3kOIMHeHrJSoAGVCynfTmtXF/gvVyIcq2cdsE0Uoxaf6FT1MeCe/lbAKNzGgQYCb1Xk1bgwI2Xp
8T0Km6wduwtmPF5G/fAOyA1lsDz3XTawlcoUoxVDH1vHDISFAGvmGYGhcWRiIGAEGp1oWMcFHAe+
7MBuqg3FqRWnhXrvPcnD92OzMf49k9WgXUXioTSIBBDf3m4ty9eyXAlUZId1pqHbGCizhK/X/q7g
Vj7rEnQ5Lzy8Z/aPQ1GRxygZACDwNLuV6DON6IWdEsFOHapNbyyOG80o542AiQUuyqB3khoC0v1g
JRr7k1no/UC8h75i5dJ+UsbjLZxfEDLdiKTQCjIF9cwThAAVD3l8T5ryRZD2ybAJko/HUmbKKUhM
i5wI2w4chTuWLiaOC7bMg9jGYGhakEqTSHCpts0WYKxbvKkHcmpIpj8lQJVJEr16ZpAmP68ef8X4
fJ+qy/VHTC6+hwYnt6nxEWCM13lMU6Xu52MJM7uJGiG6B2nEphwszK16tGwtMW2Zo1Grg+Me1j4Q
Udv86C5o4cxC4DR4xCqAYQVhy/gZV0/nInGirE+xkKKJnyW6kg2mKDL98VrmIrAbKZPFAImJ93hw
ntuRcmiaDbd1/EgFO0/E7Pr0lRvMsgMD41Isdl/8Q+Xnam0Tn1gXoFIeMi9GZB9KZ2H4LYdjkO8T
98KUeA+tg3YhFpgxIohweRgRQFyiuWSSYS1SX2mSMIztViB1FZIgPPXdW1EZHYvGQe+49B6/0xEY
RAgCKDGSxni5TA6vkVjwCoppYvt9AITcKEPZ2ARNkq9GIbugKHeGeCJrcoS8XMQdE4SJzZSSFoCY
z6ONGC3gPkiOavrrscLcaSWEIYge05KAocLibrUyTaS+lHz0B4ErSXGbz6Yovx9LuH/2jSLGxgfM
CSDXPy1VZiPuDsM06FNEY4WHmlDz+soAKk4w3CfWsqglZbyLyTH3gOuFFgvQ0YFNdnJWXAaiFpA4
ZCh/w2Bh7JsCJJlLfkRMfQ+A+0Aw/HiF90//icTJiaEOL3YhxWW2lXXWJ/ghzAbdwD+B0RCQnanH
mnyv1PBLS5du+8zpjUk/ODWgCtLoCJycnu/4YeD6uY3XjfauWIAScgzistpHZSqBtthEfnftsFA0
UwAhHo5UwGPjVp7rp6LsdG1u82aKYrfuGeDiGEKS/XQLSc272HIiaXS5V9YyiBWkGSVIqv3vSNTO
NU3Ofb9w05aWM27vlRAhoNikGYXEhO/VhF+JCrFlR1t4KC2JmbowkQrZwmFyO9fHxuMAiWhFDz3C
vAkX3zceK+N998e4c8CKR5FBhsH68+pXi0KcKID8Vsyh/uK7/G7E70q5r9fAQD23JGqWVPAu9oE4
HvV+GkPPPBgMJosTK6+sMvRd2uh7lYjlf+SpUfLai5gQjBaK8eKM032iZZQ40jazLAJJGJbbU6Md
PiuBa13YqK71ZMBrD5w9INQ5SMhaYciAv2DEMNUkR22ic0Wdop9hKaK8T7RMvmGiOY0PJrYSDGI2
pinqEThcy2JSeSowOjabTljQ03EPb2KgibTJHmeS1Di50hV2YQDD3VqCJZ2z0Dc7OrGYdOnJXCqW
hZ37a9xrou0MOSd0+daF2op7ki6LHIZjyP1oRROLieG4kE3durATZSeIZvNKsdCeID7mzkYp0TZL
llKBi2oziVECKRPCioPacOmOobQhRvvpC69nsRF8ZRi6wcg+QPhjFt3SaAwkDBWq3BtaZYTFK3MX
LeE4xwm9kUERmVBh4nOrNkQHIhWXNuOeYgBEyQmRmM3gqBVgE9vjoC/V2O875uEFwdb8x5+Eu/+X
S7uyCYjh+9oPndLuitcQ7XB29CIgJRmPberBXibSLrFAmjZsZINDouixRZqJZ0ASBXsE+jke+PST
u0LTDRdEilLaWf0a1Gqjic05zojML8iZcRmgQhtbCSRENBjymNgFr45lJo0rOwhOA7eSbLfYQZFa
4nULaB3ceCEm6gtaGAZ1GQXVGXCe3opCTiQHOyBX2bReIwfziT4jyXA3vn3ZBQUmrD82LLIvQJcB
2JjpHhJV1U/n4sfCTC2m55YGFOfiD3wOclFgggNkyrSHYsh7RXBasbKjWvXA/mnEuZ5sfUvqfnGy
KwBWmoNihdVaGFasR1rk2ymN38u/0WsRLjiE+3QkdO36YyZX2x38oGkLuYJTbb4xSAjYP7S5EgBJ
IwxDxYOQEH1pni6RFoh01lLqZtSm6dEILHQAgSZYcOjJ0TBlJjZU1td2IYL1yVG4QY0zEFo/1ml2
xu2J6HTEq3jsNESAd6sBRRtzTg20NbsYCgKGIPY5KtYjkSMpYz0AbOfKA3STRNxB51szRzN1Cf73
gDQfcvviyVbAW3Wtpt7b4+/6y3rfLp9BQzPm/ccnJn6fuAo85oNaitnOLhginhzwQZtNoXNfgDla
ga1vcE2PJ32mtvl2YLU21RnuEAUkpldSorWhhWbw2uwZLSu/HQ100rwCXk7dGb5DdlAff+vMHt5+
62QP4yhMQ8alO7skO2glEgzvqBqMnQMjXICvXxIr2wvqOVIRSXwvCL8Pym6FT9QUWUZfTvOhw5P1
PVJ3vY6cZQjKh88xeXrZKeT9xSdvH4LJqLa6f/lYkH/fiT3Sro3MDHgcjc+vSVKKUvgukXOhQ5gG
loFQH1Yx2g/DQktAKOBqAmkxY++oC2LvDdet1MntiDmlknlB6eyq2/cC4rOoBJPmKmaWOpO4+3t4
K2kSpbFgouT9EuszYmIctPde7YxaHzAqVqH9Qle3yFJ/ApKRxCbGtzExXhCVtlRYa7KUp76fRZns
9fitV+5PSeJOzBmns+PnZMu98IARH1anCKI82KNcraBw7rcSEO2IsgFQMRY80xQ7BQhqt5sxuZUD
g7YjpsYHuPk3U1mJRyp+G9Y8YZO3MMjGxk9AgpMFFb+3UZDKIC8zEn8DVniSJKF8F3CgDIVlE+bL
8M5P72vqq1oHhkiyjw9OQjesc3D2HIlM2iUjKuXCB9x7ZHwAiFKRjoTbh0W63XfB9RV2kN3ehvg+
IjvM5F7CjUtOP/y3eVpHZxOzgpg8/uT336tfQPEuFeXvJ7fGjUdrEtiGMVuC1qvbL6CoKOCdOO7t
Z+v1sPOtT/Dv7A8oVfnklFmmae71c082m49yvbc3ke4RNP0eV8+PN2I83qlRvv6KyfEzUcWmDhth
H4CAWLxIZUiAELdw3HMXDseJEx+xLdAXfrtUtB5kUlFmve0PulNKesQo+uNlzB3ntYTJlS5KJxW9
Iu/tMgbknBARjsPFDU2XkTQhxHOzX2RJvo8dx/L9v0VNzo/pgw4Yy2lvZ9rzbodiQUqs/vj6unv3
1MMl313g4rWEUU8dWQ9k7axdcuGsdayahOi6nTLE9gBpifbVp9U5IBs92WM41v5N1G/t8ebMWVZu
ZGfDSCbGQ6cZQp4aC7QxLlsbj2S8x2B4zzDVHMsLxzwrBy3WeDugXRb8aLfHHDjDEMTjncqQCx9T
nzKCK1pEA0X1+3hFc1o7FtYxQoNGLxA+3krKHC5reiXsbfyhlggCBgZFtiUNMqD/X4LuYHRa7F00
XlIlfnNYq6Jtjnl9LGJ21/6t5Y67uc1LUNUGPWiogfzsbmM8DJjwxc2WanULmzZtMG5qwVXgTXu7
5js8sBLcwwR0pHnorR+vaO66X52OMrmMQpX2VC9BkNPiTaWgzp9W/8W5gP8SIS5M5zhRdKsAtczy
KR0Vvd2EtcZEaB5190KwkK6dQkj/+cZrKRMn0UrgoM0TSEGqaBuPj5PX3YHWD8ZTtmrIqbNOJ+BG
NfrbB8+SD5pomM94vJV/9bKpfb7+hInpRO9E4/AFFDDTXq2USArMzM4wDie4KnPYP3HHhGw/QAhz
XqGPIlIXTMfcUf4NznCYC0R/w+RK9ywmB//0v+7QJJ4mRA7fH69wTiuvJYyW/SoAKrNAdIMOCyxD
9Cx4mug+Z8xSh97/4yQxzfK/1zE1GELMSmUEKX6wisnzLh27Ew7rk4CMuH1qn7540iL2aADyAIAV
ddxLzGAs2MeFpf6FYldLldoAxK4yPqIa7aPyI9iRa/znu4kiHt5+GKAEnMTkXjBNl9eS2+NeYHq7
TATDyeV1riz1i8+8pFEsRE8P0KqQ1sCg0O2pRWHAczXbDOh3Ae41dLJbY/hcW4c7ooP+zFWLjfSR
qaul4bKZ7OaN4Gl1DWRuiQjKz8HmSOGZ4ocfWuU7/ZQ3xMGgHL9SntLPx1s6F1ogSATjLtwnanoT
BaWZIqi4tBzsGE1MfaLzaAoI6hPeye9hsJC9GbdtetshB7P8GEGl8Ui+3dakB8tP2bKDLfcJqaNz
zWRaxhH6lQqOCpdt4nxpZmf2sXctcnKSQZWkaVxyAx57Vg+Mb7QLqe7qHeBVhmuTuFYT9D0s9QzN
vjqQdQOWLShUMVY9XpWrq9CySRjIjTzYQ2gokZF3NOnCVIu5F58iLb2tax3TquvHJzlTf2AQMvyT
OrriK6lurXSJkjuD3YDkQSRJo6OJWOLVpv5lVCV+AkMuIADiV4ddPZY8e65XgidmtIianGYzCGaV
J3/DgLskfKPTN48zi028hIA2F5her3KiRKnkCJKSjMLcYwtKeOEnS82oOy71lkyxw//c49jZR8MK
SIghJ34+xGCtG3PCYO92pWoZyCKtmktuU7qJKUbVN2jNZtSv3tA/jjFMRL3KzN9Ar63jgpOaXTCw
iXnMMOOi/r20ro6VyR3ObxVlsJGp52SjWnGeCg7opcrK7CFeiZnua5nWvNJDTJLtmkOfkxaGIAHC
m6w8VyAweawysykoEbDP6AxCQA00gFtlLWsGtMaZR9sMWa8p/eTql8Pnu4Ch0cPnen1aA1zFcKnF
vuR7jy+hmQ0lM+ToUEad8qfldZ3UdUU1Nj2wNiVkqsAtWTnu3hGOMjBWClQFBIr0RHHSwvXyog5a
GxENPLGoKp+MBU9MksP6J1l9vYDUHP1zm7Ii55XtEG/1sVkBOEfS3JeFXb6Pvm8/ZbLL6DDIpMgN
W/uZI9wB4B+EMfCAQwtRbI5EdfTafHnDjNy+PJyP+VKf6n0fE67i9U5M7KBMAfe3DyFetl/7X8z+
qweGGKNwxHfi9uuFPwDbcr+v1J5477+o1j9e//xp/zuJiUUcQr4UwwonkfUvcXXIpYVa+YwW3y5w
Yvmqto0kl8cCMw347MarwavDOH1VueRJT1Dm2W7U1epb1hepOUYluvWlt5In11Wu6VYq0qhFYFkC
eorGi1RTXC1WQjUCkItUrpTI9JhDITxFiRVni9PGSx8w8axDJdNDG2JvOfIa7t9RjPG0C7darwmv
mTptbLLNGRZxKcqcic1uFj6NASVv6EJmlGs1CM2A8xUZl59T8AJA/I3q6SvqaYVh2cd6NJPcvxU6
eSrFlBTEbAqhrSrUBMBz77vP5nwJj5d0s16bgv4SIXmdENp4Q3BIamYswbdkER9uxindfsjkwdQL
bZL6f7Yl18fr3Orv79VFIc2YoNmJ6iXQTmZikXi7fUsFfQ8bTs7j2A1Afxe8/tLt/otHrhwTq9R5
miZQfmr1/Aq8ixyxlagaa+A4A0r/9CPpW13ClD9LGHtzVLTjwu1e/IDx+l99QN01fRx7OJURDBBI
ZIju4D+wCT4BsKOZrZ4oSX3R9Q12INodPXPhBX3vmW8PY2Le+l4W4oaCfA/jhU5ryZnNANrESdQg
X3hH3mPO3ZrSv9nxq7UGslJ3ymhKcz1GSW/H64c1WFyedGazV1k4Em1J6Re3d2LcuDLL6jqDSHQl
CAajrb2zS5oxLsC78oR2p+021mC4N5jof/k+ct/iaWmufyaNfLvFEzMnhQ4Fyt3xtgPUwBobFdCt
QG+KLQ56BLfurFCV1KeXF1BTAEJC53qigycwIc4hI2hRx9GvVgvHPgX4RmR4+1ET0xcmce4WzfhR
YCo6INcI347058n8IjB8/hNsPrC9v7n1Yyv092x4YPP/dORKBwbFo+JwlBsSfhcTrdruDAmzto52
OnWnLaGOUAV02eFdunDVFjT9zyhfSXaArOOENCRzeb5Gvsros9TyK1cNwsFIG1Z/vNKZtombHZ62
uxVFmXpxBnmF9pp/7Lgt4kFitgZKdE9Y4tk1tIVDnXmz3YqcRm2Kx1JhBJGZ5uwcUzD8jbPiD47V
L9nNhfjwT72uNjOK/48HG2e1drtmO6TkcEgA+OsSZ2s+IeWWiAR4ymeo0SKDxdJRToxWpXRlqow3
SozNqjQdTNzHoGIc1lS4mEcZb+cjhZ3EX6HsZFmhQFZvaoFPXuGicmKg/ISFrk9Pkvoln99S2DHN
/j0C3sBaUFtu9gMkABKByGZk95wcqtxHZRAkiJJ4AOLXSG3mqnEKdyf54rcqCKjW4XHtGZXFnVC1
SHF1fENNjqOzWsnD2LO32Mg50zICPbv6pInTyl1fLqoAn9Qf+RBAKDuYcrKWBvSPOsYX2SNFd1bx
FljYitljvxI7OXaMBsZ5zOEoAE+liWomv8V+pjq5GTPq48v710V1d+pXoiannkqCEjUK/Abwjo/N
1/g4phH8s+pngilQHD3+ZaxLAS1Y41bv96yG4m+KCiCmdI3iefvCoY2XBlhQQ36KipzY9UttvAV7
YaMDJEg7YkwAiN1bsV/apHHvH335xOOxkcd2PB+3du2w+zqkbYrhlurzMzXxUQHQzYsWJnqskd5G
LbmT5L4ij2ETMlLSGLEgG+Xg9kv6sEdHGqY6dMywrBIUzyz3c5Uvjo/d64JMs7QiShxyqOPA6u0X
DDlbNlKFgmVNR1pQVevaoQqVduI9K0skoaVIe6wSzLim2429kTgtNOVJw7SBl/S2RrEk/AkCsGHz
1pHSoIwLou6t662oyfb2wKkKBw+La1XaFA6WJavWDlhYiFk8LV+4VffvawhDkRQWZsx/TTvsmCat
iqbDuhxP9XOCeVdt4TbNdE+OIkTUgXBagDGc5Lz9EtN+/YBCLOA1xqH793d3BViCgbz0B7kme/U4
JMbjPZyxUeicB4gYkPExX4hxy1sFUVCz64LKHbCHYBZFw9jn4TSsRK000OebrolqB3pLfoNFduQZ
L4xueh6DEYAJwtjCdI7ZCfGioGqht4N607d6JomAJtqXFVq6gPsqVV8AbCBJtpRUvPcTt2LHn1+5
5IZlPdbPIRaZUx1/O4Ugcxu4KrUQwt1jKQi3giZXL8gLqfEwrW4/I8mWaAfkQ0LrApw8zPwpVql+
lubBBxkgg2zjyM18WG911gL9oA24YdNODXHVmJtNY4LU6Fyp+LVJjTNNaNJj9napkWVOvQFxhHTZ
OGUM8JHbbRGrYIgywRtspj8nVp7bim+Erbeg4jMPDWzKlZjRLF/tPsOXuVK0UDd2Ux9zHlMcXxEx
dX0/Fqp+z5GuripjdV59hFpkPlb1OVOIfCBMMS+j3CNPNJ3NsziLuWSwXcdVK+XgcOhHCyyKizEO
KS8Im3k4jATBCguMZpTEJWHyelecAFXIFHWBZEtZGUDyoAIUHg8nSf1Eje5FximClHKH7ElhLvVC
jao1tcHXwieHyTplUdQRErxutBKfMxHBjoQsL/tbwmwVOQKQahF4Ys7uX8ucnGyjeErjxlgws+0w
wputJEn1KeAfFxzpUQ19yaXj4wOdsyAYQBJB54cuDTxFJoEO0yZRw0VMY0svMPmANE6NnNd4ZdfY
TryGT38sb2ZXb8RNgp26ADuX29GNzW8CDTNxwNxkYpUqn1zPdKoFVI0Zbb0RNv786qLw0SBUUYm1
8apEGX2i5cVrfqjchTrd7B4iMhg7eVGyxWDyrRylqUSwBFSt3dFR9CQK4U5u05x4Ti/odV5Q6zaI
GcIDwTquPcUU+H6JiowZNWOirbgowPEHvtrYUTtx4+hQBc00pzS232l0YArZiGRJbeIX9pR+5p9c
S+LPxycpzkQONyInq459kckaByJ52syKt/qTYj55X818i04Ik2t+SHxm7XVvNI6504RslyfHDDi2
idkpu8h5jvtDhXZKAZi3P6ECrtNkI4MWtN+lzonH/61EuoioBIcnHPt3QBeIneENWpyqJUgsZDNK
zBpM8edhw6EqWX0HQM3dJLSaVy9e9CUKX0l7EmuVa9dCWaqxsxUzvZPW/iYPGmCcVCqAXcV+iZ9m
xglgW2CsMNSE2T5hYjearkaNpEDJhM+s4VwyKmXU/CHsx5Gq1NvUHYCcdU4GNvtTghHsl26pF23G
Od98wMSIIPHQR1ziI+3RanxP4t/e+0WJOm7MWlzQ/Jn5AuAqgAx0HA5B0PWnI1c3jKOziq3gjGw2
NwSSgaY5A3mbERwaozASM1pbsqd6xmDFtmMMEdKKnOoYMZ6wZ+n9jxkbOBjUgt+YiwFvvmpiZKKs
o8Agg68CvOWr4JAd2mbH9llKf6UA1Ff6Vu2ZamYv2NIZcwNMHVoWAVcugO9iEqzEYiYCTjjq7GQQ
oaK0moDgPEFKOcfYXvD6+PrNXHiOkTANi6LcCBYwCcFQgJWjtM07W6oo/7nB65TwYucsaPNM+UDm
GBkYfQC8BIrIdFZFUFKPdWS06UsgrAGPgRE5mtJ5GqCasoYUkj2gvIoqvYMIN9Z8Dk0RrRq1ksr3
Z7HYlCWw6wpqlXk6wxmPd+Ae/xPYbhJ4cNH1BweGJpdbsxvILtOHg9TZAaagOqOIt7yQkWPu/bDA
wkCxEojCeEuXmkOpeW66NHn8ATNP09sPmF71OPBhkNE6Hj8D4ct4b/VXzf0MyfF3hcrKCriuuauy
bw1N4t7Cf1nKwc3cdKAAjA3TIxUvZr5vN4DNGzy2CjynCvSuI1vktBroNY3DQOiDeGi3/lO5Djar
hVXPuPAbqRPNq9oBeE4sGpesyojQMUHCfU44MBldTrH5U5Fta2y/JBVtre160+1sdeED5l7HNx8w
uWfYC4Sn/Pg6hh9gDED6NFr3wbpo0Tprjxc7t8MofPMADcA4PUAxb3e4T2lKdHsaESjmzwQUKrrn
ZLgM8apX1pK8dNlmPCqHWTs0EoMJAzo9sdwiQoWk7JjB9mKVe60/QrRRIPn2RETt6+Vl3+gYjwV0
4s+5CLHSpW1dkj7+/MqWSx6Vy60E6VW+AwYn7CaHwR+iOAPpOTVHKANgl3AleSp78fL9ErH1TD8O
kJnQQw3KGgkQsdMWhygMxTCrerRWSUa+8xgiu79oBLA8vGQjZ+sKh6FZuaAlpPX/+JBvBE8XXrQS
8Jo6vKeCFctsXJGw8lbiG5KyqpcuvN5mwgNM0oBrBE2pmExXJr5JybOakgs8Kypu23zyym/RXRRp
YUXCjCvi2TEtIEsCIEOm77QcL0SmUuAdOPLcg9ZReA2+xd9uyxhAu1cFIyfvg9FotDpsZbP9YMDU
ZaK1YVCzD3jpfNvo2zeMOWx0c7vVP/o1o/OgbVq/DOr2bbP5XeJhnblmPC8BjJ8FuANM2cSQSklD
t0HK9naUHQFXqeSaEmLSpgLhDILmx6c9UxYClciVsMktKzDUSks+hFm7g/gRaYBbt4l0qlZfpqlj
KhoAkhQw19mXdtFgz5jOG9ETTWsUrkYLJtPbrJkjLPLJp2F9P+9KTJFFz4q5+aDWwoIFm7OWNzIn
CteWWeJUAmTGJH+WyGuw3jH77DlYMB9zj3UeHdiSCOgRpAimih3xVUkNDbY1RQIs0VJVxJsDkNL0
Gg/YEvGXY1S6/Bpr+YFaS0/fwgWwF5clOp+ZUhhO9+ozJj6xcQKn91p8BgDjGeD47itsLrsZXnX+
QNnNJ2YtOwzvAfN1fWYwTygsqNeoPZOHGFrQ8Y+IEQvADUyOmHfKFLuAm9enP2WwL+XTY/X9a6a9
F4DHBYvp7PsO1CEYUEztys5GO8c7GCi1Ycs/yxv07otoJ4jAWu+ahR6u80KTTPuM0oii/Y4kAQBX
o54aDDBWYA8CVyVZusXzS//3ZRO/jCdwTsdd1dm+RJdW6AryXpCj8+P1j/v3YPl/vd1XXqpqlYpj
sgJCHPaNZd36OU8QXWJqKdk9ljS7HIy7odUdMOx3uVW3x+BCnWOjvcA75zJm7bklh78kYrSLV4vh
hFJoAqfu7Oe6V2MQQOBID5nx1xO0jdcYPxQ59W1zRo368dpmb6twtbjpWbEdNTB/kl/Zzc4YCUVT
8+SbCNy1XNPfWOjH6ldZR6iqLGXWZo/wn+xpulxMOLnJ66azG1FYtfQzrXzS4qA/XuGcn71aoDSJ
3OiK6oBPBGV005/K0aTuhfGNwIu1/0IMRk5GaBFMEE7hj7sSAD4N13V2lrmqXH26nNFk5xJP78dy
5h47iBf+CZqoSjyEwFFh+86WmVKPE0xrC05BoEEpSTC47aFxOPSRTAvYXy6Q1AzIe02D8pQj8EYu
dWuX5Z+VLl7Q4FHq3W28+qqJGnECmuEVGkc5oIh5YUs5NLyoQKNkhf4Tz8vDY9/wnwUlcwuthHMB
jiCg6oEZQsxtCuPNuro5MahBHIHCVHSZ/S/Svmw3bmTZ9osIcMpk8jU51KSiSrPsF0KSZc7zzK+/
i+p7965i8RZx+rTRtgEDCuYUGRkRa636oZMDqygehvGVpPJB1Ncy7gtt8ajuAGog4wUMeOg8Ed2n
Al79BfKyboVmmcCkJU91dIzzCiJ64x+1BrRvH7/VYHIBXUf/lybGqID5cCWfuXiXI90CLMCPouL8
5BDS6hCuQRdw8Tfx3l1JNWPFytpjqHxoqh32ENGBqs6ov69svimtP1/micRsKqoxFfW7y9n2fbmF
yLMnotlDNDKkiY+Ck/Pk5L75KzmUpVwqaCyRN6OQOEAPwixcSYe+9VI5GV9M6U0CqcnnpkGxO+XV
W7PiAxeCMdygEOJBkZAgTp5ZUiI6lm6KWka4qxujNyt0wEHDOX5ce9mAOPp6/tA9DcQrAQuDikT7
5fw1UaXWUY6gX4diyVHvR5daVY1ksA16Y4nxuKhl3yhGV+3tWNaEz6JX3fch61thI7K0p9ybHoY8
8nEkjEzxCWhkWypk373i19Fzk0LYEBgJpnpc9ND8bkAGPEofNepVaDoqC+QhgjjL4ztWawG1aK7q
mZUlyN7+gXq9K9pQkxMYEqwsCwymEnEwS7UV0/veT8gkOQbEsjVBSlM7bdDJymUICwuWDlEIhXvR
MARm33kh3XVjpz8oSRsr95mW9fFBHTLZO5Z+UAom9QVX4dDuzsXNmKGOcgCxghzeJ2lNynct09rs
1IZBqe/6Gt2Sm7KKlRxXOw3QIzp2sWrrfaxIhywfhnIvJ9SdagiyS4+yJBYAp3SuItlpXHnP8IF+
/5QMQVwdfUJ8zSjB+Q01O1KAcDYrgxCvPF0F6blO1aA+RUmXh/aIjrFmk2Q6K011zAdAM4YE6neB
K0Rg4pFjsbGIKyv+VipZH4DWqRCjl0yN2/SLkASd7NwfkSX7TORchpZZ5GaC76A+oOYPNOl0dav1
IOZ/0IrGB6ZsKBWBy7VcZFZcafGAqS/7YDRYl2TJ7xSMVdQKkDCovmome+WXWjWJB/aqsRLSbZOp
erf3BIGEr2C08UPLBwo2fs6iUI4KXlZA0kHRIAmp07YaCV4gv+ABxoYaEED0etTnqPeUrY6kvOc1
GnS9K5pKj17WNaMZ4+9FzQvS4PdcT9OXSIeGr9XlXusdqhKJkb+xJwVxt6/amPiO0DSU/MKPydEe
kWhd+7tW6rqGfF2qP8djPAy8h5ihbBVNEmemW4CQ2ZIx0/giPdR6py4FaEY3QyjTjZfFQXjXyLoP
nTBZdSNyhwSNEBzc0hXToxAjIbaBA2H4oUCYH5RRbQSetG3WW0OQpRCEz9yqSIyqzEhksAJ4YNBf
VelQPntQN1RCKKfoXfqU57k23qVaAcGRWO5jwVAFwKO2ShrJkFvWMEkSz5Gs6Ex8S+3tauirpmDr
TlPJaoRSSQ5FJqaYPL+rCdRSEdVIgL7VEes5wJK6wNuqS4pdknRScQIDQayhvXcohmHrBkIlPhHW
o2Vm1GnJfnudpoWfY1bmZOMNAq1Q+KBBa7VurA+GLAetb0vUixQsldKrzkjBkoSz0RR7yR8oSCty
CNRv4qqMUzC2FJL+JaQJBBFEr/GIOULv7VtHise3oWLp+fd+mfuCI5WpFFlx4hW1JbCgz2wpkMW8
5K0oxKPpAYzC/nZpKligaxnfelD7eFA96vrvlUtm4UoHXTIqvuBKAxZkzv2kjm2EWzgbX4IaGtuh
fmjDF1HcacELapRcJ8c+/d2y5yL6RD8OL/zgb9/npu5+Bwl4XvW/K5+zcOf9w3ylgMENBe/Z9VAm
Y4pGk6nU7dlCzSFaJ22QTmZcIiYrNretTT9sdsGiqo7kH2pGGP0cJJ3qkiuAd1V8SSlLbEVgr4QF
dio2oRmKQ2Lftrbw7MCVBxkrRC1g9CCz2FgppwC8BYhxCElhpnXgWeib+XXbyFJJEnRaKB+gIQZU
LT/NhmchmlI3LBR9wBdjAQBzPMeb3JEaTF+N5Dx5JiOAGDXHw6u2Yg+UGnppZoyZdBWfOrvokU4C
A9+ZnvosdI6arNOVAnrqisST0aAEb+RANsWv5k+w1hkzW8grW7OAWKRlWcopk4+IxcO7xy5HZ/Xt
eZ2F3HML8xiwqrxRpQFGkyNowTMNzc1/mA62Rp6v9d6tTNz8DUUCLyaar8lHegwSBH0jxFMGrnjG
sEW2/faw5oHfP+OaiqbIACJjOWdAUaAUWWUkVI5J6Nqtf6eUJqhzbXfM4Hv/6IHDxNpUwIK3YnfK
LZ4dvSu7U+x2tk1p1aV6wmAXxYTxjqJGDxGKANAUhl/Ssbrv3tYafee45X9soj0NRTWQoF3ViInY
xbkU+cqxG6xk21EOdVvdqL5wZYE7QDrqv9ZMLi6lCvEJPJXABzen8qvQSaU2YaQckVtlMRdVMyU8
+DM8hy99uLaUk/+4mlK8CsH2iqBXvuLqDSoWNxAhPTZ/QRy4bbeCozj9a/Qc2WhHu71+iwP7jy3w
qF0uX9c2I+n0FFNJOFoEpGeKgPTZ+5OZ7PO2pdn99M+inVmaeU3Bg1KM1sESYwZpbZA//s0LhA1r
G3L2WLiyI1+OKFJLKkeTHYGLx+A3CydxErB2tkZ0GrblS/Wp7TqN05fbw1ubyFkOvipFl41Kohzb
xAiD1CqU7wTSpCAM8O+EEHHO2//O3uwF76OZJXdjDBOM7chkiLmtlTw6hY/lXjj970zNjrgY6HHR
h9iPwlP0CF4nywUT/PMg8jWe47U5nG6HM1/iCq0oeXX2Myb2Kr2B5jgIgDORPENSVjb+9T0AbQJQ
Yf+oPiBamm18vxujGGTL+rGvGXAlIo/j3JLz+xiNtQLU6r1ibWNee0rQ9CIJADaC6WX+k504G11U
hDlDC697JD6kh8vaKly2SyXwIw6NmeLcoYEnKlsuhBEkjE8NtGwGQV2jj7o+HpdfMTseuRA2XjYm
7lGTv4dok6XAqa5EY2smZkdBkEG+Iwyxe2xU2Q7jHd5ZnbqG1Vo0gvwViL8Ri4GJ4HKvSLo+IL5s
3WPlVbzNT3Vx1+grHQLX+xHNaPgPTJcqEhBz56iSQYDkzug7LNqTd+k+Vywx/FPp9zEQM1W5kgyc
hZVwXJfWZg5yyCByhzYh3/EUTzeaJJW4UKmlcfswz7t7YIahPk4hUABCfaTCrja+n4S5FoROPaa7
JHsKVJSHjSzmeFaZYf6KZziHjoalj7wcd52CRjwt52Bavw/b3Appa7nDGoPctFiXN97lN82GXsi5
UEdIgDihqu+L9Enp9J0XP7Tp2u6fV8l/Rg/FUZAbgDUbnT+zbRM3E3kcgMQOC2qz0N7yFFLRCDI9
39QfRO47csD7b52suNA5Z85kF0K0aE0ARR8666/eDGMAeZesiZ0GTJ0oVlgomaZmaHsbz5JMwapM
ZqKhi5ebBJVbNMtuKBSdavtF+sNW0qDzrrOrb5m5gFEPa/CFtLETy7z1T8CDBTUAxUrL0+bQSp9S
lBrpH4VsQqYZDIoEQ82FeIsmQFl4r6E0/ztITNYcBMHqCk7Ctzh9SnxTCkPu3ZeFGRb3A+Hxb6Xc
RUgfiG/6qnLs9VmBxgAiQMhhQhj9CqYQjtEgFyWNnSLO/oANGIFR/3T7oFw7mEsTsz3p5yBbqWMt
djz0Y2btrqcmsma3bSxtx4txzJZC1VoP1JwwAvAIlJ7Gmouh1adb5ThaOjGamsu5NawFfWtDmzlo
pQ3IIA+wChHHSDxUgSXLK8+sea592mSQcZp4itEsgKTtzM2InecRt6oyRygLu9JOUvmkRo3RoTE1
HcyY7HQwKHdVtPGbFdPXgeal5dnCuV3fKGNWZ07Cnn4rWWmx2Ji2b7emyLbw5rq0NFu9SpdpmntN
5uSRrUmmx6wiRPcD79imPg6881dCiMWRQfuVMUB0JldyeeflSpKEep1hZOovoUaKSUP+M/+FHCEP
5LUAacEng0zjv8ZmnlLs1SSQkhyDa1ojDO+V5kPLNiV421bOwDRLM+cPQ+j4hXATShdzl6yFxVhG
DdbL7wqjknbU3yNo1wAPEMKj5D719ISGLX86hCuecHkBGZIsMtRl0T0zS23oY9pImVBkjjvuSl8w
Iacj8jIDUvVFE0+le9eHKxfBvBY2nQt0NoBTGtVVCM3M82LgBM075tPcCT5GOz19CkZ3UiFfaDH4
fflgNNv4RVtXELkOdy/NTlvrLPgUq4AhOazlztB8qN9Ji9YsN0Z8YVUCAMFb2lnulxxuVHbs7odI
f2mZ0fe/NGhkU8+6veDz4vnVFMxmve49JPSpkjvCVjQUO7SjFxmc2v0BahmxUYfQVBkNENVYJegk
Oj6gKAMlUSt7U1d1ha8jvMtpmf79bFrGIUd7Yo7VCHcjGGPRBYIcl5FuAQh914/FXbj9C2SkcGKW
tLs9C4sLguLrxOANPLs4m4RQLpiopWnuZHlmDASv08Ezot4OZSSHIGQJaoF/YZBOqnogFAAaaGaw
G2rPR9o4dyryDmJ9Q+yOoeuZqG9UGVqN1rp7F9wHOK/x1oEKOtLScwx/oY2COzRy7iSD70RuuhHc
gmd4Gzf6WkQ7XSUzB0JUOMRJZgE5miuAqSImUlAGxUQL45rRBskZ/uLdyysNLUsx3LmdeeTsUcWX
xhB2Wjt+rp9HsPxLPLwXrMJsITcuWAjmjqgOmK7dGx8D9558i20TNPJDofJJ362paywEQfgeHcqo
RGEa+hcuN69I0xDOKymcMg+NLAuNrlqZ2iULePhAeAguUrlShpPzJuyJkhZOFSTSodeYb4Uayq63
d+YcAPrjENDLOWmyTUpOc20ZPctbqSzqwsl3sjE1Q0db0VItcuj5nWfQ7WjFj7nx0k0dWbGxlttb
HuR/rc8uukwXUPWXG1hnVYnekFw6yX4wrHi9n/rLfJeeD3K2WirpkrIpMUh5nz4L78EWzzuRhyaI
59U7ZgdQ0P218n5dHJksY3417BB0+l9ukDJtIWCKIqsTjWCMSg6oWq44lXmV4p+lOzMxC0mIRwpW
R33h6Ft5H36ByM39Rc3Squ4kyz1QKLOuAacWb1BwOv5nVLP1GitJDbIKo/J35Et5x4S+hmb5mR6C
HWrT+j58ZLZvTYqMt7fpUrSA9C9aOJD/pVP2+XI6Ay8MKl/H+SdpxpXKQLLINUUocG1S7yjhlcDC
YuUA/n9sgmeaALHKpHnIR1Jo9kRIPzs15NBlyz7FoFTdr9FcLc8pRZSO8ek6KmiXQ4t7YPKVoStA
Ek830Ta2BQuRkO8a1Z0CeZPmoPyZGPv/hmuC9EsvIAK3/f8s/0zA2Q1cgrItkUZYJve9WYJIiTyi
6+F+ND50szloK2s4bceLQ6iC1RAqxtDlQQSG/N/lOEmeNXkFQh0H2KDMKDW/2VKIeVslXmLm7e0y
Z2uDgu2lrdmF67uSHqZeVDhJ/5yEf76H3z60uU2hPgy6x5l6X6FUkj+4oGKpOanvw9/4c/gs+337
4u2qwY49eW07rY1/ts5d2XhSwfBNVHkHCbGk7XzpSfB/FaNviD6Pdm20CcEMCEzpsBk7Q5NWfP31
u/BiVpC8u1wBRVd6TVbwBXX319267t8EimzF/ah0ZjXaUO7OxlepWKO0n9b1Yt2nrAvKokCYIhRB
l/zMai7WQUubxkFviJXTh1bay1pqxFAwrr0/txf+ao6hjqbhWpbhJKDHMCd9DDSlKQpKS6dI4vc8
8uw0h/5F07zeNjO5udmQUFYHuQe0fPEYnNf70550JIb4u1MNnpUpTwFAq12Gktga5GJpPOeGZv42
qjC1SQND6BV6DrPcYIl+HNVsZdoWxgNAx5Qcm7gtIMl8uUSaWuVoAQowntzJIV7K/BcttzN9rcS8
sBWwERBnIMhF+njuxaVABd9yN5TO8KrGXDXKU6FajW7fXp2FSbuwMjv8Oe1alqlj6WhialThKbBG
5Ixv27g+SwR7GnSmSCeKEISfayCB1ydHd0JYORIVAPttCwVcn1LZmnjXmFlIqBFVbmTkbVQYuuwV
vK+EyGrraK0KvDSnFAcMeJnpNzpzK2LSll1OlMIRtZbHRN2IwVekpoarBcDCryVxrz0rxo0rA7xG
ADuhAXG2VcI07OSYeaUz5r9G7ysrZNS4TUVGoQ01aKXLtkJ+ijP/pc9t/XdXe5sa1HGS44tbIrcG
ahFUa9DrCcqle70HLcHtdZmz5yGXMX0f0pNgDkaRab6VozJqU7FjhdOU+rZOU4N++coko/Fb2oeV
ET3nGveVrSDu4yiwmbLL+2PlaxvmWoN6LKEEG7/e/iT12lkAUYFUKYgvQE7F5MvD1TRjVPdMQ4w7
FG+FHhh1pK4Emws7XpPRlIVaiaJDGW22B4Cm8vu0K2onl0ZTDvY9gGARXXESCxsNWGkG8gyIKU1n
+HIcQVNpxRhVtZNFe2n8W+i6GYa6Ifsj15R4JTu74JEujM3OcJx5Ek1pWTukZIbc3Pv5V5t/B/T3
7bWZfszMkWNNcC0pKuo7uKEux4QKS9+WftY4tP4U0M3GdEBvPAjLyUdZfCEoxdy2d/3cwmMAHCRI
IyqoSGBDXBpUOi9XVNo1js82Sh2i/uAlJqne61rmiu5UO/SLBZo1fGXP4iHaZc8gKdCjPXaqQw+V
ur39Odf7RkXyDYEnVE4k9MZOW/csAIyTeBBiNWicJD3V9Jsld6GWrZzIJRtIL0KHC9hB1PJm299X
s1gA70rjlOjpDCDUlyHP1P5P884YwpTvwCJOaP45ADNPRVqFTd44o13jfQDyQHA1go907bl8vV8u
7UyDPZswwM0J+qFhhw3InokWCzdhsmlHKMSsHOlrrzFZwpnG2xxtKD8b6cySr3RqjmJR4zQK9Y1a
6u9l8MGurM3CcJDKlkSEy2AoA0P35XCqwvNGAAdaJzXtyECqmasrad5pP18eMIhtnFmYrX5DCz1E
E3ProMUFlHyQnNsx+2EtXz6Hs8PrQ6N5YhMQ5UkocO4AA03PykYJWydWk2P3TDtE8PVOLwFVDF4S
/2Fs8nexT3ZD5e5jiH+C97FX7YqqBhTvvWcf7cHA/8fHLDWU4ikLsjs6xjYwTYL7ePvILawrvlRD
gCpD8+cK3sqGRsLjpGgdl1XCro7bwGqr4fu2kTnk5v/Ox3+tzBY2L8u+zIeqdZLx2HiQXTZiH/ez
+uGf1KQ3yL3XAZ2qZ6deTF/zv9S3w9Hy5HjFvywM9kdBCRIe6BKQfsiWzzZxm1E3Z2k1OGiN5nrb
gML/9kDnJA/TQGEBPhURJejE5v1abap0Yp60AxISwLkr79Fj+Ny89nf1CbQpG2rGoBENTsw3/dGq
djL/Q63bXzCd+NkGJyKCZrT9IgwEzOnyCAl+1EVCJQ9OBX0JmviGlB3iqjZvW7m+DjFMwDJVIIZw
9f5EZWcTSeMsycbeHRwp7bcUpBEEPBVp+iavJeSuWxQwoTLGMrV1QPxZnZb0zFJXp1Ssq3J0BmM0
+51yyJ88sA/3Rmem1nAAwvjkGX/Dzfh0e4RL83hud/r3M7tBEjSpKBSj826e1l7e026fr9H5z55m
9+xnq3JYy0CSjI7O1c1ne6jBbUeMh8he6zpdiI4vZ28WIw2lJoCOAZYG4zPZhGZ2ZDt1l27HTfVe
mR/VdtgINnWQlYb2ZGm6VrZy4hYOBMJyAGxRbQDsCw7mcqwjG7W06DLZ6YcuMtDfz13hLRQDrn4T
0YIMCoqXhuaCJvsxk1/Lys5K347S7j5wwSWPJGVOx22b3Y2DJa/pql1fN+jBmnQCUZ3AM/PnTXW2
DqUP4iXZk9D+j/Z8IxsBAhtl6m/jPgchi5pQW6BigzK8Qje3d9eyZcTIYC8AHds8B6GxDBlaJC+d
Ej0mHXovUpZwsd94u6x6D6BAfdvctd9Dg4sCgTr0+iD2n3slpomhMIah6gQlPRIht0F0sxLxLESS
YNkQkU5DQM4IUWZbTRq0BDVFXXVq38pPoYuq7W5knG2S79hJ7nJHFngk8+6uTExFtWuIB0onyQ5M
yWhXM4nX/unyY2a7LnSh/xm5THWGBxGkBPQggfoKUVhgBP2uarYMcsnP4yvk2oZ6K9t6s7s94ddJ
VIg4oa0KVShxwgbM0+0ZK7oBnBKqU6gCGj4NRXoA5kZLX/JQ5rTZx/5RbvYR2xOJayMzWGyH5BPc
Ut3n7S+5rlT9fAmuXui4IF09zxoLpNAKOgJAqX2xGF3fXK0fI+9eMIITCe4TcJEIm6Q4Fgd57+9V
J3yg9+U+fhy/JdeSufwmaVu0XulbhRmgARpXLpLreAyMS4ShCK7jUgb156V7iMpKzvIQXzfUXw3o
L2v9IVH+/lWhH10IeJa/3Z6N6xoFZuPc3uy9I4A5rqMJ7PXtRtt3d44OmYCXD+fpz8rAlOmivXTy
sAQ+Icw5WvCvury8JJ7EmCLiKPcQ+2VAaJz60fYeAXUjNlCv8aZjvOsf0d9XZtw7FK+6ZMvH9tf4
W2uPgj2qllzbo/ZA6DYVeiOHrHRhC5tAXRPUuL7qLr90FjLUUVm3Gk0ImmRaTgtowo97oq41O1xf
erCCbAhau+EmAH29XGnZl3pPqzriuIMRlSPXVbwiHgOgyXq/5KrPVRUQliiy1yKia4jAtOaIccHv
JU2Q45llHcDuIRFa4gTFFzkIk3iomVZmC6LNYVsH9wOawhvxcQxWhrw4r2d2Z6ELGVypIVVN4Ple
y+A5xYrn/2rt2ITJ0dgUdM4SBmXdCUOUjcRpgtoZtWjbsnqjkH7l9Tc576vNfGZmFr+jWOhTve+J
Q2KyIV1MDW3Iv0okZWO9TawgbvKVK2vhhpwuKuTMsXYyEtuX20VKChdqtiJx4vxXVILx364i8gio
Ou+EYOv3gnXbMyyNEOpMgGxOnKyQL760l9FIU0aPEqfrU656b0TuNqH7lAI22ZfJyuCW7uOp4RYp
OATPEIm9NJYEwKaCrpU44JmkXBjBWpSlqbbighaiPzS1/pB9o1yI193sSvYbgQDOLKsOBblYysDi
HD0m8atKgMlRLYqN0ls6BOKsDrz/GripPqPULvQJww3InK78CtFsVYNzskms1YTCYsBAmQS+OTyS
gaaZTQJpgrGRI6o6aRjv64JxiDabAtYXAA2fyhyoY4OAb8513cwYPyBeANzpRBqvKM+evs3Jmw5V
7ydIeLfNXRyspcaui/RwGwC+TlTlE75v3olQDmOtdAxXOPgPOVEMGRq/ZbV1TTBlfrgmWqMb8hic
oGRrDuJLtYbiWtyQZ+Zn09OrSNhhuyM47QHKrH1wUgdhUZiVBwAZZhO9EfqgrJyCpY2JznOIzmlo
nkFf9OXGBAel1mkDLi1XrqoNElwheC+hI7hy1qZvn7sTaGPh3scrEm31M3ei5QoAwZ2CWPEZEb5l
qfxRN+4ePW7/1rn9tQn4UTSg62xrjmAalnW3f7O++cfdx8tTcwDX9B8fLPVPYNT6td0+bLfvz38f
nsAbaB5Mz3k/7F3j8LDWMrW0HOefPLskc9a1dTVgt9ZjbfThizYcOq2wW+leQrvG7flZjFLOjc1u
LDfxxooNquooaLHPyz0aHmXtRU1t6VMobFW1khdlz+7C/OCCiP228aVb69z27Naa9K6rMMXaKPEv
FcnLrjSBYr9t40fb89YGmHl3zxXzvO411TmAa7G3J8YeEKiBhkkG0ak26TlZkdVzZkJhxwOuf1/d
4XkMyXFz7Ym8FIAyDRxmaMZHRnh+yiO1UZQ4wj3jDb+zfttO97TH6/E+qA4iscs0WZnfpSOGmgh4
reD9ERDN9n5Rs0KYOBOcwhU5AYTKX6kh/Lwt5pOLJC18l4QXBt4gl4cYHQUp2rhi6tjQNzR2zyP/
pqbKvzRLM75d8/sUGIVJuRWii+Npq+3i99eEQzHj8c8aEG7pnJ9/ycyHsaFX5bGdxkoOg+MqHV5g
v9EIsbKdfhbp1ohnFx34Gfwh1TDihA978He+69AN+Ky4zsu790/7ecfM7x+NG1M3Tl/dO0SaeM6R
YAYrnv0x0XhF9sMhg4Tma2Os0cYtHSgQXkoQHwGZNBKtl8sxFj5Lg7wBdwQYO5ph3yrbLGlXdtXi
TJ8Zmc2AQOoSMkIVdXr4CoYOS1ChNGAUzT5un9zF3XtmZ3ZBVBqyxXWNwTReD/EtrQJQpIiGlfho
ecqAdZ8uIiAGpq84S8yIJUv1se2pAx4hPBTu2mErgd/j9lCWIkwdS4K+aw15EVW+NAJikNbz05Q6
A0PL5CswCfmL1gMpiuRE9nnb1uLynNmaOXRZBHdUGSbU8fTD+CWGZl6UhlStBc1LzgyErT8lZ9ze
PxoQZ/MmtU1XUr+gTg4y71DZVZVoDH5h9v0DgqkexURdf7w9soV7EeuE5y2ucR39B7PdzcDK7OWx
Qh2dDMOBSX5h1YG0GXN6rJAlAhNPsGJxYQtCLBb62CooEaZ+4st10wcVghwCnIpSgtcoRIanrZ5v
D2phuS5MzLIEWpDJIIyAP5EilSto61WRNhntJFnTjFnY6BrwBngEiNP/+myjx2Pg1ZEEQ0XxB50h
PtDyQ7+CJVyzMf372aYYa1HztBI26ug3xtJoW6lfaYdenC8kM1WCRAdB8HZpQqdDG9cDtncf0xT8
HsMzpXjiqwI4viLAOG6vztKWA9gLjXsEfBh4Olxak700gWx4Rx1Bznyr9TNwVo8s4m7lAzqVBP6m
yfyVA/yjfz67YpAm1jTQxgErieW6NNrkrt9IiYghgiD6qIGr+TXcvJZmB+nHAkIahXHvcQhPbh5P
p18nZj7yAZpxdxI044yOy2AA7Pha7LI4EWffNJuIREBTIbgesHv0+rkOemZErIE0AwoxEFTmLclV
fnvql/bS+SzIl7MQlmBBARqOQi3qSSkfQ3kXBysV2kUTcCegAsK5wBpfmujSPgGjkEQddbzvvKcR
MKqOrZzvJReCBrP/2Jg5Ld0DkXpQq/CTY/fVS/WXkFXW7Zmi01RcbZgzG7MzUSti2SCTD0jFfti/
Vhbe1EaNvYPXNH5FvHyHPlSzf1d4aSMIfv7ODGHaWKBy5QAvZMbj9+4Rx2dHAQgKDGjTQG7S9XmP
v06kpKCqQgzz1hqQRhL5lpgP/2Z7UQUJEdBPoBllfqrbSh36IdOw2MRTbdmLQSeVZO/5QHdyIyf3
FJgpc2XWFiYNOVOIP6HxDyRos0lDnB5JnRZrDtFehniHF1AGxS45i/7nAQbg/tqkrg5cP0jOLzdZ
MjRDV0qBhjAGEAYxVTIzblF97yrWrRyZpUP6X1Moll6ailNSFoQI2M9V+RSq7avay29aINUcdOjE
8KEla9+exLmqEYrQEwQEnTTo8PrJeV6a9GIGm0GiOe81BINLPKhekc4xYyPEOwtoLyO+rzj4tOza
ZFZnvMsWtLFpuUUx4PaXLJ1lBFfQWUfW9xrYlBJS9LFaao4u7AX6IIrfOmKf2zYW5xdtKRQQbkRy
c6kIQYvI0HqZ5hT+GBqogZ2gJ4/UDEFOWTmN4ea2ucUhQeUHNe9Jm2rOr43GpVEO3FpzQAfHCfBo
Gfuox5fbRuSlCxVVU+TJAYRBA+HMs2uDrwrB0GhOCVUfvzt0YM3CvT387euTGPOW2ToDOFI8FRQZ
OnUDxr7YPaRjxdNtIDz2bcRR5+C94PHB7Y6eD/IkiHo1J3Gt9fgalTBtNhwitJ2i4Q+oscvN1vV1
WZX1oDmun6BVXLH9+tDhoeft5NokkkEBzzAqWf8X66BhEdQJ64V648yFl53CwNqhaI7UQYFa0+oH
AQxtGxfJxpXK5k9lYu7Jz01NO/AsgCo74ASEEKYao7V7/CIolg/g80e6AhAldJE9prseMtA6IoF7
hAE9jwwPxO8jsIsxP3mbb8/idwFmgfu64e8fHhpD/xdRnoa2D3R0ovdInF+bSKCnJAaDiBOM9BlB
0DMttcJwe1lcOW8/4dXVdCDYhywLukchEXg5HT6E2UDlqMNH46aKdxFvTckerIrfo4y1lcz7gH+3
/Cvmd9kuB8kbSCJQ9ZUs+DqOgd8+KT/vi1tfM3tZSRNlde7ha2I6cLUxdXB9/hG6Dak3bnqgiRP6
laFQ5Ox04HMgrIT2e8ivVLshs9ROBstsb4NkCSpLaMsWDrqyQ9+ymdPDUG2V8MBCPKcjo64jEAS/
S/4+6QPeRPdVY1cCqIHx+jUo46ITQNVMTSqzoxB78HYkHwzarg0WM3trrFNYc7YRhRCM4GOvwSu0
ABuCqBfQzdvTueR3UCpGvXp60yE/e2mhiqIcZ9xjjtaf6hGcncEzU8CA2KxcUUsZG4C2QOo+NQ+h
AWN2plC08AI/xbKVODcZfwcnk6khNkJNjuNWAi2GDuwfNbCZHiFYYX1/Mf71pXL6o6hQW4b4NYU/
A2fWQ2QiE8HN0FgroCxkCKAFAxWNSa2HKnT20mwLudYUP2SO4n2Iw0faV2A0+yjSD50UlsqSldvy
mowDrvTc3iwqCYu+UOoc9jT2KXpHV7ELCOZVnaP5uLXzgouFkXRcjU39EISdofe2m+58BIV0eKjl
CDw0vRFLljIo2IAQhUfXPbKmyVNVmLH0a5CMEVqDicDz4jFuX1n7FLmcjNE2EtaQFYvXwjRvE4gD
PSHzVs6+6TKvIAlz4h3rf7ng1PNRbNqp2xbi6arTr9Ral1Lm2rm9uVfSIqr7Bey1oEods+SN6G9i
4xv0nmSGpz/kDJ4a5AhjYNHoAfSFLhlXIr25YMJP3HX+DXNf5IOoYEIjOL17L/qGmz6BZpwH0JmR
TF3fAP0hqw+IYAxFs8cERKe9pYkfYlA+lj50nVwuraJ2py0zdxmo24IaCeUiNCLPrsla9MUyiLCl
Oqy/oxTIAGVf/4e0M9uNG1u69BMR4DzckjlqyJRk2ZZ8Q9hlm/M88+n7o7r7/JkUO4lTjSqXUTag
4J5ix45YsVaeO7p+F3uHIlzxHwttKFOdnRIq0TsyiPJsCxdIZAiZl5sn1CCUaqs9aWDPTl7/Xjh1
Utkj/B/Z8bbPWiokXtqc18DJsueu7mVMOwhoKHx2vtMfhC3kPfaTaX9P8RPQoW0QuDzRiL1JVmrj
n9sWObYXY57nIwa9qPxqsq/1u7rS79u8B3nZopa30au9P1ROXZ0hyk3Se1XeVNlaY+jkKz+v8X/m
/AOJcnEtNL0X1lqH/cLK7xThzVQcQzyKCv2Tvr+yxxf3E5EvEmHUB6kuXF8Qoeprg+mWHOtBsmGP
cqxqExORhsa9oD/JSuFEa8WiZVdyYXN27UFcDc0qwN2TomzVfWegV83kUggG+WDr9ff8q+T+vb2n
lqJ8au88D2EUoi9iNkxTCwuYYzvzFGjipk7fRNA4WfR628jiupGrhasY9kpADtdzOZSNpGalaZzC
MHEC+eB28cZwt7VaOcKasObHy/nTJmGPwJhOho5X77UxXWjBq1c4Arq/N+ExPIrIonMgbc9WqRJ5
9qvFPezDAkUVbtwI9i+qYAf94Sl76DbvE0bKtZPjw9fO/h07KaEc5ChUUeTd19+3Z2Vxh/GWI/HA
xHx6L/uCLldphyPX/PRkuuzgIbqPmg2vkF009D+isoDC/e220aWbHlkSUMbAQUFkzMIRUcoa6uEY
NSvFTiOikYdk31hQr2XEJNLK825xd11Ym61FUZdRWGhsaB2XmMu/VPn3wGvt9pAW35DEE7Q3ombK
Pp7t4cFKolQWfFy/8C1pKjvWf7XVselePe8trg9xbTcA+8SA2+gxTE+JdOg1A/KPDCzIr9B6HCai
gAYaqiHflkr+vfbqfRnsc3Ofd4fb37pwEogQYP2BbRwOlI/k64UHi1Rl9Dvo4U9eNcCc/666L3QO
2lH3VIZrhFcLvQjA8YCTA86jtGTNX0qRZQyZFU8ujECfuKQ4+P5+NA5DqdohUq+pYY91tIlI0rV2
P/KHMpTAr1q3cvwX/dqEDYSzTCLJNtcL9qSxLnKhNU+St/W1bZbtk5emdDQSCz7QaOmlWruel7b5
pcVZNGAkqheG/uTWAt7q3ii8e2m0zdyaHq9/yqh76whJbi/tmsnZyWrcrAnjAZNDFG1Hlbi+fu3j
c0aXshd3W1XQVjr11gxOf3+xlxKGN1ZtPxm8c++SKniI3N+F94JYwyYN2sPt4S15q0kiEcfKnfip
Uqk1slKVZHBOCUIlQnkvmYdOsHVQjBDomm+NsBJgLeb26MCeWNSmpr2POPhieF3ZpaAnwKnJQGTM
u55Xk3fIn5QdzIH2D3Vb2PrdVJOQ7NcI8qTWfq2c0eDpu03jlaWddsvsSjFJUVkMm/5WCFuuZ1ry
2gHBcfLDbOSt4f2S8+pQG6addWvcTEv+4dLSbE1jIY/h2sBS7P6oxdKe3kKS2WziiOyYsLKki8NS
0Wmle4/Lfz7DXut7qBr7xoniExFUuFNlZFr0zJHEtdzwB9Dp0xR+tGiAP6GkOd0UF6sZ5e3oFUVg
TOiTIDzSCDAaRz37Z9y0wnvUbyM/30RfUWSofw3SQ1ANDjwQwGGao9K/DvpejtYqkkteCT1FoG/k
knDKc2xWEVllKiQkj5MOrd3xaym9qObW13/kQnI0sifFy74pyvfbx2hxgS+Mzl5vEbUFvU8x2uJz
hf4PyMVNnf1p6BOhfrlyM05x1adJ50Kk4MqNT+b4etJFQdHTAGWNkxgkshPHIAiFuFjj/FjcRhdW
ZqejGYNYbMechJx0NyRU4qgGtXTBd2h5D2uAiaV3F7ww3GuT/CZIz9ll3ymQAXJ1kwZ7q8XNrxEV
bxfSnfDBfPG+xSsIo8WhMXWcEV74aAJcT+AoFWGchhVp/fDdrHHi6q+q+i4La6CWpYXSicgAzky9
0J8CZCOIlTYZjFNvvgbjyaxXQs2lXTchbD/iYRTnZ+Mojdat6Y4wTnAx21rx3kMCYaXfCqR/Ou3n
7R0+uaj5pqPPZpouWnE+tcQXSheGIW1udIRuR7m0M/lLPFKDea5IX6955qX0GtDR/1jTZ0Un6iGx
DH7aOKWVeVSyRzGDWSp8L4WjlP70IdVynVLDs/nxfRj7m7yU4PgZ7/q43CLIbo/R975CL746mv43
o09s1zq73bOfIaDiCLDd9yS5g/sItRTxOLUBj9UdvBNHuM7NloP7Qosw7CB2KtA5kj5AYt0MtpC8
GF5gy8Pm9swuXMFXY53lLKF+dgPIL4xTJfsvXb03dcEBEk8n1T0tP92xltZKTkv7EmlO+jxJXeJH
ZrPbET0iecVaJkbohKn4aAr58faglo4Ywg00zHGqSaRMg764GCy3aQZoKo1TlKmq3cay5RgKRABi
QkYp9zxj5dJTJgfxaX9aFF5RGoDoc46GMkQ/SpraNU6Pb5q9AesCFPPblOF/+/H4K9z8QpXbfuO/
nk1J2pny+ir/7PXYab/eHvpCyycBOj1TPMYoPMPrfT123+/oNpf5FLXfKo2dGJtEv4/8g94cxfHY
9pHTneoKpu87EbDb6PNu2RG7w5JYr9F3LIHArx4Ls2+xzEDxJLMwT0Jx0OvgIBRbncfJ8JLB7mrt
yXek4V9XcUreV38gExnWKtVL2aWrL5jdI4XUI9Q18Fzx4x+Zsauq5tgG8MVpO0Oz2+556v0Y/+Rx
ZCfZsV9DYyy9IunEN+mPJH3IhpxFKGYTt0LW1iZk2PQzl/KuScYvKribOv4SKmfZfUQh3gv/qZO/
mvIadsfhnxEWdo1qY/guBoPT57akVHYpIxVLYCjJv+v35Eu/ptO89Kyj9kXJm9KUqAO2vN41jSqg
p1VU5sm13njHeom7aWk1NNPyURsSx1Qj2wrvk9rxnxQrdXL3MIwb+mc20tqcLbgHC44Bgxox4ROF
g+svaT0pCfJO4uE9QkWS3sVreg9Ltz0W+MmQIVgwAM92pe8pWa5XiMLW5r5BlfYg1M+S9jjxyRTP
ua7aRXUfrDFATCs98xBXRmcbsWuCqnBT1TxZ6atm/ZoKXbWyWzn7C27ImpJhEFmhpgQq83ru2CVt
bmYCmQAxBKScwDyvJmoBOiH7muKenNbvw10P6Jiabx8eoGksH8WwMZ91Q9BtKbf+RXYVZwR8lwU1
4MCYvT0quUgTqWY1a+FRKvbuk6Ddx6Twk5fbQ18IEMgDAmk0yAZAZzSb3qouQrWImN6IpJBI3C9H
9011oGThEc35a9mHpdW8NDcb1iBlg1uhXgX5/WMt/8yDRw067v+/Ic2OpCVEeTMODClsyP4j+JXv
pFKx5WJrPIT/It6mwZxlkpSJZ0mc7RxTruOoUTPrlNBOHEmvSkOBUHhr5LUNsdRPeGVp5hJV6K2y
KE1hx5Hz7zE9QANKpqW6r9yd0VX3mWUbxc+q4Sm3qddAy4tuDuUhA3dMJgeM3PUBkTKlspqgsE7y
Xh33UfQUIx7gNo4inyPJorJ31JqX2rrLlVcBRt/wq0Kj9Zre5+Rf5q5gcnDkrWURMtHZwqqDqgSV
Vlmnlp7+GkKPUaNMXnpOZa5kcxZCdIAGgD01omYYfWeW0kwO6nAULBqS0o3mPQxJY9fhUQqeze7b
7d26dCL+x9QnNsIUJYTeaj33lIh3lQtBAS3jAANuG1kIbvBrMllH+jXpDZ+D6jI3CAchZPME8ZdC
26SxozVvUsWDIHj0umMMEiE4dskPQwCyU2wteBGbPfi3WjgYK5CRz6tIikMiyuI3LpJ5oiMGaFe3
OicmzsX3TCreALmgRmN0u1ip1h7dC3kFOrzp/yXZOekMfyS2LiJasZBAXHYSKylpDuxSeTklXTVC
dDPInSHeibaab2/P9uclxSatNrwg0TeWPzCaFza7iFx/X4fuqSYy9OpdgzRstwIPWh7YhZHZdV/V
8iAGpu+eqvhvGL5YuzS1IczUkTP+R1DETTquvYs/XxVoKaBqA3MERQtzPpU00g+iSwnl5CtAcN33
LNBPpafuW/93nD6AS/nvZ3FaNeifgBN+omBp1dyH9CG0TiJ9msN4VxzFIlwrok5vpmuXwpgujMyc
aqXAglAqvnVStWYrKQ8ZKg2GReuXvE/D5976rru/ByFfOfMLkRRmuS90FJJJZs6LJCn3cRWNnIEu
PWVyeOci6oYmhl0emwkmZOw6v92XXrBZxSAvPC2uTc8uLCvJassUSutUUsbso6/PPXp1h36DIpQb
7tON+duqIQ5od0a2FbTX22v6/xg4aWSAAYx77ocMFRGA2J/mW0obO+3+hCCaHhX5kI7cZiPJTkfx
vK/VqK7spgViBLJUEpBQFWZAbupZ1kXX8roMUi4P5GNeXiEoAuv8j+HoqN4ITk9FEpG7rWf/GG3+
lxT2vnzZDPfWBqwVaolA3He3p2LpNF1+z+z8hkWioJPN9+hftQ76T8+R9W1L8lOS39VVPpxpdPN9
rsJYDUc9gAzi3Ov72wuAn+lmzWEy0VkIeBAF2r4Q3zrX2pWlj2zxzlVxVpLplC71KHR5lUejH3ne
aZWDOLTY/BbLnRGTO4Lustoba7QF0777/IVQItOXiyiFOF0bF07TlJTI0/3ROqGE/eQLPtLGpfdy
e84/X+vsAQXvC1c/0OC5QmUmxXXVDVwGFtTSFUwfYf9SZUjR8rZdJTpeXGAqi1ONhm5IYxYy0fCf
mSjQcNAqxYmkIy9CD0CtaWZ2Jad2SD+3IpzFaB8IvS3IvWPq+ywfaZmKtpVp2Kr56iG6fHsGFi5f
us4UC1okmkGBsV7PshqXvmoELtchMDft3iWxJqF8UdUrx23NzuxZ0chlNRYiAZTQqI9VkB5oE7xT
ebqFK30ba4ZmD4qg9KGfLTE09FvNsutk7/vOGtZmcW9ezNosHAykLMmtirtWb6Ofph+B8UGf5fbK
LF7oF0ujzdJ7Kk8WSPIZyeg6Lig7de+xb77+Y4Qbr3kajN1tews0DRwGkyYEfiMknOOHNCMUY2lI
3FNkC19EgI/+a7+ZwBmvUKDXZNmMvQ5D2INxd2ohqrltfekkwlg3dTWpsKN8gKsuTnus9uqE03NP
hubbKbEfXaNK+l2swCq3K21iS+HYpa2Zp6V/XhLaJCUc6/aG+qNIngttxcTSWZ/47wziPfAEc+B8
ULmxSyXEPSFZb0AFHEp209+7ylFS7vS1lZt229xT0qyCJSoviHXPdqNepDRDjRWwskR8IDhx6FzZ
CL7wRycRXpryg9z9U3YrL6IVo3OK2BpJ71wfcvfUDCmoZdKi1n0p8vKDHbseYzqgDTDmsr8WdC7a
RfiQ/DB05vQDXTsslyORRWXpAiBS7+qcA26Pg+NKm+pOW3tfLm6UC1uzS7JR0zwJRSbWS//m0aup
/i6EfxNwUt/9z3hmDjhxK09QQ8aj6cB67+RjuUV7qR9+hNEj5JOZp614/IW8Ac++C4szV6woNbSg
MhZ1tz+39aMKtkU0Paopj172kpNThmJXlx76LtmVsn+4fdAXEsmTeRjA4AGf4Caz3Zolej4OCeZN
KlG2pG+H5Fcu/VS8Zyv/IiUHq1ZsUbHj6C4alE36L278C+sfTvfCz4zjhALJaxc0kmQXgIy03jgY
3SZBA1hfufOWbgnY9vkXsgrirNlWDUs1jSSPZx+lLRQM/P3tmVw8CfTA00GIxDyYpeuTMOAItEbD
jQVEc45RV5s+0Awna9192277tzpzkHlaMbqQ+GH5ph9NiwdTMg8Yqq6wzDyR2D1B7WRwiYKPEg79
uIkRjVKLt9rc5b4TeD8COst2YeYUxfdGWpUMXZzbi8+YbWKRGnOkd3xG1ChoONmN/mXMt9522Gn7
fgPTnQv2BKq/glkRVvbQknM36GwjWaGaUyR3PfGVGXh9FuDch/BQR+9oW4ExtvO4tCvJybQ1po7F
E/OhQmRMsTA5v2t7oW/ALi+y0EA3nF5PvrbqsbAc1dWdLH2o68ARYektxWibU4sRIdZs/sV1NjW5
y7RfQro8hzan+RCKwoizp2nSkcKdle9pTXGLjSw/mPnKzbLkdS+NzeJkU26bTpMmY+PXqYOrfEQm
7N84wUsj8vWcmvE4eImAayfccMtyE8k/YgUybul74CaO1HmHhAZju+nGXZ5u0j5eO0fTos0vbTYP
8ykiywL35vUHuI1SxX5iuKeQ3GWsOgBwNvRAgFoi4Zbc1+2uiX+Z+WMaIGMU7Azh23/vPS7sz+9v
uETplIx1FzHMbVzx2Ozjl8IZxF2utV9EHv/Bai/G0pkF3sDRAasFZnu2sIMYhkIrW5ybTt8n0UmT
/xnL76V7L2bx3lU7XJexQW5Pqn8VXriFmvNRt1Yz15OV+cQT4xI6QE1BBmB24cq1WOdwXgu4TTpB
hi9+czQLSMcgHfRqqCX71jbgCyiU8JRl0pfbs77QmzHVBCDEQWwRoh99difIZldU+HThFD5Maov9
Di5t0i0sAHoYp2hvHoOtkGzlbpc6xWHt3bL0pjAJNUhg047Au3e2BH7TVWUkq8K07fU42vjBLlFf
2m10tmig27ry08p4F/JpGIRclm5AC+G9ma/sXSOJo1gWTpUhOnUhbIG4NAOK9JVtunsj/ytanaOs
nq6FRb4yO3sFSomk5qyecMriL730JDeQGhsmyEgblosdNJbErdWm9NeY45cnGOAa+GEJHpJ5Mlvy
A18Z84Y7H0ZdKbDpk0rGbW2CHrfr+0aFdXWNxW/asLMNjYQQoivAkybpkZkrCzhqvVlichDgLkcb
y0fXw9PuYZ843l7NhYvPJGaDDAEyeR229mufVWdNp4cCl26bmUeTLIUZ3CeJeTD1wJGU7wZMorcN
Lh6XiRoHbhIaBpR51TMP+6oYVBk3LVAGobAE/RwNSr1+DMyENrJn9NYdxBq2UgYPngGFM7g2lQwO
UfUmlN9S74vsfVXWIoClGBoSz4lQF2T7RCB3PRO+pwWykobCqY1RqhK2Wsqvh1DBcfHmk1K7Gpq9
V+3lpNsW2RocZDo08xW/tD5bB03yvKZqfOFkuGNiVxXwIu2k53bRahClrUExF1cdBgmVeglo9XmV
P4hLGeGYHGtIgfoh2zppDoMSEGbQoRDn6CJJq3n4hbuCFjaIA6gsTAmz2dMrrRuhYT0F8B4o6Mly
s0nPVr3L3HPq5jZtElDZkjfzYVDN7uXinCb3Wb9yRS4OXJ/IMXUaQFC0ul5kJeriRghS4dTre7Oo
d0YRbAxKxpzmUvmNWNfKbl8IfCDiQNYSKk5EetRZSFDp8H/3ZHzQbtbFjZVTwAkEKd20RrZGoLLo
pyQmF7FyzjFppuux1b3oepFXYYtchcNePgi+2B9b4FcbM84ePYue/SjOtLsu8wfHl/S1i3hxdql1
8HShgEuB7PoLhMGPh8YXhZPLzrVisgY+Jav7BsaYsH734+8rrmTpJsKahNIQ3a2UPa/tjVY39G7C
albJvRtGm+qvqjtarZ1RfDC0yOb5La5VG5cO6qXN2YpG0Ec1ioTNpLT1MbfzbUMvR/zLdW4Pbmku
kYqeCKwpGKvzsXVl29aCZgmnUnff0yLb5TGUmVAfxT9o3lBrb6Vku2SPYjiVd96eXHazp2cWSXKT
RKxdYzhhHeyFc7WXGtkRi9c+Odwe25InuLQ12ydREIhuNu2Trh/toAFxv+ZOly7QSwuzc16ktZHW
+SCcvvm1vNWdKhC2AmDR2+OY1nrutAFLcFuQ4CRTNztxeqnXUmIReumF/tibB69/Nd1jXsA/LxVc
IFv/+bbBxWGBQpv43ymwfUAtL1IdmpqF1QRaOKUjklSC5dQuQjCKuBfX5H+WHBcFdVovSHMoKKBd
H62ikXI5TQjycu1bpz+kxpu/1gm5eONe2pgdpSJmN5Ykbk8u/NXutvo2mgcjcpjC1DY2gfLH+mOu
leRWxmXMtnlv1rE7tti05L9x89e0znn7fnuRFh3xxbjmblBXBBIpOttbwQeJ8b0EAbJyEt0D+eLy
j/d9LNeYVZcOFC2zAIfBk9FTOgvJraKrg8YUvbMRd+JmVLTBHtN0jRFjqa5M/AumXSNhgFbs7AZP
Alf2yjwHnLMpbN+hwgg9mbHNt+9fc3guxcOaxaX9fmlw+vuL/V5Ubu5KCpCWIrXgZ9621q+2lGB3
t1YO1uLQ4HsBF0zWHUzQbAbN3K9NM9Ap1VrNJqLLKhh/Fnd0PaQdIPr8LioffWs3cskMEhl490EP
35PxZWXnLF0ul18xO3Va5luj4BtAsJI/DTQNd/VbaX3l+QHmvbehQxfRDdn02akPHFd+4EuE5mGM
1hCvS9M+kSCi8qPLABRnBzMW4RXv5N49wSJk5xEw0PCxGC27jeoVD7qUCCMJ9R9T82tH90Yzic0R
iAv6oiZUZOAS7lI9PNDGeu6slnTUS5TCJG5Kj5r6UjYrGJulk4NAxMT1M+k2zR+zVZhXWpry/qnE
x0HwoZJY8QYLS8rBnFBmE8aMC/Z6C7e6kRnmmHrnyoJuLPBwCNx50Q+/4ElXrQaBC0tn8Yyj2RUO
eAL7mbk4lyqvUWL/nPxV72i2PkOScZdso8f+hWYK94sHYW1IZ/Du9s6ddsTVTYjE6aSzAXBIhCpr
XgHwhjhUitbwz9DB98pmQh2oFXogthY85Mau6FailRV7Hy740jEMY9rVGfakIEXK8ocvx7YwnK3q
GwqImzK9K8On2yP8tI6TiCvJPcZnacDVZ0ezkWov61zVO7dVvC1S9VB2+zh6Liz1qytsbtv6tIiT
LXBDoKImNrB5d1JS5P/HFigsoDL7Atqx2hD2q5iRNUMzh272SeOFkemdG/ep6BR4LlEqTmS7WCMk
WDTEc4sNOeGQ58TRJhmqkheDd+5bZRPSI2SqT+FoHTP51+2p++xQprnjCKjcT8j8adOBv9gZcShC
vdv5/hmCprJDdjIcNiQ5NmqS3fVKcB/HYNvgIqCVhz0iZj9Wx7q0Ny+/YDapEwtA1vSRfwZ/0bvR
UWjvKh0xQDXZRBXag3Gykbw/t4e9NL+T6qTEE5PqxbxwZCh5FStW4p9FHpewSqgd5FHucbW2uWzH
gFwfwB5nYfr7i9ltK5qutT73z2p8EL0/E/EK5BX+f039yyLyPP+PmZkXCwtaZfUaM603bPMANb0I
ZrSocqoCHpa1zfk5YJvMTXBjoAqksufnLS/QhOYVhrl6cCR82HsYdLbrnzyz3WpfB+EtCqWVM/4Z
JjcZRUWPtwNP2E8I0nQYijoe8NSwhe2FQ/ccPvhHvzope32ttDb5prl3NnWTFP0kDEKG/HrVirxu
e1/qfNiGaVJ58DgIj27wVZD3/tpGtKY3zydb096A42SC5M6WzhM0sx3q1j/fv/0w7Gp7Pkv22bJ/
73bn447er/PubL9sX5BgsF9ews3uzytEhw7h5Ob1z/bp9cfT6fsfKAntBxh17k7O+2n7NDonf/v7
7/M36/h8PzgHw27sO/hv3w9fnn/DMv/sfHl2tncrC7Tk8Kc8yv8dyMzhxxmNf8Y0EO+kPtV2eVDt
cS1hMk38rcmaXMnFcYqUMVDarMeGFxL76I1OoOetBQUfQdRnM1zNxO0AxOctvFAk6mUEHelZ0kJb
z362amD7Eei74R/UoUc1cOSk37f5lrxc0R3qsXRgEHXE6LXUX1IEeDohoyFM2YD52t92XJMzvPVp
s61JCwx4K6HEcd0hnfRzBYqxOL9wd/JcVvGM83SfLvRxEEqjf44g7ItiuvtXIvYlA7StIio7BXjc
2NcL2HSR2naZxcmKNVx7gavyh7LY3J6kBa87SX4SCSC6Q4w6e7TqWQS83TUJ6l7sJ82RV4Lwpf1x
9fPn+Rg3IJ9XTz+frtPRT6D5l7ZGfaZgYBuHP7nxakobPfgmJDFU33avbvLBjvKjKP3145io4V9A
RamYXQ5Zvp7Ytm60whyY2LZN1LOZa9JRcbuVbvMlx08NgkoE44MjwJpZ8du0DShycVVHPs1DUAQe
EI8NlWcEsiObV9daN/1niPI0rguLs5RRZyhGLLlYHP8Bjmy/mpvXX+enyImcynkT6IHlmWfXd98f
3re9s/1tOnf2z4PSr5y6z72Xs8+YHTuITOrIV1z/rEQPoolWBS2YI4nMqd5UxDrY8Ed1CDex0dhG
Y95Lir/vkbKQ7gXzdy1ljjb8yuV333vteho19224aTSouvzAwUvggVaC74UL7GrWZscsTLqu9XSB
DVrAPShuQqCEDWwdVvw9iwt6yLPt7RO34PyvDM7inCjxKjFRmR9KfE++5W4q8d5y/Y2QrWzBhWAR
Q+iRU3GCGWPOaqd0lRz4TYRUnPhetEAy040iwSdXbRIFKTTtXRvfbg/to145c7lTxEFnDk9eWp9m
3kTVyzQsszg4K+WbZOLZpRo9bF/eywJE4a51hJ5sawn9UQ++qoLgNPXTKAMM6ta4mRacJ21eEo1e
U1EI4NH1Ga+CUqwyj7H3huRDIzlAGZnk/zXDy7TVL6zM9k6dikNaI211bsMf6j7U9o3/rU63UGbf
ntellYRKAmv0sUBbM4sXgoY3Sd0M4bke6fI6Zd6d26YQZ7a/0sS3LfpNHd49t20unYtLm7P4wdXd
QEgEbFrEjzS9btWt1zxmvuYgyvDfmwJhS28egoC0Qk8n5iJU0Ysh4IWYhWepdtpJc3wLUrNQn9z6
UVhNCy26SU0mjwGLFlVZfTawtm0liApqrCXiVkDCsQ2n2mD3KuR715MegxbtVZR09WfB3xVgLEo6
o6zgtQ+Z8q47Fe2fTlD+SX6pD1XllP1PFH6L4HtDobEn+Amro68fDHhv6mMo/wjVNfqdJf8BSJD5
Iurm6TDzH4E+NqMQFuE5GOs9hTCAbHrykEhwVa5V8JdOEZQ6EluOPnqQR9cL49ZBFAtWHJ7l4DcJ
5nAtTb+0r3VKtiAEP9Jks59fFcGgWRFLYRGYCu14DMfHIn5Ae8gGk9jVSFDU/7X2JKeIdBLN9tSn
CXhm93JoVLB7Ie90TnVahpTWDsM7EqMrp2dx5i6szO5ilRcRNaGOmdNDy05q8zeZ+jWxv8XpuzAy
c3JMWqpLVhOexexvnzxq1kZKv4nmwdcj28zew7Xu66VYEerjDzgHsP+P99nFOZU6ZSCcY+okb+NH
D7EY2oYK81G6xkm7tMUvDc0GVvdahdAkhmTji6hVW8ng/j8HRrVL1c1t37NoijIUcdOUQp1jFekS
7gNhrDhNdbmR2xerodArOFb5LRT+3Da19CyHDwzwnjJpipP+vj5OIiR+KHbyVpI97SkZ0oNZivak
BeRGwzZyx42iQWzsmMLXIFjDcS+sHbYN3mjEBBNF6LVtNVa7WJCx3SoveX5IERrApa8phC/M5pWV
mW/SvV6wyOT758aUMjsHeaqHDwqC1f2ov0TqcWVCp4+ehRsQ2YDqp5ZNc9pcpGyQAzUmsx6cm1AW
790oLjZibEByn6fN1hPjeKt13bjvpQIy3dxw740qCB993XB3tFallDmz7NvQ8fKsjSZY2VkLpxOR
JJL/+OjpfTVzNMi7SS6hMOGX5e0riC5Iq/+u1cTuE1rBFXcjVfUP5NR/3p6UpTn5oGri8p5g5PMl
ENAzV3su067PX6Mo+ZJCCKcoa1Hs0vsGIvSJcW6CdinzNLkmV14dGlF8hpxn2EOtX9jNGKI56p0E
QARy7RHwZTaqRw2RZ76mfLswTGQPOUP/m2prfgu2iqwkRdLG5xKu+6h39PcRwerbU/m5iqxP2or/
Y2R2P0WjYQi11cTnbrCLAZp3VbDhHC3s8Ge2gTts529vW1w4Pxikw5ZeS+gZ59mUUEwD16Uf5lyW
ZrRls4iPlSlZQOZS/82QquLJU5M1btG5UdKToA8nqm3AJ1yOM7fk66KbBNBenDu5Bce7N7yTBgit
0I19qKxkTT7l0CdjtK9A2EQz/QQtvfZDiuDrY61gzBPf8wbua0mw5RxFe9htzLNlbFrpvUGgKhFt
15CcSF8pys33zWRfQ/lDhxRIlUneXNvvddfq09KNz4ob22Sze2AikfZvjEzsKywjZPJz8EZC8cOK
QIyfS62yde17X9a2sCq4ujiUCyuzW9IbkbMQoyA5D9RvOuYvm7g7IO6+vSc/PeqmKeMX0PPp8cHy
zaZM7aqwq6X4HEXSrjIRG/TTrzQ4qe5BujOkvailRykxd6pQoxRSwXiHFPXaUZw/Rz4+AtZDcIUT
g+gcDS5JpdA2JlMKgtHc1O4Gli2ndkC/28Ldl9+//ybnDmTH7aEvnYxJSYHwdKKcmFeQKat6iRmz
WbLaf4FpjkQn+9PdSfE2E9cQP4tHY1LP4d1M8p7r7HqejUj2RaWchjii1JFvWsIrkn5TkTwmKVFF
/TGwervgTTIisZD7fxN4jv/FiGWezRNzCVCt2TcgxuIWJZo4Z5E7xDE7rlWP8Gg7GPQeu3nl2nHW
B4fbRj91CbG4qGnw8COrT2fxvEgCE8TodiZWNdhYBPdHNh7kPnuPZcfq4PaA9b/bwOipWL9ELdnY
Q41qBiVuRVvJmHxa76mMDvhpkoQ0eWNNf38R4IpN5sY+WNVnUxHEreiKjo5iqDMOo0eCSoMIM0uq
/e3BT6f0MoaBzJmQDPQqtzWpmo8+2wubguYLfaRYwXNWD/6m8mUJXL08rlwsnzfXZAbuPe5LBdqP
OYxHLSdCLhUzELfU3Z86LxxlkHZpHez0HJqC7ntR3/tBCzvmKShOdVyv+MRPmeCPgV58wdzzgmjT
utoMnvUYppp4Iwz3bfSgqfk71bCmlWzKi3GfoDf0T09TA329d00O2Zlu1/Kj4B5or1HWvml6hl1N
/kfagZuW+MwAnT3b7vkIwXzSsOBdImXHIAu7fRRL0p3i0qBdeKVij2ElAWqVani9Nf0xyrN6U1eB
vBNRRn1SfXPq1a3r7m6spdG2Ijd2hBxRTJHLe5Mn9TdfU38JDerwhRWEW98nGXZ7A80j+4mghu+n
vojT0OT5yiIGW8SDHtePjeQ221QV9U3LDbQP+xDZCDRkj7ftfTqtHwYBhOGGaUVi31yfEm30fUGo
i/rRp3yVJi9m/SITHbXlS1v2ttH+KDvpKKTd3v1eHTv/vtF+4b5G31i5mD7yQperN30IPCCQcUjU
0vAd1x/iWW1qdllVPyLtcfSku7r7juwPyt+F73hesFULKP3ce6tFm1tAX6V98vyt+xQ3vzyt3eXe
Y6rqh6x8p/fQ5w88+nja6jx80wVp360Rfn5qmP/4WrQ/+RheKnAJXX9tH5Czq+O+fiSlc9dnttWo
UCcb9hAjsli/elGDtu4fnaYT0sN3Sjpuq1rboL2R6Mcuv0vKiWT95Feak8Iqq1lftKGfOE1X4C8f
L975rNKr8AHQIrCfa+CIZVnD+Bo3j7GR5KNddlr+nEqTKK88+g0YKk8M1E1c6rFlN57h/y/Ozmw3
biXp1k9EgPNwS7KqNBVlyZa97RvCwzbneebT/x91gAMViyhiN9BodMOAojIZmRnDirUe5SmNfLsa
EXUXIzrdJiOz0BaqtRx9qUpg1LbeqeZDXPljfuiyWvLipGPGs/LjHFSUYGa/5zgAvl4GXfy7qrQh
gCe7Ls8jCcWPMKlFirdyHY+umrfmfMyVRAEhMGd7ZGzrGGP5Qir1Ll57ZnKYobz8QqoaQTulUXVs
YC8t/cjV+r+59KMNJ8hEnsy9SYn1a/NuDi4VlRlN5nLfr+wPN780T50eGJgDruVXeKp7tPnWt0/r
1ZrgOOchZDwPVC8XxSpI1KURKuqwEM5B5J+z1Mf76gdDmx8T4awmLbmTL327bfLqQsIkHUWJ6BNa
CISyLrcxnAOlpqMrnPX4gV7v/dCeR1LESH27bWf9cvJWK3yQZWUGSIe1mJ7UBX2f4Dle4tjmzt1y
vQbqQcyEEY9xqZLBX66hG63K0CcyIWGu7dSs7+rqAV2oQ19OO8HPOopfnuWPllYN0qwc8rpJ9cCb
zdmRhVm0haH9I7TmTp/ryttWdlbXT9pUfUCnCDtq90Sg6ZZ58KgFGaPA8e+03msfLC/nxS3CBUcQ
uZD9Ed3BVnW5gVOpJkZQsoHlE8HMefRduFW0N3KDXjre9oNrF780tfz7h3PUK4XShR2mwtR/GF6V
6uB35yT7QYRH9LDj3HvGVhGDIBWGStuSbcyjBxOxEbjw7TLTGKoGC9bMNiSmt5e38eE+7uS6QqkH
3QwZGxbV7HOU0CExfXeG/oDh2zD4e9vWhttf2Fo5Y693gpqUVuCJADOiwVH7p5xMY9J3EqsNp7+w
s3LGMWqMXk2xMxffQQfAfC0fpXLHL67KNxytCyuri4hYeoRTASuD8C3SzW+9n33NfflR/pK+VKor
BNGrnDMDp80dCog7c+nXt9Ol8dXFOxelpdSSj1cab9bw75T9x1zlfXEL8JfRPiLXd8rGD16vF74/
ZLMQeKkFdcMoadHnTpcHJ5Dq8thXZeFV3bhXRd76bpAKgGoAbglv6epa7DNhnoaoDb0hFQc7Btn+
kBlTzpMs7pnaukAonyzBHRUUul2Xp1rX64ikoAm9Vq1i4QA3BdFs0WTgfkmmPqVNFtTwS1bFeKrm
qjv4YtDvcQhuHIclW0LAmcE3ldH7y9+QpVwtwRQlXjAM0T9KZIHX7/zhII2t4Exl3ew0Qq+KqnxU
5Hkt4HtM/dB7WC26MFJrHq028cYe2T3Zh/uR0ib6iEE9HJI5OcW+73R65MmQrt0++tu2AdUx5UGk
AOrocrFVM6narEmJB79x+jW2CvE0KRXqb5aSOCPob7giJOFQWcI/rTQMblUVwc5buHG5EsZTjaRq
jpLJujfXGmUsC6OSeIXVV9lxnGftc9PX4IBMKyyqY6irYuooeZVHrh8l4d4Ez5Z9nkk0RPgZTFau
vndr+Lmg53PsiZOCZltcpSeta/o3UQ4YQiE/fxRDoT0ZeibvjdlsuBrDL/R0l4gbQq3VyapmcZKS
rsvgiJeC5wIGt5PV1r6bF+axryv1dPtrb5kj6+VwwW0AAfnK0aa4kxujrnIvmHPYyEhni6xzKq5i
5ov29FmvKoi4NTOUaJHyfZZxymXfP9xVeS+a9RDOhSe3pmsEnT2k+r0fRXeJfM6C2YFWaBBMu5N0
J5OEZ5Vec5Mpj52x9yRsfGCkM5guWiROyJFWu5w0YRuqelV6FRWm0oBUICxOVmI+lPXYOXHcvcpC
dLi91VdtP1b/zmIB+8tC8b6uIsZLZaCRu8qrC/OuD34K1UuVfTP8ZwtZXxADWtzeRdPnQN5j4d+4
rcHDG9S7Zb40LKiX225OBWPnUl55kpr/bY3gEGsDk6VxuvPQbtkBSbF0LGBqAnBzaWdI/KT3Tav0
koQbUk0z3da/+qmm79hZ/s4qpqTasHCCcEQURnMv7cQ0nNGaLSpvaqJDVjNJTl1OG6Kjmn5RtJ14
eeP9NqlwMOuMpjCAgeUEffDZIOp8gXlqSmFBVrxIQp6fAhgwdwKhrSVR/rOWk89E5DqHKUC5+4YV
1V6pODAw35mTdKri4Nw3b4O4hxDcOId44CKzzXO6POOrNeGogjVYyOahw941tsBY/MPUkQO2z9op
O+jlD39+ypF+zYwfsbXnjtdrJRuEBIEW03IU1uMTojgUk67EpZf2zFAHP0QloAZ5z2PgWpFi3z51
15/v0tjqNeuSQpiSMim9vEX5pQbiv0c8dDXXx0DSwoXKiwkJL19wZUKoozYzejPxkIc7Fg/SIzxL
/2p3jVMAuQR53tsob1d73brlG10egsUq/QiVCTpy39XNnZj6gKAFViUxPYxQSCUMfcWN/5QZ5cvt
Pbw+15emVvFzh6jlokSYQJ7XxJFrGq9Juodm2rOxCpOFOhZqKEVThiFzZur7Mkrh9M9MVy/a9uvt
9Ww44MXWrT4YrZwhK0Ur8bKgsufivkpxQPNRVApnNnc4sPZsrY4a5XYtjww+k/hS6Edt/Nr+QmzX
SbO9gcqNLOfyKy2/5MNFpQGtKOMMS0w2FrMzwudipdQXJyX8HIa1Wwqfs/hpoIkdAFEbpL2gaXOl
vKpATAFbKsrqC1qt34U0H3DIIXfyoP4WN8NRnEI7DUj6i7fb3/A6LaCcxWuG31FeYEj0crWtMc36
KCapl1bof5678qQmbqvdCcnZb15U8c9tc5u7+9HeKt83UrmYMg170Jza4iF3n19/l/Z8yGBc2jG1
JNfrk/3BlLoKTuS5Sa06YYisDQ5i8ZiFf8cWOdfJgeSa2WhGOlvbojxcjv2O6a1PSJEQXNzyAZlu
u9zUpJ5MZVZA4Nej4EZ2oHqmSc0z/53szf5vXpofTa3ORZhUhloXmBrnbzMTARJqvHJ/9Au04e+K
ZDophhvMA4zGJcw8lRP5R70Z7Qa15tvbfaViuFzfH3/J6tyEvjp3ml5w89xX3nDoXSgeW3c4dK/5
MxCt78F5+NQe4BVHzi8pbScfHVD8t3/Epjd/2PiVNyPvUwUo+KaeGvzD+zH/A8MbdFPdl+y3mO8U
JPZsrTzZT4nOBrNMPSM45WHJMAlwlmNV2dkfOGa1fo/N5LpPtGzwMhYE0oPZsDV72EKt4ktGl3qz
cJyPDfMHwq8MrGA230nzq9D9UR76+Rzp6Pxm7lwfpu6o75UhN7JabiRyScBQ2lKUXlW0GoTkp1hn
h7MK3prT+Jj9wxBqRr/izzzawV5Nf9se1xPKU9xSnKbLo1QLQpIZbZohT1Erkk2yPwZ2HiMj4QRx
Ly2FJqNq6ZJ1xd+MrgcKXKIIireqjep/eO6YPCFsXFLqq4HKJh7HVqxwcE1tjmJ2J3Omp/QxK57H
dNxx5K1n/KOt1WGqxJhWBredR7MoaN5S4ZNg7TSmlrOwvh6pNYAOWKIOPunlziaKXnZdw01sJYOL
9jjlBzc0oUqDmW38bsZ7Bagte5Clsn9Q8EFjuQq09FZU57yvUs+fz8Eiu/mvrt8H/eOk/xisu9v3
wOYzg9yHAbW6AjR9nZhGYWQWkyhgrPk6xXaGljf0ZXE/Qmst2SKws0B3hEo7yPPvaa9UubVSSBYV
en7weVMWv9zZQqnzKOyTzBNEyM+z8CwEx8xATrJLHME8oKR9e7Vb9pZkEcgDYYO2xvLUgaJEozQy
RB2JD5rwCLbH8f3XQHWNHN6ZDtae2wa3rj7Yh5ZzwNaiP3K5QDXtxarL1IxHvNRju/Vf/p1C/vfX
oPkSKHsYmq3lmYswB75D/rgeiR2NboYvxcq493w7gLBHD6D5yB0totKRfy5CfydVvYJW8O2of6I9
D0clo5jrIT4jDcBHNULuzTPwCgqUXaF4U/WmdI+t8qW3hpfU9M+DYpeacmBmxZGfAprhoAvLuWfw
WXPn6LcQPXTfbu/7O2RpdWaZ52D+CATswuGwOrNWUM5+4KeFZ+bxfdRrj3Vb/VKs8o8G+BlSyQGH
05hlVxvxVAmyU5OIhnYQEr5KanH0a90R6/mTEJ+oce/8to2gRzXAWlEIggOLg37pFIpeD4o+CoVn
6P+O/vQ8y7Ftok9RzG4gvObQsdQv+py4XR/ao3+nmp0jUH0W+vvZR/CD+vftH7TYW+8Vykp0TTWQ
mOzX5e+Js1r1hSHIPN/0HU1lNFY18nM0xLJbBp9v29pc+wdbq+u67nNR92d1iQVcoTvRCHUqNr5J
3czY47XeW9fq8GVBlJqUM3kalPCgMAgsfxbE9pgPO9nq1tOL+zPwBjyQIup6sCemZmQWFtdYPSC/
k6glQIoCvUt4dRLR6RLRDVPlODNqZ2R7c/4b7x+2UQAFIEm7YN0pgD1hirM+yrygq50iMu6TqX6z
dlnBrmBcy0k3RbrS1G8sOLRWV7WU9ILR+E3mKQDZ62Y8iNHw1AWfO+NXGlhuq9uzrrqDH90FzfBT
Vd/SXWnB5cyu/RTmOHHBfjOWbKyShaqrlXn2c643XU0d2SxQPLT0f2876NaDSON4YZAG26MDR7k8
DQBlklCrWWiU/zXT4D4Ls4M26n+mfHzQwLoakeFoQf6kDdrZFN2mG93bv2DLbXkQeRSBA6pXVLRy
2WtqlVYZ03ZYa8HqILAUMDPUBNPO/b3lPPgsdA3LsDCtpsu1yrnCxxraBdwjSrbZWQIcy5Z8kPxp
rxS/aer9lUA/mvLROhxmOkVnKHQxlR/GAPXZqWmeIooGO9frtqHlCyIpDMvsak1kslUbGQPfT1Fh
Sn6LBrDJyU6/bMsIQzsANhnAhwpzlTErTO9lhUUgIcA5eugN+c9QF6Ktt/oeemvL6ekmy5S5wUCD
Xr/8RH5WlGLpE0HUwkCx6KWIxp0N24hRtOVUM4gvooW2ljLW+t60xqrIvXruC/8hG1v6MD7Nm1Mp
TK1/HwoKubLgT1bsCnQQTzxUYna47fQbG0olmnYFQldLE3B16mCxnuqw7XMQWq+qSVWzsy2kim8b
2YoKIIKkbS2B3bMoHV1uZlakoanTPvSizP1mHXr7X0i0nU/e27cDs//2186GSmLndd2qfX80uq6u
WKWZqXGG0aSpXfjw0SAZ0UeaiuZQx/et5Yw9XGQHX70rk6919CBAWHx73RtxIZQsMlko8GJZXG9u
X6RMMilJ7oFo049GFPqHmlEdSJ+ZxDKV8ljrSLfNSrlXeN96NQBIMcS5DAQBs14dxiwaCznkvzxe
rvJnJbbDvV6MqoMuwnAftebiUVJ8KqdoZEy60p3BAkkQSXH2woSh4KRK3hz/+2bQZzXwMm4+ftil
D4yoNqYlyiJeJSTmY11Y0qEhLnqQy0p8CCorONRDObmaGoqvty1v+ThDQ8qiXESfWV7+/UO9VAyn
HhbqvPQEbT76ZX+Xx85UiafbVjYiLLpGC+aKDSd7XF1NohXOYzsXhdf5h6r6Kfd33wbt7245dMsM
kwKgCLloKbKsvixd27EpxJptLBO+YhoTOo7i/TArz0U/ay5FiL2h942Lih4SUc6S3nBVrE7vnIVj
lidFiR6S8iDljFFD7JUa50KRXC29608imj63N3Pr8H60uUZm5qXSQjRE37YdPpvBORJ/9OZrl4r3
GVW5VHlWEZFu5E8zwNQs/1IHxancq7NvvABL62yZG4I/nSfg0m0syRdq5oZL8qrZEcYfTbEXv8r8
hVVghUgIhAI0qIk31m+MCKQmyauB5nRyJ8UHEVR+SdJ46PuvQ/pVmjo7SL+kyWFPC3Qj0gE6TixA
1Yq7fz1F2U/66PsK2WOXys0hU9ufCjIpTmJEop2VZune/phb/gOrzTJyRqWZqOdyI0UhKbpsmgoC
q26ubD0SSzuAs/dF6un/9NZ9lejoGvVxhSCyIO7EWhuXMEErcR04eJjC1/NnBYVtI44EmpAW4PAm
dNBNStJjrdwNQr5cxTsjBhtuwyQzcRATJeiNrnEdij8lvVLW9CG7b1LX2vGestbGgqiuSsuUPsMd
AMEutzNOAaP0oM28WFHru2CCYL3QxulTo6SJZxUyqClBDmAkD4ydFtfGRbpUqhBCNOlEXs0BDMo4
NGY9lx5UedSrrPap76a7eP4fWrncNUxhglcBc7YecABN30nDlND2n0cnDHQ7UA63XXIr2wAmAVyV
ltLSnV69RpBpZIVsAdEIcuHB5JLp59apDNf0azvoi9fQaGDtMXp3qEzbb9Njm+0J1W85ikx2hxK4
BPJoPbc76WqARDZgDT+JaKN9abp/by9yz8Aq5+8bc2YGK628Jn8cxW9j4e/d0ourrS4wAN8LxId9
JMhZJadaKYRK5vOh8vSYI0B7D7mN6hbNnXxkbEuqbHOvf7Lx/BmEUoRTFMBATq0s5mGVxdEUVF62
kFWH4tmArV09FApEtjsBy9b2MTa1DGnhKGQdl+csm0vRLIum8gqjlg5FM4tOkEY7PZqt9RCbSIAK
VNL7tRPoYiIXTalWnlrWTjfLrohQhd7ENgRVL2TEOznHxs1PCg/8XJUN4G5rlDsclqM59UWNCDTN
r2B8MDr1pHBD2+HOwrbuCvaOxGkpM1+1YSgqi2Q1Se0lsVkdVKt6HpKuuMujHSff2sBFbWxB7Syj
Qcsb+yG4mxEJGJtOrQnu0uMghJ5UnphdpM1fvu4SmW+4BKpHpDAgrAAWSKsTpZd1mMR62iCNV3yd
rdHJ42qn6bFlgigLyA6cStTKV8FWkg3TQI8Q7FjTQ1di+PGh79K9VseGH5iENayCwhKRx+r6s3zu
v1QCWCXX5mNvxLYwQ9GkZ24fnW5fQhuWCFZByzBu997suPw+Av3WVGGGzoMSxVWjP23xVYSecJdM
9HrfwKItSiBAxShTraFispCVudoDgtZn0XweNXP4EVSUN2+v5jqUwQrtTfA4FOW4Fy5XI0ZyPEgB
oUwe9k/qkOcwiKAtqQStde/HMCCMo1miEtwIB7OdrMNt69d7yVVLTApAmQsDUPaldYbKy4IXs/Ca
oURCJo21F9U3UtcvRmpkoxHurHYDyLjc7ZRXQXpQ0VwHiqMMOXqolqWnDAFw4FlopadGjE07lQTj
aWzy+HluCAXMOgOmrDe+/o/el0g45cyQHW8v/vqg83G58flFOBKf4XLxkZ4Noe6TxUXS9BX+xCdF
/I5WU9dUjmHsXcsbCTTWYCqCYJguBmHypbW2ScIBXZsF4SgXmds0ZfWdG0YbbLVP5ZexKKhtC3kF
BU8uROo/0Fyp8tPA/HToDEkNw6XSCxVqYbNR7ry6W16wTCwDa+UKp/x8+dMaq8+MqBJLD9KfKXhp
45c6cuphJ9bb2m7Ez4Cdgc8mm11td1wHWtxnPrFe0+h3U1D4J82PpEOaxJor+NFnGKnkHZubK6Me
yhEGem+uk75+EvNYjQkn2jo8ioKQLWqJD0YVl06lNz9v+9N1GL0UX+nYE38RqCurLyxlrVbkMsaa
YrKXfogFQSNSsZOf2F1iHah47zy+W5cH4TrsKWReXLyrD1cQPhMDcOk2yWdZ/FFKh9B4UAIYGhv1
T6zv3fHXLzAL/GBu9QWHrrFEmK+AusTtJ6SS7kb9O6iiPUmzLUeBdGqhtjWZmljXstU4KCsjJ9/h
n09DGhybcTqPPfmBnAKrj3e8f9Mc7/1Cdcx047qm1o1C1JUT3m8m0ikKwZLPVvfvrJi/xOl3CK/I
bS/ZvAJJt7gFQLZQK18FnAvhYK2qUunVT0nyt3PlY226ye+mQ9XKkd7ebpvb+mY0dZc2C01dANaX
ZztJOqHpG7UE68lgdQM6HmINa9oj8d06aBCwQanFK8anW/l+GPiVZXQTqQfKknkjlu6kBd/HWf0s
qPrX20vaQAUxXMzAOiMOjNUw2nO5Jqkx/FBIZIxRh0UV6y4ciuMoOww+Rooza6R45VGevhrWZzFR
kSojeBueReM8RcfbP2XLd7hVGMleBCavit15OxZKWpmVV00HWfea6LGpvxjBnSbuGNp8Pj5aWnlN
oqV+4YdGReXX1g2nOxR2+luLbMaf7wvYwJHPbNx5j0VtoyHKVkNnQa2TvAwVhcutjto5KQkfKm9G
CVai6Auj431aD/eir9mpJdELHd/iMn2by72qxAbOb+EeJ5hcGnhUP1bXTZ3BTZfGc+X1APxILpjY
qatzW3/PDNUu4nMqvWryT5EB89Z/TApIXjPhEwpfO3nHxjdeptWIzyh8EyysfoYcpRU9InY+Y4ZR
OmaOPHBSFXcnNNo4qFziIAkWRsEFg3G50+hwzGnoC5XXyYbXAhiM5Ef0Wr/cdtjle13m11xyH6ys
roOpqGY5YuzNi9P0QdcdGENtai+HNt9x2M3lUIZgw2hpE/BcLmcIikjToqr2zL47iGYKEYd83yrj
n9vr2TRj6KLO2D0creu0Q+iCavRn1pMKisWorgyYvUrbU0htYefi3nhslzzg/5ta/ORDXiiI6NRC
B1t7YY8DJGctDpwwFj5HLSS1lRXbSQV/kr/X1NteId1JAyooamSrjYx6w68VLa49iyA1vYt++3uA
2k2fAG9IBwUyUIAPlwvT/IKwuwqXhDe2mbA4FES/amwdkmLnKG1Zoo+LZhwZPJfmstYPW9hVTTNN
cV17AciKKNVdJXlgCPpYtf/edoutewvRAvILBmOQKVmHtFaDFPcYDLUnFVL3khRTfZTKaf6Va3J7
qssCkRlJfewjYz7OovzQRsWegsLWtbHAN98BDsCDlr34sNYYjtWaGcfag+DO1TN0lscvgXCMBPVY
df/DYftoa+WaupD5Xdb2HLZTr/9rPhv9r9v7ufXh6HchvUeWynzh6nkXCpgP/WSuvTx5C1KUXn6A
zfSlt9tWlstnfTm9PzKMbRJAr4fAglQrh0aRag9W2qI8Kcr3239/I0BnNhbElgzlDMzSq5tctxpB
bxOCFCjksueQdX7PhOJBjPl/lRmZh7RNRRv11P8+q06LkvYI+ALm6FjbpS8EfSOM+sAgWNodSuu7
Fr6YzU5TYut2+mhidbTqPu3yUBOJD1K6HjncViLd2Hx6Va32IIqfUvEgV6fb+7nl4kspjlzOoIi/
Ll51DRV3/q3yOEG91ru9+qOy7LnvHLUOdigMNk80PNwEsaQ7wEFW50nsg0jqTb326lL+KUSidOwN
M3BqVatcJpqko6TAbFBkQe42AYC3Lh2sn/99vWgeA+AgT6bxvPoJVtYHECJRGWybhzKynkhgPgdR
dJIC6bnVd8p2ywdbHwYmL6l3ohOE66yOXEyzpO6jqEXcN0UgS4PNKvWlnTdt61x/NLK6+oMmBzgr
h63XIr4+xKfZ+iQMdjn/D/c+wvO0PukugVBZmRGY7Az9riRgt0bxLEuZk03GQxNbqhsWSuze/kxb
i7JAzuqLRg9C96vb0G9zpj6QcfZwgwpqEnjrW6ke3FSr7ny9bXfMbXwoup5LX+4d77Ku6ouxQS87
9Ruvblt8Tzcrh1ZQAoIu3FPe2soCaNJbzEDjFChvrzMfxU+ssO5azwjLksGLv3kMsDsKVMWdxtny
WiabjuYsqHdpJyrHRs7y5yE08mOYhSY42LLf+bIbi6fRAMHNwp8DKnp17VSROTXGGDe8csDOAtNW
+s7VlZ2LZuvw06Bh+nuprJCJrAodljxWXViHnaefrOrBNw9R9dgaDY21+6IojrIRcfLv/7MbYROO
avJ0Mq81A2djGDGDwmnnQTxm0mP20uLnf3cd6ooiaSyijqRZqwsl97ORa6bp30PKTnstJcWOO9H5
7wv5aGV1Hpo0qJR6rntvmO1y+tq1biF9GuiU3zaz4Qoa8eMCLSUr5ytdPnLyGPtpm0eDpxd/hvAh
lByl/X3bxMbJfqfThXofxJ65vhPhQilEeguDl83nOHorgVX7iXywoGq+bej9IK1uX8rhoG8ozS8J
2SrqbiZxhH69GbwuBn4/heVTXX2jMA6/ojJkTEcydEOZWrHuikx6rQ0oLr73gdPJCBL9GvQfs/5c
5LFd8UFrlTrFpzR/1vs3PdKdaAAl1iZ3ely93P7VW9sD7I82EiKAiGesfnSUwYgx+9LgGVHs5paL
RI3daG+RHu347bYhnBbm5qWSuwqkpiktU93oBq8psxNsOH2lvAZR8WkK0mTH1OI1Vx+CdBjaSSq4
MHVfetU4i+OYJMrgTacgvh907UQVNdYHu96d974OD9Hk4xxqsJPQ0FyHM1GfjqMYw0Gg9+BkeC/a
x9iNwt+V9LcU/t7+VOrVsiCQQHxh+VR0ntehroLC+kzvhzxcG+2RO3zcIx+4Po7o4IKvMiltUkZd
O0M9V3rQZEs1Oq1llyKaPajIl0rqfxW7xNeY0ENeCiZH4BXr5zZuZp3gL6Y+kuqtLYYN8GPzJEbw
IiaZM6eiNzz3SboTD25sIFUhbWlaMBtIXHjpF/5opM08kbRKanWGSfCHZOU7l8BGpRY4xyKPqiy7
eMXlMoqNqScRIWcHjYybzpLhFEb2rLdh6loVDLIoldVuUtOpkkOzccc5c3woM3aOwNZS3wG1jMHw
BFqrY92VaWkWIqUUVNAPiZAfVP/XbW9c/sLlIaNvy0wcRXB8HxTg5WbSOPH7sKHEVZalnUVKRr+i
p9BV++dSlVo3MNW/vgymU6x23qbr400oT2NsWRjFjbXIjtBrGnU+o/aiIL3TKKzo4TlYwGtJ8KSo
n28v8/raAnsHZwuco7Q7KahcLlNWQUQzKtt7E+DG+1JBCUI2w9gN23a6N5RC3PlwG4tjO4E4gnEk
dNFW0RpSCYWU9QX2ivYOzNi30of0R0BZyFan/kFN1OPtBV7fYCzwg8GVp9TJlAWlXPVebhl3MjNb
YeUaoKtmPDTx5RPTZKfbFldbymMPBo6EloQaCourLEVSA2UYzaY4V7EED6k+5vfakJqOKsXzY9pq
ew3r1a32bo9KMPMxEs8/cx2XnxCZSFPzxaI8G0z4qTRPIwr8lfHj9qrWYK53M7B3Mru5lHzB+l2a
MdTGTGkcYiZmNgUZRu0BZlzY3uOydGZjUH63U5q89gPclNI0GY++pI6unA/DwxT52U4quPKj5dcA
FgJVidgQUc+6NGyV9CsjWW7Ogjo1R2mO3nIj/qJrkK9YQabeCz7UXrd3YGOfeW5BBdARY5/XFYs8
awLEH5XmrODBDB8LIdS44UCYM4c7LrTG8r8vjxeQKjECArwjq81Wi0yBpVlGqSmUEuOIno8P9rZj
gNVKIoEgP9ITuE2buv4WFklvHgQJcQ67UITgt4/06j9d0wsvSTfVpp11cw1ZLJLWCsznaVEfari/
mNLOczG0mTAud+ou62bU+69HO0tZ1GB5b69i0oF3w6jM5lxLaTnYSRBXd4ExZ25RGKgRNv0g0J8I
8mPT6cUpEUbxJ5DHVrbDrhKOQhVDfScK3UMcIQ+t+tBV96Vf73zOdQL1/iuXPsrCikbFZv09k2QO
pzA3mrMBrwfEF3H90ggB4LAxnZ3ATKuj0HSpo+mhRZtHR+oPkcWdD/1+aj48M/yIJUmmnvE+RUtq
dXmqismHzZNi2Hn2EyQbM9nXAlce52VA2DdG8qwiar5yvv3uGAI27I412NDWzqcx+DX0vgLAbGgr
IjOpr57NbNKcWtPiB0hZ8oB+iTmV5KAjNMBmGOr5r2ga+9bJIaQnT+gD5Qs8uoRaouLP8yEdO7+B
L2wUv/zXoyOBG4KDT6GCucCTL1dZR/OkJ8PUngtZKg553UiMJZM69Jq1W+ZeAu31jvKuEB9zA9P9
WO1oVy1JqihiCxZy1w9SGUWDJkYJ0PJNtwh8/200CiCUQjjd1UrHQZDn72gxxzsOthha/xBuCwhc
FgJxaKguFx0UdVQKGv5VGKOFZE70xdfT5C4fIko9MdqxcfPfHtd3Z6IgzazrIo2MLvKlRaNRtTpR
5/aszyVM2AZhVzursPrDiHzAz4YTULj2/va3XQVK/88oOEeSAx0miHUdIuoDVD9jqT2jzFm/0DaM
oDXKC9eouulANNicOilUT+E0hY4/6/n/Yp5wm3O8zKeukREiFEpZ1/G59RIVZlXLhu+ILUhIZqh/
kqzJ7nVVaJykr2WH2uwe2mTdkF1WTzuFWI0XcUGjr9I+TaTdbfpCf9bFJvqc6g2SSKoIX6056qcI
RsWDMkbTYeyKzgmI3o9NWwkOYc6rAvDHaSu5cot8CL4ZfbvXnVuFPu+/jUwdFCqQPZn67KU7iN3I
aJY0lOcgoPJgtkxx9KrhkJ1IdkXh7sWkkfapTC1lJ4K9fil5IykIM1bL3NsVcx29pLKnNVife8T9
RrsOGoY9LUHvxJOvcvB3XOA64GIeCGJJCmEUtfkUl+ucjS4cYuZIzgUAiJdUZeZL1ZvJMbWS6Y6k
1KJvt11++YOrk82YBTfju7wGhKKXBqMgDuM5suqzIMfzUVgcj9r3Xrdsc1lL8YhaC3Xb9fAzTZsB
GFrQnLvR1zOnlXqlThzKVqXwKfLTmUhP8JVh3skiN8zSDIeufSGegk1mtZt6NIMBXBYnTz8kDRga
4O9MgMcnaHdSrA3/JIzSFu8EbnglkmyUklWTTTbnCpG4NtUcQ28POiK2HXit0ihOTb7HBrARxRKU
UGGgCcOQGsWTy09XDnWe9F3Xn7mZrG+Bln4b9bQ4lGmmuaGGYJw1KqnTE7baCTpmDvUwGqORqiFD
2ft71IsbjoQeCkPKpNLc1+vpyTEuSr+BhvrMOK/6Go7BfEz7Zq8av3FDUxqEmxPFZBCS66HvkgZD
FUVyf07U7Lmz/GNiiO4kwE403xc1lGKG8mVQw50IfcOPqBoxqQzCk91eX8yjNOe5MdT9uQ663g4B
5Eht9kNswrtKvbt9HjfCZUYjFt4ydKF4a9cciFlBFt74Wn8WpTb6rPhCp99lQtxbTtz68bMed/lr
4pulZYcK97Qrlg240bausj9KoCbHQSwMO+EZew7KaPxE8ft7lTTSHTFuc18ngvSpV5Bovf2rtzYI
jU5KqojzLOMJl64YgA/rxjIYzi1TMYNm9aBO+p/KWJVOWaen28Y2zhqVzkUfg5h8KeddGiv1Qcnq
fHmnxrp3pno27DRN/7SB/CPsW7cpAWWq7V7ct2UViijGUZkj0cj4L63Gnd4ZXRkN51rXPjfZ01z9
7tNT4hOHtAcNUYvbi9xwdO6speT2PvG3TgrNIS6FsS2Gc9Prd2NgQC36NYeXtUwOlpKf8j8+inO3
Ta7bT8sjS6Pi/b2jCUvZ73KJ5sTETyKmw9mYTbhvssm871Md2RPIck+tKvYnyGiLuyCaEjfTzH+I
M9uDRK3TzqzwpE3m3hz4hlstjyDX3PKfK/S8hPZFEGfNcEb6KX6EH7U9TVSmTzIXw72QznsTPFv2
IHQF1MH5401cfOADqGPuRun/ODuvHbexbA0/EQHmcEtSlCpIVWWX4w1ht23mnPn052MNDrpECSLc
M4NuAwN4aW/usPZafxA6rvmjpM5uAUreZuf9CJTiK7lo+/d7BnQj2QwluQV4tlpQWWu1OnaI47EL
4m8VJRxr/lNq06dArzZg0m9CVKtLntobmFSaULz41wKMMZdQLFpRd5x0eXpFT/NT18TfxKovXTGe
54dATi03rBXjFZ5K4aRDUz9h6pXsDDGKsI+OtDizpzL/rXf6VMFZsMqPDQPzfCq4dhj7sh0XybhH
PUX2BqoOGzt+3a9hZXLH0aRbmAW8Qtb5Q1MIhlk3yXCMVSNGcUDo0jueDubHIFC8pO/jQ5C19Usa
mcEhNBBolmRQ54Oe89KNMsMrQ2VE7lJX3Jauyb6uYsvrLK09FH0+4Z8mtXjT6b4tpuaHMIsFN7Q6
3jkw2ZyMU8hNyvQ+6nvQp327pYNx5evgQU6vxST7Am+xxvCO8LmsOmuHY5Xg6QawKPoY903wGtFz
2w1DX2d22CifoBZPTjsrg5cb07iTpzp2+26Yd90EPHRs+vYeCW3/3uSAcmoaXHtLC/R9Pmm+nYsR
hnRKJe7irlA3FvLlzc/vX4S7F5ENzqwlhX63a2pRTjpf04ajP5c+9FWhRKUJS9Hbp9Pl3iQKCSSX
PsciKvjnUUw45WKScxaordC6eSLNj4FcDF5qiL1rjJ28MarL855yPACXpUZIOrPmB0l6ozTzHI5H
PetlJzGN4REBq9lWQ6XfGUkRum1rFtgcaFsyjNciozZFFQUYOfiyVV6X9Ggk+yWnUDOW/j6Sg0/x
jGTr0GsoQIvy9Ni2yr5sxq169uWVQ8NFWQjC1G5kCN/nM6xnnS6YQz0f+3ZPBuaiEDS+aHpzLwn7
qXSaLRW0pWhwfiot8dAneStEauby/79bNwZNpSmPo/k4lMNejiJbkbDsC14qSXXmfEve4+ro6IBg
o0SKwi13Hm3qlgnXuvmIukPn1lYFjsMSFHa6ZtnSZJwEAJTuVC1VJ12fN1bTldVLIR0i0vK6poy4
GutIbQYwInM7yN403sXhsa+/m/8pCK8sqN4ITK1hfG2ppEU+oZhZS+33RsrcKP0+6L9D3M1u78Ur
X47RWEiQIZAPrmGVKEBcM6RBbOYjdJ+wfhLjk9Z9EpPJQSHsdqQrj5wF58lgmP0Fnyuff7Zw9AVd
TK3pGNS8XRTwxrsodOPEaShCqE77pW1Tu5YBRmruRuhln63W52L7DSScVbPwBM9D+37Rt3Iwz0c6
rb1Dma4dHO4g02O1aA/WGFa2oEUU57QwcycDgaSw6qONp8e6S7lcfegjUQrTmQNy69W5l6pdPTYG
vyKXXeWL/0rlw9Vt2TVtB4Ty7SFf+67vY60y66DpQrNSidVFs6um9kxVR7rX0tDhjtn4sldOOZ7J
lImobbIf1hKPszTK41io4pG6yyMNAHMgr9P4t4LoX/tVLuuNjPqykkNdhbNtgXgzpWtwFbX3sUiq
STpGWnon8Gp4xXg6sstc2AJrXk4jkbCYwaQVuAaf7nzh6GVYNs3gS8cGKVv5xax+9fq92NLNmoKN
Wbw2KA5raoZkdbRyVhmrXCu1YaWRfMTnsH3IazPE/EZQvK5shW+3F8flNY/bzP+uQtoMF77MbSXV
RqBNyjHu83JHt6dzxtncGtDlQQnOjNo6Cd+y6deskNHI80wcRPnY9epHGe8NsbbsCM/7Ot1yOFk+
w/n+JhRHCjwtXlnAgc8/Ey8LXZ8iQz6iovasiK4kPmKy4gWTuEdoYV9TtYHtvlGSuvxgC2SRpx1F
RVC15uoaQvdpSKy2V5Cw95E0pZkhYE/Ro4O5sTKuvOaItKjhchGQCq+hNXk9B2mcMbxSb6Wj1rff
+xYyX5frpZcVwbOk4upaCYg39QbOSYlUzTbHT2jPc/VURe1fCqRxkNHEAH5Dj5PMhkrg+XRT6usH
xReVY5nkdp39VvzPtxfolQL2W5tkyaGZ4gsbFVMLanNuJAV3RjGObalTGlRNfFTD1YnzS2zk+nNU
RUPu8s7gXaNodQqSGARd6zSR0I27oWtHwQllrQidVAzRfbK6NtvYSFe6dUjb8p5ZfKug66x5ElY1
hmU86srRKBvVTpPU2HdJ3T8UgVW5E0QOR5tZ9YriY/hZmT87oZs2luGVbYbIGEuQ9tLS0lkdUYOW
GN1Qd+oxNn8o3SKndcitzMt8eePUvbLJ0EPC05RNjXjAupw1+dhjxV2josM/AW3pcVBNDUG36zIt
9ppYxruyGlNPSNtw34/Kprr35anFa4GyLDo0S961VtkKhDKupX5UjxCWHtQismMxfp7a5jCK0UOQ
IGCg3KnRj0iK6COgwK1JePI+9/i93V6cV/Y9sDPSMtIZqD5rcIrha2NH5UE9clzDEJEyG1OXB4jk
r7fjXPuwiw/Z8nhY8JqrfMkSk7aO5VI7WghgW828nzABGfoAjfqNSFdH9C7S6viUo9osArPQjkld
A6b7EmXRfSP+uD2cy6uU9ySEazow9GDIbM8PjbosaSK3o3ZEoRy31WEcHJxCPyG0g6ZAB8Ntkrr6
P3wqJFyAPWuAgy+QrmruN9wjpnYcB8q7w2QA/TBT1SvbassX6crXovdCp5GHLSTMdcstDRW94R/q
MSjLZ90CTxeKj1r9q0Jb+/ZEXqZb6pIjIBBCeX4hDJ9P5FRGoVXgnHvEdOleMO5LJXJDEVV56adS
/85l73a4K0UN4lF0QgOSPimhz+MBuevLrp20Y6bNYuf2ZA4yS16a9lI3j7UzVqH1ECDG+9XMcoTM
W5qSe0PIoe5PaoUi0CBN2qmSrEi0ex0XVyfVlMXQCTogKlxaG/5S5SwEh2+kQ2ELwSw+ToZR6rYS
G9HP26O58gphNGTgDIkcnOLzajS+pOMBLmtHHJfkKrINf7JTIdmXkKBN0YklTFTEpw6Q/DSMNiPf
+HpXXgHLWU29kOj8YV0sVBWyr6WwczSC2FEL/8OQwnFrvihhfGq/GOJ91g1223ppKG9h+K5dV1RE
+Y7kzJzg6+b/WCUA7lCGOsrjj2jWHHCD35PmGWFeWoWwzpXY0eWxhH6+vz3tV+4OXlUUgAGck0+v
0WBZsnAPtEo/+j1QG38M+l2YtcIh7y0MImSx2Jm1KWG7Uo7op9Pt2t2Of+WE0ymZkhougGugLedf
vULFmPyqJxdF0dgNxiJ1NQDEThUpzcbL620sq2SUuwE5SCQmIJOtCwR+OGvKFJKtxXO8Q7bWja1v
VeQ/JUA2fcWZwga+JrZ4Qe/p9WugLjLjhyk/lNqpDH6n094KI1tCdryhiIJ6KsUUz2jRqFDubk/K
teWwVDGoUwKjRrFpObLflW18g+qRoqfKUZW++VXkVo31i06ka8qPS82hK3uvHpVDk2wJgl7BYi0d
xjfCMZYATNUq8lwIZkziREYbHGQl2Pv+ga/21SxHx0+BhT2KVXpQE21vKK3rd4cwag9+Pnq1Fh7S
UP9weyYu76bl55Bpcqvzo97S0XcTEcFOzcJ00uEq7AbTFU4nefpSbFkhXI3CXqL+QbPrsrpqJLMW
Igd7xJm5cMoZEf4krtUdj1feKqB+qYSYf321L4rJgDAXyznO8NUjZVJis/T9CMXOZh72fuOXbizL
mZ31U3y4PYmXe3zRrSJXF5FN4wm7yiJqsdT1ulV1sgjLKVMFbZrGGbLiNI+KZwYd7z6d7KJ9vh32
8uIlrAIhYMl+2eGrrV2GWgiSTdePQv461c/h+E8aUG/dunWvju5dmNW9IQt5OomBqR+VuPCo8/+W
wKsoefcUD9BGyEQRK3QHYYO1tTW41Q5l4+ZZRwpw5F5NDqNxNO7NrZb4lWXJBKJmT84KzWHdUurD
rq4MHVHXql4KN6EePIRjWd2laZ65plC2O7NEO/P2V7s8kJev9m/Q1Vdrw1k3wgSZyh42okubiHJ8
X3wNKr/d3Y505ZQjFNQN3s3UAC/KxXnrT9qQsC5z60eE9YhhHTiZHDkVD7n8kNT3fXgIy631cnWA
76LK5ydcVfYaIHaicpgDGibX7e1gCxWzHJPnV80ytIWvzJfjDF/NYinpQhhkmk5nw5Xmw6Zl1fVB
/Pv3rxa9Xqoglnr+fp54dtq+BtJn3d+S9dkKslrjclo3udAtO2uU3NrQbT/WHkv1r58CTBV4PHq0
EhD4dSUvsGIdQTqLw9cKgl1D9dDpsvwX1b/eu73grn4Usg0STJYdT9bzLx/05VjJQmgcYw1gpS7F
lVMC1vgPUdBWXLqNFB8g4Z9HMSuxThYloeOQS8WdOUg0gE3yt9tjuXxrIGVLw57Mf4ExKqsFlugz
QGO/NY+5mKGdnlWik1qpibuX1dwjtTPbQ1H9TJG72UiTrwUGMkoXdbmQrXVVA2eSaRLE0Tz6w4x3
mZ7pHpzCDEPhaN6NsZEepFZu9lqSF7vbQ157xVHdWthlSJGREpAarUWLFGUAgS4M5lErX2fxMy7C
XhYNhzlDkzH6PoLITaSDqgm7Xrvvl7oODVLo7nasTrbVFAcIRvcmgliRGN0bzQJq3OwzL7f2at/j
YfOWslFbRRnv/OMHWRqXRiSw79s0/o2ES/naCaJP4uZXT6qgFo5ZKYlLGUXdl/pMMRSjEMQ4QwfJ
QsE1Q6XzKmnQnuiDik4dq+an2Bp0sKB65XaS8HPM5uRDJArDxqq9covCCUE/k8cPz6C16XfZlaqZ
TpyKxiw58aS5Yu4W/ZdQvJuLf9rqWdK+3f6aVzYjGQkpEM06yBlrHPAUTVY5+TmKUprQ7aTU+O63
gOpuB7kCauAtzlZfvKbZJ2tJYaPqC9Riff2YTtWxsHaZ8UAhv8XHxE5mO7BCb55+6v7vPA7tLHwK
IBr57UOgnxTablI+eJE5PDQ8h2o7GXa1+dqZh0p+LBrIobskpKHa6/VG3vRmhLVaREwKKBKgh7AC
1yLngkprw+dUPIqzVLC209r/KOm19Rq1eps5Y6KIe7kz+gwDNpUNrsqhFYANzqc/nRrBvKzo880e
cmURsIawKr75tRUFtiH7IlLfRpqDch6QgwqNRG5dOUMyKdSy9p9x1mZMzoYkUlwpmdV/YgAcoSsr
US46DXl4gxap30PYK9ou3QkayqhuGcZdBs40Xqx98sn6rlWNYdqakFXHxY86AdDroyIgpxraHW0p
zykN4am5J2f0P2CFKH1Vw8SnBNHI1C8KLZE6zjJfMOwulZLYQRbV2qfmoH4JZqUebGvU6k9tmImx
XfdN/iXFF6a1g6YIeLRoVocQZlAmLthNAB2+LASOYEVcjk02NZ07Dejh3eu9wfuyrinS7rSu0KM9
ik56ede0Tfdd7AVJ3gko2qh7XZuq7wW18G960Ge5xxT5gWN0+TwcsJI1FDudZa3coaeafxQ7WkUb
5+0bZ/b9aoCwS1WONjAofdoZa5QaXTRFEDhYsAWN59bWk6BObb8BrezIciyNdtJRSVWQUBptQaBF
q4ZW+mwIuBPb4WxND0UF31ecTdlTeiBvttRLwy+rToPPWVY0G73Udc4KcQMTGBQWuNEXjuAqMYka
w2rnRqCwF4nlvpDQYJXKMXatovcfokFud34o/m2i/L+gAGMpHuEAbaweOGItRWLRR/pxSg7dZ7NQ
3bnYSY3XRn9brlgiIWnM5c5VBA9oNbxaDGHUKSVvGkux/VD/bFXdHXWhv3xd0A3naOTdBHd24VOv
cogsKtVSzETKQQIbVnNlH52xYa8oWxSQi6LXEokjhuuEtyhM4FU2nOalP/d9qx2n+NfYNE9KXO2H
/jHKM7vttafRVPZi/tIm1o9k2FKpXN85xAZyBsh0WSuMdBVbq6xZmH0yP39a5MZij06rnefavRHX
tgTFU0Kor9tInJYvdL6dzoOu1ooCXitJIQoelfBHmH4SsL6L/vYNtQyM1c+0oh3KH1YxUktvEsCA
+rGrYjtsY7eGUxJgMrNxu62zDeIg8wSclDIINYQ1cKPrQl+Sa8k8SkVu7tPGhCgOetyBliZ5ctfK
bpDqgYP0RwMcxpy/NnpTemZvfU0MuXuYskE6Tj6ZUlojDTxprXIUdKwZhTaJ79QedX1fy3XPl8It
FeO1WSIsTHSw6AijbofOAmvvPFGKZswR1Sb2j1Ea2Eoy53YoZJ/6QPRE/9E395X6YNWGIy4KJb7w
OEz1Li8nQHadU2auJnw0hmBXB5JdgwmJza3fd1GNpvxLmRBdRn4amCV59fvaOglE6un+UZJ+h3zE
uPKk5iXZqVXg5uKMLw7FMIW7TWoei3rry66ToyU6YD+MgJbCjbaG4Msthj9Kk/rHDMqbXUSCaIe+
vpGBXR0jopv0DpY9eOEUIEihUSIpTJ4xVH8UA8BBLB/834LvKMIx8ptXLRg8LZA8RIfxzd1Ce6+f
lwwS+xEFazIqU4iRr54wYSHT/CGVPZpqbgdi5okQyRs4K7d3yVaY1ZGt6H4YmP0kHOVoslttL5S/
JGzrbge5qGUsg1m4C7gg8Jol6Txfz02Kc0TiW8KxNpO9PPQ2Yrv6APxA+1b3CIOnje+YZeukU7px
416wGZbQi5MSD0FoAXCuz0NncStAQImDky+hy2e4gmociK7pz77UIp1c27Oi/UyV/qPQtc84sP4z
oG/cqqRo472c6xSwn6PUMacPt+fkIvl++2HAuijgMzn0iM9/WEiJPNGrLDj1zQ75Edw7HAURoKrw
Uu3OgOsOTSjIP2SYjOMT0KL/KBcfFhMhXNhcKTtIoHK7+FNc7CzrQ1d7cpzvyvEQxz116NqJynuz
UTfM7C7vJJ4LPDK5FZnLCwUT4Gix4sslv1nwJvDcRKL11UVIOsaGY4pMXWlCpIIofXu2Lu+lJfAi
l0NaQft6PVlhrGowuIOTFcmnwRjsCTEJTBl3SRbe/W2otz4vImwyJX6At+ffJZWMQEqxGj5Vvmm6
rRF7jSrNuyD/DtHD++tYjAiIL4TLpRK86lGmVC6kTJ1TrLGAJdDfOwS5f0+vb+Febiy4y2+Hisq7
WKuSuiGnZQWpCavzKV0Y7P7gFtPkWkgReHlofo0FdfZCMYnuAjFuDv9hoBbJGnhi2jPrxLfyWU5U
LtKTED+KgacXj2kduVa31cW6krGB6F2KZRKkDVB9q/OManadWVmcnXibOV2Ajm/9qVT/UHjYzXR6
094ewn2VC65WGBtp6eW1pOEZ8UaXWd7Ua51vxRxT32oxx+WXtR8R9ZUeMi1RXm7P5LrCxIMHFX3e
PDBlEA1es4AqpDZMY8RBVuv96H6kQ+cAry0BFI1yxOBE5VNGHREn+7r2N5brtdiLXjL7D/8fOpKr
rYE6Vj4KGJ76iAUO2H+pVeKEAjo1SFYlsvJSKuXXvx8uYGLKWqydxUDqPGQldbJgdQqmtbgrRzNr
Vtkb8Vfm2UuaFiry59vxLl9oYFbouELgYf8jsn8ez5SnIldGLTvlPcR3yh5DGAhuWYxD/lyPRSzv
rcSc6wNoo8T8dTv2tQW0yF1hJcvqpYJ4HrudirRqmhnX2gwe4Ty1dE8VNXf/PsoCQoVixIEAZeI8
ioy3GZgkEaPxNs8420TpySqlaaMceSV9ArsCsBauIqBz7orzMEE2iFnS+tmJzqJtaKHTDlCn+oMI
hyAMR0/Qgl2r22FmfhT87piaW5nNlSQa7g/gXpLURXd4vVpFgxaDpU3Yu0LTsEU9br3KyE6ikf2Q
tc73EF0K7aQwOI7G1ndydf5hVO0hrsXJ87GQ2Odt+oo4WOYkPMbsBaPoBK3c7QwlU72I1uvf3zyg
YyjB81AH7b3mMFYzHvcJEjun1hI8hKGeRm74pn6uNxWZr90FCNyzjaG0Ac1crYFKtBKrUpepqT1d
um/2wS4a7mNYfTu8aW+vt+XEPX9SajAszIUfjL4MOIbzhQCXSu5Esc9Ocucnn3EO9l1cRsfnIbVU
Vp4mb6y8azuY1zJ7GOkgGXXF83hGp1i5nrGLxPS3ZSU22J+My3y4z4Mtp+I3B9CLsQHf5bnGW/ZC
L0FH+RK0usA8Ytf3kvQI2MiBJB60wMoeQ/j6bt9CZxMzod5ZmcApjYquC94s3sd6XXiKklmPZPqx
A+BYcYwh6t00qIWXLAgg20uNeZis1nCbJtQeAq1K9rRvn4KqFHZqnJf7IVaCe1EZgOO3Vf9bNcOJ
52mROvhtVsisKvXdJDc8dAvD9Kjq+VAnk3bjbr92K1CCg93OeUIqu/rAfQqelZIi3ozC/Jvk/zUU
fVuSEo895KhN4EwimN7/sKho/S48GhQ71/XxTDB9uR7r/IRSwEMtTRj9PKphfjTab7cDXa4mTjDO
Y96akFNZv+erKWnbSMAaCIttkiYs4TMpdVsOj2Q2nrJ+fr0d7XJfcqkj9QpHiJIPqj/n0fyZN6Wl
l/lJ0f/pjcPCEMpqux7+qEH6AFb9A27ptyO+YczPlzAh0Q8D/ABGFhub85DB2EaDKGGGooW4nwFZ
ntrCToTI+tUihjTbBfRaHmqKVRcONQc4BANObE9KOBZfxKTQPsmIE0220ZdzZxuFrnR2KSbK3dzm
8rei88uPVqhVPwJQJL0rZlkADVIrte8Njp6eCoBzY0DXPhjUAFA3b3iV9fXWB3kFLm7IT0ILh6sU
berh4NSm18QcHK2Lt1RJr30yXnH0+phC/rM6bsYwaBKeXgVgCv1ugpt9DPLJS/GXDX3xYCkJNM8t
r9nLHcehCS4UKTY8I9hz599s6nW8xKcgP+lIhpWWl+vfK7O4B5bQhOHO4jF9e5FcyaoJuLDO4a4s
4M1VVm1mcmSA0MaSXRRaehHoA3zNAOjfB0Ppf4LvYvZOpiTmxxC0uU6OllIOHfsCebhQG8E83/49
V8ePmAcbBOoX9ILz8c9zalHnr3KulCRx1JguYZj3GCr2SU4L0SpeAhV1L+xwrY3Iy1m23i3UZHmt
YOm45MHnkTu6JKKYsEHNUXV7XXCSZK+E4l8/s5lmEn0aUUwd98p5FF8acQj0p/w0SAfUFOw0/tDT
6hmK2THEAV5IsqOssQHIv8w+l6AoZyB3BBRqXXCSraRPxWnm7BnQKVGfeB1vZJ7XJg+pwoX/CLOd
2ub5sKo8sPzAWuzjEYkoyP2SY7rZ+r+2/5UFrQ3AAGjg+kkdGr6kkLPlpwAP5ASORSV8GP2PPkik
YP5wex1epjaLQgKaRQuJgif8Ksdtg7FSplFhypR0N/cqCW7nKPm8k/tmSzFw+ebrlQceDBUuno/L
PlxNXjTVbbgY0idC8eAHH8Xyk6jaaoCPC6nNj8n83lhbqm7XlgToNBYhHEBsNVYxoR03oCExCKeT
6XuNoc1ujDiId3sWr1QHKQwihsiWQvaAnP18aFMPvVCRm+IkhSXuKnSNn8O8cvzpNT9gBu+WpmYn
WxnEtcUIr5MtDPmE63Z1pPVKmxizDH9aNR7K7DXV7mtxqxpx7Zx6H2N1N1DHyfuwx0C+iSeEa+/m
EjI8muLIxykQGjdW47WV/z7a8mveoUGRya0NpQ6wNdPSXZfITm6UtlJ+jpv2oClbVivX1gbwGsBC
qMRzN6w2szh0cSz0vO80DbBI3JLnIc++1YG7ssPgxyEebJGkAKdbjSkdpaqd86Q8BXqe75rZUCqg
7528n8YsOuTIU21M4pVhMSZexxAM4a6sKXmzFadlnnblCUuS0Avoe9uo/fylXTT9HfpRwIeXd4MJ
imG1sUbTjOLJxE9FHWX/qe+QajJLwXA3NtaVFbFw6SHxo4xDpFUYAVB7glPB4qpCVXZ4LcfwMRFf
1XrggVs+p3SeW2W6W/6NBtdOQd0kxL4GBwq7yHqPUr7rh+pGmewNSHZ2klFlpJpDvY8fBRV+9U15
d/Zaw5hPvdGN39IpiWKnjGE6u8OkFoe2UiLR6WgLxK4SJYLbx5q+VxUodK7UZZVmYwVv/EjARvxo
Jx9nkKBqZZtVWDfOFE/qC3JiNRyF2gp3PnZDxk5tw2F0qhoWM8ln1UKQQDT4l9DJauAJkMl1h8bn
8DvuzHH0Ut0fug9FrrfDoS7rRLEr9Isa2xgsOdoFRr9ULnM/4Y/BpIOnKBHd3fhyy5F3MUeU2Ch3
s+gvzLrkxCoHqwx1sthKudOz8s4XM6rezSDe5aAaHWNujcmOwrCR7aZGg6S3xMVYcIgeTUwFNvRb
LhNAbu2FjQTkBmAdZZPzswX3Jt6ioG5OfKbWLlLlrshaV7H2UqogXxvcI17tzZC9giR+mQd/IyG6
OKzfwlPs4nkJInYtdBzlqWR2Rqqfhibw8kqXeKdETugX0Uame3FiL4GoGix+nnTe1roCVRV3cT+X
+qkwc8AwaM6kNS+IzK5bSPft4+Bv7NGNgMZqi1qVpQDzKvQTTA+7Q8/TQhO4KV1JU20j+S1YnzdW
1pKTrFYWFzoIbCDnXLbrtlNkGmE7iOw+gOH9jpOqeFAi9c/cweuATIB5Y1TM6mtTwVjoc6XwymHQ
98Li/HP7l1z7pqC2+aichcRZLSnsttUe3yzAZLXkdtZelXYU6za+5/UgQF/4qCS169SCBC3TEZXU
Ty3AxoYOJz1xzv2N7boVZfUqyCxKNoGfE6W5bylqGvle1TYSwMuFwtKnEE6jkHoHfzzfgQi8ou1Q
qMrJhzIKF1CWDn5yh7aZo6SfpcjcWJdvHZnzdcJOg15CF2XZDevCRyji2FNrsXoihcoccMAzytST
Ju6y6EVOnif1myh/FilRi2rutNSt6n7ycLI+Bir0oXTrxrw2/Hc/Z/0kavVgVIKGn6Moj6qPzKf+
2FqfW9kb44ch3+ixXGakwJRIOoARLHYXzPb5ZLP2k9jQBAMLcFF/HJPcsIMSOKRPNueBNq1PchZw
F3ClvPRaOTkVrufe7f1xkYnwG/BgQuOELiCCdqvCjKyECchQwzil3I90utwk+/r3EegAcAeDRUMC
bJnzdwmjuUhZWXNjnkpRUJ2Eze6KabnlDnPly1GiAF5KPQaNpvWR2hRNV2B2y5HaDZ6g/AYA/ChE
R/UO40uXZ/pfHytUROigANwA6qasNX36COPWXkiYNlO812RK6Dl+rWqhbznSXm56unw8XPgnyFkw
tOezhxFzKcmYGuAY3D/kTRvRn49eJN/a2IkXKTDY//dx1htfbmhUiMRJhtk2UUJJos+AkXflln/2
lUt+iQTkhOYDf3pr6bxbDxFL3OwXIaKcQ8Ezu0axxSBI7Q4ssuunvnDXt7N/QJQYZTN/FLyuyzWO
n9zc3V6YFzoKPKdVbPR4X2jKkoSvbkURoUnBCHwMbyfBHrBdy7LPobzLM/XVh25a7Y3ZrcrxKdby
j+U4vtIfXACvaVJt/JKL6t7CDOOyXFIPDsE1KUIPKhCxjWydeKPQT5by5q5KjeEwKXmyI/HuIZ/6
kle1gXHnT7J0d3siroWHCI7yL19EocxwvsZCvSpjKye8MFhIqgaNWxqkgXls4CVv3c2Ijes53rXa
xrAvHg5vuCqOQAqbCwJtdf41dSFqMaolp+5HldggUPyHUbWzjYrT1dExp/8fZXVtRmz+KFiiiC+i
0z93n/rYoU/yu9rq0yxbcXWXARP7N9By1L5b2Aj9tGo2E0gpbEqFn9Pftz/T5XTRHOAZTAEDiC3S
Pud/f8zFDN1D607q9ORHXzWKktH828zvfG3j8XQ5ZSr1OaRtgL4hxrQG3vmTkKAgVo+n2UJOV+jw
URkdwf9CibUaVGqfgoN29kZ6c3kCEXRBbuF3hwn8mtQyDUo4aIE8niTtA3gxsg9U/p9zfdpI1q5M
I2/hJRaeRWg0Lv//u8/UdCK2WKExnirYl6j92J2ZQ9MHmi99lKJqI6F6O0TOV4VKbYtCJwVP+tPr
djvyWX5Cq2I69S6n6TezskeTM9ypVLtT7UR30KWx998+fey+1HvhPv0OCr/dR1442uXv8Xf5Ut7n
ztbL73Kp8qNYSMiiUOe7KKuUgdg1/hBPJwhKjwOIjlLAmCrfklq/NtXULuHzqHRKLt5zoxnXAq3J
6dQ0sNeH5zAEu5/bLdrbfy8dsLz33wdb3WCdCQED45bpZMwhy9MRi9q1xOCopNmfXP1RN4+9UD4W
5SESNlbUtdkk6Vg0NBb435pGLAqi2vtJO51C/S4yhLs8sXUQSH+9+8FS/BtktfvnvIBDLFbTiert
3lAjOx2mh+4xCHezsPXdrmxF0Nf8j3rYwvtepWwjvEbLSOr5pMSAXqNvSiM7ovjTUDaSjisZMLoZ
ZAF4joDWAiZyvhdrg32X6918EmroEcbe/Cq28NncghwfefFdnm7kbZeAEQS130dc3XXJICdohBDR
6GbPVIsP3fOMGJtDPQrv5LF4HM3ykI+23G9EfnsErg6CRV0frD/Su5ePRLg4XSTKw3z6+vUY2d7x
5aGwvz9F9pNlZ3ZlR/ZxdEnx7dCpnGB3l+yS5Q926P38WdmNLdlwpXbPH748vhZfHdPud998+1No
T7Zs13se0PtwR13bjlzZfjmw3VzD/bizP+wfH+//vDyE9p9ff26vyDd+460RrW7W2jJHoxkYkWYX
9pP38NB78m7aASB2LA97lAdgLk/Wzn/UXet784japuZET+2Lcxjse6Dv9kGxNy7769/33SyvLuE4
qUddD5bf9OTn2a4u9xmlLI/avp78qF+A5TXzh60UY/lLVxOBs5G6kFrREbjI31CdH6ZKwiIujqmJ
R8IuKZONK/ltz61joEYBjxlYHjSR1cCgmYqJrxXiSbIL5yemQvwXXz8ntb98+hHaon1SP2x83yvH
AMzAf0Mu5967mzKL1H4eLEKqyjfdSQ6pKzitnTmvX5cF+x0dDrvxsq8KU3xy/pgn5Q68nq3vOmQb
RQ99Dr2wuVtk79uwpal6JUM5+2mrw16a4iQyJH6amCo7TSh59uH6HtVtQ54S7ZopOikNuimquHEM
X50TYMk4PSnQPtboKYmuvzQptXgy+u65Lw55dteYPxO1+3Z78i8H+GbiCBd0OR7xATife2CX9VTH
gXRC9bdpH62yt7MSx293knsnl5Sd0fy6HfHKYQyXWVGwhOGMhF612s7ZrKatlOjSCXU2dc7suJEc
Of4zpGh45Q96d5/0wx0y088bcZehnK/shUMNR4cq9CKRuVrZitaZvJs16ZQ/CuZhViUK8tivTP+g
rg8Dts0/Vnq+k4zd7biXyckSlvwHwBjNuXVrLk47zurOlE5xw8sjeUiE7y0ey9FTJGxUQC5rE+eR
VhlnX8qtFP8faefVGzmyZOFfRIDevJJlVHKsbkntXoi29N7z1+/HvsBeFYsoond7HnowwiiYmZGZ
kREnzhkM1rKJ7Pa76L/K4qesjHfBvQcz5+1hrS8jWDiiIVBLdLBdeo7YGQ085oyrHveTaxEpwBnj
aUiNRhIsoB5UWL98rtnbZtfGyHxRoKZ0rPKsvrQaWnCvaWomP5sGPZ3WIWjOBtK5ntOG3wVxY0LX
xoiLUnufFUHgyFmcTJUYxlNk5vJzSgdm3+/C2lZpqizNfcpNWj4JXWwnyGjdHuP13p/7/WfWIhKj
Clf45RiLJtDHKUrk51J8AmfaxvU+G1/9tt+IJ1fmEjvz8IiIqBovDrfSS5Sw1Cv5eShqx8y/B2gS
RmEB+o4D39LukV25PbArSTMyIBcWF6uXZEM3aUbN6uWxHSdIf+R21n0BWCMoTjmUx07YqbWFPqhh
k+mzhcCiV2SX86/N8LPWygfPOjap3ZfoNuFmdWgcM18/JrLhaApNLsHh9hevegAoT46LmVgSr7tc
izxK5VZvS/m5EA6RR/YgqnbZAUC6VMJsWtqeQZv/FpfvSu4KFhhCVXIkHJVAoy6tBqNUgGrp8LtA
+4VOmTNY4V5UdgVvZPEXj1c0BCq7NaCoT62720Oef/fimORKwNspj9HgsOxHlbSqn9qqlQnKTQ0K
oTo/TF4Sb0zsyr2D5BsBKhxo8N1Yi3unr8rJTAMPT4iyF2+YnstJcfKw3Ql6BjWCyHIqZMPrjcN4
bWZnBmpSckAgWc7FeupB1VcCmfLnvPsJNWmPhVFA695WiIpNO8xs5XctyLvbc7pqduab+rvNQAzJ
iwXtSrmoK4H6Az3aY3WohXE36KltDidd+lLExZsuHOTwEbrJjUh1bTnfW17ctjktFLER+9pzPpQV
/f89kUuDCtntAa4tJ9cATCGovKGNu5hWJQmVLPIC7TnyqMDHNO43f8byJCCO4Hfdvv9QRsbxtsm1
rQncZWYPtIjRQPVczqk4aVSJ2bLPfm2L+2Z8keGdLaNjn7+JiXHop9iWNmKI68nk8UgwN6fjZ77Z
xWSOsCAIaLlMz4kcKfu2DfVTLRjV6fbI1qyARSE0msker3bgGKiTkgfF9CxPxPdjiDQcpPH/KjBF
PMI1SsqE4gL9HcvIr/KQf4jLcnrWhSk9mCFkXeaghBunyfVddmll4fh5aumAXXgndeiFPxroo+2R
fCW6l03hZHlqvzF3K/a4N0k5gRKhV3IJmB2sSU68OJaevUjRv+WaNR6kziQ80LygskEVRRtbew4B
Lo9L4ti/zKb/iWgXB9ksAVrxLCPoAiZDk4XXBDRcwuMo5GXTbWyzeRtdGoOx30RympZqttmyHBRk
A0hRtCufq1S0jZFX+8C7PPqo+b8n80GJNrbY9WRemlvs6qEU+tQCGw7EMXK0ZHTYcE6tvVX/Dsi4
NDQfL+9egDKVJ7XxRQP4Wv4zKZLHIIwmu5Vt2QhswXgQBG2mjm5d1fvaI8J2e7/NUcfVrM71EKgs
eGotiXwMs9CtmDj3OaV//tfon/SvRfI7hjTytp3rfU1mbW7+ov2aXqylbyZ1GJQCWq7PU+X/SOmP
4aLz0o0b7tofMUKrJ1gIXu9koC+nUkJRdDDz1Hy2kjR0APYyJmrNtAY1/f9lPO9MLaI5Pc1MvYCI
ivKxmdmGWmT7cICL+v8wa++sLJyw96eoy0cGZHrpoWkmZG+3aOLWHOD9nC3cD5r/Out8FiY1dplQ
ZE4KEqA1Xk09gZcpers9oLVd9c7ashw40wHluse0SVpSH6zWa3f+1LyMlv8YV+O04Q8rhQEcgpo1
PBWkBa/oZtWprsJOKc3nccx2MvyIXlM/1Za0FyNzN3X3VtMe0UA9qXLriPfxmNhhKx2lvP1mRd6X
4mPcGb+t2LOV6ahIPH4oFQax5KaKbo/ezoDyDC84jjTj5KrdxR0h6cfbE3a9PLMfy6SjCCy4ERd3
yFSF8M2DpoPDcpjAznK3y7tm2KneKVPNrTN2JbVnGtyJ1CiJS3mwL9xaHZLC0mj6IPj+HFl3dKCn
OfJcgh1UkOOG7eh4Q/NHEc5BKtttKvwzIQRdxTM5MEENoQYFncsdXAsz5FwolOcOttkdNXLFViNx
Cxu2Ej7RcWFii9hhZs9fxDJ+KQj06IX6c6kUdlYjerznzWd8Qoe2eu3dLKg2jtlrv6cOBpucCYsJ
dOp/28/eHfJWTseX71VApDqkIQSz/FykJJ3E+KtQWt1G2HtNpQQsn6cFrBNU3pnFxbGhtjGEWqEO
5jCW92U2UdmXsyPAL963lvwD8GSE5LkJyVKXnFKPfdE08VGjFuaFJ0UuFIhSkupelbrxfqy0H7dd
egWQRNcAYjhEXqBniScvF9lsJZrqvMB49k3poRf0x6rxXmBQsHPrk8wzCE32nV63d16dHOApTtVH
TbmvJXMvda68hR7/G7de3oDz18yNwiDgZ5TQ5df0wtBbngfMRP40EFiYUCF8tSBPd2g11dof4U+p
d6yz0d7dnoWrjQ11IrAs5pvbFYqYxbnb6rFcwyVmPU9dth+DL0jbO0J+NqZX6K9vm7p290tby1O3
BMZJOQZbCuR6n7w/lTvku3oXyMfStLdajGbnupjP2RhtW5T7QZ6A+ricT5oo1DSLGowp+r7OX1DB
sAVE1xNqK/mXrQT61cZaWFtc+YrU+QWnt/Wc6X+asbbp8IQR4eusAnx7Eq9iCwwhcEpL79y3j99e
Dkuq9FFIrMB7TvTRLrmG5eCb1W6xoK0NZ856YYGZw8ylFb33I7QnQu/ZkHextQOKnwYPZrERvKw6
BOhYUFV/ObCXkP+K4fWJgZkJtMGH6a6pbD91IkpaXeL4L/8+c2T0AFiBEAdVsfB0MWrVqBAij2dJ
Bb3OTsp+KOnGmTLP/sLpaFJnPGCs55auxXtYpv9DFwtfeNb0tN71Wi7YSi+np9sj+ctRcGVmBofI
kCWB41ksTxMlatwGifDsvVVn6VWVKHo57e/Jt8fxcK9/1Lo9DcHw2m/YnT9/YReEL1m/v2hmCEYW
bmFolZApovAsVo8RFf5R0+w6/ob8dddkturt5AIAnrTh8tdHFG9Ik4OaBzaNFEt2dnTthFArFN+l
y93upl9WU9td+8OQviBVtmHr+tSg/kLOlwODycVXLkdYRl0UC9kUuH32ewilV7N9EuN2BxoPOkd1
129pI/8Ffl5OKbbIhvF/A4SnA/DSYFsFdTUh2uWqnE9p/b11YtFFc40mLIhVpsdG+9lDStm2H+mW
QpSW7hGheYBr7BjOZaIvyC4ZBTTmFhumooqyRdCzMvnAHknwzNEY792Fq03jpHtW2Ieu6T3GhU+C
TDsI9e/C+4Jg6cZ5cMU4S8RFhhe/orOf7bNsf+s0SsweMh5u1r1E2Vevf5vGxxHCaE+v972ER/8q
BTvk/UFDevYzq1wZOk71c1coUE1Noq0gQtPM/RX+FiL7emcTDeL3MxUvN4a6cAyxoeNqTJXIlULg
0nVG5jwZPGtjh11pJjADuDgyN1Q6gJgvc93T6JHohQTF1WQ2c9PsEjE+za/IAnI+Xzg3eXlqC3Fn
fPaG3CaTIgcgUMDZpj6lu+Qz/dCOwPtiLPZjdGj+grkH+JS0XRpu7cv5wFy4LsjxWboDZgQ4pxbx
E6hNzwhGMXbbwKmzFzWvDuWs56D/aOX+zkuRe9o4+FacEfwtD1EKT9Rjl70NQSZLyWSYsVtZ90H1
KrXn0L9v6kdA+RvnwPULhLrP/AewIiK2BBKX+xI28RKSZy9zg7w7AJu2w3i0K0bay5pd+JVLEgE3
9Hbx+Enysqdy6P55sMwt5AeUoEBt00Vy+QVtGBtF75XasyBYTjgCtqihM6PqISdHcwOxcj2x0PbO
9S76qOZ3wWIpfX2MK9kMubcyrTmEqQDYZNDkRy+X6ORSa9VV202BkHWjsG4SAYCkuJKmToIpDc1Y
eA4LCTkQNehNJ7N8aT8lIP/Fsa6dhnamT7cvsesTHhAcuVagFWznqx0m5XonFfIgkAEyq8nJilDT
HZ7vZsUJn9eeXY+eRfU0FGtxD94r3VLhXXEtyEzpeSKJCAoYQaHLhSU/lapSP/EFnh/k9pDAAAPw
N3jMKA04XcZG7ZI02wnQ+dpZGsMbq1d3hLLyUWtgQ7s9H9cBpQkAE+kE8IqUIZePtD4Is8wwxcQN
xEHaZ4I8ONgEElC0W/HDiimSprTHAjog573s+cp6MtxVYMVuPSjKLp6xpUNFq1s5jFsEgddcPYwJ
ViuA1ugBcKjOzvfupZsLgEzDNkrdAv3Ihp4ys6xhkK2c7kEnVuHckIc39vEjh0g37rLKuGuS9FjU
B0PL7aoaDmNa/qjpGpY39tr1S2/WxCG2gPWO0PdqxiWlS4KgSVNX9CzEsLnqpWM3pjuvoA/mm1S1
jqEdFJQLm2NjPCSp8M8rDuudObejogDF+bLY7JyuaiPnRup64r2aqey5ZJdulYauNjcNJpClwmFj
zirnf0P/d/Pvqy17APEr4hr1PlBlp60/WNDStJpLBfpw24evHxILa4shaarQtv7o5+5kdiez7G3R
OxXD7i2C7xQCG+1ZVrYixesgfLYJIdT8QGIRjYVNwrG6s4Yqd2vYauxA6vJ9JGcf6DP9XqljfeCy
Ch+iLoRhvk3HnTLW0T0EEDAyi1a+K7xI+B5kwlbdem3eyaLDwgX/HbQli3vL75SxGbsxd6mc4UWh
QZN40xn0PETfgj4p95O6TYkps5kuIgGmgucIJKokzAjSF0YrM9LrvtZzN+sRaNJqVT75Kr3iZZ/6
pLJq/870fW4vQRB2epx6D6jYf80lozz1ZWP+2XCGOSS9+hrSKDNoC0rX5eNVNPuehkc5d7UX4055
iArSSnZnD38UuNzt8JQ3Nr2XW0Da6/ryPAkMXiedR2nybzbsnccXIkTxRqnm7jDld6Wk2/6Haix2
dVfbFlKMsX7fWoiZ7RCsuz3g1SWf30fwxYgobi3uEyscITaZ/MIV2+atbsdo75WwYMjapB6jTDQg
Rp2yH7dtXh3lDBb2RXY4iVDzqn9WE8DMCdOUuyGZYZqwIiRGi1ZwKjrA9rdNXUXesykKzMDwiP14
hFye5Po01sRaUuEa3jdFftOtt9u//yogWPz+xT6WhEDTs0gtXNnYeZ+iBh0LuyqdLDniKLdNzftg
4Zl0x80NQLwyKbctVipBLT3yEqNw4z/FqTjHsW3uytZpXwP1/2lpXr93zthL6IMlllK4muUa5inv
dk3sDPXH8UXQdlKzcf6ueODFuOYd+c5aKE96n8zjUpMXLdxL2ofgu5++biYgVpZqbvwjQuJGn/++
tFMiJBdr5shSIWsP527/pyRiEv0XqEideCh3t5drxfMuzM3Dfjcs0xJGgkDMTSjKRq/tFpRhzR1A
7QGjgbaAIEy5/P2WYJpZSOrfTeTKFupXfbyPvT9eeZJKR0cfuoOL5faIrmMP0ho853lhkt6DMn1h
EqbGrvFjnJ3W5al4CpHkgVfpkWTzL+8VKpHcPEUwEGw1/KzNJOpJMG6S6oMPc2FWJmlJwyEOYmYP
geDvVcTsbo9sy8L883drVQcihHEmFugoFPZp7MM5NpLEv21lzQH/QwQEaoPobXFWEC0Ba1GwAtek
9JqoJ6WmR/AuGo9tu7GnZl9enhWUwnUI24mfSEldDkiPktGKw7x0ff0QQDmffJDTzB6MDZDz2ry9
N7NYmQ7Wu7yuZzM4QpPdB/Ld7SlbM0DrFZ0lcCihYz1P6buFGRp9LHjwlK5p1o6UPmXbsf48FYup
YgeBxjB5RYI2WhwLCWKrGnmqyjXae6RQ6LXST/0uJsRXjIMYniX5rhudYT/cWfVbGKh72Y5iu3eq
dqdJB8oq6VbT1criXXzR8uTIojKtB4MCh9DcibE4+6KdBX868Z/rAeTJoF1g+HBL0Ne58HtfyAn0
JKN2h0NkviX9Y7FVM1w53C8sLK6SKG0bZEywoPSjI3Z/dPMhJJ6VIh/pmg+3nWX+XYuVpDmVZzkl
SrgRl5JTg6gnZZEWjdsisOKQawx4N0TJXRKBofh3UzglXZyQDVEOXYQVvd4ROQZ140695KjykxSR
eBiPt42s+AFUFHMkTtWfTbxwfuyO5mQ0jZtCjh2nsOHE8XcjH+/LvtiIAq/TCnPG1JpljMhWkUdd
nE1RX3PEokLhItT1INXH0cD51RfFeDFoPUzV6BBDA+4J6l0t6Mcg2eJyvh4r/AJk52kCBNQJx+Xl
RlehpkZMpKxdPgQ87u9EfvWE3YBg/e05vfYR3s0gc/9SsuLyC39EhSOMUHyuXUlAiiLLIeSWj0K+
lQG8PupB5jEgsn+z0vqS7LdBqUHOuqlxMzWye+k1j0765IwK+hBjRkvn6faoVsyRAaNtFDw9f5Z1
2KFRlKaPlYaAWv8ktAdAel3tiO1r5UyluFWKvd7T8PL919pVJXYA7htEUuOWf/wPkPobweGtS5Kt
aGNe8svtfGlm4ZISBNRohoyNq2c/x4iuWOOhKr9KiF16uzAk1PBUu4l+3Z7JFT9UkNkgl8Vf7Il5
7O8unD6vB0tI1cZVjzAJfWwft8BD12Ebo3pnYLGpYey02jjCAKRhju5Itr5TjvkuPNwex4qfX5iZ
P+PdOLw4qdIKVWQ3RCRX7R7mXJRXbGymFUeYMdi8lCFkoQt8MRYpSYtizL3GTQroMyCb6UmAehno
/g+eUWyc7isrM4usoDkJBoX0z8JY05HnNcO+dcco+zXBtxQBiqsmaaf1W2/ilUAXMrS/sFoQRHN2
4nL2mlHUe9WXWzc4+c/Fqfsp3qMxfWzu48fmj/el25jHlQzUpb3FqSSmnjBEotS6zaE5EXm8qqdi
T7/aCX7bf/aLi5HNs/zOL6RejIpGEbGkvll++WOy4m+D/+94FLJH4LzIkZPgIle7MNNqepITxrRu
Hz15kasp/kul7QXhXq/+6D3UPT4lR0u6i6YUUvn8Y+bf3R7n386exelB6namgOb+RI9t8QWT6MGB
3eata5kJRMB2Lyp24D/I+cHTztO0m5LMqQx7DCDBPjfk4ArrcQuXOrvkrW9YHCaynHvjNHQttwCp
2uaxVZJHs6nv6qqkO2b6Oolb+jIr2x4mBp1kGqgcLoLFmZm3ct2D1m5debwLxt9ZEdhFftiY2pWD
+cLI4nHRZfDnm/HQukn/0BkgLCVn0CCDET8qwzHxT5X+OXy5bXNerauZBHSLTwEIuwrSczlK9RQe
Wtw2dBTUORH3yz572lZ5ZdUO5MLwSJKNBOp7uT0m3QrSRFdaN4ys7z0SimYg/Eijz6O6xSC1esYg
mvG/phZnTDsZSQ9qunWLA2FBs2tMu6gOeX5oeztIdrQHVc1u+LolfbIS6bE1dWVu2QGoiqLLYohd
JE1iwRCtKH8M46emzfYlhB2Ucnbgafb9RDmcb5A6D7K14U3Mavf2Ys4ju1rMd1+w8B+hHio9RDzV
TbrqHMnNmxZsrePqPnhnYrGObWRafQakykVrYV9LgW11j6q+MY6/AfitgSyWMG3LEUZIrCh34bca
hvtfPwLJDvcyRPOlnQJEeujuEtLHZFG/UJKv74rf+Y9scHT6J9C4pAY8ONHvTRzK1gQvrhPFC8Lc
b3GtUc52nbQ3+q35XfdeaDNpcQPQi27DpRdJ8AMaiMIh3C7bakyL+RDsqtNPeTi0nR19j0/yx9tO
s7oz3xmcf/7u4goV2I5CfR7TfXIaDqLTKxtvuuuq33xpvTOxOK7bPhTRRLbmK0N9Tcqn0IfyxUFw
sGjuSd2ftES/z0JHpS+KXqnn2NQefd23taE+iQV1fbWzVWG0NYQfzX4j07ISNl582yL6SUriud5k
+OW+aErSEx/0D1L8Rv+kPejnsZI3XhSrxwRoX1IuBoAVSVz4dlDHba0Ifue2zUdxBBhjhU9eOCO0
5Kdp+JiRuJ/IAaZifaw08W4Iii3Sj7UVJ34A1kpfB0HL4kmow/026vLUu0Jf2Yp/rOXeVqqf6pYy
y9pZMUu1Ig9Dw5G2xBFmNRRAsSX1RCmkWUit/5jKcSPsWosEEHOE+QWmpJnH79J7FXRUKtmIBrec
yn0kPhryfmjOw+DtimG/JaS85iu0BdN2yiONktrifE2tVvBkPR1cIe6cPoiOGv25nOhlkz10kWGX
sMSL4+72/lx7C7w3ujhxK4EyfJLGA6+130F8MAwwVV/0/MTD7bahv3WOxalLUIlI2YwmBPq58My+
g1E/17Fk5L5ThbWTmdVdKzavtM/vvPiHmn3NGrsMazek9RVV7qMufS3C77nQfdND8zhB4qZX2X6Q
EqdQvEOJwG770pQI64jpVmS/4sRgxEkGgMQxjKuXhKQFAZo+rEUq3rX5Tv+CRKQ/7K0xcdLkR7NP
f4b0wP+Gs27wfgal3W0kdubJWE7We/uLcxoO7KEGdIYvRPKpNIQXc8i3Qu3Zea9swDcicnxSoFpm
UI0qlBKtLAd34hJAofSbqTzrWvOU5m4wmXZNv1fe/gEuvzcmbWuCZ2deGocUfi5YA9cmG3e5s5JW
a1XF60c3aa3ekc3xTkRBlU5yxXsVwu6HqEBe5TfCMSzlch+I6GG3RrQbJqnfmIeVPa5B6gRcnKw7
ef7FDdUJvHqaNOJLVPFrmf8WrfaMMrHTC3S+fROtrQaJlXMLtCNVemojpH2Wr28IkDW1b7qR0mPh
SP5wpxb7zuidIUjsKYAY1b8H2jcW31P1c1VabvW99b37JNpiLrtuhWDIwL2RN5irkleaI2ZWm4lf
T6PbZG4EF1wb2LLyYHRH09iPzaEzrGMBBxUM5Ke5p1cMDyLctNLvTPM3vH3t1qJ5FNwINXSUq8TF
0deZsuG34ji6df7QFsRWxc7q7Ang5bPc7Y2nyfxi+FuMO2suSN2G6gHxPJCBxR7zhGmEFDKd3AJZ
1gHl4KBFKwelp4lSAeBKkwSjbMf+ZBeIwXuGtZWQW1kBGjBmnjZEWlmBZR5fD/OhMjRlcsvoM7ym
j/V3puihjKzSKXuYorzCEUSnGG3aZSrhzm+hifJ/dVn2K4h/3D6erw8cWAfJH8N6yjrQMnu5H01l
ROFcFie3HYDT6uV0gllkqyJ4fapeGllEalKcaQHyD5ObNPc5zE0FFa79Jhn2mhWw6hBHwDXDpb24
0oKu15SqqURXi3wnN2Qbgps/Sff67xNGqzPrBkaY+3o+Vt4FtmaEfqgmlKKrj+NDLxuhraTmh9s2
VhJMtL1za/LepG/LWu4LoQJCSU+k6AbtvTfcIbIWCk9N9Jx4NZVcZadYvhOoW23Ba76Anh4VaoB0
cz78cmhyESHU42EVGczRhpMy3hsAxTfi9rVlgiQWsgu6xWa+xksrQWxoCSeT6Ob8/ir2jsD3XhD0
/l4E4f72PK4O6J2pxYAmK0vEJtFEV1KnfTc+IWewMZgtC/PP33sD+sdKWapYEEeghWVuW0qyEdtf
XxzkUP4C5alc4XOLwDqIQtmotFScMTExYn5i+ZRL08ZAVhBNs5X/tDHTDbmMCsK8S9vCYPdkHVR1
Fm+i1lbu5V123zxl34oNc9fzRkpKJaUBJxWInyXOxwjqTmJQsuujy9BUxwRV4ttrfz1r/GriDDKa
oC2AoV6ujFULQh3VieKKE1i9pNr3dPil4LNum7n2ZiIpHlxzwZsbbFmAGCpStHkzqe5YwLAjnhq6
mybtPoy38LQrhjgL6Dea+SN4lizOUENI5a6PJdXNmvIQ6eG58Mw/Sk0vSZN+vj2mlcXhEYcgHBSx
NKosq6W837IU2RTD5aa0A/FbwUF628KKtwFgAxNN+ZDaL2ICl6vTjKqWTU1uugY4vfSxKccPtSdx
aveWXUdtRhOI8F0LexAXw5OFftDGB1zPJugUTiDaXeazaFmBC2mDHCY1tNygfmpbEXWPJ70ihRdu
4H837Cxrb8PY+XXQBZYrBJHjhZHdgfWVrVOX/Lg9o9fR7DwgtD+ZTcrpy+hyGEW5GrvYcgvraZTv
SRTYHoS7bfZd8qUTDekfb9u77ved3WN+gNOkQY+YsVjBXNeyGIIdwdWCBr5b+a6W7sW8P1emSJN2
50CEA18YPeNP1vRhSgK7Fn4VvUIgA3sMENrw38O6yw+al+LdUWyZjWwkoim48ocysYUvWmOfvMbx
X7P77ql6Eg63J2BlwkFzwcBDFR5JjOWEK/CLz8Xx4Gzkwm4SvsetclcJ5T70EFbpgeBtQrmvfAlD
dDQSEhA6or865xHeDdDUet+T/XIW+3ixRgRUBJ+Uc2cIf3qU02+Pbt3WfKbxNMKh5EtbTdVWaWD2
+nNrauN9WNdvZo1aYFVWxiHSlGRjMufD6+JVOFO60CQAVp64mNfApbmqQBO3qTTY8Ltd0SIpoB+7
qntRde+T3sVb1q4SLnOv8NwTQmkSOKu4OEr9olCbGpaa59b4ohufu9J/0Cq7MUqo0UldqaajtlsT
ej1CbBJbsUOpr7GOlyNMKi8nHQPlRdVN8OCWzZnY8lh1HonnZNQczaLJ7PYaXm/ReZxsirnBjNrS
8hzv40wq2rgxn8sKCmhs3uWGXh9zX5TuwHY8KK0XPQax0BzjPPuak3JwoKErbC2Y9JfcKpGFrM+g
kTzX06dkV3ab9GBXl7RKqY+7bF53eA2XkBmjF6wQ9h3zORIauoGhJPPbFJqC9GVjKpQrB8MQLORE
thxX0ElcTn8qSB0iqD5M/E+M99PUHOGr7lDUbd5oibHDF+XPeCKnqDZbGY+ry5QhzrxrPHDpFIaR
4dJyXVlq0LUFJPxR0h+kisZFuv7MjRjxukEBMzylCQ95NzCdi3BHs/zCqxLVejbESv82+i13jRSo
1hdDnuofZZNySI+9b32ZYKgo7dYLY98WOGuKwzD2MJO0YWAkd8GUd8e0MvstHY+1aUBABzlvtEJI
B84/f394+bWYtrO0UzX50yPaV7kdyGN/3FjnFTM6NyB9CYCGKXQspkHP4aGoZY8mc6MpHiaCf8uW
qhhcDVqytj7p+TE2RnOvxr32LClApTO98J2mT9u9YEbGvmjlBLHleIv78erMAdg5E2HP2cWZr21x
wtXlUMRiFKduKsvJBzUMpKPvJc0Hz5dqJwjpdaQzCA5Psxzpy4IZ4/bEXG20v+ZRO511JoEfL6c/
gKO6LQLakIzU2mWdGO7jyQtJapb/DIfUOW1MIkeN4q+MNMzlSo9lmEAFZgZnxGH6X0lKgN+FUnU3
1olI+0zQfr89tOvHMgbnyZ3bBuZn6+JFHuuZ1iahH571+qc6vPZoLEOweQjfChnBtqA8eIIjqFs8
ZFc3JJLHHFk4Gd0YnLALT/MDhNzK2AzPmaJWd3Ip+4dqatR9rNeFHY7ZlgrFVbyxsLe4kXsU5Qqe
7YzSeCj7j+iSxjSBaORonRRRtdtz+vepf3EhY42oBtAzvR2wGyxPraYJkppM9Ll3EIe7s/bJrttB
4Lszd8kOnlBIzAXn0FMU/Sr/TM+t5GiZ02/Bomcri6+YqTFFwlm6chGBv3QlQUJ8sqVB+pxqJOUy
5HmjDpoUVfsBl+qPOPDNjThkZVEJ6Yy5s2duJFxuE7lVVaFsk+SshI/ShGT3dH4b6y3CoTWPvTCz
OAykslZRGkoThBP8I11hRuY/SH54zON97ntOQvW7Vcy7QjI3nt1XpxDh3PvxLaIQlMGSwYiF+Cwi
Lq8ND1HilgNMemdqUDak/HpU7G970toSvre4cKReiBuVzZmcq/FZsKodYqL+k1AcKrTmb1taWTsy
2ijJk9I3eLwuJtUQUIGUQzk9qxUJ9S48puEnJe2fJ7ne3ba0sn5cMlCLzkRCxFhLkgqziqxmkuP8
POYG3GWawzyGg4PEV5RGKBw5Gd1EWkRT3Ibh2eEvNwQoZnBa1CxoduP4udwQfZWHcm9MUPbUzbdy
cMbJrknbWwc52DfpSUpKuxKPUpjc6Ztsetfze2l7sZJW0sAGJkrYHl4CaAKT7C5tfWf8vDHGK7gS
HT88YGdH1agYLnmusyhvzCgu87MgnWsNktraPw7eY2Q9kDEmJwpTwlkTft62+vchfj2z/7U675x3
8ck4hoOR5Xl+7jjg4rfqRfsRf4jc7kHdwVLr5EdQ1Y/5QXygddcdH4vnaJ8cp7P4Uf44HpuDdtra
qtfn/cU0/PXBdx+UzqmDpq3zs9QIOwFeHm1QnbQ6SSJCK1PloDL69fYcXB8OlxYXN1oVDJEvTkx8
V3/wRY756SmrD2W4C/tn9AlptTjeNngVlBClgUVhE80Je2hALue8SYusI2LJz3ADOZ0k7HxTvkuz
DaWeNStcHvzDnUYmcH4avJtIqy5Nq8yn4qx4NlGW8G0Tv3OdzZrDTfwVkUjSWUAYL014/pDxXA/K
s+DBnkQRotv1CKrailIr+6bkv9VDLO7yAenVRBnSz/T7pE7tG8Xp9oyu7FEqmpBY0Ov991F1+SHZ
6IVELVpxDtWe99qsdnpPLwkU8VuEFSuzSnaA+jHE2dTJzcXa5QWFWtJyxTlvRzsTh3MFDi2iceT2
gOaZW2xL3k4ghbmPSXkse0QsNY21qUvLs5kl3aEMRIiq22lLQ3zF82k4pSgLbx05waWVOpjKuArH
8kzZ+qB5/T1UFR+iByEcv0qC+X1MpmPpb+y269onQcZ7o/NHvfPLoPfHNjfr8jwK+SmOPpUVWbHq
PhU6O6sG29BagOCnoXAyQXjzq/B8e2bXFpAmW1yWmgIY98W26GRjCNJOKs9eox3aoXG6rt03Qr5x
V66amXMspMYpWi1vLG8ip2UVankOBAq6JTg7oTEPY6H/uj2cleMS5PJ/7SxuJzMItR68Q3nWjJNc
VjTDv0oZlO2PeeLSl78B75p/29ItzZlqbm5Opd9tsXZ+26ZxoFXVeaiz5oOaR/qnNo8th6ohclS5
XOwjKdoiuVs7ZgBN8OCYOwWv6aOMhFRrqabVWYuCO7Fhc5e2Jv0ktxorH2Hn4n3VTtlRSLa4K1cm
F75vyqoAlKh8aovJlYAomAWsSOdJy9FRNF+70sx3QxZ/0GhoDRvTcCyBSujtJb3e+3NxQMYo7xBy
KLNrvdsgMSCENBHq+jwaFYgJKQk+1boefbhtZSWYm2VSCeg0shOkchcnWVamohCmKoNLx/iuDkb9
XiutcKcImg8Vj1h/zMt++BQJLf3beiscYt6/dxsfMd+tlw7FR5AfQrgODQAqY5dj1WOziRPJqs9K
Vco22ufk3CrruwSd8GkaQTYa3cwf4mmpkydtvk/8yiIbG/1zA+ecQiI7yWua2gyQrcvvyGuo6kma
1OeWTMQe8EhzN0VpuXHxr63seyuLSKMzK4pWIclFKGj7PW8WSNfGutnfntTrTTqPhYt31jyDqGFh
xaObuw5T5lRqywel8SKonPSfkRwcfd/XnEBvNyA+12cdBiHEwCSIbfbL5eTJZZgqgoVBTRzRNg+k
n7Lk5bSsV8bGqXp9z/Mg1nkDyACXZjTCpSUynAYtjFVzrqtf3fBJQWgzfau8jTN1ZQL/h7Mv7ZVU
R7b9RZaYh69AjnuoZA81fUF1qk5hwIBtwAy//i5K793eSXITVatbaqlL2pE24XA4ItZaV1bm18iH
A1ih8juYom4vKN1BoQQMhQGFVDFYDkHEW1kFYCGVu0VYs/QNpCNoCqO1hPsYjPLLCt4ogfjzO1te
MDfTh5wLiQI5tTYewjexdGlmsTaj5dU0CA8D7V4DLiiQIUEXu/83gYio0cQu/XccmxOQLvVf+sjS
7uLanXo+MJSK5cV3Pvf5oR3fh/zzfb+fY8XHWPLHxLyHyETRalgGtNRCZ5g1aXNxi+9GA/F5jJNC
i30HOAu4vIGusewAus0b0fqPovTSLCIHhlVmjgOUvK+9RUyl5DwZEa6tff4peze+OW/Zkzonj9Vv
N0zPNSpGUKUPmxNLz/mwEVKWvmoAmIGwhQ45ikVzW+fa+gi1wSRJ0FbJWGD/rHp6yj0nErodOZa/
kTrdTJ4vjS2iNWfUoGWqtxefoYi018AUACm/agTsTEFsK5hIMZ6HAdHpaFWD6+yIUTU0bDsJjlDb
tZPskOi+mtHr3GDHRDSuF7IiAzrOySDYHXHVaNPRcBjmfEzuNCwUk5p+3/eTZRDBKjAAii+FqUZ0
RZasWXhXpk7LJnUxR5UfCNo/h2KkDwAh5cdklNXWHbfyieaDjasWxTxMMCyOXMbr3iwZ6y9ABhpP
WdmS92Ys3ZOT9XSXENUgvPAJhUWtUaFZcBJxboLH18lViOedEdaTccw5R62REOOUwxhSr3ITcbMs
QGBfZkJGByh7ZFkI5deulJLRGkBd3F/yLvEDx6gfbF8239iky0dm5mYwoEy4E06dnQDa0c8SAiUb
g5G3R3ie/prb6xj/wi27iO9VX5m8ro3+kvVWf0bZ55mASuGrJXm7y8hQf+qy5N1NzWedqy0+9j+t
yOuDPLeQEPlRTcerdjn8zoyRoY9uDpc8NcQnyZJhbxvmiPYRnULkKNq+MAEJ7HSiHv0JYrtOqegR
Y958V6a8/5GzvHouWtMI856AnpPZPQoYUHwzh8YNih7yjYwKxFku3TNE8gRYm1TxDPrDPmx9Kwnw
IALJbJ3YoaONL042+XulqfRIlPMqa6FCAD53BPlh0JctVKiqqt54dq5cD+jGgr4X1M1zjr8cwKvS
QjKqZcOF+v90tRGlI8RY6WfIaB29wrgMCaaxjD0SwVf8wvvHcuWYXJle3BBoEkOPZoSqbmXYz3aR
vEpH/zr4xXOjzgVByf2+uZv8d3Z3tN5n3Ds64uCmv3b3hoP7btDYcNHzHKpkVpSD1BcTsiEzzKAm
bWi29YlwjK2k1n7D9u1lf2174edWpTpXutVwUe4IdTEBYM5kRIodOvKjTNzQ8JNorMDfYTXFoc/2
ruaFGJk22dbo49qm/3ndgI0WyJJl6ubn2qTEIPG98y4AClVDHqCA6Rub35i42Eg+1laNKwo/FhUA
NKUXO+6OfmM2asIBywl6j4mtH23py7/3I9A8zjUaE+8nYGWuv6tn0tL3cm+4OKUdKwrlXQsAwV+W
D+qX943vuLJ9aMJZGOpEvELsnP/9Q6ZYu2mLJpIzXrJWHDNqB9L7LMaTBWDO2JNA96ez3fifKmgI
UvSdsdbRp0HtHhv3Z4XB70qyw/2ftMzFEbvxUEXRAU0sFOaWezwOMrG5yKZLmlh4nXZDA9ZcjB9n
Iy7i+6ZuP+c8Lwk8BRaPy3v5OvYh52lWUzldoOPaBxmS/11Sm1V038pK0oGrCOEI3DcYlEcRYLHH
yq5Imkn9UqSq3TGWtSeuWXXAPas/9CMx4hGNe5BCp+k+FaYbARPvRmDX9SJbTeqgs8R9LPy62qe0
FE9tzfSDq/VuSGUH9Uiqd2bsg8h3I+FdyQtRKEFosVHqBcpiya2hOBs95eXmZUzLCBULa0ejzv9t
dYHD9zbo18YwD6AxCBqMLALBYvV1ms+dDPhWMXEl1F3/lPlLfnBT9MVdYpf4Kc7ZCas9jS7yB9Rl
92Ir1ZlTmesrFFofyKMxlDFr3i/pUUy/L3rdrMwLrr+g3ImzHuX7n+Y5eajC4vW+Y6x4OmzhxYdQ
CqrbJZxh6motdXTYapHfV/wzBFWlvzW+dJsr/hEvmUdq4X4YDrreOVCkKtrkpXmRxTv4+/b52OxY
D0FJurV1c1i62Tqkcza0w+emwMJSZprCa53avLBvDjm6O3EY80Ml96ipkfNUh/3R1oNyi2x65Qyj
DmoAkISZsLkcer2+vM/gpNlkX6TtnEcxWqFtF/7ur78U4vCs/jlP6XhLxnPT6DNrKKR3aXUlI7do
WTBK+Ti12Zao/IpPwO/+KNqA8giZ7PVyLEMxY0gN75LbJItsN2sjq7PKyK9Ba3N/USs7B8SphoF9
UL0BTra4zDSzaUuau96FCMuBlInhQa1z2FJGW13QHMtBQYkJuqUVlzRmywfiXcrGlCeFLDTDLdLl
X1pImsT3V3RjC3nvrM2CeQOUUdDeuN48l6Sc8Yz5l8bQ6rhI0trcEwOa6IEEOG+TSvTWHIZl0NM1
QV88O8UiB8oAf/O46xLk+izwIZfjJ99ds4e076HvysAspsso9hZw2o4UQSqTA/6vnSJoS6Yb08o3
3xL+j3OH+xKIIEwRL76l3vt21iiWxmMN2gsIWf0upnRLZGDFCFjHQUqMFyDwBsuynCegqk58j8af
dhuxY+svL7xeI76Oax9/GRlHuHWN3UTAeQzmw8+e49aHu8Ntu7oErpHGY/YFkeRkW5/I1wL82Q04
5di0N62TXbxx+lylY2jIp9TQHgYnlJ6/kTSv/RBADeAueJlg+njhnppeNk2OYBy3Vn6kGQOIRrYc
0Fi3CopsC2W/Yg11OPwXD0G045egKpLohIGZIY+FmgIcTAwVqkijoG3f3T91q4Yg1YIsHBcIZtSu
9xcxlxedTPLY88jDNPVHv5z+yb0idNNNNoR5i67uGPOP2A36CiamKPDSvbZll8zyALLN4yynl4F/
K6eDpl47dlDDPzYSRc0Jch2yT4ByTKiZYVoULYJAQhU+/9ch7HJ/5TfkDIg2KMDgW+IWRzPcXyy9
Kjt9bDRVxCOSv0PW5JUZ+H7PA97Ts5/71cswQGXc8FG1zvUa2GO7oKde2f0DtpKGqd1sAqFvrmFc
GzrmlWd44sz9O0etj+7uc4giD1YRJz17g6znp8LrdqOmAuOtlmZo1ocKbWVkj8rTKLjWp4BtPZNu
07WZRQ8FKg09J7R+9UXGC1ECRluogsW184An7HNexKI4UOtUu6fGgBsSzLloRXD/c6zEY7wBUaEC
Phm1zD992w8rBxNX6qGqUsTIn4NsVgrgvzu6NRe1EqtwQyPdQB8EycBybYqmmrQxKhlnujeEotLw
7FQeie6v5WYEHK7lzpTloLaF+jNGn68/I89dK7G9nsWJUULley9tlO9pe6rsg0kqkA2NIVNgzKiH
QG+zSHoPiv3CtGUkMRBmkacyKTbO+U3f+89PAucdcru56mgtvqpDbW4nLYZgGWWvfuKdVC1/2v3e
rvyfgqtwTJKAjMfR/BeCnW0x7u9vydrGI42diaznlvQSeUZIXzmqpmVcDZgD1geIKNkpOHjvW1mJ
ZuCnmMfDoGqIIuLiSOe5VfV62ZZxCXErU2SncXqbyvyVlP/VejB7AhA7BmBRubv+wgq9S0UtB9tZ
1ZC5PrXpsOFEawcCNUjQbaCZhrUsrtVMn3rTyLIylkAOhE3v/EyGDrzjpNrC7K2deAxfAuOGzcNN
sMxbC4bxo07wKh4PGohcemdfjMfBiZPspTMuZHwT2t+fdtDhYYgFy8M00pKsGMOvU1liPD4ulGFD
bFKRwCfmSTPe7zvETUUXpxyS2biyIUOiG0uH4H6djrWVV7FlvrVgEg41FBT99xaMhfJFGmJjWSs3
3JW5RVKZyNyd2FhVsWbXYPcYTRV1vP03G0GKz5Qvz6aXkr/3edhEEQQ9GGjhWgubjmr0RJ9gM9f/
nTq2ty0e2lOc/fUo9JydQxkP5wrJAiSklkEtSUpisaaK0yxsc3+vj7vhHXCzClUEDY/g+1/uDzfS
IluAOfwXyjV4z3uLt2FSeTnkaso6ztmUPpqZle2StlAXo6mGSJu85tCn2hC1KbqIkhvWXkjDCF3i
QGkkLYa9heJ1WNuQS5PEbPaQrjIBtLf8cMi5cxLDoM0qETQyescOcprXD1rZ6Ec/6UF5l0Lvq3La
bi8Rr/aZP4w7zsfiJHOePzYiswMF9MA70yc3TLApmP/sEcRTWr0UQmcHWUJnXHVoNhLRRikx6Bml
bX42UN7+1EwSgixu1x3ub9kcwpc7ZqLpDuEXDeUCf47BH65QaeC2wT/W8WiV5cFM9GqPnH8IbRcl
5qFk+l5JV777rNvy+9vCPXzD0tDSQoKMfGqZHdPJN5vSwrutA22DpYdKNw7edOqzeLAPhcwjoc3X
Hd8D7ny6v+qVmI8bBeAW0F7iKXdz1xJv8kSb13HveYBPfVYZj905Jm+cs7VQ8tHO4gI17M6ooa5e
x4nYm8V79UmzSOAmX72ZMlz9026xhq/Fko/2Fv7fAt+eYvimjmX23VMvPYjq/XPBUHmE99zfwpWr
BqUfDFPOognzyOa149RukWKayK9iYWTWSXkZOi8elJR71v5739LqJoIxFjUmUGnfqM8lqqxZVWJR
lnqsBzv00Ch3cgp6vZ8oc3/B1FizVQk11laHcjwQUMj5QJO++HDEV0g8FUGApJHOT2lGA0/+yKy3
3ugCm+W7tDx6drH36rBOaNQj4c4D+4hXaVCQc9qFyLKNLGr9x1FjZ0dB683GeIn3dn9rbrg45/iK
MgvSf3wLdAIXgbylnk9zHwGPRzNYN8QAaS1DJNrpTjs1X4FvgfIblQGAvq/3Ta99lY+Wjevv73aT
lyV2UcdV64V8cvYNL6IJvR/i9XueiJ0m6GfA4DZO1JqHA5I2M8eiiQG867VZT5Q6NXNexx5gEY0q
Q1r9zvyfDnvL/Zf7K1wLjR9MLdPPjteVlAb21pamxNUAfjqd9U+eg0FPczLkDuwY0Ahn5RaT7MYa
l2WXAT2nijQ1YvJQvU5OF4z6Ixc8GrKvrPh1f5Grn9FE4J9fbbP41/V+FmbVTY6SdUyTLODiUw0E
ePFJ8/Kd4WfPPXvS5FZ5Zs2kg2+HCT4MOEO78tokXloGd7qCxxP48UGdJo6VXZaBbgorZHQYH3xl
pwE69eRAh2k4tpTWe+FDBaM3J7CTOtmvqfe7qBFWe/R0xY5VwtXRwBWf6LSM7m/Q2lUBCia0cTCk
gHvSvP61ytcSFBRxSyWDrwDCK8uTx4ALTmuSgppRbg04r0We+bkFjh8AMAGDXdjzJs4mUvJ42J+G
8G+R93O8+PjXF6d2YmwwswR/3fSavd6/FuU3Zp+SBEQ84Js8dPUP5aUR94BUie/v4x9A1jLTgMAJ
5OwweQ8p7cU7q+OVP+IQ8bid+C4pHkDW9Nqafmhl3k4Y3WtX/AJdjjOcB/kiWBf4l4k9jDYL8VRG
tt8/UO1ACqjB9WdQooNy+5zmQUm2OG9uTj06yhjHmov+mAi5wSBoU+7UNCc8dtwRdP0iHJInTz02
mnYUdf6G4nq1cZOuPbOxBpTb0UdBM2XJT0CtofF9bcDOqFQdqBzw6GeAJkG2bApzabAzxb0XDMYg
jq1tj89GPpaHzOz8CO1AY8tHZg+7+VAIBsBMzdX15VCN1Qm9KwjnscXTndCPjQiS9FS554qE04vp
jlBAfC5+brjH/PlvrAKWYaADCUITc+GZqJCN7eRVPNYyfY/B+hokFekvRnngpfa/kg9lKAbve1Ht
i2oIiJc+9X0f9nzC7U++pqBls0R65OR3Y0K+aZM8Zi1oAYyOmQu8dkHKtvh5HMpajjZ0PO55/x2Z
qh+SBvQRlle2J4ODCsUsPIyHKWLtSFc3G5WQP/nGcnfwJdC7AfHXzP19HRVar6uIVwkOZtIJlKFi
KFFzzL20++bjvfPYCyeZ0SwT1Clxno5KCZCl+cpsTm2eGzwY3ZQ/aFaTfuFVhzY/HEo9DobF+7l7
Bv7w0iy+3f+iq/n9nyF0BE/ANZY8Ck6upYJbGvzIGM+1PZwckQR5hbS3T3flq+k80CScpBWCvmoj
S1irTuBxAVYuZICgm19Sf+lgzauLwcB+fS0eWODhPyZ611slif9jjf+xs7g+22Io3NyHHaf87SZP
1JuVPF4Y/zZJL8T8ws53At1rnv2tTP/2msApmWnYZ2ocbO8imgrWiMotcVwyjCOCc8elv8pNFMOW
kcVd5A3MR/0at4URp1MdqLcmeUp7L1CSR3l+LNm7+c21Hwvkmxgki2okoWQjW5iTgWvHx+sQYz6Y
jwH+5eZDClskVjv2uA4ttjdL9aa0LdKuFWfBSxC6B6gBYgYAh/v6cIFIXFODLEWsjzQsgHthtRUA
SnLKykeaguDPHUOhfa6TjbXd5nnXdud///D21mjRY74Sdh3nYZLnQT9Y/iF3Q3NrcGztO6IqOA+R
mgCkLkfkytr0SJVWIm5sH28n2iUhsU0BPGy6Oa19G8exKFzzCIco+UBO73pRciAdKHKliCuIuGat
9cQhC+/OaL4U15XgR56TByMBfa1fXTYizpyLLZ0FlJ0gOQI/4jzFdG1bJNMoBoDDYh/jsmAWQKLh
atTB7GEe+MBkDmKso8YBUW/eNGxXDZkMvbFvTnUjwU4MEe+Nq/0mmcBdBrVbx0J7BFM1yxJHgmhn
j70mYrMyXjEd++KoCvvv/qzt8VRZ1dEdtiLffBEt92Cu6MEoeHxxeK73wDYUuCr6WsSqyXcuhQiE
w09jH6OMbogx6pFaoxETFmD0rUZIgSbTxprXnA0QsrlMO2PWrMUPMDvgRdB9grM5HTJL5oBz30Hm
AGHArbXe5uagkfhgav4pHw5Q3pb1VOjQRFH19H0YcqQKv9Oe/U65fp5cGUqzf8wcP9SsMRiK8qFR
VphSF/mLdhjt48C3Jr/W1o5GkY5eGDovN7SMXSF8UbhMxKBOCTSmBejEKr6VMK4tG5ywc/UWKt14
k1wvu7AYJCJQ64mdRB0abgSN5v/LLX4EW8Fu40itHGfU6DDCNn9QC6Dca1uW0Mxs6HwZewnZCY2H
mvJi1spgKFGdmxR5q2sComhRPDl0f9/4SuzH7Lmv4fgAo4OJqWvb6DrULoghJWbd3mrn5+huZCgr
+4gaD4BcBoYBcYXO//7BfbihVYM2dTIGgpoYmOiYngz2lG4NLK04xZWZRUSkVtdxW4cZ+dWMrEv3
dn+XVv88ZuAxyYBSHPrT16uQzWh2UzfJmAGEo7HdCGpyCHz9F0aQeqKajw4zeA2vjTSamzGOqdt4
smQoKCSC0ILv/xbSNoNgMF7zv1YWzia61NPHDlZkZAUbYWn1Y//nby+7OlqmWmgc4Cvkpdq7jISa
+VsYPzz63zjVBzvLnCnVMsF62Jnak5eAuCmVgZ8feLEVZ1dmEebdwpQf5AsQ65ele1J1eZ/XBo4m
w/QDyHNMhf5BGWQEI0iBD6Zm8OpWB2Sf9F0p73DfI9b38z/WF27HsqroBQRSY+jwhKaJEqMDEmQF
ZgAQUd83NX/2xZUGiAXudUCGUDJaPn6qwcqSumENnM/R9qYg7EAMBVZujJuwXufggjS0Wbe+fHIw
0La7b33tfJngYsIECq5TiHJduz7mvWq9BigoHuULsDZ7pvJgGusNKytFgBlmiZGuP7JKmAi8NkP0
qukMhzexyHTAH4Xa16axh27Xg210ez8lj7w8giLp5DtdlE/m3rbJ8f5K/7zsbzYaXJ9QeARQGv2z
699guKCz0j3ZxOAP/8a9Jxtz/RrRdqPPAshLdii48IpEdm8EhttUgdDFI5nMI5XpXtlvOt0qxqzu
PR44SFlBFIbBm+sfRBPHqwdwaseAik12FigAqOm0UfCYV3Wz6g9GFjuf1iOwoLpqYkKmw+iIwBuf
TfnDS190DTwtGx96a0lzDvvh0vFobhCGmb2YtBzwzK4IRicujXrr0Kydz/lt+P+3bpmGMY3kyMWb
uE0Cq3rzvSloja/VZhiab6/b3QO0FdJYYIld5vtK4xbtAL2O8UqCupGxS+kJlE9Bo1u70d7YvPVF
/cfYwkGzsrZLO4Wxyvnt+99S7x1daxPF4/sHYS3gzM1q8HNgVtZZut0gaiQNw9jGAu8jrfqp7K8K
o4L9cNCKNyN9KOqv9w3env55wBLvTMzaoNDsLZ/zmakmw4ZoLLJ2EWZ9FTW2CASAFxiw97Vj8Zh3
4mAXWWBj0uZvwdBgDp4HUma0H6bHjCVE2RvTNCtq1LaY/46ELpdt0Cjjb/cUdVUQ1wNmh3QSRJeL
T5e2o61NjoOCRfcynNJT5+zd5KCTB5OpiG5Nrt6csoW1RSbBCtIVo2ZzzOnFetKFvZUFwtgaqL5t
v81m8AKZMRP4ev4iPrmVn+SJ7/FYENRh3N4RIXPFeUg1EuANZl16MweIAg/NY+lV9cEgBtl5rDP3
cmwfcFuKACWePqJzt/2+S63uAKbJ5lc/5vGWGZsPQtCCqoTHNLSKX3J6c7aY525O/rz4DxYWezyy
HCpvOSw0Gd6TvNqbiJfMDqAz+2SmG8u5rbRdW1vmb52wU9k1sMY4IKig77byNoQYWVjU3pNWq0Ci
utjmNEB0EK5+vL+bN0+RhfXFhyZtP7F2cnlskwR0mM6UhJnLt8YF5jNwFUthBaNbaP4g9Ngg1lrc
DUhyPJVgjV55mPgxt4+KADl5KtH6czfO4+qG4pqHAJSDtOMGBG7yMe/8oRCxDRoNAM9/ufJV9PqO
F9D/jKSr75qxb+ee2w7kFfH9/bytuc1LhcwQbg0w32IM43qp1QhisVJiQ6kFTZP6NzAPUW21b9Su
4yEnT8q1zuDdeXGmLXrPmzvkj+UZ5wTMMAqLi3xuqutSt4tUxK3QDi1os8gP2fgHENKd7q9x7QRi
qEaHwhak3ED5er3EnEqwEUkUQjQGRfNUeGZIPYkxCXQTN07HrXvibAEMA6a7Waxk2Z1Q3agsr9ZF
zCY2hYMrHGQV7ZYW8paVRepSV8RWbeaIeDCihARCRPc3bMUlUZ78Q0GIJyD6lAv/J4w5uN9cEdO3
psuDevCCnh1A/T5SM3SS/SD2XvnMyOf7dm/UBtFzgvwlcu6ZFQxcHYtINrSWm+tNhreMNDArQ5H2
2gMSpkzj5ACyFwPdaCcH7L/oox70JcDaQg0JwAhkB4q9Y3AXlIyp5C+mRYedrLS3CfTUxxEqqWGv
9eW+JGIvEg1ZkaW91FZKn4rRNUGyxHowxVhqn0kPVJ0ukRuOMf/y64gyrwwHHA1XcKotcUzTJJRn
MooSiil3uaQ7gFv2NajIL6j/dVC2DoxO7e5v520U+2jTWYIsIRkFDa4plTH5Ur4X3/3PXVDizbAR
v9acEQ153wGhKxqny7eKDZBD4ZUcZQ/oJYZKAxtBO2li421ww646uwZY3IEwwrwJ3kXzz/iQrpNK
1iA2qmVs2A8pZV+GsQkxjT1T46N4dGh5HjnEB51aH2nQg07T6ZlOAElCmsrLfppOCV8BCK4OOaq9
BfvEezARoJHNxdf7u34b1uYfCngrFCeQiy/vx8IsOVr7pYzL4nUaHtL3BLg8fQNsf3vlwwgykplp
FmSaSwA6xhWGyfdQkTOSi2inxzxTYUetMyrOkU83mBVu4yeMzSyAoM7RHQh3XG99lfjgfSkkynMu
BpsKcdTyBKnVlr7Eqhm0CQG/nps/y+YIbXFAjUaTcQuao2iqvQwNH1M7glthi9p5dfvwjkVvHbOW
KNhdr0iaIIoaLF3GjXHOfA20XEcKJBlLv6TtxuatHXx0fMAaAvA6GjGLUJplQqQ52LjiLiO/ylnH
AS/nPtAkRjt0VMo1/kUTW8Okq0bR/AEICZPTQIxdr6+e6hQQB9SE3O6QJOCsVVkAcrc6NJHDlO6h
6H7dd/pbxDKOJ27W/2fRWb6btEmrDVI5cMiDfmIk+mKG1n7cF5EKkqgOhxBiATt5MF+9MNkIc2sf
86PphXsmvdPyciL4mCQhr7YvflC9jbgUZeCWfQWCDdPbaHCtmoSMBapECEVIFa/3V7oirfK5PiOK
k7VjCOGtDkzGIS03oY43dX9sLDhGQekM6pvZWa9NQW9FR9sQRZFx+J4h2Q5za28UTqTbJ+rZe6G9
+HJLN+eGGX8OttBdmLlNEV+Q0lwb5WmDimdGm9jWo/q7eK/fx/f8U3IiobsDg+5Xg0TuFjvm2j2C
4Um8fpF4Q5NlYdOjRmvqtWhiTF1g2KaN9L8la/2zKoRMMNSgdA6A1PWqSpnWlaUPDVLdl7z6PjRH
BmyET3dAgu9oWoUW3SoyrV3BoHDEFBOsIrOZHenDreWRIrdGaaJultpn92tedwf9hYHTGUQ0n/Fk
3MgytszN//7BXJOyzk0Sq4m1ZgwSKMcoAaqlovohzSfdeOCoY9w/96sG0VpF+w8gjZuJKZbWLum4
3qArZU/71Cug8A3h9ENRVeXR74d2V7foiyVQBtyIq2u3BTLEuVCD3ioe19dL9aSZg9nQwc423ZyQ
0mafunkZ1WnLovuLXPPMGXQ1046glbtkw1VUDKNMsjZmYy12bW9UgZvi1rhvZS1v+Ghl/hUfvp2p
T3qh+XkbOywJstzeWfQlTd8tITe+2aohXLLzbBdoaJfdNqdVtt8mXRtLTYQGoZGp3jP9S+tvGVrZ
N0jY+jNgDLPwYBi7XlHGfVm0LlWxUebTTiu66tlN0mJjeGPFEZBk4bUOodB5GnkRIBVLepoqyEIg
zr9jBiieKNQ3bXq4/3lWzKAoN4PgQP4DPP3izVWyypcmd9tYZVWAtnqAXTP1LSKplYsFM8CAtkKE
Dc6whJAqzUpGPyu7mDoQjCddlYe8b34rjFfuS4AQH3nvNBtBY3VlKJwhe5vLU0vsfpGXhi4Ihc3s
n5Z+Mstnkm087FZcDpcIeruglQSbibcIg6CubQYPA29xo6ERxnrbiAjH/GgHYcOowUjahouveJ6J
IQ8899GNBcXtwicwPuSPBrW7uGp8sR9bZwJLEmhY77vE2sfCGQL9Mfql6FsvXMJOJjdxir5DlQgk
X4l8rCc7NF90wfceq17uG1t7kwMkhpCGg4TS8PIqabjSaJrZfeyX+vBM29KOfCKNGGhM+0jwng2p
8MEMKoixZ1pmnJXhqL0swMR1/5esLRs9KSCckfzM3E/Xx1pYOfrcbt7HeutUB4tgLl7qQ+S01Zvh
FJ9GuPeGh65U5TFih1ocoN7AlIFU99qk3/Cm8S2iYmfKcHdiQjWSepbtfV606HXy+rlrKy1CbkGe
cd/whzL1UbLQABrRXLKlpr6SXV/9msXVQ1BMGlTvqHhoNR6ZddLulOOTEORRVTQUZnbuuAkcX9d0
Z12lW5NFK3cupoqQTGBWeSb8XJj3RZvVZVn2cYWL1pXed7d5aksnnNrfk5iONNG2ZOpXF/zB4iKQ
A4jpQ2QbFhmFFJb6Jt6LRB5nJBWI/dzHkX6572Er4QJlV6CvURVEp3d54dZAHFSJUw/xBDrfKu79
IUhG1H62BN1XIp+FGh1gzQDt32LuTFfZNnQphjgHPXoHBTx05c6V/vX+alasoJVrAbtkA3YErs9r
5/UwdyeZ0Y+xtN1HkwBrnFpsR9pmiytnJerhtoW8LmYoAQheFlS1vk0nsMNNca4ccobORhMJboiN
xOvWyjzo4MP7cOvifxdnUTj9KEA2q2KS1RjQlIG1NU52u2GwgHlaPF4BTUEt43rDBE1JmiZwt2YU
O18AGeG6eQj94K2wMr8Mr4tysyHkQBgrQG6nLQwVSEuVPrR9rI1PxKSPogYx45S/zI0+I+DTt4r+
m/Q/u36LpvvWwdGlmt8hHnTHcCEu3jpWxgwrYc0QDz8zf6cw9dRFurlxCa5t44wmclD6xgezF6fW
TBXVAasdYjkKKHS3ADHXYev9vu/dK+6AQXw0SSDpBP7mpXRVowj0yCGNHmvpJ87zoJv+uW/gNtzB
FYBUwV+HRA2eGdfeoCuVS6dKtVi6db/juWahhuIMF0z3RVU5ix9CCGw39Ha5ceOuGfZQ1cTrDVN3
uHiuDbuNrbNiyjSM+nuBHPfOADE0Eg5amCnMJrAt7u2V74X+L74U8LCodC4RYJmXFL2l6BSLoQu0
/ugUKhjGw/3dnE/nwuWBZkLNEIFixpotTm+BEhViQjnF9Xgsm3+oaYUFdLnxgrLrDVMrTj7rTyHt
A/c6CMkXdZmRV0Nv+nICUsPbD0y9TL0T9RALdMl0ur+qFSe0IISJ8jM2EFzYi5QE9WDpZZrSYlUy
P3Q7jUZSii0B5pUPhP4cYNI4s3jUL2v4icsgzOIPWpyWfVixeEpF6G6xds3uvPhAmIAH4y98HiRk
S+XqIpOkTYipxaLcjdMnUnghpKCgXH4wTbC4lsnO0H7c372VDwWiQfDXg5QMfEXLD4VZ8KQobKLF
3WBDjqkpwSec91NQOOLUFr628bFWXBAtVfC5gZsMeihLwopEF5YlHKHH5bOEAppw3X2iP3iYZxqq
LaaPNVsg4zFshEDUCpZDMXVn+LxJHD1GJT7LhqgZsjAr6CduPPSv93fxljcGhB8gO4AYgeWjmbvk
wzNHvcsla4yYE+uQDE+UpOD7k4EDok6u/TM2ATj0QRCj762qfmIq2Wm02k09P3VUf+ap2muJ/+X+
j1qJYR9/05LSs7MBnq0HbsQFz3ZTFg3Jnjjn1jqU3ntntVsX6m2xci6vobqGoiG+7hKjOVBvQlu3
0GLiHFlaBon5lkkWgYvNLZ8L8o4mL5Ca+/trXDn8uB4gKjYrt97qYme1tPrWrfS4LUca9K4aAJlN
zI1otuJJV1bmQ/ShPOOWlnKnJtfjeV21DeSW3kJ0ZgpTYwzMfINVbs0aCurYRwMvH2BFr62VKHnR
Qig9bnSQ0fPQSJ4ACx7aqGw2PGTl8M/vKnN+Vs2kLnPQ+7Auwy64lqSWHmfS3dm5KqBXkCuwrGOE
tWJb5ewVf0TpxEC08edh72UrSdh91dtjosd+30SJkz6DryO333T1XSfQuOvj+66x8nBE/ghMEWgJ
/4e092qOHGeCRX8RI+jNK+jaSmq1KPfCkDQjeu/5609S955vuyFGI3bPzotiJ0ZFAAWgUJWViZor
Iq7r0Q21lqR5CtSEiIRa1T/NxbeUt2YuTFtFsceCc3QfZNXJwUiMQ++zGPZXyiJL/IpELi5bRMz0
lRFrbarqQYX9l/2Z4uBlAtUjxFO2XKvuSk0iE2BISS25iJycWOA/mnEyA7XfVsUJ9IZe5ISH8hEd
57en5TcvLo5dzMnCpgUtIaz/9bR0KeShKg3Jg6KtLSmFTfmh1k/C4KT6WxyHNlL/OgpVyd/OIAFa
J2rAtFOvB6N1w/8FwfohRo+Zb7A+bAWNsnwYQL6AFhogaKLWKwWyIQBkDPOFx8sEdac4mKw4Komm
dXbQ6WSSQfCSTm7DVFZbOUY0hCrI86JID1AKFa4I1ZDKrT6Ip66DAG7P9RWQ6RyryrG23dCQBVIo
kL0sTaTXMz8MipADviSe5Op5HGJLaWakMiTHz1lsaStHyPL7AQwHNuz3WdzEkRTqUiae8lmykiyw
gHYB1U9AIpDvlLp926XWrSFK1kWEzHjsXo8rC0YJfCdYuCzWNadS8KwJ0ArrjCAgJSNSFt/cEOb/
PpKAmiyIvFCo+kHeXxuNVDUJNW0SAap4VnLNAjza7rjj0HaumrOyPisYQ9wueJIifF7eOzQViVyH
XQsFe/EkcLNdQEayA4eMGkj2zE8WiBRMXy03anQXRB9GGe+64U8pbAYJFCTTwNjAa16ExAioCfD+
RvMpNdujOgjVLM7iSZ+2RvMy9E+xdp5Y6hOrVmSkLDQ04ePGoU4JoZ8MbWxBks3H6YPQj0epzgpX
0dtP31BZYJXfmHecSUtnEyj3UJf41bI1qXFWJDixTlmDzHftGokDRLijNMlu5JtzED3m/Vdp2G0n
k9ngbTFtrTTT8LNmaRWrU3Nl7NihYKNG4zJSA7S83ZwPYx7nqXwqMtcYB5AEZUQZn8BjdXvf/G4e
AU7s0hA1yYGvSHk6JjAk77kBCJUgsaYO0u7GeJDy5Dzpj+A1qYVtLkLMak6fs4ZjKLOtvGvQoo1A
A/cyXjf0wzPW+rkEnYJ8mnM/sKO26Dd+XPNmIaOd4PZwVw7ZS1M0OAay4hFfxaN8ygr+wI3pUwIW
xdsm1lZu6U0B3g/wTbw7qUMBBPplFsnyic9b5bERUeLNhoLbjtBsd2R2FWDNHpYQmSS8CtFfStnL
obemDNg9p37K7VppLVXzSkW2gpZR6Fqbu0tDy4dcRGpCxycxzgPMXQWGmDwig366PXVrjoCtDqwk
Tjg0ESxfcGFB7+q0H8VGOaEYVEGMXANsmgFcWtvmKAD8Y4OaLkhElRqf1QoMjPZUmmGzNbhkL/iN
M/HbUgSWeC7vjNTqxgdD6XddfV923sA7NZpebg93beUuP4WaUH6hL8+AnsANmdqF2JjLpEaQZDFY
t/7qxOKSQiAPdQXg5K4ndlKaCW9GTGyaggssBxGUJ8aMvOxarItENqI6VKoXbgrKiKFWFQgANOXk
Z22akkRoEGeWClKbWt1bhS8FB1HoH3s501Kg3aOt5KMlpei08qDLIavNYHVycTGjMxYMxb8IehUj
l4q895XT2Ll5t++bg+IxHZZlhLoHwVznTxXoDk+FCJmsee+HD6kfm/9t/S4GQ6UCow4YO743lFOd
lCSL32UwJvYcI5pZdZILI1QSC5m0LEogwQEKC1ccIQnyCIWf2x6/doSgBPu/RaE2eNEFeRDWGAfm
qpG/Bv1fd0TjNsOKQ83MANGIQF8lvgGIDW/U6ik0vmphBhz0bZY6vFq/bw9kZeFRSPk53kGc+YvS
xAdZVh/JOeyEoK5qoGZkQ/+xtoskqo5oHWONay25s2RLUYtCqyeQfJQHaGXT1jEfqaeBfxMbiOto
d9qwz5v8Lg0DUwUZbjKpD5HqxirJFG2jt9vekxPwJdk5i+R5dfDILy3RCdR36RRhJxdznIPz7eTj
9ZYVj1ztW1p9Z0ysXo8Vd4F67z+GqO3V1Z1eAuABd1EDgsor6Lz/fegBR0HSBhgiZNrpEnqCAj4/
+8s6iiMpY6TVgTnzH/+Ds1wYobxeWfCkYVCpp1o8TNpBy/agThn+dXc5yISBqUHGFlVxIFIoK2BI
bnW/7NRl+6JMT7B/wV3OuLJWUACwsrxCeFRcAOle3mEXV3RftqEyIddxqtJ4OgyK73HgL7P6CmAv
Lc15cOgboBnEa6ncCr2uu8mcgGwcmKzEuT2rK8cV3pUi4Cq4ahag6fWXSEDrTkWfaifB8DQFwt2q
UzELZatGFvk70M4AsEcHV1M0jEOltRpS7lvwPUni3m8ebo9jbTeh4eB/JuhxdEGZCAVMGBIybKHw
0ZWvXYreF4EBYWcZopYuFMIRzTSVdpLqtyTUrbn3gu7Ud6wyMMsOHQdwvsrrXQc7zXYelHMWTHdl
FP3teUZAyloc6umi5Hra136hwePR2jqSJtQhbvN9e3kYRugXQzQMqS8UpXaKeZSa0X7cR7vMt24b
WabkuuiC3CcKwHgAoYQDd772Za1rfTWdDKQloa9q49wTTTWZJLsuZsOM0LURRkG4CfWWlQ/9qfRe
WkYsiIoBHpioxyFJSFeuUujfFmPrz55yP3fE920dgj0kPaeHfjO/cpXbPOtboH33mW6qx+YYy+44
WpoCJjgQCuxaUKyV9nPoZKBBPnWbfzctPx8HJMECcdaQKaQ8KShGXkujnvf8Sq3NoUdFrRASlZRl
yBFx9EuSzB1PopGr7NuWf/GsLaaB10W1DZ1AyJ9S960BdXmwwQ+8F8ZEPM364wgShY/pU9vViWsI
TgQSoe8RiSxTgkjoXfQURoxYiXa8ny8AwgYJQTCSoGvn2idkKKInSaTxXqqkAzZrNhGxEjSz9PuQ
Efn9wlsvtnCQIvEIFCOOVOru4JWqC8em4D2rIO8VeX/t7PfmtSS70r09r786rGhLlKc3HRqDJT7j
vYz0lkISUpDlp84GKmWjugZBJ5VZEclyop7scvKguF1EuqfJYuzr1RW+HDM1v1GqgaNbwZe8Fj8f
cRTI1n0gs9lYh11s5kw1muU4orfapUHq/C3boGpz6f8z2FoasfqeWJW5jK+3A9M00VPGuq7XnOjS
JrWD4iYQpQBqY97+6Hx+GnfuLrBMnpw3jKP4VxqJXlfqLI4GreuWdnlv3zvWvC8deWtmVn+0GCmC
VVdFSREQxKW3SaHJ/5U4K/UetVavIKCSfw9ru36ZH5OCqD4xJxJ21p/4722npU/nZWwLXymOAdSo
kY683olp7INcpRl5z1E4U3jkZnN3ElksLiwj1EqpYo9dmMJIujXIeAA9Ww/GAWIwbppfDwl6MNRC
pZDlGvEM571KdoqX9E3e6s8ALYf3oBnQ7HRfFESLTBBbt7odakT+L46iQvkOpGBL/wp91Q0FYMzZ
NAielRE8/xOZVDKZUkd/vfPMhBUULwcXvefAFaihjAkwLgoD10uHlISuo69y8rhCALnbXsh457Zz
/GIIXyb00gR1olUatDpnTpq8+ewn5Dn5eHcE4mzrfU/mR4CeiHEEC09O7uzNBiAl8odhf7mJbg2R
OseKhEMHLbo8PHBg1HZGrPenyC5c3YrcZNipsIzDZcPhbPFt5Q+L/Z01wdTe4IVxyFJdmbwyHe90
tdh0XMNSc1hGcGuE1NYAsZkqopI6eWLghE1r8/xWLyun8aun23O5auinnxEgKGBDqL2h1KEiz1I8
e0LoQTPaaL+L2ZFZ3dM/DLb0eFBpAPvF0tAIBfRrp4Ra+JgVuj95zxLBPSC8TuZr/Wq93gvkaSSZ
KQTkcXiLTNsuiRmSaX/2mgeTdWSvXQ2XX0GtHOjpsriOuclbeu+VI6fuBxb1xNp8XpqgFi6NhKzK
ciwcxB1IAvJMaZhI3R1mkSV59utduuzChZUXih+yuvAdXs9pG0liMebR7MVb5TXbCHtwl8Sf2TYr
SQpJqM/bjrIaNl+YoxnplGrQwyTB5PUd6cz9cQyt0XJya1uYrmYe7MGyvTf//uULAZttf5xP4OFi
OOuvWjU1ZJodfsiiIJPncPbE6VhpPYTYT7wOOvKZDJ1AlOYDuR8uiVgYm5VFBV0Drl8cp8bSLXc9
06D4DZJE0Gcvu1OfgUATnG6n1fvCiectJGnvYsJBXe+QQBA2YIQzv6jDMWQonEGRB+RYIAKkcata
CmKAuOp4rw8+RvFcpC8gFsU+JfL8kUWtOw8PIep1YSKf26jfxpzvVsgxaq+dQpqsRSf2pvKtrP2o
wsJSgm9lngn/fts3fp4G1PZGmICCFfKPSx8h5YrzrKZigv5oTz4eXwUE1HvcC+PX6OC9kiJWKWor
vwtMkZjnwDo937a+5hWX1n/+/iJBMwXgYmnyafbGZtc9DhrJtBeec0YJjWoWdh/HWJNfaf9lTXC5
otDFL69IOg+TF3rf94I6e/4IdmloxQSG7Uc+6AfvQH7TyyGEEtQd/5SJtiixCJp+FcV/rAuowCMi
hCIUTcoWq3zUhS03e92usV9HxyomN+VsUDybZ6sfCIuebXV1pQuD1LE5T+hF10E95Y2VQkrAGdrB
LPoCxBDW+NmBVUtPzToHP1r/FQTA1dxxwj230NlbgeoOsltHttEhW2GAgJSxNRfTtOMh8Q0pBVC2
o4edikRU8HK0XNbi0wTyroOp7aNJGPnSVRPA7i5rriHzSpmoWz826h4bMCMgO5g3hjc+p95tF157
I6q4fP9nhLofE+A4WlWEEWiSW6JZmMi4uDhYVdNyZqc85Fvl4AwqkG8WHKp1cQRU53DH7/Nj5LBy
EOv+jXY4pN8BKkTH4vV5JwllLwZayXuBJn/FXWSLzbYeEptLv2X/SR2cmPvbQeZeGEiuWLenYu1Z
hVQrWOQRlQBIQ/fjaUU+xtJc8d4wcmTsXiPCd7wJrcsk3XUj1D3TgYS54BSQmeHK5zRmJCfXngto
glhIDwHQBT6JcvcuncFXFWIt/Pjcqa9leVLd7lkPzDB05Cf5LI3gvm94UJy7DUjKoP7X3aPHhHHI
LEcm7dnodV8UynCs/qJmwCFQqlGq8h5kbST+oXquDSvaNqEl11Y9MfKkK4ERYMjIN4FvHH29dGev
pjezPKSB4Ak66ifYR5JMuobxDlq7RS+NUJfEVFXiGPcwYjTuqD7HNQEzdta/MvyHBsQux+OFGfrC
TPqqEWWOg/9MmqkZb23/nMX7MDzpyjEd7X4oiLC9bXN1+gBGAC09QmiJJgouRg3ys3MoeJJoG3d9
wPj1v6Tdfob0z++nh9QCljp2fCF6UhCAabTh5egERHApOgGvpjkUlmcoxAA8M38IQ52BbRv5TxL0
oD23YjwVRyIbPW4mOYgiwxmmMrVjxR9TMhh4f9t5ByTmKBUNbjBwAYE+ou3wooFEDbQGeb2Czmvp
t1CZyAYu+QNhtO49RMUTCJ16xo2AlBIYn9Gspn+00zRroAOaEujVN4OQu4LSD60JcAZSrDOHh7CZ
l5lyz/eITexMSuXnQsh12ZoAXG9QxgMUxi2nGZh4dVZSqEtX3Gs91OPo3F6y1aBhAZD8/2smUWdc
0xeZkQEF7lkt4BBE22RuhqzUbALQnLu3ja09mJFk/MeYeH2g8oM0VVwfC159ECynMXsr3c5OtNH/
OqLZ3s+PImnvpoPu8Fa4755ikjKQCr/gp7QLUZXuDjTgqlItLso/6JzNgZ67uVekQ5Xa5fwQ8PZY
bnQoZaa1w1ev6BG0ejW3ZP80hU7S9nauPxgpi6dzeQz9OuMupmV5aV8EbiHUBqtCxYmQNjYOHn42
U/9FJNXm9vSv3eCXs0/d4FMD1Z2phJlgIrF00EK7N1wJmaasYezU1WgdfWbgCkc4DEoiapoN6ElB
vgYLrRClNyNkdffRc7/t3AwHakyqA3+QNyB926S7+DR8lmZaLRlnZhJ08d7fM/vPd1Azm5RhXvB+
JnhZb7UPLfSz9vohn4lt6vXL7dldjUcX4MHS9y2As5yyxYfp2E1FLnj8ZKtukG4E6EgKlnEKXnf+
V3NfzmZ2ZizpaohyaZRaU3+usmlSC8ELt4jKQEilLlMM9HJj6fe9V5cOFMdvD3T1/gKiHG0WSyON
QcVoYhBCo7gtBWS9xF0BKtLGFv8tucfPNr2wQcUeQVA2WSnABieZ/EnNbT73CqsACHtihLWrdxaw
erit8F5Dc9D13sOa5UqDdn5PT10//VTUPV8woorlQv/lhKAN49GThpZIesLaAoq8I56LXlHY6PRF
WSkODqVK+AcI4kQKY++xrFFTN4VBl0oFrNW+O2pEvPeXNEjSmmdWU9rqeXIxruVYuzi2+LlNArGH
JT21WoTA4UMV233/CSzFbY9bOx/RkLYQ54BoFQ3G14bEegrCFmGTF30nAXHUNiJC/FbwUMFW/8t9
eGmLGlSBzNiQd7Xozfc8ggkjIpzwJUE53YDM4329K1lZlTUHvDS4rOfFLKpdpGiTAYOJ3EMaaSMp
r+nf2/O35hIXJuiUlT4LfQHeMdHrTDmz58N7v8+fdcEKGfmP1dPo0hAVTJTD2E/gaBU9pZq3XKBD
AvPZF4Eh/pixZlVwN8rn7lyFHRkjleH3q5HMpXEquNDHAlwsRS56obGbfSibAJwFByH5KTejkrGn
mUOlbjjfGBsQJGOoDejgW7NIt0H5wDW78hAVjzM/mmnrRN2mYfVWrF4zqKJAlXppm0LX6bW/yI1c
ZSJ6/bwM2htLdsfSNbT1b+ryfnyCjHO+HdvA1ksLJCeqM7Pw/2tVOHRDA2ckgckZiqzUBhGbgvOx
R5GIa826PeelOVnQCralYifELq8eGnk7ypbxYESMh9Na9vzKNLVVOHGq2xYPVk/5cpKN4sxbbM/6
wJHZSh2HM320dIKF2PS32kneFCFJd+Je5ImIP5zLufJhBlUh0ga3t9fahfjPjAAtdL0isdJkA5LT
vIe6AUH69aQxcgFr+3cBqkFnHZ0KgAVcGwi4qhz9oRY8tHRObgmt2RJwITN4QtKVESCvph0gm4R+
CGRh0EBGLe9UKG0ayCNiUUv49K271tyhgnTyTZay2NqgcHmgOgdqFejpURsIvFZpEgyC4AF5MiTA
/RuFBQS4PfTJ0kFNovYhLZl0LstU0Xcx0OUgAgKSEirhVPBS+hrfT6WOx/cmg2AGkIt286A8+yR7
sJPzvtizYvu18gQ0y0D3iIjJQMWHstijd3qeEkPwErKvD8fBTTVSOWZgyY+33XD1ZEA5UoFaDgaH
zsNrN4E0SxKGlS940fQ+cH85bTsEf9Rmm9ulW8emCEYa3q5rM3qLh30lMC7p1fW8sE6Nk5ObyfCL
xbq67wpX/qiCl0Tf1sG9gqwwS3Vv7YWhLQ2ECN3wiAe/8vVgx6jBX02R6E3AGZoi4PwGqeZXKbfB
9U6aBHkiuz7mySb7air7DNqTAgmzotwoWwHt3sF3HgDoMb/dXoMV9wJkZwEioxgCHijqAmxmiK8V
ujB50DUncwWaIKiY3jaxtkOvbFD3XDdlvSqijdQD85IzcJkjc/JBbbyh24z1MQ6OI2eFkB4si8Ep
qnuh/n/+Amrr5vUkdnOCuncx2VHTuzXYbtNGtkdEZ2Dzb/1g31cSATsRaYbRkY1sWzUMjNTqTAsi
MtEAFOAtQrkbmrKbsRv5yZuk/n0EWzMXx4zF/EX8i1eIjgzs/2xQcaeuAfxXzZjpyZ3c+BBuw21j
v98HBH/cloyPSC5t5XuVvO3OkAS3bi/0Wr0B5qEjBvDCz76+dvG4U4QxHVFgfz2+fwakMDkzc9tN
Yroo7Hu4d8lAmk3onlgC28vcUYfkpWG6zje1wGlAa2jyutlt1Dut+xjy11RlvLxYVqi9ooMqduhr
eBHE4iBRV3UPTaZv5hgpN77jnP80mQYy2mDRw0FM7Zoy/L+T2ZmtdTze507jgpeAPBLM5ptOum3l
nE9/WG3Fa26Khx9QSQau719a5fHIKxP0/4ArUHdJ8CiqrPaAn4OOXqwLC3RwL0gjGuZkWMjIMJn6
UXXRcUPun+CcKYmfjaNxHM2WfGXmCL+NSG6J9rgNzSeUVf6+EG7XuoopmMium5xEBlb+/ifpe+v7
qGXm0lYJ8gjfB7Ad8ovI+qVO7BRucfQf/G1muvadF9uJU7uZA+UykpsD4ZzcRNBx2wXWbmK8Hv+3
FjT7R6YPBmAP8+wBbyibgFy/Q6/0ON9N8X9xtktL1AGparXQVAbqwBmG3CyTjiHr2xCUxADlvAWo
UZ4RJaKLw03N26P8CQZvzffikRfvyQSnSWaoP7bfn8BfTyrALMMtGInxExZ9JA9fnVPaPWk3fw8v
UM4iZ6R6TajeWc2eiRJava5QwAG6GYV79OZQ3yPLjST54TxhLuqnItkUJ90a6jtZOmeCYEVOjtb6
ZDK17e15WHsOgvXsH7tUNJSrSqe3KeyKLoTlX5u/vkHMzNkwTmmmneWYu5jvPhqkIYAiM+K71uF3
FvoRTG8gfxjDWTstQeIAKjzUIfHuoobT+1IkggCNhxnl6/7+qXK3kJeMrfm5yHEPbPw7xmtrdbtc
WqQGNgeoGQgDLFblQ660AOuZQ4p04lax+kN4NJQ79LsxRrlStAJVBZLUKHouTa3UjcvxsgrVakAh
j72F1N97lLgB1M5Il5gs2oDVhbu0Rb10IuSFdTGZ8GzryPF10MEVrs1Hy1ZY/eU/NRR6Sy7EV6C8
QEiIaOXaRfRw8o1qEICx5nWzcyvtAFrBB2GXbV3yiPYm4jSO+Z0f9YCk7mkvPT3Ld8+GVTQ4Clmr
umy339+CPCQkAkBKQt/tcTPPuSBj1Mf4NThpprAzWxfcNeQbm5/htD+UXreMUWf/oIEhN6iX5dzP
zue78965g6vvHLju46Nh9iTdPzz9tV/sj8p8qd3RS81NahtWcGa/N38RoizRHBKwPJpg0Sqt0BiJ
YdST1OBQC2h7Od9PSWbVRgrFJqB27AbI+h1E9kLLmMfinucCXFb+pO2TXC2eIzXntwpKc27Mz9pd
X0Qp/lk5uNIsa/cN/kOzXWAwTrDV+G8R28TbGMrN+Oxrt+HmKCxn6NQir2D5rsYTeTB93oo3Fu5G
Y3sqPr85a7NXth3RTRbaZdlp9NKBER38aUv8+wtsXeWlHg4FMvDNbM/CpyQ8TZwTEjT1MvY8y9Di
sBfnpx6DXNhHst/rNe9d7kpQ3J1KTGgpMAythvOXQ6LmM1alAkNCGkXLifW6RzzSofRr129oHlJs
5FQUdCU86HuofXPkz+aZcbat7bylc3SpmUCFm17OrO6NIM1gvqwDSIQdFemvHCekiyJT5r596L7w
nCn3FSqOpCl3QmAn8vx0+yNWfQr5ATTPoWoN8Cx1qLd56ad60gpeHrjJfibGx0vjuG1AHlzbDt7u
druT9oZTB4qaty0LKxeYsew9FLBBMw2fotY54yRtrgEe7HYJOSLtMtjzhPmukWA6SQ8dYYR7a8tt
IOmCtMsy6b/YucdET2WIoQjeXgqhI0Re6u8cPR4luSMoheSmYVX73JS2z5vN7aEuI6G2zsKgjYcG
4G1gg6CO+2rE+SPVIu/lg2Pk71Xw1Q4HCEF3wNdLsdWLrPrI4ri3DFJbSBFzRR+RaPPiL6E4akJt
qToL7LeyTfHQRlMslORkFQfS9fJlIs+pRQUbWX+cens2o9nKWxZFA8sK5Z6yWjRlGMHK3JjB7j46
JRvelojwJRrgr7PUDe7ETTY886XNcJe1vPaSSUCKDtxFaKWl7qpIDSF40eO01UHFEOhnQzgUmZ0l
NoAl1dhZNYT6xr8aVLU4M2284vO206zArXA4CD+USUvUSlPPRqUsZP3cisCOiifta4FiJLYraHf8
K/jXNkAhNLZvzw+3za4AIq7NUus6yyGX6wXMQtFHnQJLzAGqOxqOPmzqnujoeiw1x7DwCVn4oTzy
yHMolnzon43EqmpGdPL7jMDHiAuFBKgMkfKgdk4fDE2Ct6yI8G8bkXDPKtos//56o1z/fmqjIIUu
DWk3Y7BguVG1rRyFJlKLpjLv8/osQ6Keb45GbFXTtpiPbc/ysd8b9do+NdlIQoDMZxkfiPuKl/Gh
UZ78xPKzx8T/mD8S9V4bTO1PQSYC/OrthV4Jd69tU1ur1KZeqhSMPU1N1Kz6piRc8TC+VM2mBk7a
lhtWKWEJoH/NNuhwQOyPBlMoq1wfGZ3YTolSIdcuJW0KtCbfgzNJ61I0UGqDKp8TX+TPXRP1FoS8
wF8/5KEikbROVJVAdB7Qwj5TpAkKG3q0n7OkLMkUDuNnMg/TR8Fn859CC8BVenuifh9BmKeLr6ae
BfMEhmRDBUKohioh36gbCbjtJNwrYwOtSZZKy4pHoGlhwe0uWM9fcjeC0JZ6gWYpL1Je5Gqrx09Z
59we0O/rCE35i3YZsJygIqBxKV2qD1I+9QsGJgOaMTWnqtlyYWJp5bOUWkOamUXBSoH8DnaQ7gJ4
FTwcyo9s8/Xaa0ZndB2Yyb05qWM3zNKPsQ9ZWpkrMQWsQNpu4WiGnAhNKZwPchb4USh6agN4f7pr
ahLJxw6MMknqO30Pbq6mni29c6LsFVyoXXbK8ooo8RcLW7VSfMGnSOADwRUC3RGaKzpokg6syZno
+cfyqTIrS7G30a7cN5atk9nOZSIxYrmVEjRMwnNwH0O5F2WH6znmQn3qeAWluulUkAa54cyULeFu
NO8SS/kP8Ruy0GjIRgUSDetY2GtreDRpWjSkABGkuIkAYyz/8B+imZmRqQvED0n3quJ/Pg4vLF7i
lZcbqpGYWSCORPQN0nMbTSrktRB8eGFBUMeaSLTxt+1eu2uRvN239u5vtQXs3sPTkfEGWznCLi3/
3J4XjxO0ZWZpIJaSJ/RgJi5dfgCjF6Cb9pxafsg4eVjjFKkQhBNnsIVxGCf/XVrVnWRtg11mohvU
v69tGe1hPhKIrZuEpGLV01a30sUc/zwcLkba6rOc+Qlslw9jS0CcZAV7CT13Jh/aJhRouz3m18xe
/kPK52px6Wi5RQQPLRYY1kor+ZDN9F4ZD4rJPyHASGNGgLF2CyKvBOZCpAbRLEYLA+Utkmu6MQKh
Mu7H3uwN8idQnNKwgI0ewo+5YUFi1g74C4M0Y444C8Yc9j2uXQD4JzKKREQce0CLu7IbDh/+yy7F
G4T1emdZpTwJie6xrUZYHbMDn5tN53bqfxoZaCNA6YFD/hfBLTeIXZvEEvA24nPLyVvISFmtEBNF
9CqJ6Nw24/V3If9ufCcVHTHecP5mYCkIrVxuCriDATXFLQoOweXvL9w2DZOi5KNc8gZz3Kaf3TZw
MJ+s2EnEb6EimUsr9CKWxZii/xBW5GNG5PfRgpbae/VabFHGZyXwV96tuO/xcF3a3MGyST/RpxbX
TKr+DMnKNnKLkNwcH/Wnr+FL//JEYghE3YvH+R4Nv6EjlUR+zFmvvZVz7+obqNBtbGYlKRR8Q4L2
G/CQRA/SDqLXw2fIki1eeXddD5e6V6KUj7VuGe79TNQ/buCSFyLtvgvb2DSsYtTKtkAHCUBTy9Qu
6dhrb+HqyY/HxdZRsf8wvWT9t+MNB1FUABV/IAsXvtiJalAYUiF5tQM9ItPJNo+R21i8YxdvcBPr
dlgnrDxmMJh/zC2fc2GuTjQo3+nLGpHaab4HF8BqXIf8fXc4d5ueRVm4Fm7g0Fzw3MDPgGJt2SQX
9hRdqMok7yTPz2Iy7HrJFvVj/BmdQOFC5Ie+fuTnQ5MXrHGu+qKBbDUOGkArZMoXuxjJtCEZRM96
FXczniqxeReS0RvOSBydWHidFZDZkqPCLQBSHhA/yUtkezHMVk+6KWxLAEsyu+StxDD9LrJSPkUP
Y2IHqW7lfoo5OJQleDBLKMFLJ0FDABYOdj95QroP511aiGZTbFqAQMpDIlpaeB4EU65N9V0K8by0
+P5PijpK6jKcYm2yFiYhMFgjiQFK/OuvD0ugpgelE71naxZJv9kmZr/hcTjihVeh+/RR3FuNhnwx
CHVum17p3cPEXZimNnI8VAq4nnHnTCcw6aJ/r7X8U28ZRImI9MLXtv2G3JspR+Ttzb3rj5uc2di+
6qN4CIBMadF2x9PgevhjgKYuQ8T1LpEYWZzC9AXSmugHPTH53dd2+6UpaqZVPwJOeIapZ8t6lXdV
QBKOCEceAdpmIzPQLj+kv/QNBGYCyLCBehBtJ5Q1ZN+0oE5wtSqvzQf/rO1Hq3+S7hL7STPdgwAK
GTCtnWrvfJY8rybEfsk3B4J87vkUOIwduZKlAfH1P99CLbQ2TlIucTrg2Gg0BSWTo8hYbpmVsVhz
ZSixo7Mf2Dn+l9Jtr1RaMumz5LXKY2yQLHcDe0RomNtR4t323bXIW7m0RV0MEzeK/lTwOLotNMcY
Z9mcPyOPsyfnkH/oZLfblOa3ybC6lnu7skqdqD2qHU08iJK3lAAmIhz8nbrrn4hqPdiHQ01E52Oe
zXCjmM2f2wNec17w2SAroIKKBWje630S+W0+d4mKl4Zu9n1AhnM8vN02seYl0k/rqgjoi/LzYL44
R+s5EiKxweDSCaBcKHxK3SHOdiEjol/pKVueLSDTWHQ4kGWivFFsA13LOAxlQDvZ9By8oHX4oQEh
Q78hJDt8wUHxJP7qyV/O/pQaEk6uwJhNdW06L7+BikIbRQ4DIdIlr1AKDm1NSZMqbi7NxotRhZXX
JsX0FEBz468K+vLOKjof3eIyF2rHMZjRC2hUfZtB3nXKBXSIVJNElAQhBlHLhP8UMxnAnKJHUYlU
FddA6DHgQmz32M/RdyvEKfJUgZJ/paqcpY7qZ5pdc93njJaTuynsyp4M9dy9AY/fbWdh7CDJZXCK
p4mN+lSUefogFjUkB6pWLCszn8DlZEq5KgV2A0RTgJ/D6S0utBq5UqEsN5ycITBrNQOA8/D/UPdl
zW0jabZ/paLe4cGWWCamO2KwkCBFSqR2+wUhWRKABBKZQCbWX38P3NXTEq0Qb9+4LxOuh5JpMbHk
8i1nod6+JFaViMqF/59wsheToOcbdjbhYVWr2ghm1qutV5vaphK1WwSVIdw+FGbVwU+hrvQhrlvQ
MANICQA6Xeftkw7vGj1whqFLQxB1y2eGRyWDxXTznOvppyfGv17db+7hQ9GD2Amp/zt628AgPCQ3
/gS5NR5om/wijf1sleVnCnKfhrzvxzzdbTxHTjVarnf5zgnzmysaZUdjbUAXooqrNTmzED/p+WGF
oIMMAjVW+2+MAW+AgSytU8zOON9F/Wq/L5MGwCQePJIrKKA9cRHaTeRUYajxdXTmtPj8bh3UNtFT
WeQ7ThYHsYt0ckZm39l91GvHmR/LextEoTbQN5hTrgXBIrnvxsvpHDZu+ebTQxPGcP8c+ZQvnHGT
iZkU9p3/aIqwDKx2bfId79eyPxy/3u0+3QEQW0C7HHsqzDw+bqjghMLje6xtJNyP/rTveoAGznQv
Pt/p3o1hfxyDicksiI4x2tX+AuIi0AzKo+vXdJXt+jCIt8nNW+Ju7r2z+e+nNwfIpG0AU43cafn8
3VauWbM2Gdls310UGObrB7cELr+9o3fffRKxdQ44htby3dNdvL3LAQD8+vs/X+DvBjiJnFwyUscX
GMCjSbrOASx85D1aejbaea4IZuvIOyfw+W5QZ4K2X9HmV/d2cjQ1LsMEbDA0j/f7H1croLWCoQHe
B2qDu12zubzcmkF049Igi84di59FTwvM9Z/v7GTVjRkVNMt1e6Ed7Ke3H8hHAjsGQWhzXV2sxdvD
d3Z7ub0DguSYoIbw/7To/zX8KSpVM4RuDRS33j8au6slAUijazecrm4U0I9remYWfbrJIGFD3I/0
FCD7k0c9zlwaRoEttQTacT+FsChW8XS7hc7OS3pOz/GzZ/t+sJNnC1MOms0TQRnBjsutG1bXifH9
zLRdzoDTuYN3hx1lEaeG2uHHNVf3ZQan9MpGqWIlLvRVmBxfku5czvZZDQEpPeoVsI6DzPtpBIp1
4REXO2TRhunb6rkJaujyB8/+xdXmex/n114bXYZWGdz1d2V08/U9fhYhLtb2sCSCRSiu4OMtVm7H
rKY37TvqPDfT08RvmfY0nbPK/gQQixzi3TAn96hZcDlxpIXd63HZNfOwP1Agpprg+TYLcqwHOwh2
2hG63LtQQXwX4pXFagq0yI+g3dWh4/D1bX86e4ANATrVWBx0TmaPyM1GNyfXvtN/aFfVsHa6DYyy
waBwzvT2Px9o8Rf2kTbi9X58vq7ZGD73cnKnIs9ZWc96mtR13JeJ8N++viXr03mEvhck2Rcfx1NU
IUxzNcEYhuKxjN1Au5lXsxVWmx/7FQxDbkDafc2W4hTcH47VW1wH5S2kNNkBrOQigrTf3dfX81k3
A/1m6CAtPmNA4izX++7ESpnmG1mOqRXth3APe/QAbf2wfagu2I5scyfswnMr1vzsJHs/5snx7JE0
1xTcdbEFWah+QH5rEdQdb1aYZsH6Z7CLVRPGySLBeozuz9zwZy8ApCPAV4B2Anz2ZLuQyl6UDrDf
ajei8ldW9ejl1xZkgsY6hu4ZHUXoNWuEXxpm97ki/Kdn7PvRT85Yu+hnbnvTcuv7qD34Dy4s4aGH
RcM3qN8lZ+71d5AwtguUAxecMOrjpxW62UtHQysc+46BDqM2zTprwzp3o5L24IV70Ugjlf/8etBP
z/L3g57EQF0x1VIgvEXMfv+Y7gHlCvZXMti8DofD4YHvdlZ4GSZJeH9uu/hkWkEzAPgAxO/QWXNO
VnHZ0JQ6kpE78w0iJQPKvBG0akZt/fUNfhLjfRjmZMVwO6tKNQpsFmQW65l6eKZaQcMpRQfi66E+
q7YA2o1IFjKCENc9TdkzpxRk7htyh1pksCimXq8P67AN8uAGeNYzS2NZdh8OUhxuGA3rYhFZR4Xy
41ZQzjrs9Ug23EEzPovyDjfWDXkXn7mn3zbbZRiYdMCCbjlOT/loAyrxpM28/m68Ki+NyErYHmXx
V8h1rYuQ7B9UbEcy8vvjmdv7pUL/2/29G/hk7ZGC0BqKNsNd5lym7YV2ozYW2xT5CqjWXj255gub
wjx0diDd8FWZr579p8qOGdJzH34iMoCz53UTFfvmbuo2ZfEAfYrKDKtdvm7TQPZgZ8hIImyOs1t+
xauw3/l3Bn3wWJhHLAva6moUa9KEsoAcWCJunObQwqAU1qGTFtCkfmqggSL9VWYiz7UTAZrvtgAI
lO6YEQ1mxMISPcqgBsKPePFgAY5iqqC8HBf2/r4hLAAxCM12pT1AzQR1ATvO9/YzlWep7ctS+upR
Lu/43anhpwWa0Z7b3xEQ+u9lE1oKcsg7A2J+uBj3SLRY5rF3/fXU+XzmoCdloBEOq87Tc6PMp95d
XqCxyq9c1KrSLDgnZXdujJPdq+do7rcCY1zYa7DfxIV5bk3/tin/mv//uouTA2gcxeQ1GZYZxOqj
+koBqnBfYooEzUX69PUD+x1rczLWyZQfpqYmvbGMFYAsSHhiVTE5XqaBCIywWQ0XRnjjszN0xU8f
ISAwyIERvEEz/+PkYJPTSKWXGFTJbtWl8LmajHKM+bBpGRBHoxrv61w/p1j1Oy50uVk0MxYr+sV9
5eTBMk6ZW/d4dZT+0Gfw1UywYS7rwljwxFIPLChOjmvnpTB34lW/ar0ItgKB3Z0JJpeo9Le18e4y
Tp45cJNTrdd0WLr99UpDG7zFLadxgX5Oc8Vca/X1S/7VLf1qwJPFSAmf7VHhedvNSuUB8eEYUNBN
a0fqJyew3IKBAIfkW+gcvCJmm9JN+E/jtR+iHCl2rL8YQBHyh6+v6uzbOAneZV503C2qZerxKim7
a2KE+XMmbv2Q8cDedI9DsSvxSOpAOlGpXRTTme3i9z7bcrxAnQGhHow70Fz9OBFrk8mOCTLcSeei
cFAjPtQH3woVx5b7naR1MCakDqpNQ+CtAMoIDfxro3gYrdXkYWePR5BfCGq5A7yj19awd+wNOYuz
+WwrXc7BRcASQfhp9X9Cd8w2awcXCRfyLR3xAp1jbW8ctc7GdVVsS/JD+gdi3Zx5QZ8d95BAWJQy
LFdH5vPx6VjIKqXmqBHuHTujuJbzGM5wNraa4kCtH6OjQ9Jn25orI6WxBl8px//RdmeQr6epAEiO
8CfwwNUzkHwhvT2Zu6WWupJ0IFk92utHzBCPBt53JJZrvoZDUxcCqTYlMBkF6TK9BrIqcvY1oCTk
15+vH8iyPbxbRr9dysnz0AApA5p/1u90wNqtcghK/RJg7pSduefTHOB0IONkf7QgwdCXGgZqoXBY
GC9jevAaAb9yMyYtWSkWsgurUxDL+TF19Znd4mR3+m3wkyAvK+be5lLX7xS/5U8pu5n1bdEnhREZ
auVoZ4prJ0fBb6Mtk/9dnGDomqe0Ca+3RDPHuYVREGxzYDXXXrHyHLfj7HM9We5p5esjJ6Bh1hs9
zuSq0ZO6C0cI7lDQuq06gZn4WXmNX2/rdNoAbwFhBcOBVsqvhP/9LRbt5MLmF9K3wKJ7a9izrCjk
tOEWAfSl8XxO4ebTu1wkjbBVwHgHMM+Pj7SjOkRRAcW/o3ZMqpCohG58K2mmA4LIvHqT/rrFiWuk
P79eHqdeML/eJY5XHWVDqNEAv/tx4LlsXJpOoJ9ZXZ7eO900rEcTHTVeZ2ZgsXz6MRU9u9c8i24M
3Z0Spk2g4VX8O5vbt9Jgw1q6Nj9WwMJdzdwEbkknT2KiPPn6Sj9byGiEg8lkmY4N8+WPFzoyPedV
igst5GqxCc+NNY8s76wt1MkG+uuBLJEGECTOgpU6CUf7PpUD2hkQBG0j9IlCeoBK54EdnZi+DGsF
mXstJvHOXRUbsh4ittFXDVplEDc9lpG/gWkB4vVipZ0LMJclfDoj31/X6QzhhplaFq7LNV8dViX9
SskiHlHWybIf7oA0xqpD8o9R/+Pn+J/ZKz/84/vl3/8LP//kYmrhpaVOfvz7f3cwWHyqiqf6j6Br
X5+6P/jbHzfqSRVSFT/lfy1f9j+//PePP+K7/horelJPH36Ia1Wo6di9ttP1q+wq9esqcFXLv/y/
/fCP11/fcjuJ17/9+ZN3tVq+LSt4/edfH21e/vbnAiT+j/df/9dnl08Mvxa8VlnRsdNfeH2S6m9/
Ot8WB2pU9QBFRO0BD314Xf7e/IZ+IuJScCXQ1kP3HdOx5q3K//YnMb4t4FpQ/fzFdRaSbH/+IXm3
fGT735aZC+zIUqRCvcH+85+X9eFd/Ovd/FF37MCLWsm//bnM+H/NiOVwX5ipwGcjHAek9xRvp9t0
rBrmgLRJJj1OhxqOlN1DV9kXad+qlTnL9bvn8tcFvB/wFwD7txFBwsdeoUPf4TeOFs/4ADgaCboG
PC2jfCqwHVKN3sq0uzH97uiJTgTpYD34HfmpW+01LcTzxBoJ9X1r1XbkNSdkV8LMDdnEI7emKpa9
k4F8451pPuH1nDweRF6AOIL2AX1+vMRTKFg3wTFeT1MTaqDDHFqsgk2e05SXebHYNOKd1ivHzmmi
PGXetnY5H0vQ7du8HdaLSAakTJ2gyuo26K0U+JS+lYE1+vCdN015WVn5d1LUAkKy6RRKq7F+eJ1/
bG0rshyQA7CbAqznXWWFp+KmtFYQAoIuKbCtcd9l/V1dD1ZEXDbBHbhIUMGmfZxm0/NoqssRVINA
YxBTdjVwGS2j1kKzRZNMauO12Qo77FqrWc++pEFrjtluENSN9A5Gca3Lf7DZ66J+rowemDyjimpH
elFOqHFsFAqgWZo5K9+soc1UCyvpZrDum9kF8LzTY19TlzgRvVXKmryPajpZr2mpla+S23TVZdoY
KXMeA9Jpse5pTei5xY302mqVs/ohV7a/ASH1cbbFDUHkyzNDhXKsym1pF+h6wUd7DUWheacD+Luh
Q3pvjFkf6CP0AJoRD0j3szZCM0Nbd20hVjpvZJz12tbvG5zETL+eezHEbO4hc6X12r4EIePZtzu6
TidrjffnJw3n3VWmN3lY9TXZF8zesBxbd6GxQ4USBwBUemdEtW/l66KgcGdhebmmolj302CVkWp0
siF+6kH50k/tC2+CYFkBWe+bxqzNmKeyDZscJlFUg7uKmcIDDzUirEA0kYAWptA62/iz+VT7LYsM
DifeqfYRhJs1i43KOhC4ucadgl58LSFNBYtDfkk0kQV9yZuYCzHj/+Blnled2FdTP4a1l75RJ89e
spE8yUmhBNVXjIagbKpEOIwfZ0BSUYsyxlBzMEOpZ/CocQGsyQybRm2fZyviuT9rdy6eTE+7H/LK
urJkUe6gVi7XptCsi9zIntyZV4+NI/WbcmrHMAf3pgwyksoIdg/2vu0sLQasCqknoTl4IK6ot20K
z3A9FT8aqFAl1HAhpuJlLJLMLTdaIeoIzfMytttiCFvhXOXUsG5V4VI8HAKXmraGsV/D6WWaKrGC
RAF5dgu4gmvNBBZEN7Yre8wPnFQqdglELSnz/QR7X3bX6OM1av4UCzSrVq2akoqnMG8e/EA47RCh
CicjlH2qOIOFZNuyMfaaIb2ubLO8JJ0ga7O2+aWm+/P3yXSH792c2sdqMtp4aHOogE99nq7NQkA7
BhW8WnYXrTO1UCefhr3tTzZcI2EmWpluulYdBCMDC7AjKFZdOUZbh6JqY12BspPCpQYucXf2ZL3Y
lrR3fj24a8m9LgbMaZaBSZU69iy1QksTK6v1bOhILka5g9tAOtqAKqBEnSEqu7F56UcNBhqt7XxP
U3nPJlUkU16ji1QIaO0QUcAdYkj5vV13TzP675dG6dmJ2zoP4CrQuyZz5FFaXXqJjnG2xxZUwMRD
GnGZeXUsQTW4qhW0Xls+mQcPhh8/Jq2m6wJz9SgaIXaiWBBTtOxDl+dNmDpkis2iBM62qAHhScUT
HZhcc8rVW5o3RlBMLjTwbAH9hsLtwsFU/LER+Y+JjXiWnbpWk26sc4DILhjp3aDT9CuVDbeaaT+M
RL8nZceccEhFti+rJk9KuzWd0KS9cS0tfdySyjQ2xKMyqrBBvhpj7V4YWMCJgBLeELjCaKFFL5hf
Bz3NjA1zG8zEvisuXJWnUwS+eJVYrsC6lqxHOUc2VqKDMrhuqGZAhjwtCxLwqRFXoiFw9LXGRkS8
Ed13V7VGgeJsZ89Bk+dQaalTpd/yiY94sm39ZouOJSA1W7FupC7duZmxVm4aeWlRvYAfakZF4/EL
Www8GX27hF6Sm7rPxMj4ytIKFBF9f6mtVQZKPMpqtxlpjRD9XGCLeUb2iMrFMYWS5JVdVVOSjba2
yVK4EwRZZ/6ci6IZY+J16a10OyOEX0xvwCZGDJdpM+ZbNcv6mNHOiDGtN+AF0TIspbACnbTTStP5
HMEcE+4CjtXzGN7aBMi5WYthhOwfeJs2yxODGwcdolr4BAxpAhkt9FxXfW7SfSn89K3hdn9oU2fw
V0ZtBjNWzQryZnOPWY+80bQniObxsstFYM6Vv+vS/G3QpH/PW+nHGs74J9W7/MLsbChUNNrcXZh5
XopL+D1DML2iLHK5waoIMDt2JWhqP2sTyoKpNczJaPc3ZlOn23xyu4sMOMpYFHSOhd+95iyrLiXs
yGLHHYyVhFxs68oypmDrHiQ6bytJ2EPbcjgYOYidcRrwPJmKWg+zqhJRPXp0X+l6Fk1172CbmIYa
piS+fuSaqeJy1EZAoj0Pcblolneojd8Jh8INgb59hx6lz5qrXM7FZTkMsCwv052HE2iPyABcvpEw
1LB6HJIdpSCCtdVwI1wmVpoqhjLy+llepn55rZg9AldvpjtN+daDhbgjFHNdXxGvsZOpIwnrS6DM
KMCVSwtBzxM+uB70/i1jU9pG+ta54xCglsMvNJm3iWGLNuEmfSukZ0Gd2+GQyqz8+0JikmLL1sYh
j2Q3Ne1Wp6Ifrwu9rUjoZTpAjqi8JpMauyxMrbwC/hEKjfOcA/cjnXFvN5AQMJ03s2ptI8hh8Luq
2HiYiAQntTKkGyk927e5IeAkZPqRdPoelVYKm5Wyw6kG9wgcSQ65HFrSRFWnice5GNOkmTlPpD2k
F/mYtrusH+lDphXzSgoP0Fscfxdtj1Jq0PjduPKalm7rURPPdlWkF0PpyFdtTFPIx7GMxybjw37I
Jmdtkby9tp3hqAbo4tR1djNIo970pjeEs62ba9+qoXCfogdEBqJHVmmqxMP2E3eZaiKXcnrBDc26
8gbPCT1l2TvwlOW29ifYdRH3UKSGH1YjD6ntla/EblK4bJZ64uZ1UnoWDH06DSB+VfkhJCexAI2J
Rx2M5EL4AddguBTGJRQSH8qeFLvcTq/nunVvB0ZkiO2l3tq9+VLzgW+lDbY/Yda96Ht1zPo5qXIM
y/X2pc1UxOcWBNZ+KFEbKxG+5/Toar0dF6Lvjp3XSRxss+dd4iSl932Hw1NaGcfu2DQXCuAtqg/Z
DhBL5zW1pNjLsTXviyLzHzyVpogUJj+cs8EbI0Fr55Cb9XAYrAlF4j6DedyMVBzlhqHrg7qg4oL4
VAa8oI9umyJ4NIcKWX5TBKZVtZfGlCEg1MCLdBU/pAa7taUmQ9Oo9WBsKFlbHdma2lTclAK9swps
b2K2sXK1amdZ0yOVuRMox6821Oj6FW8dHvp6vyLCvcFOV4TMLfyYuDjJ+py+ibabI2R5LyA3P7FU
3U5cHGfkYvuq9H4Kx3qaBie/5X6eBkZm7kuP3QoE2VtW5I8VyvdOiCuLCt8oI33witDXKkSTDJNv
kDJbwdBl2NAibUICZHFYVaRLgE0nK5gasIhTswzdZhRXM5tvWl57wOKqRWp0dEI9M/C87APeJGQO
p3YvKl1cC9PMw4nhBAW2Hsw4nr5oTgEIihznsEe4OXkthp1yGRM9o8A849VTNVVRZqUoNKHHf+vY
Zb4rnVRbEwc1WrQRSNb0G11KtochM4PQNwevp0OJ35LMRjDqmQe9gMg+tXMosqq+Cs1ZJZnhwiFK
DN6qyhi5HkbxYoHHHaSTkkib3FDpACyMxFfh4FjbvlL6JVqEENJnsxW7mfvDFZqEpmsxXtms2NIB
kuIZ9aBVIeyOBbXW5rsJLCLQ4JFwyZaEZaWBv+ACY8OxR3LHjlwb4rACep6HvIAGg6HMLKC0Uls5
up230sqKPyip6SEMFHflOHovvuIPc1U/6w20w60GCU5guWwMBlPvnyF0h9jXtaob4O7Rf6o8ExN1
JG1Sixbw8qnjdggN9i6aKtVPgbItGKCSrEu6xk/8TkumWnALUO6u7gJGB5BHBFLMOVVvGaQLY9Ca
sB0X3CnCWYHEbvbaFLVS/96A4ZaN46ZnHnyZRDF+H4beBwLd9H9q5Qzqacthx4YIKfAlusSGkY2r
seSotxP7WjJHhbawjm3pP9etflOpPNvaHKuhmJFGqsm9KXKqErThjMexdop1g5R8ZM6d8j0QH0nx
gwGYf6kvO53roxQJ+P24BiSqixmz0QxHxwatT4T6HA6+xsaDu1BITbeOfJO/yG5mN3BLKKFJT/S1
nZVXFRZfhJNlDnhLys3AujRoC1xZ00G/XtLvznRfTdm0qg1+hWTdvG5duI7D52gO2DhdE+6ylUdd
+Z2bJbJkDyZz4BXka11NRmDTJdUcCW4NSKignZEv4fr6lT4sj8nDghWipZFZKIaFhxuI24xuBSvZ
ChModnIKs/MRIbA+7gazoiuJPDx002t/Ksv9UKc4snwUhyExdcfdKrEzhZeeOvOumJG5zjqsGT3s
i3Ov2TcQ3tLuEXN3u95ypg2rWfrTHZGvO17VbSF2GM2ilA9tCT/Jsh0DwXMoQvrcAlVi9iKNDGJL
HSpM0AGEfgfJEAGzDl3bz6hvbFRvyJXboikIFHb+OluT+DlbLV21tPkLTvxvFQRvOcN/Hwt9H0uI
f98XP1su+Zv68l+tX/lSgvvfUEJcUJVflBBhy/f0oeS4/Pt/VBB98xvAh6hY62CLgAa0AJj+UUP0
vG8u9PjMRY0MBUM4Zv5PDdH0vlngL6JMCEwv2AtLv+CvGqLpfEO9fvkD/wGoGOL7/o0aIqphH8pk
mgk9RlT+wYLC37/rcGRpneKAImZCHG3YcsTGUWH5pRkWWsOS3CvaLYCa7ktb58ILAQiAM5MN6i/6
HxYzFMhvXnmv6eQhtwmFsK4vlB9UapTlypU5oG+UuPlR1QzHgc/cfgBZTjOOXumZIgJOwP8+GsgC
B7N1rj0NwsVw3AaSUQ8NqzMApeHCu5kHSVDZNkD+2zGQZLayH7PrTLgIEfVqUjgCtc4JS6orL4DK
ru1GxBjFlsC38L7xwGlLLBBNgGJ18tSOqNm0KwS407XTkqk4aKiCmVD9bao20FoQemJtnijkApxJ
oXlcyRJi8bZX35bMoEciyvlgI6DaWn4lkxTxSKjbMLSxZqfe54jEfqCUOW1ROPZ35mAWiTN2Q1iJ
QQtxsLY8BECbP6edrFeTaPqwaedhXRo538ucjRcZqxChG+ZawFj4mLkkh7cts1CqVCZiTMuaO8CM
RjMZhiLo6lJEYDHdoxCA+p03pjB+GBB9EzIxQGkL53tVaDwps8zeje7YXLCGyaNyyU3TDCJJ06wL
7U6f1z5yv7D14MyZ2WQP3tP4MwUoGZ3yabq0S9lv3UpNcVVq9q3w3PpqJs0AHL9X9GvL0aAc4fXN
g6p0sm0q2paBMSh3M3Eta7HFuvWGwREW+0lvXHnoKYFxR9yVO3dgd3HUXGfMzDJwSlh/2RopxmjS
qbwWswB71+gpgnbpcxlpYz6vLQ1m96NW2Zg/enPR4LxigN6G8IfQN4Ii1eJ9aV/kmW4/uAAORL2t
P2iZ3l/gWLL3A+uzh7Tv6kiflS+CEiLtKEk1U5gp4SLga/PExgMIxjKHdQtDxYQDYOAPOeonTgd6
uc3ReEel0u3zQOuRtoWEaW4ZYIO2siBtvHSIUDYuq6ADIPRF5bUJjnQ2iY028CKeCs9Y+61NZxSo
7Gmf0klDT7i0YbLXdagvo+rGJEoCg24mWTUCdJVR1h0G6L9cFzOpca4QA/XmLK0MUDTzxrrqpjFr
4yyvUr4B+tZFKZJQq4hENUFeOWfGPnOH+d4lmutd8or1IumyzNhVLdFvC9/R5nVRe0PsKIH0HNo3
tnHd+uCe9sEEKrFaaQ1FEVeTvanhN5ts65SlA5ZBTvh2EDDkqzOPZahS29oRbqGwLYWC7xr1+GXZ
DY2+nzSiHjKfij34kNDlKyfeLQHv4K0hGK7WVuoIloi5RE13sOleAzwxdPUBaOkeQIOIoxRuBzZe
UeDVdpOvUBlHbawGSz2WKtfudMOq91Xfwfd6UPo1mHcmNqWmA7q9tlEBsmp/2DikJxsL/cM3uA2l
x8xIWRtNAqV/ZUk1BAguTTgCGZPnxinRRoiQpWl71YD2j/pEamQwOMyFWa41txt/dppbbRxoxlSB
VFp1QOg0bbuKoqxBiwFW96NExQU5C+FXs2loR+6Y7kqr5wbhY55JCOl0fIPaLbo3KJ8ATiRo5eoB
SjDjgH04M34oDxW0sPGHejtNw7xFm6qtAlWMWKl08OwDJte0Mxu3SQNYbAkalc6i0ae3FMqOOF1Q
Pyj6PJF9kV9AlcE8qIpizjmNuWTm3ELO1/XmbupBtQxB+6cxNE+9Ye2jcrtJtSG1AzmU1SVJDXen
983EwooZzkai8oliM0Gnd8xJFpgNZKX6TCoV+LrSYC/Rt35Aa4iWeaSQO+Zp7UOjYI2E9diDegQ+
3DWX5p1boHng+Gz8Ljynefb6AaqzePZm0qfj8PrrQP7/Hbj8bwpJvopI/vsty59qdGhPwpJ/RiWu
/Q2qNeDqoT+Gmq61tLn/EZU4+jdiuEAQLSqt8Dpe8Fd/dTYtD+1LWBsB2wNSzhKu/DMm8b/BiQSU
Ds/wFr4OPvo3YhLYmHzEs/yC+y2hkb/gIaD37Z7gWTqR6ZJoWhobqIbtNMt7ha+bhX172EGz0Akr
MmwbRXOIsvTZVuvz7yUi/pXXo2VggkJjoG6352BdYn2iQo2VZ3TYjjIoLaFio9t1ABy0f+hIl4Lm
22MiYuvIhupQws2ojxvENI2Ob2lMxOMBRR5l/iRS2O0LIe14MY8AWT0IZDbZg6CKPfbK7ffKdp9R
Zu2OVc10ZGDIw+rAy9nAQkeHdAa4fptmcdS0FVQPobHsHXN7gkkr1Fn1WuwHnvmpDCDRuwRS3qB2
vld4c1LYLOy4WOogotsKj6Cx11bGts9VF+Iwhr2BVhzcedQjtGrQTiuaS6bh1iGldZGn3Y8JZY6o
Y7YJfOiIuM7u2U6SGvIFM5J0wOk5jWrEYWunRnprGHWcS+vCyNFWq0q9kau+UTXB6k47oB/82mBx
nxIghNG7qFHDltJAcJPRbDE9nxCazRbbGU6B7Yuj6dIy1PKarHKumPK8QGfGW6dNe8rkcAP9wsu2
m2R2KdiAyAVyb+1929oBsRXdS3xlFzizUxqb1APYJJ70PL8yS7PIA7vKkVtMvU3CpkHws2rNHNpA
Y/5/mDuzHUmZNE1fEb8AYz0Fd3wJ99i3zBMUkQtgbMZqwNX34z2a7q6WWpqZozkpqaSsrMgAzL7v
XcccUbVXzFMMqfBu9H1AkHiWbXksTJjgRaZxY9vgEu0Ek/O+rlb+MoVivOtz/d4VWjGPTE6dWMqE
8zQdMCl+bY/Anaep23bZrB7bZsJeZ3X2jf2xd1nvJdY8fJUtsTOuNZgHd2PctcNySODx+sMc6htw
Y4URXL710PjT5O5Lu9W483ll5rMe3fwxC3AsRkYptD6pvFrffEx93m4t1P3g+sd0lOcWLjtPfKa6
KW63SqX7vN/Y+csJL/xUSHI/ZKCvaVqd+rEEaMmdVqunqs63/Kxyq6h3iBZ0n1CfzV3NqIAfwKEG
1qyYPxxZuVHnbbkb24NPeI+RnaZFpz9De87iIh9IDOun2dtt7rLns6by3jG3l6VyayboRZsMzdOr
lW7+g5zmrIw4NNrfCw3WyeAFlNtajfMggiWa0qaJLeXd6S2bdqMKzKRxlg4AYP2J3OhvI4qDstpz
psbLtsFtAlt4pViSUvljlPbhxbeK9N3R7PHrJGGKVQab4DZjOfAdFaqg8Jj+nUMLXVb/AbIdyXIT
63KeSqlgY7fy7LlNk+Rl07w4G6mXkb9M03VbFIhEztFTntu5Wx59U5CkYsg5WNGLNhQDF1lLf1/m
mLuFspazYZv1M8Cr/5LN5sWzFRdvqgzGgX6+SzMNCCyaoYvaLqwIy5k8sKTCm12R6NbBEYp2oEpA
sIdDUIwzVX0+TaqHRW7kAHTG6ByEw40cb8NCq7RTLO55sqfyyWQ9oeV06NU1a9vCRgq9No/21IFK
qUXlBjyTa33Ts52xkPV6YSvwW9+NvXCNncwJKG+vs7+bXD3OuRUTRC2WaAMOfzKomxRQLdXfkHns
syLJMj0wRczRlE9Ww6okNbNYivjbaPLiOV3mr3Apw3Pn+HzplVXHXZmTF5gJ8UqlvT4DJzPyEIZx
qAsIfmkF7ERtVzR0ydO2c9qqNjSPXah+OhsdguHa2Xe+AvyJfGygOnKWSh5Glbo0WPed0EkH0cLR
N4KV2DXUUap6Uom1/horQBIGuizhF8trVtB71WK1X4m1n+8MAN0e0M9q6Izwsv7WIm9t53by63vp
O+oTOImcop5mchipfqezoj96bfAqggEOYHFfDS8FfsuGjMaedOnfMsd+qBQwkzEHR092aATzhcE2
FJ+cr/15KHz8Iq6OHXMuhyOrwNVn6DNBj0w2oShX5mKsCEOyNNjVbDRJv3hrB5Fr70YqPC755mNq
MTQtYnnXYymr6iFeHZvIlBpyzDuqovCeSqNWZwj95sdcyvxtm4Abos62f4iwe5oMBke2eLIbe/XG
W44xZvafbIedpbScJ6+3VpMyuO6ahu4fBAy/IcNdoGfDDHYyT837SkqCbsKsWTgoaobN2K4R88S6
Q3+JIOiZKyo4Qwz7u57yvGtnqvq1qW2QzRuyJgyzuygrZIIEWeXWSXtUAnKyN6IX+h3ZH3Q9WBOh
nZD5Y99w5Rb1cNYtlK1ddNQJWzYJO+U871SP9CU2nKyZI2Vs3q5KN8w8FNtE6PYurS2u5qKe09Ha
xkQPTsMJW3hp+tE1qLF2hazBIBsvTFKD7pnNDePONrJjVRQwH0ZhTT8pC23QJ5DfV4w2225nt0Ys
DTGB9fVFX8CihtUWe33zmvoFXa9VvnFqhk05tE+GhThGmqIUuFi6QZ5zrrGvdcQcGsPf5v0BDnx9
saFuatT8Xg35b0+/Zp8PN3G60G1iRmHzfZuC4kwISbNfXcmkMVuiO49jcR+6tKF725BCbENuIMYw
L0uRyb3Q+WUJfEqQ3TwfuQVcQvE8fxh/lCAJFkiFbQXJEKb1o7dOEKHgh9V1LAGG70xrWBBHLeoS
dvb8w8/K3r4sg31v9aV8HKoW5U5T7mTV/GokdMY8iypO87IrY7vpxtetKOmiRRF38dK2TqGPQ6LC
xLKSaFdLgvalL8/2IMJXMS3LjSys0e3bFa1AXJUNLGJx6XLxXKR2gF9yrfMOpW8dPuYmDycpUsbV
KK109Y2eqMS77FnSBrhW/Qg+M6R4O1Wat/AsNf+O0nb6cud5llCHcWFvZ7kxnTG2zLzJXjOg7j9V
Mz+lgEZ1bIvRX0+OYrLa8QTHG0O9KtQTylcY9Zeh7SFqA//LZq27qmnxcX4wlKb3OalCwEOeLKZI
VSMKpmAySNrXdph6R9kXxhaZU2HoZOm9Ae+pY+i/yGMa4ILeeC/qNtitvEpHYzDtxGNAWSJjbGak
Ym7rPdCtWkUBeqR8oS15bdvgPEhFp2o7f/R53icKaYKxcpjmeHlDPK5hQcjuwpu2KxcW9IoABD4U
T048qlZ9LKWZZvHqmYu1cxzzcbDSS9Paa6JaN71LaxuuNQ0MmE7ySJfDptBh7LK8xpq21PkY52mx
qt28uFkVgVxtrL9tcdYyt404SLvjONk6IZ4DvKqo/hBy7UWyFPY9/LB/TddZd/EGe0ewTKPse5Or
9NtFerEXWzVczZrwGc8bdtJX8ilfbhxmQBz72RHOnVsCivGUGdpF7VxXiNkDVMpLv5hFtpv9YjgD
dS17Kfs3OwNVZ4rNf235ejTLGrCHXfzd1w0ejFkG4nuyU32cgtb6y4NV4CwSdbdGGGcOSxgVDXAI
M3j6AeCw7EtDhD+7juCdJF+G4pzNOtA3DCuYzqhH7PPq9nrf1jp4y7mnq2g2FcYXSbXn92yYxZtI
q/qn3vQce60YD+mMFzPKlDBOwPvVVy5Qzozm2pOaNFjg9hSoy71juX9dwRSzb2R3Lo0JgmvNUMQd
NvrwqstElQS8K1oe6Ektq8+NXPXflfDn9Txv0qkOjZ628BQYyqAP0rC6ndqmYoy2dipfLW8j93X1
a/5cYNfEEGltDYicqsXLroG9ue41d50p27dlU4hjLzNs86FYNFK2zmnunT7rlhheF59N7uFCSnUw
jDv+3CxeFj+U48npQ4nBRHWAwjoLtbCjtbK7DXnIaK8HAHMVj3UHs21wP8dGquFigsX7lnM9Q2qu
mZPkmolP7zO+MXRfWVn020s4I3H62ZO2VJGR3p84CTRKiRA1ztfWjJZ1nIpsLS/oKqg3qSWJ9hNZ
9z4UU/dUmcXyu/RzQLmqCxlDMfe6r6MD7JiUk++qveoqLt51Wa915zjDK/dIPXFVZ326N9rqhUiv
qj2PWb7NiWcvFqajaS3WZZ/24/C7y81wSrRWD6FWB1/k9ZvZr8MnFZ74RpFXBB+uPXOyy77qNPfE
0D8ovy3v0rRwv2swGT+aw9H5MTtER+1zPZPNW9ZdMyb1wEBV9/1jT+Z7vIo8/Coq1iNQX/9p2ZBZ
MciNAGIZR8puntwsBPcqF5hWNyXNKQ+N2d3XlSQ8WbWqMBKTyyuPLJNnDxpVItngVs2pnS1ldmy3
VKCx2kbPTzotJaTsFCIsM3TpJCNbo/dzmYeO+I+qQwtjqtF5T43am6OuWhHRrKgdVyxPnvtUl8B9
SZ4txXQp8qyMvXnMvCjvi9uXWtf13z51vSppQ0nZTtFQ0Do4821MyspjA150j8Ki/V5Wn8gKfO/m
B3xFxZ415014MZ2yfSxD5VaHgjwwpjjRwhiaYk5SLHTy6rKpoaIZpXUjH5VnfoZhhUOOnEjjWhWZ
d5zbOb3vTaNAb5sXLc0w+UoARkb9QZVa43fvWSaaGpH+RacyJ6W1eugBc5Na2Q7sFW2OEg+VqWeV
LFbXZvynr3LQwkzem4vo9LOrnQoppruJiDwmc0a7BWGxH4u0kdcpXIuOmdRniOzygaKWdArYjlK9
NTIpA9fu9m46Omkydev0sUBbPodbOnnRvOniKGYOgc82TM303LDZDcz1QdXucnsgblO69tU3NufZ
KedzlcGJWkCeTeTBIzzOoSL6bk3XaTig3FpRB6xVuVybEAeutYnR3FlDU3zIbVxqJLiFUZ4Gy8QT
4+TrtiurLcsuCHlZgnS/CASTGu34utv6In8JqrWlGLvDy/EgnGJto87Snj4Zs+kvR5ATNV7zjSXt
ccgklRNGKO3+PLFt/UJzrW9ObTNNmHO5ygatxh+hgxA5GifDu1tkYO8lbyujeiWNpzWvqDpfAgO5
Rfjv5I5IpsAsdqlDdIuUhXNv+9I7gcQMj4jlOtKZG8h7w2s+fTEhXlFzcArZV156S+Q/K3R0DA0V
ue6IehCAVSKVNS/cTMolZSEzke/Q9LvSru3LrCw82fVNR2Y3w9kM1+2hcHgO+VLcj7mpoWl6HjnH
wW5p0jW/pwTHgWm3DGt9qVTl/M3psBR3iEGq+hhKozxmRefnAFVEwrFzoSRGxJ15zWMwFltYxlXr
uVQWjf7ShN+G0LVJ5EbYlT9nXatL3/HdPaCdcOsjqucQvNhspqOTBntT6HQHivUiVftiBjza0P1t
TKn5oSufb9LqXhcUyJFp9FTe8VeZ1RNo9rG+geABdMXDxLz3ohi1I8N3rynAPT5AdOBp9j6W3HsN
LNBcfzO0fhmyewoH9dzb1h/4s4s9mT5UXb1vh+XLzo1i5/gjasXtOZRVGI1D9dXVDdGwvvthCL7G
2W0f+4C+RKv+4fbOS2EaD7py3Eubobr2TME0k7cP9TI8gNzc6ZCXrLe2L7dtf7R5Ze7QbiClUWqI
Fo7qKK/dX51X2r8rq2IrGJEdjX32tdjlvm3KixEqIJoQHKXyKXSfsgLtwM0Eb1JYFBgjZU2s1JE1
VGlcC3msVfFq1n0HDsPUydv+RwveEmu2n3PZvvcDG5E7bNHqKQqZzRQBf1EO/clQ7DlHU5otwbAB
rczuG0r8rQN+Xyd+BN/rneyt3ES3N7f+wgV9n649d5xYQdi35cFFSpJv3jOgzrVFkaYbb4/89UrM
A+eWxU7hIhRLN4JuaBE5aWMWu9SWiW8uaPyae8EMn5bSizZvho7ZvNir8gskU31tlDSZDNoHc66Y
S7zxR7WILSn7YkKsVIQnW0JKhUiSGLiG2AATyN0GRf4UeIidx7dw9Uk/CNsHBOMkzTWvJudTxEyw
dG/d6KL988TFWp3grGfWXECb7s4ou+3e8pZ7Zi07an3/GPS3HPXRjKWX/skaDCdFun0Jz/pheWW+
15QwtoVRXIY2e5yX9qAX+34eV+dZVJ5m/UCkrUxkJA1v82lojebG681YhUGokP2IiL2HDIChK06O
XD/D3EiU4gfk9qdAw0MuOuNx2wwdW51/WKrqvrfc5YQo5Ll10SmyRKa8fF1xaQ13EHtxe+YpOyoi
1O90GR10rSyCa8Fvs602Rbp+lUZ2tYwn32keLEO+bHUFjDSr9SEs5/V7cIKTl6Xvk9h+Fu10rqlp
OohyfQBNQALeimeL6d3cFGpvhH+HumHlU5aL4N6xLjlt0NFKWUxsDhtELnk0tAjY6qh9dSjgXiOu
IV4nTu+4suvhhf8btQ82Po/bQn2kr/Wrq5h+ifjAIQttC7Fem0dvsHqwZvva2Hp6CEDUokmVr71X
P7sy/TEFOSQ0NzjTBsCAmf6pgGHK0LxCbG10JhUjv1eitSTWGFwizbnNnYZppMqpHmSRpu3ep3Np
yIX7ma3mkoCAPIx58FOkHdpJ92eLbmCPKzC8zUUTiR2ZhgQUPwaj7mNcr/eBj9Z3tYYLoSrjzzCf
cRo4xamrnLM5dgFpp+UYPtRwoOyR0rMx7HdUPh2HKavcIzg/QCkKgaz5JRq7q373oaUPW16Gl0JZ
28vQtmaEWN1+6vNAvHqb3C4zLDa0sfkRsmbtc7dq40m2N+GZIfNYD6s+6qoaPhAfmVEzr/7eL3o/
mZB7Pw80wZ6FSms+z8VIphXw37R7/3uqATTwgu1nrAtxLhU3zbx0LxKNY9I7SxYHdX7na12esqaz
El/KJhoV4Jsszm3Zvgb19iR88Zox50fd1Pl3c1+vR7lOx4qB1HbsA9PctRELqgU+q11e3DoYwtVL
PLwcXHH+q1WS0ATORBhJYVt3HUPKMajVHkTyjg+XLBeQOeQO3UeP7eJUDkV9rMdsY3WR225Gn7y3
iu0o6vHqC9CJuiweJmm+rZ13NAeldg7w2V2Zq+6PsTEFZBMBTSPL0y7onUvRDC4FR8upCaeT9pfz
UNfpS6am9ZJlEiOUX4oT7gXWDVEOnwofD9JfeU+H41HmdXkVlR73vT2XtEuM3o+iq345weZGKeUx
kR+Mb5ul81eoIJOIBFUmOujPi1z6Q5YPr71fN3He2+cehFMV1BAGAkuTXfhLtEztd2Zk32podhpm
NKndZdyFlf5b8pG0JRRbZFQttk/sXzzYfck6KcA3WEn5W0t75lOa0HtWGakRuDowDqG9hff96a/j
Y9VbB5dz5FQ41W8WHC54wzzYqHDGIP9cAkJZ6WDP6o4NOpvePEd5P7Ito53ErfjhgyGjzG8ur5h8
v7dAu7+1ux3yxf+ZFs0HAv4Ttaz8zF1nHxakCE7pnZYyvc7p9gdNYx7Xna7pJC4EYj0b8fYJQqym
MyOESgI0d5KiK9ukW9Zi57ZNm+1g19LzxDH1LszpU47uiLEmePdT+YPt5C9ClYdyQX/d3cxsgvid
WbggOpOI8eyluyYHseHvfIH9Z+FJeXR9v305DgfQJDv/keDrBN/AdRbBCJxgOfZXhafJi1JTLMR9
BuPsgKdnDH0zrpOonvxhh8FojIrFwx5VlG14w9v8B52PPM2AbcEecveCMTPYL6NxAIHxEU2E7WeF
TPQa8pR/u2Y6fFmG+4klRw9h1PtrwFddyeEBgZNhQDi6abGD2wvvmbgacdzmm/wudfqFqHzNryBO
y7R/X7oMDEOSN7Rm9ARkjXKjLfC3N/ReK9UBlUZQoTOEufjYKxXWXHzV3D7MoAoZv2N3q1MSTNp2
lM/zRp3ifrL6SSZsUjp/rg373w3i0DWrOwfnnqPjbwmEfzUnLf/YHsLUaNRWsby5JQoKTgS/OQad
GM4lgiOkKZZe3PLKv87PH/LOKdxzBUKb1GBbSCbKURxAzVbewrLZqaxwUZPjAqrrK0IeoFbP4SLF
IR4qe41baVZR77aJ3ZRBogsT1H3uBnVvBO61ThvjV8G79mgNK2AW+E5vo8EMdQrUjHm/JaYA62ua
WJnxm+PmvkH5W/mIr4Yg82+QNDHvbY6rJpUOAEKIPWMe7d+ujQmBT8fZLW2Hm4jNBhpIP3SpxG+F
S5XKqTA4KFEr5m/eMJxliFkyF8qkdw3wpb+5Z26GvIyszrbHsilazUwhEEfLtELSo+aNEOuoGUQ5
83HblOT55ZZMwKJZopw5/USxUn5Lo3GoCZypoUJt0nr7iRjhwEn/H3zY/2eaygf1p3kZ+z9/xuuX
+u/qy3+xav//4c0OQwsuAv7/f1ZX3qEkndv/6s/+j//R/5JY2tY/PnsmlQe3DjQC1f5DzGCb/1Bh
gUVbIJwmIt37T5u2I/6xfRrZzVs3KrFl6Cj/t5zBsf5BhEZW9E184NBYbf1fyRlQT/yLxtIn1oEE
eNM1PcelrQ1j+L9qLSsi7GpI7Ca2za5ndFLb2eA+OGFFSaN0G8pdW+3yZhqijBT+ZLaHCsWW+p21
aApXcaZp6EuaDc6Etca9hGwp8tuZUHS0m9Gy+eJpYViIpjAkq8AevrJi0ciYMeBa67oLFqLFjE4/
ZHLcEtGk79qfd5l3Cx0bajgLUaD3pNZTd3a8qiy8mQse7Gl5rM21QN/foqEyrGvQF/ZLj1Y0sLg3
++zcG/nbUox/bMYVyBM93SNJ2gB453SXTgMKPwttHykzcPh5+m2F+ph73X2zuEgSy0+EHzcpQnaX
OZ3YjfV0slSdgTSWl9R2p3jy1LNt2vWhkdXE3L5UR71V99vQcega1Z3vt5dgxcaHVf1aFO7TtDov
zcbZaa74OtaQvLeOVAppYDOfkV/v0Sw/0sNrnJ1gwUTNeDQb7oE83eYQspgG5XCAI8XF2CGjUBlK
QNt7H5kwtz6MezGgvPJVLAnAjRYhXoDs7zs1U6HZPrP377tJHW+Ou37rT8WCcVeJU2CSTm2KfQD8
pVUdU+ZI+MyQxbWsY96E16pM+ZOd/wbLC/ubivcV5XdsGRystodesAbVxoTnrqlxHLERX1fHqfbS
NPbG0Bf7VPDD6OwXuvE497eDokBpVza5fWLIgb8bthMX7gtFwBgrXGL32SzjjPpDjjbKTJ1+L3Ez
+7VfxyvVdqh6T8aUHSF2jgAJV2S+SVHKQ+N3LfF1JUbTcrhjPL3TCsOqIUUIn1HnUP3tp0W0fVw2
KMEMAvV7y0uQEfwpAlQtDlKFbYa8oceOGsbCP6QS4ovlRYY4ALkgJMwNVuC6PDgdNFBrVQfTxrXl
b/lRdrOMTbF+Veb6M9TZgbC1ISFH57JVhJMM5WPtTQ8dYgkEq69p7USpU8GDICm0R+bTGzIqrUOh
kF5iMlp22gm+Kbc7UIruJB7h/LEJKRxLjVlGTigbffMI+PdMh9jJFN5FtKx/BvFB82qxM4NTRcoR
MuH9eU8bSmoRYdCz6D1bAXlkpW4vRtFlJPt3x3IRit5yqLwNlLWwmxVwAdns6MabtJkcnOxFNTht
VLv31/RDrzj/8ZJ9d8UKXpj/cmzjfW2a7owHe4fe5dfm+1/9MN5ldv7LN4c8NmCm2SKqX5NXvLh9
elp86yLc9XID5cq1O9rZ5Mfr2u0wchykZz30DQB1uTwhIcansIaXtiIyqpNPWWfvi1a8dHb2pCzj
mW6xOKO9wu6YCEKPYid5Uw6WVgLCd+ASlbFThR+i7fCKinvYuK+t4/UGvngCvNmpdLyOtCZsssXe
L2HtDfNoyZltJ3SPqWp/+yNurOC3XQEUmENLUZBxHtKSIpnMyXY9epME4fBdVk7IbYEk2GdwV3u1
8yvw+5mFGh+IWhhFM+QWLb5zBk63553Crv/Kf8HTOvn7dcB6vNk/eEVTJhv7vvadeo+FDUSHA6dj
vrO8KUkZ2x9QvDYnJOKJ106v3Ta82bp+IHBPxf2CMqC1OigbSOvUMomACaHRN5W/BYbe4bVC+xB+
IMTZBXZ7nf3AwqxZHGuMhrvQew+btzx4qwPsWCtItbLydWdo8TQXaHWybb6a6Yy9xX4v+/4wMiwP
wfqrRaE9OtkANdoxjQ+hPA7jgsqt8uIR0ZUL0miyyPDSE40kCu8O9OBat03UToxvgk83knqDYKE/
x28efZePbYInwpoOUr2mo8d8LE7uNP0ofPfZgd8mZu1oCe/RdogUcYdplwqXjOwMbVrdc6zVzn2+
IgBS2/x7aKFaRVbjE2zl07TMP+sWNw5D9O35BW+9bp5CpVFhpC0CFLf+0pRcR07dP7Udg+dmYHRC
dxfR0fuh8XVGg4MU1Gza4jga4bd2EQ1Mizhrs3nkKIBqNfSHV7Kgz0v+Dsv/DTyKrb77hTLiESH9
J8f5qU/NExbaLaomUGBrejf76WhP9OqmU3/y24avueDXLVc7qcDeIu4ONEQeXsIOw3NsIhcC4/k2
PDpNPKzT0eZrhNXjdbWDX9W80LGCNXQf9uK98Wp/l3uEFKSSXhDtcDPhD7Cy8K8m1ChZ7XrilLdQ
DjVFtpe+N1/YYH6imfpE03GmffLQtwUO/g6eIgv9X1B6d+2kHmgDd6KtIRgAnlxFODS4/LPmA56w
S7yseCzE+l6bxp/ZwmWMzuzkrNbzuHpF1HuIxkL/Sfvl1WnHRxxcX4g3nu3NQr8TzPfwjPEoChRY
w3KH9hc8siRGULNqcZ0P+3oJj6Pv7SlRYWMpcF1IYf/2pf3I43zj4OovZamOpTBIFU8DFSs1Pfta
MREbJvQ3fnIABvxW0/JnyayXMZUtYsX5Dvn9PVcHyLrCubGm5r6Xko1t8FCttElhrE9VL5dIDwG6
iLZ8pK7sXKvgqWhLFNPbZEXhjAltczoEGTr7HhZkOXNowDWUvwY7OOc3EmNtNnllokHyEVo8w9D/
0LhVYozvddTpdd9CQ7Htt8+EPHyisRi53IlWmhuo87Ck5tTr94E139e3sWucLnZVvVXt8NcIBRwZ
3o+8EX9ruGejD+7mIN9OtaIdbtJ43NA67xBywxDak3Ut1A/PINgUFWLhdbu1nE+ja96DTh3yURMR
OwIY+tbG8TAkul6TavX9OA/Hk5uJMrZKcEEv+AbeHWM/Q8IzuebD6ssD3Q4/2pTnBBXKXw1/pLTk
kZRfmNhRfq/LXY7tNbbD+VnYpIuMsj4IhRpPrkTIqkZcipuN0zGUiJB6qXgBMDw0XY5dtXa/8J1U
O0znV4x35n5GRx+VYjjUlLjEDpJtwmPkmxvUp7VrfnWzd5NPEaabLVZMONgY9wRUeKLRiTXmWHDc
8hUO70JLjjxwkE37dHbw7iwFAAE6NgzekCWKrRvUK0QBUYHAj65z6WqI2Jumy5HWeZ37FEFC9qGX
bkq2tRO4tUd7h3pFRjUu8hs0wrmYafBkQipKZND8u4OYer77xre/LEV0T89dkJCncs85dzcLdFoC
xVlqF1c/aL78isdVGI6J1WUw4mJl3hrlbjKzFJ3GaLCOAz2UkvW8G6oHb0VTU7nBG/T2szcVP/S2
Xu0ajHqQX/6EarH3UZe0bjnv7fxmAxgHsVvDoiMKSTEKpNUam40v91bm/1Fi8oi5gSORYMCaG9fp
5HFyumunCLsbZv1g2ELuEGA9jdhPbzZjbPHLzXA63gXL6O8nw3ip9XJYl/GutsU5I5UCalH8VoTy
32H6f9lU8AbuTFlS8FdvThh7i+viV0rGNk1yupeQedZtQro8nxZ4SVVzhYugFTSVl0s8Y3vcDWbL
obPqHyu9FpPjpzDN+rL2ZorKixN/VPOu8Nb0BAD+rNe5YkiWA0em/CqX6WJZAzAAckDa+vS9R+xn
PEjpxIJghKTO8MFD8MZld9NUb5QepvbvsWvf0rQ5gWzuZC32aial2Fm3V9TpaSSr7rUZMrUvV3E3
2OunQYVTZIiSqKRlfbXJB4Bre61T7yEot+ehme54h2seq34l94q4N8v9HkLE3KbU8N3LWcgKV5W+
c/Ib+uhgS0J3HsN+7VfJQOW00+NcIWfra+OP3XZXzJ20UmG/QW0SPmTuSPN7Nd/ppkUttfFCrkO1
M6fN3RkVOctlmR5dI3y0VXgah+wvwQnYvIiJqrhVyB9BTDq0kGq1/iiDDEF2Vv+cjHLv9uHJcJqA
KKWxPtTIos5l7t07cGl7fnvozrckK+WVyBK4phCyIP9s/YVTx1TTyazq8UjdNSoGw5yOnQpxkZm5
e4IH1nHYFhPZESPTOMfqGaONuR/RX50FED7S37e0c+5WMWCFKsKveWJwHaqRATccdr7vntWEoaUh
jSUpJqNiTDHRAhQV3c0hr+owhudFmGVCA2WBLX79HG6iTdt0H3MidRCDy70Z/ht3Z7bctrJl2x8q
7Egg0b4SbERSrS1Zkl8QcoceSGSi//o7aJ9zw/au6x0n6uVGvTgcbkQSBDJzrTXnmA5VKJZY2dfX
Tpt/IKTqnCeh3CWtDHbKL9+k4ml02yCML739WUcT/0tzDBwJQJONZg7uq63FRA5WRXU/rmD/8yxB
djx1Oe384pPtZOvZBRjA4CSNR/yCVHXWwW1TfRAF2VuJTzkapOIWJcd9lnlvvaflBnTRbW/h/Ol0
u7c8lL2XV5zI7grQYa/hrcspFlM9P8TltrCYu4Tti2Mz7UPJoHBOSbQ7XtRwel4++qOM6zp/4nH9
7ITBXZZf6gtdO5zK9ZdI5Sq2YE/5zedFVs++1IwDZL13OVtTwSKoWeZyAuxR1fuyXO2Pmd2iIcxU
dhFNLtyIFmPSUlXXZNW/2ZniDGfzv+rcF/RdsveIOTLWaNIKVqI9sa6Jrb9YFBDRrrMLO67hDin/
mlboS5E9gN7d9pV99hrb2yDWeFzR0FGG5Ggjg42kZ2c7aYw/+UvY7vBSxsnIEUTSI+3vwaOyNmNB
SKCgM6h558u7CH1T3NG/2TiB3taLOSq14EvvTujUkIqFHuo/szIh8s+RIIbbdvQLAg26Jo7Hojj4
iEMtuA396j704mWeuuToKHdPIzFea3n0kX9s3LB7noFkxEm3fugChGkSIxSrdzItYJCk3jOdv3Nq
L8bfd4ia+ji300NTJsjg0Vwizj7nRtwIT94QEYDkqXlCF/hYK8LSyvaDPdlXJkN0ifIfnhp49mx5
pI3gblRk7gOV25xMHE5BsCx2lfOatBhXB7Nqil3a58VtbbonXWOsZxBRXjn+8kWv7qkzlKb0xK+S
6VLGZzWDOUws4qLmTFbfiT2E7JWecgrj5jRGiHRWg2I25TnegKw79Q5T+uSzdJ4nFkQ6yQ/5uGSH
Ma1ezrUf3bSqvkFhcBKoq2MxJneZHitISghJeB2mRzL2/OyrCRDvkpPoi/pgKapp4XXXZNfEbmAx
3M5f1vqtG+499eZGQQxnpdmi9973ijMJU+54MMzyczs51v0tFKlg4yXtO1TIK1MmxIrenL1fZGCd
scT1295b6P0jML1U4LdL4D62ZfgkDZqVmn+wWbS2r8r1cqTcVbL94q0AHYJmvdV5AGNtIB5Cqyvh
27fKRLGdjFe+No95hoyzWd68wnsLuiA4lvO3opoh0KVMUsUd6rH11lthT7XWFya92bMrCgaa4UsD
XOZq6MsvYPqQQIzLeLssKPgIq4gdP5u2AQ5BXHmFswP9g7YqShjOlTXTwIxuXRFuLN9346kdrINN
n0/ODe+95UGJmLF9Q7eQcsk46LhOD2vMRbE0eqF1YspcnP1e2rvZpg0wOWW5dRNrZSzj/UBG/0fO
uP+dvWVCjP/UVz72b9Xyc1v5+7//0VK2L1Y3urYEjsh/d4f/5Y/7i64lTBq6ipBsA9/+qaUc/EWS
E8RrTPWXwEGfPu+/HHLS+8sNZXSJBvIBl3v/M/InTGKPXjJwWrx4tKh/s8fBzetWuBzOJsv76VwE
4s2P8C1gYWUo5RQmzjw7+wfA9d962E7ABwtsXH6CveLSsv+ZF7CgKy1sSdBzJCBD7cRi4a3QbYbN
CmYS/p+fvor/hjX6K2OaK4hvisYazsSQL0D+HvjbLDY4Oay8CPUWfng+5z4NP5wpxQHnCfavyiyE
gDqK3Wdv1h5Vxp/fgO3+7S1I+jfgW11ckqwY3//+J0JCjoV/LiU7Vrv23fCcmQr2WeG6UH1abaV3
gUGoSBMWk9LeY+V+TfCxWDG0nAEvVsCM/FIttEibXJQKJs2QT9ArDNWud0rOWzIsCJhJAEO1sTsn
o0Bg5IFV7FIY+hatXgBm8mK1IVN1Ico5awIyFzhwiyuVKpTa3tCDfFxQ05u9N/Y5BlucLNkWZ0fb
3jl9jRgbKIKmsrZm8zFMFzc/N0OZO7dr6l1OR5W/LFca8g5TaCxCGnbMbLdPKyjKcqcUd8Kmo8Ix
+34U/OCwEVx5g3ur3iO+5veM8vi1Ha223JVt4p27QAYPKZpGki+8wLucjCROaLe1bPswMSPBrYje
oIidsebNg9TND73s+SrhLKVvKd6lBKWGHZ5qbSxOeH1Abm5YRt+EzGgCc40BQE8JrbDT0F+cHcgV
4Tegic8+rLpfYVctvX+EHshb8KrEJ6cdAk91nWt1OT8HY15d96E1k9fqLcvw1avwsF3BcEJSTm2Q
9MALRsc/sNLC0qyULGDmrWFe71sgM3CkoIY2O2ftECW7UTvTN9dZlW1LojHNXthjfrDmgmuZQAtc
rxKTWv2xr2f0+vWiwaBS+HEVPPqE+WluXWve57IHqm2aeRZXvT2J+jwHEx6JPu/oR6MQVd1u/P4T
htzlRQAimgLPzNQFONHyPLoKV/v7RQj40AG6DEY/VsubXX0zFDHkg8zc93OkXs1aID111Jy8zpAy
9zlO4GdHau6aQrj1abGm7jbp4XbsElVCyUms8A2rF17MBgmcDxIWrZYLMwj58WKdHK/gJeepoGHW
F8zlLfR/IFzn4Jvdls7DkpYchMgodr1tUjcr5USnmvofVovfUMgOCyLBnC62KigqPifbXxenCCaB
gs+DKcTkzgwAM8TfRPHC3IVdE6ZIl90W4cBX8OdFgsHizwhmXjdwgbcEvL4TMNu7LCE/LREOfIMq
CSnqqirC+JJaoNO3rbvM/5A+Qo7jr/zvQEBNCDxmkZi1HVbH77EYP7+UW5dg83rBN9Kb9Qm9QQFb
wwpVsI2SIgL5O5rCv26BuatbTKBtcLdOCcd0mh9Ndy4ay9MnmQDf28tRXyopE/AAjmLN16NLrb5T
rP9fwJjZ5KWVqa54OFFI7AETLOIVTbGQJOfpTp0EN1i7xf6pml1AO3ZbUsXKsyprMpAK5ajnNB2W
L9ZY4NVaDVUebKuo25AKMb5cDGrjfmJJpOaLsknfF4sgNQnMIbjLSa3+CTI7VbOH0FIeqzVyXzxr
WNODFfp0y4tynkBxYF6nSDaMcJmeYadioSp91gfpgdxjMVlK1pi5RJy/tREkB+dsHH1NJyuoYJQ4
WIynY5/Uc/3ORPiOtm06Rocal/hDkdlMP9M0zGIGuuK1rsWdBS4TCAkYuxuVw2/JtD9iYZJT8EK9
TyHstcYFSDcFqICqqp2t90bKRZJpLYfqWqwJK2noF3NxsDO7fJ3sxn+eBQb3i+/a5Shfq9dQhfpO
AOP4NBg3R8XplSGD1Jz5Lik7AHZiO6CP/Em0pp52bufxoeFQk1cVgvkJaazWjo3n5QIt1TgEtpTh
SE/yTpRoKdCioPF35PsxQWvOGLi6jKX8tN+lyu136zBVkiluGXGWz5dlHN+bOuQ1KYK7V+GhwvC7
ZWkwV9JipWEXrKci79vb0hjLPYVtnT+SAwAOtUjNRC/AJMVnUV80ePT2vBwnTcWiOrOfwk9eASgq
FItY/Q7r6EBXjlei7pM7XVjj9CWUerblKYq6AtqXm65CnRYx0IzqXcJf4qHLCya5olWvYiz4LXAa
vvvR7Vy2qrxyLurhIGcT5KWXjl4iHSO8pkGU6PvS2LK878jiKKFG17NiLD83nCt6DHrcLV4tzMPc
scOz80MBHyZSuhw53YtuaIqnWjlZde1x23MX+uXlX29aYQYpNv/6Q9ZisjfmCEjuFkcIPxlNWBCU
W13SNCUWUqXhusLJSbxxxbTWpMPRK5PA/+iiMlu2PzZ0FfiZ9axBh/oIEkfuZonj7XXMR3Y0pvks
8QvQxCJupOEvU3brh0Y1LMYDzgzzuniz22wTP2/RWcvW27Im9vMOLHrUxM3I8GVjDboXB7pCdvk0
Vnivt0LNFO3u0EJ6hI6rS9gzLl7OHhGpwcifs270htiMXRFF+cVkXVBdAfZEcrkUxbLtFlboz44f
FcEW/NHF3hd0zVcQe/k3dG7Rux7lv/eaNeF6mbOSTkJi3alEv7S30jX8gDS+jPaTZ9zHtMuD23aw
xU23VFdZSsde5JuZhTLOEE5snXEBOWgHh9wEx2J0+o9DsOjDZYrH6eYJwuR4ddn3PUx16F+rFFD3
ENxHiCru2ZmteKjDHOk+DNEzuQrJhxFwusaVb+XBA1r+x0bW4GuTqQdHOXsHUfX2cQA9HnGoGrj6
ubzNWIwrIC3u9L6xWQirHL+7Uyf2ppyFD4awZvybawz73jPtwHzTNDTBh9X+oML2a802fhN0wEIz
177CP28ObI7JMWiGT01f3wGGY6vu0TqJxHpvYZNgIBIs2+jyxXAA2vRW2J30Au/Fmp+mvD+oXnAa
zvIsDvMpuBlN0nM7jBTFNK2X3N5FBraWP7S3QdOwsJL2pnDjp/ltVGQfQtqpOWb4uEoh2AYt/dQS
gP+LndqSRuWHxl3OIYlMzMrTE2A6GlgZtlRfb7Vfuscl6vaVTq5XSggKZPYCOazntDUVgkn8akMS
5XvRzTCdaFLLvmIRG4p37GDTltkXtjjOH45iGS1WCPTAc57XYHlE002FTZl+lRkk1omDugLe/xEw
qoGUuF4nyfhRrRbMas55m65ze4QTfruxyymMo0hrYMjyMIByQhS2le2wTR35hcCHo2VXV5ThzPJN
vbwmJX0wjtl8S9kEwGMUDQNa69op0kcZIefz6nWjI2an66w5CyUhJjHoDAXWLKgMcI0RLD50gpn6
RvbdjZv6p7Rsotsh8R6EQlIOCwR6QTQ8X/zXosgs2kD5NV3RqzFsGO+W6a2TJyzcM/rF1C0OqVrQ
eZfOcsSac49yDaS8cXa0FGR6iqyS7qNn2KgsjHoYCyLscwZxiktDomE6w3ieIRw8VZ6t6QHHmw2m
NFx33lQ92Br92zbtsaLjXevHeA6X5m3qV5YmCymvtVUz7XqwUwmA0W7s6LqS1jvajXeF46B4WkQy
0TifU/iQNm0omG1+Svg76oUFqOSwsewhB/UGrQBI/Kwemz6w36KuTj9GllK4DgKNoM9e1DUrx3Kn
Daz4lhHKC+MXlEEAod4yaPv2nhQaSqm6KGFuKK7ZrNMtfDR8Mn4Jt1cXUhU7IinCR0PruQBNOWUw
AVaXvMIpancJ+8UN1jNEiwPC2a3Au8bpt7evtMiCj8rHYtW2Vf5QUrqzTWA03/vz4t8NdvRGt6va
hanFBKnL2woHFXBu/5NXRr19DSy0YmgKUUtsag4LF53xqA7KHweAMqDp0tXK0KWk87eoy50tkqQS
wwi187MXqhVpMOGmMY3kMt0OtofSqEw6J9+52O/GrfGTS4kL6W5Cs12EzwJy6S0IhYlZspOJcN+I
UjykdY8ZyRJY/DcO+uRtWhjrtl7RWl3ACMFhGBvJzEhnd7UF7j9xpuAT1NvyahWTOIUlUJwoSOUO
TUm/rSixqxh0zsK2SG4uFCn4Ip3wkbdypz4ECl4zastVbn2DdeMGTW8eV9lI97uFHr5He9EBmVvW
Kw7DxBeESWsfcV46W0UHjF0/TcfPdugtB4km56VTtqxYEquL6ADUPxHc1ZBdpW3hvpjBH3cljHgY
5KMVmU3d5QIvb3TAKl8ACej6K+S3ZPDUYmbCY7HmtIa2LZM/94YBeXBKaU68pxp5hsYgtsaMdrUR
oyG6TjW3wP1E3DfUeqyLBw8+qbPVSN0etUmcHVtsE3dJo2JEuHCxOLQ/gLnNr1wW0Ku+c4pjLtuK
5jEzjwEzBVS3wpyDztKHZpARh52KeYseAOXmcDVGztoPgx4wU6adf+4979tM7/Woqssi3IVjgtV0
0O2OxEO6BhHpGTcFUqMTNdx6i2u1qi82uZwYrKSuP3ehMShYzNgcwwib5DpH+wEqO7oeEArkDw+G
R1v2ZfCutzQnrNQvkoNtrcRht4X1aalM9iI02Htw7qo6BrYEmh+MdrSdVRVuIhBC8Qo66GyCWsSz
mrKv7KnG3oR9Px2CadaMhigqQiSPMcwal/rWmx5YerAgsAl5h0yohXNvhu4CrEJ1GMG3h7Eyud72
EnI0DoL5lIAW3Bd4TZ96Ka0Ri5iFMM+I4twjWNzXziRfIwqd9is4Y1/Qkvcjpnb+2t+VJpo+KBSg
7l7Vvq83FVNswHVB0r8PGejcSI2azx2q8R3tPNqzqxVMByQ2dMjCGYmJgSKO6cDFdo3L18yPE/U7
6gWcLd/8WnBLF/XifEwDhBJG+7hXxULWYOdqeEODBZY/HicRHRQQPESOcxhux64uY/Qjyyc1OarY
R2WGxl7jFr7zJ2K0TgQtXKgiPQSeDd7+Njib1SM/C+oO5MGo1Qc96uCU2bJ+hP0C8xzkB9waOZ8a
DLwbgiMKRNLFZ8zVGLvX3h6vvTayrJiX6h6seZlO0B+SDbqUimgGFPBwvZEJVSmc+xWFVhnLkUW9
tTrUCU7OHDMekjF1dyPHnRTLkarSzaT8MF4KeqQbz8kwGLpdnR+cAdwR0QM2iQnemxnb5V2O5B4z
xVQYj2jtgGFsr6qbCe33sWelvgYak8XDmH9I/Cw/s6rbZ8wq3u2YI0nUrJqHKOyc/Th4yY3LKn7n
TU2wc0I8yomT5k/e1AHe7dZsRyRFdjPS39yaQiL/Glb17PnCXM+6Gh+sBHtr04ZPhay6o1hkee1B
0X/SM1LBVc35DmGAOTA0ba8Sx4GDzRqkkEoO6Dhq4SuMAs50UzI2ibMlEu2uzUmL6S6GmiEg7cTt
5nfrOPsHnCccNPK2AxEDeJFcECDjepctHYoPF1XBJmfLJ0ftgs2G6NBfiyzBcU2r+RQ2fl/CNvCt
K2a6pDzoBjkTKmXFi+acEFWkkEHIofU++CZ046Sh7i5SntrB6x028dVcqkqCWSB4lIeyt9P7ZPb9
PXwv56bqmuBDmizrtyKyEAD3Qqx3tdB3FJAMRDre7S6qRpd5zyUgqOyskvmDNUTnpOCsSHJkK1AC
oX8RcF34tlQea4z373pdeNu+4WR/qCarvPcRIKP8hOTMP0XgN5MTE6GYBeiWQUKc2jmG17zuHJg2
hHdU+ZeuXReMgq7aLxlNSUQuVtbvm45wiZiUxMsNSZl5noKJuZKitKQH2kASNTRWOr8aY0Uf9s6l
DfQJr7L3fkEoeaqMwSAsBpOg5Rrchb504TiblAIjx2MejmitWlFuZ0emzzItu1evSvtNo10cdXLA
Wk1M1JHBa35qFCryjTZV/ThMBjS/38zuEtMLjb5hty0ehQi+1unMrjumHIJxWDO75Zsn+cLQQnhe
UhTSxFoo+VkLRLgSsiQndrCLQH3AeMRjX6pztjrYqHUObkNnHUO9Kkx3XSfAmOawI2EL9TjYZzeL
SyAxW8ZCTJv0ILeWN5hnNrf6aCYtb4d17q+YLrfLRnDPOPE8NdX7qEjLm0pW+WPtL+UtnahuMzK0
4+qH54Cv5ZTAaN13yILsXeKXSM591ng2ClEWX+DlA3urhlx+hhFTvlVg5Phil+ATUW7zCeOqOhRN
0x4FGh9vFyDjsDemLJlQ5XU6PfQ6gY9SZUE9H4fR9t4jmHPGK+X0zTOuaQzp8Cfk9VTitsekBnN9
wwLon5GoCiBYVR9BELukcDldhrBr6cv8oXCoiXZJ6fgfKzuthpiezaXHvSqM45ul6KurwGHyva+Y
AXyaVDh116U3rUEcAn2Sx8xkzVvVLN2bACT6NCO9INGjtSJiASbOpVy9zNI3k9ssiADKsnbPZbng
lyrC7BkVDIcf9lAauZoT5zcOZ0A+WhgSTKexoN44RkAwkx6PGFYn+5XuFPjP3pvSc5BLuEN18Mj+
Ldg5JtN+mQbMdLFqog7JT7mAjHMj5zRlzaVf/L2/5VUjv6+Faj6zL4wZ/l0reAilPaotq6UmZWoA
i+ugIsjijpbLFTYZZsk9cQ0nK8RHnNmIWfIexU5eeyh3wSxmz4NCyVHA5kKflXjpW69aGgueldhU
Sslo0WuYJyWr40Cm4vPoMw3fZ6tNd83qAzoDZAbM6c5m5oEJuZe0Oec85NeORZ02RebSxeprO/84
uxUbjB5aOhEZrED2f+Kh59jRZBycEhP1KsbHpD/zvzn0eyNHDbus1GufWcmZAIKEMa9VlKrcUbvx
Q5THFrW10g4GS4V4iZM9Epqdi2jtKbQN0W6IAGG7pFJy80ZQETapRF1/2bH48+J738m79E6cHEVA
GKanNG1QekX4QatjnngCVmI5aXbrjZ/Ug1BkGQ82KRnGmUvikdJRYTPHg8insIsVNQv267U+V9E4
Bc5GLRNtJxKErHUf1C2UAoYCqbn314j2zIJb+hULM9dKyYgfMYUJv9qQqGo0DewzT9JpkCxS/srq
CRYXX7/uVdhf9dnALmQV1cIbRNogyxvjRU4HKiSgBVMndFj/1cqhf8VFcvqCVtBQa0YcWWHlZCN0
QQKotZZoAsVkMXfwvaGYH+akU6+WJ/kBPzr4P3o7knFafbasjCHDZATfga9SPpwvZy5l1E6MhYyX
2v5h8daOlteEYXa9GkrNR/ox1+j5nui8KtW0d9YlH3lDo82uz53uavNaBTZ/kqpkbZ+EM1TzA8sl
YxmDqae8sVzNTZlRrpc39TK7hRcvYUHct83SU1+PQzk8c/A3PXpbol6ebIMjGo5eQOoCRnN4fwND
ApwHoeKn1WbljcKS8Cq4WZePChJ1YDQURBALmroHhNfNGOILbVhRRt4DKtg5ayP6WvIyaPRlwuze
Us2wQ1nJR5wrl7fvoDNAm6p0SpgxI0pt3PraAhq+0Xp2P+Rz6FClhiACPHtfkrpGTAn5Kv7mv4TD
EG+myb9p+8TDZS2WBBg03Ux1504kHRzD1nivfx5S/Ep4Z4waRo4Ly5UHHdqGf0G9/jykQOTgRAKV
8CZzZHfXzBJBSl+P/swoN9D5XtoDotI/v6bztxfl/0aO43vMhBmJ/z4Z4TDdDj2HJxhklnqlezci
u+Zu+Kop77YO+reTu5gOssJoNaQiDY1loZKGJN9PJaieqS4UrlYiMQqnQZo9C4IZZOd97Kawn7bM
SSmNu1Wx2S+9bBoKlz58cn1rfB90draP7M4+9UwdNbL7Qv/TwOn32TDPJfNI30VUKC70/t+u6Wo5
ymb7YCBGZ5N7u9VHPDXd1khvvteTO91IkFNx0abd45+v7N8vrI1pTeJlo8l10QH8+m12PGp4XrFZ
jYXDwbKs/CNd44xgTUUBQfIgQuo/v6J9yQD+KfaT+4ZDaxgF3kUNYZP7+etLajjDw1jTRtJ1ldyu
7kheE5pFTGArESVdEoXXBD8Hd5Y3qlMDWHdD/x4PiBhQzpJYhaB8k2XSGf7hjf0uSeArwNPHDY4a
A7VD8NulaDrtlB0b+qZKnPk+rAmTKjLNcVGLgrPBn6/C76O+y4u5IqC/GTJ843n69SJEZHsA6UTA
P0Y1xVXGYHiIIzigxz+/zkVH8fPFZrhFTWWT+hBiZWTo9+vrUNq7KExbyInSCj5AtK2/AhTER5QB
a6kxtQScnaoVcdI5We32pWf+/e3Pb+Fv09Qocn2A5HQRI67r9/vhp1HjGi2O1UBw2AhSm+7bhZ2E
aid4sB2buRy+oi81YZzJP1zg329sPjHqmJBfCakIwt8/OG3gLCJKkcO5GxZnabPFIlC4TFyqRr+O
QC3s7Z8/5+/3j83nZIQXiUuGLhOy32Q0E2P6uS6ZRKxkwt7NSzKpbTrLrxHAZLn782v9fvsgX+XR
sfHgExtsoyD69WvFCKaifgYXmUbshmgIVQkVvier7dOfX+i/+/I8riQcYUagALR/faFsgJei3WDF
F9qWnzws693GzQCm4Zho1SbQ4fzlx0zxz6/LkP+3OxcvposcygtdyfLoXiKRf95n0LcQNZvYE49f
X90JYcxpcYUmYXWpGrVD3OZ/yTGdffPy1v7iWd+DoorQvMH/yPudFS7dF6cttLNjXOqdS5rYC/6x
qHoI6lE+qSaor6OZAhtGy1h8iJiHvNW5I4h9SMKQkx4FJqqacaGWznPS6px0HAm2Di9T4zwiKZKb
r906gILepDdiLLAK0g2uEWLQ5ezI5pj6xCJY13bmI+PBJrwH5cU2s+Q6zV/aKKx7OIi4EyNJlgme
8UPw/Yg3oAGyYkUvt6a3WAfJEZE6ypLI6TktmCRcFTDTlXQS4zejdcXMlzNe5hY9Mksy3lqmJZej
aqQVf958r28sydZ2AzdpDe/dceEnpBXRm7cCcf67khxJJgnr1Iv6NPhJEe5MiODyUA+AqLAGmJqf
2WStg0YmWu9TI1cmm6HLvBSEDOIpWtw3HYQQzJ2EGAB9nArrzjCiej9/r0WyCxwXB8T6peibS5GX
R+LOeHXPB2FSTNsDSuc2KsL5AGXAhZLUMFq2m/FbVUmwgH45phwtl1CY2AQ89wDHC5omXun2W6XV
4F61qiEZzre85DnPmibYL/UQXc2ALV6MyqcPHt5eJEeW76mT1Urv3GgMgfGSFSFcxCg0BzxDrEw9
arwrJiaE7OVtgtplAa/lxuE8jfpsyhV9hJq88w/5h0eBqlnXEqu8/lGXFC7gkVeVTZevKgqR/8A8
QHr149/TjAzTs8g9MhPznmTW64Cq+WX2yGYivWJWV/2yRthOUbu/4sf1H10mvRQwrkjWj0xmy3Nj
Wy3wMGWRZdyjaDt4gBP304JVa19Fc1KD9YGwfFM09ED2GhNUt2MQCW8BC9YykhDou/bWY8ZsEf/k
cTP/mMCueuEtN02fqoMPopQG34JKhg6MgiKueUZqmsCXL7fQuVxjwDJtdG6XeT58f/L/IwHp/yQT
6v9DKoF9sej/v4kEN61uP3/+BUnw/X/80I5a9l+Ck5LH7uL4NMRY+P8drmDZwV9s6jKAOeBxX4aX
g+O/0xW8v2AhuJyzLsnwnJr/r3gUikEQoPQUgvOmE9rE0P8H8Qqc+H9ZqL3AiVAzsh9xOGc04YnL
EeSn/T1co9Si2/GmB9dazzhknfpWAcKCMEkztDumecNTQfJk7aptP0tPMtqY/chY4HHDwqvyA4Pu
hl78INNmWO6nudcquS6pA0B6Ck1jbeOKWn8jqG0tGTDTHu8fi0laEfV8K1s3OSLimkm9riUwfIgi
xPx0zwxg2oogKmRL2ay3NFtmLNPAlWC4hluH/J4hfHStlExZeguZ6JubyJ2dftxTT1TDe1wdQ3W/
pND1XyQlt7NT7SxbmpU5c0L/UiG95XVUFyfXy4KFGJRh9qmO5xbbOtjjak8bSwiGRsZKNvPIcHQ3
L64myJhn+zC4zqjfe1JH6l2Ex6+/U35dvdKDs4IjnS6jrwR1TgtC10/finoaAOMxBKC9jG4u2ARp
CEDbA39d8ufaQdzIorC95J/uQwvD38YD/TjuSScI27tgbJnNliPh7vuImFzc/7qW1UNb4G6JGW8M
/jbTvQfhy8PkYygAI2zCHYJVKmif5i6DFdo0oVe+mLBcbiR+5TSeej1/Uz5d688ueRjNrUpmYZ/t
3KSPlpGAE8geTT6D0DTFgbL/YvT0RB4hBUxxDJa7XAAOe6tFRjdb1roKv3aKRfklmt1Vwx1MI3Nm
wiZhoZiW6SuTQeT89dK5D4SAqXDvhnr+RPcDc03fJCWwaumKd1ZLXhjk2xGLlYWSGVLX2gRlrNIM
xYDGiTADDbIRMqwILT8SX9EAUTOkgmgy5B97HrWSpt0YMlbSaXAfOAmB8sBHzLJbQkz4W/6KCEhc
hs630WGGFZcClRMjPEbXMHI8EcOc1Hc6mELc4/nQkNmwC1jZFUbbpsrQQpWSki/rurY5NPkS7m1y
LyOMFh3EuVKQb7QzpqvWG84Olt6tgocZg45le7ssb6LythhswFPMIJcnRZ/phk5pUuA/UoCwijzM
L6Li3GG6HVJzYZ7z7Y9VOHQoF4S9fhOjCuVBGJcHRnSW9G8qVzpIEHpRvasVRuPjNFmedxjh1VB+
pe6SHnwX/Ule5bTvsUFU7yr66xSPiQVrD7y91e5REzDzn/2AVgQtVxrxNEKgT3imx4TeeisputAg
A+swqKUNrwZSlF5zLZi0Qb2K3JUWUtJJmtpBgJ/DKUe+NkBPs9kOpGYlO9ioFrO5osrAeM8cdY70
ZEBYu/CInjrXyTCWFE75kGWtsrbhOkO66rgm48Xgg502C/wm3daEAlH51JV1XdHNBygUdnjeuxJD
Fv5HIrA2ZbiYMJ5nhZe2w4HzyHKbvscUD8QrYU9FTZMkk0soQSumS+9mqm5zDHDZNk1KxB0IJgdU
ibUtLhjVzMtexnEebT6AKnPuR6sMt+tc229c5Wm6n0kYfSj6XtAMmhz8lhHOlSs+uLUbmiZ8s6cO
/qA71S6w1qTuQKiHLsP2HPpCA9fYmeWe0bwfbCZ64XjUFTZfQqzM3OirnMACs8+D3q72Tt9VRNQo
RwiHoOvQUR8Zazdn+hKuxDpIZ3lvaBx6GyL90Cd1s5W/rdqDvjsGrOQOQKfggPV7uvhn0+5bYFxS
lljl1XM9THa2C+28Cw9553r2ddlzqNjICaHDYRic6IUkrPYR/gBXC2aZmq+pO9aV3GxkLHE9NuFl
wOGhIF0ZmUZxTsw6KowIiFR2O43KdW6KygoWawN/1/kwKPAVoWvo5RlslP1ecmnUNpmzsnzvJTOH
a20JmDSTn9ve0Z39mYDe1LOw7s6teF8G/4e781qOG1uy9hNhAt7MJYDyLFI0kijeIFotCd57PP3/
gd1/DAtVUxU8lzMTfVotmqztcufOXLmWUgKOzMCezfT6orgOyRH87CAR9IHQAMFE0CKOlQcQ6z1r
JxR1TlUfaUxXHQ1Bxi1Nk0wLZjOOTl3Gg/q7HAOViLlPpamrnE6K/YGORd8yC4orpHVGBL6AKhkO
zC0hKu9gxuC3sZtpNAbSgaGXt0AuAZB3ezMx/OAAyQrkh2T4YTi706JUqH6avu/5CqoRVZXgFGjc
gj1FoyHwl9zAQgKwv87Vv/U4R9/TrMYIxm+tQ2MVzeDUw7GgEUCKpQJYS+jcJ3SIG3EJRW8fqah8
RSNdryAHcehO1M2icbQRGSPabiP3I+RoXUtqLZFkL3OJTKIOdAe4oqdUN6HVKOR+ilcDLKmSS8+r
Nt3TbyYNkGOGEpquBlzgm7zlPnNgVJIfVTOk+m/HqVL6O9EXJrATkA/QzT9SBEZo2aSHFXJgM35F
EYeMFFWeKOxk+BuB0NO10tLkTnYvglf+d+gLIxADxG8NY5V7xYAsgKcJZvOXOaWIrCOBBxrdJemF
EiP0CKOcfYuSCDUUN52omNCSzOIWu4TuFDFZFd7Ye8PKappgPGaDZ3grBBHS7gBwtDb3tYBi80aV
U/AoPPsrkQof1ap2WKnccrXn4CBMdaXoogxpTS5KRRsD0USuNyGwlgYNAocWqN+GFMnAazNuE3Ha
sXXp2bDl0TKCY5Iqgv4GWdxYHzuJbtuHHkJjSmyKEHrV90JWCu2uodlYPsptBZ1xIERN/MVs4hyx
3LI36PIgVJ+6L4WeCeNL6VVi96PJqUHN0gF0/jjERWO4G2W/pNzmg/aHVAr8KES3GTieP3mlRt4h
qXshW6lalXg/EPbIy1UamJA8ypJ1ZOKMyZ0MmDMKo6Wdd4a4RN1bD+gaeCOt9ePBKmJd3YdEA/HL
iDZi91fcNelP2Mi9YpvkXdLd8TKp451Hq/T8ItPV/kucFp3mdAS5OhCbPAsOo68A66OLoCdHG2dT
8wpilpHS/OtX34c00p4rOOh/0AokyV91XryJk9H7qm4KYL/h1o81HkH9kHUoG1OwEQF+9hVcUdBV
CC8JYOv+CZAXQoyc3xJkhUmnNg3rDWJHq6yBfhsiaa//J53zqTfP/82mOUW+9vKxq7+mMPnYNDd/
/7/vHlRrZyo1VOMI9EXtvf/tn6Y5wVD+i3w5CaJZWI4E59wa9++7R/uv+Y1EAhfYsCXCtUDe6N+u
OUFRkMiVJEjFDZ2Ukkwb2CdePqf5Pg0BEgWaOBpvDfaSqVqLfJ8i+Fkk+0RwpdYk9AcHDU3abZup
CE1NGlijDzNzoYXt3By3LxlqjvKM+pAX+bBCMLw2btSB8mY9ar+GBMIahHg8SCWefdWqpr+v21s8
6xje3BIIEx5oJJ6X8zx+fNaJyClVY1IS+oAFfGoMRX8p0U7457X/9/Df/u/8wqhUcWHH4FErGoqm
ch5Fem2WnYD8FdTlgfR42D2sH7buem3b68NxvXbd9dHhv48u/+u6jr3lT+7xsN7ZO77neOQ/967L
17bunq+t9vyR717vdg/ulq8e+eEd3+o4O37bemPzK/n187esc35+97J+2O34bTa/zl7NX17v1s4b
38JHsJ35b/gz/7GybWfrbLHL9/Ibv2we+PUH1+VXvfE3u5W9WvEbX92jvdu92LuVw8+sVitn5TjO
/G0rfp7fN/8y544/HBkJn+hpNr/ZOvtvq/38rav9zl45947Lnxn1dpMzeIdPt15t7xxnvTuu5w/K
Z9vwk0/OX/zWLd+6v3/ebp/naWKi5p92j8fUns0+O/z19Y0h31gxSzzdGSkFThqapcfj+uFtt35h
UCvnL2e7d55vWJJOk/ikFk73xvKINQgTynjex7X7+Przwbcf7NWPe0e0b9hR5k/8P1WSczs4oY97
nQaHIjBmOyzR6+7piXV2mG+WZHs4ugfHOVyfQum0/erc4CKt7klNGU0YPLpvL+wW1umGAeXW1M2L
+CErU8uF4XUhFh4P68O8odfH9//n3w9va87GA3v1+HZcvx0fSpuDc3x7Yy3tuw0ba/e02W02m9Vm
c2ffs8P2zmHLdv5xd/e+He9s537LenPyOBau83hwbM7nav/oHA7svv12e2M4t0YzO8cPo1F5WkPG
Kj26r+4L54YZu7WrtYV/Pdtr80f4YGLCk2eQITBdbw/+imPJcX+YDzzT9sT/7ewNf5pPtW8zwv2f
beH09h93u93+6e3H51tbRJsd7LVNuXDAqFsiADBvyofdy8Pa+bPdhfZ6s54n/bjGx7nPx9lNsjAs
xMrGBzrzf7oP6xf3Zfd0dF9zfNvGfj38XPMLGMrDxt68fOmYPhcv8rTbsO9We/Z5Ya/u/4rs/TNL
7bqy7T6yId4s++vqHk+ydu2tu3rED+2Ps4O5vrbavNevjXPR9RjnwqBI7FQc9tF+xed2Np/7x2Zt
P/3jmRkeTvTguIc1H2KF373+CWBvvfERFilM+kL6sZ+n+hX3fmQWjrNfOz67D65z2O3w1ts3TgvO
Go/PLbFZrUrc63rNnHP1bOdbwH1lcdZv7u7hAYfNvnl48m37O7tozZpwS6z2nMJXvPbefvdlu83u
Yff0e+fbv5/mX/rz5eEttF8m+6dv73B2+KGHJ/7z9292Iz5/69w/42P59+P2efW8/ePg8rfP9gu3
yGDbvr3hqH6/u7//fr/frr7u9ttfz4/cFM4j14GzWj279l93XETbx4P7zBG1V/v9HT57v2XqXWb1
fZoZ+R+mm8sVi9wt2yP38vHgbFf3HPX3b/z2zF/PTuHZPTy+vrIRnV83VuT6eScRcXoYTd8jCcoV
wy154B/27ubocuVx9G3H3f9zyTk39gEF26v7QBYXIR2pJtKkmMUm03F84Pxz1Gar8+1d2pwi++d8
1+MuORc7m2/EO6yf5luZhWbh+dMTP7Cz7wkI1vxp/tndbnPPv7fPTJq7dx7fAxumdT3fmpyoe07u
7j1c2O73HMh5q6/nPfiwnt1pYG/ZQkw/3nrt4o8P8zK629cjkY67fXD5mesLMN8O/3MmdYWCwlyq
N6jb6xQLjPnrH5xhN5HU55UK8ZMsdGQEoaU1FPo6r1s5XeV/rSiEfyphn0wa+tRK7gHPgxe/hscA
TilvBs+DX07e/GEq3TC2hPvr9s5HpYkE/6IJhh/MxbKYjTinoVmDWdltZcF8afYDeroQMX7eikJ6
ATJOni6auBiV1JphBGMZQs9qIH9HPjndNWRkb2zW87nTRAV9RoNHCOH5MmyuykQMGiCzgPzVYKb2
G/KWVLVGSiFHuqa2pbIPXq6P7PSKnNdLg8NCg0DJ5B1Fgf50vaxMKYu0Izmdl5m8F4VSA+YGKxjI
HP3G8C6Y4uX3DlxR5qt5MYlyQTtuChAQwZOuACSTTesihE2wjtJkf31UF2YS1IaqwnxCEouX4emo
NPIiCDhRx+3COtqheqxvdZ5vd2quWA99lRvb6/Yu7MKP9oyFbxubfMr1GZVbZdJUbFPJQ1Yv6vTw
hp1LU0hV0EKQneGhgn46Li810SHO6emzkjLonChCnddtwpZCst+VN4xdmkToa0xL5F2OssD89Q8O
wyor3YTBAUDKKMdu21XyfaDraE2o5ujSyaLecFAXB2cqBrgiw4SjYQ4qPtjr1NZDvgopJSmhfKFZ
MCYhsGqQvqJh8Pp6XTKlzwAUTrNE6L64FCRKILEwUDwbEbByG6RL7hEogacw9asbB+w05Hs/YPpH
U4sD1k1GUdUSo9Km/CEIDH9Dpa38Ri+VetercfmtMtvX66O7tBs/mjybyJBO4VhiIgMREi7Q3FAC
N/6N43zRykzNr/PQF7XlXqytAmFxIUBIKbTaL3E+i4mamfLwH4yFzc5hhs/IMBcny9M8tQysuXOw
TmkXpqCyDrtcv5GyuLTVdZMioi5KIAWXz9/KQoAnLMnACpVF44ZpJfE+0VPvT1rUwQvtMEVz43Bd
3IGmjjtElgDE7WJc1I5op9fhU2jIl22Srv0Bx9BPuZSN1ecn0BBVEfQaLhcOktNTpWti4PcaLoMG
IwOeF8rkaoLW2XUri9fvvM1J6lgzg5WuzxfJwuMGAvT1iQadUEmy3a4zpXe0Cdr4oih8tEZzOqh1
beN5cTwTsfaCXXaAdieRLpbrn+R8W6LbCz5Cht7vPRw5Ha8VpjwsO24ZKWsS/TGr1aDeBUqb1jdW
cAF6/WfI4Gu5MyknA5RYHDPwqyYlEHCYdNPHezFBH7csC+Ul76qjr0MMSr9yvqpgA7cV7DvDGM+0
oE4joTfZjkJ5IxQ69zQzKpQTaZFFBbyx+Dz9SHwkzCoPhWhSxkNUFYIgyAEogNNxItNzVnX6U93C
NHRj9c/nHMuyye0OsO08PBplZUhbiZsCKIXpVDmszpOCauz1lb04vg9WFlts7AprosejtHnWdS7y
XLIDmaOwSVX6ya0feQRJ8nWLF8fFAjNx+qwasvDdJgBtBDOZUWU0K0cAvwCDCN2S162cOx9mT1eI
YcFOkxVf3LNILHtxbTQgOXxLf8oBOdLQD7RCbJPoZ0Nr3fq6vUvzyJbViZrpfTzzCF6ck8BHNNTW
ox74TleawkH2gAOYZlofIc2wGhfARB3fGOctu4tx6q1P2T5X0UOHduwQ9Xm+K4J2OkatUB1aU6ND
I46kG+7v0uTO0aYIIl4zQL+duoOhgIIhqYCj0yunvdLHOLQriK6jTZ9ZEMwEmdB8vz698288fWdZ
c0FCUXgCcS0uY0EAT32m1T5ddR5qYHpZVi7NRiAhsuHzYSfQMSIYQP4znGyGpH2MmGJQGfFMvzLz
vCQrMZ7a9UDX8KeDaUtTpbm5WwT/RNHm1Eo2onGnymOBoGfRIzmo0pIYwU5RQrROy/yN3XnhzJ1Y
m3fRhyiQVhS9HnS8FcAZT4LSxoh1WIkqWkOvr5N5vk5g2wz0gOh5oaw0f/2DIc5xmATBBLC3E+t9
YArpJke6a5+ncKoU0O+/DDTWwUhLGqn//FGwwOrJVLV0HuRLIDQQZ3NCRquk3byxnpNSkx8ABbaU
2bVyl1eoCNpF4Gk3RnxhZyJkx0N5Ru6zbxYXBG8SvVGAnEBD6yFJr0AqWkhIPIdiJ3zeV9MN8R5d
09vP9Xg6uWZRjyg0FARUQd4d9LZsd6nSaPuQZsZt48EcBJ4aBpBPLykpDvIOBCLIHr9XOT4sKd2y
kAQ0WFVaXQbMEIazal1e7wHjtvcD3Kl2Zlq1U4ZdeMP02badL13aIYBs0g4hv2d+P5jWvD4ryhKP
4kcmJBtipqzJxXSfotgk5MAK2QdrfpMRbi19C82oStVP7NkpbOjMh7kPVUX6TbdKYWR31yfz0ojw
LoSftJmYlrSIUGM1RPitACsYWxkkH2UrTG8d9HXGja1ytivnMamKwpLR4AEo9nSrhFNER67YFuzK
eHTrYlQPYtKmuxJyqBu+5ZIpg/1PW9R80RoLUw2UA3mepphCGtAm7QGFzTT+CHJxvBEcXpo8YiGO
gAR6VjIWzqVMzQD8SIGEACiGVSUQ69KPVq4+vUTzNcPVyOSJhrF4xtY+DTHwP+LCNPBsol7T8Jan
5ucXiIB6zudhA4jowsqIrA2MCh7oJw2ERYGjWuWDGT16pT/9uD6gCwsEYQXj4cahTvheV/hwigw5
LQPBhwJGLVtv3cRN7cTvHaiSdaMWc2GBTizNX/9gKcvH0oN+HLkUvftmGpkCz55X3Nhv8814EgpY
BB28KPF/+F1K/KdGpGYo0xxwv00LtXgHT2r5TJ9tvrN8TZ3svP//QPv/tfQuyZcswv1oKajSYXWx
wxEciZK+xKLqW0wgfY5IisP14llw6KHE7AXbbIDyYITVc5OJpfxHgKKz1rJiHSh9/HR9OS9NMgup
g28nPwuk4nT8fpYg+ww00DZounaFQojo4cl+f94IlJ6ySl8R2VN1cavpZQ9xf0GTLTRq8LyPfaQ3
qE5Y8EddN3RpNWm8I200w+NBpJyOxlNjiDZgyrezKBucKFBQo+qFtaR126wRxhvWLs0dJB9sHtD+
gOYWcRAykjAsvfdjISp6iNHC3hV4Uff6mC5aIeFBHwL3Fs11p2MyEqNSYBNEtqdOq7u8DdLVoCnh
jQjyghWmjUcUHpGFWs5cnOWwRoaQT429EdwnPZQ1UqgFn00Vgf+h/4FcFOA7cpbz+n040ubUCaDl
2ftxqKRzdzh8Ul5m3vC555mO2Qz4II3WOZ2X2zzYD2boeszhA4DmGgEIWJhHU1lLZbLPe82ydbG7
N3vtqRBEb1UGhncg373XLeTNrq/b2VuKDyHROU2ZgGyLuQwEplJsrYZ+r1mhXZZWDeSj2Rd10ESY
ftoe4OjQW0m4q5AVuJWmvXAMeA2AxYLHTyPMWhwDIQ80iDYt0Kcp+kzI8eij2xfhnaL6qgPNCv97
fayXds+MkGJJYflGKfN0wlvZGNJJxIuoQRCCfUaNwUghF7tuZf7Yp75aYknJkLGDNB368lMr5Jz9
AXh6jo5X6DuJaeQ7xKEMiG+t4MYWOp9BTMHHMTMC05u8fFDhK3Wx0phBpKpCwR3zBA5UEewICo+K
9ivo0/5fedj/9WKY52g5Ok7enGmcAf+g5E42LQhlbfBLBbL0DN4+FXKRb2XbTz/LFokeCV7kn6RB
hkMRKPk2reT67frknm9XmvwJDHjpEEni1U7NpxnsNSihodiWwMyX6MavpDLo0CBBVaKmYaML9OlN
M1vk0Uo1jSyrsjildQ9Vjiwha5cJMo/WsoVgTO+yGys5b4rFtKoq+VsOgjzfPYtNI0cNKLi8geAh
gkDNoScjfC2nMVVdup3UL2WMqAw9B7PGtIHi+6074sKe1WaG4TkGJHu0xA9WUwFelvI2XRZeCQI+
Hhvg41LwktcVynvX1/CC46NUwlMZRQPyKLwJThdRkYVYpZ+Ug6/XX/CL8YvkWbHbqcDVXRX17OdY
AVCPBlNfN2tg0p5hC3Vdfg0qFTGt65/mwsxTjwWjaRJez6DR0w8jJ7SeTGWPsy8DjmvXNj97ZGnc
TEQjPBk9iFDMb1LpB5++ypgEyuhkzsBrorFwaldMrUQrC3ayNqoJhOa+p0wbq6M56sZ0X1pbHl5g
UAHMaxB+nBpKsyzyQJ7m0D213tdujFA1GiXLOzShSqvG9dm8ZMwibUUG0oLB4R1E8eFOayAGCwTg
5fZEZn1fSHl7D8Wa4HZ63r9cN3XB+aFwgRkKijD9L6t8kqdqI9SyxISR4dE7jHC92RjdJs6SZEtB
M/h+3d6FoZGjB3WskREwgQqcziN8f2Hajjl+HSUoVwgoYFb0SNg5P/P5JTMpOXMlMjSyxYu9Eepp
ATcXfRkWHYFwciFh41H2y5SdBH9P5l4f2AWfSsfaewc/tAEkHE8HFg2ZnvitkNlSmqJ6kAdQiQnQ
UBLsmzUqaGPViZuSu+bGy+mSXdKNmFTewSSLk9c2vUR3lYHdPiODMyA4cC+PFBphAQm+9rmK5nIX
CDeCuwvLCECBEMAg+OIPi+NAh6CaNvR1oqxHlsDLOOVFXOaOYdT6DddyYYea+DkNYDZZY0DppxM7
KVBwdT3dPuhKwXTcTvJm1Du62ioPPb3MF24kWi4NjWf1XD4hX8xj8dQe/Rx+OZjoMsEQr+9kgdaj
1NfyJxQlkhs7dN6Bi/vKJIqi1mAAp+eCPDWl6qXc+KOX2aIfJvfofkxuRKPr+vrOvGiFe1eTYZkg
lFpYEVN4/nUNb1IitrcqPYhIAiHoP50Lkyg6kpFAiX3WuJmfwh98Vh1QetPHAiuJNhgOSPRk3NKj
LKCdqZliecNFXtoVZKjmdwxBhbqkAoElUa/aEL+FtONzh4pImpe9rc9KFUaJRtn1KbxkjRzfDKEi
Tcy77nRwRYZSg1JwuKux9PdZWCnrOvaNnUjr4mHqp/bG6C4sGR6ZTPQ/pEzawkvGBi2CA00BNt14
BXXZQJQRgM8l71YUcWGzY2JOjJGjVeENOh3YUKhS0ISc44HWwNRNwQ64Rpyb8MfQ+/T86VlkEilN
AlKwLMrTp8a8QRogP6ApTLcCbW4ossq/IXbUUNlBD0El84/+6XWTF7wjNzbZUmISOlWW1/aUmylM
joiRRSgHO7Hgu6rsQXbbagKczehv0kLXu9dtXppTgmptTkHPeaZ5M304CUETCUUKaym6Lsleppq4
osOMzjNVvpVgv2VpHv0HS3oBLAxUUGYXbRN2O1x1k6wyOH/hU4kLlvL6wC5NpjEXRufYhDtlMbC0
qaAArFG4bIap2UyjJnyZdNjPSw0GDGGwxr1Rht73/8Ao9ELvECReSwujVYpQVmgqdBL2TGIIFORr
Oupf0fSrIGgtFWjvAvWGzQvPMxw/UTX4VGAL6mJea3PKIaytkLBDAXrmJt1btDl+H70g+jtPlfQN
EYnKRRi92smoMN1wNuex9FwVwoUSUdN3tTz8IhqZEFGjdkgXtPTYoj8PQ2fl/yV4ZUsjIBoktVfW
R9pkb9x88/k7vY7m7cpJIY4mobC8jrJGtcKG/CSU/QCHKGnAxapE8uP1BT33pbw6UcYB9crdR3h2
umk7A7bpUA5I2Hht8OYjlRG4TU6H4Vr1hvytaSG7vG7xfELndy4pNUPnDpyl3E6OSdBAXCtWRBBp
E6Y9rPCZ9sWCVdS3K8oqa03JNCQJfbGDfd2LbqEWLll/j+IlTTXmOPvUOkpbYiiphKFiUQQJUosc
THL3OcJhVp9A7Rdm3oSu8wB745ZksfT7+ujPnYQCsR99epQlFJlM6al9BNFDwmScBNyYyo5//ooL
td/IgWmuP22JFCmZIUo57wn2U0u8HWRrSrglM0TMMzebzB7Szpia/lrvtDG44Y7OT+ksHgVgdoa7
4RgWE1tHAmLODdz2NJlCRCWpLhJCsSvFHhm4Jss3PhwWP4regAMXsedv1wd7fliwTirdJPg2YNtb
xDtNq89kvFgHORYdpEKHKARGoE8fydkKJDIEvtzO+iIQ4ISYoLR7IsQe/r5oVO87cxB2/8FQTHk+
9aA9rSWupgbrJ4BKYyL7qfgCKN2DHlgUYUG/bufCyTfZGaQq4f8juF5EUdRPtbTPYNf3oSykc5pW
R9jy/B14v2Fvmo3w6ZAUHBwc0NTJ6CQ9Q4TVvjzm5bxEAtL1q6Qzk3uNvNcKTmj1y/WhXdqLIC/h
B5kTluDST7d+Csk/762RO9/o650Y0aBNMgE26LFHL6CuxH1Jvf1RqyK4NY2guHEULvgYwjimlKwT
gPglNliDHgzoB8G3NyBpZpdkFL+oMBuQxxyM6kWWYXq0NTUsX9TQH6sbgz+PC4iwaGGdy8amqi8R
U7kAq6dG+sWWplz8wWKg3JLJs55XG/hovgTADJ9mmoL/wOFgGHwBi4zbWeb+mzCsS7/jETBKZQ05
g6ntOnMKXiWjjW/ErovjPjM8geiRDB4A+HAiu9MF9jpY1iD1mfWvoc2XkLnfSHkX3fCgy6Tev2ZM
/JkIsQKP+lMzGRcUzK8KQk3UKJCZRSUORZJVLkaCU+q1eE89MdvHigCFvDesS6qdj17bfHI7n32M
hXNTC7FvCG5DN6xgYh00o9oQGPZIT6WKG1vTKtcV5JPhw7c1wIyr64dpcWO9WwfgB2JFIpNKBud0
EpAWysPIaEMXCo52r5VoRsPZ3a3zsLtVZri0rB9Nzef6YwQ9KcaopV3otshjraDJhrVqgJzl+oAW
ju99QLApsKREczx85q9/sCJ0QawFyA6hDQdZ0V4EBes59VjE1U4ZI0t8NorG+2Q0NxsFSc9ppMdc
JJxdBLHKqJYVMhO+23uBf9SAN7nUBKTP+fR3K+TzZNog6McxlqFyS7MIVBGEcNYwmumhlRIl3jZK
asjQnDc1PUBGgce/Pp8Lh/OPUUIN6hfY5jFyOp85JCFBiDaqmw5i5FEALtpwcoyp7iVonQZjgFfL
RIJt47cl1fbrxs+2DPV89j64CMD2+NrFlVx1jaEKXoYGYNn4W7HyRkcH+HrDysKjqzpZdFEmjKJM
q1ALXlhpk5AGllyWHD8c/c5BSz5/iMrBWgk6bEX1yG2dQkq0VuTJv+HOz44fpk2Kz+DhZMopS6pk
C/0FL45SxZHEPJC+yFrRld/CppEF1QbjUjc3qlGX7HEuuPOJ5YCrL87gTHkoewKCCGMMTVzST6YL
7UPiaO1UudfX7oIpcveIQskAnDiHCy9e0NFVxUBqEA3rgpVXZpM7cC/j0srqxgIuIoJ5AUFBUGLn
H0Pjcjrdo1Gsl9LQ9oyqFvNDgCrRRvCm1JEFw39qOmr88OZHTpQOyl2vaP2NRTxzObN5SiMEdSB3
2Kmn5mXBglEnC2SHTWpu0BCSbVWvSEyLArpYai4+Xp/Z81OhEGExrWwe4sX3/t8PLq7whxhBEtya
nMTqNk6ybgVDanNjUs9HdWJFXpwK5L4soYwVz6Gibzi+Cfldgv4xnTXWIxr02g0/c8nczN1NXpNG
CsZ3OonIxqRFCDWgixMTs2hdqBUUp8gvIdjR2ibyejLCmU0SquvPz6ZCJyAw2Jk/UlkeCVKNYPhl
wVHMXP8RxJQx8/qTcCAWCbYTQNFkdKgAceJPR5fkYxLopqg6I8P5ga5B5lLFKG5k4M43Bg0QqHHP
bRkQLi2voQhaAb+H+deVZao+mhkikBCG0u6zE4aVOUdESZTE1DI1VecKCnIm+niFKhOZ0fK6DsX6
1n44dx86LpEnLi2aVFz1+esfNjmpeg9KezNyhW7MYUgXud56KdoOHsX66wM6u+JmRBMxlcLjhWah
5RVX5XOXbRjGbkmr2N9T3KYvGkLl6zLSBrc2c2Hvk0S9sd8vjQ8kBEybpGexvxhfNTHBfsksIhFd
UjIGyl7LGZLVgtTfOMmXTHGiuF94r5AXWR4tlOZCWr+o4EwKtJxBnjp5Z0o/VACGnz5Mc/ceGCQy
6nNab7HPxakMx6I1Y7fop3xj1cmfStFvQQ/O14v9QDkC3P98bS79bY2+U6PS2coGNMavbT7B1iWo
wR19r/VRDBDYyiahulUbOz9cp1YXfsLTx5yWLS90UZuZth0iTJu87uTt9b14HosA3SCDxrVJCzoo
jtNtr8Fdhu4UjxLBbMMvadxCO2kMmQPbrHyQggiq1rD3lK0aNN5f101fGiCXGC9b+N7JgSwGOEx1
IQjDwHtI1wdXb+UYtkPxVibpohWS2lT3yfbSsLYYYNQCt/W00DVklCSVIo/BkEm38rrnW543DY5Q
mZmzqMUtHlW5IaaZ1AQRTIaT127yvqjl9YS6U4qymNw0N1zivK0/ZHMZBuZoSIFAi1cUr8nTQXXQ
ypflpEauN5XqBiWt6THTwgRy6TlXZbWddWObXDgCZP2gRJ7z5oTHi7UKGlUVOqOPXNMg2mgaiZqV
IcA/ykOlWXfgyu86Y5ZAvL5FLkwr/hjQDVYhSBYXi9cgiiNKZYc0KpfPGprJaefBBYtiC4/5W03z
FyaV4F+nm5GDx6tqMakW+i+G5ZeRWzeNn9N+RujngD6YuczhWw62sZqHt7RLLoyQZxxpLC44aMLM
RSynGn1f122buhnFUIfckvei942ynZS8+/v6ZF44CRSuOOYkiinnLhFUTWtQBQg6VGs1AqxOghsQ
Qfdf/4kRMtHkOWgFWz6H4Wj0wfM1qQsAul8FmShCZ29NN27Qs1kjfcI1Rt2PnM0MdD3d/wOPN4qL
Ebr3sYA+DWl3V6yrfhOMkv79+oDOHCT7XZsLYkSJtPMs0W1ZBdM94OrSjXJNefFAZnm7cBppckXp
oBItl5u7R/VX7Ysyfov6FsrU65+AEurZ0vF+AipJgDwjQc7UHHjOxTR9xuVq1MSYPnBhUhI5+dIl
U+3DgJqiv4W4T5hOEEbSP1lH0AabyCjGjkTpzitXViiiNgZHszIGf4UxWAx11ydmIXwLjIwMxXdv
jKMs2hpCVwu/sjQSPBMNPKSuUXaNuyyOVmLvi56CMCLkj6LbdJR7kWm3okp56YbCQvJZD4J+/v5g
KpUfpRGkzR+pEYv++yRPunJfpUaV/ipjtWkduZ0FsCMhD0sISaUmQjqhiMK9aMAkS3EMTtRXxA8a
CuRZ61ewbstIA7TOKMVdb9lU2MzqiBYvbAmREiTmN9I7snrQfYSjflk1vU9fYx6ESoSwZpBLmcPM
pIbbJULUZnz4fPD2RRUhtUTlNuufpVHQaZfMm8jz3JQieexEY2NVXwdVqaKHKtcEZZtYlkeCkLHk
2o8yQZVvcpWyHwxtCxOoPymrposGoXESMbFUY1sFtdBvmhSolV0T8w/BShoRapOd1Cqt1B7HwhPd
PPCU8SlHhzz7lRSZLoebBqbA72XNc7Zzkwoe5nvwsrl334TWBNi5leqQhwqC4i6KnVX0KrW+SFOr
MmXZ9FzoBZhWy4c6YjXUYtk4raEl0WM989AgWqsgMPld80ajfivaKglahyRT1j7XeUTS1YaIOKkC
nrKeJW3RCWqGJz0cmphXhD+1JfXKSBTUyE7kqp2+64OR+F9DDQZ0FEI58l2yS9quDR6NoC26zqZt
xlQfe4iAUVhtUD1F0n6uyhJjh6M+5N8rg4593l0ZkizfplGBMNYOO20SHs1a8ZO/VW5s2XdSAe2H
2p36KkKdLepErX3O9UDUfsvThPAlSem6DEQn8DsDLb7Q7Cqpdsa2zKvG9RFL8zHPQbZeIm9EziFt
C92cNqOvZdkPWNlFZPzASwQjd0vSGv0bvrKTRbtpoQ/+UrYmMMiNUFtjraAqmVWa78R+o7SVHZqT
7P2uqwztNuqe+iyrLIyjJL6a6jjV9Kyrw1R1jo++yYi2hTVJe3jo1emrmlWt/4zQb5O90N06JK5m
eQLy0qoyGbYpNvADd3k4iscUSica/knGT98SAfQIMiutjvGqL427cYx09VuDSMa0RuAZD+QAu6sD
JJaRe/YRNx0TKq92VqrjiPxdykFdp+IITYNtwGQLRCSLhKwSD0olp4XlzCVw1B+DRgjqbiUGJmlA
G6lMagGHVqCT03KkLm2nX1ogUMVyvaAGBWRL+Sjm6hqIUIYMeY268SjZkThl/Q8QlgKcx3SVe9md
LCN5QI98VAFLtmEx9+O/tLIakDc1fHESn/SggDyBrp3RsxB4b4DItDYOVmv/TqMxQgVGkH2rQnh7
1kCu94aUlGpzD12zllS7qoEevt3Agl37tdPxKDB05P50T7vLlEhPW7iLEDkJdgj0QcTsJpLVFLYC
h43myKogFLETtr1ZyLtJQfqx/+ol2ti2T1msoE6zqjPL6KWvlZfz9iG6MzUlmmuSgnEcmmlAtQ7Q
ELrwhT+pvY2+TSut6nqEFsi1hD6qvqRROZbbEj6PMAJRCJkw/Nya3Fu/zFSm5rFuolH/0yC7Yhwk
Ma7FNwMy+/wlNejIB/UHWAngIY2k+S+o10XPljuiBVh5w647iDrMhS8jD+T2G/I0VbJJEl+XD7UJ
H5WD+xJ/Gk0KwVHYjsWu8qZk02ueBElEX/qSrfu9f9Q9OXiAZjldy4kVP1BXK6j3pIZVay9mqKXx
inRTBWczRe88eNCLDhFamlxLVXiVFXLffzOmUHltUOAmLdAKgrXhY1FykIK4HR1wCImyAW4tJod6
zDzN1XvCdMSmLbl8VVrZFERbSCEivxOQdk+e5DhMyjuJG9j7UqrwLd/h74rXSZXG4JuPfqf3tzGF
ZvoYxYJpPDalOFmvYIFKmNhzITTcQCq6cUOsiixgN2SARlclTN6/c6TGqy/AVsN0PfjhYP1ky+bs
OU8C7vJY6XKW/bI8NdJpLKyYhxVU0JXyGz0XstO2kFezSB57RBweNQWV91e0PBr9GUm4ctrDJQ0l
M+BUVLW/eahuiNlW7Wu9NtaiVvmDtB14KMAqPvVmVP3pzLEXf3exWma9HTSS2grO/+PovJYj15Eg
+kWIoAHdK9lG3o1GI80LQ9LV0AAk6Any6/f0vm3EXY3UTbBQlZmVOU5Cel/eYO3ss0HfWnK42NBY
Rk0gqykKYgMTwr3Z1TDlRZU6lD4pilm4tX37E82NQ3SAifuRbdmy8Kbks5e1071FlWzIew0NB71M
UYbtoZcps13SguZLAmFLIY3tcI7jhZgGBe/R31f47PspQhksg2JjqedID8b5o0EXOqTsUFUzpdFV
LvEdFybYuEZAJFlTIStyVCXjN1tAnL7lq2j+K9qujkEr9aJAgzv3zRUgZhm5GMLPor4Ymm+S1uMX
BF7c2AkRF/Y5bFd7VfB+EW9S+mWbUX3699iF+OWCXdTHiKjnRW+m/i+sgqm5uiSOPHfrGj6zeFpM
/78WPorYHS7hoWN40659Of+iU4iBpMsgac79jrnFGUOTfDo6US5t5ptkCK720UHWgty3eTNuxMPa
dnE9DJvjHsBGSyctOxwPMoR42BEEvSZnuA6D/I7pZmvSrtH7ZyW4v687AirksSvHFQn2NDXHoXfV
KYw3V56k0xZnhg9cQ7pNdWRgoAsiqrRpjZMRWIx1PuzFfF653j58tJg664mXHrNALTyUatM4A5Hr
7k3ZNqwz0cbVEm2pXGK0Y7jFJQUOQkQxHapNjPamwPZiS+u6ja5UM0ykoTZr7B4cwTWUupdflc3G
U2g+3JnszcE1oTj41rNEUM1F+UK58/6MvmmXi9v6+FvWUfE7KGz+r4TZeXYH7E/4RoRwTmVl4JFI
uHR4H0ydrCmZURd380l34V2XN1Y9G7O349mTY91dW8OOzmn2J8/+Vmya9wfZX7L26mBcoYEMRzMc
k0Yec1KtTFbzM4+X5wASvmFzn005qeIZPYqJDnKnF0GXSKQVgQvEl6VhO3ufyRo0t4VvdntA2Vzx
GRw7+edK7D1b5XtV/zU8miqrVi1OPpvfAX9ti6QoCAiM0E2jPPJQ4uZUS83/BIalBy9U3JapX7vF
26DqOr+SBaEzaUSnggSjjhOTJa7uHkmKjMtT5F2yBZNxDgleMKMDpZ/sKknNPpotKxeUvanAzV/y
6jekb+5z072s0dgEvxpFBG62htjVp42NcJsnb97a+yAqiO3oCj8psrZYI/dgeJ7dQ0/+yZUp6ia4
Nr62OT8kJN1lRLZu6rMZtKRTNFHMxr2S+tQ2i3j0kFaZL9eoLRUxNZPkbzsXh7Lo+Wd9FSXqSMQv
HR+RPkGBUryNbhNdR/JMjxsLoiCTVv2o3bfrT4jxynujO+6Tuqwq/9COJAqfpr1w+Czu2GZ0SxJH
7hW5x01uh+DNw7Q/vmlz9gCy0l+Klz0qWiftUN7f2iWnuVzWlSZv2bvEO4RGFjbDeCrBdrG01dPW
e97fUSblXaVNI9PJ8YuJYpjUVdbmC4Vx3V35e/Cc7a8wKidAfZGV++LNpGOTjbbWzbsa+gVsTI3T
3D7wWpL0iR6emy/MK0c8lfS1r/sssHZxjFfdGjeYk8zg/E3Dr4wiO6YoY/+KRxUsp30u15Gj2iYv
C+sm9TG31ZQT1d6QGVGtog9PCqmOShfWmKJTTiitBWjMG7KbjXXf5Sougii2OesTICTZ8f6CGpSs
jvy8e4uDD1FQFMS30E93f8raX9MujshMHouZ2gWzEakmXVmRbK4G9l2fwN48fYA/WtzrPppcNsSI
QadjVWElljMG57a+IgByICh9qJjaFI+lxt4v4d9x6jkYDyM5QwSutFH5B1q/+fHcvfiv7Mz6H/Yv
5edKjNNdS1IdwbZM6U87+cGvbS60PTgcqPfZb53x7Ci/fR2UcKiZpH74p8iGmqbAyRNxCGgo/HPo
Wldd+7oZX+HZg2LPmPeZ3vap9V8Gduy2IxtI3aHM65C7QHBrZch48cfKNQkZNIMtA+qi/fAJVh5z
ip1lpuSERt8ZTiIaIvu7JsZOXU9S0Q5PixMdd71wD5G21/rTscOvriJoUJQfZLaUIkW05jSv9byt
42Fp+tw/U4rNPSKKnBVffyfJO5qTMJU78R0pQorknzN49p8zieTfKAMmWxJF+i2bnTmAtIyJRs8Q
2OmKOaTxjnnAeI7u5WIYad2m/1zXlU2XovQblY7J7n9DljADTYmraJHF8DvOI/PVtJvwb3y208+u
E8ZVBpw99HhxgAKf2FxRXVYHOdqTsuzdt8XkC6+L2Yu/YdutD+Eu889k2sTz7HvzcyKSVZ07Oh7k
k1PAVnHUQDodq7ruT6skf+WYuDYmgHWutvu119Y5abnarwhLUkUs7TZ91z4+CTi9EK1DrIwXnbUz
LA7ATbF/jo5cWJXv4tZeLWr0v9ZVzhE7PZv57Cge+zEiufneqz3nn0fkycMiwMFPRM6En0uh69cy
wCWDlUY93swhSdW8tjP1fUPjs1xpRLjboV+r5p/tHfHVjrYmVnDftl8Vic9zOppdl481QTvQpkTn
/Lh6HLZs3RKljpuQWqPc1POtaGw3MCBs/b8ilPnfze+K55kr/CnU5fRRTkFMpiDf2nfUT8OtbXqX
Xr/lmad4sFg3I/uLPlDr8rK2K0dkC0SdaLIIynJ+IGiSQa62amKq2srLmBAH1ZPrNbY9daQdgsi7
OBqdFgII57TuqyA6w1y6H+GkAtKoqlE8yiHgdfdYu4wAqpjhD8So8CbLyEZMpSgJYtgmsSXH1bes
cChrzc0O5ytPq8dgf/T6CdpzktN0jmq+a3LlmynMyNKZi3QeIw5Zvkj5mPdx+YbyQr+u3gwOxOA3
j6nfJb2T5jgwhMSrxfZF6SL4WUyi79eRMLMbWwpfHpOYJoZ4oiYm72u+MCpO7hbXbh/p6WRtkrxy
p5vqsARVe1uz4T1dD0aHf83ii3tbiz04uXFZ/iloWOebqBiSlzLJN8vuo2LHAIwlyMmk7MlsdG2k
rnpXtnVWyE7+F/fEp10izvQtyWj7m1znbsqGgBBQLI82saYbT+bcQEWup2Up9/ec3CF7R7UImlPi
Ke/YSMKuM7KwFtpZkthX2kHn8u1syfbO0O2/BsovfqmBRd+0mvqATC9BD3Dw1Ob8I/SruWXd71LC
Qa/C07BUXZSxRTM9RdO2YN6LtwNfwL6G2c5a1iO+br7Nym4P23QherM/FrTtQSa0dK6DZeVjJixB
4AXZrFFEEporv2H48t9OJ8c/Ejn9X2iC7bbQc00gfKmTP/G6mP9AAvXTMHfNVx3s/rXhYw4ZLDnj
L0E+EW4ZaP7Rwa1Jfu23o475vfPGiRL5tB5zx1+81JV5zzdLzQAH8YLxRWPuwbDvoYqgekb908KU
uqYY+dbubbeJ4O+yjcF9RPw3KbBK/vEjKLR0lHr6UiPOU6nV4J/Z2JiwoezVmhAnQoI+YZhpkucy
Ke724JIxtvEl3hPm4VSsVtn5rpsLmhTHnd3DlkfasNbVi5CkN1N9CKRZH3EVSv5ur2MlBOGGOcuu
zsl4WgaC3kLWShn+98r057wR630eX4JBQqjYKe1LLyqysTTxfKRr2tpMjnv9jkw/f/LmcF3Shvlo
z5ri0rX1cjFXbYgnYbp0YWSywmdh/4b8qOHTWzb5Gu6JpHaLvX027RT/CQrf3a4TVajXbqrN94TE
+h77CLOdqpCM3NTggvHuWIDU1OMGZvmf0L0XvbRcAXmJdSYlNoyebetEf2a/Y5RDRSzfymXh6ljN
xtZPOCirbyan9skgYkim9/XNfPAJQn2vYoM1HTNDzkAaS8ycRrqWu2ZvpzHtpO6XlFc8/BJi1cWx
7FfMjwiA55oqlHpsfeYJcCA45bPu8/pu2DFKOJNl517Ho4p+ika2N+jX6WL0QovhTrF9BVmO+gMy
5HzNbCxiQmWDDgG9BhDDLpO9+fsKsul71VMSnqbJeKcgXOjo26neq8wbhvHD6deEGMktQGvfYkmS
qqDRQ5bg/3gLlWmCFOKt+lU0auqybmo9oiTHhd4rxjjKTye/aH7NiYjWrFk7wlgn6RKjFhdbwlU4
VS8xTrxR2nRTFZ38eHZPPONup3Nj1bnxyJZFXMS6O0vvHoGROhjvNNtx65WCJXqNxDqUNzhHcjmW
tNVlSi0SVwRk2uXsFF0UHYYgZks9KCgyErDsJnf1/jhOuk+OO+lVt1u7DQEDWLD5aSK28bFaQ241
4qSgMfU8tFdVBFF03FEevgd5t3/2ZAT2B56hupvt5LmHZB053FrlzZ9JqO4raTRxvSEdyjckw3Zf
R+tUHpiZ24fJbkI/OVgxTMVL0gECH6zxJ5J58rkaPlx/a2g7qlnODzL3ivAQt3G/faldOERcqYm3
gIAwnoJDq85kOPrKP18EAKw4V0PyHQZE7B37YdzXDyL93F8xxOHVtjglL86+zO+mWZPvZja6PMVu
275hni7/zEbUQ0ZIafNBNlVIxiIT9+9d1ISW9mFiTu4QckrJtVv1UYxzEh8tWYjV1QDWPZLMLt39
rtAJPcvOWPwrlOQYw4Z4OAP4ANj6UHUqtil2pcYe47g2CpjDb34p0hYH7NP3VqR2KO3HJGvaUC9y
2+jYaP6Yg1l6frWN+2g8OPtm72mee2bZTW991oDoVUe285sGTK3rP8W2hHHxrfcLpLA5ff8ck2NM
+iF2PTQba7+t2V4FpPwt0Tw5mdgIC+dS6YYuM3Da/7wtcrD+5TlU3lWQrN3fPp9xOs2jufczMGbG
mi3yZ5AeEZruZpSe0Nh0+j7oEOZ6oMRDVzZZu+/B01yv6m5xxNoe7LQyChU7sr2MhFeM5Ekw7daT
59FjoIApkAE3XTOQhchy30s9zJ7D/30xD65f07dt9e40J2LvN5mFbRU+NxrVQGo3QgUPpWqiB2zp
/CglOXP+j4V4O6eAIU53CHnM3aEZRAlg1SXF07JhjJMClCjnvKDaXQ8BWbMXHDqJB46OJ+91no8v
kCoNs/1mWkL7lkF/VlbOlGk83Pjxim46Fbm7vHq7TB67xk72jFy/fhrbwvUOAR4Rz1OCgSOe3hOu
7224EodXueVMJ+CMnitOcwJk9NaUdYHGoy4WNzOmrfZ7JRWjWsA12KTxNAf22O0C806h91XfVkPs
Xg1dNy1pB///WnKqJpQ1miB0xZY2Qa+m4oWq0MoUqUXuxSAaBiQ6Fn68HzAn7qAy83oq0hjj8TwL
59x+ylZPzrlkSr0GU/UfTbSG/0o/kTN1q5jIS+QAEVOr9e6c1F6o/TDk3vK6BoL8NdetthFvDKnJ
ui2rqMm6pkPwveGNZWNEF/6+AvOih1UPKx5qQQZPu/Z0+2t8D0k0/M6RyDkQ/kAh+NmuO6ifO0EE
VGu/i2zLR/SjbsXdpF2pv0RZ7YCSMlGvOQx9d2wikWyZYD54SmxN58R20VCmjjPu4MybJqvO99jr
nSy0TBrgzNAeIjrXIZvh+Bqe5G4YAKwMhiyoO/krGVzmalIT1QuUjwuE0bszjdA8q3RSMZzUFk3d
01zR8h7w5FbXjSrpMZZCLP1hWcvly8s3R9Pvrd1drRrtXnuEzL8Ou/Sf0f7uTRpMeQLC6rTDcGxg
++53EwCAlUUw/f4/yZAmS9L9ePNgH0WbT28iN70+JkNf/wRkOGLattj9a93E8OhvbfnTGyw8GA78
/LHb2pASlBvvbdESz94F9Okq8oz3nc+UPD4qZwxedJ8PM6mjf6NWAMzv+4Lj1hyXmpVkrFzwa6uD
I/ecfIRBG18YVfcu84tge0ckLf62MBNcZElpx1TPrqjvcSyFTyqmfvnVbXG5offfiT7ovGj4GRw8
W+jWwx+BkaOTMYzGD5631iC9gx1/CxJWgZ+m2bnX9aXS2LLMn1uuzylbJ3e5hRxh+xYhM5nneTW6
4T2RlTKEmmn0s3U3+l1+ZfvoWRFibbhw38XRQrEaotB56eO27m/HPPIsBFOzBIci0sCU2GjH3tXc
S6yyAhxWgsPktts/vqFLsaLVJIsYOPXNXUvAUjUzbaWBBPYosCYJrrgEXXBt8nw1UF5jntXFaeCU
tN52R9nzW8aPS6xoGAvzLxeNlFlrS5JM48U3L7VNxjWDL69Gwp5bTF88W7nPAy2Ik4WofJ5G2v+B
chCXkE+sj8xsxltnoMkuLA7wOcGLRBBvYH5iqaLtWrIR+BMHdS3Txp1lk3FItndiQMVr4ZIIDxU8
DJ+tykFrF8LkVDrbpXsKsSf9Hrh5HkGa3Sc8e4331KOFz4HsGkX8xoUhtnXrDn9ykD/nXPvb/NQ4
7tjc5uG072nP6xWeWEaE/6vFxfT44jd8bMaRXt6Pq6RCzTOKKkNiW361CmyWJcqBgVaQ2wpN1Kny
yWMbdj4O0zIci3yE4rdI+fh+N4+mYtBO+KxcpXq+6oJewaAG/XIUxPSxHSnF2VZbTmxsnOjf5Dvb
i9zmZbzt4pArZ2Pnxs2iJbCf4OCRzEZEyOcQ69vyuiIyGeAhmvHE7Egqp/0zBbgdNjRengHr7u81
icAfm9Kxmy6eErcsvZufMFoBnjF6xnC1hgL+M+toiVLtNHD4QRH1180o+JebYelpaWWkg6xXcfAP
3iOA7UBFcCGLG3auWjkyZmEc73yDnQCLtxS1hWxq5Nd329A4v7WQvXcUZBZW2Vrp+IIj55DxUQn+
e8BLzryo1d++LEquDz4QKS0MG7o9RmyHhJnsl3E6r/in3wD4OGtqOEK/6JZafSj8XDiZiXfhnzd3
8j8cgrbfUKmWf2ew2Q/sPN3yDE/dvPV1FfwMuyltStPjgPnDzX11ppf3Nol74oCDJXG/EY53e+rl
NSYApFFIde0ovf5pie8KbryyzYfDhBqEg8xi5z/eR9uDHvbwxNWiN1o8lDf9MSTKvDuOQyVvR9wm
oJtsK39yvwEJcE2ck4S+huspqnbUhAQ7O4KJwYixuC+I3+UzwwyIzHJet5OZZ19nDc/upnWNA5fM
QuaP6tbpuWt3mlqRj3mQbcDV/jFoA1tnnaN953bPNfHjGBMFH8KzMELE2nvTqWaAfYmUcIm0DYTY
rquh9F6Rw+IM4LglvUFk8HAxkws6U1z6gLTI8+5Rt36nKe5r+0sM0GPc0iR+pLvbRc/OGC7FaRVT
8zfq6I6yqgWsTrUoAu4zT3evU2+D/9i5AJ9pSVqN0oHkZynfJU6G7r2/bd5+pwZZidRXOWjTUgTR
I1rdTh1i7uEdqj3uKUoimFmvW3CHOBUEuOhzrvuovvUoHyDPZT+5R7Iqq9daFRtwT7CK6mjQJUng
PA9YuZtCAsC3GfUw6dXqjb2usEkb/CwKfnzYD2Hr7VPKFQnHMXPT/IyY6MoDjI97E65NrvCwTMKb
UMXCAuiv9lfJV/nW7TtLxrZOKpMJRe3LltIrsRxuTd+dgISKp7G8+HPoNXTfhFPOf9j34PVrybOF
jGo68sdLGY8yK0SHFEPmsXc91rx/n+gEKJAyaiG6PJ9iq2izeDlbb+hStwJiwNwEcSS+iSNDbBX2
hNTLxvXPesL3jduAWGFpGSJSqbbk1C6TqO8CkofDNLaOrdJiwZko0y2A6lW8hcFPF/Tln5aSUvIl
RPO1cWmJDjEaKPmyKz3fbdIx1R3dWXi3dk7UnoOlXaosCBpENXQOoDWuu7jDoVk8AQCzFxyeMgjM
x7LNfJDer4rnhqHrj2UmYMVHGAwO9rjLf6u4IMiayO7oEtddQgNA9Q63XUebcmrA1FWmu22YWZ/1
hwd3Xs230CKobq0XBldsX8/f4aKDo+OVc/8AdA/nNbEUuVGU+vBfsjTVfxvc6o8GfX2ThHzPrL7j
6JP5qqB7m3pa80O1dPJxQu6BQgwOFh+lZbNQDotU2eZhQ47p5jp8RrWhCM4laDk3yRQNWa2qkUex
Rhz9Ke5aSUDxKN8SpEefpXbtm9NH8Zw2Xms/W0yi3UNdLuKZfmJHodLzx0dx81vKeXhT1jhJSq12
a3ag0J2gHJMDTctWdBWWR2FLCDzs5pRWGMAANeAgD8zVRUOcurOVn4E7yd++E83PUjCgpmO8jN+e
U7T0IwxBxJhDa143fEBaunz2byta0jDT1UIIeV7iW43Zp48x7dIhsuDVb7ozd2H5Fck1mLCX3nYf
n6e+Cg9SBFF1yPkC3QxZbsS7mnMOssrzK2TLeIbBn3cIti658ZAtLg9YpgOxUndtDNwJI6e6N4lQ
5T9ll8Ggwt/1Y6vpPI/bUnTQWtC7zSGpF2lPtobW7m3Y9NkWKckny9kSPe45FwzceGz/dspRnwwE
7HFXjdhfPXdz2FoR/Uo2/Fa/eNtC8IjnrrBwXB+my9BrwEzreDKPy5T3D430/N9Dy6T/DOzky6xH
efV3Y7PuozBb82sMFS02CvAaTViV+29lsBk28LfKfxDQ3OWVaYv+s1zMRYHIDKLSFRu36Tw7rRLp
MifcF2Kba+gkyMTXMETUUpfYXKYrsdU/CwsXf0NG0IJ+gzTuzKdJoJuA40qOJlxJbO/HvfjtTi5i
og5G55KqUUJXBGble64a7KfTefbcZ+uv9rkhnKwDupT1J4o6hpBtWv6zKIubtBwvp3gcZWWu9k61
7wZCmAOdaFtlAmDASeEOyiQFdAKK2kNV3pdT10bZIL2Be3jlh059KeeSeI8ScFw7YtNXsskRDo2F
nZ6LMUdiUV+E9qmUa7mhR5vFO7O5fvQDoG6++Vo8dsNUPLFOg3lu7rby2nMnMODhIlHihQsCDCKV
meNDBKj2BqjYfTjF6gXHyNHgsstQuQ9oJtswY68E4Ip5LYSVrt1oy6iziDdovdrnbSYi5iB6nwde
TlDJB14BtjwKFHvvovQ7e/DLzbkiknzS1PDCfsZdkL8GdDF8T6GYv1x/h+VnIb4iZsYNNgZ1sZZv
bl4F+Q2WrOtj2+MYc+JVoLAhzeOuNAFZyDCwS1/QufsDeFPThVwVmxnuhKS2pNFUTOowadnvqQi3
/JF9i+Vl8eLpa5GTHK5cPENuWw0VT+dmcmhJGXyC462Uv2gorozPhj1YbGXOztqj7LFSdLd81BFp
Q+SVZbaxcvVTcX74DXi4n0anCf91stThUQxL+3kpD0xpcB54edNJXEe5bbA1hC/96OPVZd+h9IuW
G0rEwDNgFA96YLkAeUyYP+yRJtFvB4hDi1DuZjkkuSk6WiJZ3exBC4Ld5ejUATBQf5x6sakHlRgu
z6ZvVo/jM/g3KoBzwvPGMZoZKlQvzmTr79Xs0d8SPTiCzNJ3/ox7z1AUaFx3pC1R2xSew45hMTs5
bXm4+H84hTXh9d63zUfdZ37b0e1FFf15tMcejpCtdq5qr0PPZHdITgp23ZfHOqZlTxfBJJrW0HWI
jZLVu0aUU8ZHnO7IZiLr3v9sEcNRrXyu4bpdnKty7HklAP6Tp9Hr/KcOBLo95Ku/fvQetyaHT65f
XkvcUFqrOrxdRrRfaZuY6m3doMvApNbgnh3slROOuLI8zgj7BryhOsk0HylYjHBwnRse3IBWQ1nx
qhJbIGS7CBBNQOLQeemXioKbtx8DS6Tvqz+ah9aprH9V6845tcJO8kxx7VUWTWYqJaoJIEHigMAT
9HKjWvhP98IkoqmL04iN0uXKJkED39BU4UgF8gB7CUph0QGvfOjtxVe8TzyEfEDHNAUhxMcS36u1
ItFs9IHH71kqAz1orQojsmUG9LnAEqAV3BvldFy6SPsnkoKAtOvZH95N7a0/a8sdhCMXjPOhnrb+
V5S4Qt8h9K1ua6pFk0XrZaqCY+aPQC5TFWlE7/WOD6m4ZWsRGjva1/pTlnL9gePjtw5qVMkB3ErH
j4NsAIRJONyZB/C/hXVt42D4wx5cF9yWgal+IzqYJhqupZuRzFQCzYhllUVlQ4cC66oAUhvvWKcd
7xeE5nMWA3ftVyQkdlX5CNdqvVcUFvsXjdeCHt5GMh/fpkKxCnIcsOCKrgVU/icu3+u7LXw7n+Hk
Y3NImIrRWMwCd0jma8DtItrFR4IlGrZdcZg8lLNKStRgZUxzbcyvERofYZVTOV8CeUR72CsV5EfE
IQnSKEbT5iBHNEIw3ZcXQM4bZoVeGy99FnOnhHTYEUozmL7kdTJ9/LzP/upAVu58TDaU+zNK2/V+
X8Yd+G2nMhwgRuaXAtH0DD/kqh5MM1ZvFfYI/mE2ZsD1BxUgTaZqNrDiMaDkDK5i6I8RhrhIxqZp
QpciSgXFIDg28LfYOKpuj/KrHmy5wqSIBjczjgdlCAXXhidsxzq8mbBSi08g94q7yfeg5iQycjzj
hp1xuR0WD9LKF8Uvmsd1OZY4qN5gJuOCsDitEAzHI8d3tQ6uCn3dbHmqNso7PCKAzzWu4AzTCE4i
tF177X4GylPsD7fYaOK2uih7aPxF/lfuLTVQVKTRpMJvwGiTGg1wOlOsXwbd698IE/3uyFRv35ai
bMprQeMNt1F1/nNUeDhsWbfjRE5hO7mwhq57v9LcfPb1Ev/CLjhBfERaUX7Uyc5K5+5708MQV97f
0nhRcKhr61zvQWG6xyExw/O6tYGDdiNGwW4urX2T+2rIpDOjCqMjF2xet+H4py01c26NLShFHhFn
fgAZl8+UAzgkdsyQ5PqtFgLxm5ifKFP7kvm1QuPY1Tgarf3/7wE5JUtqHDPdUxrhidER5e9sYuir
DWdVe0DwAD2IzKf/2NiPGw89grf+htwU519h29g/OwKMLwMmcLlKnJAESYqLiI/u6jN+Yjw+/dcU
3rjSUKviDY/d5Xkrh4UbpguLz37atn9FhMzupIZEfSVc0sMx5MWCiejruMeCpo7QhW60nBknHrJb
loL3hi0GGj9Gb/UNRt9+mi6q1tTFGv4NFheMZh2n7d6YNfnE+wU1D4xx0MMC7DWSZV/E/+m62b8q
Zis+lavRtM1NtMisrupgutB5wZI5VaT/Vni7Etzj7qzbS5A6WM/qstMxLgli0dbsDeITx+HhF9B2
N+O6eVPqRN4a8B5IUaIyqovhGHcJsmvuFiKV4kLuRQYh2z+QPOZsh8gJnbugaAkbqNxVmzP9o/rT
G6oyTRzSo9nrKP0IHptv5Kb1E3utEzrDymvEEUV4/jRRn8qMNt9lTKvM/MtDK/67g7t5DUJ4BMnt
eNcY7b/U2pftc1+vM1Y7SbVsV1682F9jOY7YoO6Djw1Qp6f8vBm/fpk7fwR5WjeWVjZnB22kd8E0
dfdiFR+ZkkR4rKRhXLRjHw4Hb+KtORZTZamPyTq016203sw67irjBGw1oD4E/sR/Llnn+e6qvRMZ
XmsGR4Pa3eqv2CCcOGORseT3CzMOgi6S6l8surkfyWjAo3YvZi5tAdaeyxI52YYCBnnD5OivdbD5
a06n/x+mUBeYdbOrpBDQAx5ZxfE/2AdB6dGwHvTRV5aLfJjc5NzrVcGysiHUXFn0nS/MKh3BxrU3
Ip8PWA5a3b13s1GziZgqz9MahQkgySHPWZOhj4yiJ7Bpus2ArYDbekB+d6iImIwhD2auJ8Q1/pu3
9dWXjVH2ZlpHdLls/w191jtx/tTWEp0RnT9NLrRrqU7Gb8JfovEQ8syYhjyNwp32rI/zeU1Zf0PN
1EWOeVVRtf2N59D9FUJoOUc33x1xKJMEcoJsqKLK1NDQmmrht89uPMUvpDeaj/9xdma9cSNZ2v4r
hb5nD/dlMN0XJHORLFmSLcuWbgjZkrnvO3/991BV37SSmUiOCj0YoFBlR0Yw4sSJc95FFGoNwFKe
+7JDPKR8iDtcdgUlTcjgNVfKM3ryAD6B46YXFcSrbiOh+944/B7x3oPzfDlNfQ5GhALqSx2H/qNM
NQ1EbTmkIZ1YtpgtK6kwghTsZtwlADfAAUDgv3vZGKguiKSJNrxhFjsQ9vxJBWxdzr1H943kGEi+
3SropG38qjE+N5EmDITqRNKo/UXRj6qIw3vLi61b2oZUXHrPm4S5wDXktqkLUFuGUCXdH4lszyQN
PDVkUJZ2k0N2sCFWeT/1gFLFtrbKSHVHsBAWOK9mvFQnPUXrQpxvmEgsk3CjdgFl2QREh7KRUtO4
md+dGkGlnS7qvPYrx2s7anvoN8lXdTep3/yYKGYjcBniQMSzZGtWBekM4s3V7x7C31VYpo3sdpVI
vzw0YRWw0mxIR2tKP7G7aRR+QEDkGw8jkuhmOEn3ymAg1VKCu5QpjZGi2X2cyxBv4sy6a2Jv0mwe
6wFJgydJHAhRFr71oTJ988KulQCEz3VmxODaZzWqldKZeuowzoQDhTfrCo403KgZ3aZj4QvAZ3lW
26NiSNfQxarPpuUDODaklMzeV40Gsyir6AciPe15uR5p9U5D3HtbgKKqv0+k2roTsgAVDcuiY/9J
6Xq6GbTDa9cj7NdQLLjrL+RItQS7bvBSbrJK4C3a0Hbf8FjNImiIUZ7fyaMELADMWA2JxhPpd8GR
azflEIyFW4mDpDrmBAXaGcS2fe6UXug3fVtJ0dYKrJgzFVg6mRYA1An4nO9HrkRJMHwZfAozm3YS
pM5JcwjwJGZjDOTCKuXwEv0xK73uu9C81cI4KV2lmxJoWjkYuxsoPzS1W3gKLEappC9SnEn1dgwm
b3DHgZLV1g9IjF2JVazciSBObhHRpWJhk0KQqArJ3pewNMglSqwvBICeHUnIyFl9TbIBQ/UQ3seX
vBlReJltAK4xRGh+gJlVaULmtX5davSdHWUaC6DFZhGhxah6EshbIpct0Ej5LHkSkJeBSipIvB5Y
tpvAH3rJvWL8lidSdKOCShdnwCC1Y6qxBg/RvPhteh2PP+q61AqpHpJxRRoNm8ZIxCcyvr5xeKJk
pKBdZd5IhVJKO081pydf6MVrKKad+AkymfLSa5IyF2cS4Jl4CfkXFIaDif6omN1ALlAkMPxKG9Bm
x+DAAQTEiTKGSLwLMD2InVwV+WCdKGr3bV3RVi5bnfZuLNbWxSj4Tb/r+d5fJ27wYa9SzbiIqJ7c
NUpHDQmNs/YKQAS3ZA765DPZAddFItZ5Z081RYydGZYVBSwZNsFXapIJKUjeyeClsti809McMCzX
jX9TJiCJ7Y5V/g5CvbuZH3pAccQEPpgg5PUtPEnvV1xQQXY6ZeCFoQ5mAkwES5VHKxg5zH4RjAb4
rIRyRRohrLtBDU/9lVBsQxlWLoL7QM0aXr6iVT6iM6QnFNmy5JcvlRUoCC+mpASbOynApGfFvZSD
ACDIgr9QNTSP7bDGlNzlFI9P1qhPHXm8Ahakp1SrgcIhbQQnrSZf1BAug0MXSv+pmZVxxx1UK9vc
8+lzs3Wrjdj4FSl+VSiFM0fncStHFHc20dBQxtbMCWBkYKY3MwZ1dIOhHK7JXLJa3/t0tMdNoEpm
ibRcKVzXHbfmPs5z5cKkJiLbJgLzPOHzoZBuasiAL5UnTjc6bNHG7gFWtPtmov52C/fMQ9tUMHLW
JlC1fIOLV2NcTY2eFA+8C4QHwaIwShuoEMHn6xFZbtMX0mOSTapIDsjz6JflR51g8/wCo+hJkKZ2
RQlq/LuBa6hFy8XKNIKEQmkMnK1PER4AUDh+A13a4bdhQV3aKgVcHjtvR7xoz/OdZy2B9+IGmAcg
/Ylcg4jIGVXIBbk7kUbNKgH+0BBW5SehzT27jct2Z8T9cCsICWKvgufz6ZrWTeJW2p0ffkn4nofH
qxU6vomMLV2wQ245HNaqAbaS2lCveA4lQJnbvQhKUIHdWdzQo7DsSVP9T9WQAAs+P/jSVQyDOUaX
RZGuo6LP+imHo+MTpmu07jI79rhyN5XkcZBSbAE3Ma+KEFgTVTQfZjb985AXFRzRTZyBNiGJoeBd
6s2PlV+05J4vf9FCYgXAs1dWKZ/Dz1XiMC1MN/It2SFVeihJhQk89MIr2GibpOk19L3McZdlVADk
3gcaPlJyAE9irazUUgLg7WdhYjir3krKkbJYORChW5UncZb6lFvhzvkAOxKqkXGd67l7fhWW2hDz
aLPChzGrm4KJWcikFL2aYfMOEgQ4sPlTDQ0FeBx0KdLCQRt+YvQrr4jonNqGSO5JujbvQUlbSF8A
kKzzuKYPDx1QvtWBmZDmSmBxG3G4AD1n7YoM7nau6B+zf5gtDnWQxvq8AxlfWuxAM4eBCP6Fdh9C
eFCuKP+GxbdU5S64oBJEa/v80h5P9HC8xf4adQFiSlFAPMzEnhdtP16PjPsJPIYCVrxs3NIsyy+W
lvjb8yMf72xGRnxGQ9TYwI9q/mXvJJ/qUculUGVn45AkXvpgW7l4i/yDWi1v64lJINsGRgZFnMNR
GDpUrJITrfRSc6nN0DczlS5pyvdfDfDWK/vm+Fygvk34oHtMQ5CveTicqVqelQrs1KrhNmsoDTtU
HL9DrpH255fv+Eyo6GwYuJHT7kHfd17ed8sHlauqhpC7wSvl8oIMBi4W9OHQAeAJK7minLtiu35y
RAUhJhjwUBOW6oUSL+wybTnzRSD0v7yRQpfVRHMlsQriW9QazRWdkVM7BOsEEyKEifzTUl28xxFC
pXNLNK5a3ivWVNSFWxh1l/2NrYgFEZrwkqry1RZrGQImJ6NgLafSKME6NxaYo6FcGeXU+iFXLgGe
wgUFTPzhF+sNcLpxwCgNCAEdaqE17aNArjYDNVY6+NTCzm+RU5vREi3QA6RlRLPFCdPzSvNHc94i
Umfd9RnCIM7g+4awaROSmpVIshQpmk+apRgiq6iiGrG0KcmtNiEHhnlcSX76HNLQAx8aA12Ziiuz
zmZLYqHpHs5P8UT44mJAhEwiVuL0LB+u6eSZk6IBErXRFIDRKRnerh6ptypptC0Tz6QKoag7VQHw
uDLdE18TEVi6zWgyEVzURaLSyWEemCUnvfZa81GGeB1xF0vdHrOyduvDj96cn+qJ0zAnZFizKBJX
0jK01L3VgLFL6GUBD3U1lC23raCsuZKf+IqGjKKbLqFShPTzYlrI1fhRNp85T46lAdR7XEc7pa4l
cStlImjkMBLHGwn8b7AS0E6OzEUAhQ2zQPTSDz+lB+5/aHADsyOz5R0NGcZzvZqzQZGkln4S2wG7
9lA5vZWBTxwTxhPJLhC7Bt82/7B3kbSC8m7AMGVh42K4rDOx26AEK9xZVFBWItqJOSL/p2BgwlGZ
7cIPhyoTUZ56LYWdD/fPFSqgZYNWQbwNaSDdFcCUf8SStaZXfGKC1qwNj3+QRgVFXHxTCNNoMHcc
klBCQEesgCNBbfF2vghL4cOb1ALzYeGyge0NIpiHE4wgnVNPYoIegkCu1YBj6kttTe/t+CjMjgsi
Jqsaim/6UhJQ7ExcPEp8YAQEBG7iPgbPF0TdSip2YpRZG4//ET2R0F+Ezxa+SpppFs1oA4xoIWUa
aJ1A//CxJovmyMloKMoi6meHKzaIQTeQvgOyADSS3lSI6+RuXgnN2vk6MR0Cs4Savcglx044HIiO
kupn1E/tqUeZNEzlygGwuKI4fBwV3yxF0cvCIp70ZzEbmYSlHzKKnEw3viR4huMmrMF/FAOs/w0M
62J8/OiWQ4wXs0Yg6tpsrbKIGyGwbuoHZMyKUvBkC8xiW4zD4J4f5cTEDJO4qIpcbjrvvMPV69Fv
9au45ClulbQMk8C4wkym3ppGGzjF4K+Z85wejycARqbkd0tV/E4WW8OgrgMEQajp/2EnSnfV82Ha
RGKU37VDpfw6P8UTG4QpYmPGLYPm/9HTG318WCss5BhkIczdnO5C3kwf3+9o8lAY05Q56loLoWGr
1uG4Qzqw20T0bs0BwlMdxeOKe+VxXkApSuMqMbgrocQvzq6nB8hNzfKZCtZ2ILVRZYE1038Fsm/t
rN6Egxv7Ay28ukl355fxxJcj3UIvUMOrUKKWcrhTulAMyxLDEjvXVf8HFCDtB9Q8td4mObIdth4D
KdqeH/L4WsGYgqWcOzncnstLO+jlzOpx0bY9JZt2Gqisp0SgI3klyDzPbz0YvJKdlwH13PMDn9gy
JrKeJgfQ5PwttWbxvSSBRW/Q7lCr+hxpamrXRdF/OI9leha6lzKEKyS/F/dXXgxw+U2AX1ZiZjt4
jR4ib0JmcBSSJNVWNuiprcPVTDVwXlFAc4ffr1WwxAKnyrvUHMId2l5g65JQQJXeM6Jr9AjHa42i
3U4hub7/+HIaLCNuIybbR5u31rtMxAipXfu6BvofMNOthObTJkdTceWNemqDGjJvYnJIjafqImdG
86lQUJwHmazHhl0DWHhSBlQ9wd+We3gi9f5vzIqnNEK3PHsI1YezmpBTyaEIsjvVvAhdWO6FDswL
kayV3XhyYrzy5+SD/28u3vooUwELRaEBBRcPDgHOwDRM6twakn2camL9ZYL5s1YJOzHobJLCu4fF
5ApfXAyTDEy5mODZjDi20aOCwjWCg8/RtfHT1D2/lMeZHJuDF6rGO5VbQVnElrSPYdkiqwMlqoFc
5ITTUCY/4H4Z5QBDfOzltVfdmy/KYT14tkzhZWWyrmQPi683pFbg67QmbItjl27CrhGv+wEFMSts
sr1n0jqSwrLeBSAj8QAUaE/Z/mjQEEzRyFvZuifijYXwCSFd0Ynty/Qy6EFm4g6Vg62p/A1GukD4
fJTiz6/y6Tm/G2b+DO/OYaQ3SSd6uN940zTodtXO4lpYRaqakypWc6OlgXAh9vTXzATF2iKhFY1w
uYkrTySu+FSd2l988T+NFYgMi9OaIybnGSpT9sGOOypo1VelKmMgYaJ/2dW80c5P/tQSU/zmLuHm
nE3dDueu6hPeFMgy2oamlOiuwSAyxrRfmdWpjWxgJC4hjq/wLedZv1thkMFqMrS8E5DQKx+9yKeP
WMr+M8bba6nAyQnx5poVysH2iosFRB0ZgIBEwlFhIu56FYhAGjXBSsJxchRIJQQeah/E78MJwWvy
ChnbVGyC/dDcIlOkti4vLRjQ57/PqZXDvoerlcI7xYdFGl+R3JuQWhlIaMStADLdNfLOuCtgDH/9
O0Mh/GzNiTUe4IdzSuuhbiyBj1QMTXFjek1Ah9MExguaqI++/Y3BcLuiBEeKLS1f4cjZBKhDk/B2
NGC2bdtgfAlC3O2aJN2eH+rUtyJF4wJEjpkbfjEvMEyqXqeUbhRFS++QsjA/62ZnrsSq+W9ZBk5E
ko25PMQNsdRizpJOH8OJfZfV4CbtFqzoBcGxfwioUG2LFrbP+Wmd2hkU+4Aoglaih7W4/pQG0niq
0zpDTytzogl6XBVhEkZeH6x8rOO5US1R2RRcfFQylnPrVclKajDVM5u62gVeeZeb1SVQOX0vVmG3
MrETo5noLmOfgOfLDDc73Id9qwi4jdNe13pBv/RTS7jH2gnqjtROt0j0eSv55vH+oLIuYZxDHiHD
dF2c5VDUAewLOaR2euyPhTSN1Nzk/sv5z3VyFFwOOcaUMuh5Hs5KEDp9mFBnAtGGAqva+dVnIJxr
nkon1m7OhWi08Dig6Dz/+3eBlnI97CgTXH3Wjd2tJHkzZALW76Wa9vp3ufSS3x+eFluQIpOMWj0d
nsW0FD2pQj/gSYDCGMl6Kr+EmfFBj2oKC7wHVMISAZ3LY5lSygJiE9nU8bzLFVR0a7RjqC6rmQMU
A4KayDdbOc3HX4u4rmG/yZuSFHPZECy7AgZOZ4HnS8r2ypgi71pse6X/cHSHUiEaOJcbRHfZXER3
MwXvAwAkRhmjyTdpnL5OM9Ss0qM1G6yjCemKxAvcEHkiy7iXLw4VSr+V0IoQEaVyDB/TXCg2cRN8
uD7PKDxNSSdmswQmdLj9AIKC9jaQG66g4ZZ2nJlI4fRjHyvXXVsA24tqCxAdPHkOP0qX5Wqf7NQ8
57DBi5wIQsfx8BckvHRmwi/opSoBKxNWSnClhlr60fuf62T22OJi5mYmNB4OIyIP36pzGQ9amOla
Sv+aATLenz9bc659cKVQ8ZztQuZeuDX/3+EgVZjVVVPrTy0c4SIX7vRwn4rGNpdkG8cbEhxIX/g1
rOzJo+rCPCpkI8q66iwYtPiGYAlR6x30p6G9tALzKu02cu45iR650/Tj/ASXQ1E7Fuk+YJJDxRUG
9CJ4hOhKTEBDYQXrg/8ZtRPPafu0+ySgt74RdXhqVPaCzflBlzvkbVB6/PQ0ZVKMZWkvQnVI6/Mh
sNHviO/gBySbyRxN9/woy9v5z1FMcl5FmY31FueNJrSPHDBTC6A59YBKhLkUi4qSA698DTBxYrDZ
LAQeGh1vLDIWUb/Kc2zKtBmNGHiM1RfmFy40bsyh8T648ZnXwVCLja/pnmdMJUPBTewhMaTeDnGV
j6Zs8yhUfvDGoK5GJFnExbaVApD3qDMSZLRdT9eYZttkbM9/o+OdQHcWFgRximoT9ZHD8wXjYIo0
HXKiFxYFr9g6QGEx+WjkpfNzMMriFPMgQRNg4PGIIKhno5v1KMbS4/mZHG8AyhFIs2LOMXebjMVX
GRKhkf0JKTVMi/QXaUDPIYGgO+tKGGtWSW9b931YIsFgMEoEdEvoLy0d6no0EtSxo4tFFx0VGXJG
AbK2UV9VQlp+Bnybbxu9bfeIv8rOEEbyBSq5yUpsPPp2vJHxPJFAb5kzh3Mx47REYT0NjB9WCAOg
RGbRGfR4LZs6OQgID9aUjo0uLgdB9gUZYf8xHsvU2iilol1meNVZuw99vRkRo/IQooXCQPifLGJF
mySDFehDb2OGF4BcLsxv6KZAIVWjYOWNt5jRn0OR5WLVSg8bO8PDLa94RhhnJLe2nkL+rpmg2yaC
9LEg8TYKrZ+3yWCBuUQiTHmOjFQWwLQJZBTYYERfKeK01rBbwvf+HIbuwmy+x3NVW6wbujkd/TMB
GH2nVftoKMcrVOTaz1rra7uABzPMrkGDiAl/q48xUYEo3foXGrotDp907aAvDuHbz9FpBcxHkIT4
qB5pZjISekhF5OOQ2LUaJ58G5Ay2Idy2FUPuN1zYuzP4NhYwOZmNQ/Oe3PjwO6pqivTzyHcMouq+
hdyDdJaym7x4j2TxXsurpzbsn1oJ+xzV+5pp7Y+BDvRI1lc28QW69Gt1ijlWLn4QF7nJhW7NXrlL
tBAUC1i5JhL5olRZymuK/mt8mdV0OW/RzszibRxOqfwFTbjw1xSiRr2CVjqx+LONrQhUCcAE4nuH
C+JVk9wi/9nZQMPQ8NXz3AU/XLhlECXu+eN64gwdDDX/lHdvrFIa5WCct13Q6MJFzIa4IhltP35S
GcXijIJkm+/Cw1EqaK1elnCG2skPtrI1CNtCRmvqb8yFZ5VEC5AmhL7YRxYuCwnSa+yjPIqeYEXX
n4VO0L+cH+XU5gDqwZGgPkLvdhF1AFz4RZfCqo5DKdph2RoYMEIkf+OrfnMlFqg6yG1RXCpd1H37
+NDcUaDKwHocHxSo1ZnUp1ALFYpz14Ok9c/4IggXUL212xRVOaTTdP2W2L+GDTzeJgDneW8BVyKZ
JiQcfkChp7UjVBH6HaZaXkdxlu8Dq17rthwvrUkHkE8nmiIPvGW9PhDLTheLdLSh5X0Rde25U817
b9IvOxRc0Gxt9oZafQzWQvChIimjFkCZVQaiu7gW4R/1PLuzEeYpYgU/rAJh8H0hKaHuIDFbBGg2
1j5NGCQ6o4fzn3PeKYdhxpS4t8Az0H4BUrMYGvAMZLKYoU0dQLYyeNEmL4Jyg9cRZIemWqs8zH/f
8XgqrRAwyYBXFzt3lCZP9WX0cOoeuQN5SKPvie97W3DWEeRGo9ijRbzm/3ccy+Z2IBAlYKXsnGW1
PMBrEGI0+ooIGglOLOaCG6u1tS3Q11qJZSeH4s0OCRQtQ27sw02KUNuEXyMiMygH9jIXiBiLG88K
s3QrRZOkfyxrw2XG5K4GUMGWnXv1ixtbGOBOmxoMDG1Au0Oo0LcqYozTPrhJZqQ6QxA9QSnysjyc
lOUBOJvQoEIoLzXrzdgHUeYmeqC9wA0z0UIrojWf4aN1XAy5XMcEAqCJo4ED1bNwJTV+jQypcdMy
6VYmdxRW3mD4QBzIruhb64t7IZjGQEQSCS3RsWwv0CpJHbhB2cq+OB6FugZdeBqdXKlotx8uIaqi
XWSUsJStuNY2ZdBNKDbp0+78h1qeLnIXThXnil0umyiRHo4CM0vC8wmkS+t54pfB6jBN8tuLUTE6
GwOi4UuXr7WHjoZkxXi4zLDtGbW9fPMlkqEMSg2RIqwryR3QL9ccK2+EWwllpRvLbGa9urHZnJ/o
/PnfhxGKYjJp2gw7ZFDAlocTTYa+7cQYI6hmG9qt02/ynXItu2uljWUnk6BxOM7iziFbbPUyYZzC
fXrIXLw37JfL2+fzk3l7j5ybjXI4m0GvA5h/jCLvABTYeHlspM/IvLj4nzjahtab/amyL5HPt8fv
58dePj6PZjhv3HfJF8/nRK1mSy1hrzq9Awje/mVcG5cfvVeXKzkf+HfjDEmGHkTGOOqdtyuh1T8A
aL70VvbF8vZejrK4XqDjR4kwz2ba4g3iIBzoZE6xcpaP3knLUeYz8W4uSlhJajR/r+ty8zN27l+1
3fPD1zXnzDdz33PbYhF2ATInoxQyTLkBduqgP2A/ILZ5MznGN/Q7L1Z2wryXzw23CLkWjpWED4br
nZ+Ivtq/Mvvyt/N1JeGQTgSM90d3+ThP66w2kAKdZ4UClkOxyMEzyDFd3X3ePdbuN7SC1j7YSrhY
EqAaUymsYB6zc3nYccDCzffJ/vXtc2Df1u4zbwIbsc2Vi2Xt+y3B9QoiHXIyf7/R+TltxR2OWJt6
G3wOLzw72bX2yveb7/oz309eRJFYhUMJvXCeZOCk/E+1Ufx0EGdbWc7l3bzY/kvIjipgRRTQubRn
RLvdeVAh8qq97GJjbU5re2URNEwjqs1sPmim9qP19iFayYWM2VkWI0Wy1nB+q7OdW8BF8IhMQdYQ
HPtzAZMbfBpcY4sHnPMtdEP3N6R7ArFo/16b5Vv+eW7gRTzp/RQvgZKBla/yZf2Qfy4vlZ/eLeVG
ZLeL5/E+uwxvlFvtfmXHrC3vIsD4zRDq+bxjFPYMygvsz25Plud4tuEUm2zju6ZjOmuQ7aNiy3ID
LSLNKGdxUs8HgwbkNtxL7n3qTParZxcsb76V7dV7/FQAoCEIiH9my4HjPozYdWymmThvWUyINxLn
Q3EtMgfVsT6lDhZ+d/Utita7aqdeWRcrq3wqrr4fe7HK6MmMCQ0SchW33+gPyTbY9tvRjbf1hbxf
q5md+qT0E2haAKqjKb54EEQIVUdjVdR2hfq7KMG+RZ5KHV/brHKj6e781JaBgLSfuifFDkUB5A9o
4XBV9SaUvSBRJ0dQGmWLPhKqylIV4rE2TisxR10EN4YC2UmjHw6SaaCLdThUYsr6IHc4Z3mw1D/l
VpaBB1aSlRi6XL15FJUOFq+BmS27rKuouFTjB4ncUQMr9wbRSeOy6pLaEUc5vYmKNP0GlUm6/fAq
UsHhWUXSThNUn/fPu2wiRyihqgu8GjGcLDboshJT1Sa9Q64+WduLcwh7H2mYIG84CjcA8TXoV4tz
gBtPNVmGMDpG1mWWg/ZF/Q3xNzSUKi1X4vtE6hoEX1Oj6G0q27Vgo42Y3ibR6D1oTdbkCAh0XXdR
prp8B5qkxGOoCgvTLkR8k86vy1HyTc+V3pguUWoCF0bv6nBhVEw0ssYwMLGUug7PESHxR6IhmrWB
O9T4vCIDrXVDtMXhtHuu6Dz+8mvLN12J7uC0jQpFX2O4L/PL+Scp7A/aW0i94mN0+JMERJpCXOIH
B4uFGKFhRbYxo0gfKfwjRtAXnXk5FjLXbtgNK6nt8WFT+GjA06gHU6FXFrcTSq5CP8IOcarGfCoB
b3xrEB+6QXFzDSV6YqSZSaPThqeqAJbncJJ+PVveWfKEnF6kA6WA6+TmY4RaKH2q1/Mf+fhcU8Kk
5oVsAFwNcdmS9w1xSHOkrBwDKZxNUw0YPJX+Svvk6JHDZ4NVqQDJpIHMFTDP+N0R82lOKNHUdo4n
BJ494ChqR6mv2Gyo9DJsp3xjJF6ykcVIvaabn7xq6SitRLDjo8dvAHczs5WAmS0rbePU9X5ecrpM
tJz1jZ97wlc1FsEEWg1aOBfIFyPl8uHVneMYBB+gPhKV+sN5p1qQKnniQbSvcxRwRjXepqmh7D8+
CuDmuVkA5gCm7OEoft/RmxqjDpkX/DxRQkJlGDPtD6+fKipMRKKyRq/y7Ru/+4bxqMRGAzDECfsi
u07UWnJDAfWZHvVQN20Hb/vRWc2YDRCVdEDYOepiz8ijWCd40aIPP4X+ZZQL04WHJ8vKI+E4oJiy
BmeTSdFyOwIdwvqlpTeatYM/bOaKIvo3CSLte9HUhI2Zaj3KsEPdXXhC/Rck679+Df/tv+a3f4b9
+t//wz//yhF7mmFji3/893X4q+Lb/27+Z/5j//ufHf6hf990r1XTVq9/XD8X9R/bNnt5bsI8W/6Z
g7+Ckf76Je5z83zwD5usCZvxrn2txi+vdZs0b8Pxm+f/8v/6L/94fftb7sfi9V//+JW3WTP/bT4/
6x9//auLl3/9Q5qbhv/1/u//619+fk75c59f+z+eXp+T5+zl6E+9PtfNv/4hAND8J3ADoj21Y/Kd
uWLdv87/iq7cP0lFaPKw69GcmNVOsrxqAv6UbP2T+i8Iey7ZmTg6p/wcsbd/p8n/pLM387yByING
AlP4/3/gwUf7z0f8I2vT2zzEuIxR5zP8nytdm8u/KJBC5+Q6gkS07DghNpyPKDY1j4kxmFs8VMfv
PVxvu8gQ3xP0Rv6h100muahcd9eeFxpfAIlgborvI9IDVtw+vlvBv37g+x80n4vD3wM8g34hoDWd
dHtZEAynwJOwTVQfpbQzP/XoKV5OSpM4A057KyFhTvoOhiISUHbkBHFxMN6iChha2Yia8xA9Fd7O
TC+m1KSNodkmCJRx2AzIOSbIRZ2f3skx33hUNPshvy9CaqNZYzaYjEm33853oYO1Gu8kYSX6LJIf
Pus8t3fjLF7zmtF1fYsY+hPeki6GCpf+prx4xlneLVZmtHh+Hg+1iN8lKX4C0TR6QnSZSaHPzQNQ
pNj5q3T3gChsnfrT+VV8Axy9/3SUbGnG/slpIsVYNvMSWdExV4zkn20VifgKZzgq+FGFF7GegRzZ
GWJV+C6GWdoGoTMBySo60L7bUV+3HNnXiJiQzHkPFBgCkr3KGTJjoBZ0XBuMQkkdq8aY1/HlPpW3
Xt2jMB0FCHjbgYD7n2JgFgKRNzd/mk0PxrwuBoANyigBwCHcCyVgQE1/9NJO30+GCNKhGWjL2QNI
5F0dTp3itBwgJOnBvE07bO5g5yaDIf0q8hqNgUipm5c6x7vR8ZNJQaPCnF0bs96L7otBBP+H8xvW
nzXx5X4YdQlDiz4b1X2GMjCykjLi40iuoAC2Q71+spy0QIoR5bA2tRw/R14YjyT8Dl2pyaL6EzJt
RYNogxRd1VaDdvms/mTi7CuWgzNlfqFBVgvRS5zqUUbD1mLK4RCl+acp9eTaASw8K8W3TfplhLy7
VgmbN9DiY88Rklcb3HYepourFKU+C8RoNf0MpKnZVVI2XXXtKOzO76ll4KEPwRPTJGOdgYikCPyK
dwkCTY4G13lP/FkYBR5FARabOHNiWV5hjXR+qKPT+TbWrK0CzA3a2pIxmkKXrzBVl36KPTGQwQoF
R+SOgphd1mJCJquX6ddwCMJ7vbG8VxArFcrDeDQ/tYYnqZvzv+fE1HUJwQDCILgdeuOHU6+ryick
j0w9wy8JldJ+6yHOv69GY1rJpQ/jHweVoE6mNwO5gTzRzDocKjAhG8ktTx6iYwIIpRacNjLx3RhD
GsaeFzmGPqgwXHLrCluB9NtHZjoPPw8MBoDeKi/1JYpjwluklqRUefRR0bN7HPbsfEAwUsNNciUE
H+7at6H0+ckAlhzOrL6EH5k9bmMRqC+0ZFvlto8ndYsg99pji0Tg3dn4c5R5y84Yb7TL1UV1qEYf
ezZ+0x/hF+PNY+jVtYwQpONN4fgJCQ3h+/kFPEw4GY+UA9YYZTCRyo2yLEoXVtNaXm80T14RoOQq
T5LTqvgdYW+CkY+JJ6dSDs1zpefTynqabziG/8QBxmbHKOBQYVLMEilLkFVTmLPeoqY8d2EU/0R2
2fR3SMxH+Cw10KKu8NMOE9sT9Na0s6z1Y4DEUSY7vhnir5JNgVLuUvpxCFpKRlptu97If8qlIFC/
NJsIawVNCuKLVm4mbs3Iy34OcDpity8i3GDTaFReEFQedRBs8JCvMUkILvoaoXnbl4jVOzK46GXy
Mah0ItUvw4vMEBT4OaMmjRidNCwaQiP+3kSDv9hAuRHwfcO+46HwkqjchRYGCLZeCd5nls+Ld/gV
xOZ2wqLLuk87Q72Wy0TNZ51STNUnDByxGR8UoS82qtVKL7jMZAWJDFrVFxleQhhj5kNz0+cR6tJ1
1WsFqpijJm6tdpQsl6qJ8jCogBtx3eI/jlo5yZ04FX1UY/Ui2XfWJCgud7s07PFXCzGqMT1Lvc6R
haEF4vu6tJ+Vyqfr1vSmaA9vW5FvsWz2YyReU1HfYpjR3XAIOmwHdSnBk1rFHhYJYBlH8X6Kgh2q
kzDItbhOCseUgkR0lEKsPHcQi17bFTiLWLYl+ymfTE4y6dbKwrazcXLwqp1RozFL7XCQGmfyMRJw
Ur7L6Ka4OuDYa5j+79pAoNxGL4X7Xi2laoMTLdaaIIwkLnQxLXHBbU0RMWJBRq4+1PALtv2e2INT
lf8w6b75JY7TFA2DTDZ9GyQj+sM+UeYeYfb+Ic3FMXEyo9LuMt+q0k2U43uEUrOGwXkDcfR7B/1a
c5XailCMniBRiRhSl64xSBL6DlVbbpUSM887qfBHBVNOz6gvksCKUEE3Enz9KEikLTT4NHhoS6v8
Xk2T/wunJ1+5pCZRfuoRefI21OFyc9O1vfDSDQPUulKZUGURw9z6NlVy8BugTBBtvBIbJMcasL61
U6HAqmeKlOChwChCAgLS0vk3cCO7FQy1aZ1WFKVtC9e22bRhqe98xBwedBVMJcqLLb6eOAdPtEdF
Ody2jYIR4qgaIc24QNfrbdzVQ3eR8FPveq+WLwdQb51TGHkPKAN0VuHUYy/dFvSApo2ikX7VOP6p
WyWfyug+CcBCPJHEmeFLTM5lfm4SP7jx20z4piGHxG0J56O/ynjsRleihVDRp1DrqYCY9TgrkY+W
+MkXKly5jEEeqFugHdptsKEtIiero/7e1xM4bFYzqNdpL5rf8Lu0HgshInECUBn/yCuLXRor5Yia
yuQJX9CcB+5noiSO9aSE3FuTZeZdJPXaK1VI67cSNdL3GtdFfEu0ypcvIO/yB7Sh0KO935tJ4MaC
Fc0eW9psAKmqd2gN56mT+whctlk+9I6SlDVp3mgN9Gxlw6fX2KvFjYapxrWKagfGj0bZkpcmSfli
pGGvYWiiJfeCiOMQYhsdPi+C0t0pKLZh6OKl2Gx5lXynmWP40CEfd4+rUz7YpeF3X4TajJ4CVCuZ
Ck7ygPv1PPja8bECGy8/kRMperqrabE02WNrdNcYRlKcxPIDZUSMEliqNuuoN/udWv/qENemGGV2
uEKIsWb8LGKkDtC9GAXVxlkiwTTXq+vfhtH1LqjX0XNTBICvS11ovoZqpyLkkoz97ewNRG8Q22ls
DGFC3wYtIhd2DL4WS0K0o++UfAT8ZShxONisZYkNF1YDLyNOJzkBMTMsJ6haUna/gd7MPk6U21Ij
rrm9Log/fHHWzsdbRd0JaQxJHqFjhJOTYEjHzxDYpHYvgRbC/ym1rIgF9HEe7sk4r/4fZ+fR3DYS
rus/dLoKOWwJkKKSFSxLFjcoSraRcyP++vtAc6uOSarE8tnMYsbjZjc6fOENbj62BMeamgx+mtru
cMWVpel+YeslMv46px4roqSiDA+9GnOisbRerNGU5go1UHFXE37E6xxqfoWTHL7aqyEustc01Ywf
QOzwhG5Fk6VIp2H26iO77b5iTJK1axd27uihj95P6NlaqLwZoePWyAkLvKfLMC/v6hkFO69txxCg
OtIryiquQzTnQU5Evd+LRI5+qGIM5cf4X8Ivnytb9YwOT2mk4IEQ+rzlwxVY7KpYD5WW/JgS/t51
odviV6aWxBStGHBSs7ocmYM5HDr2EdwD6RuaVBvWz4ppgpVW13rR7CJUi/lCbno93AN9HVeZcqNX
sn4dCwGj0zGn/HLoJjqUgd402gZJn8q51LFD4dJ0kwga4aiyqQuKD3JlVHZkbmioWOi8hk5uQfRu
sPZJhOViWdJP1qOBN997Xiy6/cQm8lpLqvixSMf4KYWKU2HNEDQ3lFMqDBW7bon+5rwJNwlB2bgy
mhanujlKsVKiQRA8dL3Z3ulpVsYcK9X+Q5lkxp7aCOwddo1tue5lM6MPbOBPMeTT+D0xw/6Hg3Gp
wImsARhYaShEY6Zo/cJWxqVJGqq64zd1rj6kUWu9Aymc/+R6OG0cAVx6jfVQXfmGdKzc11A6Rz08
wjNewe5YxSu5Jt0zW7dHLB+ZafRlMecaLkNMlraz1ju7ibpptTKUdHhCnCtW1szCVDxuEfJjuDvz
vTFUxntI3R5Fd6DMSGZkQ/uWIFSDvHqJ4gp2rVm0xocjeEO+eWLJzLFWgLMVvV8UUy1xlmvCX8LO
5C+Z82dXpOnpH2Ln6TrMEmMty4fCwD3GK+vAKTYtyc9LO4iG93W2E/NCavaYeXMvUnWVlJZ9a+bo
Bq5NJ8ROMeFmuulQKwdLNHeh4I5wmLOemtZbWSDEsoqdzt6mdG7qVYmiD3sjHsNdahR4+URDnvq5
PbWPLc2rGlgB1iU+L2a0k1GRviZ1a7EjUyvfEywl73gX2lxcZTdqKE52yb05hTVofHRNcFeYC9Kt
MOrdFzVR5L2eL7Q3XsUE5a5RHy/zqB1uZi1+ds26vEN5I35uC5CyqwHFpmZjl42NWXOgG7s6K9Le
q8PSjTZIvHaPU+HY9J+IOnF9Gun+8OccboKQcwKLCzNGdzPWjcSyEPe5W60zkW7JDUDTqNqnOAGG
kmsqVuMA8x0gPt+sXrTwidtam9b5HI7UeEaM7Nfs2lFuI6Fo23xKOo+dGNzO6HpEK46G/K7VBWGk
OZrcgrEBaiZApnVWzWTXl33HI63mo+FX2KAGKxxaxxeDc5p6ulajSa3ghOxpyZTc6Diufk9nqTp+
aCWD5lVAudFFRlpe8a1RhvVV0oTZJmiwvvZq5AQwPivTfI+Fk6VgUtnrzipCWgjDqTlgCaIhqMe3
LC1CKh7Yho2ILbhIO2D8oeoL+7GzE52IQeCWlPWd+xIV6HfCKJO3qRpjQmHghIibaYrJ1S4MW8cv
49aybgoDAy9Ur+poE4zaMDyl8BE0T5T0CVcqtmB3wiC+WJSvk+1yr6C03lXYeJqyHIoL3JTTp2RR
t8dvWzblRafVXB/KMGOblVWNCfsuUgeAOmKy3zBMyO5lp8dcUTztlwI0KjcJOdWDNY/teKU0vfMj
CEwZXkJmQli1mwssZbVBD/JpHVZJFaBsYnd1+yDxFGwRikdAboOqPBWkFNBFiGx/FbzHaQctk5KA
fpfP+LR7WtMl7VaTdnuXNakmLw2NaxNbBrzfVkVd0bZVDSxZ15NoosiPZvxrV5qc2nuKYr2ysYEc
XzftpP7My9x9VyquA08NSyVfN7qaNqtOIQbxwtZ2Z2/Icl3d2EaB1VAbp/0tzgY8C0Ebo2Ci0fm4
w90gRbF8LobNWNQJkXoDT9a3HBLxlQnv+U5KZR43NdIUCi+J0/9ykiHKCABIwKhVSdFtLZngJeJm
FolN1ab1yqW+iS4GFPed2nTRPgiV6tIkh7M2dV8nj07YQb5L55jrUpK/3Nd9P2Pe3k9YP9nuZP92
MUvAHqkokhcyv+COMCbFbkCrmi262oaPNVuILwo3FvdwqCtvbhlO2wmXy8eao7Y2R4jqK4ek/JFN
4byh5XQzx5GvFI8YL2UKLAPL+UEWm+FOODT9cM1j3O01nBHxgZmC/m5x5upWVhCJGLetrHzWuNKC
20kGaRx7Ro8xN7a1Qxj6Gtr7z2Grxs1NX+VxuMbGgIlhLtZGV3nXaYiDRHZ5PZkmPq1VnPSvgkKf
i36OEyosgxldhQhLVT4XUPmra3Iu/6qKTVwKcN5AHZAGQE9FL8TjuYHr+xJRQXnTkhGVKpscFmxP
15lXcRxNL2wELSEujhF27TFcfCpU6lZY8CbYTuMjyKqGaRs85G5dPllVXQU+ehn2NZ31DB9e2eQP
M9Zx38lK851iDIq9CqxMvBRYdyUYT6fNM8l59CzKqtiZtdG9DUo2PPeB1HFtJzu+qbK0Ku97p+vx
TzAtmnjUdbXuDkDL/GT0ff42cXAGfBks87Wf7E5uXMzmGj4/iKVVgFtJ+xaObfE+BbYbXFHkCJRr
RWg0ByWUlcEr3ST9yY9oXnJkIr4nYzU+IjfGRWRbaX+T6kh8UCeeXNqV0UJYtSFZPuStPvJVMBLE
66hRY+sysuPoArsIQW4jp3TllIM+rlxjnt7LPn5TQo6/H2R6ct3RnyA2KJzZ77DyaxYnN5KZSeqt
sZra2fzRVB113LgM3Y1EmwlDZ94R1wtAdBd+FeUV+5Su6YwH8xCS40d6+7OlOER/gcaxcWvFkaVe
yFSL5A3EMBu9AexsQ28Y3fEFI61O/NBQXC9uJ1YPZ79pxkY90qzKWtf8UHvtdE3/aI8N1Nwut4b2
ss/1XnvBsxLpXVAcobWynaGw1ijF94j197qxSZSyiDeRsKGiICM741/tUC26NAMDD3N4DeaK+n35
w3DoQd2HLNoW75qquXSX4+VNleO+4TfU2dciHvAti5qmuDLLqlO3SoEf0oqXt8cKvrZwoZ/LMaiI
lBxcRUmaefx0LRnMTaklZrxRZ2OUV+Gozxg21YArCWlGpbgKa8NNd7PA0tNLcmMycUsLm/gyhiTc
XWIDk9fXLpZi6XcKEIXxHE8m9XgWxJ63fBd72GRi+eLBLJf3LdGieyn1tPVGtxaqNyp5/1QByfhJ
fjTiJ2rO2XMEQ4kgT5HE+ihpFPduQuDj9Tm1SaglhnGbjYqB/u7c1vmFHSH377vhRLsiI+pbIgtM
AdNIJi892yrxOgukI9KGJj59fQUybhsbGDR6QTMQWKlII9QXvI3TjwLpPJy2KMs8JLQsi5WC+d+L
mhkd/gEZm+Ladt0lv9RRbLvWssX3oU0L86djNMWAa4hZPuXZpJhrOgl4P/8P1X7NrPJOf+0sq/xd
ufGEmq4S67++LjueFFMRFjWgN1EvhRqD/Nhh2RgdsHqS8+S+xpk1rDFJdta41JwZ5KSW+jEIFWJw
K6gufQBy/+oApJlFgYZa7uvY4fyGym2wLc1mXNlaSbzaJecgOSe1VMYjQkZxcJGwBi5zOCncSqV0
hjh4nd12XpXE5yR3sXJLCbTYBL32HDnxtBH40p3pP5xOVENXZ5EE4X1CLmPpB/w10WaQRmzJtNi5
tiwu4ilorgUxBl59c+DjbCnPAP1Ovh5vHZKmIHSQzwC+ctRfMGtV7TJqsTt3iOaLMUX/U0nb+p+6
GEtp+u9RYL4ezsouzWEKdZ2aRi5KbON579AhxSAxwiX3H7cjjXt2yEIgUdHZ1Y9wcAKUm2jtsNjJ
sncJUrP6bjKL7unrUQ7bMh+19oWwSKsCNyRaU0efifqPDMY5K3bKYgaEASsugzJ66yjDnunhnn4g
9On/GunoeCG2D+RIKYodZsbyUqdo5+tu9efr6ZzsugXtsChvI4EMJsY++j71AOg0xmh8lw1humnw
Bb4LQw37yLrVvw3OLC6/Hu9DOeSgX4CKOYDPRZNLpcF/jFZs0yZr5Fy3u2koxWsoqiLHI1aY3/Mm
znDlTKptMYZPQSbHewUn641o9JraYdlYD7MlrRV2OPXP0ZDKmSbYJx+W9gkKMgA8uOo/2oN/nT91
Cpu+4sDtTG7NixZ9iFXXmuIS6fr3r9fgkw8Lb4yTh+IJqZ11tIUamhY8l2O9k0ODpW6ppT5F/eDM
ffLZfBDS5YQvgrsQFw9PXibVqhqMXO6SDG+caM5/zdBovIie9JmRjuAqH2eCngt3JXvIWBhch0ON
pGz2ELYtCrt9sM67UttSWy/uSDbUraiDYVtnc3TbirR/zhooZZYcqttZbbXfJm5OZ+6BD9zw0RYj
rV+gCDSnuNm0o59TGTNC5dOww6UL3Fpg483swRWxLjKCA2MFdDHVsPeq7W1c04Xwrbat3E3CObsf
+tL4aQUSd8PSCBIc2Ht37NYuKT8AenR4Lgsc8BovtQrVoljThdsKP7lbYRfhrwz3xDvHxGDPnyGK
/IBXjZ+k21Aq9SZ9Nh56rv87kQb/KMX10YWzIOBayzeAyX189wX4wNHrs5zXOI/VmzIZ1Rdafunm
6437yZZCawktPWSd6DNoR5eFjW6VaaEwt8PJod4RY9a3vaXmG6M2W/+fh0KhCvIrzErwesfYcART
ciedA7nLzBwSrEKsmtvFS1I354xOlmfhcLcsxF5gOVhlMOKxpH0lzBCNnWLeDZjYzsLC0Kg2MLdS
h98W5rLbtIvPnJeTZURDFCk9qLccFWScj9rtcTdgc+nochdKUjczU78T22KflUXt939cRUbiIDjL
5EBRHEsE9Y6G43od9ovdqIKCTzpsuslQPUezgzMf7PQSYKwlGLQXUaxFLPrw1NkTFbugcrqdEUTz
nZBlcK+25uhlOajjcu6jdVWLJeKXryPJ5U+RIX8j4ggaXDxaz19P/IinxYHg1ywKPLAYUIYA+X/4
a6YsrxQRV/0uIb1b9YD1t2Pv9hv6ljRrR9V5DMC/r1y1sR7tvlLWJNvmc5PnClUP9wIfWeX165/0
2VdfcDKLMxgxnnK0PsJuB2r1er/rOiW+MXI45BEyYleUlc9tsI+G/8GedhE3XAi8Guha1uIIRFdY
1dAPWjfuhG1N4Yr2et8BHlxE9ObWnu7gE5D2OJ02PjsulsaI6pjuBXQB2vCZzIdvwm7wwWi1iXK+
3UMLR/exLf7gtbKUEcnkr6iokWI2LNQbZrDFszoI8YyrvfL09bIty3IyFRgphI4L1/p4C2tjH8wZ
xry7YS6KCxDJmd84QXHmzTiiL33slwXzowBnItk9uQUy+qPqlBfTrlCjZi1q2/o2V3O1qfUqf4x0
y/Gwf7VXUV6r3+wkbu7nzmDFsGdZT60TbmyZd9eA3Iwtmde4/XoNToI0Pqe+SOgtYjYWQlyHm1nV
mnSBk087pDm6FXFKvo5Q4awDzljUD+W/Bp4Mh5A2tjrI2C9vy+FwLg2FpZk/7ega0HUMxmRdhWN1
5jH5ZFLAYygzgVxBAf343m10GSixVs07YSlL4TNuLxB21rE3n8Wt1qr/h1kRoyDGYSySGFwLh7PS
OvQUQ7ecdoOliCuhoUuIcFe6/vpTfbJd0QOAyoH0B7fusZB8XoVxLsJm2tXTzMfJevGWozx35gsd
0RqX7YqKKDQA7NsAMZ0YxY2mNji1m6i7ILGbq642xyfHSvHhlAbNHCyolQvZ4AOt1ha9/9YIdiW1
y5XV6tlNbBY1NSfwQRMlq1vdiXVPODEht6tedylNx2JIijNb+HRdCEURu6SYjpYxiMHD1bdyHHcC
oaq7Kg3jTVXn2qrojOjMMT69YxmFxYFQA9JWP6byNMLRO8T31F1SuMFF0iu5PzVBjenOcI4gcbp9
Ac1xyxrLM8ORXH7KX+lCougS6bbK3DkmdfYJCprX24116xr1eEVXXPe/3lgnYcri5mIv4iDL/kIR
+nC8SY06QEWKu2PeKs6jZp/RMrIsrFfnWqU0Hk8XFbWhn18P+8lDanNgmCXibtxBx6hIzcwoKDdS
7ABFaVtuBUwtqtoag+uS3Y0QUhrellNadQ8OMNmF1RuZPwMtrxNvtoS7aw160p4auFRBv/5pp1tq
+WVLuQT1QxKco2g0Giy3RMUt2ElgI9852tGPHH7bmVE+WXcUPikpWMgq8PwcJROBBvVLyETs0kFN
10qm1b4VqjWtuaipv8VWHF/oQxGeOeCfjMrW4kvyfANTPMa9qrUehEVNE4U8QlyGqmr8xuxee00y
GV2oXWGuUzdLzwjQn27pRdAc2VsqAYsM/dGCtlM9u5k759Du1OHSTUawzFlDnbwtowsszrrnf/6A
LtJPID8XsD8f8nBL15pQ+qQeiz17jBCRd+02Blh35k443SaQI8G1skmQEERZ+nAUmn611kir2lvm
/MtNjNZX2vzcY3Z88ZBlW6SaHE7KlMiRHQ1C70irQDOZ+ypAaAPh/Ws7mvVVZJbmxb8tGkxF7h3Q
TosQGbLHR/dAoZPbod6f73Pp1NeLOPPiXxic8fn6EBb4O+xahmH3Lfq9cF3gLRyumq0KoGG4lu3n
eMjBRQ6uNlxWWp/EN7UtzJvJCpNbOgSIhg2ZXtEWdQCw+K7Zm81KUIcHiS+1zVyousCvSS10QC+R
ezG6alJdFBidoC4zAJ33Be7YD+7suM+NImAbK3mTaSTNSnGOFHG8vz/mxL7mtOBCdArw7uFVkj6z
dIO6FkjerzFxqK/kbNyBEAjPXBzH++5oNONodwOMdIPCZbROYuSuS2zhSzs4J+N0svGW77Q8Q8Qc
BlfF0cYj1pBqbtj5vk6QwcoyvfMCt2422dD//nrjnY5E5LngwxeOE9Xxo4swajvEU3GA3ocZ3w6e
MAldRVo+Qzbw/3koA4MFHdXZRTv1+K3LixpcKkYHe/j92nVWDvSRamlecbufFWpdfvbhRudxI1SD
q6px9R1fD0NC1t0XRrovpIAJXRnSL8H0A/GVleKbRixIfZxKgXBfBL97vRh9vdGHm2iKsKZP6On8
Y6REZHrwg44OuAhbK21tJd2Dr6Epp+ZiG2Yaod3Xa3y6PemaLnfVIiOM1OnyAv0VvzSqk/dNpaf7
uAkVv3Fz5d7Rh/Lt61GOmQVM5sPyl1IcwQO579EoCwGuGGS5V3pl9MxM6W6oiozXQOLdF5nr5Ji6
G63nqZrXXRAlZ3ocpyee8HgRwWWejgNd4nB42wApCzyv3NMBw5xOK+3LJLdMr4uTEihCRPT09Xw/
WdWDAY+aKoEW1YDvnHIv0y6/sMKhvuicvj+zRU6CMpaVyiaEQ+bEfXasZW1aI9j2oKz2UVpFP0sR
BKDT6gQMg9qtqwwwVKQatNXZo91FaAnLSzCEK1cAOmZv5s6noma666/n/sli4wHA6/QfO/LY5SBp
gVx1WtDs8YY0bzJhm88OoDzgg5l628nQPBMjfTKeA3Uf9b8lMlXdo6svzTo7Tkgb92AR57sRnP59
XdvjKnQK5bYyYnfz9fy0pWpydFXQLaHnw6tI698+GlCv6tLWAYPuA7tRzU2S56a2ilsJKEn2TvQu
0sF5dmdF/JLp2AMLmOtt1LYZFLwhyL81IzsV6/DJvTQJj/H7sgZX8Wt4WlihlCkeZ9CP7E1TFUO5
MkbH/mNJYBlnlu2TLUoLhoIgp3/hKR+dCWM0RabKtt27WaeCQ3Ha61IN/o1pTVxCkgIphTSYnHtR
ajw8eQjr0miIZrk3scxZhyJWtiUSt/88F0ZB5Q9NFORRYG4djhJngyUNEHV7a24zT3XS1AdpfE60
62TFYAijrkFwR9cKXsLRd2+57uNYT+d9Tqq3UeI5WANbjc8cn5OrEoXJ5b3jwlyyvIWT/PeFvPAp
GiVyuz1NFNGuo8iASaJniboOQtncJvqoXAKUG7I1aH0FlqGbnYmUTw4UvwAcJuyoJT5igx/+gnye
yHN0pd/LSBjXUz+gAD32QJ3yEVjFgi//+kAdJjm8uXRpdEReFn0WtuTxTlSLrmtTq55pBVYvQC3L
amV187hKMlPfomCCNn88lefIWUfCEf8Ny51BGRZG4Wk1DUCK7CpTnXdy0svH3C6lDr2kBxubWggj
erNtx1e2HQpQtnrUK5cWJGwiuKTIztGnDmOqj59i4tgGORvJXyT2j06JFgPvKgxqYHJ2chDTxeyp
MYWwanS7f2pvfgzFXEnjF18dGhpHQ0ngslnRWPA34LFcYAAIQzSPgi0gz3OJ+dFF+TEW2QG7mWwS
bQxzOVB/xRZ6IPKsGTNl51ZxaHvmPKX3ZRKAZyUs7+P1oIXNU5+ANvOJ9Vz0/GQf6t6UZvWNoqMm
65dgzLZg+GCN6GGl6NdCFvUdzsOBuHfDFO0GMxZPQqX1virYXU+OUbc/vt6ehwfyv1lwr8DCR3Ke
EPHocpliqxlpm7A9LbW1IVFI9c5QW+nV4zA9zuOg3MBcqd9yvehvp8QuzuRgn2yOBaCx1Ee5fei3
Ha5iPLUis/R53vWq1fqtAGQWEyzBv2jKM0/bp0NhWQrYncv6JLbvx0JKIWtlZ8SwtTsHXQw3yEB8
tfAzvl7V5Xn530f0v1X9OO+gaxZK19Gq6pk26QWyt7sccKcfg3X63Qap5rWKg81uSlFD1sK9ipQo
+afyxv8fGR4xmkwYZnHvHK5nWSV2X0Lr2I1Z3bxjaGis+dPGUgWNLuesxZ7266l+tqpUNfQlraDA
fdK6KIvIzGbBkYPl6EMUcq5QSHb8yFSbM6f78Ope5rbQdnnUHUwSaPsc75UerZM+rvWdkXOleqkR
JxvsVeqfkM4hL8VREb18PbkjuvR/Q6KcQWGFCN/G0+hwOWF6yqCPZ2XnJE1vb3rHqOo1jKfocXDb
YVeMFdjmOI3Th97Qqxvu3OLGNsPEq/kbz6z06aZCfhLVCJPOBSnc8QsNohJZYXep+wKkiKlFJARm
8wTFUXPSGCpkkj3FzQi8sqi0968X4jA6+FiHpVzG27n4U5zAjmZRzqEldX0XOmF/lc1B5isuqOCv
RzndS+BlaOhRiOSYYmBzuNqIb8wRBEN3p4na8ZTRRRi36ffhJNMzW+l0JOAv7Flub8J5uoiHI2lj
O0juumRPl1f11cTINya2WL4jYnkujzldO0JeRcW7BtjIwm09HCuiK193rkz3VegWr+lISw3ApLYO
QwC/TR+WtyrMszVEWuNZDJbBtS8VL8gRvgOFDXamA/4bi/pcJPTJGmBp7uCOBYub3tvy3/96wGZR
V47o7Gw/OEniu22M2tLUhhdaTFf06w/72RLQQdA5v6AOuW8OhwJePEamGeZ7zCDyC2UuynUZGerl
16OchlomsCsXw2iT2Bzg0eEoMmgRN8BpYt9jU3vTUOOhr6sMsGLMGPj/aL8Cc5D+14N+MjUEsoE8
834aSJIcZRqV1NB0LmVF3NxrnjSM4nIqkn+PoShyYuq04FK4jo6vPjtSxDhOSU0OgC1RjFa1rwih
bQqMj88EyB+N1sPHC1V/7KNo3xMkc/cdLqMFnKpr5o6KtWKHUJ1cab07oYiu9SAd79jpNc12y5QQ
p1QTAYUMEE68ciak0rzBiawtaTBK7nOTCQRBhl6n3V7NsD6JfuHIFHamrgZ9bp+0MWrSjZJY6pUZ
K3riWWKI8aWDQaKvutFmV1IIVv4U0Byc1ThmJm44KY2omrsHrtaSD60kVuQvEvjvzzLIu9e8MvmN
wCE6r1Ft9wmga/+r61JqtXqaFJXvarQdLoFoirdZyStjlVeVsVGUPqw9ygk9TGGnrhCfUphmDAYo
X4H0HuZV1EjturVhjdM1CJJfdo9v7UYU+ng/DAW1szJoMH92WhViJJ4IM06tSWOKawk3SPHyEsk0
6DpKGPgJjGLhaanU3kNqc4+INo5/ShOCM72XAIr7aGf13pzxkUE0T3HeCh1rIA/IeXlrFc6ornKZ
5tTEbYmefY8BjOsVs45h6zTOpuVpEBRgvoEKwdTCWRQ+oN05z/3Y5OeqmEeIGEBLvIoEcJiGGEQd
nKnD3VKlQIWLUBa/HGGuuvBPnjsbeLGz81SUSJgU1LqLyzJ5S+NHFT7P14fvCGh5OvpRNqcWFVpW
Nrpfg7m6neDxvpffjVv503owA69Svbi7qGxfXnw97HHQfDznozNf6E4VGoJRM50eyGy+wxe8EgK3
mQYGsrm2JsPr0D77etTj9/941KOgMrVgEwRyYK6wXmyb9X0GaJyx7BLebGCcubM/SXC4zj70PS3+
SVP78Mtmo9Zz4Itmb8FojFYVGJrrVJ9+x3lY3VfuQhqPxbiN1Q6UjYbiZg2x6akxzG6Duknk16pM
N1NnlpcGL/vl3EbOui2oJoWKHK9I7SG/VpmGAUtjnHneP7mUaRQoWNkgRWUT8x/+9AhWJ/ZCU7Mv
hqYi1W4A1Vuluv76g3zygFICAs6OeBmwlWNVkD6rB2sa22xfd9CIJ3dwfcQSYV6Ek/l/GIrYCN9O
ZNvAGBydstDQB/j/Om+1O9vb3AotX82ke4m21HTmTH3yiiLK5tBuAVqwvGyHaxfo0DF7M8v3ItLg
DtO0Ii4Im+K6F3ONV6IM3EdZjdPjvy/mRx4NAopa1/E7ig4JQlN2UOw7s9F8fFJLuleB7s2xE50J
M0/zCNqkJBJsDzAG4HMOZ6jqReKOllvs8ZDNoKNDXYuiKN0ORidW+tAkm6+n9kkxBkFjlUI2sByA
18bRSRJVlw1GltEgoHe7rmv6HGkyxH6roZQdK3bwIrI0WjeEe1f0M+K1Ab7gzHE+vrNIeBGXAtRq
OFTf6EYfTlrvpjGgQslnTWCFSXqVt7opg28Yz8Z3im0Fm5yfuIJGk67rSR/PhEknu4qCDCtA4s0G
BmZwFGwadoIj+pyr9EjU9ieb+LdqGOUGnlRyiS3iuHWHtjzznU+nTBSDBTeNZDIn6rSHUy7mwk2I
cLR92M7lVQ1xG2sKJUcvDDuH+zQbUCpou/zWrpt27cztOSTxyS3EnIkKWXhGX3B3h+MPVhZB19C1
vRE00p9MY7xJZvNcfvGBpP87XiN7AQBKu5LNDF/j+OQMtD94n3NzT429VVdhERN3QT92r8sqzLpF
l0RkvgH48afRQiBEgAWPpLVC4aX0ojKV3yLhWK84viMOUeYNTLBcn0oNtlZv9qtmGJRHVF2c667U
u9u+CIK1hMbTeloGvbekD74wtYI/9pSW70Ex05fAZT3xVXab7rX1hOoxQkjqFsp7Za2AaUI3CvV+
fhXaoEVw9wN49WMdze86ekAAoTNtrj0LmbcfTtBAQgk0N9uiSeZcqlPfKheq1SMVVBBqhSuldad+
pQSlai4uVLhrlkAV+VuNyLzR47AfVuBfq7uyzDVj1RSF8g1jW379mIz6VWga+fuYxgbacmxcLy8i
WMRzmdfI5ztav2vh9124toFQYzDmYjp3NZw86ho8LK5ZLNGW7NA+OpZjCH27HkdjPzdBMCEY1SPr
nuJTT4itWpfEmMBS1aGM74M2dftLaLnQeGtB+O7JJspjfwq1+EEXwn6uNKrrq2G0jcdpiPtvKmvS
XRWZK84cLLDjbN2DPWfA2qGkayI0q9BFO3pgkWRQh7SCVqzDWYdO3cH8bYq0cfE2dRI/KSh8wTBe
pCM0vXYbrwtU5Smak3JvJGPmrGiVYkNo2WFgXGSyam9k2Mq3LErEd7cTZnM1FhoaHKreNeYqdpvx
Wgps5r2iVGL7ou96RGKywEneYdtb86qrodusioW12ctBe8NRAuWmBjGTYDUHNhq7YzakQJuGHl49
ikEI7ZVaAdnORejJ3MzznMSemrXVO6pJovHTUuRP1tCP0wXgdkNdD25gIfYsKjNh0wWp+x39NezH
0sxBWi2IZPYd1bjR9OJmKO9IpsPbBHh/t1Lbcn51g3G61pw4D7yoasPbLpUowbiTgICjNOn8YGMR
IfwwrcS2G6xyXCNyk9yGCvLAfuRiFIwGBcItvpp27k+r7NTvsWyzdI1erfOWheV8m0P41DbIkQl8
IOie7IvGUO5GU06vVJ6Rb+gVkxsvnXr7t5F2EAu5gIOHIs2dHlRfmbrXMivDXdkihLVKtBmFJSRO
yJ7SaEBARsfnzMJY7dEs88r1lLYpQWJmnfmeDnONcnhVmtUa8i72xnUcJ091VpfKbS7Rp/ATVxuT
i8rN3dkf6qJU/SzIB/E8CQDjfoQDYO0ntRyn26ye0RKYwdjsxwp14G+umYrkAfJ3kOysKjAFuMC6
G2Akq7FoH3UlyBw0I5KwTLbd3I99tIIXY2W3Q6SAdwFzK6ytDQBAeGUTlj8SSJXYIqUiNfwkTBUc
ByrqTasyz7oLoBhomZDpBeg8TVb127akfHH6mf9FNSMsPYdMa58CHZ0pq0obfTMHQXuTCxEp8J8T
jaSP9vgVabqartqwCxCwnHoijLzW3ARP3BG7XJRG1OGilGmNIliXdNtBbyvpDWlT9etAOFHuKZ2Y
0uvcUbLfFJCsm8lITHzmAs1EQGhQrVvqo827obdG7dHqsa6Rr0tgcY4BSddYoeeC6BISZuCO4hHh
JCUPvW7qnPFiwfPyb4DqRGssqvT5kn5soVx1RjKJNQU47cZux8jwc1Gjy2t0IHsvUZ2qH8OxF8Vl
IfMqvemtyI3vmkG34XVQqrpUu7a8ghlc1LGXiDl7j6LA/uYEjsVi6wN+o66mh81KrXL7lnnq80ZM
BfdV0Fv1N7RQxZ9OVqDtp1joKGGNeYCuRZYEt4OBzMvVWKphuAUg7m7ViBjJY9MvBgdSLzU/xb5O
24zDGBffjMrKYq9Vgxbnuv9H3Zksx41s2fZX6geQBjj6KYBoGGwlkRLJCUwUKbSO3tH419eKvPe9
JzFVkt3BG9QoLS1TQgQCcPdzzt5rt+ewAObLUBzKNpD+RZ/nyj4iOAT1lpoZxma98A7h3RhBWsDK
hqEWrN03H0IGqlPBTHcv+KEfQyzbUxxk9QxWTxTZx9mcZB/1tL6fEAykLln2a7XtqjxNLybgLX4E
sqf+Nls9xguR59pM5DawbC2VaHYi5HMkXZgVl27B54MmZ1VFlPt9/s0eC9c+nDsDPVr8zvuQVfDi
TnBP20vGRHAZhqDC7QUAhbLXqI0NnKuj/fNCKeoHP6WbEo2gwO412+z3XlXDFFHFZ8jqYQ6F8OG2
4jkdAwhyOLTDDpaAXotDoKzsy6oHBCNiDkaP9WmyRGynNZ2dpp6ca2XCJY2GQZMW3NOE6s7gtdyl
1WJ75t5TG9PNCbwtafRjRfWQQjnLaEEIfY90K8RfkPbT581pu+/B2NjPrOUwwVo7c75U5da/dP3E
8Yy495I7a/t5eyASxP/Kj6u7uJv8lU2vzat7oyssmXC+UAL0XjG/OnXlk47Cl+QUP1nWjqgrILdO
ka9d5BLPmEe0gOo5YmuxiqSZF5rnFhiLWJOHZe4mfJpb5Kuwhngr0Q4kegnsQ5tRk8X9YKYPovXG
hqmYUT7grncfNm/qW7pPYyF2E0ioJ/qpJDiINaxul3M0AIjq3roabGO6gownPpVN433104I/BcBF
XQVeM2Wx1RrFCwuHI+MxhOUQ2Ta9oYOfaufGkAuEiXTbgGlxkqRtNgUdyEjU6yG9KahNtKzS1j96
GwOnxEnNkj3PNnMDWpk3BdGiCmdf1R1VetOyyEZbJ80np6jDzwz7ZQ5Fs1cuB7DSP0527rI7dJb4
npejV8eDWRXf2mKdJByHsr50plorOFStCVlmbReRAAhbn4ZxJpq2GNu+3LfNVkFQreB7ARBRsNOa
qrA/cLQD2NaFXvaojaJWpwqdA2SPts9EtA1h7USdNuZux0pDD4cjDi/W2GiIb6adq+e+MeS3vjB0
dgS9Zh7KrQCZCQxgO9mzLDxYggCTIiHr6bNLjuxzBx3mLlysvD8qRzkZ248v7p0m6D4ieuvuGpkj
oebx5URYU3bvm1S0ZgQ2obr1AuOb19tTw3xJsqIuq6FKRF3FzK9droG1W63QgGjWWuF6wYxBg8wA
o3zJycSkMVrMxSs4RAnhjIZ4dkiVaEq4kZ1jP7B6OyV0NC0gfTAgovic7ObOZxphA3PYtHMYt4pR
1lKrheXCK+y3pppqcVtndnpdTObCyMdZgRCOmAUfWNXZZdaxdIA2TpX1cQtkWKBMLd0HOh+mf1kE
QVMdLLgwdcQEOQ0+NSy1Swz6ZdmeFs79KrLXzVcHNcJi2tOmHxWTNKa9h1U7bPnLBsVkAQ06HThw
8Da1EGO2U1hqM3126C3qiyq3uvalMT0Ih6butdqrIPO+DgGJPpG36vyj7fQCOtQyuvVRUQF+YaYO
SnrFu2CcPACyn/M69Omjhn4YmWQqe4kTrO1zWFg1CDlwcMsOgIjAG9UG/ImcQihmEljKD6u15ctN
nQ6d+53fT5lPVYo+DYRpYZqnnmUm203hIOqrnEUDHPck7I+yHxZ5NNxSDie7XvNsv3TV5H3uIPJe
gaX37gvLUfYeWYf1HeDGNiSezKYqmXgUx0QuOMf2o7JVlax163SMB1Wv8R7a6hL5WSh25cRRY2ZV
fgZ006nEpCNVJHgzpxYbQ+vQVAuN/mm2tFjRsZrzei2sWvt3mzNX66HVYlgTvwgIsw14gc2EOeRa
snCJTcX2VC1vqtx8I0YV2D5LKzW6i00OHCIGD1FuxBSPhJfGkfKbPXkbe8XWV9Xe2eoqu4J4UlyX
DX3qxEqp5KAvQLva+zMdc2KKWhxhtKnNOyTYCyf1wB8/z1O+9BeUMaCS+MbytetM/4ZMb8PYG6AP
iMUdJn+J58YqROyyEN25LpjPA5jA2d+N2eTZ0VYN4xuVsnkPGWn6yhJttPvWxCoTOovMUI154qKy
DGeL53q2vxipoUduOcXEfiiUeVVSrLJibHmVJsE8+GPE3zh+WM2yp+aQvdEdAAkNN97Qm+t+tajY
EluKbYzWtDLTy66yuiuJ8gYKxJIR/SkXLcTOKmt5XUu8FZHZe+JlzXt279kHABWnc2/tstHAn9AC
X987mTadaFJz0TxxAit3wTq2MQZBcNKdizUHGhVQtTjMevY0sW3sueWgs3ic0WRGuajGJOtlO6CB
Ce0+nqHWUVZ4VUZezSZ1AfqSjvoB6+IyHMxRmAe/hqV01bUsOhUBjuZVpS1xJ0NFYKkzZKWM1Hl2
TbVjGl5Sj6p8Xl1zfTQJhWpg5q4os9thDIekHQ1/BXpn0Bx3Z9/0YXZpdaU8/iVqC2aFvFTO8q0a
hfM9DHT4cXMXq7yoDQ/4oJGXJdWcTB/NXulbWRpOES2TSdI00E8Hlq4RtHuW2xWpbSmt6aYbUne4
Ed2qv7lp3w6nYVuguKfzmb0NkJh6nA3n+2IP3rybt7Az40meiYki2JxPNSk+Nt8Kcf5uGbcNiL27
aS8imrAOrwgrnnQyq35ZkmVZ5E2t8D3DGFjY+CyEZWtcNGVbHD2/yR8NDuwvfprpKQajakIIABzG
W28bjH9LIfM36MPSvp9WBkM4yMblGj30Nh/TkHnVgVbo+r2HpcfBtFndF2hzYZe0AMXdpPOyEMD9
mWFWRjUi5vsayFwetx1jR1Yt0iu4t1ScfNli+NqWVZBTroiiYbBUra8hbHn4aCXxDDtlKOeWgtHf
KJDpTbDvOP49hIEAl4oQGQgnuqNTzEgZvFKLgwYksZGWNxBXfeMCnISEagn80zoNltzg/NozDXfb
yNVDQdwTD4wnfQzmaSX3doma4DxtY36GsxNHXeYWQ+w6AImOhjU39k4sDOHxpEugmBALi7uxG873
YHCtz+taMBVjQ1Rf13zZblAGLLdFKbf0woH70HPg6owbiDLZFjt2Oz/h6ZoZo61re21WmwRvh9Ie
ydFq29/mvBjTU6g1mtrNH71jL/3+Taewa3cCQ64RKe3kMgkX2d6Dthwuc5vGVNR6UNiiuq+HTwCR
FV7nadpoZRqhOR5rtxzdW2AqPizVpZXU4ihFjrMgsYlZn+1cYimEM5vahCjEctigZDrKLK83bTlf
18H350hUFlsn4K/ciUVOFRn5qzuSu+nN05PWLZyH1vclpWReBJcrUJb0UtgOfQ/FicqM1twb788h
IA8a9v5VaHdLvhtbAiMSt/T92zR3vJuy6PSrHI3Jifm7+u95XXmvS8+xOQq5X8+gIkf4woUvvmIQ
rgSXzNcyStvafqSNl32qZrhaVOeFmKOZg/8I2i/s7rD4Z/j0WoPFpcNr4LP0AGvfTaazmveS18mB
Gw3hk4aGSllHOjZkzgNjc+UhVgcTSdjDeLC9YXoc1rL4/vu++Ps+/M8DLfpIP/dHwZqaZpUyRvNW
kdTEV2/md8OvQCD+KUbxH122n4aUjKh/vtJiqCUV89y8rsZ8S6OZK9mxF8wcfSFbTXsR3v/+q71v
/b7/au/ael0Dfn0kvea1q5iBM69rirvfX+H98On9Fd41t92mywygo80r3Zfo7F8zvi3rH67xjy7f
+bahxkEqi3AFdeC721Z0LqMgq3ltLsaDk/gH4+I/S9j49wD3h0u8u1GrHt0pWEXzio58N8jX3PqT
QO2dj+Cfl3h3p7AQWtCM+BZUR6zFjYjGqP7cJ8NOn8IP2Z2O88Pvf5v3g4e/f5sfvtT56fhBWePi
lh0h7TeveaAOTnHoFZ2pg9M2hzo7NsYXXFvR76/4y+fthyu+G6+IYRsHv+KKHjaidNhn45/Ggr98
WX+4wvm///Cd6DCya9DfejUNc+8YzoUHizlNT9X4B/3JP6Zl7+/eu95yiuu38NXWvOKmuEARGm/+
wL5XJ2q4Bpsdm9a4L5u3wfojtumXywQKLRBJZwWx++55p52rO0aGzav/CSHHSX4uTi3ZClF1cD5R
tldJeQ2C/tN2tUV/ik365SPzw6XfvQe07jevEEHzOodf1fpAlZAtQxLYr2Z2Y9T5wbGff//E/HL9
+OGC794KhM2NvQ1+8yp548LpM6b+2ATy/fur/PrH/OEy714FzcjPl0DEWEKs/ce7O+DXCWChP1zm
l4//D1d59/jj0chtRUPlVfrkOHDuKYr977/Inx6Nd4+/2BwDCT23q4NcO+1oH1hnPkW8kqb1J3/V
L5fdH77NuxfAcCpilSyu1Qaxv3ef/WfAxfIPt8z6x1UIAmVkyHNukQnqeu9+mV63mSP0ar0Kb13u
EH2Bi529DEN7qZMtP2tr+ym7ZmRlE7PU1DGnt+qlhM+fqJUU+agc5RpJ4iuToTXm2EIfhzKUSNXf
3/l3Ll3W79AyYXWc59YMUbFR/7zy2EJ1Z2Zf+oJilNk4BchaxT7hVnlM07Mokqm3g+/yXFhGnSpB
XuBBIK1ktkf/g7WGNihZVzeX4ZbqlwpnANP3xV6mCEXN1J3QAviEpAQhzVVl5Fkkz4PqaBY6wPtr
w+ZNBTa333+pX29KZ/3BGWZ1tmj8/KX8npmnPG/fQXmEqe62kfd1fMoewg+0Dy/y9oZMmD/thP/4
xX86Bf0DGSZL0lEtm1OQDEoOs886vd24cR3T2OxPOWl/VGa9W1/QoQNLkhzu5NfipjhVH4IL7w7t
nk/tfUXwWQa7+k3+Ye/45aL2gxjt3TOdWvPoIiTgnLd90uGXrovBmv3+l/vlQv3DJd49jVs7lpJp
IzstyrrIsD4YPIfGdFcN85NDP7lRX8P829/X/P8ReNm9NZ+m4e1tIvHyf0HMpTirFf7nmMtPX7HO
/tfnovn2xj+/Nq//NeVv/3UY3pqvr0XzNv6Yffn3X/Xv7EvP+guTDUlRfwsvzlrg/5N9ST3/l4Ma
RyDsJrsKqgbPyL/DLy37L5xaCMcgRTKPP1MHxn9FX1riL+iCkJlAEaDiQTv0nyRfivNj+P+m5+5Z
EXLOH8dSgGrSQc7188tP54/eKHqThCKb8dgiG49E6HCmMOnCERBkyfTkwaFN/rnczhJKsYzBHROA
8cFEdksXWGa0z0W6d9yhLw8idcvHkr2P3I+1veqKbcpjyxAZvBzp0a601adtasG7KzgIx3IUfxAE
/A3Fe/eN7DNNFikAdFLwNz9/oyJEBQK9nMSqYqTBRR/6zukweJak/MTuNjIKGkf/now/JzG3tr6m
PHI+qKCrDvoMnR5t8oXX0rora2c5kaYiYpVbD5WXEaOox+04NcN4/OFRuvvXp/sx7/Pn5fDvX8E5
Ay0gDDGg+0f5GdAvcxmyVslmS7mfFo2Fc5GfqbCxtcrzcIf4xfj313x3HvrXRV22Ilz/cF3+YWrm
RwrtNhDo7edSPDD0+twtk4wsJcK49R1okoO3Lwldo1PjwxBSTfiHNdI6by3vfivHxxVrnR/CEE3a
z7+V33fL5s98hK4BBujZORZqx2oeV8QWce3m/rU5gpXOV08fLKM0dtUm1phZoLHzvC2/zNlEIrur
vnVM8AmMxEL4+5v0tyfy3Sek0sAdCpmL7On3tn3t02VXjc9Nsj8X87Wa23ggsWyerGgGt92f81HL
W28kw9RcT0J6V7X9CkWHUBbUM6mbbOJgZPJwRoFCyUw4t0GVfdqCMjKcL93qR/1o7Ivw06D+pJr9
xc3FdYWdDRMioND3H53uCu1q4ZVY2VBYaBTXSdv4eRxWGi68obuL39+rd/vs+YE6n4o4HPnI3DA6
n/erH+qywJ1JFYE3QoIB6iTCni7NrSsP7UxsRy2rlBwP+0VNpU/+V7vs4E2yBy8A70cLtSNTXu/A
aKH+w8f6523gU/kYlc4kEvwY73ZJ2BIDGAQ+Fcod0m2cHNJoNw1H1tg22Qz1bxn6f7RD3v5u7/sp
JPp/byz0GVP3P2+X19vXBnDRT7sif+Bfm6JlsilyzudBAf0Hw5Lf7F950KH4CyO74H8AMwCW45zE
/O8tUQR/MTvA1/cveh073//dE8O/sNlgRjvrWVn6sTn+J3viu1UJ9hRQM1A8Zz9WAGf3PZcpd3nh
ESR5xyaIbNCyaPcN4BWJ8NWfCgoMjj8tgUhwWfFd2jC8o9jQqfR/fmnYlkMGZ404rJnu56tRaIEc
RcxMayQk9lveKNJFFFN178QDPmW72jBW6vFcL5eLKEwatVlKCcHsT3zccn/44ph9s8VlOrvfzMUZ
Hlf83vWDDrZyipoh3M4jh459cJjNkKwTKSWYhM6pi0TPpCJGvpP7KhYW2XWRVXRDc1CbcDHHA7+w
kt7Ls8e89ZEl0jZ1aOmv55jFnHgeYh5mKHf95lTRQKxDdx52ieZYZ1IT6tq0oZ94oPnxnVZ1euXw
Yb7K3C5IXUKGY8btshlvfOIFRwo48U81LJO3opuQIDK1Di62vJ5SBpKmdYWtyhv26eZkX62pXvfB
RqrRfp3cyT6MestVokPBStPmZ9HRWuUmBrfaRwvaMob/1s15+NQLV6EzcBZBcBc+aA81RObe4lt0
xAENi+tHkt98iIOuy57yDKU6UzMD8pyTDXTwxrKAmlj2zfylK1KiExqRe/dABVxCeQIH1V+RZsPD
aIrxs9gqmulrPSCL0DbZMcx6UdK1pstHwn+mP+aUvF3cwFDVVCar2ySt2a0v2OIYGko7tS3iHx2n
ThZF0llbLAOyEX8gBcyZraGKajkYTYzGs7r0KsaLjKgqY0PjZ8rX3nbgjxYEMlkMUcfu0aNBd++2
vULCsQYo8jyMdwQjEUB7C1ZPlZEqUwPBbma6r9uAnyjCca1eRsaZj67Z9XcMwSokaE235vFYj73a
G+WqvmN5dhH+1pgDmP9txQWOinE5BSr13IsttY31ze0tQpYaHYjv61xaF3UBieA4MnNGDO76k0qG
RWxvetlokTJVQ8fhTquXngDoeJcptT9nU4+h8W5boacd+ZroQIJAbTbpJiulELFBxDPlhWdeoFgZ
v43WSJPAswBgRijRctJD4IRMEKdnZBVG1s0GgPw1mKNMVvZtD2+OIwl5gh+9QJWPE9RVeYKWVZJj
51XBDh+uYxPcMwYi9rvzLJLskTIlXa3iuhA6cEhtaaXyg8gQZN9V3kx4kbt0ZR3T6lOwuH25tsR8
mPO+cfoZNskExzqqCkJWtrHv2ggzSdWBvZbNB8oNj5ctrP1vfmkKa+fP0Pn2CiI+37I2NSqNdg4I
alwJEom7koN+RNJUL7hmGza7cpVM/CdbLi/2XG9PPboi+iXWhLoPIVjAKy9MurVLsRRMwYQwX1tb
5Mwdx/UraF8isDxC4JzIMvxuhteUee6OEFjyPUPTYhdnGQBTaHijuvFyP0c0GZhzl4yMhbxo8RyW
jQ5g3BxL3aQHehHbUza0m8+4zE8JJzBM9PBIyDymaLJFD9Yu+OIcIiI3FMuXJq2cLyQtEmyLTjaA
hsXU7yozHOeECGm6D6UzcbRq0kLHqdMbQM4a13iYlgp5d5+VaxaT4UZ0KbLd+cYM1rzebZMYX0cC
yVErsLydA3tM/ZhC/eP1Qw0IW21djIee0K/0EOZ5t+4zpux5PIhzrC8rJ9kqA0/kmnhFPX/hstxT
o9RtlxhmkB8UP+a2p+lVEAUnlDCSIFiGDxnLjfEwo5QfiYXM6Nh11tjIXbDU/i16jVLHQ4twJfKw
r6GO8VP1wW3kRs5hpzckBx2y+0SmhZwjlROEHfmNy3q7EbA+xq6nOGBy7PLCJKzc4iFolU+TCU3n
C7Gv5zzCzsCLalDz+AQfdtR56+h213nudy+mU/FcT17NOCqXrcUcth9NFW3Q6HqmiDiVkRB0Vn3h
5SWLdC5m91lXAEB3k63Ka+mvvIOm65WHkpw90M7FHNYXovO6OaYzqr+RStbeNZskecfIbQNpF2nG
XjKzpul9YDPA3hdGmVN3DDMhLTJr8/Gi0qCHImbbdRsRO9Vx5AfPS3hLvdRHKRZS2dAHuRGm5/DJ
b/BYJxR7JHoOJs9CZKcrC/cYnFH0FFrWGlkzT0YET6wlqX4T8iO1aZeRnEdMapSPZ1ZVl1kl8/3V
zZ+rNRwfC0IVGyJCPfKiCA+db7OtrNIYKYcA2ZcxQq4Dd/IO4QTfl1ozn787rk+23BKs7rw3JuCw
FOG1fSqyogsvG367MGlXa5Q7EjOzq6m1S4t3L5t05HUheoZ1YOK+x7/SIGRrs3rnbwbLlQZsomFJ
B84cOXp0xD7VHmk/ntEhuE1be/I58WvgH7qU9acUSVSx88gjsWMXXbQ+LTrkk2slzI+tUU08aW3G
JkcQUHVFaB5a+E6h0sJDt5FE7rDsUz1MjUfkaCiaGMCofMp8ZwKY1ov5siGJANlw12POKoy6b3bd
mrGsQU8lJ3Nlzd0FbVt+NrcUgTMge5Tq1uplxi20l2U7ERpNJh0xO3kaY/gySKVqpjyZQDgFMeGM
3bbzmqElntyfht02iOBFs0CTa200+a3Lyci8oKpCZ1qLYvB2vmAgHjljmX73UK2BNnT1cnQwBPD7
1ar/5DUay0YdjpikQV9w4BmDwp1Oy9Kr4qDbZcZrpsmRSny9TIQ0j0JtUcaknl2GoxwSIhLaLvvJ
Cl5mOr3sy2g1DyUpzqe0cfxTTSjrJV360oitpSxpKfR6ezMasT0gbSeRuO1evMm5zI3hehqFu0Xo
js0hRlA2PDWyM57GyVp2zN93oKFPuSMXBD1lflHVpolaZdg3uKL2TksA1tKshyAcwmPQ1RdV4Ewn
5RV440xFPzqapGW+uZ4gc+y82uacRARa4Kz1o6qFV4cKLKu+a7fThAL2fbK4SxULciuSukndaqe0
Bns7szXzGuFVubI6jW4uH1o2Za80TSMm8Yk26tx5D/aGHVCFdxXmXgwRlr9TJlheu5e3RscwxMqm
fZ159p00XSyapuIIRHauQj7iBejeugERUpBPRiT9CYyy1+TthcxJXmzgjZLX2Qjvo6Ot6nPnV1vE
YWUQseUtbtwNBBRRO/gRsZp6t5YLz3AgEe+g2ntJg8qNyaNd7Z1Ow+64WSpLI4ymTyR9sagbu5S0
bKQkXdNHmBj3PFx95Hpnyq/dwCvRPXrmxbf6xD4nPmahIBLNCfYjklKEzqgPHxdRFrvV9y9Uas7r
EQUPesUKb+FbqFd50ztZcbSMefZjf/j7p2W/TQjUTK99pPaxrRCujoVjzSS342zSeTYguDgbOr0M
CMW0TaeeDLoIHDvqqrS46VNEoAGJxTd4s9PYlNOhli2auRL2EZrpijlvGhiHKm8HpCoGN6kgpdUf
u+YDrgbj2KJ1G4f6zpD6OZzK/lNPVvylmslFsYGzxEXRfyz1RN6cKqv5adz8iuGKX+6Hoe6TPG36
Y+93XKtzdfuldTQvGslbLYGa5OqNUnweBz2RO1+oCSBIYaC06at7W9tXPSlu/I++PCmFQ4M1tN1Z
qv+cLvUFajay8aj2wv3QeO3FZpbGoXMQN6KYSlSLH8bGfhPPrgcIXt9MTsMDhQg8WmcWXrz83XEo
mGFo6X4vEXhGg5q2j8toPXOAL/DLWGI7UpvMh9FIvf2SNdz6RskpcfVsJhy31QP2lfpDF9L54wwW
7pVdpkcUeFukUNB/dydju3YGHPetmc7JuKi2P2J4odoZ8Gp4fTDs5nYe91MmiSk0mnuTJbgiF6XJ
Ifib+XLE1EVmtXwBEcH6gnqCZEsbGIUL/h3XDI4WTu6lLqZD37A8lLmFptj1UPbo20AVXZxXvnNJ
2+ojfqRzgjax7xMattFurBtvk8ZhToFWK1JJwuLUZMPrWNQ7vaAKrsmj3hVAbQ7GXKLCVPVpy7f7
itdqJYzx0vJROJkeMap2+RT24qK19VfXES+bdQ6PzSsD+rbJS2kTJR9tgZcnYYfcEgn+d3tZgnhb
g3UnabTG5FME15he6l1AGv1epF76sd7OxYdf04XtSE5HRq5Rr/nE/M069wGqLnVIc0o1V5zuxEWH
YHQPOdai71ztZ0d+lnW3XGD5kFGtNjPutb3thmG6tsbZJglP4ymcHJtKACX/oZi9NTYM/eJsyxcI
CoQn+tVwy5L0nPvzvaesaY0zROZjshWQDaLUTbPrkMDkWIwY1uTficB1jblAOzo2/eW+b6pPqvPv
mF99aIaVe0WZMu4UFpebwvfu+qA29pMoOWqxFvC82eJNu9uAtj0ww4MfNs+jHC99c+ReV7xeYWF+
scdt3a0i1bGPKefSsJbpmUbIa+GHw0E5TVtTsptfOTpc8e6k0eJmT4EBqDSc71oPRR6OtauGmg+r
xd6o2/lyEG6DAa8+F2Nz9gUyp/7k+NkjMC+qpz61j3R+l31hGQz5SeqTkVmUShA+QQOuHn2KZmmh
mleV5/O9mumLHMMrmCqUwDZWnLl602wmJJDnONq91rhQnXOatejBnAV3HPgyEsGHeOgAyvk+kRtM
3w+8mWMy2AQxhtWERtm5qBGTnmAMvRV+hx4d+yOwRs/cDWXQ7gbVPupKcl7lDpg0LVGyPAkr9x/c
IDj1S3ux4k/f1cpYOTtwTrqs2nXaa/yl2LbTemeYU7XLSHOPXKbGo5/SYRz4yd0wPyy591ggnwv9
/rLpvMs2lE/pus5Xme99mwzj1JvLKx3h7bLvpttALOfQ2yUMLw0mbZmny+t+m/EtqHVPvbAfnOBo
tYgtC0EKKskWxY3I7MPQhzbOHIYkQx4Et5y3R6p7jrblZDwKwpAjb8HoEYAb4jBZf9z8jPBQUTmP
NoczDnv1Md3M+8AvPuitPQ0DhhbZ9tim0qF34nacE0uU3zO9XKEohphj4qhhK0Mb4C4b5XgGFoGM
66guyL6SnrMeCRBWyeiUZRyIbrla7Zrwdm192SaV7zivWefmNSL2KJT1eCQn/dKtWmuMwN0szwL/
aTx6Cu11Rr3jtgojqF2OaTwPGbQRuklBEuo+vJW12VxJqEGPZZdlzwRJb4kUY/XE06Qe1egTvLoW
d0Fjx6oZJZWFDG90geDa6azEGTM9s4jr4WYrt0ejJEJyz+Co/FBRuxBSG/TmB0zNr5Z0E3mG3beV
PeFb55DvLRAf7OzGtqeXTnvqsFjGdQdyLRFG1j52uftBLXb1mQf4qg5a4z5svOyq87D0tDTHH4u2
1m9C2zwSTF3w25YfHIws4bixNDV+j62tCrZ8j2vXfKuU51wsNV4MMd3aK2VooJckV1bwpM3KP/oC
6WRehiPrf7+3Cj3h36pXlyrC609t2D25VnsICGK77Nv5aq5JcNbZp6kkjFan8nlR3RJt3nAYM/mC
BflunfVVWakvTmO1d44zuo/e6uSJMiUZlv29bULDWHudJ5IapF+84trN6ZSl4qwUFXUkC/WWp+Z0
wq11nszFqdedFst5rIzpMKMPOLho6GXaMhW3XJ7WsUUOOYpuV1YrigBodQ+hzm8MyTwvoMVEMPfg
7vtF8LPM4EfiQLb2xwam7spDMrFzGfI0uyYOIyy0FI2VTHICHzlzV9GU4xhe+ioSKv9iWqrmWGsG
2B6r6x6SyRAo9L9djR507OL5HLiRl9NNqpZnNPZvdGkVtuuB6cHCca1J8yIxJNKhzQsKdrm5eYG/
0e89VV3X+ZYYodFQO3d0Gwgdn3ZOnQ/3Y7AsLUl4S5kUVFKkpgffK0JedNiMadQRmXRyfZnzai5b
BJaqP7t5QyAbXX9FHYo6l/1bjcYz+10TuyOX5ts44srk2lHYdP6utczbycEvmTZgFmg/FHakO5o6
QRreNGGPs1fpSx1KiyqdqHNe+WMItGaf5uK8HAxZfrkwRIa9hUBjgLg2yvvKR3yeLJk/Z5dLqfXH
rLYv5irP52hVYRG79opntF/2RsBXY6J8AxXISCZnuhDkl+C3SMW58eonQCJj4rSPUnPXNHDGj3T3
msPcuDrxB4p+KE93C9MbI5qHEPCG3xtH33B8UpxgQLEw2AjSnArjRkvB1E3Z+eM3epe39k5mwklm
K3XvyffJDms+4UcKC/uI+1gnAUCiMB43jRK7g3Xvzp+qbUnmFeOJpZLW9ra3kCIlHifaF1E50H4j
yRcFOybj85fi47v0l+EU2WLHgrA37MzlhLXQ6UoW2uu0A5uN9tc8t+Xz1ltNg7hTs12tPGcltraj
obAZIsrN8SWNKulNl2joRponz85OXYaDLMz1d7PZLiwE761yDoQef/lvys5sN3JlS8+vYvQ9G5wH
wDbgZM5Sap6qbgipVOIQHIJkMBjk0/vL0wdutw0Y7n1xgI2zS1IpyYi1/nEEprsEIrde13k9OvPw
pn39p7O7XYILFmc3hol1szTAeq4zAaXymeywdr4MQfwEuxFTe+v0BmCPSr6Nn8zDppDTbx0j2E4s
AQaB8xXoPU9u4jlhVVI++AceO8DaasoOoEaERVlZOhKaui3d8DMx8XrTtfNPJ+SeJrw69TuznGDA
OjTN6m/rSLIGZvGSdPVBm+59TYovg+8H64Q8ZqyMn4vLONVU13vbEY9TNIxYY+V6xpb/SobyaaiW
s5A0LcySQCg9OtuZHuqNVfS02Odl+zIHTZvWzIO+9EHmxQeHA3hd7nzwSS47euHuGy7gemHRNB6J
hZ3EJA7Shaa9Rj6gxhszARz0VSVHasvBp/Ja2GlMoxmLWbveJG7hncXUMAC0ww+2zoBCYNv9qPN/
HHq5Hm5L7QOGYixlS7NxcyBFL5fltpnHD6LdFwjvIqs3dRE/NkLOl5ZbBQU/VCzATEJXJDZsp9iv
GgLDncP7FdjguRuWm4mIn7sxiwtis5zpHuf+s9dnvMU9+VIlXQoEIgy7NlmebM5UCpkfgAnvy7Fg
SyxNe6A4I3jLIvtnou+noqttWez7BXZ+g9rzre9cO+UAxrQ0Te+eTCpWzeY9inV0GjQOd45Qgqvd
7lANI/3NifhYfM4axcZEp2y509SW5iEfh5d082ukacP2oN82K+WJmzwZjwv3A91kLlu2S2uEY4mn
pM/GFxaJfttKyiOdfBn3Q+899tqPb+Jp7u8j6ZwngmFfm8Dvvglnbkb8jbhi20JAXPcdu6EIgEjD
T65n5OVVzCxjd0uzx3cypv1Y3fvTrPZdb3tbFXAKNrJT7aa2I6DcoAn6eytjoNq7IvnGZa7ZUq1j
YOL8brYxNVCZlewa+JO0qZECEqneHQp3dXa9A0+RWbmzW1WnzlFl+gPg5FuEn39HEMBKPUZSbpN4
/l46k9yi7Z8CIM28SE2tftMWLucURWKzH3BRHShs1wdgArmhgv4cRfVfL6zf6LU8JsnwZa5sdY8d
562nrl3Q4MQWs8O3qS3AphjLXZt5VMz1dL5ZTB0ZrvBeNJtCiYVMnVprEF1+Y33OrBlYmNFSK7JI
IS7DAod817LrcaV/LTbZSjjEl2eMrWs6T/3yPE9qJak4CPwbABaguaSW7YcfsnNn0u7/rOGcv1Yu
BXxoW7AQLx7jH+YjIIR1nU8Dyy5P0SL3mWWjJ7RLAW2nsnl+4v6bUjkP4oCL+Zk22iSt2uJzEVfl
qk3Sd7XxfTOTVQdVVKahGndhjZXLdD2+315yMw9FUm9XrHM8Z+1663NrbpeRYXMIhvoH6eJHRXFX
2mVevFmn9VtpgvVc46VeMRLNF6rmxdUsgY09lseiivC4raM6+0WSb3W0qO9mrYIDnZ72iTod9ZTL
VW3pppvvDNpvYubiaYczWGgK6PP9QHX6e8sWMjrlV5IjHhns8ZBjwybAAQrXWOFdUA3OESt6cNBW
hhi4iUlUiFdWtKV1RhDWsAj2hHRlz1KM/i9nIPiAEIulzR/F5CQ7VQ7jph3zI2ZszDpQpDc+GNmN
icqftfGnrczmP2HWfdkuz6udx88eqaVbGZnmJR+z/HfmFC/Qg/eksz7WVR2+inWZtrVY1S6oeipb
Sz5IMoHbzrsnQJJzQPexJLjEfe9a7x3gjXziKvuzrli5knU8hP01y6Hs48+iylGlhECYAIkQZ4aW
ApJDuB+D6gqsheLizLB+TrGC4vTT77A1/Y6Aqq9GONNfW8qgTykKC07t7HzGZSZ4eTuGiXLhP5/l
IQxbVqekuM0RpJ4J1ymp1IS+q6qnARZwOxS4GtrctQ4rUwPjr2+nwuMFJYNlWspUhdZdq9Wujuz2
Zsn8Pc29e4GeHrsdCQ/iYVqUhw95AkwsV7GPiMaxw6neGXs+W1iJjiO/oxOD30mP4X3fDCJVA2HK
mx6H+NuspnITRHNyaJOAyMGeKtg27sFoF5+c3kHS+8mVvg+o++6RxG68yvsxVfFkOS5kQO/vq9Jn
asvjJzb5YEOZBDakMSzwcDbxDR55KnW8UxfhrhU5xmGLpLkziaUDDfRSv0yCCj9blae8IOpx09Qr
hL3xH7G4XyuKjpWs+iMxhVA1q2fOZm68HbxOtBOTAOfK4PLwfntP5F0ghtfzTCsghPSdXyq+7Cw2
QT54d54RXw0jNezC/CbgU/Z2R938HHiQXElEX8w6yfhsR713GpP2oQj0KUys6lyFnfthatQwWWu3
W2HHK0OQtMliHhIABeQXw15EYfGLGPDiAow4P7VyYPvLmNEAc103OLS83k/8rNM32ZvOmV6uYO8V
kYt7F4/zV6yuqU+Odx1kiIfJ2x2xQFDs8aIS1hTJWNJHM9xAtvSaSl9Ccbb9ag9/bUe0+HaJrlSw
QOCTmGth0iW936p1hwNvqDkvSPbuLLK6LtzGwHKj7zMU+WMalS1g4jqO/k8gOb0AHT5ddrct/mn7
bhXYN7ZErUQvihQMi8PC8Q7C5NEjrtmSeyQc/S9vKH1sdUvU/EnGTh+h2UBwGl7A1g/HdOqwOff4
2xBS+bfSNyRqIhhVa5DOo4dUb+roKA4DZs4Y2d7z6lbv9KZCwtcR5sEkOEIEcnuSm8Ep3DTPU5MI
xlcMdHXF8p+RCvqag+3/skar+Rh882uluxYsqymLTTK5wbltVoY4LKWc/bpakBCEVVBchpWAGuYu
ZAcbPyYpOhXUGpAXUkfZr86M+o3kLXEyWTJ89I3RlIp2soR2sfIeysP3n6zOBaRxIaajbVJoXUDp
VPHvSJQNRC6pqS/8VjhujAZNX4qBsdaR5Up6gA7bX33vAxvqjM7nMS+WNPS74U90PXwoGDiUVYDT
yebL2b2/o2bYIYUk744r8YQvwuf52bJrkAxm10n5XdimjDnWwijNM3NHCoC1U4FDIhbRNGdXZP47
nFPJCby8I8Vs7leyU/gZ55IT0fNu8ejXdmp1MZ9SrbyNq+rgI2htQS7KOMK4mPWFfs1i30d2v1VF
APOdcZP9SkoxPmbVlD9M4fCWZS1HyQAJbO36kFRrv1sV8SliDo427YAHcU05VX1LNpGrnUubJTlp
sstoBkBWuzjRq4n+n7jqgwnn7MZbLCaYeR22dLZ0l35e9/UgWGyoVzz5MU9f5ZRgGchAby0V9QCw
IiNnv/GfCrEU66kiZePiIE45hwL2Z/STY6mZozisy6MrVp7c3Jleo5qw0RV4ZBtwu+260PqqJuc4
zPZPlWfT1rPyR1oWBgA9M0EJFbEmEM6Sv0nfZ1Rfwis20UTsmpRtP8cjbxATSr0JAtd+FpRszWT4
6PGXsLplU7fjDRpf987lDf2LgDL/YNaPxal225HfQEHE8uhat2OrNTEy+PsY+Epy07Jw7l5DmIht
a4ni5NK6B0pF7JSLySlScQLP3sDBr0t+N6woi1wIs0A1t6SLNTufsxgB4bR2fz01YXcH/T32fU1i
bw066fXBdMN6jhOkpiymzeC6Q1XsR1csr7hoARQ5WMm0NvWylZi69wPO3vs4iuc/lQuNFRQwQ0OS
XRf2LNvkxCZ+9b4iwKvw5ve4Cr0fqx9NSlZH8ZHr2ryDylffk2sH023VR2s6Fo55QR0TnCsxItOY
CAZ5yzjPjoQJE/jRmfgw8YC8xqW/Vlt8shbC0lbwd0/sPuUHIJBppkEaNQJwwcMkWgtkVcBMV6yL
YA7WFlr+NwvysHDELfaT6R0ijJPypxWEmaKUKMJd5WWkDXuDk1JnAtRd4leZLK/+aSVmab3UxVEw
623QqXl3FQb7NFtQL/nqxWpUdIkIBt5p0AjyHypminj1JCFgvlkg1JeYoPtRVbuVbLdkw/9adxPq
hJcE5c4rjnwIV2sxLjVJreEuWB10S5mv7sxk8E9Lxpm3IisrJFiuPVITr11xTwTkwnuPAOKG4Wa1
Ge0M9Ge5rlxXTddmbJyFNZ9tfw5+hWtypauGmngMUYizyQgtIGenjFNrrNFzacJY8NAvK/ygcOvi
RjVKPg9jx8oVm4S0ttyuIpJXkK9sceevW5X3vgM/XQKPumtb7ImV3oeh1Z/RJtAN5BFJtnFx8NfS
zPdF55jXJeOVIEAnubW8rtqFFbopQUjqH6fS+iaBfjabeaqhWOfGbArfpabDBYimnafESP9uz4u6
DBloRD7FD2gokokznBbbzUDnM+6uqfX5+6zJLreNvBVkrbVXMQbUQ9X1NE25HeoRM5/cLh9PbjN+
sLING8X6gJq65OoewrOcfOhDsMhzNSz3RSaeqlJQhg0yhGQsbAHtaOXTMf2tIgeWsvBSCbQ8hG5H
3RPu6BxpGXpmsn4MadREsc5Hq+9ICQpHErHB/jzis1inHLDcdGinZBcEKOw9MI7UKurfo0RpkiBu
TAdWtjcoiPGQ2Wv8k8WJRALUIc4jQKC1O55wkX8WbD6AKHHt345x8VL5KtxQMsvPITJkDFe8J8h2
NUmFpHAk8CNaBjfQrM1xAjKr0HVEZlsWk71n9mQGRGayAdctmzTou+zdJIb5ajYeIVIeCrQXKxvN
mRAWpAPqqhTqyQ2xUS4dhmWi7S/pyvcw7K13B4WETxrdmvyC763ubD8sr2eFnbyB4bIOuYO+K1Tu
gFnUGZuwo3wH0XWCrqPMZu88xrXzXhDN9kSUno8K3J5lSmSZ9Q3EOdzkjgjva5N8t/b4WpaIH5zC
+Sta1EYzKrhtr1uSxm3SnStnfIu6dedDlG1DVGVy78BoIfvwxNcMjdlDNoH5ek/sozdqqm4XRB9v
1IZFFXlaI4tq2Cxb0iK+cz95lsDmp7VJGMDK4m6OgJKi/HvwMv17msZvYlKSh5K0XXSEWpMig3YP
kqzdaVz8PuXuh6lVHwxn0dOqe+t3UjgTF1+z1UN7bOJoubXI49yTrPsiW9HvfCr2ju24sqN4Y7yT
k6440EYeUg8NOU1IfnSNsiCtO7Pr86ytX2vj/TRcXCcx23KDuOo68r0sXjLdS3HNI5uDc2wQvWWR
c5rHxtmUrlcglMU2NwV3JUmR79ES3FgeM+Fkzp0mrAwlBTXNZKvvKgonsjRcJVzyABnJHkgX7S3L
6OKlA8YD8Lm+Bwgwvj6TRQLvybF1DBKIiYQYuqXCOWNM87SY4rklxWyruuRg1yoK0nyEX91kfjl7
1EXm7afx5/VBlNNdbIt77nS888TE/eJgQT8z2qZ6moFMT1Uu5WMgBT+x2zjo1WMxtGkSa84gx1MA
ScIrowcUHVVzAFN3bwZRc+2Aq1nzeiYK1WYF4a3Y2FHQvk2Bl+PQr63ilWmhPmfd8EPGZLEPs8ay
N6Fde9Wmo5un2PSRu9wTiTZuO/CrD0Q77X1oCoeMyHkY4t0E/EnWZel23IIWSy8vuR1cFAGbO5dJ
7272WvHSuyVJZWwJnL8NUTOMncYjULKSCkTB6m/KYtyW6FOt7sOTMYV5gbR2hWEzkewQ1SoflJzv
2iLfrURbjnJCEig9s1yk3QTnnPAjeUHcbLotWUfDnLqmw0NCjp437vP4ep8VFhXKAABVSRKfqiNz
4FCFvsrrTP8hNJyFKya8ovyS4PMrt4eWnPBrDe/4I626bE4l2wU7nV5t/YAlRZHISUzHa5/05rHi
8Ax+e7LpnhPC+16VkSWmI12s3r4RLp+DXjDA7GJHD/1u7ur2cdT+ZG0dmbXtd6Kaor4euWF5U2rb
L0+uKG19KgU6iL2tnDU70SLh2juK1Nkq2ME0ESaVWdTtOnTa2QyViZLdIqVqtiHaznZvlaHr7fM6
SbpLO/rOsB0pH3dP2jSDSotVt+3FMy0gWI2LpWCUcIr4DWFY+A3WT7xT1PukKvGoLy9IBqE0CrWG
TZoUYlR/G24m7ksL2u1afiCKiLCm1QHkxIS/D5fOjbcDYb3xTdDM5JtaOo7073Xk+r6Q+1E/Kzee
nksxQPPHA9csdw0k/5YipN65IS4xW3bI213vpRgIBdkijohX+CyhknTJYYyOOq+c5BGIQrFTgNKH
W69QSOfiLue1sNCMB1ss5V2wb91WlscyzoX7XXpW8IYUs+YSbK8aSUEKbJdGGfpO2jjjxt44mVgW
SD2frcXLbTcgPX1KiFbi0bmInJWGn9hvvr256C/R6BQ2YlfLn/dT3gG8T0T+/dQVukhUFTEFXDbg
KK/p6oVHMauSR25dsBNI8KL6nAzDPxADgZJikUvAxksjCBmhATKx/VKiUTqWtsxJS0T0Zx+bYoiW
fQyYNKTGEXZ/b/rGeQ/sFv/3aqp4PBArjMAAKUttHfxaEizDQ5SQk+RwwB5qWzVRyvyGqNQjfYxM
t3khKp84kA65QzIRsLIlwY44dzmvqvyRZCv2W1LhkG01xTiHLxSI9cCkjlfe1nJyw03AY+Cexk56
wQamCVvR7C14BIVYm+mGbmkht5LNLbxvIRCs+5qOoPFIMOQqdzN8KQluaNDjQz+Tq3lE8EplWtoX
3lgRQ+rGGUcDCmLAPiLENlXfU2Hq6agn3yf0upuyz3tuZtSHPgZlvAE3CEdn4vqujbrnioH3Y4Hr
BqGrHPyINbyWCyJQC//gleWgTokIg/zgRy2y2jXQlvOdNNTHEUPXDJV/qcYhH969lTX7l5K2zlAe
DfltJnJTnpA3ruaZAaBjGq+yeGq2qtQNk1uEHnyb+00YHEaUbmZvcWe6B82vrLoLvWri4bUcRaBy
Fip5S8BS/CXnyXH2CrGTj21xsCShv0ji3pG8NvklJAcXPTGREH3KdIoFRFbLUG+BqfNfBW44FwEk
rPgrj9n8mGW1rLdaSrHirEbXe1dVlb/chiyoM8epyH8DnOBdk11SdqmnuuhHx47x3+NhiCRDVl93
j0VfiPYk7MG+YtpIMu8LbBhsb5TdeRc0s6j5oAVzz1k2tESh8u0qv/efkSgq6xCMkbekbS9HZJuk
IbUpFpEcehjTT76Dz2uK+7rgbAAk7oLpXdatNxLimLvmPNRhvTxJDyUfNyzsI8OhQb0LtAMN8bGE
i85eJdK3+VgZPdYXv/VRqwSLCcr9hAqTOMcI/evBNKEbb9BYE/bpxPn4HeBrNdvRpk8uteZC0xdT
xqN3ygfpEwURDPMj4mgz7AhQSu507o/mDpB6IuvqmgxAXgtKq796zk1341jV+IKUG/KM3yUDjGWH
NhNCXmbJ46xXUx9o40BtGQaMIqkui6E4ACcRy6rsYsrSxetZpZDgq08zxawIQXgVoZaSm+IwoZ+K
z0OeISpLehW8SYak/GhsS+GhtSM72RWkrPg7jWNDHwMpucbC0eGSdtHwX9Nqu4kHhCuXKlo1LL8K
NK59uha28JA+VlodECObaR90Q0HNkxlyf68zVTN9EMm2pC6eAyAOyOK/7Kdhg0TOKJmqRBI24dn5
+idEuFtwTxtIaF+Z+DWxkunSuQ5Syrrunf6OjF/PPfEci3Kvxi789IPGq68ZdyMZ9Ggm9FGySv/h
12R6+FERf3WLV/7xo7lDLuxbAdZa2+dd5nut9xTtjIc5IS9hVwdlWd+X9YiPGOh7mi6InOoIkaBh
B0Et6XpPTOScqv9y9bD9p7x9l/LP0I3dj/o/Pe3/0df3/3IAXr/fH/iGocwLNf6v77/9VJ//4V92
rSLw93H6OyxPf8epVv/9v/In87/d9b/8//0//wt+db7KyyL//rd/+dMxhV+/Gv087f9uzsN79o9f
xb9//X/+ubvPhj/3P1r1OfxR5Z/P/+sP/dPSd3XJ/ZuHz/qHY+6frj0rtP81sOnBioNrugdQK9/n
n1Z2Kw7+1eb4R1Nydb/hWfnP+fbsfzNK/7tdl1krwsyMp8ILr91ttFD/RzedXGzhAluy9xTTUo9g
SGcBZlXGTnPOvSFzHQPStpEzpjetfuAnSTJ9yPzAsR5Z8iuBKonegYZRMoO9891dJ3JvtC7UAVA0
ktZxMlX9OVqq1c/u7NL4EPgBNSUBKu+FWJbDUOvVN8+YV3z8yqvVT0afWy8k6JV7y15oQ8L3tiBx
8VlwUyYuxeKtjGMugNXM12uCXPRYFcMyfNuj0s1uafxk+aN8zSGY52ppdpVeB7mbmpyLhRdwbbpz
OyisGSlGcStj1ZBxbB+XwG+wOyx+logqxTM198RQFCwOW72Q17qfACdua9glcSfVNJZnZKJXuN1C
Q979GY3XqPeVAtcnPjzcCmTBRnDfDlUJF4jGZH4XY7DsOFzzrV8gUtjofEn6XUE2vXxMdCBf+Q7t
Z5L08s5YRTwwr3qYjkK0oNifsmg501Hl5Vw6oVsc6KbQ3zVZlOqGUL7wYVwzEt43y9hl1a1PYC+Y
K1FpHzRA9ydqJyF+x9D/FFzL6VwuYYE9xivD1GpsVi8EaqjlE8d501oPy66MfBtsaRBzjok/rxRt
u8rDcmfXM+I7jYoom7U/nhX69ve5QS+kJlDzbbY20Q2oDIn61hqt454THYG56No9KqnM3jk5RyaE
/qjAei2POs7noeD5eRvX1ap+RjJoi6sOFeBtY/IyuidGyRAyalsYAQeadtxTiPqy4pP2kHsMsduL
L3vym0OsHHdrl00Ddx/kN6gD+jQ3YfKsJ7ByhMELS1PRljAoobDupzm4VrnAKqPXjihCs5INF6V4
WJd5mDeM683vuNeQWZ1b+SjyCxuJYZfL1LYCm11AuPQQeAbxeZ1ZGUzQ4p1MPQ3v7th3LWztAkSc
9XbxCmk6PyTMM9BtQKgvQGyaJVAir/xBaCKhMj2sFI9tAFm+ut08XoP7+Th3lruAwOy8ds6KXVuQ
qDBSHBHjTzMNkjNPObfO0LAGrs1QXnRTs3yEFUUyN+AGi3eDjRGbB6P3VYCYFSONuhth1bGSO7Rt
/JTsH91b2DWt/mzAg/c26fvHbF6C4jxZRFzi0ySD7y9vcLPLW4OxkI/Oui2uNNLRZ8XyeSaQeZCf
Xw1vRE6GxYMphNn2Q+btGG3G/VgrZlhMs/rvHHTeewKwdHRRhn9oaL8sRcqLExDJUX1R+CmeE4l8
OONwdrZZMhV7PKwjD+eEsmsbweDeC4RefPJFSxGjS4Qpgg1kMBjK8B5UpIrifqaWEUxsy+x2jYrP
q46BpBy93TSt8XGdZ7nTpgx599HzxhdElLn9aNvTjEIkqKP8TwgO/M6GX8ubmKnbHHNgfGqxkCHg
9CiQR2+LFYpydilFSE1mudmtIaH7ouO4fHJmBEM9FZGvanHn90UsyVZcOUhibQkP9waXHtQWvxY7
99KxJe7aLhh2rCrZmSoE/7ASLPug68h1Dvk0ku6Eah2RkyUxkk2VFd920lSX69yhUl0lw2XUiX6P
545/kBspqIKImW0beY2HY4TI4bvIzzME/llo9uhQo8vIlNNv/SZuO5SMXj9tpiVCmTqtw3W+GOK0
zer8irkQ7U6zCR0VElvO78FfNXjlQmrvzkHBBQY2WvJe65UYzLGN1p1FJXe4EfmMbPlaJ75NSl1F
l7nXCHpijm+2ylWP22pZXJy3vTteWstJUOIxkgS/3KGrHlC/JdM2I1FrSQOcX9AstdLZrUU28HMX
LuNtNWTmuYsSsa9Hy3jQYYHzxCTu37dWnr21GZpHFAYqxg7RdsgHl77Jw5bzdkFr5y51tg3gGAii
X9koqQ9oSjOhw9bdmr2NjccE6C/QCw89wREQ5uiIuv08u2wNVFhW4dFtZ3wRZYmrj1xPKnhCNdsp
cbQi2Ydofo4tIfZbp835+LAaAK6xNvnXfHKLHMHS1YMBMA6i8ilUkKNsm634lXE+na2sISojQb5m
Uonh4zGEpAVU8Hy11fZiP3ZkbuH3mgL/MYkIuaWZYsl/gVrNr6jV3Qi+r0eWO45O8IH7AeiOqdHm
Y67rg319mXJC/Zs90S6ewFtRMPoHiodkUykESDKg7nCXQfRf8smfCN8P9ZzssIwouZ2J5PKO17XH
Po5dpGbY26EAfVSj6r7Q/Fy/hWq4fV1R5VBtyMOOo4ampC9gQlKL4n2VzgbTaRFvetepuN7HwB+J
ya9YFpvkBfkM7tmCKZXKgugq5HNViOcOBzFyOWkPWXOYPbtb0R0F831cIsXZZrXVyr0JA1Tq8Et4
51upCuyYrd3MnHxeUWydQnl75qR1PymOCDdMHBz9ft+guocecPa+cPQ5HkfDCupaYX7KJ7sgUMZF
b/E1I0zFtNM2XNDsDEVGbEc9OQ+mIcuVezeP5ntmpoXjr6oPwAL8tvKaIH6QWS/41EhM4gNW1gXE
zGngOjemrZwjlRYlK18C5UJuQnYlOlpj1a9ss4nZ9RirMYfM/zAXuvhrSOMVd9bc1PGYyqWnT64g
ZxueoGQFdVC02BvGx3E+cOXOJ6v3ECQTze3vuJP4mJI6x8+VqSDuUuGyF517Es3VCWOS44IoGv8P
AeNDfsxxU8BCVIvST5No5vpi24l4aFF3wjQAFtFNYHtwC0gn3Ue3QAuDFC/h5HZav3p3ec+dlJaT
ULwCFdkvtlyvgrzKT17tYeXpjeq6fSqKMv4969r6VXllIi+Z1sFwX3BUpbWvCAqWTVXFGxRdotxR
qKUfoIJp0HRIgovSOELW+y7yIv9qygzJClrSFmugyHL/drLcqb2J6flQCHEHQpnbHm0MahXL++Yr
QcIF9I48xV3Qm4MhF2I5EjLlf3Qze7zGaaWuxnZ7blGuoU4121h5y0lZdtBiNaQ2Pi0CguI2ZTLL
dWMlUAn4fKT/W05RRQHomBtrP9sWKLf2VI6nvonNjM5hmL9XyAoAF0oCNq02atoLp6f0BkkC4Msg
k/BRW/0MKFI4EtKsost9NwYweHtPUqWyp+0vrPcIcuHReljdzWyJ8AgnGjyulnQ/TShltisRWiEo
mjqwTD8WPT+fheYGs0MbW3i9fDpfSBPnCC99X4e7uKDznTm3iuR5CE3T7igZIl9vsHvP6g8ebUsh
FrdkzrpDLV0agKIqnF+WyRffYzTCykYGO+Q4jtiy6rYAjIx9VzKCo6971vCGzrk1vijR0thtt9dt
JUXquAh872h8YjSpxwLFeEKO0aWrEWsz62JIuShyAT8nkF9mEP76Rbo4bv6lxZCrh6ClseasAmkf
FhIvngaenuDQBdimP6klKVe8ylPc7qyQw/zJhNPaP0J3Xh2fqxGWg4o07pNwkwkveAWWGyHvgqG4
GYM8ilMNvtIcvMQYG2qwKWl2gfj+yloLMY9J8DxiEMK/spmIkH5VRZJYe+207m3AyIWatMrbdhPC
XVc7Z9YA+FbVh30K9pTHcK19I/aE+PmCeAa7PFIKnphzXU7zIfMCCdmKPFNc60v0+kTGOdqX1lrj
U986NsJn364ZKEO7xDxO+nfNx6GDW8p3nIDHwsUE1qMf/ClrlDyILcLgpbveqJhTZH5XTYgUf4XW
SiqU67eu2cUk/7sPKJYj/8oH9MU5ajEQN9RL0fMWEBob1U3lb/pByRyoyoQlaQRV8dtDYGjdcO1C
Boh8iMaHuLS9v0ScQb4yPE8XpNvFcCIGBSkYUo/803SyuFn1ED6SR2+VKLB9pPiY/kv6FEyfSr46
au+OiBdw3o5F4AQfmfi37hy3zs1SNdLbUl0EEejSyENmRm6LL78eWk30Ko3CCLUGbyA0BBrpnbCE
5mup5uVQ9Lq+0YNXnmn5KxjU8vwrEgGx52psgnc8KYpsbdsq3qxoxRpdya55DAm2fePvDGYVSs4D
+DRsCJxNI7V1fkOFDf7vTr1qmwKqSx2oBIlaXlDMnVtD410oHgmWPTaxun+bSbQvX8Tk6WIL5OaI
J2Mv1FmAzZfIHrv8mrxG3oeoTyafbfsyG56HnTSUUmE0QTy9CbnMPryqo/PbD/2FgpQV4FE6ROhv
wiGu9J1LAsjvCX6HMVcXLsLUZkIcgsoQM8PWwplq/s62khQzh/T9HBryRLeVCvShXPr8aSKk880h
iuwVIng6NXaJ4prMhnU7hK765XE/xY/V0K6UbcXBzDNNLNgW6yvAWubEPWYp1ZXDoZudPD7lkfc/
OTqz5bhxLIh+ESK4gAtea69SaZdsyS8MtSwT3DeA29fPqXmZiOluh2SpSFzkzTzZ0WwTt3ILYK96
JM5enKK+jo9ZIOjNAqBzJMKSYNdJsi0Vbe4vClIqPpVDEgC9qjtyn9biqMhHRrgd+RKW/iHXt6dw
DWlg77PVx1ceSH890mBWrPsinB0y+cXgpFgMInXPrGuxLI1gQi10jpPTYXE3hiloA/crUClnlxcd
mJ4zF9Naj50qsQZOLIcgTzT2yKb8rfkssJgJXK4U88CV96SqleEiDoP8rUqqYTmULetlQxPcuPWl
zI8JxelnOLrFd8PMv0uStHqlkCpxHvI5HPZRpsLHeXK7e5TqmgvEzNpBVFDO0R1pTvuKXfKJjMvp
8NiEk7vVFjvkJWjk/DC5zWw/G39JL0Ee404AwK/v4ngY72w5rH9Xv4yivVlcKhZSSS2MSul5KfMx
H7Zxje6zW6NifaGuD9sm/BeFEU3N5rWY85YYEt5LTHP1Sq7XaD38JW7bvyd+NIaXoacEftuyVwET
ROryPUy89NVqv9r6BbeXzbpKwpyJ6G16JJC5fMHrc1/FJN1f2QIYmrw2yfOy0eYIU29kEzzpidG2
8xjKvHx9GOaa3+gaw7bFhkSwKDehZF4ju8JvJMSD5nVzPh6BGkywUN34qFjEK4w3hoUSlsv4bDQR
drWiHVwtTnbK13uJjh8HmF+2XCLgVIHNIE7nghxx2mGgeksnovjA+ssvzonbPqa3g9n/2e2YYp+4
VMfJT41h7iOdKFvYzHxKL2B0m5ec2rmJK3nX1ri5U1M/Unq2sOpA7vX2nqHQhn280x+ZBdpv4sQy
+jBiDMkoW0oKryIt29tV1bvHQmrnF0604A8tOc45XkZq2KXJqo9aNbeMl9tnWy8L1HPsSdbbdIQV
rzFJ0hDc39wEp3QQE6urbLJ3wZJoftgT8IIzeWrioTKCyNH2WfKUrhacHqIwNx7FQcKEzIl/WtUY
v+P1sdN+mGiduWNnacZzTWVNRN+GGL+CmZWGHwoyNU3nY7Wdxu9V4qE6Ur+j90TY0mOUkaJN24QM
kvVYnG19kpXXdHSDk+mbG7ofT9Qr3TX9LotSUMyKmPbwwEgcHTjvlXtsQnbvvFjT6pAlFUm2LgDK
9Ezqaep2qyXY+VrmNZ8c1wg4DNztMJ1zSQsDe9ZDbR61RU2wYeHr18xVeEb4iPlfKMw9u+MsBvaT
0w90cesFw7nD7MPTQqImSIuzTKPkmUqY+ImyznTazY2twpNwIE6awFUXFeA8RTjwmsO8NMW7wLh3
qirb6g3mSg5dO7HQ4VyOuj8VTRjuLxNGk3fXDsjAvCxkk21SfzJny6uKSEN5kyMAEamYL4WP7shZ
qV51vlJM7tByBukIQ9RzQpjvj0gC3rc3uQETFF1hEJ4behCEUZAznFCMJ8omASV3Uyw+GalqQCo0
Jv9tOczAVNCdAqCCVlX6f26sDBz+/3cEIZTkqkkICTmRt0VOdO/1DYm274KGUi5qicq6f48Ma7nH
YsUH8K9paC2IOZWWh3zFwAmAAnkOg3b9sCZCj7/z3MF00upJ7pbIEZQE0MVVYDWqwqnfk6Qoh4co
902569BR71tDFuodpiV+8tCfbZ3RBsmum5EY7xw8BnZN9zjB+p+WNfYfrfpYH9reqeaDliCrxk1Z
FJ56XnGGQOxJKA95alpJjJViE3NIKW8B5rHq4NeSEdKGqhfQURNQR0r1l8CWGgN1vkK2oeQFz/8t
IZ0sf3NUlmIXR9x/D5NdIWc1uVIwGWR7AhRSL4cMlfqRR3l5r3C2vZgkRQnos0lL7uQRUTNascoD
PVvk4OpYS6Q4TMK8G8d0n9e+/JhJGVwxt9zeguFg561LzV5GYEkX8all14m9Ch2KyrKMRw2T1lR+
0L9WFZtRxObJ9xbzrimiKrbYzGRxjv2Fls9OJtkbmVayF/NiR7XrV3dhd99X4XjNdG027eg4f8qB
DPmepia6LJdhGaf3xY2J1cED+Zgax2wBzgFdouuIYbX3l4ugKRU9qZvsuwYWxoXO6Zxl73dxfMpC
WcBhSyj2PfI6rZvnpBBq2KRw9opnCUPG34tU8fKeFeGLXCO3bJrUZGDf8eE+esTLjlXY1n/Wrk6v
4ua3yrWwe2VaH7iXVuhLYzj5GzSQ4JRpF1TVghYOP6+Nir+2o0cVMU0fy7wTxxj0xbW2Zj7BHg3O
Ye8Gj2OjnD9FP41X/l7to/Y9ccJ+EtzlTe1Fx1q7wh7DRQQ/NT4XUlejWU52Cdvj4ifpTzbE8r3o
cDre09Uzj5thWpLfgIPq57QW+SkxpuZyrfrh4g5+UmxJdgDTddQqq00zYMBhfM8QFHw8lCAFZx1/
++Uq/+sKMZx95NlzF0YM2xlNeQe/WPJf9DqthAfVNJocx9ra/PEQ43mMosZ9JsCtM7ggeNIvGcA9
KCrYNea9qjMX7JXJh5OJR1AsCuKfw4Jb4bQxGLXKYylHwvUJXC9/h8WJ6q5bJT2zvSu1uksWP/xd
h4mQ21mudIzBaBBXm/td9IPQWJHPnmNSs8ID6oF3xyI99zf7rW4Ik1CjyBEhCGKkXRngsWe+mg4d
zYvoCYJ4D+YuQjhUvHY8cuRJn8fcGrg7If2O+5WsL12pqfGQ22OvfGoWaz+SBSoyrJ4w47WlWUSw
gI7DXeAunn2S2pLZBV+Ba3dtZYW6VuosexrdKXoONOcF7aJVdeO8Ldr5x3sv+VgDGzYXtrvx/Zh3
3hMKO78CvxKnnshst8MIQoNzk0jvEmRt3n7iLI6/iFGU9+yLI1qziu4DIFpBFaWKmVBpQoxPWCgw
ifYMntVhnG6ypTNMU33iRSOuVARignfLxFC7ZjSdhWtcPlNjt9QX0d2sQlnYxl8+j7fL1tYnQEBi
DWNmmxSHQKL6s2iiLrkdSBOzJSd/BWuqC7HrFkXM2VJLmgcajIFU2PKfz68mSgvc4HFwWbpy+FrX
Gz4IPjXlZl4oYA9o4Z8CdtHjLg5FdldSQ1tRFGeHP9oQCeim/bgs6WEcPLKFhTT5OcZlzqJ+6pdD
G/vix/oLcspY8yJdsx5Rhmu2xSpYGaAezPvLf3TsxdcMSgtaL/aOR5d6ve+UMr3T2gmogT2l9ZMs
q+SQEDG7Bp7IwXexvNHHIe+IagF2rnPSg/Q5FiBR8pd1qvNoP/rT4B263kEmWImFbGfykO9UmlH0
N/jqn5Mb5yXFNPO7TFcABPmo2t+ZcUc0q4pCkr0zV8HzEAvIHYiUzr9ehss90rnfXPzRY+4O68XM
vA1L2Zw6YCA0aoaIlzCVUd6ekUbwd4KaSp+iFr/XXbmoYb7Tw6j1mVkGwoESXvxWg/DrngK3xRKf
8o/CJxnH6ojc4cfHJYs6rvZNMN2ReSd7m9IIlh7jdKy3ucwYAWYbYNLqWbtYrlV9kh5NzMPCSzhh
3RUWQEycEfMA5pa5i/YlbpMMM6AHUrBxBZybggSTu0PxNNbfIlWEd33mVOsWhW8gf4WQSZZFLm1A
mToz8ndCHiJ7KPsRZIhsI9/ZcR8mFQ02rE145RX6t5IdNfW9GO2r3+Y462qq5nZcKLl1ZTRu8Ple
WAxBcsxfNTXUgFBF4TLz5uQnQr8f99wJDRnyAE2OXHvVBGjSeE1v0Rdb4v3czeGSK0xTOAXH7VKi
7m5DMnXHiaf/dXViB4oqX59M1Fj3/ZbSv5RPcuH9pzBsQQ7SXfTBn7XkQfz2PMdor+yW7NfqGe+3
o4blLc5vayqZdB6VEhi3oLi2/i0YQp6+xkbRreUv0JyTuMbAiLpnKkrZenoZZi4WdWHzJoo2fA5x
FtaXWxEsibh1iGhp7DB4MkM27XOtYhGd2gTr2DGp2hEYTdZG9jMZCEP8kemwVj8rEZuFF1HE9V+6
WV4fOoik5bOvJtxnq1b03ma6MNPfvlagAdfEyhhHmM3D7cwGj21mwKoDhqZKvtGpkMsYWKav1vgq
OjX8OGH9RdM9iDKjH5YpFNuJowZVCqoeJ7w/AAeN3SUoPzHUhl+eWbic4fguTg1kE1wm7FA2Mr9B
JfDJFyvBdmTy9Mw93L/Y3LMEHkOPJQexs3w3F0QhSoKSelstFq5gF4/NI/sGxz36+Kn0GwdN1KPy
hFFJN7CP535G1bDvOA+S9eKMTXUMlnEOH1LTKtaUuRe4xApX0473npeF6kwyaRgOcTHctHV0j/eM
UMQuh1Rn/82tt3qXYaQ498IvVd6xbMCNRPRRAHIpzCp3qgwq920Ox2a+TA3eTU7lpflM2Myjk/5f
cL99pysmAM8a6qknO73WTUXjJGbrj7YquBgtuGb1peRtMZ7nLpvcM2Vx+ozrfcFFFKNT+HE1Ff8h
rou9JcQw71RDce0xtE1xvwY+NizrtdOusCa6/Ra4y/eItneiVBTChvBG4kLzVMdRMJ68kiyYdZz5
nDF1QnacuSIkbRcNb/jTFizGZQ01rAeGVJ7dEOZXAKtgj23IuWMj28KrKSKe3pm2xoUy+s4l2dq7
LwWgfRilXB+Yg5cFapbQ87BzeglywJnrEpMuxVH4yRrw7CXboYLDJkg/5qbo7hjFWZzNss+XWzl6
WL5TALl+OVaTnAhxLPzi3EsI47GhqDIKWqVDbJ7hxpkwUEu0aBADdPoeqtLvQAdwu+JmD0MFZ2nT
2+yVm2rkbdqI0e+U0E9ZYj/HQr7+GYbVx/DKuggORmrnyu6ZI3IV7gcoIEF6rawHyGMv+3YUw2F1
6z5Ux7wJVfIZReNUk/fCoSv/m6F8+BsGFjQYUlnx+Oxozol1l9qhSs9z0WQ6Qq00cB1k78rhVhEq
SUxp4DNQl5rUlV591jyZ0wcM0dR7apoxyj5CzLkYNGmLuHk4eDKIjdAO64gHz+NmvRvCDl/Z0gQp
TJgspx55dR0injV7GvXpDVY1ZovRgSvvdvGcdtoLqwYcLNkQKda4CNOHSVqwBQ2GtOGVeHlArJtH
U+dvrl+kRLGqYkCzvzS6FbhWmyCQZsHsODUp7IS1zAQZ7555rzsqRGk4QU3gTqdgEUx4D3XuR7QD
86lhyl/mtdlnjAhE6NhKoyXxcZHBdC2JhVkWTCzLuCKgYXdP9BPq+Qm2Sl5hwezKJN2BrqwkjjMc
jSOO0aFMwQDPLTLbSXB3bTZEskoyvWlWQmnezIjzLiEbIEsnjWQ9by0Mreyu8KgcfuTNYZinWe2y
DqxMkbugfysouIALC2cISKC54CGgUUzl0B5UTUl4cUnoQG4EpD4zRj+NjPro3Y3hnl25yHbVfqoh
de+KPIroUkXCXu+6hPJlrOwJHHGeP/TlX43IK7PHBYnzj2U/LzeAc1F0boEgFw+3apL5oAx0jPOq
4xt8u0yU+qEJFQwEDZVcphvwCCGcR7kEiwq2eg5udqAm1Vzr9yyvpugSzkUV0MM9CTRB1sSpYpCA
t8xNfYaqmcOCiTI93GEgM8QsQi7FjM74R7K/fc5u7Das1wPBQFCHFQHkcoaxPb0MBZTW9VU5vR8c
sdKwi2dSMtI5atQYn2kci0kP+aKDDbaJVtwu2yaq83FrYmns3SzoSNjrBPtWdGZ7YZpTpOB8Hk3Y
OP6eKAUW0a5PC+SoxpRLfHT6LOwTWr+5nQ6n3uEhgrXasQ4ui0VMP6xgyj4l0m5FeuDvF/RnveIl
eZ6mbCZ/Sa4KbZunov2vSwWLlX9BRoEPi8G6huwdMCyvapv6XtbkVEW1TspJ5AScoGI7o2+In37u
BmIgt3TFEaZE0x+EXpwJSRgpmKUcut6mTZfSPvglHlJAGb2eL0BliN3ngDoIYUHQVE/KVzXHqCYR
HQD0aqe8ee1wM6t/YgizBcRn6zRX4g+3xvHE4E81Xqa9L6yglLHvQtQs9y4lVO2xSg366N9QRQsU
4syBZewhLlMpU6yeB4ygnAt7PzYSDiJxY4KdjavK//LZMQ1EryUOCmAFK+IJYWZsNqnbnNcZJ8Kb
9U2VmH2hacd+KBDrvcOIO1xTHVNlzlE0TasoME1s+kGyyzNnKF2z+HPbEYTngQM7+uT1CEwmnsq2
+JUIyrMfhq6NRLWpBhcIbFy2KUSZah6mGknaa9qDzXjXcVpYzMW3y0TsHeIVZG+zTzyY+wc1pI7c
lX25CI7KVc9fcQgQ9tMghgZXhCiG541yOAJeSxmKEg6BY8V8dIHvkBMP1yFfb/bsiEUyW0Gl2KI6
+H1KQoPWaWHQ44MvobPUTmzqQ7S6adntLWOvuqDlNOa8Mh+vHy15CXnpRGKFg5eq79SuBfExn/Hp
eN39aGUQ/+N/4ZAfCEs25iGO2EJVZ6QRLmdz4+bTvvIWPpFcfZI4P095VVNFghaWHDAnFuWL0xC3
o/6EWwLvRAH+kSvVPHKr8MsJmked8KN5qFlfqd9h3XSL2tpwXIbLFKXAcAesC9C+Xd7VT3PI/znR
kuRTOw+/YsmHjeyamBkLuHZjn0zHgbldJZ57RB3SVsk5nNKmOpSTW1avbd3W/gvvD0wV1FBjeXzJ
qTYmPDNmhtf5UFbVAhI8huEZV0BEl61bAZr7JUsjmp+x0k76E7ZQP154Izdsolo5JLued413veEj
5AGhsjC/uILF6WlNUZi+oj5hVDkUHtrUIx/yqXtf51aVh3ShpWB+sVobeS3dyZg9Iyb7syVcM5Je
oRst1ceSNWxRlyZf0vWy2jYLDtJ4hftPRnMLTdAx8XPAJiBs2bE8RunoDVhM8oBv8jFfqgSoATNr
N9fnKhrBDIbGOD0GbTfpxq+xdQ0WM2YYm/B5sm5bsDilkDy/QwbRI32ASRiox2WN+T1hno95fr8L
QIPj+DjaZi6/vYQaZA8ZKmtMSBqIud+/Et4ms1CVqFY0cHcA27zCyQn72whSbjGmll2U5xau2Jc5
3PUXKpHX1jtOt/X8q0duoT1py0mKF2emg1pvatXX+Wc4kudt93E24dYkjKvxyB8Khz0PrM2KRf59
ChlfPnCLqsoOrwzGjacGX5+L7QPrVnHCfkKsueIMTz8Sz4MgtW8NzdKs9MchZFgdxyieD4O0fFGF
oe45HwnlbKLMo2WbrcaNi9dV74F0YT736+D/1ZPuP8eM/qdKkB3Z+FqYq+1awq8BwId6W/dOrh6E
r4HX9JXkxY4rwqzVMYmDeN33ceVz1a5QAM0e/79DHtcWo35JPDLXB0BgRfVjRmS/R7xc3vTpWeq6
OX+6VIJlHyLueWRpk7A6Ypm0fGjXwnUzrrQOiQ137uXDXDXZoU+6ZWJjJDB1ZgWGOcdNRu6VAlj6
RriyfwJVp05JTNk87LxOn9YacuKMLwznvmvMFvkQxt1UkFYp82l9kXkqH/VwwwxLTCGffQG6IRv9
8BL4IQnIWfX+mUS3+AxDyR9PBApPuCYkdy0tHlmonS/GTXkcisC9g6k73SDQwbKdOYkOtmHpF8Kl
pzWBtlSx5it7nSHzn+DfjY9aC+FtytU6aiOKJGSxuAQP6dzXO89f/Xu1pA6LYzTocxOP1aszzx4o
8Tp68TwNZmIFYLZFqvU6Lt0LBj/eEL9qbsb7KF/tR4SNeEvPeX2MKrDukMkzovTTcBHKDQx2tr59
5dJUI54J2jo3nqqTa+XCAt+2HiR1BMfyI89r1spRPf9zojRcHlntAO1YYbKfwJLov8MwlWYb8Bm/
vS21913KtV/IZrrpsQsX0x/47zF3pjriqQiyhxiM8J8qtThb3H4I3jHM4suQS8h0MFr/3Id1vK2g
oF89Co0IBqcYU7wpq260fulueb8S2vIbi4UmMWmPaRLyqm7zak8q0jvl//fmIqsrhP+5pJeFDy+k
GK6dm6lIoidNNATCZTH1b44J8O3yDet7v5gn0M0ZH8S0L6v7okCXObu4SbaxnwDnbIsI8pXXCG/a
khAilCOW5SEE47Rl91ZRceHovVsbrDgcKh4fDTKeGwDR+RajTyxP9dSFx2KJU7ZtEXZuoJrcqcm5
YwEt2ctvNbx0buozdnhKniW+W0STYx9q+YmUVRzIg81HsJrxgS0ZYqGVLjrBlGfnGU/G4xLV9WVR
mmk9H8MVfRIXq7l6K48pl7vqtRQs7VEM4jXYRV1Q3pkl47bbUe+jNVfG7cRyF6FSV3i8wsJabjUF
y1ndrzNGAkLp6yHx0I22AXiKPZvCoH5AkfTp35FsKYqli3fCa2Ox4zJ/y6v5/jkDqnsanYLGiA5x
9pzw7jlb07enCOrFWXeokiWtlHcZ//AD82z9mlkup/Eq/d1I0QDLkzXWp6zyp8duKrIr3Dl176wJ
qDz2m8WDO05o0E4YRi+6UljK/EDIUzMC1E3ACP/noPAUvF7CqJXnxWty5+BjcHhvElG+OYVp3r16
URePdNq+HFwWo+6ypiemVrYayagDfTU2/hWVE0PmCggsJY96bZFOrnbKh4b1jetep0y39xl2lo+4
IzS872lQ2ddVGEN5JOAQn6RRtNPoMiguxAd4Cl1bVY99aTAUxRwyWvJx31Szq689dhaiQqU77OYx
tvYicbxsGfyy+hYWNQ8FG72P2sfMP0dBc+JiTPQediQLVBoqABKa+pPPc3GXJUMKQZtpY98LVdy3
ZRKBvzJ5+GA4nPB2sufklGAndQpjshoIoyZ5Q4per5Yb+odxZHlhq93vG8ykKbRW1MHUw00MOnB8
Um1Mv03uB3TfzPkh8PPoQTKiXlUJnUwSH863mcvg/DRMpoM0snb5axPF01PE7wEYWgA+3OWd87Pg
ZW33HsieY4dV7ov5Sy0noqvOrslT8VIT7DhRucbldlOFQ75duzn7nXPOfmblkmnOG9EyNzls21Sk
Ji7VRFrBXU5mZJUfBt9tnySvuu0lWgmDC0rL0Cnv5LP1oKamHcZ5jxQi613EbuuJi9PEfSCo3ge8
wnd+66s3G3uG/mu0rKOlE6F5XLG5wLpRcn5PAUk9pMRcWFC06tlFQzo7c09/C4sEUOHURboHqh/k
MUVv/sGAGQRP8zyYVxRIqu/SrKMIA3TWMvGMpsiX65LLdJcM5bjru6r+CdwVxnAYiAvnf96/9Xnl
q92YOV1zJqOpGQOiNn6L8GF6IB5ml2tEpjVfdQw877bOCx9KTw4+vi13+G+Uyn2/OSJigjGrPjeJ
pmchLWpQNZ3SyzH14FJ8AAqJgCzOM3/+xA8eSDL6mbR/IQd5rNXKjD0gm33cPs5MVljkkZOdzYJX
ei+kKodbSq2RDINaDXn9aJJ8BPaME7F4Thx2D7cbvpvQFBjYhWskZAsFcTgeJ8nbOKowGiSLnRiO
IDNhGUEvznaObD1syPDuU0uNncL+zsQ4GzQzfwmya8w3hxWBPSGQHn7m7W+M5BXTSmE7e8cEpgDa
QoR4CubENs9ClZS0iCju43ODxCW5QPIuvHAKzts5sDhAYCmkzq5LY8X0JKYZ/7JNUbZFCt3vlxZu
ojHWYZ8/GF4666YwFmoSdXwDXkSlhk+ZRVwU48YHTJ7T5fV35FJI+0bdGbhuofhyGDU6CESWvz1F
haT0MX7ycHW8RDZFB4IME2e6RAeZk609JTNgA8T+7DmtboGRNXeM/GxN13W/Y53haFgnoag464WH
OCpiFrKcU4zAESJtdmfxZ0L7ygl3otd4SQeEIJ2G6E1LfgzHwFtVB2ZiLACA1/z8mVU7XvsnZYYu
+oNWOx0QMzC9VlGkAMosBIqBa5UYbtXElhaCTB0cUjy+3TeZmtZwWi+h+9L2iIRXli+2RmWYh8il
/6GJaDgwmlDT3rGG6sxtACk+OKNC9m9cSj1N6KOoL64KC4033XGHJ+gIRrl0XE0NlqqO8/+XyeE1
7dqFpMJ34PbIlUVEjSgwOfY6KGipJGrde5k6MYOIlglq4A21c6YmQymOvASerojQI2vyFQl5t3Zf
zP6UPLIdFYfA9MV376cldnXHqb5SwKhssDI0lI0uAOmRo6pforGGZ2qgGW6noh7Uic6D5mCtU8xX
gfiasL8oygwaezdM39Q0ziVlFUl119LgHT0n2G9+MCBP+Tk0VQc5uuSAvsXjCF+Qsf6uBjnwl4Pj
9kBTTXiixzr/yQXdYizXwvAENmm54v79cYYo5kWVR5lff65zT4YO+QsawSHEp9puU7neOqcitl68
+DqwFQ9YrBpNUxqEx+9ulcFwtCIafLuDYABaOydyN5z8RSdhue2aQNyA2Ck5vZOVXGUB2VW9c6gq
mQDgTD1wi2pLhAprVhEr2E31xL75WKnVVB/CtAtbuK5XsA1HiJHLn8xxqNEoGNvbbVVR3fGE9wnG
ThE15meNVDdsQGHJmdTfhCEH7XzFsKMXiOSjb9Fi5mCA65v0ff3dQiab7/BFR+Q7VGoC8U7WQ3kU
xGMRUH9blo8rIAaD3aefMjwskLKT4l7XmsYrZ0yLHMlyJa17dCQqzN7hX4fMokOp2EPjvAcn31fQ
bECCB/V/3Qr3yFymGU9msptC6EOXQFSKJoMhd5oImo+/FrIKXst0sctyFxJUR0Vh7LKrt+sSlG/M
KVNZzw8aZEsJR5dpt4uA+hgpCfCgg9d2G7i4gVE6nZK2rXX5DYe1HV59m5YAl4LY5WPM9BJCFq3F
2NOEUxj5TaZ/LflSwIvmfdDFgnadHtvBBtYFhDcs/z6mpj4CTHi2OvLb/jDANTZ7PYqKFLOoJIFq
t5ETXxb4Xu7eG9vO4tlpdB7Kd8SqPNw7ca/VMZOI69yQpOlxR8MQ7m9dNgTKrikuZZPsShKk1T9D
G5P37SrNHnNPPp6MzxiwV8HP/tyVVepfuPi6wdaLEHaevaHFj9p4vjPdzRk/ntceMXzeU+ZAPWSS
FJQlFFigNjQKoU910+wc3B6BFHf8XLGwpF3hLMhc3fFOSrfxyG7qgk8fF2Gbjt8FW8VdgRfJ33kM
TGSapvwS6WRy4BkBl/a7yL022NrHr741vIP2A00o/SHQdgKAPksYdDFGt4mKEmL5ejpTOxDQ3cj3
V5CLEOHfNW+I46xBn/+JhIEvP61LdvT8CiiOpZDv9iFd2K2XvQ5vSVUB5i9dYnjN+WQPbWn6GbWH
X8A+kBZKVknskZdCUz9jgU0uXhs0rwvW2ITbZD8/0KbdfUDGYopoPOBKo01J8rKobadHX/S4ZJee
gsRdjAPWnvFbrHeF7xMqwYtbaoJiHJNIxCgENA9WqsmPndNDyGVFaM59qfPHQg1cwszsZU+o+2Fz
J5sEMsTkTNlzQK1EC3zUWe69Dk8Kl2jWpj4r0XGL+Dc4j7VlkXpbfeJYB9QuXkj7x4Rdy97frnjy
PJoTY1icimAerVa68eJ9RTCmO9Qh+3lwJbCCW0ibv31S9NtJWbr7tC7YpJWYzcVDuJbDsaTMmg9J
ljQOJXY44LHAQMjKYrSWzRAPKXRwCcHwnvYwbnFE3QCxg+BgFUWQaOavy+wG3kqL9i3SFeUylnQO
70GYXeu58oPRPXKYTF9LQ9aADA4unbYc9bunFpgqACBqXGVkkPq7EQcXQdBV7bpizMYdqB55Ruz1
9QGgaL31hWbdlrMG/xVOmRMTLrbLjw5I7N6BrxpfKJAIhnNEN8+bO4V0RDvC5segTXRzcBT3yQNl
UfI0ZLk3c312oZgNKClPVDN1l05OXfDQRaa/wKnnuadEZWeqfoZMWKrzZIbwHIRl8B0piOV20Mjj
EmjJE7djfl3bLLFVvw9JdnxHNs1PFWnME48KNRmunhjABkS3S7ZwtztDj6LHeir6Vd23PSbBUydw
xBwcHyYOpjPBnlTgbMUuk9CyTmeFDo5Rp/u9kzGncmiO3Y9JZ6623OFDlD+w8ju3Ay6co8vzNLdG
fCrN2ubVhek07pIRukYkibSR39CsjTmnPS4NkKRbE2XTbhoHVr3UsDI1jYWX770ACwFqgbLnxrpB
Qal1Ll57laPqADJH/6oiy3jZVh2Tu+eox2YaEsZrgpabMfPD58XNifHN81Lvyzp16EOwwj4lIs8P
a0HNA2yOfj/JEd+RhWxQEX7cih7IHpmg3jwsZUGuhceu48ZZRtPOHfN+F3QMHuyL6cdYAq967PjM
bX0Ezl3swaq+9KUHKQNfr8DnL/BuhojmmoWx8d8tL6YBJTWSRx0L7E0ZnT+39XtqUYB9GvS2CD2N
c+5jk8P4E2AVl8Qm7XFl/XURWHOYvS0B4ANuGAzOa5Tz+FLk2WwrIolEl3IPU6B2DPtkz4bBcsow
iJO3pgmDKcOTaueyQTgZZ3IPhV+gk2k3EX8JiuujKkP9J+jx5FLm4fhn8K8YYuohooHNQ01EY/GT
P5Jc0S9ZVJAse1xTFxJmzUEHtts7slb5p3Fc/zXw4FPhEGBL8asT7nweOun6h5pt0a3Uw1OGmgL2
D/sg0+Vf8T+Szmu5cSVbol+EiIKtwis9KVIS5aUXhMxpeFMwBfP1d3Hu65mebomEqb0zc+UwBI86
WiwaEokAi3XlWpiBm3z8LTW5QY/Q47Wam/x/GCAYT92Er6GxKE3TKLRHjZj7mOVz+9j3bhE9paii
D0DaSNBgLWaWyjEcsciv3GTlmC72txXjX71KbeyznagZAMeqdH+DsZqj76qqozNqAndZVbmwRRsq
RAljs+I69BmutRKKvRIPNNv2GaF3rBCQI5EMeRpkL4kWVUadmQioCXN7Dj+Ds0FMhuzD9vuYCRk9
e77NANwTzcIIRtvpv7HtekExAbt+0D8xD1XCK3RwDoQMgbTPsHHxDTzPt5LDFQs1sW+7VsU8Nutb
WQ9Bi19lLcTBBJQabevuQWR2GlA+wWODegKrYgvCkeNCwrihlAyh5X7i7PI2asEvGPR+wgcUjT12
aTZcDm1MbguJdj0GuXli6E3URfZ9fCzr1j0rp52yU0iWItzBBiUpEpiGdJLwSke/I5NkHFBR6drj
5LZTtbuBDLHxIq8q6oNR0QquTV9c6LqjmA3nwfCNj6C46+Ts3/IgAPuShcLrjRNRTbYLdCrZE2Te
PV6PIl4lMK9AVk91B2Qwq75rt6Qgk7X5fOR/hjddgzvnr2EJeJIsoO1LQ1ztfgzt5GS5XXmwetl8
MLtW/XnWIaUTY2N8NtwNb1HSJNIbSWtJHbMlh+9w6m/DKjVGZL3qTpjs2E1jz+ZZ5P8AxjFdNJPf
/gOXFYEHtLlgyTiGJLXAexnnFNkcK15G2QsOCl4Y18G2bIAHEQFG2SqNxguBdTI7FKrNHy2v9uJ9
Wd7SlqM9EqOySdbp1y6ZF0oj574McJeVs+03f4Sm9B2Ejw7+oMS3vek6ASS0wLJabPFwcxoRjun1
ngRbI1cgB3IOg+XQHdDvQjI1wEI2vLVH2l68tv0gM0LyHIOaWx8VZyd1WDwTn5bZmr6CjnXx3IgS
l1AYfRQziZ/rbYk8fmgZzKTRUHnrG/Q9/8xm9hcrxtfl1cZRwxWNxot7MWIeu3eS0habnDgDJrnA
TQ9tKR0quure3PEr3hj7t09TKRW9OgtVyEAFcPxlRep4CD02TAJMmNCiKHDp5V6iidCOgTMuJqeB
dSYmhoi/yECCC9iXLp88HFM0HKZyF+B+RHoWwR3F8xBPJKb3oR9RwORWBvOdWgS0ia7w3M7b6IEg
xH5x0vbHCYbm2uNJAFEKn/CguBRQ/gtMptdc2cFTVVApRVBw2PTVbG+txjRbni8wIh2FV7fHSTa9
+AY7hr9kdB9aYKueVEXlzh0FxEmzd3kBZGxd83k5jj4Ij208k/ndIC85565EpbLIxtBulwgCb7Ke
WfqOqDch618gr/EOusTwEGG1O8Usxn8tEDIfbQKIgJeWiQgqK1w2JVmjnTDi9thMYDkwcHg1ik9q
7YLO74LDlHlmS1qKp85oOW25oVmHOAkIGPIxnUgHfL9UNyXQuxkMcdMFxueXrpEXNkM8qLJYRWoC
jTrxolGQjsnx9Xv8GvO3jLrx0GoDVIDjLHwb2qy7dY3pAUZVVSWk9+P+nrHScVeD8oqnEF/k32hP
PtcTi9ZVWxUG+LfpLzhaEHe7MVq2JAKah4UdzNGnN2Wvp6XAmDtQFc5oi3i55XOxnvveJzOdLLhV
M4Xiz2qnr7emD/hcCyaBrSCd8CFi7s1/s2g68WXNWCadfsHobc8pp3JyycBBpdEPhI7UsbMFS6Tc
9CFTVCzoXk+pLMEdu0zsbODC93i5n1tmmkOnE8M0k1TZPmUjjJnfnzGFAqyDYF9Im3OF9snr7yxi
cHRF0KtVE68O+Gb9Tvkcn/KFq4z/TLqlG/n4irC8b+lPvkR84Wd8QwTMaDD1ue5aAsXJXBJOo7mD
OLPqyxPjprclEqL+usEnkdp2nrvGhdNG27ETqKQAN0JSgN2IgZOkwQslJ27zljWJh6Sk5LjK2awU
B182BHHzpCt4LiiC8ojFVUBzqHRT+lBtD4AAYw3Uf1pC0+LFbntfIajy7SHFozIcjCthj9myoqt5
6N0kPJSskuttAZ4F64tEVScLa4JQ29i5x4R8kANJBbGZ0qR9Y2lhP5IzHcyF9k/1QEEJc68aWfI/
Ctnh4Mck6eFqQFfb2yD5WfbxzVO3RXxVw//opzV0ueUhnsaOvyIgyEOg+n1CLHvhnImZ0fOSoLzD
1pyOZzHMOQa9cXCyfdn0Su1q5VvdGRxhaJ/bRQQeaiUoc1z8dGr6LG/eMatmX1OYw3bE/4Y5lndR
89pazFGCd3eKjw9fHmCwykogH9hUhbgty0cfhZTsazNhTHSyu3yIaJ6jY/vPVV5wLWK4/JfFLsf0
jnkAIyNv94leMnYJLF7ZPd9XsGZ+FWzgh46v84qFvSfkLYtMoYk502zWweDBaAX94rhXiRfZ3bpO
38JnYCfeQ5khxLAORjwviBfFrSOFiUyvDEdvmkqRG6jWBYEijtSGWhzWw2kX8Rf+V5Twa1DNrTDe
yjgdmAVamyhjlvSh2tFTyTumbbGYvMkJu/peRRhetjDhQprMM7V3vaR5qAedDnw0wEWoeuh7IkWY
845dBfd8PQICfh8ptPkXKA07tZgDosxVwAltJfNhfohrTAXrid71el3jgDrLgLXT/UTNIJ+OW+M4
lXWLoqwSySIbCHOTXRYVF1dLNoW8WIuLk4Uy4VTuIe11J2ex5m092wHlyCr6FRNmB57CQSfvfJor
4gvMq3LZzEJoucG+W9SnpOgFxMiq3SBZRteaFoOXHEsxXY4Rlq+7mvOFgpi0eEh0OVa/YGnJSwFJ
pz2ULhqqy2HoJN74NQx8QMUtyBlhcfe1KA+o8ONDnEX0tWLTr7dznDcHf6iySz054gB1aXY+EOsV
vuqck0OS4UvmUNfr/omCsc5bM/UrdZwzfzmgas2k4LTxnmdviMIHzBFMdA392N0lJH+xsOq33E1p
yCNQOY8W7lA75J6grdI3QpkFhCMrUk7wWdiTm720dOhSRphUAIiIY4UO5+Oa3xe13PZcglw6sV9I
8/BgwOLgOHc2HV/3eXSjG6bdULKjD1BBiOUFz1j8w+GKOx/ocwNKmh+ULR5KBfwzfQ09f9F35EVz
4zHjEA7gW2nzf4Kjnffqlo0V4scL/DFc9UaouxG6f7aukxpHBZH8vuNJqyJGxBQAw5/t0XorVSH8
i6V7XCpkoTqfjADt7shYK3ZEQvnA75G3UN1dka60HOYLN4oGF97BKIJ8vSkc6KjrVAzDfrHYKIIO
9qAIVS695TvcGgABZ87jTugE55JgB6GK2Y2v5HYb/AU2h4SAufNSRHSijSrT4NP7kJzKo2MRKjkA
jCIxAPqAIDAFp9j66XeFTV+YSw4x29lKclDtxrBnB/lgz2N6HpggwDe6PSvvzLD+urVNpmZPRyd5
4KzX8py3tRi/iMn47qsmf/WtfX7QpC2rbNdAq71RyToIa3qk1o57JNjidh/kjj2uWI4e+6LVbPdF
f7IDQdpxhEl3HtwYeyWgHQ+dA4a+/zVMY2Af4l4ycON1QuFIuoD3BgUuw/wHdrZ5bhG4ZvBRY4eZ
cF0VOYv7ucpz+Q80bp29I0CI+ICzISv/J3zjFdHB5GHU97N2pxqXaTf3G8rBu2IoFfK6pG6HEwWK
tNN05bJrMXRx63skW5QYy/COIXgx/K5q+aa0G5ITHeXvEapU+ihHX96zHFpojzatauHxoH41a/IY
1n8lKGkbf45sT4iYPMnQBq1zIZdpi8WzIDAqcTjbWX9ouxwubZXXsD8wsGe4SGvPebWGEu8XtcDy
G0DBbXCjbz3OPrvQnhAlZ7xtwzRxoA64NeKoRseBL8MjxHHIMb/hqcX5BaaLR/MO7hMuUc36Vm5D
MS7DYfLpWjMFi+V3N69Yq7BYzFkQ+WOExalczjmbH7BeGhfVhl8eJC0HXPYyQ4b43bbcfEQunvIw
S/edicsGANvIWqKxR6umvYjfc+Xr2IQQnYmkPkB4dfqrZcsIk2QQpLhGO/5IkNo340vfXbmVpyss
JvuUmbJ49Eco7StKqP1fNvzqgle83xSUAM6kUDhZgm7D3n1DeXXBh6OH20YkvemgyUJk7cReOP10
m5BycyL17n3jo5ezOpnK3P9B4MckFaGt0UXm5Q9uWUtCK443fUEhCS9xjn9yuxA3EaQ0xbyHaM5h
ZirpQwLS0mh/W8yZeIPQTAql9jyIfTE+4P7AjSaBwzVJWuJNwjRRnhZ/7M5UzJmXVmEfJlESj8Ue
Bs5IO05Wlu0KclP1tDAvr/0xKe5bhO9pFdrKX0cYQ8BF4E2TmAb3PWadrcWo/x+3P6koq3M4fdmk
QQFWDSo6NrRPqMOQa1R2gl/La7OYcdoHJWViT3mbod3FmFeLdRDCcFnh5gpYxyswCp/Eyxdu2C4O
wmuXscVaM5g31IEUZgJ2IXjClRwpTkGQRGRjE4sFqDd1tlkb1S2fmOr7b4aEfCV0P0OHo20YqdRn
hRhjV9stDIDPdpIv7AsQFsSuJ2CWbUtk1BvZCDt5tHNtgTkuszGVIqwkeMZ5cfq7ngdUc6XXKsV5
JoJsV6lKXyab19+VCJNxLqFdeCev9OBcq1vFyBGre+vSNB3AWwpd5XxlUCqUTV67aogkWH7Z7BKp
VXJf4JPOPkK3Do7ax/gJwWroJASG1B6fTG+Xr5QzBu9FGA9bdJ28ucurmk4TGcCxmYFLeeJ9TOrp
Jypr60DbEq3RyzjPT4Xlyx6xGdiqf7PdrseibZ1HggVuAVR7sPAEUpyUr7wkTeZtHFnNueAsc4Gc
gGYQul6n2RNikTyqcoi2MmJhVeyYQTly9Wosm33bM0xiyF9oVaytUFwLG7Z1vJndosFHNU7ewSbq
eSpx2dOhaZqU4WNajrCZA3cX4UjEJkUzGi1QcPvqY1xN4cEFnPxIjyGXhxrs6qXGkv0bupGiIkNP
57Tp2v8mP3dtvLYGxkYsxIUXqUG+BGEtiFpSA6KxI3F1eePFYFw/1Wws1yBHOgKcNRvnR7QaEoL2
iCZ3ChP2ky+zV6W4mxy4J+XXvFhiF00kIjmiR4J/WoBU2iZOg7zBPIShk0N73ZynWMAtTUfyPZod
h7NVQbi8FxRo/lG0ap1EJRA4tPZ8HGYtR9LQooEKJWYMn1PEiTPFUvlragYMxHz4UM58bggTRKKl
ztkW8iXrLETQZgxc8oo+VsZb/gLjQN/LY4Uara8atzw+WdkWf7ARiEsk3sQy1BXy9qCcUceg1TU/
S9jWVxqgl5/ESO+Vsl5LnmE1VtaFtUnKzYIa6LL2qEAA+wKPzeuYeoqXE7uVGxbNTHcI97Ih0MNL
8Vim0hxjNoDBbs70Ym0KEhl7XqzUCXDeHx54FWuUbFo2d6ooIVnnjZ3t5VAM2S7TmTj7Juf9YHEO
AunIFWWBWAyrH1bEEEdDghcYIQDBn5jJu8OyhKwShYEeQd6yOHJj9vjGXE0Bo3crmQnnyNlGFYYk
0FUtr0L4ZkRl4qKvg00HaSNBl3GzXyHGZIvlXt65+AA4R3sh3t7WifHDtQCg61ITjuNikIhlUUio
WwFKPTVVKMHZADuqCNwSquHghpaGTEQPq9yRFpnWlafYXo5Tap6zSiek2BrSORRp9xzNo3mmrnAg
5U6/9+A8gGFYnL3dlh3FIDbhDDhaQfLSsI0GjWO3moI41m8XkxBqAUfKIYLH/SJWXhOG1SOS8dI+
wFfEeQURr1PnqZXoe9TVafdUo6pz7YJexMJFC9m89XpT67tlnkuqm2OrItvmhgTmI7SueR0HLknq
XgO+JU+Fs3CDd7h3qas0OCRDETvVP72o6j7g9fXlZp16mizPHDxr5LmUJxiZbeFMFeJvjUzvYey/
z+pCNzvMMuqh9+3qbfGzfNw2Ro/P7BNl8hSSZZHpuqwoZfiMFzukMUAo6jHwG2s2G/1AZJ2yWcv6
R5Fx6X15jBr/xmImlnprZviUNa14MQYSRSS9lchLxeBe3cqnMbvFTrO8cE52b28sNjbFJg66RR4K
BqzmNTDUc/wVRsXpDxNGSryhW+L8RFEloXOEId68Er2PRgHgp96uUHEFLkSW6l8z+uGbHycANFC6
ee3jtuC6QGXtzAvLQO7MbU8K4t63aBl5wHKIEXFVihnReE6V/x6owrtOlp3XB6OL+eh6FQYIZ66f
vdRgrBIeJdVuN0KP0mHUUE2YtvMpa3z11WgAVL8VSYyfquUxipgZVO3v6Jdhcx/hs3CPsAz9CmeZ
YhboCIOy5ajwmDdfjHV6/iNCVVMnHSjnP207fvkob5QP+hkGFz9kFfXVvsUtRERcMVCuXBmpU8aT
9+JTvhbAAZHOt3FMcHBDF5OJbCq1daOAq7wbmmotpBxtnBtuuwUwwABGNSyhGSAYVKzhipo+9OAF
+hPehpNxzplj89U5ehx5K6fBO16DsXviSrHbNyCCGnbEFPa9Wk9sAQlw1/kjzwgAMC2VvNiyWdnr
oI23nQzDO805vP9f9SDAHsP+4FDmU5kck8yJ/2Fpp5eCJ7XzyMF1OIX1Im9777D/yXXZfDTZROgi
i2N9IOHRP3WAAvaNaptvA/TpXuOb6J5piEhxr1hOeAl6B6w6P4VAbMYPCayKU0/2wy5+tCNQ+RhV
CNK6quKvSWd/izpKpVJFnQP8bOZWf/yjUMsFWlxjExw2YQZe+5MnN//kwoEpYvcTefc6YXKaOTk5
p9ZDVMH8tAhUl1HYlF748KbfchgfOcu3DHQFYRMp13yM9ieHPQmJJSl0BkuMSDFX9GQNyUaCFB53
WYxP5YMQQ4YJ0DKeuYqy5epfOSRrmvNACLDZ0AIIk8bvk24fZtKwMKvxDG2IH6YptK6OIJanTGU/
+qkpOJD3bATr1mdsWNJCUXeChdAH3No1Tn0U7lL5eF+b6a+vOI6fs0SxADZtFp8nchDfaYjWHm9j
pDs8asJBQ3XBmU7AJyLAaZSOJVfmdJxQXUuzVNpN0zVygWePa3JN4sACFQWlIgrwXas2Xp7Tyivh
vuLr2Lsa6QkNjwcPJLdIbEZHz/qQ8NLFuMwVXfZfVV4Fl4woSoVoWKf+f0ZnpeCFGuWMbZhKuWZu
UEgdXQlh1cVrmUJx3Lac0rLd7OSUkTrwiXdx1MzZtmqzsAJBkUflryC8Z7+7wWJjYfAgFL4O5Bby
d4UHAVkUz2yUnGBWOs+IfhS7EAbFJSZkSIkHjy5aqCJ0CbtJ6n3l8rBtmOnLsxwnItYpTtdraXe0
QcvR8h/ZfkfpNrdh2P72TjJwgUASDfo9RxvyJhAXGXqNc4w42DgbZCcce2pqE2tD2RMxBdxGBC/9
VK4EKc99VVTNkVOltRwWR1nWS9WD8d6rIYnTm2Zvx+fFtUDsUQbi6btuZL9/6bl69D7vupBzoMd6
dhPHaX/m+l3eAG11Be+gBjOy7nGc1IGwkUTsVP8kU0uvq3arjN5Z8oPcFspzzV74wKu282CPMNCy
mXCFy6QOuYja+HoSGZ3nmVNsQ4zfLM8IdRxt14eYTt8IWkrpEKFcFXZUb1u3js+IItkzFTs4QjLX
K9/CAogJE06dfKNmxT9QPQUUktFgzcbDyXcLi2SNK/JW8GT5cVniYVv8ovvKmzkwh2xi2s8Ddp9b
CW5nF6NZkIEtJHSD0Afv93bDnGWcnbmbty1nnZDaQLRQrqnaabfYQs2GzBcUMnIWcJdYMN3EeIiR
QL7qalnZJlDVA4t4Av5pUbGOVji/8AX5ImWL4pDOqtgV+AQ/YWuu3HzRZBwoQ4InHsyi2y4Oe0uu
q3a2o43KllF9NjyQwLY27DKeIQpa6RNdayJ+RkjkRBDa4NkPnDpm6qx4DsZbJ04IRjE0HUv0ROgz
FHr7SY2Wnnv01tMhvabOJjjMZH5pL/IyRA1aKCTBmdudLAS0+j0vw9QXK8qEbM3ivYXJgnFkGn8U
n+F8Zgm7gGyzbRJtuO2rDpW152p4Xrhs82OPH4EUXE9aFr9soF5VkY7f8FHc5t0iUEGYoeLHiFnq
nKpAynPGhuYfk2WES7Gl2g/GTeW+ZZETuQe229k5YVRmPs3dNn7EnOLglJhHxOl4jC/si9DLshhh
1ycHtmJ97bHgM5537SsLVKRvT6SNPPbitGXm/geOGeupzh2coV7nQdoFO3KZBsgnCThXNPKxqb9r
EF13HdWqO8Yu0kqeKJ2Dwd/wQp1MW18U+eYN6Agqw3RAcdMaj0vxkOiWcj/DAxTx1B6R/tG+3C0q
71xv+QXN88xw+4IRPhD7gMgjH9NIQdAiphz0vy9pk/a1tHZ1E8mHwPQSUXOO8SBiL3D6tyQs69/R
ZgNNxritseeJILpL5QxOBfnBeXUR0qvjVC5je6P40CYO8SC6xB0vP9Jwt/3Zqg9JEd3uts7+qCVk
w29OoV740GMZbZ/pe8rlnYJXubyosE27zxZk6K5qQqC0oV3n3sZZOFc9LGx8N8pu5w/HIdt5E7/+
wTjEmCQ0YNoqwGIVDW3z5ZUz54yGhhh/ndJreIaSHAxXd3LZmNQcbkBe+QJPpfDbA8Ha2Dm2LUeN
Qfno5rrmD1K2NbdfjbVMH5ZF8ByklSaN1Js9UBE/4GrQ1dFYTsU6z+dHRIWblb6XyuC3WXSRXWwF
heYJEoYT4QQLnAPvjKWMMbziYdmycAg+BUiLK3lN+kXTOmSVtHQO8yIW603JeQFujpUOe3AFzPXg
nvP/ktCakJRNHt+PfVVO3zpTmOymIKDLWmJz2Xv2UJidKUACrwdM+e6a8275qQMHxmpTkxgfC1+5
K3Z13gNvCPlcML1iPHETMh+Vyn8A1OoLQO+pI73duY9QjLNNmfKc3nKSWJ49SXvy3Eqr2ruk+beV
FxEqjew5J2MCiYUHk9gLDtuvyUhcfRUHxvvsZ/LfDMJ8TRNz/ca2mPeYHa30TdBM8EyyoXkkDfON
J3X8gWafHKZbX3Zp8uJUzE51cIEJsoKnZJLl8egfpaQYeZfeIswrJXrRUna0jHd2l4butrdyyaqn
jMXV81Tw3Wke1jh/kvZQlJUEfjE47w7LBJZEg3Z4PPRRcAgcWth974bxwabAT8mqOPm3pF7+Qkp1
/gEzaUG38CMXjY/wiiOwU+OZTMOHaRTVc8eP/Qm7tn3khMpRzAMXRCpNpNfCjP53ljkNAQFpwkso
TDDfxW4SyD1BW2IrkzUF+zFl9sOhBCdLksq59+yK4YuTwtZL8NKvhQa/C3MV56iZl4uD5Z6TJsRn
pHQsZiZMSmQraoI2nnANrZX8bO91opO3gqmfh3wX3lMq3D03TQo2i/NM/j7I/iNtC5+PK8fQ0HVu
dbGjyPusAbm8Ju5EAlL2WXoIJjT9xZv/mkSN+yxe/GvRtFl+UNx4W5e3Xr9qfUc+6KrFdhMQujsP
gkF8O/bBQHIr0MdZu3yqsuk/OH/M25ZkzI7+1HD68dtSBJR2OcuuhhmQrWKdIo9i+8Yla2GS6/i2
KDIJTXSwpip0NlYvnlXojffiNmThG+H6TUYwlBiMwzunzKInwSZhxUuq2HioXmgbNJicusZNj2zp
t7OXj3SsSc5ZRMzphcsS2tuN0QNIE+9qpgQAnDfXJ2tI47fZBM9EraydA5/vInA9H6rKVo+SMPl+
KerZHG0KjDY8ixrmBazS1cZ2XeeU8v1AMEI9sFeeO3ooMYPNMcMrqreZx/AJ3B3fLUpTgsbTpuq9
RsdcDh42javHy+qQJZF4x/5AdQWmZ0RVCfYjaJch34yuR/c4b9ZvrJndS5jVWIFoWn7HiOkcK7pg
t8XgGBcXPmhILN7JL0pRsk3pK1qlYDJXQcfPVU2wrLLBxjfNULWpXRcKVi7HAADvyDrY8SnMJNgw
bEyiwqcEsYmR3qQxtjArQLHPvIL+8QJ6F4aKUhzwZI1/ZmqmbzezS46z/Rd+w2nrFOOEV7WMwjdL
RbjVYuu63H5TTJD1TBUG98iNAEPsopQBwgIIbkC9TLADfoC+NYecip01uDrnDjsFg6iS03DTPDO6
5qY6PUmCNvyoC7TcMsXGIRyOOmBP151ho+0Bpl7ZNGg8IlABi2bvk93KKFsnd3kcxi2NCF1zBH3Q
0fMy9N1jGC8HPutw2+gFO6C0kP+I1H5TGVlsWttYpykdT0Sq2VY2QZ/9U3bSraze4eXX8aku0JXz
52UOldoMwUjvCcSDjigTHcJOTBO2Asj1ETPv3g5sQ9veJCGOh7ikHunRUJTS+5fE1+YOXEDsnKg7
56Fqg7C+FwM2/h7q05p0PARTXDUXDkvFxZ9u4fMAq8VP1Nh83n5BAinMVbCjKaS1oW9wRVu29V9G
se3aSWdAi+QMduxdDJIjVrBCu7JaAxDlRaxk+ZzXModzmRfOUbFt/lRS13eTHIigcxz+4eRe/ZY0
TRe3hCW3biT5P1N2tBK2ZX+NTfFQdzr+UHDMVz2K6EOkgnIHGZ0uzDEG67rO/NAIAjY1L/XU+6ks
u7jywppOPietZjWC5VkNLd0+B+1yfuZwC0nOleBCqN25vUIL3lhvVEgC0GWXyycY9ge2FIIFJD/m
otld6DmdTzh7cFsnGekFTCF6kxSS7QFn2xVH+vBdT/SHzkMtD9iAAHBklFdOWaFfuqJj2KQQqMN8
5N+QqTSe0vTu37og//+OKE3xhzgVVltvju17bZbYIdDAzqiPe2jz2oXNNabVD8SV3l1x+d0Mr7pP
XvMocu7pccmePGTzTdFNCvI45/9prXGHyK3bLUm2KcohYWSNG+RZmA0rFP72drJIfqfI6Z+Z9T+b
yI32XQb2mEQ9JwQkUioISv2FED+mHPwafWe6THmUNw8ObAAWdF8zlJ1kHfhNZe5Ex8ivh/aP7XC0
6ZQ7ArOahuYpDYSCOhVSH9og32PLyW5o0QHkO+lw58V3R0p2/LYpvnRmJ3v6R7t11nostmGb1fsZ
ktlj3JrmiSmFZ0lgGvNHo4dZNcOClcBUJauWxveTNc8FSd0OgJ9ttwRJv7vZFdZMlePaWMCC6llH
G6u08HdMMVFEJ2f2wctaoWYE4uRE7HZbwlobzMTdtjapJtBQElUVmWnXwTTQCJHVSvfbdGk4yta4
q2jkajYDwEoeJ/MbsDn8j+5o9etuDIm2ju9NEvvo+DdQB24n2DfxhxnJlULRCwn54lROpsnAM0dn
D3ickamwrRdnRrZxXZOfhXSdD3Y0yaeRojmGfRiYvV3kewiRN/tRzvdDPNxJHik39IKddOAvtprk
zpq2MawxUUsPz0gAO0v1EaybdUwRHuu91bMe9IwMngtS2c/S9ZNNSP6NXq4QBprsnPdCd+LDAtdm
7YtUZD+D8bDc8NYqf3O/Gy+0o4YhcHdquqjzxQlLXpzDPg0cJU+OIb2v+qC480aKULWhgj6H+0Cg
A/hO1AeMyzVxoRRvvHfzsUMqTYfmkGaKoECK1FXK2MPpN/0XTxijSEueMkGwvOZ0jKMq+2Dxwj82
hNeyRzkN8/JESCBcNWrs3jNo9GRUppnV+pLH3avJ55c4up0RMu60/YiXGyOw528o5oy2Qa+KI8Gz
+FEjOXxmEd2H2Nsla+2b1uBMCY9PMk4cuYCu7xEZ2GooUdKvI5r7VkH+zOZcv4zwKdZ5btx2jTHB
vvkUk5eb1++NyMNcniKWHpym4oR6Zfq3q/MCRn1LEUr3QwA7NIhZccUDLkxxgvnSnZndHMvdNv00
/dY6Q7sc+C1+fYoj3xsqV9cWHbUQsMjqfDUmH+9KtjPuniOQAs+NEk4WjQscw21aWmx08ZXA5f6F
PjG9sz8Re1WEvqboqnOvg6Jg8pjbyNm7bvE8gjwE4czKJqb1z7E9XkUTZtLNkIj+j8vXrvYliv0r
pbtj9SWMqR6WlhpoCfPhccR2wmynQ5tkvxrzG6YfhM0RN5tHq1QogPVmsDjHTQeNnShP4LRB+cTg
6LVsOxre4JhcM+cg3epG0YvK8c5M4xR+Dcx5EqNUR3oD15L1vGC7nf90yi2wSAlplm0TNpFhSQAb
Uglb3aWz4s3LF5hl5VWOgwHCsTT5KXVkAjOvTn9mJ7F5q+Kt9ncAafzikQyAM25HcGLvtNFx1jIE
4HZJUFUHpkM80tlQyQd7BL2neo82+bhY1DMFmlSbkkl15bNg9Zvy2IBnw2licM2wxfZQbaPetsIz
DhgnWPdF6W/TzBfbUTN34xeEX5inVP7tGFwTVnVYZNywgbLpB1SoebwOceHX4XlJqkrsezN5/6Gb
1qfc7VMmQIo9bBzUznjmLrwhjykh2EEt6X5T7JoPbHHo8ilDz8MvHLl4MyE6IEAqgkVmY1rDBkjA
KmCtQ8x/PXgs1Xe+kssnnhvfrKS3BK+mo7x6E4sq0A9jT3iUkroWN26/KnofXKDfptmNDOcw6SUb
oq6atsKZDOrFBYxXvSBkWTPunFv690swxNYfiYe7AItBg5hCroK5nz/eOMRO/ckqOXLR4NStnY6t
lMbJG3fzkVmBH5NwVPYMzYR91Bqtw+anQw8l5ZV4eQBHCtQqjbJ8f1c3zpM422CuSibN0ZYFdHrg
0WDFNhtSN77VkKKT7IASdMkrHMUseovKwYSfIyH5/mRG7PzkV2rLYNQ20OjqkbcRPYXOHndAPx4S
7tWsRONJjAWco45EenGiyBXAqeE6QXNTdEDkxzxO5USj1bKIno4l3U4llVl9WnCE4z9luM4Dmzg7
x404IgbGGGLSf6iRIvhvpM87GQEtpJnX4OcoglE/JUWkI/wVzMe5Dw4P9ku7Y7UMBpwXz/KELSS8
5VdownwKM2F1Bx2BDqJE5f84OrPmZpEsiP4iIiiWAl4ltMuyLO9+IWz3Z/atgGL59XM0bxMdMd22
jKhbeTNPcpysuIQJIneNGYSlbGlFivE5rAjKooslU4yAjEm6+6RL+b6XKiz9wA03AqkO+YIJjISJ
s+qV2+b7oRyXfqsDp/ykTMMsD0ZOU4EgDzSEVmbm2Z7bNN2Jch6X7ALnLvN2c+vZ/mGCsxZh6ayY
OQHKWEdtD9xRoPSweHK5vT6D5oH8uDKcpu9PZR+h4ODNrysYW3463cg14RyutOQKbXGyD5e8nzx3
X6oqGLe+kVKQHUy1/rSsAT7vioFpcs7cXsZ9RzoSO36hPPWs7rSOWtyrGvG8Ci7OdycwxYtRSkge
V0O3JudBzbaA5fVVpwPmEAe8NWdN6VpXL3HnOzOrx97U0ZA+HDCH+fNBNbZMtsIai/LMf1K2VIq2
GHJ5HUgqTY3+TRmz94QBSo8vdBR1j9LTDr8UNTSASmy73VVdaQO1C1BkhNVy4XexlzHQFubIuz2p
XxkWquF3gPnzS0EdaSiL5bhPnIwA/wMWBfXeFEkD2hax/akyhv4vcMiH7Mm8YmktsJRe0BHt7NFp
LQYf2582PHbJN+kKrzsYqKsr2cTZY8broNjpsUjybUX13Y+U9OSEKRlEai6QLuN9DtctIQaa8nPC
Hy5PAMMkVVWGlTrhkjfW/IceP9xU3NbDLpiV/wMxziRTTYMiMqPdM0NL4BpmmMSyPtROVv/XARdB
VzINuum6ZTRPJlu2L/Kk022eGuONry3tT7iFaDjzh2zwDp0bicvIrcXZVkLnp6SH/ct01vCq5y+f
OVunzdkQKwQDIhvE/llgtFnwUEBiMygGh7W18nkDidNYLPUbCR2J6M9FCVe1sFISLZMnuLdZ0uaS
REObutCEkHlUODUYRwpptd8RJRxn15XRcXCJknNgjzncG1ETJ5Qde8vQqwz5ssTEOvh3kAKhKjSu
wSsNwjvTp0BWShqQA+8JnUQj4RWyDHG3uflbCRd93JfDUP4YxYQ5bUCb5ZlNJ0F8CEDRj5ORUSVH
LyLvBYZ5/sxftGInoIruSO2H9yFc7nB7REALD1KnMR+nlT9sVdW4xtbnDlzvFhuRPSSZwu3TNh1n
2ioscJqcq0nAryPz/ZkuY9ScChc68BETbBL/p1RSZhujH6lAN8a2LQ4RcMYUUiwlbEQtJvEM6Bz2
tmTXd+/zZFAbCAE+eWpoEUREJOj8LhgJVyMfJqjQBsw4p9zYP2X4t04mxM10JzgVv6lQ5M7M/lbe
mEoAmuri/hP3g4leURkVdThuVpCKH4eA7YVvMjnYRTbhLS4F7229NJa3I+cCuZk3JenijjfvE0mC
8kPULp23PL0ECmINIymkKQwSG0ci9RAtL6KDjtM0flEz0vNmAJ81rJEP7GsKOKwOW36Hl1hD5won
24nXoGPFg9GnJtmUeMnPdV8xenWIruWncg2lXpFTq7PRL2NMfmts0iPXPmfTktTodyhrPHusw6oJ
BCicSAc7/hlFzjyKmLeGSCL9LUq/IEhTLGifggwd26AZ/uX9mYurQ8u+EPcM9WYCCyXp3iysRku9
AgyT839WVFIIsioFEt53ZmtsCoyettwzEGq56pQp8EzDYk5ufV7xaeSzGGk/cuQUQOMJUJKmqQ66
zTyS6F8JqKfjujBKPe/M0YiynU593971BnKY1fLsrJqx7X98wX57K4tmPAtMOc13g56cY2iIVX9A
HTfic0OhqNzZOpOSCaoAIjMiLtyKyfZxNylGbqKlGVQ+SWqIYhO2brBO0GQFH7XU8WjuWQv06Rcb
3qF9cCR5871lObV7yxCbzZWphmbZF3VHx5hdj5W7n02V+QdOixFBPL1DTfuY+zAsGot9qW2CVF+b
TeO9VMQi6ZsCChV/93qommPM6f9HUQt7Gv7Y6tlQuDfDDkrIcnHiyvzDmTw9DvEIVLpJIbsQfBDm
dW6hGYTTCDXmqGrL+8PHwJZOOmbqrT1sj/6RtpHF+2qhh4aDjwWqh2LI9FAW6cVTjjY3mpPY4F5E
GE5g613PReIdFz+gC5nRCgUuUwlQP5jv1NMnXHkLKpLFNjPZdz7bANcOBUgcxoex+p08TNErrXo8
JNqF57wRcYU00DsDgMSqaPtHBTeEibLUjMRpm7ov/E7R8+SaYOE4swMTzFxEmVPm+/XwlGIVPGQL
W/47RM28EH9PznUrPsyWVW/Yw298XMYJ7gpdeO3KBeKyaWtzIY5v2EcfyGDMi1ridK/8SLyTR+2z
p3kwXQBV6OBri/cuaxDDevSgC5kkn0uJEFYbV4EH/Zyhp+brEqFv2xgZhYT33gdVYdraFMjkB+wS
CaSRqQx22MbY69tBVn4spSbfWtpURu1GPRn5Wc02RiUtIIb1bcBnoaNoERtoaW3Dnitaihxn7EIc
qc6sf3lLJiopJ06kuq7u05T/eWfFXPgZ2guINnapNpvWBqtTkVurdKxhmVXl/CXtUgHeXUiqmIRT
jo5lv8RI3Zuo9O/UKi2OOKegNtRl8AE/5j9YRw4YVj1e8Rvy/c+GhS8Buq37OHGJuoENnnjhoahu
MT3Gb73RO7vc5zHMxzmh56JMBQz9hGuA29jFAxQDvE5z0P9r3D4/Vo0pWbvmWDU3QZqX58CK8n1X
ZPKt9gvOQBbZ5I4UpODV2JIYxy3oJ9mKM8HbpC62ZMBDUbBq+8ACmkaAaJcMNFLjBCc31y+KGvB8
rL2HVJBxBqmBeU0TlmGTAqXEdpaNGzmcpMAMLmmeyMcE49vZF1QNoU5DL/KQTPFaNu3PwLQxhMxt
84tebDBITOKB810jr9qMvPxi68m2kKZqDguEsmZX8AiYW5zrUc2n13J2zF0Lgadq8kltemtIpwPr
XDMKdVH2gGeZLMjB8N145mtN3SLSct5stZcMZug5bZN/57Nmj+AaE6/cDPAWQIGSisKXFGcUfptG
wybDGy0T4B0UvoEgwD12ANLrIlJPZu20WyH4+oVcPsr5ozObpFqLpfPV42TE/XhGayHYIUnsOTz7
Ac6GVRwRSd3Fxp1zyZsAalWDkGKvC2vEEYDoE2CjNJ1g5zS6uDNsafnheIndC3SK+xqtT/4FMYky
2AHNfC8A4g1CCyKmebAfVkQbyZb1OUW3+CVKQGUBPWjcuQdeyXZlatryEM1os+tKPDJ6lh6/vOD2
edeRsSut06RsZ06jUgzIVxDPcJhjmA4rK/aeoWmxSeM/n723Vc3rbPaD5suOWPOt4R4FnCBkeJtb
R86WP+9ENedmwrtL3os4MrFU8rKgQ3yvG7bYLZ1naGQBqzmcGzE+v6xJd0nOyLPhnc2KMuuTwIeY
G+Gs9ziP+JrTxwzVM9EjLMYEdFDoVJYz78kGjXqtqqm3d2RUrWBngzg61AGAF4wdidZIJ22bnUlH
tO2uz9mxbETX0EYRyK4Bk+Ib3aMz3PsxfNrn30qjwcnXExu5tU4OWxakILbgTPvpzJukMc0dNTIo
iTxJdM6mNBLbJ0W3okWUq1LJL6gOMMyVP0dfJhgz7CZ9m7ZhFhQF2yc7Ui8mpYS/y9wB0KbXifMe
w27NBd9zxP1n0773tsQ92R+mzoJEnYKCe2znLqVFkAI+e1vPC31BXEUcbkwWkxtfV/rotoAm+yXE
EcsVEXsyYyDtvnoJ4XZb8PnsbJz2DWCLP4s/7FeF7Os/VHNmTCdemsSjaYVzCNxxwXri602e1ZuU
z84qoO6FiSBIDYpq5J0PgHPhKcDrDH0uYq/D82Tmh7EFh7XW3Rx8GpFlWGsvu2eGcLJWLmzTWVms
GrrmE3spoDYmBHM7cKWgCMfCjUC1tQr6rYPHCcOn7c81Doyh89GbuM9s+tqB12QVoKJWg1/A0NCt
leSnDnHERfiu3XTPxs0wD64lcfDpqCmBGmrt+5up6XmE4JHIYc2Kq7bZ25Tdzc2wyN/To6MJLI+X
H+8UG1NxlVVcbwUzvh+yzuKNUwhBiU5MzlHCn6YPd8PnUOeQaaLGOWBeseNnx8da98iqvaNgw63d
6dMVdt1ugX1awy4vfCtYYx6RLntZ7FiUb/ndd8JB0oWgAry75ErR3jrBd/w8pQXFkGT4encXS2N0
Nwzhyn5NwfObL4IrlwEh2ksDwgs8nyFGlCI/D9gAwSExCB9zaajfye7vKPNyqnYMgvHz4BEY2TS1
IFcOmWbyz6YUqV/CpNYFnAZXV/NGTjW8WQ8/IMv5/u5SZSKVfzCHWeYxObj+cS6t6G9yh4xOqsJO
f+dENOeS8mqkFCgv/N0Xp4joD8VOiSUowAuk2KqyZIEz9okNr+6QcS2YR0RdsaslsWFAyvDSbzQD
rVFqG3xKUSuPZYw1i0BFMz/zz7ynAONts1lsnHTbBCHaWhOq735YxE5GyKjSuuFgJN3wiGybJ2zS
+woIqxhdbpMdrqQHK/ZL98OICPEc5jxD4HGUpuAdGuSQr6coG856JOEfzthOqg0SU9OuY5J+NzwR
3H4zBaHPSFznrZjd+aTw6HdgZBvvCqmZahq6N9r+MDOb8qJVLFtAaWErhDo5JHvaCro/c6izH6NL
mYXHDhvlwSJgLPYup/XLDLryD0xR1F4ri6DsqrHK5TIwxDyqLnMvVdywjoh4mQKzGWvjKZ6b2jiX
XVt8JzTD/3P6mAKwtqEtFmGgoZaB/k8nhN8vseTpjkLJQBlQ1bRp/9zNg3xdjTS7SBaK/8E1Er94
1KurH8+Y0zLCfjvcTlBrzdimQYyFFSQ4RdcI2b/0DtYKPDmwRrNz5jVHCIZZUqD2O8UtfbZmdHae
ihbA+SavJI61xnBYbaoGxNcz7EyrCRVmw5/G5F5OEYXZvAlKx7w15Rhpt1V+xzInU6hAd89ZcCOH
TVuXK7KYqDh5VSgkKd46wsLa9EJvThLWqqQR+qYMvqM2VWgocJUWe2aka/kJW1Y127SR8iKNznmF
kXnL6/kFEOO1SLPpakwz5Q1qEme8ZbB+VBI/kpedL4pHKgVtPeWHAiPuQVoaywVu5eTQ6U5uOWXy
PWbs9pmGn/nGNn/ZcMOjpnLyjC8MjOaJkl7ez9YgN01HZ1cGeGor/G5+j2X/MlbOiG8hy9Z2Ynun
iejQg6w6fM+5bxwrfzJDs3M/Fx6UTeT2zy3AmrACvIc3gWY7nDwVy1mUR/axLSGawEv0B0GFdxb2
/m9B1OnJ6CEVMN+n+wQnJb3PRfDVSFBJsdAszhrE21VUFwVv1aHbzoEjv1ygSu9GUt3pVYNVXivh
mQ/2mERr7FxfkU85DbhIr8Gy2kCAQAppz8SdXhZO/FVPOgC6lqFCwhoZrYZT+lub0OXmeTCOOXUp
T2UGocEs1HzFPEg7hjJoFPJ9dcKHXZ7yfMh+miYG/pGV2V7RCfho6GF5l3wpQ66xHgkhd/niyj4f
OD+JNiRgR9+nlOQiur77z2vM/gRT6Q67VNFvxiQfxv6iTkHrt2eLNBKB+a7aY+Ia3gYsYix2u/Yx
aD1u1wpapGF6/YuiKg6MBokT0Dozv1f1kyVesO5Vab2amCbXviutAwxue+/o3n6Lslj+G8i47ZRF
OxAWBHG1RJe/um7Wftiuz/3eqkkfWyyxG2UUz/SEtbulNQk0kJLeGCBRZNNmO1E2/yhfqTZgJBDx
CiSJk9ZwwaMaZ7SrbQe1FwvXLoKbQPzF6ajnod5oNxeYYxlV8IbZ2NBCnefioWh1+gYTqMAszeCI
p2TYDkL2e1dW4wNIV5i+g0QAoIsIITFAXSTdx+4C2eQA/WDG+JKNPiueyV8xLgdXThZZwrWevcvo
+M8DyZKHPFlayVu5Gw+WaRTf+HFv5EeaT3sghxMkAzbZejrQzxS91XmwNRDRPl2uQ6e5K61djSGC
gClqLfm5bs8DdCUt/JF2HM6iMIY/YoBkVrkzFs7UXXnHfXrVkr7nrjOGwGmRoiwYUBUVi1CaO9R1
NK63KYVcn1Skf5j+3Z3ltLwXIAySVrU7z15HtCfdCjBSGpBGuRF1UOxBB7dXusdIgpajd1jIBm0L
0R8I25m4RpogC2n95tLWd+7rjCfkkz/FSOOC8dwQzfs0cq4MmCeqM8VwtNQ4eGqA+A2EiSqqnveN
lTh7FxQb9d6QClkyV8g28bj8liKZsf73eruIlhjVOLwLw8Q1TpusZBsbQ0aIxgGdkosAx9uYzs+S
anAqcI34Xao2Ws9U9r3kOqEQdHFb7wcKyviY22whV5VaiCiQiUORxydq/cRd54YSnpNYuU2fQfuP
7eZracqnpHHBCnTy3AIbxWpT0pDBvyMnM9aaawpa+/csqfQzfxO54rz2doLUOwKzq/8zHTP48EaM
kMkE7b5t3dLZLDFm/hiKGNxfTDNhtcTixZ5bQhyuRcjTqqg9pQj7JrIaF3YGQ27ByOllr9xBmp1v
lVNYLAVsPIzmzUHGAMuLBreCU6PASlwMLXDMx8I1WYd29fJpTvSATBGGfJaF1on1bL9xRloJhYXh
woO2fmij4GN0gfr33J5uaeynf4ie+CealPu/mdfZ1kulF5IwIOvBTBihuTb9j+UhWjPx0m+DMk+D
T+uB+qttrEYdgyrhAEFQlH4hTBDNAr+3bY9+gu8mlwF3P5TvtYqCdh+P5f8vpGQyuBO9p4OpP4j5
MbuzsKqPvI2TryKW1kkp/c/UuBPgo32ljrBPrUU19kgxwDYCOrcWvaUhfFTxhRUWUVCbnXmIW4tc
f2HOW7PvqwtZFfATuWKR0iXkRetMVi1RaVZz4PXa7z7LnIfM19GjcKcMi6CRrM3BfQMFG78hwLCC
xvH2aBhF+jkiLTxNQpEkLGHEt7AoH6gdeKS1wL4W2hM7NU/p1TaEfrcKzLh9Lvo7lvSOejUa/9T6
mdoFAdBeBkGbvBdIiQvBEpK/ctBrNJ76pXZM3LD52G7qILLWcJ30Fr1NXlO+E0zLCTWIWLZJzy1e
95dHQMCw+Yz2je1MRJBci32LMBhaRR/dlsIH1RDTjodPMXrQHvXCXKdpR8LoZX+TASNWM00dY6Iz
8LYinXmCsgL1BpfG9AZKrY5DGXDjXLkmq7Y+tp3zPKfNA+lFdvkitsIF0f1ixI04Q5nsTtPkt0ey
FO27p7hASuG1G5Tg+UvFyROQSJy0sX8Fj/tlOm6DDxWxblVaRHRkUlm3COzFtnfn7mRbDacPx+BW
ysE+iLm43cPBG4qsINTnlsHupB93c8AHMnrF0K6bMeZm5rtdsNI4wB5T4pRHjb/h2XN78dr3SkKN
N0EcbiLSnv2qklyATzJz5d7vKvPA6C7206xaejK43h+4M5mMHbX1KRc7OuQk/Y/twtUnYM0Qqkjq
zYChQ2BTVupprst+X6XT9E5iv9r7fQXUjQ/WgzDIQvR5apvlIVCs1M3JSE4qqO2XzPL5af0uC5CV
+APfgRrDo6FyY50bycuUwjqkNgAwqISX5KxHk4IIrWHMTgS2sL36MUt9BykSNKuTfLddVIdijKIP
bfYX8GHuk5XeOWalF0Unu5PJY1EP5SupNWywBTDTYKB/lpXtUH9VGSIN20bzN7coV6n6egiV1xYQ
oWt6LowhulHpwUYR6vEPtdvON0SX3cjFlRQPvI2zEOW8q+CUcFHEIl2hPQ522M3UuB2zjj3VHbkf
plFqJyH7I6obsWpiYDTqGRt2ZDkpW+hy2ZhFH++iCSGUJydbV5mwZ3yXnCpRy1xgL7L+TRLd79yp
9976Sae/2IPxV4D0Cl2C5H9zJbAB8M5Qq5664F3q2e/9SLh1FczuOIakzYsbMkkOL9w1jWeLJMrn
UGmNQ8I1oq2s3eiSjjLB5801YUO58VvStz2VGdK54m+CPMYbPGfimypaAhyyGBkVG8Ry2NB8RBQp
vHAlxQtn93GIO9HfqtI1dnEpxF+QjWA+7sB1mgASZvPIfXGodycEZLXP2JcVdMFoBmhBI3daTj1t
wHT0sDYsBibXUd0IyyxPwNQMbvezh7JXFPqQQh5iops9uhwaP6RZMMLBGQ/frl2a29puqludyiDl
BDGTMBaCxW/sU3dQRzXjgUoTqMyBPFBzHVzarFffPUfReSw875UI1hDOcc9SgIu3S8OTzYPQqiUP
VojJ9TpCvf7OG9rjWUVNZ4GYvE/Jl9yyhI7E0LbN6jNjrfpLqjLZUoDJmi03+2vXgGGw8iT9bSwb
F5Qx3MuzIueEXS+7LMFEaeVsOG8V3tew7sthGwfCu9v/Gv8dQ4d6ZTUZHWy7jN7mdrjU9dIf+wyI
f0XpzU/MxXlD0oPXxtxZqwRoxh2UIkDt+LRAi9zoj1gju39ep4ct/7/oxfBNrsOtS+3cAFv/CGPZ
3Vrc9Ul3efNZRmI6VDHn9liytkGCtPpLylzUUB57p3Hp8r9xroZLBcHvwXVJj2H2hKpuTkQMizL7
ZePP2z1NjDtHV7ffw0SJLILecQKWtQL5HP9DycofuQY0n/OkaaZptaheF229EaZDvejoHlw3PcN2
0HjDYwDtOL8nwyvEIcd91wY+O0L53kjVgiuPakHb1BHnbDWU8c1qdHvJ2l4DqJ/ackX/2vgEQlFv
+YqaFC8Y/hFlPeh3HkoTZob/59laa+lukx/rYw9ypDvSkjjs6ZcpHxQc0JUcuWatAOP2UMiKyuC9
m8afuTtQiEwQTa6KeCq26Rhzw0QSfnM7VRGgzdjTQmm95aA7d1SO+ZChTPpHCYVMmE/hHmniFmRG
Vhbouf93T5DksDU9uFhbyZMxOXApxz9UJlG0x2UYTDf6TgZ5xkKUh7RKRM9QNgSTPsSkGgz/vZdM
rQug0lslbUUthH8vZPEz+qCF1f0HhDN9pCfLTb/07PO4TdwT+P6/dlbKj6Ts/oN1SB4WfFjF2ll8
uclcjsUYmfndB2xKQegU16vRkIy6PbZuZKXRadAUhL2fZNXspkB0PwmH+v93J/4XHkGHAnXgkbxC
hs1CyKU8LEarUtTagKUV+xnqH5lvmnyj2Dc+RSSNfiMFCzVvIwkTr3T+YndQCDJI4mfeOoGxcvnm
kFjp2oNHxl5u1eR9gS2FNF/PNmVDIGX2NvV6PFEJYxu7BsJxzWwaC2hVSJMSGPI/4CmNeMgawhNr
AEDqtNCV8zz2YCHImyWnIJ3af4lS3S0KqpxIbqs+U95KR9K0Oowpan2m/iM7BIR6z6xQ+50hmYfS
0sWIOTtGtfGtPt0XplLlJnAadROGXN6MMpanOTdcH2MezkHMDSXuPKQUyZ+kM7dw4pOwn9z0aFsl
/rJp6m+4Qs1DgBL9kbeZtSFMl6NsV517KTKjx9jJZCavjW20HymLSl5aSChN5MzESZYm3U9YLz+7
OJ5/pFUs19bv88e5WVzeCfRa+K0pHkUn6YnWZfXuUKca9pHzH3yrjl4KkKZd2Rnfxkj5zWTrdO/B
Erub9qvPbrLQ7+8dFVGZSKQrN/nJMX6wCaisk6TQcTVqOyWLT+IMXkfsgTQDX3GNEhxTK7CR8hBr
aYPzqbKnO4BrpRNqpeTIk52JBrwGMauOWdMq/Cv56f6FuLJ6qLjj0eeZb5sRG+9g78HC2LsFrwOi
kTM/0ECpv5cuM2BHLKj9WaCJXOA3raqOUQqRMSZoPvnVweQwI+8fRIn9MDRYokzEf2ychXzT3JqC
FTi1d0IRpKkN0iafUdToC3nl8WlJ4v5QcbRVpGEpDXEkqXIblgYOX7AOLF1Gf0M/w7IdSlns0iAa
X4Go9CdKr8ubuPePgOJwsLyy3GWTCEgKTa0Twc1wcXfAbcaamJESuLklaWUqZrh5E7fWWb+l8tT9
YpAap2019HQF4kcWJ4nfW2wtg3U7fANGacUibzc0UJI5s50PpNqMAHSqR5Cg/kzphGP553mcPEAa
U+qivnfp8AtAQ1hYw2TC544Xb6PqFBdPMEkKMO4Zkq2DS+q9utPunxCchdyAh7OO+M3YASFDly61
f65rBpuUEemFXSPKU196bP/SjLK2H0KL4xMKeCy2ST22zXrEfTKd7KTD00tlXZxdcd5YNChxv/m1
pTDtdVmwSHnA89/VgIeT7BMlEs8TZaTJsiLug6FZ5JNbrsuGDwPBTRZXnSoiF3NW2oTW8hEeIsI4
Fny+x/iSqRjCpxxwOeyXyXjQxR0vg0sWg5niZKOHycuf88DpUbNEWrKbyXWW0MmT4GMoAxU/jbiR
bjCUMEgkuUEUGj7LBnIgQ79n29W+wdrBhFJUfoc/TyjWewGYpENpiDs/0wuWfwQXyA35Sz8elV7E
coRl2bwAYgYIp1hWA0+o75NY5onIvwJ5ZfNLiorT0klgDQEpyw3+2u5IfjLgdoX2VZFlPFkEXfky
pH1JhZEf98VeAwUDfz8BBSMB2oB9g9Bu7kbZEVDJqvxjxKTKWEhoTt49yXTC6boJTkuq+KukprUA
6YP7u4bEZyGdsb3HQcsV2CsDdp7aSSB9tAZsi800++a/vDOoQiErZZ5SkADcNesGOCW/JEmbLp0F
fLzSdY/jOHjehaROw/e+ERQpm4ZnnGahy2hjSVGVoQKN0pxKEXh7KtnM9jDmBRQ8b0rF951uyvSr
Vf1nu6O3LSVVGKuM/cILq9duoYoGasK2pUJtPKXCdP5MPXB1KRK/eQAC4TzS0eK9x7zMucKig750
EZekjcB6TK0vsLKdW9bAbAJOV8idxiewU/MAn1YjtFpl7W8xXQp/45UsVENkLxwZ9BztxrYYny30
1l+jz1+pCQbfEgdoqWTZSTQ4kFP0/A1a+IjpFk92lFszttp2eoa04p+40jB4xFzN3zHPU+BAPSqq
Gpj5KNebABjnqrDsd26OCAy6NHZM2sFbqqa/2c7SLd0pXPbkgLbulMG+xWbPKEHMAfW7T57wXVC9
igMh+WcP+Dr4MgCulj8zr+t3oE5HlxjpaqJqu7bHK40O68olIQ4c7kpI8ubf44oBQyS523fZuXgX
p1HRaQ4Xd1PiswrFIIntwTykbjG2tjioCLnKJttbXVdgCfGHnUUpIlhK2V7ItHjXpkeCX0e0coEu
mMctOZMPDI7jA7q1ecrixjuYri8+nL6PjnDyaLjyjaD+XJo2eMj13SsVOS/FgLF9MIP0v5mL/c4k
Y02uFtRIjcGmCFhIO3pl5f7Zn6zpQUAcXBe1KSGHkmDD05C8tCzM3JXT4w+FgXhDXhZvCIL+A3pd
/RtHQl/9+j6kRA9ghwBY4uDwT14hmkcmAF/dR6ll39+d+jlT6WQJ/ymB/gomCm5CKTysK6opidUv
DrSKAtgVkOj30ld/AXv1LWCb6GsGo/Qvooubm7F2ri5Qw20eNdPK9o092zBk79LnwDYJ55wHKYic
yY6DJ63q19hwnwZGzIMQdEsoeiIvQB1y1qm8othz7eOcVEkXRMa2spJmlSFYq3ACKv9Qabc8cZlF
g/Nv7AhTvBWtPEEJjgjDJmbCXDg+i6WYnZWv4BcXI0WmFW+cDYoyOwecejsMJlwX2V2hdww4Emf3
U5GKWPWD/eazW9qw1ilXxNcfvSaILsZkPWSE5lYDmestoCQ+qq7ow3nx9HaegiZECa42iwFHdHC7
5geEX7/FztpvO8d5T2bikJSyr5njAUuCL2aCZbEQmJ5/xlsqj67GfqwEFVoqwm+nFalnSwcvRQwz
jhphiDDyZyH+CNRRV/bJw0h9qJJEvrMSP7kLRnGh0pSGZBdNdRCf86z/s9r8oYOB0LXaspFQzfZk
R2W2sz15wK3qhNJ3azSdKNljTS42sUpQEWt33ta9sq5I/v7JTecTUD205mh8AajjMAstG5048wmf
5VciBo/YjQKOjVt5i+fpGwgkC7aYPklsnOAiKPm62wtjgqGLFY/XwURLKah85y1hHmnjwNUzNV6o
JkeQsbNnp115SdV+CjzH27GtoQO3I67hEzWdnlxrj7OBbwZQViFWk4+FlwWPu4OJZD21d28D4yvj
7Fw4m04DnhjvnDxeT7ioVS0vLd5P/OgiCU36cJHV6ClnWg0FKWjc8Fa/JyyGNW0UepXo4l9p8/j0
/mLcFFPg0TdVtwfmMq6Vn9bnyO5fA3aPz7GykZoyLI6a3tEusneNZ08/wnS5Tjj+2UMB4w4GMgjE
hdrCXAOqRVhvD/Uov3RQY3ZNb/xo4MUrarV6TMJkLXwpO5oyeBXtvVR5P9QL4hLJi7Gmip7Yq6nZ
PxWB0BcMZA8ElukZd022OP5c1RvbmaND4Rncdpmc02NSDcgbAAJ2o2cKVhiEGEpKACBHZi39tTQV
OORsqc7OBHWHhvwk1d33GNMKF56GJwYu49gxV7C9egKkIr20EIe2gKXasA2a9DURxg+w9mE8+qkB
OpN09B92YxOcDNzqHZ7/Gt90Ssm3UU3udlGU1yKcjtOBuZpzsLaHEzQbY595Q3OliyX75EKPPypt
HT5L9La0mesrVRDe2bL1Nph/nTp10IgU+dg7YAwQxUL2sCamKKUlDzpAt8jMIb/6he2uAt8ybhw3
GFfG7xbjTbabEAg/HbuX/+nBxzsj4nle6yzurAPrX6716efQOdGj5FQ6oStuMRP4D6Qczq7t0bWa
VU48hOwM3iuNEZ8TFjxVzzUhpfOnnAps2PVAhJRnnyXZf2nn4SgP2jzkfwRHM1ma+SSWKn5PDXqr
/cjy1gh0Pr1A8nu253/tqPVTm1Bj7gAjQTIofkw/wvfxP4rOZLtRJIGiX8Q5TEHAVhKaZdnyWN5w
Mp2ZzBDMAV9fl033ok9nZdkSRLzhvmS5+iwY3BtF1suMy2tTNi2uqJ0TXs7NsGSuZ7uQ/Cg2Qvhq
P0+D/44tTJujGLhSDiyYHDK75a3UyODqryb7kKI+sq4ElCOOTeuidMsLUInyDX+FzVm+1to1a7gd
Sf7O9YoHEo4bVTYe/26NHJAJPCawo14p73j493g9NoKHK275MjRnp+rtPaH8+pVp7oiha2aZdrbJ
eLsXU7AsOa59k6dirXzo31uDUFxZ+R7bfjW8JCU5S5m4zE2w0kZwnx/aGs/moD/9Jt4HPRGrinLN
oh0Nd71SuNB2+Sd2ZqXY9jAgrkiOhKjYtz7N5Ee+MNyi5+xuCo9XVtOKczVF+6LNf3dGAeIGyn8A
StCb+WXSMqPYFP/pjGW40OiBuzTxvIbrMj65QeAg06ftYU769e/QxXfPTtaXn+eIq+HH3SG20u6N
V+kcmlMNCMQt++JLep73Y2or+yFfBlElSeuQjbr6XySj5zSlDBMOQ//VOct99DLEBY2Lte0ZBkgW
r3t4tjoMPdwS2f6OySJvsaoyClPaPE6iGq+YY+uA9Ap0ybFrpmQMBVHGLa+Q35zgziBJ9aleeNC4
1LJPdjvTGdF9nG66lhG2YVRliARbHcRg+vTIhtXvUO+4QK9em0c0QuLukptV/t4t+DCDHBnwRCUd
cQ7r/L12eK5KI6bqCvn3OPjBARz7X7TuBZR1FxYwxy5pTr4yBe594mvi3mojOeiZ9tfkVFG26xDB
d21lQ7ROh8nABsbXEOq9JYuzwTcHq2Jx6NVmCaRTsNuTu+uWerGIJxp2k8m1GSp01P0XqPEIhqPE
XSlrUDPBc55Rx5IRCQzKPOxyyTk9sZyXXTh+xQdNaOI6Vl9EeYhhD28GU2UedBFF64iIAir6Atvk
EMva5+BddSNLbRBGDYh7h2EiblhN+dHsGmvfSLd8GekLhnW6aoVZyQJUV3AYLr177GZHiwIf1VLd
/SK/3xwc15j3rP1x+LYlrL5hULdxSR4+dBqOJBCdS3jOapXBbUvUv+kopz9d3r3yBbJY7Sz0W+US
eMdlFT9c01locKhVP3JVtDebLiIro0jHtj98t0JQdtmMVvpIJpsUtRfEq7rJISoHuAldG6HGS9U1
6Mc7GcIXZRF6nlkt3MAs+R2MVX0BQ1OH/ZxwWhzX1fEc4/jSGqo59V4a7HRMA1FWnNvS+Pdctrwc
Xe3uCWq8JVZ1V6rlVYo0qoFwxPI4cRx6DLiZ9IQ0KWR8qGJK/UM3SuOVuuMq3uJT2wR01+++9eGs
eLos4JhDRLM4GiJ5WbB3SOLk9S4mO/1iRP1zkUPZ5VBhhmg1Zqj8JvtjkiPgMcMXtxdBftAIWCFP
kBZiExGlkJlLwQK9MbykwzAy80NrY0PoN4tJEq2jfamXfilBZ4UJr3XUu7nEM1YmGID9yN9TKVfu
KZRw04vB8HIBBr69a1O3OrZZAsEpgjHj+f+iLrm6ZKkhn+LP5P4vrgPeaYE+crAnR9wkj/aDkdEA
1nwuqoiXIwQTKySzy5UWsbSf9irypzdfxPUuFX72xvbBucHNuTmycf7Sq8GqG7Loy6Gqu6L2YMCp
wQ/x1D5i3xxo2XIp8unezJq0Tr2gqAfTPGF/kQbemeuhY2dEnFop5jOlHQfxGQTxU2C4Eyo7LJjc
YSrhvNCLvhXw889yAZ3IJ1fJ76CU3aM1nCcFzQCLC2n+ROKffGIS9Okl8SHy2xw4NmTas/uS45sM
A6sCGd+O96gt061WVve1YNEhfzDADZUmPadDHHunUpBSrdFDOMujiYGPBtQHu4frpl0kzoFmVbHj
u1YfAB20NFrg+rlMzYFnloSVOXeymASElB+K1sYdhh0/GVEYX5xCgeFTHdsSk3xaqZE4sXZ5VmQi
aZfMvBovttTlq6vj/n1sRPNU57G575JlerNYA0C/Qy46dx46hSjnSzEyqFPbJWdD9oH/AbEOOE5O
a6dKMuy0IxYIAKuM06HYs7OknhrVOfuhs37lQXUWfj/9jNzhLhQALZ69lF80bpfT/Uv4QReHvHQ9
coVNAxcgzZaoP7DuMOGuRtEz8e3hEo+xlz0KxBp3PwnUoJNndTz2FVdmCp6oEJtEdZ2FNVPLj4b2
ROgyF/0sUwRpY+lJehN4rFzeAXn3IqX/Yw1pglbVOocCnlaovZlMcm4HAi6zp0OXq9d+4SBxqH2+
N+UgIShpSkQx2z/k15vVrzM1MBxatwTW3Xz5M/Zp82su5Z+56rxDMbZ5iP+d5OQIS77LqG3HBXTM
SyZK49tXdcSE1NpfJz5MxdS32eOFdtxwMS2GDXDZP7B76VfavG1Wuto2Z4HzwMWp3zY9YzL85aFh
JOu9nrt8fe7qWNGtp1juxmy0EaHu7e0SZCdRpYTlmnYkEjs3Vx6ZsAhIixPFNof5sxvsGsAQLSoe
lsxcFm+Dg1V5ltOUEdtoKz6m0K0IK/YJniACA/swKT+RPYEdTx4gB3SnoiIitPUIkB1IrrXYmmnZ
frAKQ7UXpowrziXkg3p6ksSz8HyNYUzW8xjBiZHKa50SxDOH60J8GfCKJ0W4lNF/nLaXh0uP2txQ
UrePSFTjaQCv8EZpWQIXIRT40cgRTj9RxPJhjtN0yJOAyGXP/900u/gf/MkhDJjCPFOJ/6a5UR0X
AuxrmI5F2HLdZTdmaKJ7CCpNFTqydh+c3vtLriGPEb5CwAtGK75HXuuFacDnkqg7AQ01odXa2Rc7
Md05GTHwueC2YEsldhgl++FswhvFTEeHxPjHXsApT4ghMsfHWgYW9m86ZHRlncS3N6CmmMtiu9Gn
xYK4hmKyQXPIDxgPThYWFsENwvyJ9W7n40c2V8iQ8wzjhtq/Q2hPNP+6pATzCaQU1d0OJznfc3Z2
N0NCzIjvz05Xg/9E1sa7tSR1gRgDaWxcjN9ZsKnE++BP6gzWPirnBAds+ohtB5QrnDlIMtzhTs2y
DERAVB6hyo1yOrNNv2zSZSxW2o9lXQYzkbeOg/CRaojDNg9kUnD1TOk0AMAIr01nbaX0tDCDwoJh
9sWpF1SEo9ngAlRBkhx7v6FtnUL4dosu2LXoMMRMefJ+c7oizB717nuU2J/8VFcFnGzuJjay6xLJ
5bNy4RfW3USkrbWZ01zS6tnKzTH0x5k8ddY82CHFtI/AOq+LF9a/GP0DFuBq56DvWRTjIVHwD1kN
BkRz3lRAPWGySJ6+fHrmdue3RHiUWXNSytgrY/EtYJ2vqS6skAyMUkY+xlKXh9l6Eo2gFTKNoX2U
FmL2O5qxm9rJOEUGE6tRkMLvKpP/5sX/21Pkp1ADmaQ32LwioVSQtuxdQqAL8+xhL6TN3UmQ/YRP
CIszzeq97Vdrcmap+AMX8U4HjRl3T3rpf7xIXih5sq9gUWIHVs6Bn1GvBR+D9enoMcMEobEw9/qJ
92/zomlmzicq5w5VKv5rJmMw89RAA+yZjHGfM9s69yRfj4iq5THLeiZCbEb6cPCCHf5Ajc1pEdW1
4+yiiWc8/EDvErjCB2k62N+F+XuJjcPYtKxYFlAWm6lA30rs4GWe2FWQmtGRYlYnX7FFRQjM+IoZ
8wX52JoR3yZvgRzYWN9VNyRqz7oo2JAJUmjlif7AIbQ9lwtRL6Yx1d1vZ/vYptNKcWAsLrBHagRO
gMeTZRfcqeA5C4zH5Nj1zoWCSz7WQMMtJlszANQQc2+nDnxMz6Kmv+JW52/F7hrIfQbsL30JbWWt
RPjftTOKOdTZvJQXE+b5q0Sqrc+EBdArxrY7jWU9ATNt/ehp7Pna3jF06yLUdQ7pIZnLYdoLb6EW
u8P3qzpqN6V90e368G7G5lXn+pHZptjZzfibUpFW23kkbYk+xMlPLexAAj2nFNvGMHfISMUE2QTo
gZ3mZngs04BfoDbFH90H6hyh0xFrRPpr/eLdMGgexjM6ukkcLAGdvmkpvMdUcjWOttYx2mRBuCc3
c+IWZgGbKKIOjFrTWsXFX9h3FXMxXXO3gPpmybjZFsovedtmk2lvCSswxj1P9geP9fovp4DlU3G5
1GG7SP2K1jq+ugv08Ywa9tFCkTwXhvmxErJD5iW6MDbt4I34c0/VJ5kIhzt9h0VpqrNnNv6JwwTI
i1zLkLg5gp3NSMszRIW5oJPcZPSh4+gqeCvld8MZremCBzyfIat4RLd81R+JWUwBVgcBpox76lGO
U3SzrAWqdC/zr7ksvF+KMaGHuxTOB8uuuAJNOfobGzQ036KR6aAtZlVMRyRiB7tEEggAHACbVG77
nvEHfzZFrfbD6IaoFawlLhR19/wVbY5lo6AEzVM8Ws6ejNJHCoztNvlAzNDEIGmBiMz0Pp01hZVy
Evl2lmP3x69x5TvZID/xpNr7Hpfsms+uUaZzEoKbAPze0Ec7grBr+AxyxWO3lkQzs7JZugMeRRQ6
9eedSU3kmJaBfKqX/D/o4nG4UCemGiebc+K1T2W3vNWgquwRywgoE/M0xtL+7WPUw0DWZLG9Cdq3
50r8xbIwNp5XNiAhEjGs/6y3qEqLn5IoSBg0Q0MOKw0WSqxGvh/ayD2a8J3JbBb15+JlBzctn70k
/Zd7PAQo4NPG7jPKCdgQvL/U1KyzGEIyEZ4a2TZOYCZlA9jdGB5oWHUIaBT8uvJj7L0crwz8Njos
D9iWLNPe4Np/Mkcnvy0jbfsO9RnlBqNIRcGxI0J2zLklSBpu8+vA2vszs8k1H5oZFXhoxn0a9OKC
fMPVWZbDoabNfI0BDP1NYQoAEwb6hJwccP0o7Pou5zk44krbJLAooS+6kftO+n8lg98XRoA4ckBY
P/DIgdAqMn4IfI33UnNGING60ALz6i+Fk+AzQ7owP9OPYivawTrWvv1uBbqo6bQUzX+aeA79XUhS
yb5Ipf1CsvyFEQfn3K24hMj2n3xliCcygriZGMvs1Fo50PokeklwKXcMW9pyR5K+ZwlkcIIQFuT8
3gy99Tv2CAHbPv2oIautuxoszjcNVGfzWAWttxNtXd7LINM7h2bTA6ChCPYz/3O16RxnhJNNyOmC
yak+HCGbdj+OyfSaj4X9tGQRH1cnzY40I4szZ0EcEs+mIA68cvXVOdxiHbHvPBlkErym6MfHJIX6
1bex+x/nmP6cx7NxUKOVXYKk7z30DsM9ANmyfhDxk7/mbBF4RyQv5q66SV3cJne81xhJVOkDKuNT
kRaPpRryPXse69YKpadtMHkOLF6D8WrGqk4lN17+w63ATrMkjavAMEfd/E1TcEB2y2MdIZYXHnV5
XMIKOWezVBWQ2Ml6tI3mD+E7y3p78WVlXbOfuK1kW9Nk6164MtpPumJGjAUP2BwBy4Y4n6ekgQWK
elUvMywjDOljpa04otLRO8bJ4GlOB6xupkdnN4ZGg7Gia9NU9nDMen4XrwvgIrCcucfN2AU4zWAP
o5kjrI0d26MkVCKJ4+5CkzkI4JEHq4uI7S6C50IzwS8TjJKhio80Q1kN9qyfBNfyDiCBsW/Fj+Jf
IpfiNBSTNPB2eNxVJvsg4UQT7u6TIrtAqwr2fAKL57kUf0Zaf2FkwUJOBBhDWgXtZuLblk2Up2dv
ZFEd/ETxNxCUyeiMYMP3aEj/MhUjiPdWMR06YRxtURbU96oXh7sFSXgqDQg6DDbEKiHzAioMS8DC
BLE8wz44quGHQnPqFdQ6nV02g1BHlQZFhbG5J7IHSENXJLy90dO3hb4uWlAjIgRcJD9CiSimjh9A
yqq8+hjX2Afkpp1geRN9l3hh28rue1RmWbDVUM7pLtKEYLc04vjSEY4Yxg9gSoRt3Howr5IV7XOQ
5UbwyhqbF0qrAcdagU8J2Yu2/1mUgV88N47GjSa6tBsJFnwlHcy9TZ64zq2J5p7lNULf+yxIl+hA
wr1q0YDKcd0cxKXPdY9+ou2uT1+5AGonBIuJnF01frnrDJ19icTO9w63CO+b+/g0nIxRTdneNTum
SOFpkVDzeGpf7DltXuoWPBX040h+w7+X5XOCgOm+dsLFVwLyUCcvIy+DOgyiQFV3YNuCax870oM6
j5Q/9X4UmSFWES25dilTjmpKM+cVX5Nqi2PGfreBhMIG4ZZ7SLxPIwrLyDQMSSOM2QxEq6W40hN1
GLOuDJ8zvhbzOCFmMPCLU4WAcSpdmaN4kIok3luPULRSNpl95Y5UsgvuYBupFt1eZs+2ilcNusU4
9KmczGhjjU2NHkJKi52s5Vdbsk53cYEX/aKiau+LSsTLndxl1oZt1MXzO0c1Cvzo7Gn147udeOHQ
V8pD4foR1cYBAakrRfdkFGZusfSeT94XveZa3R1lieWAHUC6ZbNYaIPbOYG1ojaITQPkwxz0Z2RE
lMFS2+WNV7MCpraGdgvN169Hqua6ZXL2IrAbsG5eOyeqiuKX62bMmhNjEzteEey+Rpk1PKUYicU1
BldLkoZg2GnJ2tJ9smpwvDe2EqoHl79cHLkATTx2c01vOLLAjG6ShL/7JvfhVkGOGWA/TrwuZuQE
3pZBUBZ8W12bmYFB1sra8dRJvzgeOkwqmqp8n9t8aD4B3MmM3yDxeLAE46GNMoz3hvHZ6MyGmGmd
yqSP9RWjfRbs/XLd2gLXTz7rsq3lbooGKiwjP/hrmQp3OpM5qzpIco5/JALW2R/Ue9k0dZkOPXic
jX8yFjo+MEMa8ZNqN71OoueEKvBQQ+At+RmGTX8vJqs6mmuZpDZZo9oYCokdQcNbo/1Acj5Q1HKG
KCsZR981J9bpxSN9zDOMdWmnNFymXOquWq+75UCHyeuidPqnKTzXu0okstkTwNH978IYg/h3xsr5
dDbtyc6vRS+H0+ihmLIk1BZrF31qySQbcXRWJI7MB9Fs/aCQCAyw7Ub2sb1yAWrPEE7C7eeJ8JJN
/C3lcaGdlPjXItwhvVZ04LIns7TZb4xnOzs7RMYVdJrExSXjrjwWCIhsOBwrMyPoazVxTkrGiR/x
GLBMIIqWvv1QFqxE9tl8NQhx9xjOIv00lgql3a1YR743TmQQgHWAaHmsfctbphf/cxjIDm8MzWh8
hAT/0SgldpWOzIdfq+okUq//FduBJ+Gb2MIiXEkv7BIsUGbTFL4t1Lt5rAYWXVE80IuzOj0gijHP
N42xmRxsh4IDD3bqBjxxWHbp24jMNnnm+tvx4sHhpJCNlP40Xv1Jxeb0w0DU8LXkKJoJlbdi0CHk
cPTQNoZ7s8YurEidoq6xiXQV3UIi3GzM+pyB5QCwmscDYhtDL6XGdoEpDTKIqryz2MtvaxD99MH6
RNztM11na8wjSdnwaHTqZ4d2Mt1by1V8eTgWMbgcwpGsNvRuBL1/dnmYNhpV85zMbDGQI2O0b2MN
Bss/VYUIFI54tWiwaPv9pTP6wUXQjKX/ZELljwBLpPZ/NZcZSIvw7KxDwrLWuUHT1mRMbeMdqBos
AsY6Bh/e68pTTrathV3NNa6zgcie/ZyQfoOElDGoXWQxsQIzqtdxa6uCg+fADCamwKtb923zljfw
FcQa8P1QQ+sE/0bKwcOdvmkNT16MlF0MzE2iME/W3JnImbUpC3H22XLd1xGpyW07QK+6ptNgj2wq
OFVyUj4nhOOAzx+SWOzfnTYFjKbimsvrGrQ5SRdiA4ldAD8MWckfjv9dyPYboaIYuOZzYGNdXpRF
dO/Re2vCsJ9rGy5pi7VJto8loKfBKnw61ykNcNaymJpiQ0CXtlPTvhsD0stF1ZxGaw0GmmuSZp+p
IPnHQoblPyFXeuUTcUuXFGhg+Q1lYAvlHSkyE5IyVzbx6pGJ2Vt7B89T3p0gTnBWsCt2zgJrdcch
NZ+vuucF+2zWLaoXQaPmIsup/qDfoTkqVUb3WZh2E+Zpqawvzm3lKeV0gvMsYg/oC2Ht7l1RLU8w
XhxvZ7Y4kgc7jqBweYl/yso2+iNB9aOhD+oCJjs6M9o8XWVqlZBy+Bu4LBp3Tku8s6f2keHvQQoV
xAk6LmKYXfwXUDwnKeAFyJF4PFfHZE+YvtM7NxGAAclQucTHHBcDlrZiEsYWReFLVQbJunjRD4t/
8VwbBtc00F3p+SxQfqvFUBw66AOYRJU03/1qBTcDwUJatJe0DHNcynIbNDO4fBqX3OMKnirbbGxk
wVpd62wTzs4f6SCDO/+a+Hokd4c1Zjond4m5ZW/swemTAwfvjhAxoxvi3pLTPRk+xixFc03mEOQp
Wbe4ESaWhTN/OJbrfdjJaL3kQ45tPq2LBDe/ddr+ZrJ1Ut16JJjop8Th48lhS56n8OgYtjpyxURx
RGtipSmWaWGku4AaZVzwmuDzezSm1OGVQyjlLdalvErZT0a2YbzGKG6zyZ0HOlUCGF7z3FebrjTk
FydTy3gxTWzSLxOi6IGoU/ExUKibfgjlQj7jfe4kX7LneHIgx66mR5XNCfMvWpLl8WY171rFGAir
t9KloyPrFwdQ7UyzmrvrzmNBh19bTb3ispTZSP5rZbZ+DkabhVyK1YPPRDReaerZb2yPsEBucmk4
pbirEk9bxF/Upvp5R0Iu4KvFrzy6RHAkaXKqJgQDMjCMNBly63S6cnGZbJF4T2LkgnQGw1iKZQNO
ZSYP1cTpCpBw6P6/I2zExLUd9Pg5CijAmkn5x7N8/libEGSInzU5ZL44Qh+j2Q5OoO97LH6+JqE5
D018cTT36W1Ozr68Z40H+wEpi7NvMTUeuMPexsazzRzORy29ziDhJYSkU+fbdHBlRyYX+mXghew4
ePo7AE/6ZFj89uwdyvH0MVS94VQ7lq+6L1jZbIY3ioOIQ6eiu8R9I88IBEm2JQmxigWeywfOzdyW
RqIFc9LfWL5rpyfhelZwqrJU5lvb4I2xQYMljphIbwqpdy1XJODlK+4ssz0Mc+MhvbQzY0DDwpQV
3bRpS3jPvVYA8+D8iaTKdjm7oQsF3qgzPkh7RidftpKHIdgq51HbVaNfUvqedbYtoBPRE8ub2Bd7
q7dU+1Im84R1AQmVEoEggsqHoBnBkDjjCT12vBLIsplMnmGLGEJcJfyXYEdUWUCoyOrO+m5Ay3u7
oeXUvM1gk8zEVaw0KEBQyWo6W8HqUdWJLVSzq6GLBFyj5STmYZdNfCZxv9idLljh5uvA/WtPKTDe
xXoQvzNa9zefT+mRYW7ZM+y31PrhGiZ6cDNFgNB7GigAhYvMpV7fIsh7TqDbnZjhyhVtQ6aWVPX0
G5MoSX58xd7wjZZ0QfHUZh1wbyNkRqQwsy7vXxJ3wEx3er8qDrB/LPFAI4deP0mnOiRNZKAJNFFJ
NY4JOzVSlj96Ju3SMKuz+kKAoAjHxpTHWBM73ZU1+tOgBcwpWSVyZU7G/JiX9sYQMWfpWExdFxKs
c/ZI6ROZK5zABi5ONpRvvfbz/Jqb/lQTcF/MP0HSWH8QaiD61oYTWPzfgQ9+N3xhxG5pAdnEugcX
vkm9Emu5L9x3mpzujsrEAE6sMi4mhWcOdWiDtbFThW9VMOGKAhJIBHKBHI9dRb8W3U3hCKVjcMGR
xQvkzr4y7HMTu+baU8TfHqijvXuFobxfZpe0NwLhC9AlVR+IJ7B+go2UOeR+5mEPZUxj9tcDug20
QDfh55HZQwhisOVWo7p+Lxoi6qiW/vTgBJfV77DbSB3wlh0l3cGeU40SM2+BZvQ9f1u5ZDfnWpMr
h/gfb2vWM8kwK2POXxiOXvzDOHBUO3W9G4mjX8eWeivWZhHSOwiZX3qcNUzACtJUtianlTovIMqo
g0vTHrgTLHH6Qiq8dV8AaE30wdzR5zIeJAasGgat1TSd4SomLet8FceeN9hx3KN2treCMOvAEKHw
0gGvdeHt2HGtUVny7PeMEG6GkSxhTsQ6r+nNmVhQTIUwSdmFSk79X7dYffAMeebcSh/ODVdSZq/s
vnmv0zg4pMJymn1sW4lPkEu4b6Xugtd+yPs3qw2SvxqogvktgDOsqHff+kPscCJlnovxmUN7ApIk
0QQSctFMvMgT8D4tf0oX1AinRh8nb8YwG/8hEs2PIM7ciKEJH74t2D7IX9cIntxLxGX9b2MGiEU8
C7w3cNisIRX5NMz3AjD6TQU9//JAExwWV92xjENXNa7NFmrD/tPgJXUblhbF0K1rFfPFyLAXWSG1
xjedtMmvgASWtSfjnpTPvjIplEQBrawQ7Zinmqk5R8Skj9/AUxriPLv+oDn3FIC54VqJugL1nTOQ
gvOBV2cOQXCj66IUw64No0Glh1R2KYngFkyrMrNJ6yRxrXBgt+NiKwxoAG5sbOPl8d4LiQNG+plS
UPBFE6R4x5KexrDFvT7J0oPxDxDosdhYL2eupF55jnE+fydmO3745ujfaDQYMxKGP7OFbQMJDWJr
6r9ZtWwmdVkaNKGaEBXvqqd0xPljLdhQ43+M3BBQIcSzYJmBGYyoXAYm4TEwtwsCGY91COc+gRi3
NpqLZj233mLMYwUlQzfhCzJUxZyv8L0W2jD5PP00WsF4H5tePtlpXb56sAyju6Fz9mntaNSsJivZ
B9auslTHuS9SQR3aUC8TUPtNekwHJT4Sl626Eya97N46Ti+Uzgs7sXYBGzKSq7SCnruhBzmBmDFA
9VtMCx6j1k1/i8Rq3oXbArjJRvOnyIrgTAym+denZn/NUt+9qCKOi4MdjAwkBZQjkOumMv1Tzt2K
bXWWeGRwx/CeZIS59dQlURJwN+RIfJmF2dpXMs9dc3RG/o1JbEE2CpKKklat/bSBhmx7zrc79saJ
kn03fdBJC0xkdy6kQNxbWsd/a5+X/710S7ReXImlDv4It3OzWzENGQqTDd6LIQFeKQTtIkfzfrF4
9+8q5oOtTQB47DiOSzreuHaQpqYfzxVBZxkIQ4ZM1cJw8MJJ8+R5GZnYaVYBO+fzGD9aimZDOMxW
Dkp8SRznTtjFGIikcuQ/ayYz+GfMGWWZyPGnp5HXw4stl/nOfLCnntkbKv6rqhhJdQpiD+JDqlIK
aOvvDkAtSaWKJvOuo/5iPFwb4EV1tGKGQ0C7z22gXgw3AINsZAJw3mbkmWPX6yxwBn5eJAFIDxmJ
mlSqnLglbDBOJwN6hxIathd/33ME6ZT5BqGGcvw0cAQTZyt6RT0MOSrV8RGtGVy07Syr8+sycno1
G54+RBgR5JCR5uQjBiqnaJfXS7vDV6cDjpSi5bvLJBpEcKIj2dUNOtmn8AKBzqgNr6ygvQosp08v
0qA8ehgRBUpJHXPJL2dmUjOYDmAjtFvTcQYAz81SiJy1kJ46pvVZlm0PtmUek9i8cY3sie4VtDUx
0Z3azelIUBwhKue7i4EaTzMW3wpt6MR5V/PD62rvWFoVTY241QaDeL44OZ7MO/AhnEqgwQI+8V7X
2rH6Cyq3PMSTUAen4cr9V4r1QzIw0HGSgY0zOaq0/NGZY2dc7q1lNzJ1LnfsePNpnIYGoTUZmF/7
vUw0WI9FzfXjKTWkqu+2bQzNviUaFm+tsXKLk9Fp06N+7Vbilsc5gUnW+CiesNlz1Hz+wWI6k2f+
dYnkFweabDw2M672F2+KoeimedHcwVbzKo9ypW81joEZbNo+bry3gsKl+0p7oSziDeEnIyTaRoxQ
QbIi8BdMnziBsBjSwCQmj2IUk+VQhn0rOHq/W5xBypclq9JXD8WWuxu68Q9DHRztfDduX6yuzeod
2wr+peJ7/R91xwVmMv3dkAsZYhFepqXzjeDqoSGp16V3SeuY/wHKPWxBVhd8QJ2d0aon7LUU9mmy
OI334VlyPoImcGnLVowUIuY5m0FmEH6rvDl1jsqNe8cdiAiH5Qh9r3me4ohiKZTLTncy9ki9BM5b
CgqQRFQaVMU5xTvfBgSTB7Wbysxub6Rp0/K/KiE9++163jgwYkjofetFXT9t89Q0oufEoCCEs+5y
QqAPW9veVw3SQxqbGP6Y/UkJCJOMUFeQnwgfqZutXaA2eA3iV8BCXEQlieVjRn54GnkHY0G8KLnl
IN7fDCvKo79BjW4Fq4yHMljdb8Vv1DvytWp7lgtK02puTscS8scoEMD32WArixKmKWWIHUVzLu6n
JaSFwPawxIcC99K7i7z6M+QD8BSLvFVsrEhsoBnpIwgL9Bz8G8CWb+hdCfk1fFAOIT6VfJpQDpeo
mhKEzIdz5hMZOvFAW7wHc95NDBzFiDrOzAofsWC2z7kXi1NtVWQRaeTAmFT+e4dKxU1dlVL/QT4n
xsrNcya1gNyocmRIJrH0+NcJ+DfcWm6KRhHooXvLi6RytyVq0NfMsxg71PCSkhPYrN86DtfPxTIa
fLOS5hOOjntslDUs10aMXEtTcK97D+xC/O5apkbMWKzc+8Mdw6W8hr1lvxZJ438uTETE8d62FyAe
mqc/2A9p5XCx3Ch7q+o6ju4DHf09kxkA07t8eR0s6HvrRvMYD++uLqwkDMYZdiqTZU3Vv/DayQg8
l2VVf9pNzNeTFkzyH48Y/6ubJ4ngUixM0bJD7j5bhghMygjNOKKoFQuBidJ1X2buB+apZxrju/YH
P/0kYATBTIs2Z0Haj5zHWEc2PaEm50qUTO6XzVD9mR4ynVrOqyJ+6+F1+S+Mk3Lb4psT/JpHPR4C
x6Kk/D9n59XkOHKm67+i0PVBnAQSQAIbq3NBsmhQXW2q2t8gerp74L3Hrz8PZm+aIIOMWmlipNDM
KJmJNJ95zVhmj7W+QO4pkqZfCGCnI+VfWJSOtNsHzJqRSkTYv0UJDNjA9JRZU/0FokQ0viROOkz1
pugN/s6lQkrRkdD2Z0sve0Hu27heoVGDclJXQqzLs1o9zGTMEF4CcsHt3Loy+u0jOPlmnHBq9PTY
LejVJa1dHoxuJgBFla88hFEX05SpK/RdDIJWaLR0vfDxHW1zmw+N8xZ7aEJuGCB0dpMic77Rci4/
dKbRo7BhZX3TP7D8mniTu2qov+no+2ifBkji2naG8bUtuaTNk670Gv2vQmk9fgyyD38p4tP0VPfo
RRj4Yag3FLP7+ighKPc7ROYysFFuk5TvHNcZYMORaWnW39SfLIjdGkoL5XMKZrp40JWCj4gsJgrZ
0IsH2quWlgbvpYa6m4hGvB4etLmpnOcgrqGUEsP4W1qcCH8g3YVsVQRnTnvg96nyqRxEAf7Y4WbG
TwF1wsInrd/5s+X8nGkpYdXMKfgUILsBziJBdxk+hYZxJlGhkW6bORvcHTmRIf9ycwi8W7ST6RKj
+yMmgmGw+fSaUDBAXAgmIOUCWmQvstWwqajogqL7aNOmHIzswUKmq6OnpMgDEOMCc2KEi0atEi1U
FCq7wX6QkLR7BEzlVtKN+whGXiT7mOhk6ZCLyfmRIziLrFVoVPmeprQPgRUrWG8civxT1tY1DY+4
mwKQlYtsJ9ktiL59SIAKw7dDVAVJvSD93nGDje+cxDWSRz3uorbZi6lU2pcS2S31rexcdBnbgHfH
Q3ULdF6l898p4lE+/YjCQUpgTPD8zhg7kcwbUwLj+i2EHbNuXCwugsToss1H4PytgxALn/hriQD2
/AW2gB2gpBNnYfdS4Br4Qu92DLBQcIK/Edjukg9V5ZjIe4NUOKQaa0hUrMA7YeZpud/xe9LxIJDR
9GNq8TcO04AuK7RQuXGmAAy2EgEpBA2KRTcpCOKnsguK36nvuBQAdIs/Qzew97bTU2ta2t+TB7zb
qr/U0ej/poXnFD8GHgpMI8F1Ex5pfl1/zJFmQDmeGuCzb1WUBhIEgng/DGf+kWhhCSmOwA5iH57k
eNaUXDpWByz1yR7FcExnUT7W4eC3HwH7jPJ5EQmoD63RIlmwK7tqwk2k87lHzBDG/At2RVn4QovJ
YEyRwDmVGm41B8wq7N84E5GIxk4b0lqKu33lOupdZfbJyVBJ9VDpsfhLQeuDSw8yHzgavjbVG3s2
8KmiLAZAa+ZI7uEpCAGIKpoPepGTBHWcDWeUGuUd06ekQsEJQQ1hzR9qDZjVzsys4WseZKN7SDCu
nNBu8l08E2RMNWKLJHuOFSGXB/IMqPj7xjh/zWmCARTV8zmeoEHwtm/pSdmL+CURxqY3LKf8SIPO
mU8BBNCEpGdykFzjXqyOodXXtI6m8ol2ZF5DybFy+bML7fKTo3W6iXDPNFgzwBuNf7DNp/69ndfd
G0A86ohjjgZ3JzEAXOQDUgSTq9yl5J8j8erm/fxFtmWEiJUYhy8CPrRFhQl6qOgztnDEuppHgqUA
U8LcfaHBxBpnmhNrXGSuBb0TXy4LTm4W68VL4JYZhntccUAlu4L42kcbxQOBSnUxQCE7fSDcmsFh
uGYptwko3PxQdHRBAzDIJvro4AuPmT1aCee+r61voCuLuKXaEFfUBeYZ4KQ8mtANGCGeROh8AAEb
Pc1NlhYIGzi99r6fnQFDs8q1xbux0lvhcZdBIiQLq7/XeN+8T4RW+p9V2WnWIjlh1KfQN4x9BRHD
w2J3emuaEz1ZLbKfJlKr5mtv04PdUokzflFlKaJPuDHMnypNEbWRC6pt4bCsH3BHjD41dHG24GBL
6xe9h7n08M50H7MOX50tmqcufagYIyKoxDgbPCK5n7znXYCaREogtYdIVS7d6ziD17hvMjVDYRki
jujoVUjmIQJsUvnF+Q5PVJykdRtzB6RQ3SHe6inRgwHQpYdBeUxaYat4F3A+CXUzq1Mv8UBmuWu6
eSC7l5P2vnQmDZ5xthS038zAyYPDEMPUwUbJtfrvOrKLycepGZMACTrRUJawBheaDEQrqskBWlPj
Xuvx2hRbiZ1Bpm06s6QPUzl4gSBmXxr+1D9DBgjm6m8l6q6HttiXEzRKaFHtSN2yALeWT7u+CvNW
vKCXG+P/7Wu09puPkUQq73PrFP34BFBHK4NfLsF27O/pn3HAwHyPwOUPTgfeGIe1DErvW3K9GRsO
Uwk3SBGyQAjiiJ8I1AdrIvt8S03fmXddYRTfo1ov+kNsahUNJL2SZneIecg66HojBKF8qzIgnPJI
uygMv4W9yY11nPAOncq9noOPs9q///2v//v//vvn+F/B7+J9kU5YGf0L+av3gEDa5j//1vV//4tr
ffmfT7/+82/SEFQqLYWiC1Gba1Hh4q///PEc4fHG3/1/ZBJkLeyr8odvt1W1I/MZDqlI9S+2QT4B
2w+eNsR5TLkb4U5kL7VD535M6GtFwJNu/xp1/mMMRZEbrwgXTqftLh3U8x9D926yB979b4kO3GOn
m6X7VYfT0j4YfTZlB4xUoANXSUhI8cqRIeVbliGUtCWq/dI8H9kw6QFpoTZ8IVZMDnU2YctiA45T
yg7eQI78qfsIXN0eU3fPpysRnJOOblIzRwNOYe5+PiiwKUpJCrw3BiBD8+TIzkY4sjWtbEM/ltbT
ZuDYcDWXjaW/twx4pwjhW27K6ywVZaGSbuoO19dCHG3KtDFFrLojKMBgc8EnathdJ2Nc9i+D3vmO
F2QkNm9uT2L1yaRwJZLCjuWahgnSynXO52CwQLMV9OJ5UnoPPKkcv6Oe1z80hkCqSxLUfJ0MIzjd
HnX5f/1j10rdEDoGK1Qx2SiWbi67+o9dW8xNElq+Xbwg9YiJRZk72Zs+gVkIjXhut5SDFf1lHGdP
oYM7x51tal0ZXZrKZLca/IcwzkfvwMrWTSOKF78Y2uckk9ZL0CwwXfQR7wy17Pj1RKVjGRJgnu2a
5rKF/phoY0iNhoBZvDQtmWUO8GMLmajed4k77mslnE+3F3b9OXXDZEOCN3Qs9qUhVp/TQrCnGqE/
POM6CW8hdJc2C3UMhOWi/EjBn76RTXh8e9TLBWVUiwK+qRsE4ZY4nyU1DiZK8+25SAjRN7Nm/xU2
VLDpmmnzz1ePxTalMuZYOrqn6zuGvVkJSmz+M61z+YlAEd0S6GjRUo2CTXd7sCvLaUpTV46hmzRa
1WqnmJDAbUrXizHQQudHve7HtLBxkAIy4K+RrGMrmUb69HB7XP1y35gM7Nh8Re5RVy4/7I99Y2mA
Rw039Z9BX3mlJut0X0u0eANqLVhsN0jUR8Nc/8hs/Yu5ePRsk6bFZ8BHsaLmtrUhPgzkcy76L++R
LPnour155xBf+Y02CSdVaJuioxCr31iFZTA0iFc8TybOJJswsynLwZc2H/MG38coLaovt5dlfeGy
u5XBPcU+Y0m4Qs5XJSRbnp1QM58NzjbAQPgDLUUB8NE2Cs4SFamjaWt076GftPsIg9zt7R9wZaNz
X+r8Dqpbui1XGz3pdWgiXaCe7W40TqnZUEkqUx8wbt/dGWr9snNHmgskiHsWQBtyGfJ8skE8+p2T
lfYzgnburoRXuwd+T05IO/+Qx+VjSeS3gf8qd7ruo7JRFIAD6jk73p7z5V1tubpr8WMEMxfW6pVr
MXMBxz9az9rgGujdjo5+KtP0K2x6Iv0CKdY+FdMOjmx0Z+TLz82z5DCo4/CkswznK+DOQ+1apWk+
A/mgA6pZo9qN1J/2zpxYb2hKvUvBGu39zl7AIU75eHvilx/b4nniadR1QgrQFufD80I5cAYa/dmI
iWT1eChGRJ/CeSejpv/r9liXZ8lWSmBUZxoce1pt52NhOI3vRuP4zwI441407pLQhdYBiHS7zcUY
H26Pp198VQW2UiouGRjJAimp8wEzEBe9IzK6fIGml4+YG8by2NPxpDQc+Va9t9tBnDJsbhCRmgJs
7tRsy9OEqd38vkFy8q8CsL3c5GYj31hzMnyNLF5xJI1qiOdlGcZv3dBy393+2atlsm1A7RwIZQv+
LHV3tRf7ZupQjdXzR2PO5yOiYfWx0DJ9R0cufQ5Cce8QXo4nhWHzXdDudSnbrsYT4I7wRE8qWpQu
NrX5AHsdJVEfsX+6FkiMO/vbE/znCvsjYGCGgJaEo5D0crgC3NWl2gOaKEAxVY80k9tPrqllB9M0
8q0divEUyVl+1QYzwQxuBBNSZm1ymGlf7wRJzINlGOOdl319C/3P71GEDexKxA3d1RnUU0RVOgNN
JUAzeRZi7FnLX0Nc+uHffkkf7lSH4yL0I9L4kIOaQWkYedQXE5cix5NYnn66s0CrhOefHwQOyZGS
O5HWyupU0q/TwUy2fJIgS/stqtAgFUzMmtihVize4SEJkpjqLIpG2DVOcm91mvg7LY0o3PWZSbvx
9i+6skd05bqu5QjDWbbL+UlyhTYQ+Y8tiAA73buxPr0gMDUdKD7I30KnanR7vNXJXRaAR0F3bRu4
syGM1Z5MOjxwOmodjxWy0WgHI+U0PBmJTYe7kgDzj05V2+PbmvL2Ryw2+/rOFjWWq2G1RQlmefpZ
f51AbBW8N12KbUwTNo/hmE6nFp861EHF+NmN6rdE/CZaWuG7xbz2V7Y0bMiBJY9TRc3cxj31iF8S
CuM0d8aNAgiFMrDu/B30qCwF9hBv/NCOXiap1DGSKXCQjDIjuNkftxdx/dEc8mY+GIqQJm8M9dXz
j9aYCBqSuqenkp+O5Y1toWCjone8gWqr41nwfHu81VtiO45tuhb8aGHQEXf11bEOjTpUCIJrJ8dx
ewHTkwr0SLOxCiC8bdJs4gW/sy+X/8s/P5PjkJLybkvmqQvdXp1cG4ICBX+n9cxWlEdF2RvfjwnR
otZstrZVjQ8ILhZ3NsfqyWaejrJIBnTbsBY5x9XmxDJvysB8YkrgKIf2YQZFzXpnp/RMjpUo62mP
6pemncZGL1u69oAbtnFH++fO5OXlD3EFuiMGD6rlEDqsPnAuwPfUEL887H3E8IZmW9g+Z2DKM55v
u2u+mp1uw+3tqPrtZIBST4bYWjtOH1UfWc2blq6r+Ex516JKgpSwiL4NcrHMAdGL7ObbGKRf8lwh
y+HvBM0192djor75oIPb5+IJu1o8lyi3hqSxFXg5VC1Qsgcb3YaEaeUU4RYdDaUuTg36QLj7ZOZI
43SKC21JRCMReUOXdT0mjhEQ+y1kKS34KAfUmT/FAOzT98TXaBKOwzh2xgYTCbS5b+/ZizNCgu5a
UqJXQ05n2MsS/5GDGGD28EQAp2Q3OR3SxB/sDS1GJHGMufxFYcW589GWzXG+YxmQE6Lzh8OXWy6e
PwZMGvjb+JFlnhjG9gOCueULxqjBnVEunjSOGMOQWxscCl7a1bxKJFxiQOeZB2ADL2cqh6falLi1
mL3E8rk0TlqG0CIm4CHcJzxL0jJrtiqckjsB5vom54eQV1pgZHRKMK65uhTGRCJ6iUWAF7jm8Mms
0mif403t5bjx9ajMLzqQUVF6pLzVnUW4cjwMSlM25QJFcrFeah11vqKMdHxDoBdu7TyP3mVoGT0M
yy4cIXacwPwozCIxIU4pyby/vbWufGmSGsm+Iqw35T9PzB9fOswaY54y0JRBrgN7BROa/dKiLHr9
DjYAtgmeSXC8wl7FCv1QdAo3cr70DD0RedPRfpKOP1n7IB6CL8D5cQC4PbMrh4YvqtBKJGZCPGa1
ueImHMswC0OvMbHFMfvmEQYhsPoOdJll4Ilxe7hrmxkNZl2AAucPtvP5malFMrW0xEJvsFOe0TGp
ud98Lo9xTPZIPWCVkpbobExx+SbwaRFMTqu/E3X18/YPuYgK2MyUyKk7KXspA6/Dkt4cQRDUQeYh
o2rgrz6q0fEg64zJVxPD0nlT4Vslv48NyL0tGZQR7eyCivFmdiwt+JWoUZTv/M5AchW5lnq2tQ3t
DUvuat0NDLkpiCVjL47moXw7A0vq31W6gu7vCoSOmm3md648FrlZg8IBVotA5+0JXrzgPKaSUjuh
J6GwNFepP0qRmEgbVGMcEOu/F8XYQ9v3SLwCHsIA8PZg6/oP7yiryR8WOGIqK+vEA2RD7kQ8Eijn
pTLfh2gL/YTniVR24kz2kUtNkZJiwjnvDbAD1eLO1X8sseRJ3/CP5i8GgBh/q5wmesI1Wy/3GPka
P2NiWP3OFryy48nJqLsrTphNGXC1A6dCQOxtIg89zFkC1sav1gxU88maDad4auls/H17da7cmzar
wrKQAkpjvedHOzaot2uJN0xuv8NbyAIWqyIv5hrbl9Jo3jQywOuwDOJPt0e+2ASYgku0VLm2eaDo
vJzPtUl1nJmqiH1oYzULlccIMtCfXfSYAfV+uj3YlUuSAN8i+YLmJymvng8mLRgBellhpSed8dRC
stzqU/K/eIS4p2gfKdOwSaxW0fyAy0MfwXr2mjmhpAnKGQCp0DWMPBFWQk2hw3VoAgznp9nD7Qle
+46EZsIW3JdLxfp8gjPgHLc1i9jDUSilhmcUhxbd4V3oMHzWwFyFI2VuA2MeDrdHvoyN6Tss9zQb
lvdBXx1mgOxy6Nwk8VrHLNS7UKMG9IAzSvhiBAad3RG7RvwtitF//dZdYqnlvSfLh7xzPuW6NOVU
a37slXi8PCRDqW0mIO1vxjG2f4/40GGHERQQWyi4lnfe/IvNu1TLqdALuoVU1eTyOf54dMGPB5HT
zYZnw6TbFvxdH2bDRw8wFtmd9OpifclwaEnq9AKZJEf0fCgLYEdOkcjw8HQ2oOFh7KTAnW8Cuxkf
JvT36PuK7LUXEYu6jMorBMifuPV80DoFsz8JqbwUAY9H0iykrDAG2uRzGx1aGiB31vPy7eVJINGx
HYpowuZpOB/QUBkGOklm8eTBH4AeiYN4HP9d2XgRYGEybfIoY/ZljoJ7CN0DuqOxL0aEa165m5en
SVfUHugUsK1Wm8q048T0A9/0mrZyD00LvBNtinxn1kpugOuKjzkktTuzvzi8y6C8U8v5YUh3tdqR
jy7mKHzppU1shyB4uxnEzEC8vnEJ3T1UDpGkVlamjjX41ddGdoxOv5JIwyD84S4+X3pT6DW3e2wh
u0Q3/kutcBBAAqQo3gLMShDKCBoIB69fZppANncknTzqc+djzho+jlnQE8xhHQYrpYoffK1w3zk4
nhyCRe8NVGwW39nVV06tu0SStLtMQ+frrkbV6XIMQWt6k8ikQJKqaVB3CnwqsnoImPb2HJetcpaC
LeuKJiRHiMec5+d8tCxVXaxpuemZJTdDG6p8S+de30fh9EOiaOjdHu7a5MgDCBcJPHjQVzu3g84W
oQAlUY2Ysm1rRJjlCUAtORIFd1KOa/t1qa1Kg3CZSHkVmFd6NcwmXRYv7bCKELJzjxqS3ftc5fLU
gnv/1Ea6vqN8iTri7VnqV6fpcDuRc5FwrhsZNfoHiMiGridRX88cIM5zWWyRxxnrTQW3xH9wI7Bo
D/htCAx2MfA1sYoI3Mml/tVKG6F+H9r+hn82RigTrb1J7Occ4YlPQCx84w4m4NomUIgpcLtRY+Ua
P98Efuv7QR3BCJ4dkIg9CFDkMlR2zGNSmilMtDvrcxHosOkW+AQbjrTJVascZgaJX1ZTgMJ41ra/
MHWsD7BSs7e3v8K1j+DYQndssIrshNXWNltnrISoTa8tqvYFl6XssW2ReIqa2bxzN14ORfVClxQp
CeEJcFYTwp7A0pCmUASovdj6YWs8dJWJ4HPUyzsX4bJtzw/sUigRUI8d3b4EviSB1dRQAhX4fQfM
VYAWsjKi9jMo8X7vE4E/AKf3d5MsIckIlFluL+rlQ8/wigY52COgyf/s/D9iConiEsITuetNoTO/
SUvzKSlRu6XE5mNHD/bQCJERuD3m5UlmTOBFij1KZOyswkYUGTEFnBbRCkp1z2Ie0TJTg8SkUeVv
rQKv5WboYWEX2s/bA1/u0yV2YucsHckFbHR+LhpnKKsKSJBnx5ltPpVmg0o6mslV8vn2QNf2z5LN
L0kVZYQ1nqLXrL6aJPdFiEiEh393+Sayw0+1YGlvj3Rt+7CM5lK15QOu88wkbEU0GYHjlWGtAWOz
Wywpozp+1IcB3bgkr/oPSaqyb0Mn4t8Wb+OH2z/g2pouQQQFGtsgCVi9AOSupaZlk+0hHzW/89EI
xM2IfP/1dwz5GuGhw0mhW7NGHPWxMjWFcIJnhXHcI2/aVs4hobz46luGcXg/weRRdKZJcr5HKN/O
zlwq3C3Bmn5X5pw/wieqyeHEr9srd+UYEOw6tgH6b/nXson+OHrKDE1A1K7ljeWkPfhCz/bUuMdt
31c4bANAI8bGetmiVXrnm10bmdCPK8dWko+3/PU/RqbPs2DEuXPgjWff0E2Kd27eQvXgPUW3NlbZ
AW2/bgew7F7z6crJoDZJ+4uGJAiM9ckooh5SadgpL3RzuFga3a2pTZNdNzjR4fb6Xr6ChFsuTE8u
G0FBZfVehLHW/0O+9CAQ08byp2g4ZiZFFerECK5o2AXeHvDKXcq0HBpEvLv8e72sGspUZRlzvegB
gsq9deosF4GTSGKjOBT1TqH9cXvIa3NUXDI6W5VdZMnzL0neMFSIs0nP7RHaDkDRPpoGBAahChOh
mcS9c91c+3zgHChT2uSgYGjOx0MWexaTrKQnTQOIAb8IJbIZV5LBef1dTVeWZFdSkbosa0TtNFal
6KU3F5b7Re/DfudYY3HntF87Ceh9WBSFuFLUusdmNDpKgEiweGWFhHLlZtpnDAHyXdAXINytxmi2
yDF+j5T/StwmFwt1CKkcB7CfCdxvFaOhYZ/g0kegrgP+zTdwYe3PTeF+MXSA1uYIOaJe0rJXbxeD
cBDNzCVJkPZymf958ItWhWWfUAOlYHVogyTYmW7hf+xQJtlVEDSjO5Hhlf1pIIlI5d7lQwI+Oh8Q
iQJY3ANJZt82JibXUX8ycsM/4U5Eq91qPt2e3wX6YllV1F5JKFEDBvK3Og8iricrcjvpoezTbq0g
RucGvOEuGga4CSOxwaaPJKobvalIFfr6qViYPgO9X/Qdwma4s+BXnmeDAgNNIh4vjufqK4+4LU6F
PUgPX9uGrrmDwfsGTAo8VRtzyGM9uOW+gcxwrIBjPTt2nO5vL8mVE0vOuSBREM8BVbd8oT8+uenP
jh91tYEfzuAfIrrp3ljVzUNYFcGdyV65/6QOepWWowPwxVg9nWgISlRKO8OLM0c8wjRBFrXr7M9F
PEe/JxVPT63sxZ1b/soKgxwHAEBGsNy6q0u3dS3Vq9EyvVyg5ousuNvNmEMg5LJJK2xlNz26gm+D
Fu2bLQLt6lGZQ9jdmflyblZBPO8pOB6LfhhnefWZ0Z+MUe4jAZqwXPwWNYP/Ye5DY379aQI3Y1Fu
Xdr0KM2cf8siHZDhK3Tp6b6i79IhalqUjQE9H1qezOn0vn7vuNy+IFX4mlxV5+NhUzzgIEv3q9b0
7NeombaHibz2toB/cOftvLJNl0a/sWT3hJJrZCgSfoFWm6npCSq3WxRfR9wrW0SUAyNEwPz2vK7c
SgQfQHCWFAQE/fI5/zgTbhLPvSx5NTPQ6h/dnqxuAwkQqyWJkQNer67j3xnyyvzYnORYHELetPU2
hRYT85w5hgeBS7ypC6uk2Ncg4WejcXp7dldOBKVMi+r0/7QeVrukiXB282Mfryd9wehYyG8MmwBr
8B30OXjesh+/aXKw9wPCBqSYk/V8+wdcuQcgyjk02zgNQDBXl/AUpSqP/BJ+ZTjMGhx5uUDfUL5B
e8MYdUSKQO4kW9hZTnXnhFwp6XLbwnMCeU1SREZ7/mkhMldNVYQpYZClJriCPmpzwsaCacZAGwcv
zUGkLwqTt4Ohx9vewc/bmUPnt9kq++H2Oly5FWilkuICdWZj/0M/+WObJaMmyKpF8jhrif6bnZFt
yzS2Xh/M/znKupLaI0fUIZGfPFoi9neGO5p4fyAN3TpZ8VlZ7vMclbXXRfk9MPe1z8zDojhJdLjg
gpwvtZkD5HRhrj8O8MLMx6lGy+GjG1j6C03L9Hs7CrQAlZ6q8U7QduUsLc0fyiUk8ghurd6ZuNUM
G3XK+BEdiPro5I1xiGMd44oguvd+/9NIWt3sjvNPpOsoOELrAKYd+GsSu4tHVacmjiqgWrHuibIM
k4uu7NryhIVf5+8DvCIx9x1zsN7HqoJ1POMfDa3oznN+eXWBm6T7s9TsDa7J1XNO0JPM/pRljzFx
f4VPaD1FW0HM92EqreFd1+b3qD6Xq71At7ksYWssePbVdQI1KrCEFuNLG47ZIU9F9FBZWbNThnkv
VrncUdJyKc8sZCxw1O7qw+LT2mI1BLcttqvmR6hHOXKeHFFkffIW4nloZDsxuUgn3j6oV6a4AAl5
wcHzQJ9ZXRq9XXYxZrK+N6JKV/OS1tlTF4V5sS2ThJb97dEucw4qNbSD2bs67Nr1aBLiKt4joGtR
t3XepuihPfhlh2EMTt9I6E5d126NcgGrU+72f94e/HL/0M5bGAnMV1FdWN3NBfQONWBC6VlRRoUv
7aZNbZU9RHvb3aRBVN0JIS7vwCW7odNPiZHX4ILeKDM07HDm8Vq/oohqpcZhAMXycHtWlx+Qp9Wm
MLzEgTCYVqdiUAY6vhiZexNB9fuicea3GkRyL21z915Kc20snjVB2YZSN5H9+bWnIpWW4J0mD6Gh
BdiRoUWNBDhk5eRecfbKUCROC2SewwTWaxV/xdjZtwOi4t7UqegHhlvp+zzW0p02z/GdTXl9KCT1
6ASCO13fc9hylALFqx4eRjG+R1YkPxqFmT+gLX4P/3xlC8KTWCAnBLFL0/N8AZ2mx7DPzQavR/Lr
4NRIaGfRAOajQCVwHtruztT+oUKc3+EWbfMFkKNo2iP9eD4gdGIRDrbfe5gKZjhuOlZ0msLRfynM
yvomal8/BOHUx5s6o3RiB7xjuzIzhqOR4jjDVV7iR4vz7u09e3nZWVw4ZC6AkajBrSthWY1BnBFj
e4XgAdIaxhQ8qM5PvBBBGdQ4xgMCoa9kfFF0gEAIeplC8XKdrwP6LjOHPEWd05Oo+H7VQDR/HqsQ
+UwkIfZ6g2Pd7Tle2VVLaACAAK6XzbWzWnl3RF8nizqvQSzayxFFPlHjn49KNfrhfzEUhBiAC+Ta
dOnOh4r0buzDVG89xLpS0u3AP0ktMPchidmd9tq1WXHNmEsZZaktrvYTNtwd6ldx64191Lx3NN09
EPDqHyl0OHcW8MomURSiKZyQEylr3fSMUNooRaVaT1QjsvNa7R4Hha2qCuPhqa4mBKvm4vUpNQU3
vhYxNCgXMs7zpQzcpnZUJmqvGGbgJjs0T3ygaCnejRke1SGKy7igjeGB1j2CWIUrU/8X6ixlc6fl
e+WmIPbiXdYBJVKZWMUDXZfidVwXYMBR+Z0+tHgehKe8rlCkI8nREELtTD/dvnojOZKLaQE1Me76
eVbNRKFhNhtPyWw8THhv7SOUYI6mhnrS7aGuzW9ZYtJQl+jSXT1bWHONCeZRROeL6o4v3F/5HPkP
4O4mdAy0fn97uMvAw6LrxetIU4oO+hpNa3Q9aWNo1Z7LyUeSH5r7hGnGscyLD5gMRcdm8etC46e5
czavzpMwgASYIsIF8ALFwnzScOj1xsaKPiLvkX4dbCvYIcGwaCuW9cPtiV7JAqlQL6eGyBdIwPqJ
iQkzyqote8+ChQUALU5wK0+xFNtOQ4vWTFNjUxJMkYO+ZDaPJExZ8FdSa8n3UU+a0+1fc3ldcJag
Fi31VpBq6+sinFA1R5Nmpu5WDcEOJ7b5rdsn1XQQjV7c21OXH3k5uag4LPTaZW+dH94+rOPJTCvh
6VWBn1mcIAa/w65OfpoQEv/o2uhuYz0VJ7u6S8o7iMfL64q2wD/dbO5F3tvVgQVqpE/oKwmPHkm1
VU1cfteHOvpd5BrSMu7iF2y1sfPj1QsMFJ2AmtIKfKo1zjJGsNW0Bqx5Ax1lOTNunXd5ZjQ7J2iy
Ozv5yrekwAlwiVIVEeAaQuQ0VhWaFsWpoUjk91yN0wnlFBQIBQp8t2e1rNV51AJffeFomdTPBR/z
/EMGvJGLsP7kBSCm97RVLfSbc+uYgv47YnwLMKDRwMDE5YjURJnfOUNXZqqAv/M5eQvIFlaPgIMm
b7YwSz1CpuLQkIpsBsxJNkjL3QvQrgwFeohuCAApaHjrplIjNEnsmVReCRj+QXen9CXDIwkb1Dq6
cwVe2aAUhegLUpwiZVj3y2rKP9hDj8wKeVTg/aPWeGDeMyzskYr+kpUc5Mea41K8+imj34q0gk5+
CbndWdbgj1oQ+NhoCkMcICUeIcCXAjUpgms1z7sWwbyfpVsP6SvJtmCdwcvY0iSkX4hUqzFbjAkF
tti5l7lDmR3mSrjZvgoTpB0zu8MJpaDqe+eyu7bA4LOWpuui77DGcFIXLHtI3Zk3J3im+pX1I0Iz
euN08AENu/yVa+49CMTl68I0UZMA/rC8pOtOmj4uFkSun3l1JZsne27KfTsaGSSsKjsMWnNPQ2A9
HnDjpaq3sKoo6jnrqETv0NS1R8c8TXpaBEjUS6wsMbkNg+5t3Iq0yzdLi0rc2UHr+2AZltbC0jZf
BIPWOa4oijyELy1PmF01/bGcUKvdZrK2UcTu0I7NAx0iXGY5u5AG/sPgjMPD7Rvp4lll8yP2SAEK
rAlXwhoVXFdY8c5ZYJwwEGop5lZjPnysLfBLe3eOKvF+xLbT3vua6/v7Eu0Q/LPSMgmehpIa+0OI
Qn10Jxa/KNDxmyjYyAU+CxcKuuT5wQoDOwDEWk6ntKysTREE9eNIZ3VrQZsBShHidgPDdevgK0UN
LwkOJT5rr01plx/BU7uEcDCVwKic/widF16LYJOcBmA6D8phQBzFR0+p9qfA0fhOiLp+45fhKKyT
eix8esLU8+FCc8LkKDP6U2gPY/0+ydwUdlI4YQe+b9gmsdqgYJvg3oz1WzTR8sQa4c52XKb05/PE
bwA2RmmCQy5A/q2eJ2TrI5w0zP6ET57xtz1P6ee0DtO3dRP2d6a7riExFAVIdh4oBwqca07qjN2f
aAarQykvVzhOVM2DTQJ252m4PNaUWugfLnEEF9g6ZnQzK6cTP/Snvi+npzqF1oteBdY06Sg2DhJ3
m9un6cpHXLRXeGSXVJy65/lHdGP4mbk+dyfJ1xs+9klBPN5lchozLA8zO/WguBk+Nom4F2+CtDXF
nc7B+q6mJU+0RCgDsRkwnFhtI7tMFNLjQXNik8UYFcRmPqV76HWQSZJKIX+Va1GHD2UmMfK+p6x0
QThbhmfqPFGUZwh0lgX640nscrdXOLPPJ9y4AsM99jWJfbJxMIFK92hq186jQ+9PfMpN9PIopztt
6Q7beha9863DbkV/O8yOIw+pbUTaNw2VvXIvezTQHzSBfMGhgWAW1NtgpFzwM/TrOH2vd7HCoKNY
iFDfHRc75ucG/3LENKMQKc7XfmFQJTwTOv0Zjsk6hDIjNwLvG9D7iqqPedjhB93ibNNoKWyKvs8f
O2W0e6lH2p0o9fLASPC4CxyPG2LJ4s9XNpE4V4/25J+EAEkak3ttQ3vKPr96eoxCZ9gkqWP3rL5f
jXVwYZidf8K4zog3QdMtglFmP1A17KzSOTg24PAHNSaGCZY0C15eOz6AEvgbhBngZvFAOZ9lqIp8
hGLlnmblww3lpqo3XU/PaQ4T/wcegcEuCdLORbDLbu/x0y9vC2RtSGco3UElJJw8HxxZvhJ5m9k9
jb2OSZCwsjdx5WTvex3Vx8ph1NuTvTIehRhE+RbeD+yF5a//cVhclG77MB7VqUkqjI0LKXscT2vI
ZU2pkQA0QXUnerzysiKaQ8BBGrJgGtaPmm37BOBVrk7B3C5UECzP54L0Q0z0yFXlSyQsq7CgkQGY
JooInqcItuqg/3/Ozqs3biNcw7+IAHu5XW5fSZblojg3RBLH7G3Y+evPM8oBjpcrLKGTizhAAM9y
OPzmK2+J8se08bJi5XN6bwvAltOg5uuU2krXWyAy9AAY0rMF+FCclXD8imR4vQt6NX3MKyVeyXbe
WY4JiQ1xDGCrpBxcLzcUidNiAWWdwjFBFqeFGFKGk73TQm3cTCrThftv+Da/A+hG04LyXZfdxcV9
MJrsJdY04bkr8TPYzJWOJyk0eO0vuwyKh7q3bIy+JrP/hgw81kQeniXF8f5vuL0RuA1YH8IiKhc3
gSO3GSQHRgM+a9TKY9dg2Z7GUYZTA02SIkTmMCPcfXCcSw+VcS7qj/wpy00ZzX472jlDLpoEQ3hG
Us/b5sxMD17pFHuI/WvqFrdJC0vJ8kTWJ8zAFu/UUOk7YxwTnnEUV/Q9SpRhubNUeJq7Pmu8j4Jd
eTL6lrKAR3FEznGun0yr0gpDIx2DZkdpThheKpsit9MfeBuvNSbe+1oBBdFeot/FibUWX0cVGJiI
ah2+bZY1740UF8/Cxq+s0tAQF8Ng+smIPCqacpiaw0TChteL9vePzzvby41DWU2BIGGwi+cNMiVU
q97zTm3XlfthsD6705w8BCBQPh4LyBhIXgj87O6y5RNnnjVbyNicevbj4OaFWm2EgUGCX/SZ8LMw
jz8oOknUQbeHS5XuL0U81eb1y4xnE4H+QUE7bdT0RxAPFsx8rT7CKGtXdCXeeZmygUebiRm4/BgX
51QPh1wLMVM4zVVDn6CuG/XfoKq1P+w+xR+lhjd9Nqd2xOh56tTH2VSSV+wAzZWQdBsC3yhkHGKg
WZQ3MmT99mVW5dwa0Jbr01gpLo3aFt0skaaPbinESaPCP9w/P28qr9dFBZQ1UhYKKUbFVNnXC5Yt
Tof4mFQnD/saJEvsLFfKM8Lkjv11xpOCBzaCHJVyqU1zaD2zVl5GXFHqB2tQ0/pXUCuTdbbjSbFf
BhxSMbARTW785SSdHWLPMxhR7JtBF+enUZ+qbu9pQ4FKcywwM9okuo6ZJ+6DuPtuRsa5aryZwtAz
XiPPwcHnoIm6ifaWmfbg9eFS6D9UbOP+QWMLn0UXrXBnlw1JmD67RZl3mzgQhbK7v0W3ERoZY04F
VwWEC9LL6x0qjFJnI/j9cVMFB2+cX5iYjkcGI/m+mcDzqmMwruQet581qbrU8KPnKadQizUVxcTt
2k7RcsXNcRsLPJzVwrLxuKIJ+dHHAy5FWgXxgkqP4ffi8ZIpLyIlz05jPenfTSwswm2bus3oB47e
jYeqH8Eoz4J4urLybTnGTB/CDpNKvm3wq9cr516YC4FzxslGAWiEsx6qoE+UEBcXmiHp3jVjzCPr
HgPXmRi3EjlvXysVIFQFGjs0zuiCXq8O66sWXFvjyepzA3luuIR0EsZdT2fnscjc+XMhidj3N/ud
9+oxkmCyRvMVxujiyuiASjNzx4za0ceoPvYFtMGjqpcRCtnNx+9CJNYcA/VNOfVm3nX9hHGIBcSk
Nf1JrVVrZzeYhpPgeJs5Mdb6VDeb+QYK09EGcCgLGHZdL+Wg3DyNZdSeKrCW2Glm9Q6zv+FpDFXt
XCRZiqVquoYpvdlMiT2h98N0C5QYY/3FotSV5lDGzakNQrTvaYdZT049eRX6aVX47f6bk8fhKk6i
sERGDloJQCmvb/GE8ZTgu4k7y6lrBm83Mt96yofK24RIlO0mmIvbKSV7dLtCOnXX5srte3s/ycJL
Iilkyx73gMX9lMbAovA8qk+lAWEdWXzvYBZDhur0LKJPqBpn/sTcyeQX4Cq+xZC41vEW+TC4neQc
/B/dfOYHnOSlZk3qldgou5o45bOBCkXbWdgf4Aa+yZC0/Xp/z28uQ7mWVA8xmAzTc1tEwc7S0dhE
ifdkTQZI1gLnzGRTtCiZ7oko1t6M6kBb+ULfWxNMOZkOQzXEp5dhwURhQ9hBfaobq4qOVa5F4zdb
KLhal7SFXhxo8x8d/Mg9NRlVEonkqHipmho42aiknVXT2OvKf204VL49h/a3qUPj4/6W3jaUWYvk
goNMbkXmvdjTKokD28o7cVJ4w0nHdLYqstDPRNvQslWCSTuSEHj5zq0q7xuJemXtojTWmxcFF9Mg
2TRGXbYrsfidTSexBHIF6l12WRc/ClWRtsXaOj8lmLu9Akns/6S+j5QNsL3+QF8qbD7+mmliU2hK
XSL5XV/HjqqYLUcpjfzUZXndMJ0etXgb4dA2/xmYqfndaLGOXMkxdfmNXscQ2C60HyFNGBzpZXGi
poMRW7TJTjPAjtzZzHw4ceVbuBZOiJjINpkeZdUUnQ0Dv6LPtl0kw77Gpc16mmodMZvWmobyHw2n
HcOvLK0N39wWExx+OpsuiBeHqtfthsjz0JzDB2ywNlGFbdlX1RlHcaxnu2oP90/UO+9OCuKSQ7g2
oKPlhCIqjcYpxjoDlVvGx0Kx9GOqiHGnV9a3yo2SlemDLE0Xe0i7mJJVan1TUC7iYJXnpVbFSXNS
me+d07FtLoUzrfUR3yRRF8tA7wM8wZXGTb3stYvIQ2FrrocT1iu9c6LCLZBiUbEY2deuw5A7UMDy
29tRwSnha41eqnYOydWQkzayIv2RztiNPOMUPQTfac940afExANu2lpeYeg7DAVD/P5SMmXp2zpW
GLNhnmmfrGEkpsMHdVGGn+rM2FlxGrQHUPaxcoQySsetEEUNExDIgX6MK7PXMIOuHGuTztnkfEbW
VkUhJ8i8+c+2xKkWJ0ysvf4uFE2Ndnmgm9VT5GlxvMsQ7Bj8uMEZaJu59Tx+z0wTyZdY1/tfeFDk
09NcaG13yaZIMZCpNaJZIz+PikI5C69Gbmij6chqpBtwHZb3hORh4NKPnLAiun/Ibq96Bh/kilJ7
GcL0EtABloXfQBFwahHTHY9NpY84dYdRnPlQZpp/7692k5gCEgZyQC6MOhzHYJFYwCAPJ4+h9Wm0
M6eOtmiKm/UzfvWOcyimMU7/besw6bSti3GZs4tHDFZe7v+Edx4YWDaET5jKdBaW8UkZRAYcearp
LYzFqwGl4lVgPIP1KfYq/4+l5JfExAcmx/LG84rcmey4EKcWWWjtdYYwMfxQUjLUXyM6Xebn+8vd
popsLdxEWopv+oKLHvbQ1UkFEMA+YQnXPOYCRzgYrqdME90jxqvZBvSgtRJ531lTNo4p64m7kLkW
QcNMwKjiTIU1rJiKbqt3rS58WzHzb33YKD7iNN2XyMP65v6j3rxESR0D+yApOVjHLIt50hqbwbFj
A2QrzEcH0+tzzLQaU8t27V6/icJvS6EjCLFWcvMWR1YkUdAgoGEfm0ip/zIbbxY7vDbTZx0xlFNu
zP3KF/nuggR9KfROM34JkzTKqKFPr9hH25z/DlC7fhyw7Npq7vwz19X42/2dvE1/kRAk4MMI4R0C
BZDXwm99EdxpZjwmHfNYqkr6Wess9YfZkUzskrSwI+STixKz5GRog5OuOK22UQNEo7b4z+q7+z/l
phAwGO/QagMeCgmHq/z6l6hu0IRu4+jHocdt919liqbG2eWuOyTtQzVaSSj1yDL1aU4Aufh2Dehv
n6RGPrze/yG3p8ujaEZVQ866HHg/1z/E6xoGmDGeq8PchJvQiNSDbjXFoQdLc/rwUpSP0rmH46yC
jr1eCv9bvOwr7EBxvXVL2jZRZthfdBHa4ytpmut9vb/eTQBGRUlK/4DQZP7CGbteL2FmPI2q0h3s
xB52TW5Hf08tjlK0fsQhMivo2m4bXkyzirf3V74dkfIJ4ScA1AIlEe1m5JEVsyuQuGkPkdNg3oao
yEuM5e9FMYJqxxZVWziuKPxoTgvQWXOQTCznh6ZR45PdlbjJmeiHAkzIt+jTIeaVV+UpQ9mZwsyr
sTztO+uzVQ3hSR1wOswCoT+ZWuKsBLybr1M+BfZWEMBhuzMKvd7AGLhKaGJ6eGCf7EtU1/UpK9XE
T7CB2GNrtqYaewP4JwECE4KoKrU40IRlqCMZsIuhSgB1mWZU7VFzjxihG0GXITc5z7UefhlRGu3O
wgnS8FMH0j4jUwDO8+Bi06F+9cbIVQ6Ya9Jq2yiIKZlrld1bJnqV0/EbCR9IKVBmATVexEgFjWCr
HTtxaPBoOGvNpG+EiMSmqePSjwYl/tvOdWOnzoPxOJYBRSY6D9u2TvC3rZLkoHWqu9XMEEeqKEo+
Y8Nt7hvLqrfNXKYn1PzTBzwIsQJFK/mb11b63hOx5WcEx1MVNfbGwlx1D2REOWIaPK2c3Ju4JJ+O
69sFs4Tg2lKGDKE/BIRKRRzy0Cm20KuyhzfX8LIS+jZIu/ZxRDNqq7Zd+8AwLPpoiJDL025CfEcO
4JcXUCo0ZInHqDnk5QTktI7dQyTq2e9tY62Ouo0OgEuZChikLJQCS8KpBsdvrGwjOdW56ol+q6WJ
E+wHS4zJ3pjLoHxydTsx/gzCqJj/mgXtP3Vls28SClhIfF0Gsx8SGTBai+/LSgc1EwU/Ic3GSxSW
jY97aPNoDXl9bmw+dKWd5+P92PTuojwwpC4Z8Jfi4gMCrsK1w/TkCb3tY1+0KI2jLG6XzlHFY2T+
J9X1PEn9IjVFs6Y0fnPdIATE6ZLjEVC/5IrXjzwNotJLTQ2OyoAWWGc54Lt7J93RZ0pXdvd2KTqJ
zPBo4tgElKVESEQxY8f55B3Lxs6OtBD1zyhoOP6MHe/KbX4TKLlkaHxT6Mn+Pr3o66cKJ1yQVSfw
jmMah3s1RyTO7XX7Ah/gu0j19KPjHZaj18wMjeRIzkOvl0vHErMlfHiPGUT5nYqaup8hpnZUIqyy
lAqB4vtHxlhsJTN0EAVkvG/jC+qTRbZNH1MNTGNQHkxgIjno0LIeHnIMZ9J91PVuTfswdxDkpZ0W
io1w1Kr4A8/fQT2kuETaF3cwVdRl8SdBaBbGoronj+7mHxVF6S9KSqxak9kCszxTviY7007t6WAB
DZibLcZT6cM4pKq918YqjTYeyv+1H7TjOOF6NQej8uTBXn5GlcTsjskEX9FHiJuJhxmAbDg6SWWN
27mqg/AQt4GTU4Ln2mysIT0WAQWGLfgOaXkgkTuy3L9+K72F9Tydn/BBzYzgIIT43reW/dUIRsd3
zM7eJr0Dnmfq1/peiy+ahSkwyd+gpZJpmOZiYY0q9q2vjFRZiJCGqv0Fx0bZ1Wmrn7TIHI5SzGN/
/0i8syaCnMRoQx58xFuuHxbD5LiyZrd+GEPXPoYxegVFV7kXkZgTIuNhugV+t0YzfsuKf7t7kQBH
aJUlJWAT8cplAR/2XO+WsOYLDRxT3fW9O+vY8rRZyQxNm6KfpQiGP+pUMTBVLpvM9F30yF9CLI4R
cEjg2ft1bTfNZkIv9Mms60LsgzxynMewCt3v1iz08LVMciVricSA+ZD3ziIDm/I8mmrs3NiKauOF
2Cs/oZPVJtt+ah33q1prbrGt1bKtPhtuNWvfxVD2+YODbVhKSyWY0tIvMjDUOaK4XsdJlILxIfKA
AtcKjB0GUKcvdPbQ6/DV2q6A6DiVN9ZbLWwKse3wG7o0Ddy1PfdI+tpXyNRtmJsPJ2ToZ3UXc21+
GqHS/Uwxt/vXg6DobhossT8W6XgDzGbeZNwYuRHqFldW6UWDNyNpfck9TaAzpv01TUH8ZMLOOU5x
YqxkoDfHjOVICkkGUCKiJF0sJ8DBBSOQRgQjreTSBL3JcBZf8IC21X7urJ+FF36QaykfETgGnxKY
d0ADS2U+j3lQM8K1vVSdmF6sai7/aPVOXGyDea0nxfruf0o3wRUNQGmUAE4c/xaqsetPyUJ4NA5J
DZ/qyJoOCKslD/MclQdAz/Phg0tx3xMoMDfEFEeyYa6XmtOgLiAHBw819fYXVYzTBvui9kc2jmuE
jTd9ot+/VeAsvDXURN4EfgDbXa+V5m6tUVo2F2JlSQ1mmG1+tvRB+dNQErPaAPEEBz8khvcCvmro
fAUxHu8g8GR9cTH+lew9fFCOrUsnGwYUoh/11Gmv7dRqa7jsxf0t44pUWSJ4Szwkycn1b53DksZ2
3RuXujSnHwXUnH9ILIyXSS/+UhJRrfTK5KP/vjX0j6CSkOhakNzoDS+CZ5E2dj4U5nwBjtNfBnyK
H4fWrldC9O1DyTKFr0Z6WcIEkt/Wb82OsqvwqUyr4QK0IsWaYVLjJ62y2ucxnjAD50pZOcjvLkhi
wpCY5hH30fWCydSDDpn1/mIO84SCSKV5fp+61gHB3HBfiNJe0/e9DQ/sJKQ5CjFCBFCX6xXHqZhL
pSB3dqJaVf3KQOk8Dow498e8nT6pIaZD/eSlKzt788VicywTaIKSHFMvo5KiIVUPRU27NNbcb5XU
tjeUVL/a2VtThX5nJcYh8lNlBA9JbvERtdAu0yLr2osVIH20mXpIOJZJjbjR7EisRIc3qMTiXMro
x7iSl8hIfLGdKgQru83C9hIkSrDtdO53XxGg0/7oDKcVGx2Py3bjDlP0o2/Nvty0Xmd6iLLqgbGR
mYL2NWQQ1h/rru3rrdlZKaYduvLKPeiVu7y1uvPstdiW2VocIqgmhGY+OFinM7JiIJDsnLzv/jYL
W019JHjKzwig6uleNaepQgm5E0xMnGZc+x5vdxkWPzUJvowA+mH4XB8jOHyjpdVCvVh4tx1yhEQ3
vRP0T8wuhpVU+vYbIZjRIUe/B80GBGGulxJNr1kT3f9L6fS/ippiPxi4wSS5PtlYlVr+88GITzEP
QgQNI6k7Q2i7Xi8A1jfY0YCmZKabv0a8h3Z9q9fjfnLCaU3qddE8kGeHC0zahgLAJMgtIo4zGUEs
Ss+8WCg9b6vCRDWAz/5ilaGDBn8/JXu8PQVYYz2bD0YVrYmW3O4uLQsmzm+qG1xy8kX/FvJyptLl
hGnvxQzd8Sy6zqx8L9Xnn64trE9mIeJg5X3eHh3uDQYrgEVRLoQPcb2il+ZJhr27fQnqbt5FmOGc
wm5wd+EYzytR5zbY4VeFvK1O3u2oKPdeLxVavWuGGtWUEaTaTkUz9NiZI7diheyFihnOn66CJe39
8/Pmj/d7TJDXOH1USIF8HKQPcst/29JElEHoekF1IWPOEhCMzpD7PTrP804Yylw9oPjm/AFDLFBB
/wb1fKjUUDd9pL7zchtPZpVuxFy6xlMSDc6+UmHjb2jnOfo+qYtYPWSBLvrd/V+9PAfyR0Mtw64U
LISEf17/aD1HgcCeYJTF5IfJ56JLXW3bQB/7u4qiqnoewsH64OxEWrrSEITfR1Eu8eeLIDK7o9X3
9lRf4rTP/ibncfOtItrq0UuSrtl7QT/9+dGn5A6SAAx66bA5lmAiBw5sNo1BcxF9XT7qzaweaYKL
1yRUOwQcjTX5jGWByxMC+yBmIZULkn+pGM377PUyx28zBOceUoFrcbsNXSMPTqXACWtjoxD6zZ4r
xR/0bn798NMCMESFAJVGWh5LMRjXKuhODVp9yYbRNne9WVmu73WVFz2OQ6nukszih3x4TclwAvbG
qIZeyiKgSdPrPHAsrMSmrPwej3qNJnfrqhtLa/LPsas0L/cXXIYT7kg5g5EtWBLim7K6MW2uRV2Z
LpISe8yYvu+FB5Syy5q1WuD2G6EQAA5FJKFncIPrqwJPb9AKGS9DpRm72jRLv5w89RAW4T8zXcmV
Su69JyOFYTVAdpL2e/1JSnzHYMBNvxSIXka+gBLfbYfIbP+0qvijgpu4ost0QwKx5YQNJ87r1Xpv
ik0X4PUhG+dh5+j56wCzbNsjqfeQ9p25MsZ8U2/7PUqyHpwmEhzmppJ2s8icXNKFAchpfSi1IYJG
TFWTP7Wd67Ub0FcZNCo9rg5jhaPkJiwK4w2GFsYAm1v7VxepaK+jQgFOa2jG8tnVUve1VkSjbwJE
T7+ojacUfpErI/NmWI2uj110tgsT5D3BSSvdLizgi9NgEkXkTyGaen7kVPm3+4dzeb2/PaTslEvw
BOy/RYQjpcOzta/FYegU8RQ2SQR8Wa33DMAKZkLY7ow2nV2tMLOD4wXTylV7vTxqMlIXEsVsWmsM
YAjs1++00LJWd5k/7afRTo+BnuvnSRmSnUGvpd0OilKhwRYXYCus6keYqmsq4QvQ238/ANAIZA1C
PfTHxRF2rNoLU/B+e6PBTrXQISsn2qy+RCB+t9ggz4+j7lqfWj3vT0Jrwl0NynOb2Eq1cilfB+L/
fgjmO/TBJIWOX3O9E3kddYo3uypW4QEYABpWSEeGCOd2ddOdA4jSz3XnhHtYHebh/hmQf/X/HXRC
hWxukn5Inq3UUFvswYz7NkCLSD+kjh1+TYM5eGjI31de9XWweFuFQSCXG317mj/L7mIWl7PambNx
cE2KcowqtRdt0sXWS4K1PsV1GPzfpRjAk5QzJ6bUut7LACBV6USmcYidTv8UKy2Xl9DGH0E4uvt5
DtYSqptHo2NPoYHaFcM1NLYWG+gqfesJGlCHuOghwKjQXfAfVfYDLQP//rtaRCWeDZVPLkvSA94W
DPvFF2OF3OIYBOoHYbXt89x1wVZTXHcDw1Q7qG3yM82j6kR9PH7D93DehFbkPqpunH61C4yWyO6a
A+cQYIRRutuJdOs82did604SP8VRrrzMdgpyaUDFWcAuPPShm8N+lt6SyBjsCrurP99/psWI+H+f
SSpjEIhkUbx4Js1qJnrMnX6o0Un9wu2cIBHgzEcjNQTdZ8DTqln0R70Xih9ls3PMClswg1XEzjUm
tAxcRFXv/6abI8Q2S/AiEy1ZAyy3Wa0izegZLx1cI7U+Ibz8uZ2a6SgKFF3Lcv51f7Xlxy9fKvkB
lxodUTZh8fGX9jwyOTWMA2wc72vqoV/GGaBRrTbqoZpNbVNDGvuRVITGD6/M3IkEECE6esDLMjmN
yM/gkxiHik/zHGlgZRIjCjaOU01fVCNWLlEz66dAadYGULfPDNeBRggUR+Id047rj9SwAkGPdAqP
GW3irdZ2/d5IcPArzYzC0hXlLsty7Ho7Y02T+fbdklvzuFJF26KoWOx2X1mFANiWHmcPWlNVOuWu
tIzoMXXJz9DkWqMJLdZjkiZtE2TeQhlB9Fusl40mYjNhBTHIqKDN74dUISfLKexcD73jcUbllM5q
f7z/am+XpaEFcY17nUMFCfB6g4UTI6psC+2YB4aC+SNGXXim/zTrYdzHc7gG+1pc5Tyl7HS7vFQL
virdwuvl4Dh0oYmi9BEXMrFtPKfbpWVvvBpFHP1pKV57TEfX3rLT6ibnba+k9Yvj9LY8UnHufz7l
/Mf18jbeUN2ERsMx4z4/d4AUN22sDIe6Sj7Feavusjj9AXvR2N/f5esKnm4PTQKwLWSm3ABE58W6
YaHGXhOa2jGrg/jVxRXSN9MhfEbyTD/MBtkdU998JTd9d1Fao2CupMvPMjrpMUJ4rpfrx1FYxl7J
bRclBgKm2USQ7ynktnWrrRmMvvOCUZzhc6E+hQRxo4EF1Neec1M/RqDKDrgSBptE0+qDkSBHYVNW
+V7QNcegLK0txBz91/2Nvj3ONNY1g9IYShgKVYtLYkDqVY9nxzqi/Tzuss7Kfd0ZkoMbWclmVqOP
WQXKF8uPhDZI4k/38Aa9PsW6kQ51ah8TJhe+XbruUwSGA5Znjd7kyrX+3sMhXsStjlegLMSvTy+y
F4Uy9519TDnDR+ycxZM+SNDkYA7fcz6clZRvQTj47+lg9sGtIPLS8F58rXU5j0ihxM5xhlSwqRNj
fqiGIf+il4HsCWvGQUR2cdAzE2M3sJKHiTtwk1CzHvq8nR+SQO9fmgRTdWqE8tmoivy5daCIVJoW
+UCBclAoKinREIRD/rFUUr4aKjNKMv4Em7HEN9Jc7Y0ySHBu1ob82epyyzc09Hhr0a3J3dyGFcK2
NC9R0TogS9evX8zcB1rROL19rEs3OXo6hBgNFMrz0NggD2DE+mUWu/u4Rqzx/nlfJJVvDwmHjSsK
oKN0qL1e2W64ISMXAA/GKdYfs8cP2NRGjeZOoWlf76/1zvEzf19r8W1ViLXiNt46RyfUcAp3YKlP
TmefbSgEvjB753h/vYU1DMdPMtOBgoEM4/uiVXH9cPFcdXbA5P3I1dS9KFX/XGhdutWbqP06CC/6
WXvJRe8q69QjGrJBmW3ck6hI/qlSb+//mJuNBm8OBpy8ndsSRYLFt+f0GEKrcKqPo6PYPsLO1hma
5mPkNcaXj65EkiuVY4Fh40e3VOAFeWY6Ctkt6TnyBkoyK7uhcvRTnOr2BwMKgzOWgFrB5jL6WT5U
57ZzWReedtLtOr8UbfSX4lY/42zMX7RcnXYfezA5piOFlSREuqU32gr4+9ROmBkmnCPb9EXjJQ9e
gVlj1udrRmLLq4+lKBK48iQIjCnh4r7txSSwmOFgxGozbaqpteWZmP28DbRdNBl/i9x0VgqU5efx
tiaVkDQPhBCmLk6INSVMJM3GOkXo7+/1ptS2eIoWfmyLeNfOdNnub+cy6Mj1JJOJnggAIILl9dfR
ZEj8F1QlJ+Dk9bbTKsNXR7CD24k26T+9ghq9OubeDDev51O9v7j8y3/rBqB1IBdnbbDOXAHLEbMa
FE7Xj5YFhrJWfxhVpW67QOCKdX+Z994jXQeKDsh9/LMIOWVeWZ3nDtYJozZlb0/TN0OBuZM4yFKj
qRI+1qFTr9x6771H5h40e1CBuqXO2CjfVm0a26fEcMML4vH958T2UkL4VPp6Pqh/33/GZWSRW/nb
ess+hFlUup3SSTqVY/lNFUP/gErh9G8fO+4a2uG9pSgzeDgZwTg210eGnhJEOzHAY6npVGVtmT85
XFRbScZYiWLv7SJUdXBioBWlgsv1Uok6FIELBODkBn2abAI7dP06zlLyBsStNr1dFCvp7nsPx10P
2Y5GlRRHu14xDxvTyNTIPmEGIQ4EGuWx0wPrlIJL/fBS6DnJuYtLkNaoiq+XmiajsxIROSctzn9m
mTE9qQnWWVVQjSvbePtQzARkXsEgjnLpjdfy2xCu6we3KZ3OOTE9iD5BkzewKhmkMGP9MUgFNS7E
WWY7YAplp5OK+/qh0i4ppyA0nJOhd2c7k27J7tACUHMBqznQ8o3Inr/dP/u3p4S5DhRJaDASx7H0
25m6GVNCdw5ObSj0jQ2d9awKTZL/G/MAePNjMmtvzyhFaGjAQW7A8GxxL+RBP44NGcKZu9TeToUI
nx0zNVbaQm+qOdfR0ZOzI1Jnpqe0bBbLGFqYWZM5hjgFevnBybLGb+asf4mVadoMSd4/VTUjAycJ
opfajBOfFHWIfNTL413CvzZN0+tHiDgds0u9d1ai6htW7+b3kTsyr0SN58YgxuxHlLkyTTkldh9u
GgACP7F/6h9EN3zPSoSPlMw29pCqja3RVo5v5YV3sKyi2U5BpJ/7YWyPxZiaRz1pDCkr81yPM4jQ
OgsR13cNn9mk+MPCrdDHRI/AnSGipyh2uLOtxP6ZJoP9iFhWuqtMc3hUzME5FWM+Hvuq8baWAEQ9
JE64cl++8ykxrAeILDtKfLaLj7a084ZEvVNOIEXHcxYhljglhXVuqRJXNvj9pSTKnaEAo6/F1Vym
ojGtclJOFhf0E/xz5KbB8pzDvhArS93ckLZEPTCkZCIAMNxbHLUMobcUDZT47PRNtI0TRT95UaNu
nKhRToYLjc800Y+6/9nePB+LAkpi2MaC0mroOlTACySMGGNyRnmsOcSd1RwMN+4PhZms3cbvLUXL
U2oFM9SjpX29lKPAd4nsIDkrbYkRzWiPj4M+tv7Y5MUKNfwmGPFUvy+1uB27rLcma3QTVM3cbiMi
rdhNkRFt2f+/w5AB5v1NXOAkCUZyPVcirrhGyBcXB9KboMs6NXqAfVdafqGU5TZMo2qnjzMWP04R
PgwWKA+rcJz9pBgdoH9lBjeMfIKeaMUnD62dr1PYV+jAUJiUVRZ+NKXlFzpY3wE74XTxEq43P3CK
SksM1FcI//mnpLNeR10Lf2SsuffMrPyYfuF/O8K0AngkQ1UOmHG9HgYv4YAUforBSl/sk2IWT0nR
oVFSOMoG/YJa2Qx6VPszqVuxGc0mudg4wa0kgAuy6NvPgJwDSAuqCni/JcpPd2u1KBo1PXvGjHCj
oqKPO1bjbD7NehpjupQJ7y+76eOWjk8+/9PoAQMWD+59/dGYJWGGb0LgdL+hmCyOJHB6dF4rNz13
KnjDOUTeCvJ+vrf4uleWWjbuOI0MmkkjoHRQfS5RFqIt+6TEhu9cpZn+FOaZs7GAne8izRkex6C2
fRc3hOfIjtRLEOLzdf9reOfjeyNjWcDw3iyur1/9iKBg2SIhdi60fty7jRqdy0RtdtVUTl8shpor
6737kmkQcSWANJcq9osFhzmYq7zPzr09GhzwdAC7Mrf1ZvDsiHG8F1n+DAcg9Oes0/1yRDaHj3LN
/vC9bQcHLWccpEDWMiUPKuH1aBFmZ2d0xi8jILB9iGva2cy67/yf4dVQvMy3pyb27RZjnpXr453w
KrNKsAsUzNQ78rX8ll+2cx1OQTVnZ7PLAppGjfvU2FV8BjyxZsx3+4Y5wlT+dEpB0dJHuV6q6iHu
96OXn5U6mjbl4Ay0hz3lL7Q6v+pdnK6pNd+0jyT+HJA1uESSMTibi+gF2QzUrOY157F0XF9NEFls
EBGGshSVG6UoEFDJYQGqnZftesPoDkjTuJ8ZP1qvTm+uzWRvDhypB/1IjpyUyQO4vNjqumjtbFLG
8Zg6WettaiAix4yhus9Rq9AGmfOnmH04TVVv/mDMXx/iWPnnY18ZrVDZp0QTgu2Ar6RfvwNXJFY5
lBDGOsMbwYT32cZyyuiCFMd4GZ16rT2+zE5ojXN50CHg8qAsWyYKGBmTbBWWdvbMwtqaoN+3hi66
Db5EOloceuanYWGvxG+Z8vyW3QJRkZKPgEDJvrhIlnJIZh20JcB35cGdSuNcjE70rLRqj8R/x1i2
7a3jWGLSkRfFWoP+3ZWlDobkCaP0twjX4xjSHppgy2mppZ7L0HMPOAQ2p75EOlogk7hpVS2isMG5
7/6LXfRjeGYEmWjg0cWTEXTZ7E7QE4l6pjmPDbiobdprwT4ZxAdnlHIVPipwgJSjlIlLWXercZrW
K+b8cRy17hiprbEJ2zF6FI06+6k2K6f7T7WITm/r0a8wKA8lAHaZ3ObgfYbQmvLHzHWSrW2J8CjG
FhvwWV8b976zFGpk9ETg8gHEW2KM4J/HfZ65+SNVLu+pKgPH2eQDeqVenbhrBaLMWq+PqHe12uI7
BCA9K02OZyWDEMPxYwEHthvsjDF++YVE3njmhq6/VqbwHhEUMzY4OWsr+eciHsvNlX0FLhcCE7im
RXgcMGxJs8jJH0th5uE2R7DKh6dpfBGGeTGVHDnM+29zGZD/W1ECOejNynbGolaZWh7ZmdhjK5yn
S2pNj/hMeb+KTqnPHf55n12NLLdKvNfWcwLVDy06HQjhFvy4ao07ucA3E5nk81OiUw+id8IVcR0L
u6hpGiyPi8d0thQmvyKz/b5uTPjXKYC2NuFt5Hr4P5R92XLkNrbtrzj8znM5DzdO9wOHHJUpKTWW
XhiqkgSCI0AABMGvvyvLfU63shzW9YMdLqtSTJIYNtZew9rVUZdZZStJ6kBiegClWBRB5cNc2gNK
SFgcPqoBJpMRzAG8vOyMU3zx4P5suDjAmTDrMBnw0j5/VakdtM0tuz9MEwIsGwhp4fxPwiwqffuK
WqhUJPhxLzwW/oMYaq8g8RRPX7y+i7X85/M6HzHhyn6GvOyLgqk9V8txHfYH5GUtYEToYELzPGTr
gE9NWtbSSiO3+Zv95D+uChV3dLbSwlHpYpSWVhdNcYe3RBovOoK4+tzP7gCSi1mKCUzSbPCr94Hb
8cMyTssX8/TPFgVslf978YstW5d8hruE6A8MjbyjhIFfDmleuKMu+/bXr/jPJiPKLxeTAwIxWJZ8
fsMxs8pqYKY/GF72LyAkN0XUKA0MCBt12uEktPrrC/66VcEEAEw79LRg8fFLt2IMa6YA/PSHkXJ2
PVaIOStpqNbayBv4lFOYmcbz/YQ3/cWa/mfDCFwX9PRsHK7Qofl8p7anjbDrpD9YiJZZU5vTPNAQ
yTpdVO3tCE75CwEr5K/v9k8vCgJyBGNG9LIvxatwQEYPxJDhUFG13NVhxK48ghzCaOyCVemT8Zay
8Ctv5Eva6M+xi/PF2SYR5DDsm59vdWjtkjQzw/CpWv/VwId/g53LFILX4iSc4AOpquExFtYTh4T9
gOCOESBy6H2lnv6zu4evBwQKKIzOPbjP36OcnRo2Lrw/dG3irHwTqje7StCZ1i19mZOgvDJK6S/e
888XebHHnSEpUDkBEsGJ+OJFg5QQN8YA5ndH2LcjT9264yqArj+u5wfP2LbMCLeX185vgxWIR9U6
oonBKxmGbVkObIVmb3WFF/cVzvMnjwNe1YB/sdHjJHJZiLMQjVUVdtUBvRwYLKnY5FEwekU0whXR
OHG5NqbV6785As+bDMpRTDcwRX5pfpYWI12DBJ6DmCqCoCtQqlNbDQhpQDHQHSetYB8TjOEXb+GX
e8VlUXbjX2Aeoea/eAmM+FYAQXh1aKXjfLRIkN6CrtLs2l4/0/Oi5s3mq1r04pqgIUD8C/QEgw2t
FVhVfB5ubBaNp1veXzNEu9D1WMY6blOwaodgyNDOi+SNXUrVrhJXmvDvQVa4+BnbhcMIeE9Q6l6m
rddL1QGwitT1wJdhj3PcIxAuqJdm4aTwNpm/2BQv1m1QIXG4RBMIvI+zFsy7gCcVm8Jg8AMJJbNc
jwr6SB00sHtHwM0G3EXv5q9HUYJH9x9zCpcDFR9EzLMOB4V+crEbjkPk94mn/ZONuLRsdnGC6WqY
AIRwaEOhaOZC2yMS16u2v2oGbd399eUvNo1/XR5DCif58zZ1MZrAIYCW26P+SXhLXSTTPG2tbrRB
hzRJXs/ufaDjMIOEe8z/+sLnX/zrff/7whf37QniyYow/xTXzZALWF/d1q4b3//1VS4H7h9PF5oY
TBSYN17CjwQhDz5nwj/VSWM9jxOkjBZOmisTR2Qz8DbZd6M3fXFrv44gvFL4HgGhgPkRWLafZ8uY
iIbYZPFPixz0CnFxYR5KMJoRgRakXVJ+xfm43JV+vsSfvt7w0cBMvfSQaWlE+3AJ/ROfmMp6J+QZ
0s9gQ+8NJodciKzCeqxXLUw97gc42mZuZY+3HL4tX0BwF9XV+Yv8TGbwUFGeYxPOL/0/sKdGxMZp
aB2cqpD0RaA43bkCOu5lGL5yaPmTh4zgLOhXoHoCdfzS3CokLQcbTAeneVI3PJqcnUeC4KWdGjCl
opl/Jfb9k5GExg9gVJxawXi95C30rkjKZVTByUBVvek7lXxgA7ByDWOOovRNghhA/yvtxJ/MTg8W
NJA/njPesPZ9fp4IrfPqxlXhCfF5IJQmtdwms4LgaJD+YSmhp2iG4eTbs/kqz/Fyrz+/SqD1KCPP
oNKZbff50qVG9JfqneDEDCSwbcjRwvXhqV6CMbkypY3gyobQIogQN4RWuVoN4AClFaxpr0tZh0XV
M3sjyPgVcf3zewBvBBs9Sq8zZR0nPBxMPn8vp26qClhN+HYWSiR7gJ2tuy+pPfIkLz0PhN+pl/X0
2KmBBH/PrP/nxXFZqKLBe4LM5JK+VmkP6CrSy95mFtFVgxSGHR5ilTdh9JX8+fO+8Mel0KeA+BSZ
ihE4c5/v069RscTeHL8Z0NTWbeSMK+22ZpOECtYLVgRlf9LY9kOMBLC0Rm7p39p1AYni4qCrncE2
cEugkPp8/aB1ZgV4u34fZghGNgncFe0bwaspfGp45egyteAasHyxdF4ACufLAlyEMx1QW+z6MJH+
fFmX8t5In7vvi+gsKOSSKmwKGFGFfBu1I5tEDgKRre48yA3jG9BA7fpoRFeJ1HdLUN5hIFEWssQJ
+ouy6/N6g290zjWGSzfgbnT44A/1+Yuh4gJlL6T2O1iSkNf4TeOs6rKXUx6Ijj/HPZu+kuB/Xk2B
Y0P7DvEo0Pwz7/oXsmRswb1vioLqA3CHQFL2rB+QRjinTtdVb39nn/zXpc6FyDnyBsXsxcJdSYUJ
hyT7D4j1qHdVJwpcN8ib4vbecevoxkwVIggx16Lgizd++Vwx0kGih0gCAB1MOC59BoBtI2sqmWuS
NlOk9jTuvbWBq7+X0ii0NrAc6L9yev/luYLWCy8g4B6IfsTKevEqpxJpUF1SITbWitBmt4gMMkaw
qit7IOu/frCfV3A8WJjRnJduYB3o+mFSfR42FtawyJJ8JGkdhOVm6Dv09dtBp4Y59FovkX8Ny7Qm
raKl2/z1pX+5TVBsz7AcBu3ZCePy0uMyASeELySSxv3YHEliyqLDmeXa5WgC/s1rnen5CYRcUE+B
iXPZ+BbUUiC19CVuU5X1C+wOWZiCLaauukUk4osS/Zc7g+8R0FIIowD34d8Xa2Pj1ADNl0ZXaBiD
ZgiWUdOlom6TJNXYpL642i+vEKcf9HaQOoWlCQ6TF1ezF58sxG3DKrWJb2tcDW6h6RhUpY/+Rxs0
ZzIvVAlJYIaDZ/z4+a+f7UWbCWMIT/YP5waghejpXkxODeS29SavrFJ0QVwbZsJebXKmu7jdDXOC
XK9xIDVCu+0xfqtimPynjUzsZymF/HuZX/gu55zfs7c/WoznJOSL71KhWl6iREdVqiKPrpXbyr0c
2IRXHvVIJFq+smL45emjuwg0C8FtEG5hfbiYQO6kyAxgEmKFXktxQidVrWAuZaV+25bbqhnULQk9
nQcoQr6YQJelBvyNz8E8mL24beCj5y36P6pZxJpEY9xNuPTs1d0307ETwpe9h6G30T2OXLNtYDf/
xYLx0wbo3wcjdJpQc6Hag40o4FHw9i52wKmk2IQGz65SHzW8uLM5dOT5OHemz/Bn/94Lq3nYzO3s
fgtlR2+9zlX9a9g605WAH6NOg6ExD4HdUyedo86wK1r3/jNIe8HBicR8M6oKonVKAm2tBQSX8wtW
Q30lbUiOM4nibbyJXNKoPw4H/+fH/H/J+3Dzxz2If/43/vwDwOZISSUv/vjPA/0xDmL4kP99/tj/
/rXPH/rn9fQ+SjW+/3Z4ZeK3lerfXiUd+svPfPoVuNK/vkn+Kl8//aHoJZXmVr3D4u1dqFb+vBy+
8/lv/v/+8Lf3n7/l3rD3f/z+Y1C9PP82gq/1+79+tH37x+9Yav9jcp9//79+eHzt8Lm9GYlZhHz9
9UPvr0L+4/fY/i8MNPAlYM4BGhaqr99/0+/nn4TJf6EOx54FehakX2ho/f5bP4yy+sfvvocfoSg5
+z/8z4/EoM4/8pL/OkuTwQtGECAQBvQv/+fmP72wf7/A33rV3Qy0lwKfRlsAY/7foxMZ9rBEAX8I
tBJMfjBKL04kxuobxkK/2ogRmtg0ostSUGQOrkvluhuPiQCasNa3jjOojhvoePU2imhQ1GD6bLTp
2V6PU/uGZrF13RJBb5yyuQsrZxkz5lu8kDV3thIGyR4IxXAorutm/AAV0WnTZnTKPOhb/31CTiQM
ShERt1Kq8++b3sCNc0boNcm6GaYG3ew98tgwOx1YSW+iuYcdA/y3YL+dlJgLxE/KHw5PrF09xSNL
qfAbjl9oldc9KFypCIOlSid7TLsBaVyOiFeqbY/oq8NEapCB+4TAEf8dkRlkLWASsbLdbti6czIj
tDMawe6o7LpYRBTewpHSg82pC4udLhJPFZ0Q9Uzt+DkO9ceUMLTO6dSyDaS6vswbD4lnuUKS3H0Q
9e3OxkIAay7NfwikUedj1JapN1fXploglvWNS3OCAFJfyu/oOMKPomVLjgFY5aNX01UEWS9a9PVK
RfWV7YGqGiNLpKLdlNYkfJLWDxjpXMfxbKU8aNWLBT5aXisSIgC6k5nS5EVYTXCky8HxN6jC37WU
dsah4QfH5IVF9TODC2tmuR0cYzqRhhXsP4jCyuP2UHPPcVgsPSdpH8xAAaLxu05gm6rClKPcTFk9
tN8oFaBtjLD6jit6CJg3FsEyZE3f7cdwkHdRw82jL9W2SYICRg1pSZYN0DE8RV34tkEYbuNkULrv
ADr4u74nb1rLHP6DNGtUGWQdf3FqsJ5MsxZtbF3xWpLMQspRWg1Ln7Xx+wDzWeqNtwoSD3gUBq+K
JZnDfajrRRKkNgxKM89DTprqzAZlxzMOp48VHInblFsYhmnVQdFke0VYIX2qrju99UMBnz7ML7Wx
wewqdGiQBz9Gi8kQBOP+YLEdwxK6TEza4TxHp1tLhlbWaG9du0Jtk4TmQHpwrFGS5kMLoy10IccC
geUYEH5nqnUZdPG9sFtaLNO5CPKb0+IigRD5bnhgXNc/2sqGxbhmMrN5be2T0VUrKygjkpYj9fY6
UCeK7PHUxhmzAO1/WtWWZG4KK4Gp6L3goEf/LtSuefaCYF7PGinaSZ+izhErRC/ybQBrXlhrY4rh
uFY+KuJ1TzI4ATwsYXkpa3D2w+RuaheV4lAfmbyL6XjD8JOCNZpvPTC1fRiyxg3eyDQ+LOGc1pOC
2y/oeugfOe1KhgwW8RCcfsDFjWxhCgB1fKQ2QyzItV3Zcz7IimWOpEKksqlvmc3ZzvWHJYt14r1a
Ud3nFgMXxnWuXBX0G0TsnDRx2oxHidmWgoeHBG2dVVAyGAxgCYnm8RAMbYJiViL4fFRWWiMS6hWC
PJB+Yd/egFMGAU3uegqEsuQ42kZuAqjlrLLMYSxybIxFMEv6oYgbJMLN7XXbdx/CAkvJI3zB6A+w
2sRIlLdxpkOwQcZ4jiXHQBUzgw6bDE8UpdtM4/q6rfk34uF2unHaCU3vHIUHSSY3B/kqa/t5V5l4
26seuvkrpHDfzro+wktqJ1RUeKR6hN1RkPJOl0fjzBmtqxc6kyTTEBmmXcseaT3lHpLuZdi/WxWH
qraiYXNArOWyaQ04Sy0W5wQNYZ7Y38KQk32taH3yIHietIPpHsFnw4FvmbStQ9nVztWU9O7eQiGQ
Sx/YUTOsywV99M5eYIoeNhjxXTpPpDvIhYGMSXPjIh09CqtuDVJEruMmyu2l1akb95uuDfpM2uit
LHO1se17Swq6gfP+gtWA7rxxeYYRGc972ag178Y+FSZ4tql6gvHF2kQty8Hp7/DCWqx+dpVbfkP3
FgDTtFPiW8PFN4MTWiawtuRtQI517OoU9hIzvI99sdGanLzOGBi0jfx6ich+aJqiqsY+AxsovmdU
PKENwa7Qcbqd7WcLPBOQC8A9k2xKbdCSZjta4yRfAGM4WHWXeaOFbSYJr2tYEmRN48JkKCC5wUVW
LFT10Z/ALO+gJhiT5sVtNcWc4wXQD5M3JZMvxkUoDnRyH15rvJfZchADOgSQAAWwWhTTc+KUMPFp
gpe4qwokuNmpVL39zML96Avreg47gwFcsVMAnW7S70L5IZJZPGJ2YCGkoTnOkTvkY637dYNgrUgE
ZB0IvSZ2UmJv40dwAW8WU+d9x8qHIfEeoqSptwL6jtwNGgH3Ii96Aki4XwSYFzCIfEKawj6ce0Cl
nk4nw6ccLnsTbB6YXgkGm28x0OChG2f/xpN+d7OMDhxj6iAtrVIUvjQrbdwmg6njM7fLxk2x5/nr
qoy2Uwi00W8RnRGQAykj6LoSbTKIxpG3TJaRpkMjNpRHzoY2lVy3MMJvYCaXV7RsUpwbFOpqJFZB
lbNGxN0TjNj1FRIqT56mdToabx+6Qq6FGb43jL+oROd8QqLBVMEObwYYtKrIeOyjNsUB5hq07hqk
79asZIkMz0iAoBY4H8hP3QKNrxC+ZqoiCicf14phKKTaVJadgzwG55bzoQN8j1xxXvMHELU3DpEq
7QWPDgOL3LtwdN3VMMNroBpblQ/jZF85WG2zsHYya+7dE7F5DxtKCE4IKvlclGG/WSBzfYSEeFlX
lSpCZlJJEJ5YVtHG7cZ0ODew2aSSjAnEJWi/IENMi1BROCGFS3LdhCQfOr3qWTLtQr8rEvschGI1
ywb8ibULGQgid4PVUoWpNaohbXWFcoA7GpiOb9aClOt5BMuFAPeYG/SLfWk/QQdY547L13DXSxvj
Oas5xM7kxuyIyNn7EkKiFCXcwUomPEKieAYdL0ifk4XGBsy5iylMsITDaEEsJcQriwXKDAwRQlve
Ii7dSSXrwUHgbe43Y5zGfbuq/LItBue6jElTqBr1A6ytkMVCy8wTWI2R44KYtKXJfGHfjdaMVIwm
Si3HOboEaJHT8+SKESQewpHqaXDmFgGU0ZyOjt1utGf6AviAOZAQVZOKjpRWaUyTTVzOZBtpFAta
mThl0XRf9tiyOt29TKj2t8Ka0BeaqlNbuUW0KH9PAlpxoFOyQ/wfsZEVglBt+LElOeJEnCdC+JjN
w/iIObNBdzoHzw1WKqOu32s7kCtaQeAf+HWZh0ZhyFH3u4rQKFgqfisAwJ6dKiJQ8Ls9GF019l8s
vuDGxdYdClKdjbBzSBePAuQM1z2pPgZLObdW52Inm/qDbM+xlH2qfSQUlEz8LHvazJaWQVxCC4Oe
OZ5Wup+3VtW9h4uShaqSjbuolw6uX/sSXdRixnlhBSJM9apBsFypKXRWPcToZeqycNrActEmKbOX
F3gi+GkAHcGaomO4R1qWubIWFGxSY1gtce88JDz84ZWuWPNA2ikC6SJUkD2FpNueMUSA78Eeu0Rc
nZf05ppP47eAd7POQYt3XqDqAS2eArmK/YbdUCeeN3W4rFGAbaXD76LIXFFkWRf+VPM7JJpPBWIx
gjdVV0M2DkF/ZTVQ5E7EqfNmRpK9YISDDQtGbmCcpU8lwGxZd3DINckodkE47MzkfIjY++Esg8o5
I3vRNnlZ8peADuUNVB+sCAYRrbvEGzZt8OFBYJbB1+omjs0TcPg4W3jnb4JheOzOZ5MQgVdpI3qZ
4mFPq9Z3v1ei2yRkXg4oEtcRauqoxoGeGKrSsgn3SKlzChEg1JO3sKdHA2LKJnoMdY/lpvPeqzFE
0S7FZvbpuLVjy7+xoKmq2pspgWOOxTpWyKitb+tG+mgnYvwH5hRT717hcR+AqOEf9hLbrwmVqR+p
NwdWZjfQZQ0pb8zjUovvY1yf0AU+Opz0GOvOfFNGsNkAFIPNi400R8Iiig5f91lp4GSY6sad98YJ
9M5DFXOzxGq5Jj3MS5F6We0DknibOkJtzyK0eYHc2EelnRVkeR9lgjxTB2wZeAamMQQ5pBlRqWE/
J2rRuT9W6nwNsOwQ4HXQCsEDXhlbWVtZ0z3OjT72V5pkOMiqDxqp8r4ciHMKpl6/eZS1GeBIfXSZ
7UJk5ITtdzKW7lVVeoqdfbOQBsypQuU1sefKKL6GiYb3gwbTuG+9OUqrGuXLxKxbBle87YIgjmFs
kxUaTany2EcIcyTh+yJtAryCxm0fK9ui62ZKKFYN9s13lkxZ5ZIHJbIY4d7ZgxbBynxKVGAh8HfZ
eiReQ/e0pA6OJmigGJr1rF5J07SbGMDtVVOzrZrqOsOsU8fJJmzl65DlhM95WWP17EvlbCIqfkgf
3sag8eSgCS2pCmFOyuuHhTo6k57HeAqbPPsA6PnYDiC+N1qsGXxqdgEhLHVLkrmJQGmSTAVk3jIP
xkocWKIOMBFexQjXBhXCFJws3/pFCLgoWyG/Tsom2fmI/WLa85+QqnaHbkK39VUDfXysna3uzPeu
wjxMwex7a8oR8pJ5FXEPm3UdpQQfTYiLOBWr8Y+0vsXBYFurjeWaDDFNsF880B7eaUHovmqQskEF
dZ6qMYY8djriiLpALzK+j12ymgVWSumeD5YAAvoFANsc5SRxTKHhgX/VRGW4Hwbi5jiCQsHfI80F
DvFFNagqq/gS7BHBNWfCRnBxCj7IKlBd1hp2Pcge7flQ3bEQAErnhhsVw4hxWLptH3Z7O0AVo5dg
3pWVFWSjZZdPgBBh2aFnBA1FvHOKwQuadILA82Y20Gs68G/beRJ4LgrnBDmKOGk2SIpey9LcisjT
b6Kvw5xHwZDPLHHukj5EYaDPZwSENxuKduMwFoQ5aDjprrxLEtbbWdlGbQH0aoI01GX3MHSSV7ZB
ZlbmEY2WKCh/JxfSoqJZKr3CaXJY66TptzGCuTfNsMCKfAIfK41rrX6IainY6LtrmzWvSEsKyhyW
Spi7EChNaSmnOzYu8Z444bgNbIkiBUQ6t6qGgiDSem9M8+QF041k3GStMs6hc6bxjoMKOCH7LpWY
w2kyOjhwzHYTF1akk30wcajzkCjPwHndIn6HrWFkM2XA0+qVPcc8Jdqhj6XBidsdBmuNduv05teo
aQoGs5do9l6Ih12VA/lPUQTg5OpU7lPYtig3ediwnLWJnc60f4H4bZ2UftrHbEYRqnZRiEZQoKmD
I7uys1BYw0o5CkkmvkV23TwnOfFbd20tXfxouHmqZhRqbRsOG41KDPZKmNyJsl6QZg4PdubeDwb4
u9v0azUCmDGjfzYEhIHwgpkJ48edHQHR6ecaev3RwnyaImtlWEgfBBa1eOQuttW+PSjyNoUwXOPQ
sxaDivutDQFCziKgJE7jPtiK+TnGNUhfcTCngDDN1naSgxbYCCpvdjOLuS3+LtSYqUT0g1OKBuWb
318NzvAsKjKtTFXbOHUoKFkd7q0XANMuthu3TqYUhDkXq0lyRK5AlwnafZ9bu1v1AHMLOP9XKWKg
d5ZI0BVUClZMAT3APuIHKftbWNS9qxbG8g25j1hdPY5J0OQOt5wsQDRDWi7UvbVnctOC6vAYTyG2
e93qMwrWpcaCtmKYK+ttgDPlGv3RhyianXToIq8Y7GhF6njvdeFqMU6So6I3ufGbPViX6PfQGrUO
IXfO5F53w3ygbVUVSjhgjgHbYU5g71kYP3J0slczxbHYI1dlTfOO+DSnLL5Bq/mZi/lUz2aLnf+o
pCjg97EK+JAz198I2AJmrhlSUIwzf2k2UajvyxbRnmkUznzluPYp4sF5SAEBQzS0SKFyEpjiUFQK
DyUamclVwkn1WvozoEPJEIhGW0q+kUoZcFcg2wK0QlbCE6jJZIfKIgxo2i4neJ5ar2VbV4fF9HmF
/9hxbUd5VVqPDvDRdzZg35EKOSASnxhZ1Wfc86pV2bx1c7/FMdDJiTA4gU2gH+mgGFX7qOoJGU59
/+5XEl+vJDwbrJas2t5f9dLq7+lIoMys4+hcfNKCJmf5lOvJ4xwgeolTz1l30XzPOmCUvRinJ9zi
sB08/xkYL75dT4AzREGbWXroETCQhCvYEVTvvdGnHiBE1szYwKLJAkd4bnMOwCAVLgAFuUz3mgGo
smEsj/U9mvJBzRrIHKBNRvGMKtNfe3jfQKjMCY17AIOVmNagZCEZa3wDElMVsPmIci+QUwEKAYfQ
1wEMrJvphWM5TLHa3Aejvw1Ff6ojdttOhm0WE/Fbt8FbToz/BMLfjVUCq5mosnIQTpA+NYNso7Tf
nVRH3ROFewNOM3Tt6/LbwMhBYfym8MY4KSj59xG0cLfRIncSZoipVZutXvop06WVJWYYsxoEAkgP
LWBeXQ8p6LQbJwmGBUa+RaroO3ptAiBVC5zPA9jqq+QqtPV4DfOPEVjuuGEW+66WMusRBOMMKlot
JfZPN9npdllS1tEX4McP8DD+wBLfpDhh8ePQT3kcNamG/OXqrBbNERA23/Zum6APhQQw2Mlz7F7M
4hkFjlKMdTJvAkQUbixgwTQZJU6YRt/wbthPopb5DHcxnCQ0CFHnPE2td11DdzBxhChsgHuxSuw2
deAflQdY7FNEUh9kU15VsPXMowASbEss+eTwF4v3vOiCeYuS1sp8dAd2uMPpCBITmB1Aq0cEYuAo
pOMUN0hwUhlOrUSS5ax7CxU61w9WydQ+GRaYAZTNHl7x5IhCUQBebh4qDRixCtwpT9BOvBcjho0F
IRvy7ceVWOINnZKXRcNlATlZ65IHR574U2bxZW8a97UCs9Y15iNBlYsUgqTou3KHuHE7rSDszELA
zx996dyK0dlLQJoJDEyzQJYr3hFkSokPX0XgRVl4rjivI4BN2Cfpu9fDokGCTCRdwSML7jsNarEJ
Zv62GMu9b/P2OgqsFlYVXv/WxehiuOYkCcnCUBs49zqo2I1kImVB1eTU9g+hRmaAIS4vFonlyW/6
uBj4eDVGzF8HjcQCp+F7zQV08bx0N0j4hNZlWK6bHo8dmypdDdrOZPRNRgO76rmGdnXQWTnPqzYC
dg7DgPEujC12QxA9XiDS3CnAg1HX7Uj3ts/OQBdOMrB/AOrlgqvSqbvWjY4lSs0ZXm0oxDuFHky7
UeDMrVkpdn00d9jPgdw1WJlsdRuF15UDSwtHnDNuIORPk6GeU594NxYfu32i4OEeUiAgvIdVLupi
1xLItYfKeOc7KMTQ1QhXFn5/Lkex8j11gNv3FmdUoCyBeQeb792DYTAcxJtb7JftFnyMNRvGnCJV
fBNPMtPeY1y59gdwtQbHhrgpcPij77GyvpUog9KRO/52rEI7EyWyV8SEiqGha91at1ZAGEwZ+VY2
DhyylqldTyzazvV1HUUbTyFXNRRhHgBjlxAtphaJcIBw4LLNqhoOaw49jEvbX2MVJ+i22dXGDaby
KgD4Bx9wQpEJgYQzgE7Pfe2SnQKIg2E4ew/gRflp5UG5D0PbDLGTqzqGot2Rkl/hePEjbL07QtFQ
w2O9m8I4R5Hm9GDNkRoq2UrKU+XIKUMzjRajYXkZj2NWVZXINQqbatAoqVRdviIGKCygpZ0LnmCg
walSbpyEYpXT8/io5rYFLqZ9fmdD/HCPFuoVq9W1K2n0juPliXeLc1BSIy0u4BK+tqBW1a/UhU0T
Sqf53M00A7nqSVieDBvCApUm0uXKYMEiNfdeuiBraV2eWwW8a63TRPhNJOwffmvaApLnDmD/tEGn
YEgn7t+xctwDnlywfKp1kEBlmQ5R8Gr59jEq3cx2ruLezv0utrZwWcHpZOzRAJoaO8E5aUa4BeRQ
5bw8u0tv1nLsTgBnsRYoYLh0AhZW8RMcO8SKdd1N0g4b+BWnpYb0MEaoQdEwb5M0D7RmOZCxE9ZE
KxPcTJkg5L53MXfmeoZW15mmwo3lG40RwggCZfMYhD4OrFO9mmDMZ0sXbjJud4tjX1aOzowWL0E3
wapvmjpQObOmOwRx8hQB1wUru9U8DRuLISzKTqZrgzMQjr4gS7TQ4i91ia4HWX7EKNt2pP3hyJFA
+jYGLGtnjeaJzcDla6y1ZXXW0chgBY//A8L0ko0PiXPuWwOBzHsKFFhGU7xtRsvL4WF9pPY0rofZ
x/+v5P+j7jyW7EayNP0qY71Or4FyiC1wVWhNERsYGUFCa4d8+v7AqunKuAyLa6xZNVdVmWn0C8DF
8f/8IiQ1CiJQThGF2lPbFbK5Dt3us6YB3OmzlAGexo99Rf9xtuzcx/96vkM4ke2RUozk7LXyPF6m
oMX19pNmNtE25kALMnPYVc4tOXLnQ2XcKTq+PkeOse2A93x9Gdxg7h0s/FHsZqF3XbvGTdaDa8dD
ulm4ENVDtLE6XCVG04PvpS0HfTTVxq310h/asAsWmKT+Ei8gCcIUPq0T8wG2rb2ZlHceRzOLHdki
EGOyySz9itu934YVcevcYdhv+t53o1m/NEvzZ9EZQBYTFUpe0hOxvV3YV9CVYE3FZzC5SC5wIHvs
0KjE+4oikSg+ZzR2rYsDkNdO+hlUrsin/YTz/0xRH230Is9uVVqLjdukxhMN2IsoM3b2pAedk95y
ZB46wnWYJMV0WfXRGhqWOFXuY5PL8p+FtucuwuNa5bYotfqrIXvjQUbFl6FexlupTUm9KSyEmFnV
plGgIl3uE28YfUjtbrqFWY7vLK4Ad4jMbmKElVwaDIVGwTJuw7Gen1ub+3tXh9qFK4pPILa4oCFg
DmLhJBdmEsf0nsaY3Ij4PiNrZzPZ4TdDWNc6xclYfuHLBh5hXKMs4206DgU/gQ5t0j+lHG0jlDnN
mUFkCnmg0rxcmrUl0J8LW9IHKio/7Erw0XG6qcP8fibY6r7p4Ql5BdclNe2rDBAilxAOFp/wyq82
55KWD7f5Mt14c5ZlQa8wG8EG9qU3v/V2Q1uZ9JnIN72U7uaLtK4nyqlBOrtmXu7cGnQgTc3zoiV7
3NO7xI+b4cq1kXEm50nm7GKT8OG0vpj6YlvMjtokIFz3SWW8unozXokpzTa/fnI2v3pLvhmsbpO3
3E+XqmVH6sfbMMxjtvIhqBfs3UT8Uo/V58g+lPOw16OQ05+ba6EbX0NyzDe1N54tc1VR8umjt8t5
DbQfSu55Ogigh6Go0IQKMkuceVnV7EuTbYzYQLqzufe1EON929Rb0VjXJBg+F5YFjg2Tpq2z80SV
23Gp7tMxdM+tEGPQ1bRc1ryPNXDvojVpclTNTb3QavwFtRa1C1rpyVurkbSb+rTYlpoUGwcB5cbT
GrZWLzH9InH7T3M5eht7hPvnF2H5adQwgQmliANDdy4SSUp2Xx5cO38ZpXlXq3QJCDsSF4Tu0ZvK
XG72XctgwzQHo52cqwUw0Wna1sfcl4ITqlwKSTMQKZbnjae2WJxz4W4q58rRC2OraZ2r+06ZANaJ
fHktsxgb7TZqdyYkhcdljAsoNURxnXVNZaa+N43uWdI25mdct2FSzBh+7SPdEFfDr25ELnM7DVBl
89F6F95aqsNXmfol4qyt7OvWguSxT/SGiVSITxbqkbsZX6CrtANS3KU2V+vJNJm1laGuS6niy6i3
xa03GN3XPHXkTQvp8DUccLHxF8J8LwEbtF24uLQs5qbPSr/OkALMTVyc0XwM0QjE5kWXhK5JvyS0
HrtBVns8YRx6v6sqdq6h7ch8oUlC7sCsyezVspcxMEMHFKcxupIUeNyoiJqKx32fDON1TzrgXmPa
7XQU2zd5XZpfImPt22pjfQ2/mcrGaeULWZiXk6kPL4C2WYDV2S6nPVRo9aGZ9GtZNeklb6u+VGVl
Pmv6rN0ug+p3Sjfxhk9IKI0x/k0jUQThYERBkhHjOc9K+bKZ5b3p9vprAY99q5dViilpOFPsdXvX
LkD7udxehrn92ZPqE4wBgzZquLOSsdmhXLG+11Z15mhXmjddzRaUTeXo6XMqZ6oI51ZOxUMpps9D
YRg+cUwOeTMU/Z5Vrw1W+z7MgRxT/mS+GnLtZxmN0U2ZNjzkMIWXXjtk17Pmbh04sauJKGybXYj+
57LUnrrajcZNNwlM8Buc6iBtdcEohi6Y02agS0JCxKHRU1gmNjeRvJguUn2+QPdBTlTfebcVycSS
mBbXFPE2QZPGsuro+cLderWMJg+4+8OPMSAacBBsUnqVz/igiM0wDSP3uE5tjSw179wZvCFplyJI
VHrok2gAncNJkqahfQZc726hOuiU/q6jP8ZVTmZiW/Oj2Y/pBhhJl9KNc5MfcdOpm7nTdXUY6wqU
u0TsFKX/LKvlpstj6+sgpwFWSE3vQFovQ0GMcyGLg7tCLfEyROe2I8oNzTXuwxq82lHRCHNaMN1C
xeM51DRxNmQzUT7t0G9L2dCmdmZxnmVOcYf3/4KtYiHm63ZihdMNKFfMePaXjop5VaEFycwdx+9V
W86+3RvlS5TVxRafhOHCGbtlVxtQSfMSowY8XJKt283a52WRrxxLz47pnTXJKC9BHzjmG1PY3+Yk
ci/avCw50GY03yK16W/myaWYInnVD830UAFH83k9AdJg6U9iNJpwAzg7XA59Xb2iMOkOuuMWJvcB
W3Eqt6SB9ew2hKZWV7XpEMkdhv1rquLsQdp9/4XQLBlvrLqfFwwBI/B6A9OlYRPVofM4GfZ4SPqW
lG7XSDcoVO7LfGzvsFTULxoW/tmkz9WZYlu+KJ2xvfQSC7KRlGG2M7tiusq0UrzGHVytNuuj71ri
agd0+SM9PW0yOX5VkvnzGE73ZWw0mzFdimGbd1N4E1ulsSsErqRlhjBVUx3HGHQRLlr5jZ7w5clu
Myiet1yunU+DHq1VoJOcjXDJt4Ud1nctMc0bRebb3nIa/WHWi/hMqkLRouJ+40/2Ut+UACeHPp8X
eGHDaPqGGX3Lax3MQi9hy2VjfSZTK/8M/64JLNV6/Gb52omkDWTd1FeoXNsLXZjxE15Qo7Nxyf2j
EItvIGbB94X/U9HrdKLhrIzU+N3py/pRh2Z5VVXzGKB1h7TG99Y1EYSLmd+SYzF8jaq2+qnVikzd
SebFwWyM/sqEvAPQgM0ZmmC3XAJb4HeLRTuQctn/JJy4vw5zZKaAuNM2bSHMycJO7w3LHHwTe/Ob
aRrSuyGXXCUVwYiHFDviDmw8C++Mka2ow78C4VepX7K+ug0JRo6fLWBeMx6yZ2avzDpIIsIX/G5y
eQIv+iqUM1+VngMtDIzEb3FRPtPidtklqCODZSr7Hb71PQnzraAgjONNTCh2EOUdal/hTHc1jpaf
BOGFd/xN2QU3O/u7tMeWDDeRWKmft4X+BEsgBXUsLHkTu/Zt7HSfrVTlQQzbdgOLP6HAcb1D3Ovu
vQZa1u4FKdw38eINV0U6L8+q6Gn5Zkvx1RvSjFah6V0TYl/iOr+oTddB88FrgeSorC2u66qygcLa
KBg0G/zPUdVlwb3Cr8wi2iZpFcKUy+Jb080lFKQ6Piyh4QAi9MVdGIppP0ZFusP7jw7CUjnXet4l
F7lU3nbE9GiLGWcwcTwEPULky053mVfTIIN0wkFOz+mx+V5mRTdNUo/PkZxABeemGfwWV5/vQziF
D0VktE9jNOSbqmm8lyiR8meW58PdZM7hTSdRSm7pfOUHOgpe7TPbvQPY/1oMuW5+1/KTkw3qpvy1
WIbkk6BBt43Fyib02uxaxN2nFGORQGS58y3tpypYLzRbnJxd7Cf0aro09aYA8l5ASGVe38xmlQWr
UQ50sNrejYK93tOF8bjIIdFQsiVW6/eTrRuwcGFacaet3atkqaxDZcDzj8xB/SwxodjNGrYCqgKj
YwvkJzjIiRGAJclNP0z2pkyKbhNi3H/V6xD3cki3N1xe4+QgQKFaH2qmcx/p7F5dYahdikEN8NpM
KZdUIIpDXJU1TnKK/drqkL0wbdSrcofG9LGp0i9qi57nAAp+tgi733gR9LwpQrNGJ2HxzVLK1XJX
7dTURhi/L/2lNZBd4OOYMNCsU9ZWjLX2Jay9eUvXjNZbd2e2EUA+V1jB7NlEyXTXuA/6bEY3MkuX
x9mW3SVRH3kcKGmtPLyyuJtzC97mUOoXKZ2Graph41kCbD7RiaKqorG70Icxvi0T09x4IYXdQLos
eFrZHDIkdconMTe6KCTQPO1ksYEMF23Kvho/J8Zk4wrjaWtzD8ZTopWvZmq7d/PsFC9TDRM8cPJ1
q7UAUkggfE0lVp67vHDnPWUuXvdl+XMeezz2uhStHOWUV70Ygy02mCGZG8s24ajIIf/SIfy7nVEM
f+fyD1MGOmGEoZiWvFSjHVQmnKh5ytKfOg7Xm0oMM7YqdtP5le01dw7UwHVOjUQp54N9nYa3XRKN
4LFm/eBFIZRDusPaE/aTHZ9GCe+Rrh7c2lortvMIica2Q6n5nJfJj8I0Omp3XS4PCYzNIJuL6bU2
ISXoTqp9B/uN72n9AAwvVQnLqhKfcSCRfh7OMeSSfIBp2lFruqZ9nRUR7QBjbn9oo2E8EevW7yIi
Iy7noqeosKs1NjyxDlrX0UGrWpg8Gk0dfyzZQmiDJwAqaZXdCZ7wHF6G4ZuZULcEfy33kXDtXW9O
GEhGamAfaIt6Y4hIrjGe/TafRyqhIsQ/AMaaTeMNay97mCyOFUH6mpbeTZO5EabW3M8JRTA0oZRH
hlq3WZLGJP4BrvjFGLUxwLdT34Zcf/1W5Xq3Kc0eVJQZgignNfoHIwETxf+vk3euoHFGpF7/RDas
/WQlKtsPZI0EuYwVWMJU54s/l9MBJnt3btVt+dJblJ72rArujF2/L40l41hovKe26O1XEVIFh828
F1Wsb3P+wk3UT90F9R30ftEhb7MFsBC3hPheywhxigoAmZgUJK7OJOKUhSu/wF2KLrmMVPd6vhRA
n+lacE7F4gt38u4iNxN3VZsk29GBnhflVX6vqebZ7aDazgtlnRMR0sji94IqrCZaKSq5TBfdeais
tbXZamsjv6ttaFpw4LlLpXJn5mP6Jersc4ww2yvuKemlrIX9dajrdDNkKvkBwWvCmYxS6WyenPkh
bXUBk1jpBp13ENBb4gDUBUQBcYnaKQcoN7v0kCSquq4GyCy+9JYCsgEu24PfAYdRMXfGV0vZ8Usc
pryBxIm+i3kCrlNco+I8CXeuC8nIYqm1iJeBNIF6x+iL2cCIkiVWXm7ltmdJ2OCvNztmfJB5RD6W
J0DjJ657/oiPGLTs2L5pKj3fuGGeQdWayWjEuFWD0pZw+iEjeRqXqX4W4Hj3jhe3F3YHGbjAIww2
K75Tviopu6apcR/1GphJJDrtAv4tQgHPy2/SMO9onbc0UVyA68ecPs5Eg0Z3hvN+LEoD/Aw3626c
im06WxD2migq92aiwDUhLNBkSUc9f+qj6KuzcGHeLZ6cvkKLBdapUq7fy6r1DUqjcDdZRYRN4axp
ppUdy0smu/dJdlN/OxW1zsNz1/RFVXAPcZUOam2nLozksHe3ymitc9KCu6eQR79AENP7pACqL4DJ
GeyuHqKxCUdzUzYT8Ct6lQczyXQfnV4ZTH07ARY4yb4ZiwfXUDeGFOFFPybmdnLD5YKIouJzvUhC
QFW1JoECFHap4Wxw0dNgEagMGltZf+vTpq8CNbtrD99ID60mu60+JemuKmFnZeA+j7m04qCXctmE
NhEBkwjlja5EclZCGr6YE/7qOZ6NXb/Axo47JwwWPKcBJiGxFsBKYnqMKKQval0Iv+hM48nyagsB
hShuI7cJL/vaqx7mRhav1YAayS+0IbnCupJWbweDaGu5pb22oCw4TzjfPptQlG6KNpyheHBioIaT
d6lu9QFIvvacdgQnWFbBITj32o0byShgjhc3pqdKMn+m9LOZRmrXQa4hdqRATkttcU77HtTZaHPh
m9zYODvoqkeulmwBCNxtmUnnBgEjCauzET02FFaf6xoEezbt8HKI6pksa9t9zROZfrXgHP8YS4zX
Ihg4gb2YJRcoq9h5OZojP48K+9qcO+fZbnMM5hCFI46ZEy+F31LFBzd14qckKhYBUgsuLEYYurPs
SBAhCvoMRDj8qqHfvItWjT/R38kXQhiLTVk5y/eoMStIDZa6SMXoHLpyJVtZSzQDLQ+a3wuARBIn
mZZSpC8FdNVH6eb95VDr7Tk2mfU5KaZUASanoZgEGhtHtzboOCao8mUdcP1TP8Z4Si9Gq09fxiGP
tlPWQgKypPQCCpaEPR13i2y7mCkX7h5O3nfsUiT/haGjC/BADNETj9/03Ete2yS7pwCcDt0oFTYn
efUCKb27IIUgOwsRc3dQ+1innLKu1vjKG+JvblMN+9hjI/M6t9oB0alzFzgpYDulQx0iKOiQvQSl
gtaY2ZN5NqJSeaaUj394sBqfMLYz4z1qbrJ73IgDymvoNKyaJA9CXxE9RulI/17pwjuYzmQRe8CI
6NFdGoPjtOeSXpH0ithmapeRS2tvI6yxnYrrEBElc0aGwVwuastFxHnQm5QeHlKzyBz1bx3Oep9q
3VYHnBLMILKT+FFPKq7/UyeBKTPAmaaKYZzV0cAL7a3pdqV6s+CHOYPuMEx+n0hSJkpmL0bo88j9
ITxnozfooxvhTQL58adwG1ASpeNgbAg0v6RFJMxtfVrUHBTuEL8msrQOZjW4O3LDQ/oxXnnQ06gO
JEuIYtuzp/OGBUoV1BfZWbvesQBW5nPZNsML2dHhUxTLUoLS0rGbHLd5ba3FwZIahpoxtbwMbdbv
l3wCKzFWPLid2pu/qoH+6tws3l6ZRXozOoM5BmhZlk0Dmvro9Gnux0DfB7DzVyPWzSJw2MjAVwwK
yjAkWzkkRC/eLmIoDkaqCZ4QWgr8vyZszjmAjDvTjfl3Uk+sJ7vp8y/UL4SOaG67+YuetddWWoxs
P/TaQ1Gb6me6wL6B18xGWVQIwWnpQzXRx36LzwBErZ7A074hwQdURezLOOrOOmjam7ozKrCt5UdL
e//a9krommMx0s7pS5tq0NVN2qpWkT/29EHzbUY3ApVgSYe4UFZN45e2DwHPVEOXmuzzA66b1mU7
rvfoLBvP82guDyk+S1y1I5ovrjMlnxenpnfJLKRjRVl0RyVx5aqk/54Q4ror8qTdzkLEj4mClLyt
sZ3YoEN2yOlskNU3kO1dSGSboWSBdCpKHopJfLFzKknV5sa5462G23jVPk1LPKHYKKy7CKnQedla
1cbR1LRL0zm++8tUA3dyy0kO3aJngdkIb1eTorPDXzzxkxqOb6o/cT7RjVerzAF7DUhcrVy4bYhG
vURRmGzy1fjHN+sCp/uoZIY5jtE+szuUW64uyw7FsLnpsf6v/b8smbgIFU0PWUxf7zi79DuTjuWl
sYbWxiIcPsP6r58iiDKbvxLIN1OljfY+pfrZp3EMGaTjYvyX6mLbjc08PkxQ8m4JFDYfhT1nW91K
xz35vw0CdQDFX5Ldf6mH38hi/0eg/B/qmOsf5YNqf/xQCJn/F6iXJeYc//f/6YN/Ey8H/fdvf9c6
r//1P1XLwrH+gfMDmmC06+6qMkYW/E/ZsnCtf3iYBqJoBwGySUr+t27ZQLfsrK4KcKH45+iU/+v/
cFivumXd+wdGbxYkYtvRbPID/kS2vHoS/FuzjJUbfxPGJhb+zQbDHFsZVY1SWccJsu/wp9q1cLg2
+LGfsq55a0rxz1FWmxYMldlM3GNj/1pUTo3f77CnFYq7bwPMYeikUybC9P7IbeP3oY5E2GnqwcTT
i2GPYPyF2wIMHzdE69Rm2gm71NXi4OjVSZMwC+wGoYu55tFIrjvm8FGNfl9VyG70SorLYhi7BoOJ
uN4PcIL3Rad1O4yzu6+j15rMoP+ZYf9aan9XnL/z6VYPpPWtrs6Ox5+Oe1Do5WLs90DmiNwElZUT
mtXm41He+XTSYtbiKsLDYjbx1uihq+MOGXoDn60W4mJJsS2LCoOiDcLJCYe09x6ImBXmoZSoKuSR
mYjOAS4WrUQdOA2rMCN0tmEMrfXjB3pnFNs2mYw2QV0SNOrtA3E/pzHihGpvaKF3k1vKecCn5lTA
w3ujwNUziHmy1uylo8nRo2lK8tpS+9pV1sVcTeHd7HXTiTf21gDk12TnuzhSsj9gAe8eGYBUSIbG
ajTUPjLK9gz6E/6aVABkneXOOQpMJ+id2NsUiXYqXui958Of2MZHDKk1Lkxv36KWCqdQlJ577gg9
8IxVb0fEkX+8mDmJDbZOnM3ctf/8dhRnQVrScCzu4fFVaygFXvNTYgd6s7Qn0lh+n+e45bEZWnwz
VvSxp1gIa1vr6qneN1jznuO47pwVld1eIwIozz6ege8N5WjMvtVBDP/6o3enyiG2yLaomeKQhmHq
FhB9jXQnFuNUzMnvn2k1g/v3UKvD1N9sWgAuZkshZN47qjMPlZXJiykqTj3QqVFWs5i/jTIMoq/r
VlR7+r2WvxqZXSVc8E9Yzrz72nQNpQlJTMQjHe1ECQ2IAhiDZ+GihwknHW1PyGSTakWy+fgLvftA
/x7qeCcaQqhScLzRZs+Oe+ZEctnbifHj40FOPM/xoWj3ZkNH1oNvmaJDi8Oem/8odLoow6n8yrdG
Yus+wTTAuRWzJpYrRKC3Hwir3BBbQhcCCB2afaTg6SQaoGLiFi/shvmJL/Xu68Ptkn3BXhNkj2x6
4kgsqXKdCmu+RCB0gf6ewWb444/kYs1K5CcFFE589tFG3gzCKYvCQYYdKxiOA/lqnjXu/vAjrWkM
nBcOUYFYHR1nXFQqNZJQafme7sYQ2CDFr2asIAzULUL9j8f67bX9Ggvr6jWqDqDn6LVxWoUVlSJG
/IM9fQujkHajh+zxxDBHUQDMBsbBpnqNBTRWy6yj5VpJHe17qfK95mbxtbC95JLu7bgdM1lcLm3Z
3+jYKF0Jc2wumzyDq0cMx2e0JfAcgdcrvzPj5QqoHKlFCEbCCdA9lOZc/1Fkw79+Jy8d+1+iw3Tt
6H2ExMNILnj5vo9677lVobzWbdhRIrLwQEiHP64/kCPg4sNUIk8F8+ijDQbAdyi7yMn3hi4+zdpo
bnINLOyPPzJHmaMxksWf9Tbw970yW0p6npDI9xlilZ1TNMM2lEN/4tX9Oq7eFKc8C+Pg16xr1Ije
0cafN72pCZLr9h2f6Vudx+a8sYVZrsxA0FnU7Bhk1LSHAwJOpi+IUzwkwrb2yE5uAE109YOrR8bl
ODfOJR7TdLAbMYBwF0OHqBQN8g4+iV7BpBzquz99RQZoowRyszVKz+OqxjDnpeIQyfY4Bbh+0avq
0IrZPbGyf6ud8BzEQNYjOAerVG5mbz+EiDytd6Fk7cO2Dr/OdaoHFY283TzYyUU7tC1WAfMPZ4nV
w8eP96s2evttGFlSSvNtbO+3yGuzdkr6UzjAOHEMhX6aUvNBLrP8VtUt8tOxd5zBJ7tvuptTDQPo
pp6bDAOCLCKQ3vVYdqHqvOcMQd5zFNvzFGQS+nh8Yp/47dDgBfEFPOKMSMQz3KNDo5eFPmKnkO0X
SOqbMU+fZQzTu1RrcspinspLee97kMSqUewhvsOW+u33wFKm8lptSfcYE5lBAbluK9erB0FgSbhH
O2g99xmi+3q2y6ePv8jvGy/egat9GGseTYd3tNHERpvOXdyn+ym0q62KlR1gOZqdcK/7tbSPvjvX
DkyvqdYJlPy1L/+tTCqTyh6TNk/3TYpBmJ/DqaPrWEz3XTdZ507SmufzrMdPSxyHyFsjC/P6AWby
UKrpDCc+70+PaTw3cPjEAHPdK+Tx2ZZUi65X6B33dKcxBhkF9gYJ6s0/frm4mGLbB1bBcW0cbXjt
Mk8Ey0n8EGMx0WdAFKmnyLf//0Y5+oQ6BN6+5rjYj7TftxnnOS5bmTixZ7y3dFm5LlgJLuarg+jb
SRpWVuP2sxXv5wFvsFIzH+IkavFbi2UDous0fRfUzcpxoZmZPOaV1gdWZVTxjiwZDYcom0QbN/WM
V4NF9bOenMT94wOGzcWlcwRuRPF17IutqkRAQCZfIu3H+VAs7nJr5eafmZquZ/Nqv+sylS3u6ryO
ty8iaxaII8lCpElWjOfSA+0VXh9vqdz/LInnn0Nhv4vrn0Z8MjPp7VBQOjojc1W8B135OaXODfJc
OCvKeaprcr9c4/vHU+nIMn4d0CQs+ZexsAk6dhw1H7v6sOAUQO9ENdm+6JOV3hFG5Bxwhb/R9WXc
i9ZWF1OK3dgio3JXV2Z8y6eUnz/+Kb9dEdaVw8IxiFgjucM9OsV1o9JmL0vIUMMn7NF2U30Tu5Oi
dW2fcsT9fbd/O9RxUbgQOZAODGVQVu8cr8hoLfTzfkpgB9h9Y53YfE6Nd3S66FY3aE3IeNpcZju7
qs1XGMQ0sTU0WLZnmCeW7lq8vd18+aprbYeZmuRtHm0QKbWO8rQq3pv40B2aTLOQXzj4dNILG/Qr
UbZZMDpQCMNQuXC5Q/3nx9/yvWnFK7YIG6fItHE+PprH0FOaTmceR43R3LVjX31y8NUM+hCa/shX
3jZOAc8VEfW5FzXhtndj1DD18KfwA5MKA1UTI/EVnzr2I8YgldSDvI3xrNPB8Vh2QT/0LX37XDux
F703f9cEIpYUQCmA29tHDqeh1XEHivdti/3WMsN4JCTHDXIDo6WPX+9788lEf0VpxXoBQHw7lEKM
6Pa5E+0byJHnJuYA26KVIfSHRPgzGu0T8+n3mgHIlUsUvs5sTZwIb8fLhpbMysSM9pg5VBdli22N
5pTlCVRqXXXHsxaM0lkDoXk0/WiVNFNaq67Ror1W0fipc4ETQIQdlOEMcTBxL9vQGT8F+b77aMxQ
igOsq0Ex3z5aBNZIqVlG+9zU6gd8eMY7OpTjiQ3gnXLINInk4ii2CNDBT/XtMAJ20ZSj/KDRbBV3
2ZLNLxHbwvmcmuG1MTbOeTc78Rb6cg0+lpbBgCj1FvIMwtSqPBUnoa8bwPGrhpxoGaxPoNTj+hMH
EjaQtOBVm151QyPe/FTGi+AE7RAIp5l5r7mlbH05m82PKtUhXUNmPWRhml7VRhSdmahTTp19730K
Uqm5quuYS4O3vn1HhaaPIhFNtG9rz/yhaajVER6Mp4ykj2y0fx152NYSFI+Z9AoOHI0z49DV2WTO
0BN07O+VUXskBLb1hVfgywJNp4Kl2cZnXoRdJ2Lw+m6ZZijkHy/h93+Fa6zmvgZNmmNonrng9aEj
xM6c0+VLObYWOuey36g4p43cKxcI2Ms2aknT6yVx6GEnXvXl4x/xzhsHciBUFWDE5T5w9CYGhy2r
tlyxK0hnuxOkE21dL2tPTP71bzmabDTw2Frxw+JhnaN1vS672C5HsYsW9UmoiTg03EnLBifRRvMe
Pn6k9wZjednsjOsR6B2tZ1yYzCUbFEYb+FwhavccBJe5vJV5iYGMnWf3H4/33itk1yc1ybGkRvzx
20kbe6lLn7/n4Uxv2Yw6rBORONnVfzAKnVOSRniHwARvR+nLkcIJqsLO6VFS1nZKLRhC4Pl4lHc2
YMuUXH9t/mCtf4QS0OSIl7ZhlKGV6W1EnOfW69a1r0Vd0FfNeIGVZ3Li0daffjw7/j7o0c4Y5Rjs
qIXbS6oW6wq1jbpo1Ozth66ComqOIXJSd9iHKEt2Hz/uO59OcnZSaRPKQD7DEQSW4X02DUkkdl4U
W3sN1sphQYO6/3iUd8oCJiN27rxavuCxb32S2fooUQPt9MLOA9hFUSArz/CrBKHGx0O980CcYyC4
UCqcdW9/O0sGdNm4E7XeLo4H98kd8Y6A1n0y/e+d6pKyUlKrr3ch/ufbYQxVae2yGpPZrTlh1ljF
xVYP08ovk0l7MfWx3C2plrxCjcQya5JD9FJZPd6Ji5btHTsbNjNn7m3Xm2IVTDutDvN1laXDD76K
kVNukO2Plx+/G/2djcG1uShKBzNWasGjl6NxqQmhdXs7meU4S6I+wzVQN1vkhG7RF8UhFT0uOKCZ
8z1Ot9bgw5tJXjJRZfdGJsPbeHYQ5ytdW2CF88lr37Yqs1yVun10+/GvfWfSrKXzikYB99PLePuK
m4wUQ6H37k7A5996NQ5vZE/nW6dtsxMH0YmhjtuOGr4kdqsmd+d2yXTDMdGdGcY0XuG1Hp74BqeG
Olrq8zCGoVMpdxeTs/tYZq2GB5ByL5u4P5XS9e5QJs1UTcJX0H4VQH+Dn3oyqVKP7vCu11oMvEz8
oHqk+613H7qFvf34a72z7jCEoidNQ5XD9Bj1ESA+iH5bd6ekWgIRu8sWYumpou39URyq8PXM/i1i
GdKuNactcwLkvve9shM+XkvFiT3kvbqEh/n3MEdTL3MlIru8gfU1NM2nZkLe3oeQ2PRa+4lhuv7N
DGUPJpBIyJlYqfg2Dud/vjND5dbodrFxegR9vZ3+o5PrxB9jaCnaQviaNDF7n0d54lHffaEOtQI9
IotpcnSoLouX6UlWM/P1RN/z/2LeahEd/oPJQW3g2aDK4O9Hk96d0zkcihKLP837GU9NtMM+djjR
Anl3unPRXjsgXNSso5O7B8Thvsl0T5reuo5jkX8ahSv3uCCcgtxODXX0PFVbuG1ks4ibTOEbS5W9
V9aIFn6qi83Hr+69oeAprIcnVyfW1ttpYNiETUH6cXcYUVaHWaXd+TSXycYblfMfLGG6E9QBMCO4
ph29wI6mG9gmS7gib5UKDsdDqg7jxF77ToFFkqjtSJ2bG3y2o2IxLDuVlUPKZxoHeQ5BPDlHkKsf
rP/m7LyW48aVMPxCh1XM4Zac4ShZltZp7RuWI3MAE0g+/fmoKw9nSiztxbq27LIhgECj0f0HW0PQ
Tnfb+xFB4C+vr+LVQcnwgTWpDmWQzWEaB02pRozp4IZJZEjpgB3RIpT3dd8v7ykb97QajHQn1F+7
bVezIubKg45xzz9d03p4e8/s+ibL7cdSSiPU0Ww6Yi6B3AFQzbdHDHQZ1vI+1X1ed+tZ/yvej7m1
NGrPWe7rFt8MiDEw06V4+/ejDq7RPaBkClhnsyFNDNxnFRWSUFPz8Shj1T2gElQctEZUqyK5+CQ8
tChe/37Xagf0a6g8W9QpPFbzfG5ZXTbtyEqHJAxZSWtS7571OK3q0B4q9+sASxcGm1E9xfCOwiZd
O2rS1sz7Ko91tJcRzXr9J7pyLgGTQcIAlUnuvA2chjqYM1p8TujVAH7LGcEURHVEiInsf/muloXj
JcRKA8Kwfj53E5Bmm+uuEzZ5mz6P0kJSLB7d29cndOUmoG5Hbk67AxGbFX/69+6xoTSpHQEo7B32
6KBm5SEduuTt943HNQMA1WMcwKHno6Aw3GUR+OqwwdEszJzh+4ID9untU7FVjDpdivomHa/zQXJn
VJui1Bw0U7LlaOAdCUDbfDPUav0YOsAxkCjrG3qzYK63oFJQSCc0PCS6vFW5XbrJsPNZru0z0CgG
hsSOt/atz+diaErR2vCPwq6b3RupxNpdhJT4s+Gpey7E14biDQg4aO3eccTPh1rQPkVwOHHC1oGa
ZMPhOCq8QsIqUc2dL3RtKPySDBzrAGSyEc6HyhNtdJYpdkIQC81hKfryptGc8hBD6tjZcdfK8LSR
yOboeoKz2RaKNS0DZw3MI9Ra6zbNlRwxF+VIkfpfzAixPYydT5XnDoGoIPnJTv+GWvGP1zfk1emC
MmGjYNJHx/l8upGESZrTCyR6DVVYW9BGyhztp1bgn/D6UGtquiklrDmQRumCEO2Ym5vOmlwUCtTZ
Djtcpe7j2tKhJekw+SJNe2el2Gug1Yh/Rp+Mz67o4v9wB3G/4pPL85sUfXu+vT5HJEWzwwKRYx87
7z4YiZU7wffym2JGR7F6vQgcEzeoTYJeK4jXp6NAX7D2TBjCaQSrjm7AL0UT+r21QO5qsHs4tnAb
PyEXOoZpNXRPZrboexbpF3GTH4WgCVQGlBXNu82tuwhNn3K0h0KU5sp7Ex+kO3tUv7z+VfWLHUR1
DYNn6pQ837ltNp9VNpNijODaQ3jSw3xcxKAJiOEl8Et1HKYQWcX5F4p1ZFNCVZCpbhyZPMK0bxwf
3mrR+tJMtenQy7qcTmOPIt1phHz3p5YOWnnIcXKrtlEz3qtDATkK6et8/DC1uvrJ6WjbHUd4uzBQ
LW1Enx6Uyk6YW4Pl39v2xeaWCizr6IFb3Ka58ezJxhXjeIJwVb/reC0EVeUiyzzJRb1pRtIKNdOV
368v63ZVX0alSOSBPwFot4VJNlaclzpyiye7FR3Cn0V8sHv4hFXbdcfXh1rj9GaCRCEuI6r6L9fG
eQiAcRFZLncdWBC000dTR7N/MZ1ginXlKWlMFUcQ0/3eL2hZvD7ydmmpipIzOaSghFtuxfXP/0oL
vURBcrVaRvAB5oxif/5rURvk5doYzQPbjW+mpZu+vz7mdmFfxqTyTIq4DuxszmfizFWrj3xOs2ih
0MdThj5wjWGJgzDY60OtO//vhaUCZ0JApluuAXZF/ed8epabKbFR2QKmItlYoTG1oVY5/yAefcWu
vJ3lXP+97XiU8tmq5tpWVTfLqacYpI0jxgWoYHanetKX2zHOxEpfzKejlsgMuXPPvp24t+9psSd7
vvLbgLNOeC2ywIqlR0iJ7HzCAo6sG9mFOM19h4ywxQUHuXjChvX1hb3cN9weNCZcso+1g73JPNwB
r3kib3PyXGTRg6bSx5+TPa6Ug7pKb11tdbECR3p6fdjLrcOw1N1XNhTX9pZlY0YwSW1aMng6FN8K
10W+rREfURfY4yhdWUfKRRCuKJFRHdt+SKNxpSIQYTpNpNS3pbBrf46V+ebN07EARFN25frn6bK5
EJdYqnYztjU6aKr8goS1guakUx2Qd8JO5/WxLmcErcyjyYqP8upVvy7tXycdwmLrRXOGtIGC/aDp
dJpPMeZtrrdr0RvMnk55neyaCvu2aafWM0RV1ylPq/v7wdPwPKG5dpImpNJOwZvn7ZPi5UPFj3cf
ufxmu08ZoocI7lZoXkAcBjSEQHo+7UGBL6MIY5AksnycLKL0xdIhoJUgxTfY+Re7XAx8OdCc78vM
lwqC1W+eEx8ZXR7UKtYMeJP+9mmP04Sl1yfkzJdnAyfjUHrqW2G1fCjDWNGuZIJsCHfdLn9tBzPC
jlETWn0STWE+yEKbPhu1Kna+z+V5ZRQqAuh1QRgjBp+PUszIBBW9CdVgUaMQBhRleg1Hr6k09qyu
r+xvUJRA3Qi/1Ke2qRZ2TiLPFbVGyhmnUBX8H336YXljCrsuG7sbAAvODaTRmwkpFLKtYiqgaUic
BPRm6SEcKHuNt2sbzuVJR3cWMCYgpfNl86aaKNB41UnmwsUJp9OOw+xhFYK5YNA6ItpJsK6t3Qsv
jVuD+vwWi1oMWpkL5JNPMNG90HUQ88El5j8cVjYC2A72NGXElzT2ry03DY3UK4nObg226Fh1Bbh9
u3bevuVoCEGYgCjAXehtvpBhqnGrpUZ9SiSEeB4Z5RHBshzAae/tDHXRCmA38HDEGoH6o0s1YRNT
cSFKS4wD6hMV2h4lCxeQsvGFXu2PNin+lKgCJUP1oZ69+yZtd9rCV77ZenWA2GXwlZB5vkdkGxWS
4kJ98pAQDjJtxKXVqfameOUA88+DTgbdCbHQ3gRYnbDYRSYy8F7dAQjuCbBZVzynbrsX9i5TJ4r/
1souJcEHdr0ZyUP5GZkVZGmBoeONIRBtdjtjOCFukz0a+MoHGEvVCG/hMikK7CbfHHXJLBga5DSl
tK1dO5RepxFDWp+c2puDFreTkGZov7NjrhxsOhBcwWBxNSAlm0mSaJSqNcJSSnqre8oWBZB3uiBN
glyQUaLJiLvY6/O6TNRcWpKwiOyV9gWy6nyb5FpZKSNx+FR0s0B3Hj0q9OvMd62WoTOP+Y3uAzAQ
rf/6sFePhkfwIuxbK/Fksz2tCYMpBeUK1DrQOYiGVPkUt1V+57a6+XOqkZ0dhsR46tOqvdPJFD8P
oHx2fogrc7dAyXEdkCzSf1y/xl8BB6ktqQ2qV560fjWwnrLinalS8+6sHv5opo/vQAS8FWNATACj
t94OKmU/2Mvng0J471vZkAG1IMeQt0g838Hp7e3bFSlkUm8CNknCBWiCaO1apV6eVDHHz0vS9AeF
ysLx9a+43jPnzxmXMgrJAXt1/Y6b51PiOLjlFrLEbqNPscJo9PfwVavDtPpmRw2cy0wkil8LFC5f
H/lK3LF4tq3Qa4N38RYrirKknhmtKE9YNwlf5aHk58Zch4uuyp032wXWb/1iFJwdTj/ZK8nQ+Rfj
dwEPyQZLXdv+qTXVg6X07/rUO2RF+6T3eCzK0iOjcG/FLA65kh2FEd+0Tf3l9TlfieiUpcmZKUSC
bdiWv3Xsv6ueS+s0DC0RsMRitkdGeWfnXFlZOMC89teXFPDnTQjKLSQqtXgpToq025tIEkkriYyI
Us473/BKsGNBeXWsOGeK4Jt17edCqTAnL3gMY7fXOYN7AMXizymaLdWbW+J8xZVIx2YlwSCP2STp
RjRpQ984mBO0jXooRNV+xXV5eXz9G10JKesjCuIKl65HIfx8r5QO3m2GlucnC+mZb8mkd8d5GTEt
mTLvrhCjhmx9rO1xQV9un81BXHN0F+gER5GE43xYJFczxMkMNF3KGGtYZciLUwljB3FAuz9lWSyP
UTnrzwtO4Ac4CbSclbYIZWfSq0XsKogRkTlZEfa4r6/HRe+NZec2o+e7vrzXVsf5TzYrBZd2Qn5V
o6vkZ0qEuC3eUkB/vAdciR+jKE1DXY3fO0n5kFXysRTonWXW9Ov1H+TK4QHzAYqdBJPEeYu5ytrK
HC0BP02xe+1u6DwRzvMw7gTEq6MAvKW1xx7gOj2fLaXGabAQfT6ZAr/GwrDbu6i3fr4+lSsnFELj
+qlBQ69iMeeDdFWB98NsZ3iBj4jPJckSeN1qcekNOyNdOaG0dNjIdCk5PFvQtTEBv12yOTvZE16+
cUqI65zVQJTkf/myxPnee/CiNs92gS6FoRsZAf+z7UB0lcyLMYX15i5pfGfh0of3COLOH2QfW6fG
w2lMmVJk/QsXj4h5Tu7buc7wWkvLnZ177VOimrPyia21p7X++V/JwZosTRom7CdNHfHrqkslwIRR
7kD2r31LKvMu6Fca72B1zkfB02A1SlUzmLc1lljlKA4eiBq88Sp1JzRdTuilgEvlwHspQW4CoDon
pnSisjzBwVJuTZxxOmmqtzt7c30+nUciRnFg2XMx09zeTqgSkeENFf7zTYXCRyDnJhXPJrncfIRn
hjBiJes+OubJ5OJDOzYd/ulUB9+viHowspFcflD+LdB3BDmOl7lCQ+yQmFP7rHZ5NxE86uaHVTvx
rzyBUgzWv4z6+8XuBuy0SFftoARu/2tCIuyjxAT9dq7L+Tiqevs+z2RrYEJtdGZIU2NVisPbAV+Q
tHjx2lmMz2rfyfrUWXMbMLB3mCPN+CYMACcoEhjlsbGF+j2NZPFbQYBvPji9nIzAbT31RyKUWTv2
xRDdmApadEe9qVFFHXMH9KZuIqxqVq2T7gScK3k0683Ti1CwQnG3hdZZFVnW6wYM8axZvoytZ38V
maUErqa0z02ZaO80vGBCIIoImVVqdNBwpjntfPRr35wwD1oFdjT1uvNNzBO00OfM4sqx8XWbdPQU
p8bqMN5x9p4r1zbxurFoaDGgvlU9GGQ+qB2OdCddIBJezxHOSu5/eOx51MnpmyNuAAlM30zIawwL
h/K2OCV5ZNxYpRwfC6h1O2f/2lzIJ6HVropMNOnPl82Mc5YUx7pT0dQf1RE+RRSVyk72ehlgEI75
a5DNVBJ9TpN8ZhBE5WhzZm5+alIb9VI0/sO3b4P1IUnHiOruBf+wwvKgdtrVLC1WEbi3BYrtAFb9
YZr7nVldXkzMCrTOS02XJsUmbC6gdWYVo9hT0jbVXdf0+KkmdaliXot/po+D5B7p5TKxY0TudAo6
65Nqmz5mUYt3YsaIluiMdw5V/8CacR5o3VoPVnGWcMywDPsPK0r9deU9AXfZpnV5nlHL9JLiZI+p
xC0LFUEHggaX8LzXsLmyGSGYsOF5z9Eh3hbm3UmOWNF7+WlOS/muwDj5ey4c5e1VWLrQaw+KtimF
S2NzCTldCT6wNRjG0rHn6urua1/F5c4tdOVjcaLIInhbQJ3cwpG6siT/h0pywnM6DpJGaLh+qOiF
QqvW3skxtQ9j67g7kL2ro1pc5jyaAPZvc39YkQOuF3N+imGnYU1jCOympuzRjnIV+Xgz+4zzsLUT
e699N+ZIA8hE5AiK4XkQsZH3XwtT+alvtPEm9ZC8RwT5rQJl1Co02lAUTYGFcKlvoghLaWpdjQK5
XET8MOFIhaKtNdY7EXE9tpvk4WyYdbJ/5Vxzn9jmhPjeyerd7NYmz3V8vHR/oiuThx7Wcqci8yA6
zGWyWnJjCP36ebvyBQ1uUnRySPzA/Kz1jr/G7yodYyMRZaelMvvHEZGvYDJx1p3GQT+MndneKmUZ
f3590CtPJLqI1E6pCKEmRkJ/PmrazbjMC4GWBcYN4shF46F022I8FnXGH+m67c+xVZ170qoRr/Ns
ukkURT/ZsBzfqWUe7eyoKzcGTUDAMbZrko1vkf8lsVOflCY7QW2XAZzLAjMHTT2IxEh2zumVzYsm
4apswuYForuJBqUbzXox8Sgjq+ixHBT5scqGvRzp2oSctT5lkpCuAMLz9TVTtVUjmJenKE9gdC9L
gz5y5r4zLAwRXv+WVye0NmzJf3m8bJ9mTq1GGubrrJ3wvsW2W92pabJH+Lq2SwFGQCjmDgSrtTmM
w5RAesEY6GS4UQpsXEzHpprjBzOZ8eiLbfsWyOfey+zazLjcybgow9OJ3iQrWVTWg8eyIS6At6Pm
6vIfHCrFp9fX78q9TjuQS/alSOptH11Im0WmXvLgdKxUvs/juH2qsgh9k6Hy+qCPDGsn4lyblgeT
lW4avGnQhOd7I5tF049xS+FEq92TpZhdqMzqnjLhtSydlyTiZiwdaNxt9aFQ1HI08zE7ecUo79RE
TrcSw9gHA+e9Jxx84zWRKbBP7dPvXbdYYZyU2DW/vrhXzgFLi8YaClmUQbZCa13WgXZeYuKMu5if
PdwffaEiXNFG4x6d4sqyctgsGjZM2mSrni/rIAc5ueWcnqparb5jT8Xu7Lzq8PqEro1CNkbzzIDz
7rqbuy/TJRjuGdPeQdG+YWitHA2BUsHrg1xbNaAeKy2Ji4FS5flUqCxT56iS9DTlsRJQ1huDSkPb
vdTxHP0PQyGtYzsrCv+CT1MusrJb5KlPWqJ8FfEUHVKpPylKFv2HnUBJm3c6i7ZWWs7nxO3XjLOD
ME3t2HFQz516NKY08bXozbwQMgeoOy+lN/rhF3osJoorCCvoaOCYuClBv6pCU4nd4+srdyVxQHyK
ciuGaN4KXz2fUNZa+PsB+TvRB0Q2AvZElIZOk9vdkW+Kc8tsO3OwelEsqweLa/MYV6wdDtFF8OLt
Q+Vj7eysnNjt23SFkPZxx/lCRLN+n45ZF4yAd30yRedQllW0U6m/2P7reIDt19LqysHahGSv11ok
r6rsNDoORgqqxLfW7OOd/X9lFPoBDEWfjBK6t9n/po2qLg/u9KR58qdQhvGgam20k3i9MPzOMj/S
VGp+vAuoM4I+2mRe6tRSQk5FioUYch/0ADowIVj6HbFEM/5xEXJ/tGWG6Z6J3LyTaQO2lK1evnN0
ZAbjrsvLwNPGIVy6uPMLgepra8jpOAEmDAtLUQ5tmlhBInDkCBxDzE/KnNo7idxFpFjn4K1lGLI4
BJA3K1WiLNnqPStlJj0ujkJUq5cPfqepP5HQHl7f8vq6JOdLBlWZA0VL3KFpvGW1mKmZ46cpUWbB
rrPw41ng7YsJ1nSHwaQb3XXOCrot2glqQTThRLDM8aNXyxrlmrlWfDfS3DtI29WvxDaUUz3rmLh3
sVW/SytnfExwQzsOQ5S+w+LeAdU64K6MeGBQGYt52/eZe6pGFbsAaRq3IlK+g6re49Nf7j2miLQD
dEqoV0T582OdamqlgYxAzKkurMc57zI/N5t05xy9sI62K4kuNlgQB0IGnMnzYezMiLUiw8A50vER
GBY9VBv9n0T0AN+9z92g35tO9IQSX4GTpxnyKr71TEw0owp39Wp+mqrxYzTS2ZCqRM5ftqEoBsPH
2QjPlGmn9HG5JmtFauWmkGACPNycFNjfHs7nsFjNapxHv6rNEsuVAVPQ1/fXZTRjnPUBAIAEduc2
ZYlzJDMQMHDDEofED6mTVT9qyv4lvfqi/Gehirsz4LWJrbQOmpugwfjv/CvknTO1A1dDGHkjzsYZ
7y5jSoq3Jnzg5tYi1cqtW7vHmy1leSmsRJodUBxaeWsOfXpYlfb+y1zAipCgr9WALSfcNup+aUrm
kvVz8i5WhcSHJE93nk+XAYckCw2a9dlIxr0lJiauXo+5hBnSi0YcbJH4o1v/rgCo7Eznyl5YszkA
egi5Ua7cHJDewJwt6XBJq+J4vpcC/6zZcHh7jJb8JGZ779xfH4+7ZsUfggDf3GypiV+oIMsKS9g9
3+SA0CZGwPhnIrx5lLVm7UTuK1tvJeIBSOXeBh69OVNLXvUaul526Oq9fh8lVnakZjSFr5+oq5+L
VAicKOQ1pMPPNzjkfQ/5snVWBugh/F/Um86YJzSC7D1C/bUF5C4icK5IN+BK50MZs4v0oLFAcaH6
e7cswng/TvQ7lgerzZqdbXi5eqt8IDJAdNYJoltkVp9adW3gGBK2+mz7SYtbby9xUHvr6q1tOFqq
FEO57F6uw79qM3VmLRPD6KErvB+YO2mBRZ02bKGc7NTxrs0HAIRJdsyjEJT8+eL1WA8SEXQ9bD2l
AChvDbhuFtGbAxHzAfxKT5rPxPV2PgpWlJjFxYZOGzrLMKgf8BXutOHjm1cNPDIIdWqDGE9sYWse
EpRJHUk9bGbkD9GiScOssdQPnW5FO0NdWTbuzpVkC/5A07bc3sVEDLl2J528W9x2o2ndD6WzJwR4
dRA+DiB/jZxgu9cmEalIFDOIXVRYIQ6Oe5fiuL3zProsya1ZBzua1GOFVWyrqtVYoPFallq4uFX7
sU16vDkJ9n3yrJgk9k9aJLvOz9Umh6cWVfgnNnCr49saW0yEphZkP48Ldpx7gfFy+mRBL/BAAJ0r
/+B806hx2csUbkVoxnb+GwvQjv6/KnY6xZfRg7K5SiV7pb/S9t8URbxyLrvCqlQWmf6ai0XToYuL
hzEROGGVRbtzsq8OB52TzvSqZb5V0oaaBdOljNWQA7PcVo2ph6mNNlM8Yjg2qeWeLuvFIrJyawJA
bsP9CV7/fBHHCGNcszKt0BxtzwfSXx3VxdxTM7yYFaMAE+VW5mkG23ATRRp1QYBucK2wm9Nf5tg7
QdvNJvIB/U9Fscqdt+e1OVGk4ClgY7uOTM/5nKYmzTrRqlY4NSa28WnUHGPPKHYi/bU5gTsj6QQ6
TYFi/Sn+isECpmLaKKYZeokdnyaPLoA5LvK2axxgo2ayJ8N5IT7/Qrx1iV6gUHhTbbtu6UDbBod1
yN4iopPYLGMf4R/SFbhcCxM4gGk2TUJpGifcoFsK3fJFG8vPmHFY2QHpuboJjFHXh8BNZI/rKZbC
BheHqHt/kD2g7EI2816Taw3dZ+8JWgc8XMCyQwihOb85pUNGJpVpwgyxKJu+VIAujnOlYNjYQGVD
N8l9mIAN7DyhL2PWy6ioDFMBWcmkmwtlmNxFdWLeJ/GSFI/1PHr3HmIf927hjjeJwD7Cz+0aa9IY
LzfWwHZDCoH1o1ln0Y/RsIeb16+eK1uSwgZ4NIjTq5jz5pjF6DyMZgZR36uw7ptREfLVYu7eeo0y
69WjAIjrmp5uIyLlsh57mR51jN6cH0zZYNAbOfrbjxcQC+4DbVXipop7vvFbQ08R/8ixysaEI7BG
FLAH3NEPr6/YtX2DigIgRY38EK3k81H0Ss0dQ7pGiLEDFqWlW0wHzYMo5bf23N7wJDJvqei9ufW7
lr4hmEGKcaBJbQnmU+7MWmGQvyk0En3ACBB2e6/dWcIrk3N1ethEeKIhgfd8chInO1UMqh6aq7K3
pzHOEbE17RBhnan7KUERZ1S7//z6mq5hdnMWUT9gh4BKIqPeCv/ZmHqjt4kXq61NOG/OU/Exk5Nz
1JrZpaSFl2rtRupz5M5/Xh94/ViXA6/NEtgfqyrn+XwFHtdDRuwhKx66Yz+WwyNGxdHtPNjazkl7
KVBsx0IbYH3BEHNQrzgfK2+HtBmGWQurVF2dfpOmCFBg65j11Cj5IaLk9jMxM+sAYts90qQejnaG
VWFg4sV+RFKuvePKcIKsp+jTZZiyt5TScVtM8H5xeuR+Fbpm3lCn94JT4mNuWwZDqmHY+PqqXQka
NF5B6RI46OBvaWceCl0q30cLPau1bxSMyoOIxsnOQbs6CjIiOiOsZJLNenWlqVJF6bVQsdv3bRc5
2Ilm2s7OW/+RzUfhilzDPyNwF2wSgLqjoDmpgxamykLUTccfHl6kSI6Nt3PHW/0/LBw5oUNXkGrA
FhyOJ30yRF2jhT1GKL7aG85tjmv06fVRXmzitpOixM6NTCyknr+ZVIU3UFtMjRqqFT6nAQzp9ivG
YpQFqYa4P5S8TD7XiZ6lwWSg5UY9cZJdWIwUKv04G1Soka7W/RHGFDV+i+znb8Pplu8yasfcn9w8
NY9QInAIVlrTKoIWnHV6QsyPy6swh6VBcNuzv1tl43kH05jRNeMXyLe1oeHc3hiRUflpZlbfShm5
vzw6e7813sAfR9OVnyYsmk1gO4b5FeuGfPJheVtfzLiDQgANptd8FdYe6FasWRfGi9UpKJG6/cfN
RxW3VIUs7gi/s/5QpDL/GrdiigPDLPUxGNV6aQOtcadqJc0Uvc8PPlvH/7m14yRuV2nhGBWZ7dsx
IGFfrd3qx86nudhuYGcJsBSduGxhV5/HAG/1AQX8pIY8zZyjPhWNPylpg0HUtKfidMmI4CVJrRTU
/qo2jP3G+VgYs7Z5t4glTHgMiYB333LLs73i7i3LtL2d2mxUUAtMsuGA27j9GfOR5odey/J+SPGv
DuZCUiU186r++eZVWEWeaMAgdcRG3exPTNCbrIa6BF5T6JjLe2RdZA++3oi9AvxlgOeuXo1AwNgQ
5LeKWcS+2GutZAlxpJZH1HLNUFFdCWZw3Fvwy7uTodYHPDfZCkjePMgGtVd6t7ZmpDcj3p2awO9d
W8wZTKkZK0+Id2HDE88GOlavL+dloKQygXIczUJ0JwBsnX9oq7eKJDKnOZylt9zldfTHs6S6kxmw
ay73LpfWmrOu1AwYx+fDNEvVt5PmdWFUy9y7EV4/K8fS1Jb8aETz9M20BPhhtY6N2rd7z/48pm6m
sg7SBn0ruig6JPVUaIfRKjPdR/hWMf20N0Tqa5rUkuPkNZZ+5PKfzGNiTeLj5C11EsgonTIwyugy
3GAdSM1KlN4kwrjo4KNb6BAfqyKajZtFJk0eTB3lVp+AjyIKngFZHKQRha/HpiwxQpmXwsmC0tLj
f8U8ukrQYCntHryqcR+AocXmjR0L0KROW3t+k0v9ozoMIvZHzI3JQqIsHo+j3Zb5MYrL9NkGRVzS
cYndPngRdj9Egxqvk26xol7lV9c+pxYVB0Ob7cbXI738N5376ANY/eJ5dGP7l4gG5QOoNBX/bKXR
PjhC074MxuAq/tRicY6dU80bW3S1ZQMM1uU7s9B0EMPW5L2vhraOfC93MiuY59qZwi4RBWLGjrLU
DyVKQfRVlxoyy5gqQ0zXzeVBJhrXSx95f5VquIxa/0TtuoPzsSTqJzG6RRrkDW7yyF4sZekvqVVi
2mwgtXESdpOUsLj0KDvQD9T+MWWbGkdZ6F1zUybt8NmwEuM7zdAegY4V9Z229vho4+xc+G7MqfkU
pU13nyaLvhyF6clkJYbVxqmvm6oKXDW3D5k7la5vWrH5x2sj20IAx8JC3DOT2MAlbNbej5IQ6+ep
VD/jxWK2ITlI7B3ZKu1zUStjjaa+hn2Stug9dRE78XrfmTPlphN0IH1EHZWIKL/MX/MuFyyaq3BO
k0GZcdNqOt5jo9dwhtOUdpIXGcNPN7LMH8pg94hjlE56t/C3f4yxmPkyrUvSJpe8e6BCshhh043G
x3H0ioEcTE16Tn0svcDWJ93GaGtI/lRGbWL/LNMneocoOSiFmz4VpKP/uLEoyAs9pxoPvXCp2quZ
1vzErh0fo8EpJFNTuqgOCHY4uovBGO/qJLd+5MACaG5R/GNmpbeYxziL5z9Nm1sfdDnaDtLqukYX
qrdneZAOmX6AaSpVRyxwEoJU7Q7LDTibrsT4OlafRluBp27TsufukHF6rKG035auO4F8ydLmj15b
0TfUfsTXyoVh6He8ip47Ct5GoHs8JQH0a+27zn7vjPGDSJvoo2yE8ocHU5cHYhy6KkB41fktIQ58
zbJB106tV5hzqI9GWd4XtsliyzRrf8JOsiqM6hI3CfUhyVO/dcfssQJhmwWOObvfGyHG3/iKp88s
TgRdgD00BSrap79rLxmcAJK5UvkS98zvaM8PH+dZqs2pRjCZ33W8sT8YpWbUwYCSc+QvTZ59pHyY
FoFKf0vzK4j1PzqPWsdxxqfSOgxzxAbJCyv6l7+WgusapO3nscySILWEcwT4Z5OSW4rzT6/MqMZZ
We76htb1T4XRINCFs6bDruySVbwdY3hM+ConaXwDOOq9J/VI3EbIkY8hJ8p7b8emi0vYNNMbN7W6
jf3O1mkqpojfOT6lMfmRVGhpfb6gzMifNOPere35H8zq1UBmBsRcqc7mnVg8jT2rJa6863TZwGzl
CdQHCKvGpc8EJWZxjt3dK5adPkd2P1WHvCosDFVG1fwQJVH5bCeis/mENQbqtt1rNxZF/6fas2H+
ODRKSK+QrhHHzsRrQPH6CgDckD4siKB+FKauLaHtNJa4q7CbEyB1FHghrSSUBumYJw+rfQt7w5T2
hJF66YzhMvV1dRqHrKkoZlVudZM37QhsJC3BfE51929BFb8LErqKJzeKTQJuU6HnXnbSenCHFkp2
oQvtUQXlZAeyzIZ3mujQ9CoxPjxhZUkUrXDUS+/wRI57jEYSqZ0seyRmCpgiH9s8K34muiLjE3bu
Uxz2Y1alpwLxKt5B5LXGKbWkR47aJISmLE6bbwwwUbZMSE+gn3raBxwwcjrSrUIm0JKJVSBXlTkP
0GPXvywlfqGndhgd9QaDVz3xLb5izodJ4dhMXjlZvjFEbu3Dbez/Ld1URaogUyHHVI65/ItFNS5n
S9nrz66eF7fGQMPfT6WoJ98wYOAfMydOu5uIYKwe9HhwFBTVaudDjAK47XvcWe9aDp1z5ziNoqIR
bhaFr2dV8btIhxahLlSCvtLxbu9r9FsjsFZaSxmzccjD56WZnyJvUUbsYKqSGN5G1uQ7WQZ1OlPM
SgQdmtS3xRRZfs1r4DQIRw2WuH+AdtQ9jXx97iJyuczXMfzqQqtpRpYAxQd8v+LVo5Km8PBkplOc
+aC94q+dpZRDYLUjAHhaUtmdOljNr5oSGw84a7AyPzNVMmzyYKU5FFlFFhzNs9D8uLHr9DDPjvIw
lMh7UlSxkq+G2dvvllnI9ESgNKZDo+jcZ4mWKb7jZZgkDqUpiJcim56sIeu+lnVU1IFRO+lMLLVy
yFJSa6LDAk4j92sprfHAgSm8Y1yO/feF9sMJSenZvZNJmt+IlqvjkDkkqd9zK7eXY5rLWLtNKiX5
5qij2RwaOWpDQGMqvantbDj2U1qHXdrAvTKNXGhBNTflA2uZ8Q5L664O0kWJm0BHq+5xKaCb/jDn
iQLrkPf2x6a1jN+JZ8NwtbtCqseid9GEr5js4Gca17Wvui3hoa/t7n3etuJ3L7joTogJgtgyumjm
cUfY7X7HcnC5lVTqslWkzl80Yyp/j4umkx2IdjY/5qMif/btr6QItaxcfmHE7H6diqUio2uo/k5R
DzpDB0bg+sro2OLAd7Nof2IM+SwGt//ZD8X4pUbTuvAFnN3P6eSMv3ifkN41ttZIf9Y70jsTlcDi
w5qePCfDrCSnsUiQgPRwvxp9EP3wMVqrH2SACMaUBMu0wLFRvXT82La686Vxrf7f3E274RGKf/UT
5m9uB26nOa1fRkr76Exd+sfqK/1f3TCbNvg/dWfWFDf2pvmvUlHXo2rty0R3X0i5kCSQYAM2vlFg
jLXraDnSkfTp5yf+1dMF1JipuZuIKkdRGKSUzvKe532WxI7jnyxsbM29aQO7kKJaJSG/p/402LVx
V+iV93lsZx0iTKXhyE7nv2w3U0YJtmE2lsGBKsqdtoUwpoO7MJxg0a6jp0AmgNtIimLUT6R3Q3pW
UYZT2qSoJzHJutFFaSUbpcn6oYkL57lAj0cRnY/BneaYqYWK36me+zjQTnU315e5MqZtNhrFvK2N
rlrDC7LhsapE+zS3EklWFcfNcqtQpDEksin9LFRA0e4lheERWIhQMBxjDAX5DMWMILgWxR0PrBjP
R5xR7lOhZSWCBqE1V0vbGdpm1AEoNx7rfROCW7Eh5UXmePvGMMAt8VVInE2ZSDPjoNJX+UlX7izu
+oxFI+o7y142xaRDdWQlkDcYiXdNVAfeLMOKoXpVd51+gyTdJVlCVyxvVF71HDYgoVVopGSkhv6Q
B3NYBBj/hTThnOTMDIh1I+5t6rKQhm4zbAvpJ/cExgY/BD0mWHPelC6hhPv2uWhdUnCkq2vfKhJI
FirpMv2kTHbRMMtAoqbOjpfQTGHJhJNIhAi1mNfJdKyT+tyRxpSSEzFaVxUGuea+d4fs5yTrgZO1
WcSbIJ8qD4nXtJ49csuQESkRzRB1eGpq54r8qQxTBj+9zb1ytFn/Zm26J8F3Hs8Cf5HztuIUSByi
7rY0pMkYZZsJTM0BwXSHZufGS1aftfD5L8xOynlTWDlw8VIGxS7OTNFjJGc5P9eUZUpRVfvOQQxi
+gHR0mvOK9tKurDXvBhoxkyqqEBm8NWyBDOpkB4bieiGqT+ZZPZWZ0k3lEHUKScrNsa0TPe1JYfH
GApiEhXDmPaRqWTzmAVZl0QwFL2nOl+IPR3qenFDv+T9RRkx1k5oa7L7InWaY1ClKv+xFAN2e2hJ
wZuqykkusF1vta0uXSPfWn2TEuzGzmyFE7TwZFO6uZ5stCUZeTxLtvrzJcVS7UezQrFgemOekUuC
lcfe9UrsKJQ7gLomubDUFb4Rtboee8+90zysYyJDSVZtXc+8s1FaQx/qsQ9qhXcshnXoQ2b4ouBg
kZOMrX7W9qVlPpSEhQxXWt83foRNUX2ZzkkrDkExp1cVdYIbDkVt1yHnUPmA7Y687gwiyMNpEU4e
BRrFaMTMRq62OOYQRzXHDEHBQiM59Ns5p2rPy+IzjkulFQ5jHRCK2Q+9Cl2Mlmt6EEGv9pLX7e+z
gKSLyE/SMT2atRXMRyojkhS8xvAPZdvosNFqPFWjMve6z6VRDD/rghVxo4q5/aToEN1UQ0HNnycc
D4953JesHagKiOhqhEwvtEbrptCfu2YkH7IqcMXOJmbclCrRhbjv2I9Iwft0U7hOcz1NZIycaZQB
+6Kgg7gVox5/mwue9KajtCsiX7b6TTO0FI2W0kW+HYdR69ZH4w034M8i2MhikH3oL0FrhXlt8eCk
ZSYN9aQuBmqYiYEExkMbHPKbYxyLjIXnPB07KahAkuaLp+kyOxQIdx58HZeBzbIk3bKpgppA7lLN
+BxSQcm9HEA/MQ6OCdeUszc9V3gVnPejw+F1XMjMCtGGYb6jN20Vs1z51RgibU8uezSb137auDem
5rNkG21S6dvZb2MzHF2qZ2DUvPAASrI04FpD0URB6gcgAovSn/yxw17NbCb5o83pO52hEIt3YlqC
eOPWff009Fanb/6HlY6iIT5M7Yr1QCwKk+Kx1Sbdif5H43Jkbysa8cDzHiW7VNat14A8JQ6mahFO
ssRrYacQpCEgdGLz3qzyM/ccfORf+R50w7ATTijW/7hqIYJ5jRS55EmPvlkCSCU0cVk52Atc4feQ
xJyPvK3eg1/0FtEaA+0hUXrX9Btgmigjb+ZdJkb25sEOTqlKyx//FGID76KV7sOuBkx92xczsnEW
1lxPu260L/HTdKkvehDjf4zkeR6EOvyOXVT5QKSvH1w+D9rYGLra6WhKYQAjfar1+SOr/fc9DwKL
CVZEQ0e/lCn0+irsIn2aYAZPItSQX1Z5Wl13VVCeG7Fj7VrhWx+YNPxN03tl/EOIXQ0UMFl7g4wu
WWstjpOonbJJ+nNYmapuZL+2pnsNA5TQr1s7ajFyDp2F40iV3+Qu54Lun6YgOoiHrFW/Z63dKyh+
rz94J0dqlMSUGBDl6kw15DbVOB3845fIVXDMgavMJzbemisUJsKaxFJyh1ATXXXn9RQ8JMj8ekS+
m2O4WdK0gouvryyGt+RVkL4yE8mI13isxsu8JEYGfNnZc0Aoo19f6t0UI9kaRim9odWeE9z+9WOT
k2ySZSyrXSu9PurSOrvup0x9MMVW0P910wpFDWQpnPDAmDFJeH0Vbt6uet4LL6ekrzNSvLr50xSP
IIjaA4oz+N0fkcrfPUS8vXR/VcuhGgISfjPfyoG8R6k7vKo6LyKjyrWNBx8uwqf/H0vz0BowLiiu
mAKUaG8eorn0zhI7ct7ZpNWEGYev/YJF9wej4t2rerkKUg8EGjS032Y0lXlVq8Fu6UE02rLlRLCE
iyH+sa/XehX+XcPVWXvf8piSylOeIeuZVsrkhg643C6TZDwuvfan9/O/PU3/M3kW1/8aAP1//jtf
P4lm7kjnlW++/M/T+NzJoXv+7fKx6X/bDfWPR5mJ+t/XX/K/f+j1r/jPy+yJlD7xU779W69+iCv9
eSebR/n46ostOb1yvhmeu/nTM6og+XIB7nn9m/+33/zt+eW33M7N83/8/oT+Ua6/LeHmf//zW4cf
//E7XJW/TMj19//5zavHip+7ypLnLnt89xPPj73kh+0/YBmyFEC75aWYK6NIPa/fMfmGz/9loQPc
JATU/P23WnBS54esPyB4sDvjkQDFHv7777/1Yli/Zf+BPga/9NVgmOWaJvXv//XJX72t/357v9VD
dS2yWvb/8fu/Rtx/T2tcw3DZwkjb5XroILy3FoIeSd92PsRMaCDjaT/rGPiFFinYwWEp9dm/avAq
QnszZkV6OUhPAsTKsusPeUKnGWdot3YjcPPu1hvqrN/Qk0nUKRBOSrCDk7WE1SVDq/vnjTTqPAht
2txgMpNZ6NbG6Bv8EdtK17IdZ+suP/NmCBZRo+fCvbTrXunRnAhNhB0UNoczJvYwoXB5UtFILjkH
Cc0QdYjg3p7CvhQFjLS+sC5tJ9W+LVpGb6IdlF4C1XnzJerJ5FuRZ1YeWZU5o0GEEM/vq2zUuDZ5
0GVY+InX4D0j6aLYhapIlIrXRryl8qDbzO4k2zDNPSVDmaWttbNGV7hbV88aEWlt4c5nHFjLr4FX
mFd2agvMbJIyOXWLDB5Tw3e+ikT6Pxostruonx1YBmlHQ2zVnhju19jkkl8So5UO2Jiaqkuk3UF1
rkYMnTh6mbG3GVbbp4MNc1d8thY24s3SLMrcFt4CwOo1Hrlv+KDEKf5fg38vRG8Znx2RDsulg3Lw
InBjf+IdaiVYLajKgqNa3Panvo/18mDmIDvAN2ZxxBaR3HMcSaevNa5Dw64N4P/14TjVMfSEfLR3
KiAI5ayP085arUpyWn9Z334H2RBGuLS+90TkapxGujnb96py5IPOQuRsjbIgz412douvRO0/0S8R
3SZXGX5f3VI4KtKNag07wH5RD30/6Y6548B+oDkzc5TOVyFiYWd9GeqzOyKsGip8QyaD29o7vTtR
9rdDfyaFpv1IRwpyvD+z7GjEffpJk1n/k437TmZJU4Rpb+hmBNDWNGGZ+9nnQWGuzgMq2l2JY7MV
aUvXaaELOv7FFICqyKfYl+hXOQ6A0kivdORYQh8zLZcmHEs30MLYVL0Zyqmavk41is5oaof6yYQ7
0UW+Jen3wWxebtrSdbg3w8iqnWnBZ8B1ZcQlbM2WeU7NKn6KVVWfkMkZ3zN9yctdn4hJhYPX0n9y
STQo+DNT31YxfRvqUMO6fazHFPTZHNDoBeBeHmmCNqfRclasvO2mJSxG4cuNDgQchH7aUuKlcPPE
uSk7qw8z3RRZlDi9pThcq1kPzWwxlq9lkcRPuH3aoEWVMOuj4w8JMsOhavrPdWLa6caLgywLR2kW
10bumJ/AI4sLQ1skveWu0H/QBTKXXQIzGZUcEWRfcydxbyTt6K9QPErEcYTQZAfO2lIcUlVWp7YU
NF6B2/GpkAioOJcBDj2b/awnodO1vs431YLJVevPFK+WAN0glLa8U2kCtm2xxw53q4XJA77LvJ+g
zAm1mCVl8IZOG0sfFZlpEKY5EWqbWigjQozU28vAz6s7HaA22cZePt8vRDanp7HqOxgarjsUn7rJ
7mKoEZoLOwxR+BmZEq3auzgLyG3S0W0B/1fdHA2tsJONRS4LE6p1O/ItMhtFYxBXKC2LAbcQzuqD
1WzAJ6tq04x5qhOYkqRDmIhi/XRBpomNZgtoEQB72WWvgXaGAiZbQRfVB9T2Oyt2d2Dm44Ome+Jh
xcIHAG9tBQJaM1Ebak+L0m0gDZA/EzmFrkf7r8Qw7nuPo+qxmfCsDJPAIbihmEGEac3a1icG7GRs
57gqgzCx7VRtsxlMd5MRQqNvGiYc2IC1SAXNbFizSF0/V1u6FE16ilM9PXTFUFDpmF7yCYYA1J0p
Xkg1MlvW5NbmFfhghhUedW1fXcYLKOaRDsuaMjbnybC12YMGut9OXu38uJLB1sW481vG8d0m9CGZ
auDPwPvUxxrQn9O4qbspJfsdw3rKHrJMzwDw+pqgNFi/2S2aAPCKJbbEeUz6SL8tEh+cJ7EbAHZW
U12nFYcJUji3cPtDqVWkFE1GqbWcFETWh9jaVvdgKHGNeRk4Zdjyxxzpk97cQ4MItKgbVk/aMcMa
ICrrynlIZVokUblGlXXAlum2NRqaiRyC7B9TkOltyF6fP/hO7Or1wVa9o9R9DAHA7EI37YwfSlb1
1bAs4Pw06LyDg1yXQOLMLH7mk1leOZPr3JlatjyUg9k9pRprYTQL4f4w+oFu+oxn0P0kVvDV6jvx
004cVK+LJ46lsSzfMsMcLgOMN2izx8KCXNHmHPDatsxocbXC+DTLxfgCI5y2feWJIggxHfa+xq3F
CY0I2eVTAUfvJ0l+4zn2N1lGv8OWe1XmyxCloxecMKXI5jAn/coJx86EvaejqxlD+gDGwRk8xgzW
ZC5LI5MmQyKpRouJMrq3mAZAFi66mEy5MrYlIW/ARsOGxrSCOeEU+iXYcvrUTxo9XOhLFgy1spz9
m8RajDLqM9eyrnrJQSlCHKk4sk95XQWkMwA6WY9FoMuUH1ykMRxXYHUiGgb+BvCPSx/lIqGBWFy4
iTbm7CxE0ta3CJJlsVE+NLmNV3hTfDYUWqerMABZMg6z5pT6TTe3vkEDHPB4g+gA74bCtZpLX7R+
eawx6ulCb8mNJ89PlPphzKCSsFziUtuwAsPpoBUx0AdTGKitPzkvUTmn1vcEPxkVWToKE4Txrh3L
Dbge/B3asHp8wMVvSL+4i9Tsba/1dX4r57EWmzKGFnoWZ4pcsdBllTcg2sw8mECaK7ti6cf422Db
PfQUVQf2Gciz74kQogTMPxauMmjrXefA3H5uweG7UEOip+9x0dTUshk5joCHOj5WeRdBJuP5pwwm
vbjqWSC6nbSI7LzMikR0l7GOKdchpfu/ONuK2mJSm0Wv9XKXqmbwjkmBmhhabSKSC3O0y+S76LQu
2KRy0nlNuVPRD7cx9tmaEDbV2RQPtjWF1ZRY9o9hojF1nhTjXFzjF6kvUUc5re3rvpX6edzMYxvp
M2P3rGw1AqxaHaoPcOsirAi1X2bc9zrBcvtkbdqFDGRnuoPNUPtkL8EIacPcbFvvIVCG8RVkczL3
lT/EP1ET0zWti9ydWSUKiCoVjGG6pQuDebNSlyWqu9GTZ3XZFfOBZ17A4dPHrI/cLm/lifgGvTym
uTk8a5TRl/4Ue9/QD+sEp/k4dOwMQpHMvQX3Zd6SuFWb0eIZ8RJBPKJrsyxe5vPQRnHV+D00rJn2
ShMh4kiSC40PVkaeBs0p9Cm1pxDSf/udNSEbds7Y+wx1g+Z7BDIy+ifpDSs7xy8tsbUpO1qqNUAT
9nezhfVM4jHsU72ggg+ymvq7QBy5dQezpe9T4/e3If4A97hsHiXiP9qyIM/QoYwwDhxWvYZ9884O
MvBVpmp7K8isSHfD7EmHfoWy4QXExuRuGy/LPzXdDCHHdEEAytEdKqKy7Pkomxh2RU9JLTeC/npC
64Nuedi3dPLDLqhc/9xIEx5x5+npF81oPJqsblLokbS6nHArZ4CnMraFnl5bQ5cMh9oR2UR5Ow/i
aKuS/s2cxrOIFgVX5CxQAm53QYvEDseBfgHZ1J2bhqL0CTwrAjFjAGx1WgpA7o3IeoWhtI2m8xZC
L3ULZ2uLxU8jrK3rcqMPbRpH0oYCGoKO1kOUqH72NtBT1ExnBZuIUVtKqug+Fc9Jk9GjbuO6zb83
ZWPP3aYFIWRPptW8bBYXX7EFhM4b/SFCZ+ySzy1GOUBaXegbGSPOaTJwIH84CZrFsJ4sLd7OsyXN
qChqzzv5rPnxORTCnIZqV035F89R09rq6Cz4TVFH8W/fUnrmFgUCnQEipl8Ozf8ISfg/ogKvkIRT
81x/lt3zswRw+P8BP1hNLP7tv07p7/CDz+vB/rej6J5fYwjrT/2JIVj6H1RS5GuBhgGE2XznXxgC
KR9/uDq4N+bQvge7FYTsTwzB8v/Atm5VZK84MiAQ3/oTQ7CsP9CfAT0AmqPEwZj4n2AIxmtkEAyD
WwPRgnlCO8GEOv8GGSwMKAiwcq5zrZ+vYYaWERTSjt6o0q7iYRFnU0LN1/mSeOFENXmoNbI8q7RZ
XkBzwOTeLtlf4qJTl01qthu7kFSacYCJj2bqNIn+8nj/BEH+Cnq8SC//gnmsN0z3F4k6JG/3BUJ5
pcDD3BKoU3bJdWYu2g0tZ8ihZjHsSEqjETpUX9vJtm7tOghSygWX+J7E1T7g675mI68Pjai01QyJ
f3h9b9nIshWptL2yvNZy1z7Fi2c+VqPRHuyMpSTs9aLf2K1Mv3zw0V8jqutleUFo2/jk63+sI+mv
4sM0m/o2wTHyOu2xFj5J5dUPTuWaVzMVx972Fu9iaZrkNisqrIx0GGRmGDSL78M5i9mCqqn2b0yp
4jJURVJvAW2MD4Sz74fTKo1AHAn7fEUwgcX+eotVbPXz0NTltUR5d6Ggj4Rp0PeUweY4t2d66xkH
JSfnyhrTDx1K3/RCXh4QuhkP144VeSam5PXVe73DgTTo6+s0665yvUlvbRxErwbdgGCXt9m5i2ja
AdyY4iiFa3XoWyvYBGWWn9NNNja/fl+vW0HcjQXUTr8K/BBxGX6br++G7AmmlBP3p0QlzcMclFoZ
No0uDtkwNA8AZB/ZL70YhLyaGxZeSOiHsUplcWBJeX1F6RnVUGqOOjFTGQGcYlAw1fC2M6MnHUYj
l9bJsiXKdGrxwfbhzRgAzXk6fdDVeGPH//LZV2wSXf/qKMNseX0ncYu5tYYW5MQJMrmQfh/saEPr
0RgnEGk6R88uy7yPt6qoigtZK/bujNi/zSi8bZlDdFuWfPwKJ+4DseS78WmxaBIoz5xdIx7eeihU
ak4apq9+8lyYaMY0due0Z9KtWQj3wRAQNu0AlDIRy0ftkJf83zcvZ+2+kLKCI4qBw9/rR2KA4PjU
SvbJRyx814xjGQpZA4B2+VowrARKux+9awumR5TEpR0umgMdS+sVpUuqN5u5VpTL6SzOADoBAH49
XNfB8fb+aL5a+LyhHkHd8vr+WuqWVLWmfdLpr90N6Keiuh2Gb9JIu4vUyeTJW8gxCGsG/Aaqv/v9
19d/P3vpdvBs6IWhjSSF6s18wc0YCNbIWFA5hH/BE7SNMh8bKcNMoKp2MtvD3s8uE8o0KCP5nNyP
SZxzyoQUcxcIevi/vqH1hbx5IK/u541+EYizQu2Q2qeqcr8maXZuBPnPX1/i7wYFoiUGJTsZC9fb
QeEbY96tzP2T180ZnPFFDrs4hgped3F2MQA/X0Bt0LDrFM3DVDTOGd3C9uCNdXFIUw0BA9FU8geg
Z781giE4+/X9vZ8ueD6vyzkQJMDK2252gn9WaduluMaKz7ywC1uSoZVVkBhnpnAZltiVAKbWtn9e
TYX1wTb7fgFFOIgP5mofRMv+bRCLK8t24bTcXnfKTfG0Tl15h5Zbv/JwpIo8aVF+/PrzvtGRsm6h
HofwQCudvQu1z/pA/qLvTwsaHJwI8xsnQ2E/pDAc4ZMhv/eFqLcvyyg7exPFgyEvcbvrorJ1YBzV
g7b18Ot/WGoIZCbHll3Ro4uwVxVa6i3iUuLEdINB2nRUMTzPJFvuX/bfQgz67a8/hf+2UKAnBPS0
poXRZTIJYnn9KTxaDXB05+GUcMS4CIBrjo7dIjfr7c+zhHjcwMO8EIB5+NRXS/E0FO1dZyzsUkkL
Kmz00jm4mZ1v+kyD4ingdm5G5V6rOaguRV5/zYsu8EO4j8s3fRoIAe2oGRPw11s/tdRzERgYzK1+
eSJ34Wq52fJpMir9R1DG7a6CXzdBRXSmb9Viml/AUMcD0irnCINyOoMlyx36KIXMudXOyJKJd60a
3U2lVL2rVjQKvZmIHKHcjZwdH9EQ2h4GJkFWQgFz+MGcPXo+CC/RXaQr4n2ARyZKJ66Q6+ra9/KC
Haa5RzbvXeQkwWxHZxg+VzYF0+KcTI7NqBWXgMNWrT1WMCduIPVUq/TROfoSpGlfdDpIpZcifjJl
8TNFAXHn2ZY4JLIxi8sEb9g7E18UWF4VO+CQL09+ahoPQEPeAY/1dhfQegnr1jGzD0bx23mDbbO9
5mqxjK68AvvNQuoEqp5zo9NPLYHTV9o0eDeTUxtXue1U22DMp6dfj7e/2e2xLkG+BsGGqIB3RgdL
7qEukyK7tpuScTA2lnpa7AFFQDD11S7VEudx8bX+TgRoEgsR0JwwnWa+4BxcJ5dFbVbpZhhnead/
XJK+PzHQQKQdy25PbYQbxbrO/2VOO1ruZNMg/RMEPXGgU7Bc+crsHwyEBfua6AporYF5hqmfPJZ5
rp0jnCg+eCUvtfnrzYS0BkgD3AHl6bspmeZS2UtPbPXUdMnedYbmzmg1cVCaxtgi/gk6Ps2Rm4Ql
oiVbEsZy1I8pbOFAius5Tek6YUTt0XFIyvvZRiziQhmFWt/TVBjwGtKYtMealh9tJ4M3buNVY0MK
2c3FdItxiQLnF56NfMgYzuK8PSrdAH8g2VLPQpXU1X0dz5wY5vVF6foi79plXo4xDaAwke3wiYwl
8RCnGbeao9hjjqIW2yxFZp51IptPQVKrD0bW+5qEYzFnXCyV6LPZb61nqxFdvj3JHGWCci8w5CnO
SEIZv6boXKKqLDBpFCkeRfD0Q7vv6w+2v7+7PM1lHGxYROFzrRPtLyMnCcrFshVCsl5LtXO9NeDi
prNzZJR2Z40SoxYmYNc7puNTg27v+tfz6sX35/WgQfLKzkc59OLc8GY3mkeMAGmJldf63DEqxjSv
t+1KRggDZ1FPmAc0Dy+Depp146rz0vqn0fnwUmrgXkBf2/VuGjSXexH7Di2ksmHFaYbeuBrdhYk6
m6RThXacYgxh96I9aNlkXMEZBUAljxCqpRhGQCkKElozTtB9BjKdvyxD36xc8NI3NhB/0plm0sRN
adW6yIiUS1PQJyrE6qcrIvhoxtXQxWjJCcuTd07A1y+bQzEPzjGFzvk11cf2TgZLfO5qaj6mLydY
em3ejUD8+FBlDb//10/3714u7uHskmux6789LI60SGvVOQX2wrMcwtWe6boxrORgOplxBjQ7f6fp
hMuqNadbbUa9+uvrv92kOR7yplZrHzgmFDhvXm6fW6Su4rxJa8WSd3hmEkmOpyadtG7yPvKOe8kD
eT2USOTFJxpYCZIgrJHXQ1lz5IQ98GifZmfkxSITHe+HwEqPftVPTxVrT+T2Pv0pS0uKM9bicWt7
/XjB8Lrzs9QfQidhz0oQ8m9SF7vZ0Ei68kAjt9+jYy3PSFca6w9e0YsNxZu7BjfDeppC8G+W7gVV
NqLL3ji1Q6OSMB+I3O0Y0BdimrilOnDxE2o6Sx69PBtu4er8CNaRAiHD+imVq85NyqsNTGpw7l4r
b0dKm7tfv8eXIvjtTdJKxGKFuQpr8E21tfiLAbzCTfatPiKmBnNFPVlg82yUwz4pm+AwB0F8W46l
cbUYg7qti2yDoWuPj072DCVk/Ijr+rcPjioQ0AFeJo/wzcrFNRebeHbzhJW6c+x7Q95NhkfdmaFJ
yzndHudYTIfSzBcaC6X4NsqRdV0b/T0kbuuzJgfrIseN/c5Rvnqy0/T/6bG9wJ8QICmM3nESJ9hN
bV0a4FjKuGqbpbx28vhLoJrpOPQ9xhN5U56teSlH7P3oJDSckhfXP7BryZOWpB8wad+BetT9nH8B
12xgFCi1r2dI4io/LmgMnYJGOUe7zpqHMW5YJcsUEsPsmd1n2PEfYjZrMfZ29Ky++5gYw0u234J6
wWAMZaeR/5XUQfLdHApIf8OINHbtbWvmom7ypXaOXdB4N5a5wKx4WRs/GMN/dxcrbTngGUBoc98s
D0GhpkSbcuNU+GaD2tjyiSLTCJjKXexAykF819slfrTqyY7y9f/XqAb2//gm1hhlDKZWUHw1MX/9
BjziYzxrMpcTG3J6FIJTE+wI+wlPFOMKNbW4aKbyiryobKOw631cetv/4B7eeEqvwBX3AI9ttfLk
MPjWTctDYig5z+qnCbjG2k6uzu6zTtykXtfNuMrARghjwQl2XlJoYq3xeapb8SwGZPcb4kubhzgp
2K171cm7whr6gzba5o3XNs7RWUG/JBvFoTPc/g5CqTg05WzTeZ2TEsN2gkLowhGt6ofwBykPV5zW
W9SHux+P9f0GRB0KSIrHI2ICXO1eP27ISm2RDOrPNaIUMwCU12T7lLbTzQwv8tihXNqIpH3MEcd/
4izk36ymeMdB4/wtEsfe04ieL7ra/AwtyN5OmtaGAjHttnScZZP0tnruemVdCel87ayRzX7CLG/o
K+86Q9Fzz8Y4Rm5BxPm/Tg7TZFmndlH+TEdaISXEEX3cL6ltMxWm+dPMkrGRKVlXnKfcJTTWQ8ZU
OCDamrAc7N6y4mo0x23rLtpxlHlL0KXf4uEgHWRdqv7aVgnbvJ/W29kQ4iCCrrhxiNxh4BuMLRgM
PyRU7U8vZZXGqzq4XmacB83c3s5BM/xcZGtum0VAXRrN5DJl3yHTAmIU/AVx742a9p0Gm56G6Yq5
WnwNzmeux+OGvKANyUTWPk+99jIu/WkP0sVQAcvyb0ZVi4NPX+GmRf5wxO13B50uPsdV9IueaTdz
l9p7gjJEQQtmyJ6QrPoXL3DDuEjqLqx3zi2I/ueQ4rO9w0FrQn6wKzzpnc9mOm27xWz3ZjxORyiH
5aFeq8N8GDGJCNr5GXl8cYXYMdvj08/pHGLWsbXa/jBltvbFr9VzvRDLg1VI3oQaKUGHLvbNKLWq
x6oYgnOQLG03IF5ENmikJz8YtAuMs2UNvy+DWSmcayzG4b01y0VWaEEfqsEQB2fdWarWGj9VOX3k
1Tfi3jPK9liiEp0gxHvryWj9S8iN6wsKWOdzZxTnMazBbeflsJdslSXHDi/Gf+1VbjOZ0cthqIP0
cqWhLXtI89Y5VEAR10WS6XvLKZhyreNNNxy01q70CrllqYkFw3qUanFd3FcvL81qeZCkrhjf86Kw
L8GwPcgI0xwOY1AT0wpgcjYrgz5zT1s7Ed+seLwsR8M78k5l5Dg1nWKlXLAXzExitASbUo/Ruduz
vG0WfBTS1nEuMqf3z7uiRAvadKh6zLavoWtVxfFlN0pa4j1h9SyU9lpt3QLKNZcGHITDYvvaeVOK
cusp277KYDBFM0ek70q04roOOGJikzBusgle5FjjDjBnqtl4YyL3pgdvL5SohLdW1QeXbR18Gkd/
uaiDdjrrlF1sMvRPu5iRHOpmMoqosVPjIRh9KD763PYb6INYUslhyDGB0NM7z/JAZOdMSzfQPePI
bDr7S99m00+PyE2tseODXgT+MXUx47Vb145SVd0bvbcybuNHXIaLT3LyvEc1pF8RUhlbnwyBfVKX
HhYepRs1XY26ZF0VU6bZHdvQDnSBG8vqYaOmkhSE0nxcWJyvWp21tO/Hb1ZHXlBIkOr41Pl9cWDt
F4dc6sxJDSGbBcHDelSO6u8oexlo67HjXyfcqYVEGum2vRyqWaSPRcfqp+XFHPE5wTBGDwu9FsXk
EgM7zXOXXMRxa5NWFy93bVnV22BO5t1UjSjayG28zlWKcouMitPKSzsQdN+QslVXRw0DNfN/UXdm
y20j3ZZ+IlRgzsQtCY4aqVm6QdiyjXkGEsPT9wf679O27GOfir7pjqiLClk2SRDI3Ln3Wt/CrLOg
UqQ9s+limps2BoSJbdjI+lkmenAdII+j1Y0oAl+yM25EN90hR66Pg+5Wr1VUsxB2I6f1dcV9vZkH
lwGc5bDLtKhUXhE985nP/eXz1cvASdzOfXOMkjl/D+oYk2HuIMPNF7GlTtfsSjNU9g5N1nmxnHb4
kodjeQVVS964pM3cm309HdsBmHczttZBF+1wMGwAwCLo2s0c59W27IULowXTeB4gAFVdU6/dJOse
hZw4IWYzJfNMpOn3zuk0mt1jVXmo1u04M/dR3jKyTArBCWB0jmw55pObs6qjj30wY/1qHtll5yJo
ilWlobw2Y3QXfZleWpoxH/OpLncpiXSXrUy5m8OJV5smo3qytZ7pVzG3yGQJMPTbvmsu3dF7yTu7
+loRtDSsRIXhviDj4bV047tiMKedNuTbIInUhQxJOHfTDMRpNsurzpLWYQlr3ENKG9amckF9Soyn
cdXdT+aQ+F4jnY1p5PIqxxPmkuVxofrOOcml2vR6wTd3ngviul8kG1ohdibL7ZCre1PHe043ckNR
On+Nicy8UlNWfh/UIIhl8Y81e6ehbUdZhU8pUxZjEQvk3DoSCGW8MIO7pkX6JYODzO9Tr93Ba9PW
Zp2E7G1a9CJldelqTrIFyT1cAObuV/lQ6g85c9qd7OoJfzEAV/rZofCTuQm91Sy79lFLltFz79Wx
XwXGF1sf22e7rLSQsZY+XViBAYRMw69btMl0BF2EnrAR2IenhlZTUKdXTQzpalaImjw7vTZGciOC
Iq0PPR2EXY3l3R/y4WsJD/nKwKVxREvnbKyazmYm7PgeL4J7LKeehc1UAfx6M7jLtLG7MEVX3qC0
ZzBiB7XDU8VTn7P8P9LZzrCazyHD6clQb4abtQ/nAdO53KvhV5xqK82/LipTwDGEXJDGDhRGc12/
dGwkrylnPGPg7cDwGJuVPdXiRjB/XmEgMNadN0xP2aRpx7kq2k3hmM11ydK841hTHoRe2AgAa4kv
jwt56GtKTd+0WhrlPODPQR+kK5qJ3pU675B1Mh9a2nmHCrMxRATbRHpF3DVP+dx77GYlGuPYIpk5
UcuzjGHdxyFt3fXLyKFAjX60nXJDJ16FfppxpXopGSwmHAEtHjPp3U/W4F70VaXtKIOMR0TRhyId
nJnbzpEMZWOB+kMl8lSEWBg3BEEVG5SI7puejRofP43kaTQNnhkv083XirKCQ0RD5MyqLgeeOcxt
rDy6mvnJMNScKJc6sphV9eohSMKSHKBUW8Wu7O+Slp/OgU6lDAzjhUAh7kBPlsi/3dk+0veOjnFi
uO+eOXbXjYc+eSVbOR+yTgN+1ZYop7UZK4Nt17xcRsuSQdU8PHRIbB7CSmo3sozRDlrzqNbSmItD
ee58mpjUK19ZJu/HUO5k36IwdTVooaPWXyfBgHAxTsc75Hs3qDrrea0QAMJOcYS6ZyzffsEwq146
GkiXJcMI6bs11YTU0Ssezl2ejBSBLwVS5xedqrdEQ2u1J6uv6q9lY9KgbaMoOyR2xXncFAOEK9US
oeIS6XQoOqDghTNfoksdX1l5mm6lXIcxoCXLq3qWzUoCP3yLhyK01kUeDRfjbD4iDrTv5qy6JZ74
UWBveJwINT+wjqqVh1tiRcQM/ogQj3pe0jJE8r0yKTQ2izDU514HJEW9QvCXmxvNuipNzYelg81I
VHcOWtADLe9pU7eNswIdgVZaVMOlkUoSpi01bC0RuBeQ5o5YgyCDmHH8QuT3J/QbVG4RbpabSaDd
NE3ohOGImCftppr8IDWtMhSIYpPYVvM+yqoAdR268+R3hdZ8rlpEl+so64LrwhmsAnk86lHuvcA7
jLy/5Apul2zWbjmNe5Fb4UvhVs51GEXVt8Kr3IGQuzh6BnZnJ8/ZpC87APMiZJOj1byArWu1y3SY
VQjWEBLUpRhz7Q3Wo/ArAyPSahynXUYE+zrQynAVivAml9ZxGvL+aMphvB6AKWxNtJdXSYDgNsag
6CdJnJ2yQrJ5sw+kn1gRoXemGPzzNQJPYW/c3jEviZwx0GdXnvjUktHarjO3jdpjWhT2E3APEBax
1483qm29/jZQYYTngR5Cne4AY+tPxoRkfe3KkVmpWDgajjVDNBCML7OawwXK2gC6VGCjscg4Acy6
Bcb03JP9Xj9kbt3KVdi6wU0VW/3NuX17nmzVGhxvGsLloXY5x5rTSBUNxoXn28wVj46Zlzw6519L
dCOe/LLGCqKHCWcgUD8Ikc61R7XM8pOcU8r5V/EuiVO2tIJDZozI/O1cbe3GXBqNVneLPFX6jZ4b
12yaaDbANzzC2KxfgZcN76znsGqWoxzbMK8YLKfmMK8oCmTpPetErev+4NoL6s/Kqtc+nWAXemPs
fuvjwWE1WtayrFgOBAWW7QtYqs7F4hDxs3pE7lbkcfnULQfeMB/oyzKaYcISS9Y6ezI4p3uxYDgN
fJyP3i+9vw5zE9j+yu0qHqrK6zbUKKnwGUiebFBRN5otukfLCeyt64U8hlFgfn8bZdXyD4IYOq+S
NldtWFr+czU5Jc6OVB7nfDa2elrF1/Vcg9WiV0FfFJPo0kHjk0fhYK8iWdfb1pvHPTGx33ol4VrA
ZjuwHdwOQB7XymiKQx55wZ7VQTyGQ0OhAIbquuQjrih3w72WBtlRU15ymUXUVprMwvu2zM0rnlkx
rD1PkSVsd8Zd2fXdI187149qM900YxRuunQOg1Vo5ifsefOMNNvSj1WkbYEU1Fd512bXdaHxP2H2
6dwJMQaHw3irL/GuC8hl5hQhjTT84mlyvoL1YEDmgqX1Gb4zF6cN4oDx83JxhFxusaJVt/SCrYtR
s7JtNsUx0qLlix2c9tEYDVqHInX3OTs6p5NM+fSgnLu0yvfnr3bG2MAJJtUDol5tzvZD2+WfBYX3
vQInuIlx9mlZxHFVhZBbhsTIN7aRuA+5nuIXWNoz4JpofqRjuAHOH13jAQpXMxXCvYbXYGC5DLg/
Qiwf4BQ5NeRAqjhucwcnKU29MKWdvRD3WOWWccD3HdUKoM3V6JUO9dKxiEYxHuiUT8dxKB8jLf6M
t8y5Seq5i9gB7cnHjGquB2X2lwNMZzTglnXqoQW+e3Yg71riZS2WBi6YXXva1xZHFuL5gSHXKqQ9
fBrstLoOp6DbaO4cTXg5YuvdiU19L8e2w+W0aD6qvB4/G6JP6WvplIlTH2TbWuKzDEI17+0o0w9S
E9lmkGN6MzcJOD08om/nBg3uBx4WnGVuvZlrMT19nycK1wWMqDLrkTbWs51NeQzpyknftDaVfttZ
zJjOk7cslMUXOGfB7fl2r0MvOJXUFiHlLk93mqXemm6IderAnKdL/1p3yyD0YY6BNWKWySoS0i2p
B43VyIppwtWuFnODW5529X05gjqwcsQMF47nsQP72IE8AfPTPTKmM70dcR3NegxKfdsZoEYiirJT
bE8U8I42NMYKgQVjipljd44TEcJa04Slw9+oKXb0lDZfF2nLnQ6v9G0MWrWmro1uzqsb9MFqbzrO
fdzE8lq1lHzbc5fwfESi0wHQFWymcRtYlfPYLOXk+XjHfkSzkBkzh1LUhidZphb6/DYJLrHgyRMc
IVbE80Lc6HxojJ0XCWCdeB2NCxUeDdXR1kZ1oSPxuR5Nu/PHMeVHc32s4SR+dho32Fhxrd/qehNt
y0xLX514ag4xQNmGSMBrmmPaXcFocH3u9FUWE8rFNixW3Gv51eBUzWtmN+7aYAK+zmAd3Z072x7O
/Qs3HzjUjPl2qB2y9eCywNhaxoZLa+vckGQqXT5ndjQeXWyUHMSI+m2qINxoEOJYEVTZ3hGPV1xn
qBFPylPhDmWKuu7R2O2kWBbWSjifyPbKLvRl48Nh2F9HHvyfGeD6N0Y3Om0RZax0rIFbMAqUjYrU
ZB+cQHMccz2/1TE07nMCzZhBWN67mCd6NmhLVSH6z1Ou9wdnKq/JcDF80Xf5mrkF5mzNkFsN7tMJ
jiw3nVNTlSs5QbhEjBRdOzG6G3uEQLvuwhK3oJ2y8HfEKG4cFqnJp/llgS/zsv6LgXXKPvZTwqfp
x2R47x0EKfiO+RvnfV6Eij1KwBbLVqImtBIYZMb3sAyASi8mR9hzQPrinj1VLOE7ukeC5oU+3Z3v
JdTDxrb0bJoGpSqOVu81u4Ie7KGH4buXtVMRdJgnB68eSFwO9EsDt/KDSqtPU9xHlxQ0FGWwOC/1
bt6ntjI/t5XdPWaLek1Wwj7ogWdu4YlFVwang5WRjdNDCkPsIbAxG3kehYFbWOQQJ519zBXhAaUt
rwWH6ks4aOYX7qf4FXysc3G+4/8ygPhNR5wpL256sDoAKz52xGsiHcup7Bg3ii57oHn+Rc5xeWyH
IkXr5BTHptTlbsib/C6O1LNSmL8NoETWOoZ29PW7sKVG3brL3CH4ixpgmQf/PChiOCR1/ACLEE98
HNH0ZANSx6fzjc79uk7RJOLZQ5yFp5MoAlWmyUVPQHrh61UdeH9JBPuNOBMWim5T0LgSDevHqNWA
NCR3ELV9o8I4iUA1jdXreUWmS6VvjDitr/RIfxoKbNgMMCrr1qrK6GuqZyU6uTze/vmrWkZBP18M
XAuSvpNY4vF+Gd7HjTeoPtDkDWHBmLDJuYl3+nJk1AVdQSIyzb8pmpfx38dXlAYIcNgznm5+5NtQ
bquEQEPtZtLYuzJ6ivgQY937YpiTfkMqin2nlaPasUN5V1FsALKC3kl9WXfN0Y1d7+nPV+B8M/7y
hpgaLuNdvCIfk8LNGGZt0c3aDTEX8iQIqQUZSX8XZ/iw7dr2WwYleRdacjoIuIyUQuFpwin/zbOH
ctFf6TjYXHiChaYnm7FtggsMr1S8cSwfbR74fT/08V/ma7/RISxpmjqJfAihYNJ8GDrpyjOx65vW
DdS+dDO3VbfX6oi+UVrofj0Eb8iButuQzPNpZbu52gQQ1S5FEmTrvmTmW3gzNmhEk9EqjA3jttG7
Zj+EIr047xcyz+TpzxfaWPRhP19o3jJKdhIFiOYC3sGf/6ACKm3CryPK/husotml0FtrqyI73cVY
GrY0lJ2LbqC6luHkvI5j024BFb8a0uBUvBx06CmRMzRN0d8eyV8H1rwvdgxD4ITh3X0YWGNSgd+h
NfbNELUJrAgR7BI77h9bkWLvzkLzhBUMVuw4cqx3vaNgzFODSei0K6Of3SMUTOMaCgUYVctt33u8
Gz4RDcXmL9dv0T98vH6cPF3eIxoq8VGLsFgSBqh15k16nvCce2DxlFavMWX+indGUoLJAc5qsk9F
nGDMNWc6rcs878/v5NdFQ3KhlmeFW/DXLC1qLjYdnYHneaCrR2r+4jl4pmnl5tfBIp/78+v9RmGE
rAddFNJurEIfA3AGs8aipDLzxoJtr9NIfGccU+zKKrFvm0E6F0PmNYdhgf2d1cF/fvXfaMulzhid
u8MEVGN/REvFMPjnrOBRGwOjux46l4427v7rntSybYDTmwlDeonjl6gSMFTr1KnrEzhsIpuLXHsH
bPsghzw8oUb625X5zTdhIE3hS7AQKbsfdX1NGZWOPoAvgNXUPZ5l1Wd1LgPj6rW1gvbxz9fiN98E
aw5gzvN+gbzj50d4ovC1Eag7Nx575x7OhM5+Hpf3eVYyxsktcKFNb28yNJxHByju6s8v/xuJEG1T
A6X/sopYkIh/fn2tMYjNBmJ7k2pOf0C4Ge4LmRXvdQDiF9iGb0yL8YIR75MicPHKnORD69X9OkkH
FxaoUn/xaf3u5uAN0WR1oUyY+Mx/fkcWbsXKqlz3hp6d+9gkZYiokECHbYWgiEaGK77ZNvOEqOEB
CSZt38P13xlRBKsSYlC1MaAWfx70cHgnbYFW9J+v2G++MK4SlxorCovGx82tsknyCC0hb2wjXXre
IByxxueclpchbWqk4/u5WD6vV3AwGU38+Q38RjUsHVyGGJiwMNEO/bDqd2OJxznqnRvs49NdG042
rf50XU5TelE6XXeRh/m8NYjx2ccQS3apS9v2L/fNb/Z4ic6CFYQsNCJzP2qk+r4q3ZlF/dZz+iNG
nIJ53Njt1BwwDtXm+UWOg1zVDW0fhpH2uDXjU+qm/QVU2TDx8arDiTfbTwQ2FP4I4+lLgt7oxgW8
tKqDeSB1FWDVX971b/YlKrJFW8Ljgobmw62VOQMnyQrRbruscXSsxKnH2XhhV+5yKlnGfr3zv7fp
f2VBfihz/vvoKv7Jf/w/cynvvpYLH6z9+E/9vwg489hv/3uD8m3JpvnlJ77Z8he+e5MxIBvIFi3J
CrxYvxY11H+8yfwJuSQEwktMtiRfW//lTXbsf3CiUnWwoCIbwmjwX95k2/uHmfrCZ9R1vnx+6V95
k5dV8YfCAUeUQ78KhS5LgeX+UuTrYsbEECodiFM1zxtKFb3bJkZYYIIPNaQLuWgXq0jqerdzHbkb
K02tcWf2JuT3Hy4a1wgQWfGj7fjDyXB5KxbKQM5ey6KEUO7n5VLZ9VC3lq6vEetNmzATwaZvmrtJ
smz+373S8nT9UG22Jb5JeEw6ZG6j3aEoBfJtRtFd0oi/hfx+WGTPH4pmFoUJ5S3S4OVD//BSmUBB
0uaGvg4919vNqh2gcMHF9+KBNmiken9UbQ93wPMuNOkFr//+k/748h+uKQaRNnF1Xj7CRXNjWbVH
ynSv7gTEor9c1A/1xvdPulQaBnl37MTczT9+0nI53TjQkRlFp2QRCas06IOmmukXPAIkELRR87eQ
3Q/L4Pk1kbsgZcRBh6/xw8dztDmlvcPHQzjUIK2ttWFjEtWzbstWu9ZS1l2an/NfVOUfD1jnlyVA
E0SlCe8TQMDPHxU90lRAgMYeYaryWRp9f0mja042LcMVuMdsWBZYjcI0fAfvi297AQ3bZiL05W2a
9dzdEw3kGBtMWk0NnaMAmeGUpIL4SAEi/YrMGxQFhK6U6hbGCliNf39XgEJdrHjSxr20nCZ+vClJ
RFMSUzXkHQjMqzIN0r3ESbbkbPTlX25Bgrn55z6sMTa6DITbXC2Uvx++pWm2PWSN0sMdPc9qyX2h
+0sGUXwC6BbRIu5J4/DB2GjZeghNcSlQ1lGvV04VruI5cAXJkGBi19XY0hEwoq6CmYa0zh8Q3tXs
dNh594pCuPA5DtrROpm78WGCCmWsuOblo6Krnz/OMUOjNdDgHPoIgQhyJUJbqT0RAvU3s6IJBwtU
FrdFlKej7xiFKsiyjJPJnyypVWhVHGnuNRXAfZJJTciBTtBcfNtg+Rn2VS2HCBxIDU9JA0n+VpRj
lW3zBLXIVUOES4SdMiQpy1H25x4JULUlR3B2/DYNYndt1cPg6wERy9jjNPluhDrgGLs2QOshr5R3
xijVrhEMd1adwZiBQXbd9T6Sk67fmOZAAufYG+lLp9febW8tWRheY1ePDiABcTUoVZ4c+v35bgJb
xLqezeLRQ043rvFhLubYtn7lMjnhCudW/4X2nZi2vR3Gjc9IJwtWLcT3r4MdeYzMDLq2a5Vl7btr
T+I5znv3xTLc0Vhx8nKPONXmd2C4MxNmo7RenLSYr5tkCL9ShA8nVTbCBBEQpG8pk3VGj8U8S2Ic
p+7UpaMZodyvnKep9QLoSqU73cM8L/v1Igm9nyFphBt4LOgB0krezehtwAIqk5pnTBB3rloAvPvK
KcHl4TTtYbzpEp/hJNsORlEjGOZqngjLFRdFvLvFGCS7OdXibx2ZpLGf2Fp6iZwFFt3ArEP5dN+E
unHC1jzWCco+WmFldsdOyQDGNWNT9KuSNsxMJEioq52rjbZ7jIrSto9EvpgBKLUcgcaOoMuEqQCh
HfDt7RZvRTKg5aSr0Dy2JsL5lUg9G7omljLnYPe5W26FIvxrRRsKKUKAHg3lTlHWkYc/zG5j83oo
cvJzbKNlFmg3IFM3DbOjU6jr0I9aNph6xZSbREyDBsTo5zD83i2cmuOGqVFJ5m+kk6/gocl7qwh9
r7eaps0ggJRwpv2Es4FHxRYJGTjdMlBlA5vWHjFDFiMgBXlkjmew8BQ47ScwmaFxiRrDZrJOXADE
+WQAdUK6w3WYR4GzX+h/ePFdfABX6Vw1rl+YlTnsbNXP41YyUXb92gq4FTo5gUFbJUBewSiiRE8e
y5oiCtac6m2/cOfa22G6k9NVIKZBuzKbfpqeR+w5alNUNTaaqujG8StAy2Q8hANMdY7mYnBpyEF3
yj7TNkAc5A1Ze02GRt4/MYyP1I0JmjG60ZuB8B+kLICOwilq/TgIe/1EhoP17Ogdc9GZ1I9mp+mI
NsYcxFNE1z9AY90lDQFaNAua7ppbgOl4xSDuYE9aALFFqxrm+AY5QwdkKPi2em+O72Y3IHfKEpF9
XxhmxCFoiC3IKpWnXymzRecVpXpdrLp4ahMwY57Wk/KXOdNGGTorCItm6RjPjmZFtwDzh8+G08/q
JcirmICutEAu+Va6LozVdTkAZgIGZ6rabJFINGTEB1ZQiz3yO1cJ1DYMhkr8PrWJ3VcvEPLf5Cn5
Vo7v6W0WZpsmjGmLHQIt15G8okl/yHrcFMz7Z8EOWDg2EWCRaw5XGC1ywirsipuwNx34jMQP9nI9
cL56qG1XRvs8MYDIZbpUHUm//MsrW4zpM873GXLbVEmosV3vultl9SEWuzHNodRWqblvJ6RG970z
LaEwJFQ8pb2rHlyyJS41o4muPOHO/QoaKTPa2bFD+EL9uI1SN/Ld0CJmUW+5roijHlvITvcMvQjd
C2u1BOEZLpEjY158CqIs2I5Dbawm/L4Md6v2kYye8hLCWOfjZlFPgTaR+x6GAbIId9OYbbcZtPEq
i+rxOkmyTyVyBPJ/ArfZFANe0LZrSGppmTwRnIYGw0QNoAWhCbtNE8TXNnn20MZK6SsHPBkK53ZT
pzLdMHFg1p28hokbEkqLRX9FtJSzL/M+3mqN572gENdWswhPjeqceB9XzmWOJ+oqnsdgE1sFGDOY
w8OouxcaQATCX2a1ZQFKj6iIwzVG1PsAwpYsCAxaF/GEaL3S3U2Cs2tj2cRGinY3eQKRtK0c7g0Z
4muMVLuN0yzadnq1D0T9XDNFZSmqRvmpRVi6FWWW77Ek9gfwhNmrN5rjHuSB2kHIWjQ+jtwhnWRV
EQZa3Moe3wuvfMaPnuF4jTYTcvuVMuGrpDJQ1VY4Y3KVjAX8VmG1FynTW91PjODNHmxjl5cDsZc9
sYCfKWcOBRSvPc7ndzmg1V1rufFWp+TPdVPMbt4m6a7PsZiDqxz0VRWUz8E4oA1s5+rBYtUjm3OW
J22aUaQw+kRf0H9LyJvYaF6E36t+H0XQ+KrOTmXhHLywTMAxJc8MU24JIRp3Wc4unS7XKs0ygKep
bfpzQ4DFOtAb5G+4Qw740wGZOtGxjY0HM4PLCBoYhmuBvGRIWrFP7MA5TilpagUxBOtYU4ySqQ3y
RUOivwSx1TV+0ITTzqAPeZ2g5abvMM2J35hD2q8ahZNDpfUbEWbRfWEqkMpS72rHb4JRmhsRVreZ
O7nbDsHSgSr2AQK8cT3EDjsO5rEbZiPHJvb2eWVWxEqVn6PBvE684Gg2s7bqEqPFUUFcSRmKm9gu
0a307WVkQpIMBKBPZlosK7BmpwSEYX5ZqSL6RqUoP4t5RueGH3UduR4KcM2eL3CcEMzn9SawUCUT
VgMB57CAfTqVMKV54MzLCM/uasrsYGM30aGK5/keedpNn4ivMAaTFWB3c++0CfM6/dtQuFuKtO6G
RLhuTfLeTqECXVcaWmyZNL49Y10htonQjVC9jE6rHew5OiGIotKsE4jApknqlV5pJTIuYN1GQ56g
O2dbqxUNugGA05JkHEFaYO+ODk6MeU0a9ZI1322oBoND7AymDwVPbeJiOpV2E24jkb+FrZL3VmEc
U+TJa03vdzlCYmwS8ipwGE6L6pPtqUVQ0d4j/zpAe1q3YfTSWcEDBD5ifGqAtKVu+lUUfsKGgsqa
Y+iqq4PrPNM2blzVG5iO0UUFS0QLqHr6znhva0rweijlWtSGTo4w5TLhetIn0hgXJ0aUtdea/LIi
J2wXJom1XPvYfSknARJ5mr4x8Y79qJh8moVwjhAK5hai8AAxWevGCDowt8ViesOr0G8iF4k8CYqX
zMhYb6fyyqYgpjsVhxK9Rzg8ypFYKtJqNMbgqBrIC3WHYY21wlWUK4i0ud29jirVQ/GEjaBsXkKH
ccIqsqMJM1+NjH7sJpa9OkjkWqZNvM97bT7FbhDeT5gynqPBJVRUQFvnqtFT9HAiR5J582DqX0UX
GfMqcfu4Xhvcc/U6i0kOXQUkERYrtlIufYHGyac+cYuDEbUmAgMiFfsXrxbo/nTiMr1DNYvuOlET
ijMjsDHB6Cgn1kyJrX2utxEmWRJgYOrCRUWsYo54NDKP7HksQet57hPunLZIBWykBWCKXDpbO3rW
xpvEsppvXMZMsEUwwGujyfvSTGBtVg1YzwERD7GIJAraQ7Rth068IV0EstEW2JAPFSiC65YOD5dR
04OHRM9RKGeRMO8kIi3C/zQjuda7qU39hvnKJzK1DDYCOlAmN7XTxmtgTymosxjn6KZqFhEp9O0O
IKkMqHxNh6yiVQAsgMmWV+lPHHvvobSEJEnRusHDMtQZSN4CIPpKDyv+X9nKM1aV0qJv6NkJGuxb
OyStsNWqbheWNaxft9fig2Gp8i20LGCeTmA+AWhEn4s/uX0ePNE0/jgVXCVMozSrBg+++7oij/gy
Bo6t+7OpGn4cFQ13OluX4GzX50+A0eOnOMy5UQ2zEA+GHNnGZEeA3ipyQ5X5cxA0by2yHq7VlM/k
rmFjWFeTAHk21R6xtD1RYMRnkS22FogY3kRSS3eF8afaGyYiS9Cldv01MEVMClmhTp6rAyAvUZdn
fTVZ3NsEFm5E5jnPXRMgPs6KmgzP1ig7iu1ZjOtqoFFGL9xzkUPPvfFZAV55tgOP9ShzmLSsulQL
Z9+aGvexrTRCJxtuTOC/Vjbc2aIuv6Qqz1mWQlQqaziX0yWjXXpr9twojis9cJRNGluD2upWj/Kx
kZP9pueB82DB/IfgDKuILEblEPaRSq+hRdUzYtxG45RVPIvF8MXtCwsNVoFydtW5yrizgfWcwsDJ
42PLq9xlA9UBFgfUq+hmu5T9cnCzdRe1PV1xS86fg9wpTxNizHxdOzA3gtKs3xVC8psUDylxOoDZ
HW6GsH4gcptogc5FiuDXneclPkqwzPTDvmXCOeJdaNcdsViWj9jJfgOrL+GKj2b8rrW6cNlyg5yk
QeW0FT2hLv5WxCPCPRQU7DJI51ufGoFm/1zW2OakKDhgd2oqdi1m3cexDQy0fkVefNH63k5YiZv6
TqGSQ2A+F+jmJUttuMmyAoh7UNkzSZ06ULHWDDFtDjFO2804TZSk8zxMHTlp03QZY10c/MoZtdcM
v5exMmaNnIQmC8B0K/SAKUJGbSxXeYpVD73SxKnKIX413UQDYpV1l0lry9GX/SIaklCsLTNz7qx8
TpC4UuI/ZpOw+WdbCfl17kh2XaG9yLt9BES7xu/ZVAcFiCDcTl1oYFfoXOMA8xiFUgpOZdzObpd0
u1SRh3zlZHA68QeYyRP5a4QAisSOToK61SDJYmjKDcCMtgKJLRe8qpUXIR2IhqOR1qTzV2m1fbQj
rLSgyFdKu5ORPkpQruQTsns0IiX0pRkeXa1xSxJs+JhU2EVNBn0cpuTA0kjdY9jF2KKHVnZqupHg
r3ls9WDTAE2LubFMGscq7bpkJcg+Ji2VPZzzGvm7JK6H66Fy5XMQ06VcC/wWExHsgdlvWyNIP/25
w/ZxGgmOj0mSx/EUndO59/tzi82FC1IFFsidrBj1u9mpksPUmjPKSXaInWbB8l11sCQoV4ABtD4H
aLDEoxZuDbfSHswWsU8bzoBX/vzGfunS8r48DDoMzHF/Qz/9+X3FHlj0NA0jvDDTq4qTngK9hD7V
k49NQab/RVD1m5dDEU9HGFAh1IbziPSHTmMa1o3bj27se06e+iYWEF/RfdgjgPomyYTZ/fnTfdBv
LVf9O5DLM6Ezge/8+dPZJl39WHfASc9R0H5Cvd3IpzwsgDRDcpveMEga6adajeVmdjr3L53O3www
6MycA5KAzdnOh2tb6DmpVjljhYlFfCXZR5awcn2nEdL1l1nJL9dVOEgOYLZZEBxIfvowwYBpks79
8lJjM83bOrdSn5xMcNMoEPYQH8LNny/sbz4avSMbhYnFRMoVH8YYom8z3alo7sNTY0uHZnPBc89K
rGnjX77DX15qmcEaFmgAlARIwT68lGUNosGiw0uF0l0LnaqmcDgfoPj8j0TiX80z/2fDyv/vkMrL
LP2/n1hefC0mVrSv53Snc4TT8vvfB5a28c8SqoQ5zHQWUMPCFf0+sASL7LF4ADG29KWd7/wwsPyH
maQOhJXeJEuwbjFS+A9MWbP/WcBly891NBA0Qv8dTXmZI/0wTUBtD5PeWeSRDE6ZGny49QM0+RMQ
pM8OMTuG+TIaCesLHaeuG148UIDOnRd0ixGatPWvHgxvAcOmGLXLoNSCwQfJynlkpwvgfcS8ItuZ
/t0ycH6DEv4pTU86ksigfl6EzFCUZBv3X8bINcoNLQg7Xzs5h/01xstK/OVxWZa0/3M5GLTxOALO
wvuKyIQp7rIk/rDCKsy5jd2nSApDg8ZQO2dPFRDL0w+3x+2vs9nfvQqPJVWnZJhpfFxvomhKrcgs
/hd7Z7Yct5Fu61fZse/hg3m43FWFmkiKk0SKvEGQEgUgMY+JxNOfD7S7WyzRYvjiRJyLHQ47umWT
qAISOfz/Wt8SuIwb7lohukNeeh8pZt5O339+F0BygYn004UybL79Lr5eBbGHX3ZVE2W3HdkFfwqm
ZNiXIPrPskQLyKKvX2z6BB98vbdzzl8XRgNDl96kr36Kr2uagMaszU5QQQLbKUPJQ9tp2dZQOKl/
fyffztx/XQpJIesUQBpziTv7+XnN5VQ7WFIFxxFRroce8lsyN0+SaBB2ZsYHTdlfvhh7D/q/y7LI
bgRB6NurBQVWbWxicIpVfN/bjR5ioXxRrvEXnR5dx/tBacvHfjMM2eZwiYWJiO4U7NbbCwmdBqzd
IOePDEK0SQQrMPlIOyQWl+ByqCBnQRupD0jDv4xKmpJI3NhiOfAEGJhvLxrZbGCIkcTHIluvwIoP
O8QYBJWb3z+zd6/jciGwufx9Ss2lg2EEruA6s51UX53FsRyntXj+/VVeRZon9xBnERoR/mIJfJVL
/fQqO0Io2g8+7R4BLC2pKdyJYAQAE2efYTxckK2zyYW9o9G+bpp2z3DZZ+54mPXqQgUgNoy2+mS5
8wd7uPe+PQIR2LCY4MHsnYyhMXVKeHMaHafZof7hCAyVsBc+eC/eGalA+JwltA/tAEP17bMku6sA
ncY9LnDKcSwwqomzTtdxHsotKBwfPNJfXkOGjkn7nv3MspxYJ5ejI59pviAEThMxljnbf6T2c9b5
C/+gij+Yo9+/mItCFGo4ctGTO+hUlITthotJuygxyOn9NcpI211lmmWGRIY0Hw2lX19HNt2WgWoU
cd0iJXp7NyOq5K00FndNIBuMcv7XzvCPQUVlLbPgJsw7rf+aLqnXHTXpiL6EBXDDGxuqXzi8sQHz
aVUp7ohJaj+49b+OJ9TBFsBhND6cPoPl3/80zN1l3eQz4+eMB0BMkgxD0yrU4fdv06/jiatQdaLr
z6rFqfbtVQyCqn2uhDm+0111NlEknTajyCO5wyFIQ/P3lzOWVf3ty8v1XLh/CCuYA08nQEtGtOgc
6l213nbFcRzh4K+rOcl+2G1Flc6x4viroHYjOA53sR82aAru9UTYtL/hbn1AWnvvJtOGWzZcOtA1
exmSP93kfihjzLJ8/SKjHr+X4zxM+0lZH2qpPrrQyXpWiYGKDOoieJgi32OJS0LDaD+aHZbxenp3
WZzRUHEEIbjtZMwQqGDaoBXSBRVCiEBbWvq0AiDi3slJDOm+N6kPHGy6r9MqIjrio+nivdEE3hZV
O4dmJqeT5a0ycuqGPXNg5mnzBkxNsAVy1W8Cqpj7348kmLmnX3ZZBXhmqAO5Jv/n7bPD/KCVwkrw
RZN50+xzxBYDzf2gg1sJeUDfDPAkPpv2VLirqOrQrMHtgmYzoynCKxMZ/hcIyKWGsobyYw+1ua5m
hUMB9GD1zP6+Kb8hZx28T3AhhgjVS5KQDsV+K0ahLtBlPPQ1sTxHLe/Iqaz1TILWkeaUXWvSAP8z
tNj5bxKsOdVFiWivLaDXEvq1o+aNzHdFglimobd25n6Dh3P+lBCcZ68HwWdCaEiu/TagcN+H4+T2
40a2k0VGVKAhER9E+j3WKPhvShrfLiLbYI43vlGQaEpxO8t2XVBbpIsWZeVSxlfWSA485/xNr099
sQOZ3TZH3nPnkQ2RVZxnLakluwLC2LCymsLx8LwATQDWMuVesiSvFRwp6CbEqSmji5bggDi/TjTg
KcGZXsV2Kx5EXRoxJtU8yUYaI0kxEv6lAmNCaZa0lE79ja/F7XDwqqh/shsc9XWRp9cefrx+3YFX
HDei1fVg3aR2rQCEUGLPgqzBPylq3VsPdZk9jn1RfG/bJY4QkaVBtqDyyGEaZRRg0PcisNbCYPUf
MNuuBt629GjSjQTWmLc0iP2pTV0YVFaSbmwZjMnRjSyMfJqrt2fgDX0jWateUbJFaam3X3VpU+kU
uIVxA+T+TOeX20a6HDllGjc4sZtjBLNYsyENafZVTJKVd2yKNu4J4WSbtRnqSbgb4Uf5boaVU69E
2Sua/wBen5qs6BRtATIR0ZdpRhLS5U3rs2Ss1R2MbOJSgTgV42aYInsfNynF+tiqCtKTDPjivOIZ
qskV+nlcXoPvAvIQCXZWjPJpsdYM5V8KvwmuiwDJ0nbOyCijPUgbodu0koptRQWwTqcL4VUaIZ60
GunbsZ3y444L52XOiPNkex8PBmiIsu/ra63Kcckoy23Puw5h+ob9kOF9Lq2ZCp4sREstG6lasKtt
YyZ/J+jpqtxNE/LN2oh7/TbzJ7r8vllqxo6TqOvFR4roWumflSNk1PQgWKrSAyeaEpu81grkbsmQ
FztkS/qVh0XsWRqiTy6qKSVMtxzzJXBXy/1PcO5y5CscEgBhkOa1iEiMhty+eKYT7ihK7GSJdcmL
o/KoIJSkmwKAC5yxlg57R4fcFMYS8mujg6qC0Yrg/2hutMnGGjJFYPb6sE2a2ZtXbllOpN/F/vIr
jaVVh0yIWzc0Rh/xwk02nRqJ0YMaHn2OjQkV5lxoeGvxIBNeho4vcNpNTdjuJWe5Kghrr5lj4r6w
8a7IpmFA0I/Kz92iROPRlzFq2IjQrmzTlZacOFymREVGNBjNtTulvraCBzk/GUDjoYgYtgynZMwP
aYxRHNpajZkJvAr8OSll8EDjdu7olAhyC3ozyr41EJR5C+bWNXduTGYRQpDKsY5+69VeiKuoaLet
23GAbvPCehyjPje2kFJZa6xgarQNeZPiW+KT8bcrVKLvTU4dZVhjuRd8nYwEZe7SFKwW+lezZRdA
syGhsOKuPF5oRdF5UKADRFdY6xqf7yf6PPZXggvFj6ona3gtyRgm3ozMPGuVFEbxlbTFuVjJwqyT
dWGVzBJWYnVJSN7jKFYZfA+0DH1V9DsALM5NPJRA23LXypy1O2N8mlZSwHuhrJ+QopgDlrqlrp+Z
xtoveshpppmUdc2vQCC57YDstyEsIYEeTk7ppUZmXryOec/m7E5Cz/CzPZt+NrGEFw9tzVOkUTj0
/QuOQad9KJLaoTNjjHSgFGOx5Q0b2MsPV9MYmwetm6tHGSMTwJ3vlAKpc5NlR8xJBEP6dFBUWKaY
5LG0u4GngSO0CunSbbU9Gdu7AOcnoKrXJfZ/637/jcbW8yxqeX9f+7tEYVSN/3WbpLAZnsr/+j//
+Z+H7tTI8O/f91fQmu0uQWsc0cAJU9Bf4tT+ZWZw/+CsgXafzTuq4qXS8FfQmr2EteNC5VxH4Yii
NT/0V22Qf4X3hZoi5RAK547t/RMzA8aFNzsnL8A7gF8Zm+arf0C3TjajdPnzKmbgfoHLfG8r89gm
5bVojW95QcKocKwzw4+3/J4zM4u8kED0F1up28iv7gbLuTAKDbljZ56PGqqp5CZCIBXj2pOl3Dl5
epdVs7tuWPW2boTFjZSHcKyQ82AoOAyBulWATgmGuKMdfPAaRc8X/paPXCMFs1q4mkLaa6EGd7pV
UFUvI/SUlYAPsnL6AMWRcVtoTYj4YD/CAEfot4AuKveHIf3LobfOJ5NUC1akytM+03y6jAokpH66
b4Z8P/javp2Kh6IQz8gOy/WEIXKVmFG6LrLqpTXJiK8HdG3wK9hMlksBKkU7rUcm6ek50phKPRJx
w89M2QOAlxy4XFFvYpWiRphuEeKgkzGccQ3TffM6EbFc3/kS+VQ94CHjTztnKTSZ/Q0khj0v/FYW
3l1n0HhLgga6bGJubTvaQ1mmt9p2Fuu1vI2zdAYlZh4DFf0wZXWTYz6heYngOAi4t9OoirBgt7j2
oYH4mElXekuDL8u6Bm4LreVRFNeA6Eiyb4r1pJo7fpZaiO/tlevxa0mWoXvK9+35Y6YV8gzGIoxg
Qq1RexAE4TcvIuejw9BDrpqwQHkgOFdTjOiKrRXy3a65E/F8Ly1CIXXt0s11Uixo/ZZzc6NJ/ZuD
6nkF24pp0DQWJUd7YwzuZz0YPmnOZ1uql672r9A3PpRGZrAjLF+Y7wlP9bcicNgn+YDw2FltKE1W
K/aqbLEAua7NHHgMUoRgPwl1HwjrXInpkZSrK9qXsPk0KCqW9mNIul1ezbeYCmDpKXqwOduN0FHB
3tYQR9Qsghsn0kjbbm4ag7yXUb8f8+YuM5yD41V3ORUJEqcvlFneGJWfIlEo7qDz35pBHm9QBN+m
uUvRq7I2c9rDs1EiWs1WG6zdZBw3NKC/0r/OaeNGez3jOol9HpiEJIA2oyEs2pfM4Am35pmWZIBD
ohC5wdqzkn3Ekx+a9mVklYGLF/qiuCDsnUcQgbuzka34Yxt6xJhp/uisRIszz2t2bmOcJ70c18MQ
XVoi6Na8Yw8avWo+3mpy1A/0KEi9tL3OqVQHVZB24iGC3SaHOkTgfj7I/NpQSDikzK2VNgSfG2l/
g2z/DZ3Joe6L148mHf9zqWs/ssQ+erl3qDVuji2Nc2Q6z0p3PtP6PFNoijaztI852RmBVd902XSr
E6tDHvde+YwKzU6eE62+0c3psZL+j7HULmVjHWnxnQk1P4rKPWSOekTN/TLV5pl0KIL/NMm/U8E/
pUv8OTdi86SSxwpBxentqRIieOrERFJ/Kf1M3wDK+cqWEEUfSzJqnW9yKs+F5245xp3HffdVsDcn
/Gf7wadYyi7/Ocj/OUPjZSJUALsXzYtlBv+pLlFANaF02ep8iqIOrZhdZp05+wY+bmzm50Fe3YKA
eCyM+KxW0bFqrWszRplfFuH/qz3A33YI/z90KlKX+PuV/3/ml/b5KRVP5c+tP37kz8Xd0Vmn8eeQ
3rPUWQC0/2txt2nhQfykWscooQKzdPf+tbgbf7C2s03AXE0oKOk//17cCVhdSiZU87AuWBa9wX+y
uL+tM1FPY9uxWMswPFJhY9PwduDMhBwKYrt1VApVCs8i0h60wS4+8my/LZy+XmaJaaXUhMCNnLyT
smFJbgrh8Xizsqj0Dqhn6tAtSbd3sZfcK/iH0pT1fmzNIqxR2F255KzvUZlnT+6U9xcuOEMBPjF1
96ODmm/O+3EVtVFz/OnBvfM2v62HvX5MB7c97n4SR1BznLzMKRbKzkTZHNLC7XZTlZQcTucgPhv6
6YVtP6pvn4m5Z8v20Txy8gYvDwK+A4+cRie92NM9VikMmSoiskNqm/kN/on+vi+kjsJ8aLfz4EFM
BQj4VEScj4h16O8rkXAiG0R3UXA8NvLxo1LvO0OD3oTNUHvNVni16/00p4iE/aoOXiuEdzs4q0nT
sy08nOLb7+/5e5cJsDfSR2OL+UtsQQPfqbC7fgqrpGhhW8tm7SB7+mCGfPcqvC/Yu7EWUid/O84r
ty4bUkOnMM1RC+VJrW19PXr+/Vd5Z5RTfafTiZKDEvFpeB1IYOkHWarCPI2sC7AWWNzGsroxO8wF
1hz16zyw8z9n3L9tEXIK+XnqXzKWHVyTVMkxO/MaL9/8p8eE7Doq+zEyQ5nLxzojymz22WGJoIwf
zYptiqeyYssxGfn7WDl3v//Kv9zX5erMIAFpQCCQTwviFICSqWsCM3TH/MqB733lRmgUf38R2u6n
X/KVl2RTuGWFxe54Mn/EtSF5GzsRNpWmNsAv5QWGDbJvZyufVyqO2YUEKguRKrUXrbTi3WwWUEnL
Od/kQ/ey8HYfa11l2brR4wXIOlrykSqVs88jR5LaJPPj4Kdim6XI8giBRsIfzRNGA1+Ja7S7TYx0
eXAfomaUmEgzvduRP+T00MzHNBwdt1w26faIYjXWhy8DoZhh21vmGXjZ/HqyGrkWSes+ZJx2dgIH
1pr4afEDLpX2mSqA2o7UIXBEmq5akw0vQoFS+4j2s7zIW4GREcnFouQTlFvzF/wr9cvgiAsLreRx
EP6i5tWjKjQdA536VJFyZE3CA4edB2QruKDF+9Gav8/gRI8FP31MIDR+6Xj/G2ygVLnWdYzgI+ZO
sZ2va+NhcIWEt1bejx5hkVXakPpTTzapg3BFMRf0w2oA2rbVIIHM5DKa0TamsbjxiXPfBrka7+kS
ErAlimBDprz9Sef41bKHHuen2FAatfcO3/ZYYLuBzp/OYSuH6kbh/v26lE6BvuInMQWarU3qTnsf
weqK7KFslau6OZgg2/ZeX4qDh7NwR/VJa44WjxAi7fQ1qdoxdK3W3jkUyffUzTBgoqQ5tBqbQkE2
DFtLfzwM9lDvWKW9m1rpjwkP58r3rO08k65cuVp/JcQQrGLZo6XXq3EPUknfmFKuojG6VWAD46FX
h0YnNLOlBt4M1XZOu/J8cIwne8SzFumFvnKRru5bbSSPIc6G834CXJM4zRhmubPvMdwdCe9jL95U
3aM39HvLjQyK9owgdMJFOZwnhL+sB5ne50aLs1U/G1ITt6tBvp3tXKVZdyNcMYeU1+pDUMXBldv6
xaHSbPNQVvlZUoEnL4UTUuUY97ZuPvpiX4nqG0Gk55023JVxD+JT9cdIL786tTXChOKO5a6jhUZB
+IcZB1BSk0itHRfrxioDro+ryhnCFKkcHYduCg2zWTnYBqp+wk9nm7cUo4I9BVl9z5ETgLc9D1s3
0YCy9Nc++dIcmO1ukyXWpe6LT+mMoaPVyaoUHpKYOoNpujJb0X2yUSStOiM4EPNlbYbSnG86bTIP
Cd6aq6jNniff7XapGsYLeAM4FbN4OmLS1xDntznVTC9MqRleUCSn979gGZy6G/c41M5Ug7DPnh46
XSebOC2/wsyPV9UEm3Qurwms8AktwC9ukhf7MOKKOAg9J52yD65KFL3rlNDOjaG1c2i243en0VYo
o/jYTn3lAv8mLus7UfS4fDWU9UlUo+bXHBTGc/wFLfh5RWr9WYRpcxUYj2NKj8Iz1VOeYQOhwP08
+2jfO2OkdYG5G2J7ava3/YStyq5mkj99yatl28W32AHqbHlncVPra5LcvxrVXN+TifcdWChcV0nA
D2zPvS29+RNxL9+0xIoQyAcJeGNhqUvFpm9VS2T0jCoEOzpDq+8jbTu53TP6Ut48N9nJIHnEDnlZ
Ve090WrNBYhGUiwKnJzuMgkqhwi6OFsH2SR2KkU/3XjBDrOgu6qhkduTQnacH4xmdrYwESkLqNfX
Kb+adKwzprAc5gNOT7QDZrPz0GT0R9mIZzQcx8EbrKMTD7j6C/U0NlhYaM0tIWr5pqqHe3pv7Srr
1APw+E/DQIJFI2k36K2Dpckq7WcXxwifIzAOKXkfMKy/YnHNP9jIsVf8Za2CtIZQllcSvh0r89sF
GbY2pdXUq0M6b7Pa5oOsy60+jXa0dagtvPgzmnzE8K1yB/JlxzYN66xoZmD1ZoMvsu+Tm5T8CXa4
k4X4LC+q6plqdvAUYS53tkang7Afe/kZCHr3I7abyl4bGIz1fZc3im5YN6hHlXKU1tJZJ4wzU1CO
nDKOim08OPVFIPriiVq6NoQTIrBvpWLLnRKAio+xANOzmT2/+OEBSn0aQN/QAq38nguLGeYeuGFM
eyr2Om07plPxzJAzL3tNb690J66ZsfFDOluFoPCqwuo7r4uYY/cY6YNYGYVJFz8F6OCsCaHCEeGj
xy82GsEBn2J78m/0up/Fzu/MsT5MMp6eEk32i0fQnZ/kkC/EVxxH83WiW9EQ6k1b65vK53wFfFs2
HmlnhFdR9s9kt+rwkXlbwtGqb1HhNfUWXhsQeNmWTGZ21BeXvi0msc6rwvnidAV4bc3ssyvfjixW
FGfsuJmaj5w+zk0MsDSAPI4skPJWNXXcYg3/+9U3ITGqoLkdb0BwewUEO0RbK2l6NXh/GmEcIvQk
KjaIuYqL1BRYYjW3RarR0/jpj4A9ZRC2lnRJjtNTIbZ1XVrlSpYiu588DeN+OoxBtqE7QbyUBwAA
EHFcmGLrD2WhzmjWBcW2pRK399zYMTBKA0daeYM9uXSem0Dt82HI8Q2YuYfj2HFqtXa9KP7ueDT+
N3kUN9idR1UF2D+cFC0giX+kROXlxiS4DBsGDgw2B0lhk+3RFDqRTLrEXlLbo61wK+L82fP3+Djg
qXTP0mJqMO6ZLBWfiLMqMtgTrR9Nq8IuO+OIaa8s03WpTy2hOoMgs3bsJjVutCUuQJCCNd8F/mLi
oHYY3YPPxRgP3j9wwtRL7aNwGxufUg7Ciu43nf41omfbCvtiGr60JYqRDUjB6VYSE5ZtElaDGsOC
NHvKXwUhVWai55s4iwsLJ3PS90vkDHjpWXVGWJM1FXMDYzI/TZqWTOhNrHAqF35cM7qy9paQjf5r
giDvGsHfhCHciwdi7gVh1BzWnhqVT0/kPztXDHmEjqOWOsN+scdXG4Dy4yXmW/KXBugFxdoY2gCW
AHqTh7gxHcjgglwvLHTEHLHIRiSrC/w3gofh9mfpIImzzjOScrvUYXLToqFnabTw4YeFY7QG43V0
btLYa13wvWS44M2hqL1lCvfcDeQPca9BRI+gU7RDyplyHs/9WIonrRu7aDO5JkuYbUyp4h3qtDsj
8rkRinbxGOZGM0JILRK0D1pcmUeUmH126RkQ5sngwwu4bK3PsdvVFuuZjKp1I3vKlYgQFgY3ZamL
NtCVs61lT7k8jzv/UdKJY6ibXocNycvGyypGdrjy0iBzdl1fBNnajgY6tm1mBV9nHXDLmeHO5nCk
cW2zws9LwDoZG8JcZYM+HdiY+E+O3U5fVFuZ7tYwcr1jnQZmsmWacO4KJfRxO1ZFne2UJmYmMIjH
K7N3Z5cas/K+Ey6UkQhHXAVBFJVGcpge3c+kM7nHgNGRhgYP7JVDmuTHyRbBvJqneOCwkE5MRIpx
KPel0QbOxplb2Yd1aavLSZpdt0byG10D6cU/1usjOeVjyTuzKkdvLtYKVYW+1TKALvAo0vo78yvC
j7rm2LjpjUaH5oGX9NYC5o6JG6v2FQF7c3pJi8hodpnjRmQyTba/tvIshdtoQocHN8D+E/FDWmZh
TWXjc+Ck9udcWrRlxqrxsZ36aJtXjtfIS7dR7XMg43Rijncppuuqn685ZYivUZzQVKlGh+BXOzLb
jUHY07PLEDlgjeLwAEq9wZ9I1jlSt6BryzXpWILzWeQbuEDNtr3zyO2KeRntiV4KZ632rNGlLogc
SuRzQvpOsUpazQYQU5vdJnBLuhauNgU3ZTVbS6e3MVmOcEudy7xurlG3JN9qW6tvR8XBZR3hF3uK
bE0/FOR4EOALXt9fT6UDCKHlmz1oU0LkjEe8XrOh+19/UWbaJ+Fo5BhIS8nHOKhaegG7osFxdmSu
Rt/MZrJfiOgGPWtZ2njV+5X2gpqDKJHMxG2zmQR5P35FQ2dT1paD4S+uepRoQ3xfMPNnq0RvxipE
0kKvis7VXJ0XRus+zkNc3wxA2knqRB7JOYG4AHvl2jHyg9gLoNx5ymBp8srUAVNgsHPMVcQ8Jq1u
xv03xdmXnEOD3CTpVMcHj+LYZdpzYsV/37AOOJVLAlCpd9m6zgaaMaMxYHaL2b7MByjX+ZMVd9M2
ljr8AZwhLEwQHuSCEUq+9A4hB5yCMlz2zCEVjYjeMooDCSNE2mdD7aNrmn0aF3ONgBnfcTCHjUok
8VYawp6KHvWNZB5jYC1nmcD0P5uRlDe9O1gTCpeiuJIEDrHfYGHFo+tpPfsil2PTJk3z/DkZgxTn
cwFLZdPS2rrLOtenLyHshQNVkSsO6GgEKx9ghF/PY5Jfm222BI1DBbVJmq5IOMljbPz8Ca7mejTR
UxTenN33Y89ZZvJ6VnSNlMuY3hitm10ZYO3+7Ba5zW5fJA/ADdxphTV0PCu8IQd8qvvNp8z0ghuU
L6YAERSRf1AxnyXrfLABWxSj59RrKP5VA54s8m9ZLuwW0ELcWWvNowi2TV0JKEzThm7l6V4Ek8Os
xdOEwT3H6Z53/j0Ho7TbEDIzz1+6yDLLg5N28dGTRvQwmhU4R4sFiQg+FkgFR6Lrb2ti1Vo6N7gN
730fQwai1LmcJc0fImm6WUelKiaARNveMKOvTo+O9wxlkLyGNJL5occGYiAmtO+rjdn0I0OaTdzO
GoNGC9NKNQ+WN6bBVgmlgotadnAKfM3QnVWhmYiK3MgzL7oF677BYYfapfA7HUM/f0DOMrWdbWlO
zW0rYliKTSqTFy81WQhlgaluVSWw8lcu+7mBZJp2iMOgs/OXJCNDamWi6XKX3Ys4JnHR15d2nwH6
yUr0TZvf15peVcM/tVLodSNg82wcC9hgMMOc1IAx6EyeGcd92NlOiRwwhiqbOmmmVhhQ8m3V2Mbn
2imMc2Grek3mKjKPoqaRapYjr0sedP4B48N0aGut1laOSRwVERe6YYXoeYzvIvWnPz/z/wov/ntR
xf9952WbivTnnsvyX//ZdNEMz/8D6xRdl8VU95eYwrP/cJHJEUWL5Z5SqfnvfotmmH9wWoOQTfED
fxGkjH83XBi8f4CYdNkb6I5pQ1C3/knH5aRjCIPWBsZo2Ywx7JtwfZda508F28bP094xO/uOfaA6
xprsvgLl1p5pbzuXRHLg0naLJQ7Ip82djtaBuWtay8bMr1RP9soHB9YTifXr50E17hogMzFI8Lne
fh6U+kmsS827szl/H3q76lcdsqUze2YZHAOfnRvs5+0sTEpywLmpftL4jfqs+Ee+k9cPwhvnUIPC
q0ih96SSTc/aispgMO6iss1DQi6oDam52/80RN7p8Zhvq/TLZZiTTAxRPErMl85Jy0vlrhb15hjd
aVEOBcXB5OkX+kyUo4d1IOp9uOf9GVjdeW12s6Rz3CabKHK8A/ZQsbaQvm4Loxl2ExbYDSXm+OBL
OvQlhpZd36X5JipIqnWJ8ttmdQO4Qk+6L8xagAO6QixZiG0TorP7yA9hLk2M/0xdf34zTDu08dyl
APH6pH8aWY7qCbOCDHyHNfasHghBSwlGMtJzJPSoy8q9AVLFhTlVV2zNk5SiMnFCg1qlU7NHuRza
erQ1KQiDcDgWRbUVwttPEOF6xyGjMtppAGRc7R9p6v/1qX0wba6DBfKUNW5G6B9k3/t3RJ02e83P
YMrVzUcR3W8bFX9dBZeI7TLAaLaeNIAKkAIu9T3/TjmDs/aEyba086YP2kwncOrXyyx+HppmJBvQ
7jy5TAxXiYxnM0EHotLrwcjdeNfW0ziuM4o+122HSHgLsC69U6x01SYwZXuR+HrrESYNSyjs4Qux
i8qbeFjVM1GlYRGAHfrgc75zN2Dk4hml2Qiw8hSwTgRf3lleEd0JkhMpVPVAiVT3UVPzvVeNcYiI
acH9u87pGy1rILgYmqO7BYu5HznRnDWmXq/10oHJwZllUeF0IWKtboeFz0dJ3Zi3QZOVD45JJJpW
Ovpatkm6VVX5PU26YI+gYr5ii5Ot0Mj0azW41nkA42Q7zCNBdbVrbBW1v02V9fp1oebpaAqz+ijA
4N37BxIdTwqzCa23t3MmyWqmyQE+uiN2Sx5bxTdxW/WMHynbEQ+IAxHV83aYOAiLJmsvSq9qIBLm
JG0Q/3gcFsAde4qP5vJl6XgzAUDcNpcC/Ks9ST9tkznYAXz2f/E9G/z4bErRpueabp35mDfOVGtV
a6a19qIrEFf/flZlefz1yousESCBhQfzpOjZW/TG0kRw4PGLcyKZ3FtPEy8gZLRDL9xu/fur/TKF
8z2xRdJ3NE3W8lP8ryMxxFgjb1mQZ+2aruO8GWj6raOKUnSNlJBKeWN9sHC8bbTyantcj+aP59nL
3uGUtxrjLOMQFPh3keE6n5IUfmxp2eXatMvqq5cEXqjs8t4a5nnnjBBgfv+Vf5nbuTrzCWjyRWfE
Kvl2xAljzgjUrJm/4tFZW27+mOhVyXEwkx/cXNShvzxLF7MwTexl/2u7J5dq4Ao7uZMGd9rYDvMq
aTqXGGtDPo/NkOwbS557kFz2hmye/WBW19Fg7Od2orAYez9GvWg2ODGrKys1H7EhzKhK7Af2Vd52
1sg3VWZGnzMvtW1uZz8yHAGfLDugPFAitBa0uDdVGrVnIDnvZ52Anppq9Uop0w6NQfPOSC1NQ0Ve
6NlsgCgxZze0veGqWfIoqoLztazS4klVTkB9xekPVQteZwLmQ4yx6NZEPFsbz1D6B7uod+6ZR+sf
hS6bSNM79Vl2APSssZ68u9Jpg63JUTIsCjgpqinm4+xysAYc9JGB9p0RuWQJ0be0WHOQEJ2MCSfW
lySE4M6yKvd8Gl1IFV6pYYUspwO4f2cdz029MQBdXEaNHD54Id4ZkiBPoB2T5MI3ft2O/LTd6B1d
WT0o1zuaSWATCxN/jhVfG/QrPtgZnkQavL57JOuwQYCnzj9PrZ5tmgk3UElw56ZzeeUP+rCxUhCF
ncuB3sQqt808kiClTwMrW6CCbi/VB+KgXzfKi38StjNbZc9dVEJvb/dUdFJqTqXd0S+wN23vUcap
l7JbW2CP86z2aM65dW6qVO3jqQ+2Q1Il+05vkg/kVO9Mtjx0hBcs4AaVlZPnjkLBntDGendTZ+Q7
SIbeKhBV9Uko56afdSP8/dTzzthGSY4og50lvrnTCBChJIJROqF3bTrRyLPKaEvamH6uWcrd5bir
P8nA/f77a/6ywPK1OIizI8SZ6KGIenuv0bK0s41C+67ToeOrtHxqJ/IUf3+Rk1bdMqw45aM7Ys00
lnyd01XLG6Fw9rTVq8UeVs105PvMUgcpXfcmolSyx1M9HeOiYT1rSX1NyEw71mnQfyoaUldoUdQf
DfW3jtfXz0TdnBUSSzg+GftklOXwqXuz6thaDGUZuoYaz8Uo542xsDt7RwEXtFB7ROQpbprUl8dO
GqSN94n64LG/M95Ri7AIEB3FfgLt29tnUGHPpJBZpfdeaSVM2Um/D6p6vOTYGj16jgl5cfIIBVq6
/A5w72M5jniRyqTf/f45/bqtAcXBnUHh+l6MlZgwe5JBmcLiFU1FfT0zPjdGzFG4yxM4XsuGr1+1
RZzc9yC5rA8WxNfAlLfbKpsDKerNJVdlOTu+vRH2VDUxsYzjfZSRnF3VphVKSotroA/Nmt2p3Mv/
S9157cattWn6VgZ9PGwwB6CnDxiqSsGSrFBl+4RwZM6ZVz8PtX9Mq1gaEe6zhgFjA94S01rf+sIb
BL8/VdHiqkzPbY8+YfVkSrl5in11vO3Gvvmm6VZ5n6hy8NRNYo82XlpfNzNnYZ832UPUmA36y4Aj
Ovpodj+N9aFK5RnelibtY6vL7TwRLTdO694dpUTfOL8uQwoIKyIKuTpCHRc6AVKRIiIpidkJcSeY
aHUq781YxjOeVta+GeVx451e7m8KaxJVkKega5CwOn+lWp1ioIZ5wknLaOAiVN7sFSFUN06oy3KM
Rh4thQVfuFSWxuoyzC9yutJKcZporaNDrF3LmUXLsZhHT4knxa3mkSky3ML7TBuCPXbXvwZcY7G2
TSMEWLN0l5tNdJQ1xd+4t2X3rBYVWDZQGxbrCqjAKssqEBNtM5qDJxnOnYs7feJCoVM+o4labrzs
y/0DGoE8mTyBqxnr86JWoJTKhZyf5inPH5CUK39gxFnZYMWHfQio5rMkt90OUzNjK8JeRjPVYOeC
cFbF5dhcPSU2OmYDkiM9RbohPwUaAUIxRsETW32S7XEofsS+pOAeYBS/Wt/XXcPEgTZopC3JlssF
vhRrQBQNYsnil3C+4Cowg8yqtfwkSELiwP3ObF0vXANLdYiTZb7xyi97MQRA5FPIzF4hz2txE03O
0jiXs/wUQXQ9tRqghiYT25tWWTgzptF/rqSBjY5SshfKMb2VMatsMa5kHNsR2hchATpWSHWMb4Jw
HZUjmU08KDaMqeBTY8qdE+Fbt4fzO7lx5ouozXcjHuBl/bmshmjjeS5zAKI4r06DTo3N6LqSD4pU
9KWsCU/NOKCkHSPSK6qBiUxzbe0Zq9TurMXmVsa1lNHne4SugYaaCO+Rv61VmZ0VJigjP41PHJbJ
g59KxnXh9+I+hoau/6jFvPYyIZ7QN876uziHAPXxwXMZpRZdGjpTHIBL73e1eptWFpGcztIT52Pr
0u9nPBWWW2Y2l5GAq2hsS7oxpggb4Hxp4r5rzDqc15OKFDx9ObyMkxhFK9Di9caZ/u6lyFwXvDBf
81Uj4U3KXoe6MYKiSU9pUWR2Y/gVAnfKS6zpxsaV3smtdGpzFXEE4i9Z++qprEjQBQ3o8WkIAmMn
0RvYofjaHIxBYR6SCPq+a7ovglGaqGRO7UOXjJMtdQAZal2NPAuMzkYJffk10bigYWChg0dypS9h
8s3DRwkjfTXOuCO/sfYZPTxntoStQv1yp+gsFB1QNH7EHKqr5NxAKAK4BK7rvVlGt73R6+jnjvmu
Ad9+sNROczGyGDYW6sV3hVPB3MKCEmKqNDhXF61ZVOkcmtNJMBRwwdhc9w1cgjFo2sePt8RlKbbQ
NzTQ3lR+oNzX4wsRFG8rgpM9dWgxeCMemB7dVNrfQZVfB3MANmRuBQfpi+4W1e6AzoyaXX18Exdf
EiNfIjmbEm4CKKLVl5SXvNREHPk0gC9wUUwbmQUCkv74KhdfkkmNvDynhdqczHjkfL3QBqogqSnl
qZfrCMa1pN2K4zS4SMbNuwCBhkNblfHGvjk/p8gwGTTxXhe+L/1jcf1oCUz8ugMv8xJo+i1yEJ+b
IWYeH0rHKM/+fPyAr8Kd/xVf/7kYwH3UdQw+KPd9/oSTClRFKoPuJZvJyGDWa+WCTEv2MEIw3Sgs
UKXm4h5iEh+sWlLvg6zJPdRa4PJVQ38z42juijH4TrwIJkcK+2afZMDFMzNKPMxD+kcJRWaH2glQ
Xz6Z+0prNBCKzbhxVrza7549CworeIFxPtGF4e9VvInYcsIMRP84ASK5zgDReKgtqJ/8tAInUEWy
Z00wGxWhyjzYzMIBNaXm0EeMRFRwmcfWkCMP8f/SyxmY473CGZpkeXLEjybfd9VQ37GkzesUbwWv
bYbkSSCB9UwEBtxZRZQ0NiLhhhnGnzG2xn2V+8oJ8DoEW1GNf5pWqCJKO1YFjS4De3q19W/MAGTC
HEKLilKx3I3VYLi6tOlLdb5b+Mq8GXRNl6W1ZMHqKjik7SBNlWl0x6GJQy/WWwWkL5f6eDGtcu3l
MmR5LNqFx8MgR1kd1rIfZlar+uJx6k2Z558s2xhz1e36ov8yT1jyZHOk7apa0A5+ZC7y4FNE2gPw
Rqb+uG0wJ9/Vnd7CgjDKjbu7fAcqbWLyiGW2v4z2z1c6shv1lOkDN2fhiA7ATXIYeFkbm/d1w5wv
Qi6D8SUgYo495kznl8nhZElRp4lHcwg6dyKGuWrf4QKaquk9o2qeVfJD01MU+O+8l+qbiAm7PS9u
J6kmoiatdYhqlyayIoAy7hgzDBtv4rxpuHwm2md06TVNgrlDMnx+i2oIIBD5D+mYxBArqMzQDooG
mXeysNC7fDz4lRbuOyH4ZTZsk49XyflB9c/VSaYYjDH4XmZP51fHDQTpMz2Qj6k5xkC6Rwg0gNbd
LJzbjY9xEUnpV5GzQouiNypR9pxfym/LuS7TXDlSTGQ7tZN8lzQ2d5RSDj5lpOUbL3Y12H99Nkpo
kjg4UUBW1iLQClPfkZNeoUXvq18neC1XYq2U97ghZjaIt8KNUb5fBvvKFdBw1ZHrzIfblyQPIIP/
zjjwX3eDtoeObgTSsfoqtocQxiNejnLEWgtTiVKAwkcBBA6wxempM3L7r78sK572NxLN/Fnrz8l5
WwdJZShHArx/Q17IGipG6Q4ltWzrTS+79XybLYRr4gwBB/ONtSmy5ndm1nes4a4pjPuZxrDbD8Bx
h0D3ZjgOd6FYiiewosYOyQXpUMGRd6hSJxo19bNc8BXiH8q+KXAPETSA3OEobR1I794jewzZReAe
wE7Ol5+OTU05+6p0HHpZfYSAMH4amiL1prILdiazXjzsCsMtsPN6+PhLXMY63o6lA4GBEc4cZ/n3
N3muQMW0KPJIxDpZxopIHna1Odd/lYO9ri8gBiLJ4MIDpTl8fhXNmNVkjgT1aOL0YccmDdQmTJON
T/3Os7B8F7AGc2SdAdv5VYwxjK0QU65jQ6/SU4v8uVb7rT7wO0FJJV8H77VYq9MFO78I9J1CModJ
O0p6qF8FohAc1K7Ib/Q4Fz//9bdBxgWQDebVNLaV1bcBHU9PbOZSbR7i+5EzqsyVrNvIXN9Ze/Rs
+S6sPoaV60kFpRfOJvWoYsmRC/s5MAw8nGLt8zANyc1UlONtITKpRmlC3Phe0mtcWe1NLFdMsnIa
itJF3YfmQhv3yPAdpW60Qk/0hcn34qwNvqcpq94OOVTAQUplfBNFffxStwKsD1GprvUsMn+SElef
ylS3ThJ8nhxUp+R/F1Ct+xwoWnnflotlg5Abu1YVmanHlRH5Tp4C40ZGKtYcVCuT7zOWDpKnT1EG
qSjR6QswrS1vF/D2Tql6FIKVQQLxHJdm/R1pQlqQgPQXQTFT83DiRB7D1ChHp84vEbyaSxgfWM9p
P/3IN35YVV8rACoXLcFAayflNgwj2VFyWpluquF8jQBWo1c3dUoL3YnMWvyOOJ7xS1Ax3/TGGXQ4
rEihdRKpqGAihEnzNKlt9KTARlSZ4RXQ2pTmE7S9Api4MuXYnLaq8ROhAAYwUdkMHgnjEO3jOaBl
HEtNUrqJX8Q3lpYMOOJZUT87ei61twm2Gbld0SyvnVHMja/TwLK0u1o2d2GOJhgKZwq5sp/2zYx0
z6g0blUo6V1FJrbHOYIUpmpU9JTh3dQnHF3oQVVMwMPdUA0cp9ro59/nDHRQy3gsuMoHmffnIyH4
qx9bml2kdQTfJtfvIKIA5UjLLgenmg0jdhYWTkg0sgq0DjXECKKDLHb+U8/rT209yftjgNLeH6uD
uxYpcXG/lChXRFVgyH2Q178UHxisrWAdifccBEsw77rfvYAUxU+KuqR9Kat5SPat1HZfYPJoh1ge
NQl9l9r4lYTpfKuMDfrNJZKC5GZFjBTY3OYJaXs0hXcVcnC47AkaEjal6s9Xaj+XjKNVCFM1SmHG
NKryYYoptm21w5nCxltp+gI5DTdKYOBwXdDzGTFS0QD8ynEwYiYj+9VXmfVIjSy1iOhlklY5BgRB
ILMgYf4Mi+mvK2Ef2tqiOCsnE+faRz+cUZmr40i9bQNRhDIzxUbiqvpoYq+IKRKqeuEXKcuU1sbT
VEdiKY87h/Z1o10V81xsFI/n1fFr/OekBwrA9Azh+HVvDL1JdC+NBUbH2fIyFqjH21Y1Cr49svhB
xvuBB9Y82n0cQN9JsTUm7fTymZAxv1tX5anRlCOul/5RNwftUxX51cnKBRnOjFb/qSD7gQLpYi9g
kIeiXle5PZ5mkJNk9bOpITEnmyUghIrajy1pXieFEm2cjOs3wyyRKG4wuQRFzE2ujpOuxuapyJP2
mGh9dJcETeqhAWlgEtQEUCNV6ZF0ZKvh/N5FEfoiHov0EenunZ9heHgAwuqynmwXHcNYNkSnCOQZ
aXdvsnZGvzit/z+k7cM/Af2trfg6u14ekq4gM8rlI2hrqFFfyt00ChVOjXO1X7Q6kVtE+b8rpPoA
FGjjQJPPO8FICi+ZBkcZ8z/anjQWzx+vUnMdTVKtPw5zP+xUHQnUFDTrfVhE/QHaaOk0EPg8xcJX
t81i/xBS4zl+rchOXMaV2zK6dowwRTcR0SsP6wvLEYos9sIIBQ0Lt1N3xup04zR856MAWliyl9eh
2hq2oKZNY4VaNBzxg8ZsM1PNBymUMYgWcukgV52P4ZCyhe1758vgV7AIcHPw40uzSjHovAyIE+bD
0arqCqEkAeEzEH42qNPBjds+20j837negiEk41zQL4a4Wu499BAIaM14DAL9MYrlxR8o0JyktK4D
dfpLmetlIaBGZtKAegXoa6sKG3tLbOfqZDw2NfTVMIT4oVv1VoXxzjPxPDSTyN5p/r02m96k0L0C
LDsZq/GYtwg3QGzOrttBf+Q4aG8o0bc277uXQ8WJ3hWfTFpPyUjXRMzm5PE4x3XmgDMZPQ0Q9NUk
lL9oPBUbu2lZAW9TNN4hTTLwNGRpNP7W6MVi7IfBn/PpOJhquAOiXOwKI5Be/jpCcDpgdMKLlJYB
+vmWzXXB9BeO/FFste+4XD1Ycv87mMbfxtjnG7X+6/xp/UiqrhCOmCqjpbiqRoLQNMYSzMgxM6bO
lZMYwV00pb0+btT9ZJThYSDjslE7i676Hj0+/LJG1whz6NEp7NJSRGMVO9UvH7+DdWVBww0uGgUq
7XnaEa9h7c06sqJUqPNJ6o5C0Pe70owVF6a0eRALjvyPL3XRfliuhSr5glMURSaPq33ISE6LIshI
x44UHCLzJDxXoR/fYs+FJFgDG6lWRhCgVh84oiVNMBebcu/PZXrVkonv/zu3Q1ygU88YCL7F+efH
oByAIka29AOE6mqWOXoBaAx3WYiS6jTTe2p6hO/MDKSe7I+qm3Vz5XZS3hyiLh82IFMXre7Xt4Ou
0rLil+Rh9XZK+J4oiyN1gVP6fCP2MCy0kVTWAobg6vIcYbqbIbU9paZdZlF/N0a+tYfRSC47oaVf
l+jlzUhhW0xwHVNI5HtMYUwPJz3hrmvy9HpO5WyXyvTTAP6NbhdC/GvTYtgACC03er7S0dGir4D0
F8onkCXO32tnZbi8AQI9YsceO0VhKXeJSokVhq1oI5yArAMjhBv8QI8ff9FXjaT1lRf9HeLUYkn0
2gB+s5jFHjkV2Sz6I6EDcWEcfJ8BpZIej4b4pEBcdpta1Xao7E37Blnz/ZRZX6PYlz93c1meCi02
PIGU0FEDMdrTCxZsC6lEZF8YdZuKIMBFsFi5GqIgXR2qOx19D6fQtQzGZ1i8mGln2hmbjakTlEkp
rLsbCcShjcf37C2UXKetp/RBkOVmXzXT3wliLTmICiDrVRKLfEdZg0lgigOXRaXrqKEJtJsVTHnz
NNI2vu9lyFjsFWiQLkQFcqwVZAXSsjhkkT4fcczoMDXoDRvwUX5V4b60ETIuzwFKdIaVMmO8JYVf
dexFHXyB1orisQPHuYdRWiHpmW0x6t57II1seAFrE5615fB7s2wChrJU4ol0BPCCxSusJ3surQcz
kzrv4xV6eYyCjwZ9a+h8KCZoqz2eKEbN/KOi+95LCGbCOdal7HM5adc6zb+Nl3e5DxltSwDCgGHS
4LsI7XR2pdpvlGOio0gnBJPoZJNefxIl+nt+i+jNVIjFCdfNrR7LO48JHA8MNfBIBuvrF4rmekcN
HypHaNrGcxOo36VQFH8JkdW56BgPG5H8ne9HUgLQmEkrjXtzlXo3am62ZTApR5SMJORUImMfmU3m
yILevXz8AVkRF9ENBTiyE5pH+PUwRj9fLJBtgxoVVOMYmsFNU5W5icBQG9y2Bc0q+CCq8TzGLXRm
FaOZp6IFNeIOUp+Yzjzo+bWFNvmfpJhIQrtWJemlBtIU+gMmznfWWOCaaUZi/HUR03+pDQgah0ZF
NsFVVOpXJ7bKkt44ar92VZt9iY76GCpOECHZSZciH2JPFUgrOERVZbLNulOh5CbGI/BHzi65RK+c
SeOxbSNgilNQ0O0lVQWSLhzKxige0Z+AYytHoQZVpeofyyEtdCcYePHopsQ5jpVzKH/RC6Qtrgzs
J76EavU4aGNSwyRtYzzHMyH9GqtJ3O1NqAYIQHGUwtJuJjD0ZcS9IdYvXKFGotR2mLYRTHqDcrhD
i1aLgeLTc5l6+aByhD13JOq/GEcLD8OYoZZuGqX/Mk2JZVG/i33oVAC2rsWqIJ1CWMknFRZxKNXq
Gkx+DbjfckJ6WhJHTtqqNrL0+MqOyF3QSklouTqJPoyfp0qkMafNUbn0cILkpktRkMiTIvkqdZPw
g+hAAw4aWEk8TfWDlMzEfbnUkXDRiiQcYf7G2TfwQfRilr6n5hTTLCD6G4TPdaUmkNp0qMTY9GJT
4WX13LzQvh1AvgOdehLFMbhpBRzI6ilonxrRnL9JhjDU+ybEXJiXpNY03dRh1vcmUE/0YMCjjJ7e
QMt8yeeo8u+1AUN1pKPG8E6IsYncKKHeiSVwZ8BTMKclUVnPMyR6zyUMmvmYR9jtGnp5yJPE3LWh
Iuwm9hkSwankGmK8sbUvDwCN7v2CqoXFhP74amtXeLamIwZwxwpNmwOS8Do54iY34jJeLXRXGq/L
RBRo22pP49qLVXHRCkfSs/ZatdDqQpFacEytWlRL1K1M+DJgcT3yX2ieSwG31iQcCoyk0ekUjiV2
SDilIGXRN8pdA8lwtxWvLsIVl2LcBeHJWo6C5dHfnG2SDzl0rA3hGDVGeBNa0uxJdDRd0WgZ7VSK
4AaxFTzGbdTet2qb/wnKIEOAZ1DcGEPaLVraOdpyyVCW2zGQuORwWOiH57fDpA/7l0EWjvWsT24b
VtEDrmbTNZwAw64Uv9qx9UNkswLtutZLmpysbsTIEH/4+MW8t7AAfnIKU2Uyt1klMVIuJFEAi/40
CEKCOeRMo9Lv/I2rvPOhF+8dhptMAymbl39/8/bpUtfRYLT6EdU3+D1KGnrNJGNIUbbj4a8fCCFe
lPkxxwQJuC6ZfU2fhMLvrGOMyMOVHOSJW4aAzj++ygpc9foB9aWNgoUIWrz0cM6fKLOGxOwTGD2q
HCKn00XNzZhlzY4QPHmyxeACnUk0YoNBspsCpQU9nISN8eEK9/96EwtihDkV2S5zMfn8JuKqRg0p
qMOTH/Zg+Rsj92+pcqZsl0VqEQBeWI5J2cdrxba68gXdJKO8ZheYL7IlQBH5+KUsQei87FiILtBO
IOjjTbBOu6sExU4/LCA1GmgzOfCrgmonz6VWuKHgR4pX4qAtXuMTjmLh316aIR1nuUkrkcpnTY0P
ZHMcc+LmUZD0zo2YWTlA1XEmSLKvSaP8HgtV8D6+5NIVOX9ahAYQAYZmCGAZIvHq5QudiLoRbfUK
W7HfKVDghdmAUn6opgIIBvRHFUYIVls4uhbJiVMspkEbue3l9oW+DHYR5CsARgCT5zeh474QRfi8
HGNRDV38v5prNHUs9+NHfadpc36ZVYdo1gGexBmXqaySSZVulLZB6LgxKll6MIQsvU9Gs37JUnCw
ct/OLhWLYaNsFN6VtQ7xr5uq+6mKzY0SbIVdXXYAkZSjkaGzzHm1/ggdtvRzF4nCUUD1Z8f/ln5S
RaYvWRiWt6k+W14CJQmRmgx1naBLaejO4zcBoSC4yHHsSsEQbAwV3ntZtL2XOAfKE8/Y1cKoK8uf
g35cKC7KsE+gpHj+kucKuAY4zYTwbJJL/b41h98giK37Uh10lzyRmD+il6OaaMu0ljn8dWCkfnud
AnHmWgSv86WCaZasM2FiDISirk27NHNLqHgbu+K1v7/aFlSOS7JCYQDIZHWghBnsxhGJwlMkZPGz
UM3CH8Qwy8mLKvS9wMhLMZ5hLedtp8zYf/h5t1fQDQrsMlRiy5bVxnqwGPd+FkCLGG5ToqiEx7EY
ea0/GhvdpvduF6EBXgz8FrrV2iqOS6Fv6Hlixic8Ns27eWY8J0xJcEd0R0lhBiCjGELz2IR+dK1N
JAwhbgfXuMAkdqKrDSozYrkXdTjMWlfHjjVHfWePABU2Nvp7q4qeM6ofTNNEHSzo+eebDFpdoTya
x3KaUT9MM51+qFzdqVDqfwSj3/8Kx1r9WgRp6zZSS+6uofSa0JZCaxMZDbfQEN616Rf9HVR92YME
XIBUjK1odxkXpKs57gTUGa1jm0Cl1PIhdwNV8J2ysMKNNbwia/xzLZK4106tjoj16nNFglKFFjKt
x1JENjeR64BpL9rE8Ch0r0IdDp+tzLfrcJr3TaBl+w7JxHtwAygqsSX2ioEd7yghFij2sASbPAyv
M7oRj1UnT3ZKBvPSV2a71ywU3UVf5DcHZuxZRic4QZClx48D62X4ZlSmmKC7ALoznV3F1bIPCxH5
lOSUAJ44DEZoXktF8f3jiyzv5HxHLkAvck0D3DnQ0tU7QwEOo75BTE7hKFv4/GWaS98ToS7JnLbS
7MtDEfAPYxGWAUEAEO75KsX3OJ+EwE9OpRTqdtWJsivEeX1bZ+isieyNg0BOdVuUiOwKyiheo/7Y
01LsMGkkfHnBnOn3UC0xQsn0xjWCOPAaxfL3GuOxp0CcNzn0S+K/ejv0+4GnWQBvAeWv9hWt2zQo
8zk+kTbqAJ79KP2SjWMl29bQD8kCN6nuwVaUJ63jKLZFK0mv+rrBEi5Upw5yj1ruSjTPbwd/8p+1
wcA5Nsf55JE4MtIB1bAR60Pf+jygY/gJYSk+wjzRtPByDM4e4VWIUPeTSgBd2yn+bWz5+PhIRYvm
DTLd0Xf6m1kI+DJimbQ03SXese5ibT06Br/i2kzyrKXc7rOnGuV8DATbSaodvR3RvbMaGd4Um1fC
R27s2/tcSruvYhXkQG0wZ9hisL33OknBiP+ARpdE/HwBNJompByL8UnLpXBnaRlWeHSlfgxJEXpc
+29R+At4DlA8alB0XhZY+fn1BF9mHqYKMcQfXXeVqoxcE2UkR1Vry5OncdwoxN9J/BlpLgNAmBVE
oDV6vRgFYy5xKUS5o5Fp3EymdQo7Y3ruhz6sPIOB/ycI/RB/M3ScgfyIEdo9fZ7i9PLxvn71dThf
utiLULgB4AJpQUvi/Nn5jZrVIiN6orFSX+WqqD4XCE3vyqG81iEPXZN/aA/QBkS7MIOfVQh2O7LA
r6N2Wl/NkhZ44sRWs0ZpIGcumj1tUfTsh/kbVU+2oR50EYYAOHI8gEagNpO0RbfrbQ1oAiwf07hF
AyEje4xobyUzknL/yoj/SmLtvvydP7X179/tp+/lf5zZ1Pznf+DX8LMopzpC0OY//yd52zDSeLNA
3O/t9//1O6cfMd19z37/n3+7QyDj+/RWZe31B/6RWVOkf5dYsID8AGdQ6i+B+R+tNZTWlpkfWhgy
5nVQhSgi/+VtY/BDBvQACFLgR4BA8kP/Mq7TjH+3UDfRqOiRo12Io3+jtHZeOEK/YkwFq4Vp8NK7
xrT5fGn4utQUQ1vMLrMo8acO5PBBLzRjEXnGEwCv2za7rUZrM/bza/9r/yyX5chHsoD5A9k6XZDz
y86YHogyDRiXgi1/KeFQ7UM5b67efIWHf37fW/zN65xvfRnwvajfMF+XCRnnl7HyToBqH2juhGHd
SWpU4UmbhPq+iNIlQEea/Ky0gxFgeNGarRNmrfqUtiXzur5qMtQOQrGN9lkFe8RVGh0NWwlSewNp
Rw5+iq9vSMeQGJwNYpqy00Q1zgsZVnaZnYuZ9CmaKE0xsquL2cuaQhx3BqHqOUFmNbZpB4eII8o9
npfFwhaztbFDj9WwFvNV4BW4VIxx0/0SqaGwhB2KrkGtrJC+x+EcP1tdKKtO0cRJcDM0+fAU1mFf
eUiWicfWjFCoa6Uix4xWLxqqMgWMs410TNZjrWskT0oa0x+RMLiAcpOJVvZQTAqGsLOZhMZhpheq
Q61NpOu6MRLVqaYRiFbWJ8rsgLoLribiPRhO8AR3TFpDBKqQZ03RMW+xW/7feYr8o+XXuiumlfqA
xL8u21k1FDcJhiGJjdUsb4opQxS7ohJF/1J7/P8avpyfha/rC+AGBlCsb/Q41FXF1YtY70mkrG6l
FIrX+YJk61pduWCkEicSI2Njpb0qTqxWGhuIIoZShu263kehWfiJkXSym85ljoN0XKTGrVGPfehp
ShnfN4EsI1w2q8Kj1bcCfiI9Jfq+7Xw9dDpFjXCLj5CmcvNkir9oWhf+UMAkI/qrd8NwMKDD/Ukm
s412AtrZu1pYsORi2cuPfWPWy6dCTDZPGqwNgc7WVwGkad9BCZVURvDxZEUGQqjQuI7L8CpFOVqy
TWMecTawGCBhnIxkS9MDG0R+HvNDt6ra+hrFfbppGmgR3y4QNfw25wWz/o836TufinIdifdFWhLJ
mFXNbk24/uGNLbkZTvEeg4ZgH6WjsJPFrD1EpSVtHIbyklauP9WiUImbukH/7lXJ4k1HVEqMTkvF
QKJPpBg/skKI3VBD9kuwyuGuwcmaIUkQ42rdRcFzoSoBisBpVnlmZJXHQEly10i0+gU24ICkjaTX
jJ1EPGT2qZRWXxR/NkLHynCMHEx+CipM7n78xlY4jWV109yADs1kdXE1XbdegtwwAxyMFRcncjN2
m6CJbjLGQhkwAzTw7aad/Ic0Qg7d0yKRUt+f52VImGTsU4ykMjSYwxGLTXQFEJSq5pb5ET4EAarH
ZVj5do49AnOlsu9uMC42BwzaEVG3LaWW70l+Md5szQaE1xQLqe59/HTnycrrw73ywpbeHinWerav
M0uV1DpFgJFH/9RituIloMkOc5JvDYlXGeVyLYCZMKyoA4F7QWE9Px9QpjaY0M2CKwui0KGCPzLB
mhOjiB2taSp2pjAOv7RQKb9VcxTdME0AOZ4oeSJtNBkuz2HgiK+IM8bsMDRX5zAMF7OqFSHwDPBz
XgCTw54BSBMzTRmYVoIZDrD+LUzd6wF4vhcW2jk8b/AUdBDW6AYssJMqMxD3VjGdB0afqROKlm1Z
3imwAUu0FgbcAdBPMJ3CSMzG6ZPQqu020dTbFB3iyOnkjulFjIKFBE0zxd+ntorecBI50O4V4NWm
nSOrKtmdkCf+LcQwuXYa2VcjN6ODfuorPMUR/5bjGyUK8MM0/QRGQtFJ/X1nJgvcouHUukb2AyEU
8mi6VcWMj48hTjo2Q0bUEUyxERFBdCvqEX2qvLhSBbreiG0bYvQZ777oIGWIzGD/FZRXQSBFWLXE
cXaflVqrOURUWhZWrna23lmjaoclYJyNZX0R5iT4deQxwAlFIMjrgRsS/4Fv1WHqIT9q/Y7aKj5U
sxTdjHHo78RELf5b1wN9gXCZSeeB3PJtzo+aDmknGt1e1JT4DoM+xmC9sgSAmq3qhVO6Ca672LhL
fSHRk0I2GHjJuqMyjXKgSwxhPUUdM7ZrKO3xhZ9uBDUZnj+OEavxCxv3tZZRwAuSPAICWu7lTQzP
pLQpEvIQD8+z4XZsI2XfqfFUYG/QtafS6hE/iwRtvI1zv3yaQx1CTIsBBMbyfSf/2bibJUyc7SLu
RloI8LTWgTKu66s2xDtAhkfpsVel9iq15OluKOGxYo+S3JaBUDiokc+/RrNrnUirmxdaOKY3t3rk
KvgG3RZ1hKy6D4Fi486WPGd9Z3TEubdXnNRaKEuQNH+oEi3xFKB6yb5JCumzKU3kfNHU4gvkJxP2
wdXA+eAM8ARmp0TQ6hvwGeCfQmlhOk1rRWK0oAlA5itgoQ8iso7mwUCMP7OrVEjbm3SCmbFR7b+z
mvi8DJYYsCxSCivclT9Wc6wMkeUmwqQfSiOqbtjD4qOIAdjGeXp5DACcR48T6BoRgnRxdS29bcB+
4c7hprhPvODSkx9iNUAhMYikO1Ntg28hvhdXJehLNCNk80eUF+rGXPqd+LDUhywiPhc55KpUmQ0V
z3pd95l5BxBCRlEtnjs9i/ea3uDEMwcmhjYbq2P5navVwUMDawMBAAJ1DT+NRaVKhBIwWxqFpbZv
Ed+J3VRUMRvB3Dt7gXXX3qNEn3ZQtoTOAQeKaXUHtc1ipJaNiERZPZYpQQcbyh3SiTlKJ3NKlUpk
vMSANSgcSjF+6fNML3cbd78khuu7pxAm7aa/xNhjlTjiGDAtEQcMAaJIox3NRZY5ug/wyx58HVoP
1GZjQGvNUFFwbiNMs6HQIa6UcTc/GzUQsp0hDjTpS2uQNyVOlgC7uj2SM8ITv5R27Gs//U2IUoGD
RXXZGy7n4+xfD3U9CW5S+sP94COfZYPPMx80NddKt0da/GboTBVlmxntbGgiCIvZ4SBE2IyFVnM7
xv0iidRXNPW0xoxTV5BCYXCiti7v0gkfBGegE/WbHieOsaUAn8pt5Vmjm0nl0Hui1WCr3lhl3r0w
th6B3oK9fdbFsAyx5bGa/utiZxLiPa9TJERanNz5ejo8d00r/1SBhv2xSjEU7Yo8viMVkdXI7spM
kXeYvmEvCXcapd400Mz7SbLmJ1/ux9+5wo190tBOV90e4wrWSx9jHZcFUQVHr0bHfVkq9YOatP7X
OTb6xyauQt3JZw3ruVinfJ0xcfoalYL+K4GF9lvScp/xAGrhhm3MXfo9xKAEdbsm52gzAgWCml9n
KYu5NSfdVoRYEfb0hccvNHHVR13tui2F0Xd2LkME7EUX5UsDSCoL4c2HDgLsEuiWCC5hrPmEqymy
xULOqBEW59WkY9i3sfCXcLRaWa+jdqS6gFQSu84v2JaA4KIpE9we/aunepjQjyijdhfCZd7NcH9J
4/G92VGCNj+11uh2oYR31cd38U7seMX6IhHEg5PVnN8E2YwaI4MiuLQRVPiKWY1CXY+33ahErjRZ
v8YpCh+lRsPwsQnDjXdwkS7TflgO2sXLGyDPGmZt5jOmR7LpuzU4YFSyzcL1MSD92WrFXpWC6Qrf
nmEjQrMz3nnxcLngfvKH/1jlVFotCBZRQ3DDwGp7RI17IymcLkeOyq1nPFTRrkf+xNaR5uwPUpzp
cB1FtX7uUVQybHNk4rmHqCrcMPbEVbAtSNHcTDdH1RNn/IaEsEvwcJ5H8UeRpLFo58LUNAdt9glq
s1oTAyDUiqFTZ4mFQev/5ey8ettW0jD8iwiwl1uJlCw7duLEOSk3RCp7myE5JH/9PsxVRAsSssHu
zQmQ0QynfOUtWuresbgQa2Ocrt7jA5KkOATC9dt3OItg71LqOKs51YLdV2cWuId0qSFfDIeC064u
oUWqRJMfMTiyf9FDrJ5RXMzfySJDK43uW2DiW4aHGBzXJn4um7FNj7Txl58Ot2e5dxxVPGEhmX4f
SmvOIwMXBrwnjZxIWvUlRAoV52a7m4alfDSUzruG5E037InrfDO0Fw0mKRY+S3A/qlR9FZ5D2d6q
bP1rrPxcD8Fu9BRt0kZ91zscrnYT3Zv381xPdHplvrCEbju8X6QBGXWymu59U2TQRc1OZl8BuzcG
KWqr6t1gudkjsl4+Fix5Abrao7f9tpEDSEYX/qgIkwmkyQ6yLlamFSpx3s5sNMyfut41ih0ge1vb
uwNWoH4jBFZmjqd9zuIs/dk5XlXs187xUzHX7Wd0rbE+hdfR/9JHrKkQqwRBK2Ld+W0UflrvEdGs
3s1p735E3D54J+yh+yA1TyFFsNbnEb1RCT64BQ68vPy2j/GXpvJ91WrJp9nAenuXjxqWX9IBsLkr
KXVRrsxwm0w14cpD1gMC2/fBosm9hZj/S167sIiXvNUebWdYm1QLUVeYNY1+bPFaKO5dd9b1O9q3
+dvCQzgcmkdtnGy/aZqdU6y1ykSh1XKjOfr63jSgKdJRBECyYgM3N4ifUdkygtrD/xnJHV5GFy55
Mz+tIoT0+tQtfMTr07sK76yqM7SxeZM341VpY2dSq3iQq9blzrCWdw7P7TPSJ7cgA6+npq9JFwQF
6vNARzdPAqaAhdNkBddTIfz/0PEpnnylGftEjN2R+lxwI5J7PTXaC5Qf4VHST6C0dX4ZG6M1eI0j
seNtA3fvV6K+r5MEd0IIZofr9/6lYJl3jpgR/i4CNVvtNpQ4tQKaShD2mMtzDMvAecSWQDupfDYi
L+vtj2AnZXGsVaYeiGrlsyqG7t9gZ38yQLDAK4yTJgk55+YRtBrbWex8DELfnObgTgoDSwiz0CRF
mxSv7wgye21FVQcN6MZqX3h8AAPTToRfBP4+2ITqviiNygpwVcKnrrpXlTscJLW/09SN9f1SzfiE
aDB7rq/7hUzO/yPAQfEPtY9tPqQJqZxmKtlSkwm2KaWHwMO3YM0Jo9zhMQha4b5F8SXYG0Gf3Xj7
Lmxo9jNzXRVADISGzzeY2biGQGgB6BBqzD9gGygSxR4wfJO7aj+0sv1yfbrkH68f21Uli0oCJNZV
1nwzpD5XWbF0cdgkbpEdDLHo3zCGlgpdhkXM8HXnyQ9dMAR1GEx+bKCfiCPC84hpaB8GdkPhrpgb
bz+bQ/NtIeXCWNDVtQBT+/UCr7WMNxDznKTal8q0MlAmS/rOi0X+vR5G8gRBifSxtHimwszvk88Z
0X4TKXtVJGvUhLxnE3TuZ90zF3QL/ImXDps+DMxyguTHiigdV7SlKT41Qa8QY+duQtQj7XME+Fso
M7s5r5KH0aMiE60UeUVHKu7vjc6ak50ckpKbWa0cGc1AHmGp8ImMMso9PzBgjPNozEz1VdWuT/8s
Lvu9Yvo9E0p574LAbL553jjJg2sOBuaxsnTELrMGnjcc8Yp417W+bEI38dXHJQUjCB6nXH+BH+d7
21qKActzU3spg6JNdmk95d2+6vqYRsKQat94Qfpm16Yz+Ag5Laa9E3MBDLPVhavRxEj7X43CZVNY
Rv6bQDZrdqpLkuRDlut9HuKS3f72Z5RC9ngBD3NY4m/zwe0zVDamqZ27vZKG3QEmLAYcUfs0xSQE
yqG2z6USyZtW6TiXxEE7rPae8k5RI6RUQamQdFCgWXFcRg9L+8zosp3eTPqnmpYJ5UvU/CC8EF3c
x50FHARWKga04xID1QX93XafprJTP7h5cnvnFaUc9lU6tSerJWYhsZoFPUAiDbEzAbb+5NYBh4Jk
y6SOOnKh5VtrTsc2oofoJiHyWvwrFVYN9hv6P4txMpJcuvs+TmLzUJkN5oV20BRdpPcJ1Vbajz68
DTNjzk7SjV9VVcK3lF6GDks6Dd7nCdmacldmGoaoIyE4ZuKoWjp7Q6/t59ESy3TnKm36niUCiWoU
zKYfejo5P5KA04Qhrxb8JjhzPJArVtPAURq87K6cdae7zyjzaDu38Zvf1rJMkkJElb+Br5sieSbW
SB+nEhxv68Wev4ymnB5aR6+zxzSz0NltkO771Pu1/cNY4jbY553GTZS5E22+oGvEcIfbiNMfZn+2
l9DTBuxirdZZkghPWy3qHIHQNAqBOvOSKun3tDuxRe5cQ4MWk8RKhqJMR/wzihp9ozouMeDL0rLE
1XmZrJOh93b2gG+eNA8tFZt/TzgAByH0jiIsFXN7C/iYcZwtS19zw0ysXqxdb8w4+9JnhVmpz/lJ
Jk0K4BSPnev34KVb0AIbQE2VOh4MkfNbMMGLePLntTRFBEW3LvWcnTfa07HpEVdHlwvcS+dOz3o1
OimO5xTqr/+AC6FFADQr+FPiJMLY/ACv1/NekwVnOnPqe2dsjMckXmz8JNOv10d6/ayS1K2+ZmsQ
QzNw/fu/8ui+7WXi4csKvipdE48RpycjU8lPDYPYo4Mr62Gck1v+S6/nRxSKBMTqQg5ExtvMr+lk
Y+uD54UKz9ETT8NM6WBqnhdfL24s5esnnKHW0An+FeiNbdtunqxS70YKVuaiN4+Fm0wh2uaC8azi
LSDTgA+IJtVnmZc3XtMLk8RsC5IJ2B8Exv+U0/9a2jwTiZGL1f/bVcaT3kjygdT2/1tY0BuZ+QYt
uwZmcACIEAPkU4BVbtsADg6P+mD3EBGB0Y1f2jnTw2Hsk5keddn/8kRuZ8es9txlL8iTMaHiOo74
3T28w6UFvmu1ydjs59S25alIa3Ej77iwGNQ8TYQdMbNAlG0DO/SahnvE9+JQoRX+aMKku6uh3YYY
7Nzqr13Y0sjMQLwBZUO8uN3SK3M4HxE+DT1IODsTWGJYYPe+6zqlPWFhgSywyJAavX6QXt8ZSElQ
Sl61dYgbtjycGeOjZdbsILTodyXHyjepZ5dzZZBPa/a0T3ytOdHuNbhlzV5/9oSe3QIjXlpk0h96
TOyG4FXASLOgMqZWjxG+7arfNcWUL/o8g3uoaBQ+X5/vhVWmEQ66DwQ1KIJtaCwo+9lu0fhhigGr
PKRT0M27lMs6h5Ywlcw61f/D+L27ERRfGHfFQJosMlkltIPzC6tNoOVNs+mHAmeZqHf1/HdD6rM6
GCZ840T1x6zPoERcn+6FpQXWQg67tscBmq2x+l+HeXJjze3on/JoomJ69Ga2LbFW3UTIp/c30BIX
7qzVCZAMi4+4cpvPB6t1IPgtByXKKaxHfq37YE9QnY7GZC5/znNvnyxHeRgyB0LLon+fKcwAaJfk
HWsF5XxwnM5TAwBGGiWzn3yoRzmcqO7rj1opb6nSXviWpOm8c4gokm1s27OF78OItkDrGAseH28s
G8u/uPTJIysKychy6IUX2bmMb7wJrz+myfSgqAMDplGw1WTpnLr0HYs2rSEt77cHh+2T7vv5yYhH
5+76aq7b8bxsfD7UZjUt1fW5MumZZgm5/b6sco3yDuCrG8di/Xe249gmxkQACnxuoc39SplyMPV8
LqK8Tus3CErKtzUdrzdavQBuA2R2uD6vDZFkfXEQZwDch36UbTmv1CAGMq0cT+syCsYOlXOI2EHW
Qk7P0alGgbN9ijOhPnRBGkwHvxn654Kq4Seaa+IY0/jBexu/i/xQUzNKAYzlGIFWKm7Cdi7zk2PE
tG+v/+I/QmPbJYKlp5PKA52m+nW+sUl5cpJ9LY3SUWQ18NKk/JiqNu3fdtTZaM7Gw5jtY8MO+kgR
Wf4evAqyrCaqOt+NQVkXx8RMvc+oiuO50De5ouzbNd5XUbb0O6xCog9YWSnKybJ7xg0yzncCrLo6
ABIaP1YLtMawQmoL4LvtVCb1w2A2d63ZU0i4PtcLG5wiNlL/bD4UZV6xfLzKIhdKs8iezAzGfOU/
TX7xLUaZ/uX6SBciD4A8PDr0BHngAWifr2o+wNTxtALyJQXjg6qkcSis0X/XIyn0RC17edfonXo/
kDI92Q0wlsLJYkl+1857rzDqKM3rCsxr7NHMuf7bXl8vlDoBJHJfIwYI5uv8py3tWAZtlvHBDVEf
RVoth6Bdmp0Y8+Wt0RN5Zkg73thmGxnAPwdj9SGkB4lrMdSQzah+hvzh1AZaaIyz7dAMKMzHTC+R
EGprNekrGa6z95ZdGNahLGbTe3GSRP409aELHuNRTuVeBIoSCuo+NlrkVed9Rr0kq47V4CbB8foa
vQ5bSK5MlJiJ/6EUbAuLQLSSZGiocWC5gYZEP1flTnRTiXj+iBb6vWPl486oB0viDhzkT+SGwa/r
P+HCFclPoK4IFpv//dlhfz2tPPF+4aOYEPEx0FmvtfEXMovLp+ujXLgg8RkClQrDBaNKa3NBdrME
U7DEKRL7C2oNpTK0aIEsGXre0GsEDmT710d8fTRWiNsfNWhsCLHu3lw41dyaTScyJ9KHuUnInNvy
xVm87hGEdHzQmtR4l4IOguvTilNAwU3s/MTRaRnjGfhBYX79BgZ8ccwM+ljXf9urz46MCeVMIJI0
M5Et3JzaLh/0sRMumrKLpHQ0EPt/RjxJwJCQVmccm6nzU0xv7eT3pNkqDs3KBb9y/Ue8Op/8CKDC
Jrx1jifJ7vn5RPNCw8t59KNmgqXWV9VyAk4NWAdj3l01zsV9guppdH1Q68LUYevweAFjWP2CNhuh
NxOlNYg/RYO0JXU02166A3FrvexMaywaDF7c3DokZWy9N4s4/QXaUv5w00p9VzJGY7W1/O73PC0d
17ulBfEu83FxgONUxt/MBn1vsG2L2+2mvlS/PQVEnvu+FD7OHPH4rEZbPBPEZkDFMTBE260C2bx3
uaOPfjahZ4LS7fTdcfNGj2SfGO/KUS+9/aKrZDmNdu6ZyFTNcEQL10EumN+ZviNSHp370ost90b8
cuEbwfkGE8QpXEPS7TeytbFrLSGizMtRoJkr8bZ3reSAzMUD+Vt6IKMObm2MVzcCgcxqpmnxf2TU
t2oRs5ycuWtaGXVGKu8aqsZq104ICN3YgK/bKmvEZKJpAFeI4P7PXvnr6kGtqG1bY2F22EA/DvRd
9trkJEc7F3bU+XUX5oGc7wIIvGHiDNOeup7x3/UNeWmFCYCp73MCuAQ3twQQMQsPDFtEwtAzCj7Z
jDYPlqHTLK0Izm13B6Q4vaWD8SrF4OThrAL+ddUBpX9wfvYMcEKANicZTbW0TvUCGaXStezkotEe
pdAXjrOQ30Qt9Rt2KK+nu+LKAGzQhcRGc/s8plpn1kNhyAj4d/DFpJu0L2DLW7sZPys8CKSJlIGR
a7dUsV7d/0x43VBcyPyBHHo+YbHklefEHVBsQxRPUxDgDmYV+mnEaOYBWtbw/fpnfY2WXAck/mB5
kb4lAtkMCCW4x1dERllQ6HMocnioMQKw3Qqa8H8jq5mHbi4q7GwMq5P70oP51KmJ7nxmCn24sddf
03LW34NqBIVNlHxQyD3/PY3mpRNvioy0Gc/yLBRo0HZ7kMhDgtWWhoJTuggQND0skiBSab7isevK
NvdN1cXoQFMZetBFM8Kz6ywLEx3pSbXzeB1cQmq3RDSvxiTmKEpFN9vUlvTXUoInugfsnb9VRIpf
NRuoPyG2ibW7Wwp9JxKquWE36YTDRZPZyxs5LPkXbQCJsVOZN46hHwMPxCpg9nY5yuqIIA2Z+zaF
6PzCtrE+W9ZU9DtHdel/ulZM7a5ELw6BJ9tonP2U6N0JcwN099qkQ4W60ZynRVUI6hq0r+6CRbcw
bO/Aa0ZQMqw4RFC7mX7GghphpIDyHk16E3W2AzdM1y8vuiB7EQFcaq+E4b+vM5U2uMZYc3ciOk4O
Rian6mSRHnyslUH9HxLQYt3BKgAcNFp9Zx6LcfDuaOjqmHI61fx7DoToIrvLgM9d34TrHjtLefjm
aKqu+sTUBsHsnH/zNqGbpDJk34U2j3eAltD+tvPlzqFaf+NdpTbwejAqfBTqST9piG0Z+13b2LmT
mFVUkDP2n0fNrr+Ufm0YNBdWrJymNO87KWoMN2jKpi9ER5b5AQH9cj4QGmFtCYN/BO9YNkhEL6P4
bZh9rIW+ri3zwxAn/ceCgqp3Eis28R7/+Ml8o2qUXBEjzNsGFpA3vgQ9ngmhcGfXDnMk7ngo+6L+
kJe6le5bWMdqB9s5SMMRRN7HQGLNARXLnv13ogXyDn/ZtaowBvAjwk63oOkMiLSexkG2AyJjELCw
dU9LpP5lCQDKVoPjvMHXTHR3JLzB2wmJ9p9lVi8TaPyh0HclcMdnY551LwxKlIf2qreBHzrBoH1A
IsXXIy9Jmzf0ORPQfV0gu3uvW6p+b5WUl/YT+w67bKdqvhZaD8ps6BFhIy1I8eNxkNu7CxqZjIdi
ohPNnQPJdUWBj/salKG9F/RbFRa5ZEqhW5EXHuKh4nFbls6jOIx4wV1WYXuzh/hj/My8tKs+28lo
OeHU65SFKSfrJ3d0B0A9k5O3O6CKgGEKLdV+Es60ZuTMSfI4lr3/SfVUqvg3jcx+QsMFu1s04Nth
p9nOHD/PuOkYIJQKz9iDcei/gL+3R3o4VvZLmkXnf5jQbZiOKaL1LlAeFfe7chA23Cr6YM59aylU
3cqEX3QQqcTCfEh6LB/Z2rJ4K8ZePZeJZ+BjEkNvCPs8WGgSTq19kHmmcHY3pKYeAyMp/pusJLOP
QBVadIo0BKk8JVD/JAZEWkGP7VGs5gwuTL3SpW4e4O677GZ9llhlxhXqc3E7w3qX/HGOWFXM+TFo
iwVunVENRYgYkfhNzzH3D9AwO7FvSsf5lhVTMFH5hlMPNNJanpLYW97LTtc/C0Accm+PSZ6BOwqy
z47W5AkysFK+FMYEucgoBn6UjOk1IWLtzU/AW5LvLuyJBKWjGJvvRo7Jz8RD7JRWFfArKNBDFuxQ
L+ibZ5mUony2BgR8dk4+gqXuBSr0eanmzwO2UC/Xr50LN8FKcIHeAiyGGNs8v3asTvASmHKIqDCq
9yqI09Mc1z99CHfP1BBuYYwuxDJrKW9tEtLq4bE9Hy5xsPQqU2uI6tgskh1dDnI5JOAL6g/FEAGq
6Q7wPctTDWLthiLP9oalqQQQkvjaJIUmq9jcsAgveiopEkVPv0XWplA2JSwL5ZudkA29w+sL+wfg
+feFvg5HRwMp5RU4z2Y5n+oMRamqdQj2Wd3bUEmxuAgwDVgoGR8W2lxLpOIMBaZhqObvCoy/PDgl
ooyA83oUZVSnE0TTXRziQ6HX8qnxVD8fqxn45kEN6fhzSbPh66B7ZEN9PqyvrTLd5VkzEnIyRyRk
a26bTP19DrrgkYkn+Igg5XqjAr7dQes8qSoCQ6FISalx80nrtBE0YQcVBgjZfdAbdU/W1r7Jh9K7
L23wptfX9cJXRLcIaX3ARbTPttAxI2tHoNolgOl0CD77vQc7pJvVF8scl4d/HwrgP10ahGBXNuH5
F5QAMlLubpuaZ+V/sCqjeuh1p75zJ6P5eX2obajNInL2mBKFnVUpbBPxDTJdJndgqHbAgLd3cMU1
UKm/z8sMpwJy5DdmIO0b87vw5ag30p9hJemfb8lt1mIKL27+0CTd+jnzshOS/8GhFEo7aciPhv8+
x7+H2xwICvnIfBP9hEtFjeGu9xN92ulLQkLO216APTFR9ZZ2q9+Idy5tGbIXnewUUj2aAuffMZt8
6HSDDQNjnvQvYHCNz8jBdR/LolreXZ/j9n7jO6ISQHrK5bYyJjdzxDcDQvFEVANljppA1umHabB+
LzjmHapJI0AvvOo3PfX5Rvh4YQMxMEL5FOHJxP/0AP5Kj528jGnGSCMseq+LFiCxL2Ni/W4oHj1N
ve2e3JkC7vXJXtg/IOw5F2snlTtuM1nlt56Re4w5xoISVC3L/rEKWmoM0rQFFQjfO1wf8cKXRN9E
ByTAiYRTsDkmsutXiaXWCBUs+i+G3sun2c6D77VtVTe6NJcWlJbp+jW5xGmenG8ardRwspe+HnpN
r7fVrhfK75+9vvaWaOmpPpjC99+pdrxFHLg0RwfdRuQCQVDClzgfOOsw2LIGk8A4jgcr6q0uf4FG
JhCtCypxI8W/OBi9cPL7da5bI0fhmX2RgaYM6zr2P1nNDKIZrh0oKayLboQal84GOb2HmgW3HZWy
84kVAKr7aXbQoEX4ALphb4wPI929uxYwgrmTeDhmtEl1M4pVOdxQU9uWEteD6WGkQ/nG/WMocD44
d+uSd8I2Q8dptfE0e2Vy58VJKVFuSEoYO4Td7yuKci8AhYbftWz+tYyz/gIKDLRdKCBRzLLPf4Fj
8Uoq2VmhC38XByfp5NPRJt78VhZCPzm+aqJUzHUo50Tecjy5NH14KIR5FAbXNTgf3DKnYWpcFGOd
OK2Juz0rwfcsNrsPRQDu00ad4WFspBvi0zNGrmaXp38/uTigmwCJSJ95TM9/QOFTQ9DgFoYis+pw
9PEZQLvAvtMQsvs/LgnSSg9OJ/EBiMDzoVKjyFMvYKEraihhmfrDsQKleara4Zbr+rpsmxhvFT4G
n0mJjshy87Ig4WoklYf03hz7FuliORu/avSkEOIm3noYtX759yGJ1zk/Dg8MkIMtrhtB/zZ2WgFG
EEzDu8F3zQjZlgq/NqedvrWxlf/zs/2HuuWhssNMKX2cL2eQFMJF+WIJS8PMP3ed+dAi72TsqJSh
1laDmu2cebpx+74qya31fsI8uCWcFPSjNqdlMvUyH4txhoaR6E04jROlP9uJv9Focz6U8ZziYCax
OZ7b2r3DrUk9FjiWHecx0H/+69b1eU9drq01S3ol2zu62HkoWLbh2HjWi46d5Pda7+zHFqDjp+tD
vT6mRIE0WdYndVUM25wS0yKdz0W+hBTV0miqzCBKgxpnuUo6LwHlgEhXuFbwunp3UKni6Prwr7fz
GoSuaBYAHjZ31fmnhhRXu0VfLjyvtN33XYdIwS6Hp0ZwZoruzTgG4saHfv3M0hDlLSe2w3OBEO18
SD+33XE01xpfUOGkvaq0WoMWYGbtLd+NLOiOhek9X5/m64dotZBYKVTsMEhymyhCs1JjGgCRh0Jm
2ceyMt/J2G/ecxNqd4ZKux3dNh2ttptwt9evLU0sj2O7IinJQTeTTaqyqNEM0sNSGNOxRxDggY7V
cij6IrnxsG/kZ1cleMbiXvLX0jZx9ebYyn6guOtMS2hRla0BbOT6nuZtFfoibp7YPGpXutiO56bC
JQBK4PuMuOtFVCq5B5lYPJqdl9xdX/hLHxuJB6rs9GiIADaHmmpr3uBntoTZotPILWI/HfbAMpJ9
XC0lLFXTqU914GS3KKiXvjihlL5Cl9Ag2Grj502RFPmkFiRbW4WFp2H+V4xUGXxpVT/nSeh4V41w
KAr7Finy0pHi+gKdZZIfI+Nzvr+NBshDjNhkiKZL/zRJo2GuhvbJH6r+XqRJfOMGubTFOMScqRWs
BffzfLzKMz3lZS3PQ1INh2niySP0G+gSUwG9/jXXr3X++IFeROAQYhXefQRV50M1lZU1OjqG6JRM
/XMWxPbOrnv18fooFz4d9Zo1p4LVQzy8OTOdnhWzL/M5TNtqWikWlnfqgCLtDK1oD6PKgMjKrKcg
63rmLR3DCxt2bTuuTCayABKO8ykqre5G6ZX4+iUL9dS6605Oq8ynAcrlQ7v4q57u9K/KJJxcwgne
dtIPcLHO5hOu5m6YcNVzmFQSvSvbTu8zE9N7fXQ++kVmHq8v8Cvsw5/x2DB/FOAQDtncFFYlZ0qo
HV5WAepqtqyLKDOm+bAo2EKtNTRfjVUGetaqOpqQ5+wiIXT3mGGT8pINbQpVn5LbPuhIim78tAu7
Gbgaty0y5izKVkOcUM5bGtSaQrfxzHdFoC0nb4QO6nKlfcfZN45gQelvCiXSzy1Z44+cfpq+Aw3X
HEwFBHTxkvlNz12ElU/+zz3pdeUoe623K7vzdfNbm9vFs8YphHomu9BqlQJN6/bmF6lbmnfwtEzA
UdKT5Ieqkg4Zu6TW30jgI/qNauMrKNP6Uygh6SBm0OpAOvB8p1Yw/aa0QdXAGWUqdxXx52HwU/lg
1TiVw4WqrftZL+c7t54VRs5B/QOryjaLGtugq4eZ5KNbTvYx89rqTSHU+KkYCs2Jrn/QC/ENtyCB
FMropAFb7Hs2dl5ez/qEsFYztUdrgZNizk31wFsZfIVoIDuUYNCHo5kzo66ETtd/13/BhRONJDtA
FqCQQIy23ESn85A2a2nyJpnT5vcJPfT7bkzHjy7slXo/9r0cI6r9/o0458I7QDWYIR1uZujxm3cg
p5k4tgOco1YbWvTphNcVv1JAKc2hNu0aV5vGq8wbSdeFyaKbSWcbYs4f+MD5pnAASNZ0PfUQiXLR
fk2QLb/L9VJ2R78om2yXSJRt7vPEmv+5skg1kWubygmXGMftfOCiAFduIbMbjqJou1DKAJkDq1h9
kGkTLndpHiMod/3LvkKIcARQXUTLEoQ7WZ++aWUUeWlmflIYod24ybBKNxZv0LNoH4Jx/m4JGr65
PryjRTOiH+LBva/04cP13/D6vqI84RF3wQGFC7p17bWtfFEplVoo24v5iWIRnKPBabRnWS/jjTW+
MN8AVBhhLAfehLmyOfKgdf0R8bo+XEwlmwc0yNw6xL/E+2IPQorHapln/xDYYrZpSio0aWQsNfth
6iu0NK9P/HUsACLGg4gKZHflQm1+i8qsJYgl/hZezrWyk6CBjktlLTdO7+tTdD7M+vd/VTl71UKX
9C2U6Djg6KQE/vAgW4gx3QQEJshH+3B9XpcG5MBSOcIQlPrNZk/1uTs4U1WMoe6WzZ3fGN5Jq+Yg
pBeQom2YDHfXx7u0jnAn189JQQFY6vkE/Xo00HqRY2iNInlsFlm/mM5068l/fQ1TqkA/Bx4SlGk6
e+ejmE0eqLoaaLQ68EH8Ii/cXZDE0zs6VeLd4gTxO4SPrMdmNRpyR92+USW/cEwYm+iGABX0wbbE
SWkjtQGZjGFaSRzWCznuvF7Kx3mZu+j6gr4OH1ff2BXkQBBH9r65dxOYleZil2MYd9TddkWba5+w
C/HuEwMhr51cRE44aca/yAwAdV4f/E+H6DxEZvQVucmhWGHXm9E7zdKsxOyZaJZJmKsyiB88JYuH
Wu/dbp9lmtCAbppYtAFU2Md2O/zXd8OPKu2tF5ktJbIP6bRvjNF7Q4+of3/9913aByvAHvoI2TdC
Nef7oEknuzTx+w5tObRUtBHQf6+5EDXxDLZQGqQAD4BxlZqvckv/0HMf3Qg+L+134gCXVxENYn7K
+S+IIcTGAjdSIqhk8HZpXHnTDrHEG9XfS8fYRj0M4ci1N7Kl5xdQVEYT1lyIDOL4sUPcxYzmqjDm
I+Iqa8fZcU/Xl/bixCicIUQETtDdGg7lmbRREa45yDzMn4C/xE+WS5JyfZRLBwl1dV4+Lg2D2vL5
8rWjVsPW4z6sy16PwOJ6Iaqmetg1N10+Lg1F04W1MzHoJn0/HwolF27b1INPPvr5sVEqwDcKY/g4
CdobsdLFodbvtBarYZxuNgX27w12yojsroTffT0MfWSmYA39FHWY6wt4aWNgPbEKipLMMrvzWbV9
L/zW4X6fs8l6MFfqPcbjYHUBw2W7vFE3muWXpsYbCdQLHg5NpfXv/3rAaGzU7aD5QxhDud3HDRQb
MXVJaIgxPlyf2oWbD+U61B+JENYu1uaSRx8APkDpjmHv+fXJjrGcSmq0fEsyhDszCUgSIDtGlKvj
G4f6QkaJXjpXHurBa/1p6+eTwuQvaQMNIQJM8iOKzR7y3Fbu7YzMN5y7rg2ML1Pa6nKnO8sy71NF
OZUs1Ma4orSg8LCbh69r09G6S1ocn8PrS3PhK9Ar5VjyCCJGvW3FNLPfSpppKrSdzD0uXfkFPOFy
tyTujQv2wi1wNtDmc0u02SSgQxUCbquncImb1A+t3pE3qn2vA31SULwfCRswm6Ijcb6t8OXsFDJ6
I8zpRT8G4yjIfGFNCBt7NV+v9SdNpM6NQS+9brCfVv198ikD9uP5qCZtAcgm3RgOuZs2+0Wb++fc
WjoKjao2v6OcqNeM3oNeItNUYGUt+7m22vZ92829QJW2RWwuNuLkISftPHJipk/Xv/SlhUHac+26
eauu0fr3f523ogV6b7fpGOaG5r6UTl9HVjZoUVIElFbyyQsnHsYbt/KlQd3VfY/yG5fztganD0iJ
514MHpbNfJenzdeys/yoh0J5ijvUgLGiu/USrHfiJtLAtthaGa10D6hHnE80zuUi+0Ij0giS+ovb
jJ8L0SJg0fb1G7CI8Skz8IWSKO0/FHHx6/oqX+jWrGx2+pq0Sfiz1aJpfRCAhru+ryMs1LCSonnK
Zi8JdnMzO0fE9lG+x7LoMOF/p+5ECVwITX6BUJvv9zdO94U7fc3B6NcAXSfp2XzzTIMSNZYG37yS
5YkrdnpSifmt98R8706dPF6f/KV7Fl0EZLPWCA8I1PnKU56Mc62bxnBZnP43HlB6DEGmdSJwztO0
z9Ipe0jqASyz0wY3npNLU13rPrS0aRgRpZyPveBO1oxo7YVGNwfHIEVvZId2+7ALAlFFolPP1+e6
zmW7yzAW5DFZnxZYCefjFVWbGgH+6hTwyykqK7XcoXHYHFB7G27kCJeWFRQ0ZV8D1gcyBOdD5fWC
eBSmE2HmgYuOpO/kvF823iwWin8kKv0vUxq6tpfQbD5dn+aFA0ybGrYsXSl84rYEBNNMmqJKGHuo
NfcwaH0wRlU7q0ef/9rt7Trv7ye386Prw144w4B3aHpyeawVhM3XTMGzc7ThrzQJIvt3YLMVOHqN
GkIWa9P7yYOifBxNzfowpwKkKTHmrYzlwqqDBqEIDPeAbtx2Q7nKKfxFi2Wo+X1xCObyg9fC8VaL
ORz0NmhPfoOZo+TxvnGKLuwscBF0LCjzErP8KXb8dVHHmQeTsscgTssz/6vQNftYzibYWAQHbzzK
5sVJIrlACACdDtjr+daq9QUpE73oQzV5zncBpfKezpR5FGM5npZ+SNGvxHXCw83qv6EvMW9Cqsr5
tug2/uyFH8OI9nShTuM0WWGd/FGOnVeVdplb8nPXWukx6GoXHdslwxcFJ+qvFQoJivVc1P0AGWHP
NYG+FUWpel/kLoJoc5Yfru+mi7MEabsW/5AA3+IyfT9VTSBVHwogyi/o9EM6q9x5L9hiKCQWs4b6
5LQ8UnPtbiQ//+PsPHrcRro1/IsIMIctKbLV0e3QDrMhHJlTMRZ//X3Y38aiGhJ84c0AnpkSyapT
J7zhjbAEeonSh9CE4MR+I+t15qbC6WFe67H7jcj5EZuRpAf8CjrBSvWXy0/6RpZFB0x7bZvg7WXt
kng0Kt2UPHI42H1LFQ2nacQYoF5+XF7mrS0KgIjngpS0CcWcbhun6+OpThFCUbtx8TATqRA3stpe
3rVwYq/kEG/FAiC12y32qk6//f1f52EAVW6V00plp5jyRbimqN+v6DirwTj3xuNMP0r6E60FI5BU
1+GMoOKVy+UV+72L9kAeIIqARYBZuJ++KJ5hTZOhYUqvWd0SrIUR66jptX38YK81eBeRGOKzjtRg
9eikUsdEd5jwCtIH7WfRyuK3llXzz8sf4Y3QTI7LOIjEHazjPkClPf7tJSRHjCSd+aHKK97CgG5W
ldT4eIoeZ2pvMq6ZRL+xKrywDb3kkVsxjzr9GqleeLFdKN1hgqv/xcP3xQCmHZsfVYSepc/QxLsv
0rH594dlbgxkdWNbc+furlvhigncasqyuav2QdF740PRMMAJPDWpUP0ogGpwU105vm89LZgbpkj0
0TWupNOnNdQMh8R4RXe7trwvVqcvFBJmnB8KQyRYtA31GNlLslxZ9o0ZFgaiXH0b8ZsS2dhVMWoN
3c/VFVD5BWfr0dB6nAAnZL1+SHroH5AYgwBWGmN5HKUJ/U0rmCgc4jnvdJDu6XpHXM+dg7YaKJAZ
To8IXTFMtumvjZL8vrwP3wgGr7XjNvzm0+wzIc0q0KPw5pbKvdbVCbMqL5PPtiG8tfLteEQC8d8X
JIwzZqSwJrTukgMQbC1N9bI9qE4L1p80urxHzSK7qwaRXMOgvrEDOFyb7gpbgC2/2wHj4vZuynV/
iOPc+tIL+6Vp1+oRzfvkgIpnG2Vdci0DeOPScDYWCo1hylg2/OmukwwqzaJ1uoNslBhwYtljkuKp
+JlkkP6+dGjQ31x+pW/EWJiQqARthcLWCjhdsUpUcx0GFOPtNEXCJyjzdTim7sIQt8g81MZWTUkf
ncScUTFdO1PJ/Vro+vfLv+KNneQgbAnH32Ymyjs//RUZ04e4El130CoAxtIRhq8kDnEs1Zdrovtv
vWOHgTrF+muKt9tEXklDgOPcHdJcTB8SrZQvhTpVPku7N/Xaplc6eW/so81ljESSiA0LSz99Nsek
1QEGhYqw1Lr3djstir+oOW5Krj3k77o2JsNzJ1QTL7/TNzIC9H4BjADecM8VaI1Syy29ZzSWgb4J
UzvTD5pLcXx5lTe+HP6stK+ZLWCKscf2ZKqXOah/9oeyGHEwEaa8y3tcQFKv+FcpLTqUTL42I1hO
Bmvu0oG1kUOFiDG6rbXV4eeDERNKaYn7gTfwG06RE8FwSMJ/fj7MS6mAbOaLuADvrh8A02qju80A
C1qsz5NUlru4inHI0bX8Sux/Y2N60FjIrf53te+WcotCNGbXksKNQ/pnrioRarmqPkABcj7UjS6+
Xn60t9Zj2kB5t2URdM5PN+ZY1kKMGNnCZzadIeRihWrLO/buSan0j0s/Wtfi2zkhjOED5DNra5ch
ZrWHQOMklpWThCat62Wr+LMjZxnN9MEraOST1uSHrleNFy1z1uJWm2jqRonshptkUkk0zU5FWxaB
XUv/ISzEdW8S1cp/u1gcyKhq1Zp8YIa5/n7lPM6+tRjxc9LXya90aFF8zxWvAb+5ul9K7OSqwItr
PblxSwaBV9LGszPPSeAGx8sJnDnd511UpXRbRisTPCa4l/c5V9RhMeCPl625HnNr+sl7eLn8Nc+X
RMSHtgRnHRlO8I6nXzNdQUAWdWMdurx3p3tASZRvZukiLUePQKyRgoKPcTcC5bmWGZ5FGqanzF4o
XblBGKTtonefq+4sUd089Hkj6CsKdzlkMRvgX8/itg6BlHqAQfuZ1FvvxjDjcSo6mOk8S1+KRQSz
UhoPcnGrH5df59nhYC0YL5vLHPk/0kinrxNzjtoZW8U65EYc37hG63wVwnjGxyAOm2rkGvzn9bZM
Ewww9eK5LpXuVEJBNt060FCqlNHv7Nj7g2vD1ERVyRb+6GEod01k4aw83jC4jPY3fQuAfftCoq1s
pCvqnkXVBJ46utSHtc2rgxDZeJDAdQILH7t3emK4x8uPu22Jk7KKlWGibHw0Npy5z+QaA9Rrn+X2
oU875WVKAKod8xoZXz1pExFdXuw1VduvxrdEHpfUiv25S6t6fSzVtvSgnXha2fr9kJoPXQmK0Sfr
yN+rLiRHP9YTnfK8w6SL+jxX3iHI4H7IzLz6o3f4XeJuKSsD+ycTZVswRWN6W+SCtNcbXe9RhcTe
+jEmMndjvvlp6IMKXNKJUVbwVSVF1o7vl/9nN4X8dvnxzjvPDDxURDyp+oFy0z463atmapGweVvN
kGTqA1QBHY3uBQo+P1Pkwp/xFLNCSrv2frQEnm6OtETuK0vmQNtvDKe68nXPu0vbL8JhnHkDXQIa
IKe/SO3NVNCebA4e6LY55KMWmE4YyYqQhgbScjObpCape5AJ/iS68rdJvbMGQ9LkWbDmqt0Hwu5S
4aMlhDeljY9Yc8DyxFQj5L8l/qx9nj/XnboZqBm2/Ea/22r9QV+UIkTc2/skcf1DwLAwU+olzR5u
s3X2kD3KLKyO7LRor9Sp5zvawWmHaIFyBW3DvWOoLDv4Xnh7HGD/2YFs9PIoKowD0e++Nuk6j00w
kBjnUAoxyj/jrHYCXkhSoyChu2L8lk6mDYHLRpQJ3b7UVykGrwSnN3cYUy5qhC1VMPTd5SJ0N6k2
FOxBRx4y5IYHI1sK7E8bzGarqRYHpXNVP81XK0RMcTzWMo6D1GmyK4Cv/S1HGca4zdsICxu2e98R
l/qwqOgeVOFa1ylCjekabLr2x7rTcc6ATfC1ZPp25fH375tFqRVQUQVPt/XDd+cLfFDcTh0YZ8WF
Y6Q3zDUKqA2Ray7657SbrwFC3nhI1tuYut7WBfb009MDBXoZ6wQZlLpO1pvWppWT2XIMjbwfbpmp
2YhTVte8I86+8faUFgnEJsPI/GpvLgfVU6jGAEFWGZTBCekAzX+kSZjEynZWCuxd6uIOsC+KhKox
DeWL66R1d8S3xP7aQxq41oZ/661v1DVisslloe7eeq9WwHTtTISO4qWfO2Bgvod71WHI+jUUzXJN
BWJ/gHn+TQJxq2IoQZEXPH3rALBABjjmGOr0Fj50HYL+5BXeA44R2c2ViP3GF6aCQUaQI4XD8D67
yNrUgd/KUUJ+zTiiql/etvy7hxgZqnCyqiEsu0yJhiHX0NNNSiCNGgZAvTUHKKoVht/Utow6W58N
n7jTHmwpqkjVB8u9Ut+dISx5LRvCm7ka0BC24y6Uj6+F7QghMu378jM+sMk7PGblJ7PNVsdX5mT+
1mGBHqaKYX30EPE+FmM8XHth2yp/3+Dbr+A9cX0z/dlo7KcfBwt6z66dbAqhvhXFjTnYSfWpSgxV
hiUeRf2hK2T3MdX60T5MWa6podYW1ctorNqXBNmXzeS7ap9mDMd+5m2m3q052CS/00rguM3cTF+Y
ocYfzVhbP13+1m98anAJKFlxFW4NvV1V12RJVtv9OoSNtzj3I05M4TBl073a1m2Y40l3t65FdSVT
3mfkvK6NY2uTT5Lbgfk6fV1Kgr2POyDG7LjkdDCKxGdwjMZVycjtTOw+CzGYjHVzxORa2G0OlDly
oBGbNUkzGjLKF7f+Rv85eXL72cQnypHiWFHSRmVKZUuhV2UPYB3q/8c7pgNJB4KYCcV4O9p/DQq8
Cok2y23HsPOQ5jdnVbsXayoO0Hbyh7pff2kozwSXv+t5eGK6A1Jno+WAid03Pyl3PC8pWTOr8/K2
HFP5I8Nu2+Xqr9OwTGPjytX3RoCm/07YpXimU3ZGE8wZwo2VuiJTs2QlCG/ZmTdpujYbkApRRS11
cWxZCx2LmWawMhQdzVR76lBK/U8pRu335ed/IzDQgd14ddt8hh2++/bFKKu4k9McukmafpcJIcKY
h+qozC7U+R6b+7pWp8e8UDdzaFKvDN3zb5d/xGv3/3QD8iPgTJINADugZb778t4keqlYczhqRq+F
7YpBXaBXtXcvPbuYg1Uo/BC37zsF6Tch3ncAwisf9JP53kksXZKnJ1Psq0KIbzHIiDLMtVZZDgu6
e9+kElMY2FMhbotsLOcjUP6sQKst1fvby09y1vi3iLEbOhet2E3/ZP8kE0J6WTJ1MzxXBL1SYM/H
ykVcGn0gg3cntYUQC1C3QHUzbJRMM/DeId/08ftEq1PNSr8dsubW6dvqLkvVNlQnoz1e/pXbN929
bmh1m4L2FlaoVU9fdzss5ZBW4xJaaE8hUVxi8l43WLNg+/QBp7vleapH9bbCvyfUp1xcOedvLv/a
34BPQUzdxVJ0HvMFSxNJ/j4Niz/lhlh86YxO/FA5jeIGvUCaHY+m0pr92lzgZWOfFCvXRJS2dfav
ARwV6CbSBQO28ulrWC23RKwSZwZuodZ9hNiQpw+ZNo7aO9yUsNFMaA09x6aCtYWSpsqTpc9TQ+ZS
eXdePdTF0U4NxsCg4kbpF6Y7rWGprcjCdLJbMn/SUGXzPaX2RAA2S9VvjdiasR9BNqrDtzxTvtdG
jiQrHGwy0qU2GQGiRo4wqzYrmIZXhWv65ZTyFWA/arRKrPQ+QVHC8otM4MObw8Q66qvTx1E9S3cI
HC/Jb0VZ54iLpmpMtVuka383DXb/3R2W9rOIJ/MDkICieJljs7jtqOs735akxa5emu2NpCP24Ex2
7QW0ONX/Lu+88+xsazFB7qI5QudnnzFNckCBcTI56LbMHmoT6bGy6dnkelNHl5c6m/lyFMmEwfNt
phRcKtvt+td1Mnurp06UUSGs0c6kotKQUkMmq01GP85NXYQp6nzVk6YkHQJySGcwLGmX1fmp9aJT
b2sbnPontiKSu5d/2huXDprXTH23Up8+2O6XYa8zdn2vD+G4Zso3K43rA6563Y956r8gqLQeLi93
rppPjspxp+POSGrDPZ++iamL1XGoN43ExMBT28f/lw0bz6qTA9CZyjGCStYYd/EwtBXiV50Uh6lq
Si1a5n6qQo+J/BRU04STUzPbWKu3qyE+EVD76XmKl/h5wrHMvPKzz/fKJnLGXQl2Gr3YvdaR42Wz
jd8wFE43Ru84H8YpGsU837d9Gtv/vhhLEZSoTJEE39O8eu6WROprE2pa59x5qxSh61TNfYIs9JWl
3rhyN8kvLl0IVshW7jHFnqByw0l0DRsrnR5WTWu/KLQIIrNEzs0fWPYI3mWJ0G9IcGzO0hemjO6V
PXie0DKdRh5hk4ynUtr3tp3Y01F299bQIrv+iQmC82nxGkX3Rdo6oYK71IR5mdU4V+6e1yN+EnUZ
xgLEoMkMHoNyZHfXp42hTXGXU/wtOKPejYmqPol+LYpHq1rUNkpF3+Y3KXKC3/J0Mr7VU51/srQC
m0m1nN3fCJSnz21BKhdZBcLm3PH4Cfn52HaLX4qsH/3JkRK7tZhArmBPjrF21yexPxRyaEHuVFYc
jI2JuxrTbeunqQzu10bIZDy0OMesd1mlLh/EkqlL4Npji78Ev+y3LXpnQvpuGqH4IItd3Pa9k75c
OapnqfhWGW2kP+aoHui57bP9FbQEDQoMXl0znFKKVpF4dNkytRXafZ+nWRwalayPzO8EV4TZ3uXZ
qKb3NNLbr5d/yNn24CvxgUAsMnx0AAac/g4chFJTT7I13GQtCx+/u/ZWDHD+w2IeNccfZiWJ3Emx
1SunY6tp9tuDrthGQ+ZNnMGcZW3FVO6mGi76nNZ3SwyKMEDiqMaUbrSKlza18yTA1UmbsUhb5JXn
Pgs6r1ABqjwwG3QB94o7RYKtelr0FJ5lyYXrWgumurkWrS4aC5df8RtPSgOMs85hAM+9J+Thq4yx
B+PIMHFR0PRTgZa7n9jLjHbSbD9IGnCh9LZJWRonN5fXfjWT271mBvSQKfStqoV3efp9s0yloEta
LbToiW3a13ODuCyIpIcm1mr3sCB/XgOdjK1jmU2VEphzjfgo0MA8PXLRWAihVqq63E4x6kCmCt/t
AO9Lz0OYWPHk26I0Pyr8fPcg0zUfDrqTx1HlaI16GGhtS5qOs94G69C071ZdWv9ldYrRfKF1yZ82
ngov6Hgv+BeIqr92yN74yKaJSwLTPd4/DcjTh7dmjS5obGkhpMu5vVMVTfu1GE4qnsYUbUnfq5om
iWIL3Zap9lb9ccD4fUMqOUsLFFk6N8DCzWSzRF2PC/lpHIia8c6/hmiOHmiDV+YVzff9lBWj9zqW
xiZ2C18u840M4/Ew6113eURc1J4Zp45AO1x9ja8JHJ4nT6wN5BwCMvkToKBdbgyctCZKD3qozbWy
BlJm7ss0DfLPqI3ExSJDw9U1EZ/F4sJ5opnbt4E12cU3ExfPALvq7MppOb81+UVAIDYYKIERRsLp
R0OUqgE6xo41EMP+0NSTvF25KfSDU+fekcKxuRvIGA5r3RbvPUjLh7Uny7vyTc4IQRvpHbIW5OCt
yUgr/fRnaIVweRlSDWHE9cpdq6pDFkAJnIAzaUb8s3WSuAxMC6s5GupWcUwHoNm+OrZ94ytxOjwT
0nrHNzq8zwMBqse88hPPsktAAC7oPsOAFOucCdPqo525VeOYITgI86nBUjLg2Gofxm6tX8qyLX9c
jiVvrLeR1cloyNJIMHenCQN5FFvnyQjdzozrIDH7+D5XlOKbk0yp9J2a7taVRzwPnbA8aVht3wE2
zD50zo2VpclSmCHIhziAk4/MjloVQviGxGwwzyVi2nm8Ri6efOu/towImHwVKANbfW/v5whdMbaW
m1lm2I5Y/YLej7/31NAlmUWpTsGS6atxZfOfBywQVdsMDhXeDS66/f1fWcG0erNhdokVLog239HK
G+tDgwrdvbAzs4j++XvS4kQmBrDMBinff89GR1h+qVjMHelL943iT2WZPMqs+oWhQXsFZLHfPhvP
Zuu/cQkCmMe54PTZPCdZtBEQXpRbhvLBm7X4DkdD2R+0ObbuUpig13bPPrd5XdGBaErJzRW/H7TW
TUL0tFQlJGTbDyDrhygbuua9OuUqtup6E/TueM3y6H8Mlr+v3G1ZpPw0BjMuucWedjrpdewseeKG
XbboT2SxXhuVS7d81UZMXPzWG4xfphoreYCoPc0ZgFHanYeM+eD3cextZo6a+owgBxCaye4RhxmH
prit9Tx93/MfUMbXhtUGEtXFD11q1B9t9O0ZW6vF+Gvux3qO4oYRrg/0u/8+ZOr4pVqGJdmYi7bj
EzvHJEiUXi3hcWcYGjZ0IZ9Wt+l+r1Xp1H4ypk4045Gg3vX5Mt7pdeeo9NWy9L80QxAf8e92kr7a
N04beHKmRw95l9TB7ZPcd9FHnDA0AIHCP/fT9wRDOrEJvkO22rIN/lcIQfxml4xxUK0k10GGMlMk
G0xTg9Qcmt9FKnBdyImiKJvFcsnDIs15cCGU2IQX3yvPHqoYUHmlkz9Ia0rWYEa0+hbwZV+HeWF6
VWArRv6TAkEr/A2RHvuLZ4uXmKyvCeNOb3GesqQ2+siz07ebR6N4VNQMa0J8q1NIwyUgcwgrlbR8
EDmJ7ste6denNU7yNRj1bqJKMA3YigmtygfB372PkczBHFmflCRYgKSQ7VVZJymwOuP9Oo+DHU1N
O/22e5dkbMnN/muDnvjvAZ2+HBP02cWPhan6V71CVtM3Ztnd4woclwe8FmbXt3Mt/UNRoSFBsNjw
35Fe9iSWaLELFqIyAUB31MxjkCOE/8UZVS0Bp6Hmx1h35jqQGi4sPllGiwOSUKnviSoSIw5kTuuA
W36RPvPZ9I7JSGKwGiNDv0LDyPosBdASf5yYzeBVvdQl6gses8VcH4fk1hih0vmzt0m+evW0OEFr
VfLXqsaAimf82AEPVFn5OILd/jTa4/onj2Prl4vJAeQH16TlhiH8ciAyTukDXdziv9wqOLlaNcP/
GCmO0aesWvsn3LxMDaWOukDXePkPXhy+2ZaSEZcvh8ezFi/zerqmr0KKIBhREjgNWKgvQwCevSrC
bH7B6EHaPYCEdKJayaDme3ShY5J4at/2jwq2POUqktXPqZsSB3mCuXrOugwisGwb99i2m7VS6rqr
7cup/mfZL34sYmH09ymmqPf3Q2ir6KvMiNs2YgCoBU2Hx1SGpdF3qDtfptT8ilqk+unyC3rVMTsN
dITxDUUBuou+xR5m0LgKsaUVwOvt0YQa1MTNcSlAYIZt3lOki1Sz60Cn1KtCU6knfFSUapGHWh9Q
loA83Qk/TZzyE14JNZJc82DH7+xusm9g+RAeXSa7+Nk4pfuS4XGFrseidS11hs0E0YV69pyldjc8
GtKD1DcvDRQLiEXrhxGBgeydnhoSh0rTwe0ozbCIrID54XQVF58z10x+J2NifbGwlsiwk/UWeVcA
cvy+Mo5CrCUZ6NA7MMo6X51S5jcuGI4niJrDj2qdEiWisUCjX8214RNGZmZ5U/OKP9jl1q8AcFH1
twh+OV+47OfpzsKgYw5Gxq/fxnmig+bkc/bombjycByr+o9IU5VGMszvlmbvpqjb1Q19Q5wqbyqM
LxT8TdaULp5TgtstO8wpAk7x9LVFzW0+pEYxiltN2GOKn1tpBLQ6vfJlWEVT3MyYoCBipMXVtRr+
/IK1GeNBGKZph8LCXhzSkqasZya126RQjVatYpTVMxK3Br0IhIq5Bfpc4h9zJK5XXsM2K93Gy0AN
To+l2Wu9odduFqlG0964PZMFVypIpq3q8u3yDt9O+OkGh4hNB3cTR6JG2icQIkmKMkExIio6oTCw
Ma3pQWnt7orUx/lr3NQCdXIG0G7b4T19Ipdh0WqXQxIZoBi0UEmK+B2IB6cDIgR2ZpJd9k5o9jUI
yRsJGRL61BAgvrCr25edKMwpYFOzNIIBVYdqsmrHSo7GE42Y/kmPU+taRH2Vpti9T8CDCAEDzWYO
uVfIdYxO1olpxNgz6U7/Y1yX4Rvdt1aEXqbk3v0G7DtWRq0mvmjc5iskcGzNVU0YWjB0cVx+dnob
Q56K4c0TuqT6cLQar+uCKYYSctCTXmmDftC0F6RZ9SHomSf+zABcoFjWLth2SCAILs5PGM/7cabQ
8JJ1YdwrHI3JT+DvvqM9DEPVi3WjjlxpqQ9AzyaXuVRpDr6C16hy6NSqjsj919yvqnhq8ODBgYXr
V9XswMhL42VUdCrmtBzGL3Yhl9hvOsVRDswSWwaGKoptjAETBF3KJTG7AKmB9uNoyXW8WbLBWyNs
4zUv0GSr/WgbR6T+UupkSblEc8Bnap31B9XstJkCqHZIBZIquRcFXix+0ad27beNXj8h9QTDWyWM
gGqrqzUPGX3M8oYL0/slPCYj/orYKt5/iVf8RGivfixbT70mD3VmjMvNhKAE834XVSNy8V3e73TW
EmvqVESrkepWQMTIP6E6rgRVYk1tWFqlHogxJqKmjXbbr6MSeGMRzwGobyunwTSrKy8wG37XtSHx
xm7nrxYX/m01ZPKjEZvOvecKSStKbcBty9X1PVh+QZ0giiJsc3kCa4g0ZSVi3Cab8UoV9YoIOd3U
3ILMFABQMvKiTjw9vaJaDXeYvDwycj1ND0WiG1QYqtn78aZQ6UxL5/hrNZVH4qWh+9piWy8NFk71
jZ7aixF08Fv+G8pyaB8mQ+jV07JdCaC2SPOpyKbGesTTuBABG49cx5By0RHrrrD+5XtNpNNqXDfv
vCkZHpHqlfPBbY1cBtXiuAnnWnF+D6JUnitP2L8Mu2qbK5nSeSCBx4pwL0GSdgmSp6dvYMGW2KlN
WUTW0tR3cl0KP0/oINfod97Q17tG9jsPyxtvFuwIimCY/O3betNcimlquyLSqzTVHivS4f7RK8v1
5nL431fj7FzCIi1qFqMDZO2ey9KSea3Zg9GUa95j7qAaUKqifyeFLg//vBTTadDyYFxo1+7lXbBm
oj1nLWXUY0J0Y60xjm297T7Th1GuaKCctYR5LCQmtkbOxiQH/3r6uQBOY6rsZhn8mxSpwXq007uE
6b/3NE8LcxebmEphgUFP4OYjuF+3zFolyFVL4i+82vkRyGxXPsW5u2Lkaw3Gs1eUI1F4BAp3YKeI
9G4YOuEeBM4+t6Y9WX8m3RvRddE2PUn6OOPnzjI3Y+ZqZbIjGUgPgWr14kU2vWFjUkrj8wF1vsy5
kj2c71U8KuzXoSxoTQaApw/fKQ1+Ue1QRQqkD8QzZ7QhPsaOoiBrLajAFXearSsf97XiPw0RG1gE
puBG9WASt2vrZFDJ1H6e6yhXCpDp/WDpN33eW/cwE9Q7rL2tY5U1td8k9vjbVBIJ5d3NRACJwDp6
pVb6llM0j6Je9dGn+0qx51Ulzl6aOta+3hv/qnpNN9FAKg3vB+gwzK93Oz81zMxeJ7eM+HbOzTwY
pk8Wemg7i5GwIzAVctLhSiA9P20IkWyMeFIh/uwrmLh18baB5BfNEArRUyos66V2ShBhLaOwy8dt
31eEvbhxKUhcIW2y5O6DmHjeWnhHNNG6tl5IRhl6TRlhOm+RbVXeEwL+MsBKUL2SUJ49I3Ngnkyl
AaaRW+0FrqRN1GqXuYuEdF/oL+R09c3CjORkdB8uP+LZRmcppr3oKACPINDuTrniLticLlobrSm0
dhSTzRuaSdUPZv90Z5zkmvPUWd8eWBdymsyZEFFlpLnv1ZqEZBdXsjYaZAO2M0b/HygyhrZt3803
laVhCJjC7IoGLow7Ro51VGWKeyW6vfUzEKLEfWEzMqOA34GOqnJqR6dKRZTmmfIzh5QWgLmwQ2lh
UEqPbDbvzSZXDBxw3dIfVeBQ0oUH8K9vn0nfphcJDZ7kZw8Pkwx71NVaUSApNfk4QrGGBK27t1qZ
zCq/QgH1d3nFsy3NdqYo8NAi4UZkc58GNm3C1TFGsjGKi2Y9opGIuE7f5TdVgmCG5VXLoR7rFbLG
UF5hzJ5varxRGKQC9aEHAPr4dGUEtUyxtgOMEXssNBxe9fGusSiuSYDya+S1s1ppM2LBXZyzw4aj
rXu6GGdWkfhfIwHaG8Z34AXase9x2+hMHTs3HIVvF6y9r7zbN58QICecHQA2ZHqni4rJYERulkPk
0sA5qDpu8l3r6ceyLYYr99NbS3E7ecxKNg2L/by2LlaSeeR4I0NNbX8cp+96Nk5fzN5Jni9vmPMA
QYfaQTMBPVOSt71SAzaKZYUwPElkqjh3ckYQPx/VH2meugMoPRofl9c736Bgk7ZLkIhrYBW1C0jW
uCjOIAegDcpc/nTiArmaNXZt37UY/fr6UhniIJgnHxRpuR8vL37+sJuLggVXlwPJny2l/Guwkua9
N4A4JEXVSvcm5dh/NpqlulOIFM/YO/w/luPUo+jlbcCvPfaFQkgsk1aV0dqv5qO59tJfOmZXVuIU
3+apE+Hlxzs/FbQD+IyA4F5T1t2Uf8voprS1ebweno092sudWo/xoRvH1td6TbmvF+MalGr7YCdZ
De46FD4beAQggLlPpSqyjwXYIffmKO0oqZbKl7OC6bPo2oBunEUdx4i0xzDqAR79v1K9wbe56AYi
1r3JIlrm7lC2jvTc1uxL0EF68U5pEX6N2WAHjyHKlWj+1utFqowiD9EFStjt7//aPYlw9Jm+XRnN
izY91AX1V1xW9mOVVu4PTAJngJSzd+W8nI3mtwdky74qATIP3yO3AOE4q7JaZWQnc/M+yWt7QaCa
KQhgKP3WWo3lMMxpzADDXMrHrMxHv60864erI66xurn6/fImOz/AYNletXXY0UDodnEeOBeacDOb
2qvU5hnKmHIYDUoCzcRloXL7NHR6Qzl4jbimMnYeFLcmAuxeOAtscW+3vVPYva4ceigz0A4/Y28x
B5bejLdZhrTZ5Yc8g+1vlnLEJzQ2uE23fXX6ra1BIynRUCfIB8c7WqN0npgdrc9m1ivHcrIMlKia
0Y3m3IAkYsXQnAqt/FzW6jX4ylnM4pewBxAZoMGOpMbuRncKDYVJa3JAi4PFafTlE1Pu7L3sE5dp
imlducbPPq8HgW3z1QWCQr64x12UeW3MiWEvEYSA7gMIjQeJsvfXArWeY8dM89lsRvFjxLHkePmV
nz8n+GJaKJucM1Naa3eQedmjmeerGnVjYwF/oxAyMzG8c4rke1Hr11Cyby0HdZ65DgUOx3l3D2XS
laiJt1o09C0+xrhm38SiYiw1M+SZIJH/vPx45xkp3UyddwsKf5PI23fJM9ywpK2sWqTSgHk2vTl/
NyZ2dtOk5MO+LKfOjz2bOjkvqq8yrZagV83kWpPmjHsBOhoIGlEM0B0FyD5cJ7DjMYfENwihiLJ+
wT94sJ/UNsdZVJIzh95spfOBimswfczq3agvGtk+MAgcyJNLY/2sOxz6sIsNbfWVTp2tIJ6zDsC1
hHDjo3xkD0Gt62kVEJZg+tYJVC1/GXNRX8nyz/cqDeKNycRLpdLYy5iUC7/J6mctasCXS1BLjvMi
gXi9KxQ7PhpKmYcY/XSH0l6uoUK28//3rYdFAqIf5NiMA8Cm7HmHA4iBUZNMgIvZ0IOkce27vJ2u
CZntb5xtFeT0SVQ2FNLZx1oSBcO0VF2DWtPXn7mT/Vcvdvk0ZJ7ySLOZYW0q8itJxNmF879FqY3h
QsET28sZza4JBWEy1yAhj++YQ4DKbWK3Oyxmon/SRJqFZQsDMgAUln1sBrDKqyfrJ7Nu0ITGKeVK
YHjzJZA8kXlz56IidRqKzcUuUsvLVHASNXHWQVozSHlfmDVgfnbEK9246QCxXLt494kN74EpHcLh
ZKvUsnstQKuKRVPHwxoo2aL6sVF5N8rGUa/NJvmVo6QX5i3WVP2kLjcwfWsGgF1yW+rUlzad5icg
X13kxSCHTaeujhrqi0FdDeXXJakXPynd9NqX2y7A3aYELccJJyxvBlc7rHXe9EgU9eD1hDk4D7bB
MDypBqcMhJJAMrGFA/+i9FRf6dM5EmZhHyxAHqGj58onwJMkNEN+rdF4RkfY3uOGKQRBR9ghAJ5+
P01paBol+gYTHOb/9LKfRsAAk/d5Xhv3rkEhVD30wOKTQ6qMtBLNTBeKjzDMeLvQ92SkQqHe+Kuq
qO+Usi4+t3ZmPNMazCa//j/OzmtHbmML109EgDnckuzumdFIsjQKlm4Iy9oiizmnpz9f6RzgqNlE
E2NseNuAYFezWFy1wh8s4B7n+5F6m2bI38unTZVH+UzuLm+OP9I8Kalf9qhMAqMT3V8TI+An/IjK
cLDto+T15lL4vRaMLBdnTMgIWxvOKbfJ0nKgIUmx9p90xSk/KQrgqzgfhx8NMl8+0KyU443f0aI4
3Xkd7Pog19nehPI3UGhKmJJMMbbEGTvuCFy9iVmDsf5UNMHAD62CJmjB/n6zyuzI1Pomt2JBmVXR
+pJ3EJyA6w1uqZyhPBM7jXVgvN8tSaDQVnhg7pkJLgqKawQ3nEc+Of1SALj1s3leGr82oiNZ4J1n
xxAA5jxVNnox2yxg9IqCr7lZg4LBC0/cr2GcmuWTqnZLqLSrcVBC/CaZbT5RqctLKqDBhYCGef3s
iu7aEeshmpFGzaM+gal+Z1Vzx7wfIujgu10EyjBXOhL8oUSePIiBrv8zWNAIfdOaMuOUYbSpBeTd
y48xVXBmQNRknH3HWJXLTLhRLkNrtt/R2TM/xPlccGjiun+07N6aDkLz3vaBG+Tw0sgkNm+SqHjB
Himv5gVkRan43WRn7xbX6fwJDDyqm5H5yhG5PDlUmGjuyAufAcb17jVDHdmrigV542T/DN6knguN
uWbeNEWoF/gwrnmzPr4yHEg/UwcIEGhX+j7WJqg2awwuTDHLMB5M9824FjAA3Sx+8Cq9PgjgNzed
XEo2hXF8ZCCz1clo4nVaI8VlKb1TnnX0/C6iRB2U284OU6+yT9JT7mBPb8Ld70VZjEYa0npbBfTI
FRT1mVeGAFmafxhNo5LcquWzG49HRlc3SRNLIccq0aYQgHmN16+vTTn+s9pWOADb1d+p6SqBLQDF
Hd3cu+sA+Zfqo7Qit97g9Tx2+sjPD4soWp9ohtB38djYMFtF9MmIsjIooZ18t8difJ9oC8g1bEWD
0i6M4RT1jvVv32DIlKE29dpYqyOEBw+MHiJCMLSmNzugN5MeVVlF99DwXij65hNUF6mKhQr6WJXa
Af185+UCJEauCXwvc8Utr2cc2GlRASTCq9Q5g8QCh+aBYI9X7+jl3sQCHo1D+/vx+ES3UT0TKRrR
Kt9JNPSA0fGN87s4qYO+6vJLvWjKwVbuPRr1uRT/gMoOuP16K/VIzXLU5LiXGUu+JEWSQ1epmzeD
4x41fm8yQR4NaQaeCYw9M+BNCe4yoEdwc61CaEiLCJFtLU5pNBs/+FiM5y6Z63f6kI3KuVGs9IQ+
95ExwLbQ4W7imgTthLAMyegWS1z1auREZYFiiNPMb8F1KO/Ltmgesjqa3q3LLJ4mVckQEKb7dr4f
/m7TN7k2KbBsQ/E5bcWjqWUrHBLgrE5pX1Un2xzS8QJfQ2+hiBrRQ6NSez3RiWCwi7i76lwiEzW0
hxX4rfkrw3r0jKGHk75t1tz83Cy0ZjGvUpLvMbJFfSCg3BzcSjth9OoXb15XXJRK3FLbY+LidS+O
vYyPcMtSWK8mgMFidV9Gk9T8/j7tLcqgiQ+NkoFDKT+PP7JG20nnlFq4CkcvEr+Wto0yZH7R28FH
5T14nuEcg1g4uDBu6CnyYHAsGSsTVKHJbOIJag60AhVUtpJG85JvwssjI1C7PkrfWGWV8TGiMw3R
ETnmxzzpsu8dVg/iBMl9nv+a8LUfg6xvpjRABAucuQs57OX+vuwdXfaDVEdWUzdSnFWegmpLyG/G
qXDOplvNJ8z/mkeN8fevcQAarzZmcXbrvD54I3LHr1It9gZgBJkCIodc3Mb1G9FSoZr5gu5w7Bh9
BjwGlRlehPXFpRP+ftGaVzZGeReEAfjLpEPyjtuktc1KLpQAhg67rNHDzjVTzBSrKFjzQT0Vc/Kz
Ug1s6ImhB6dg50GZaKDyQxtC6oxsIiEaOyK1aMaGRezZgWb2xeOAsGuoK3gRxJo5H9yvO9cr+n9M
MzVAKmTym2t8cswmqqKYjSXh08+Da5XJI3orh9op8g1t3iCCESRfcnoKsHSzUI08TIQhD2LOhkS6
rktqX8Yh6p6ntpvQrZmVS6PUWRAlDFT9qRz6t/aM7DgtpwKRbdC0/qTp6Yf7J3rnSwcQIUtE/saR
3rzndPHiHlJsFZqA/98Nep8FCtDYh7KNuo/gfI3nNq0+319zb8vJBmBwyTEL1931WZ7WLNdLVVAl
YD4T5nFuv3WUpDnop90cJEDcVKIIFciAQgV8vUpam9pUmBN06ThN32laiPGVkkpIsj5qR46jO4tR
CSG3Ch6SV/y7SvwjYIqUtqDCZIfXWooAWHga9lEFFXUe1KcBeFJ4fwv31iMCQcfRIHTRVbt+OKfW
O+TOHTeoVKZTJHjehbmo/VZ1S1wtxHSIeLw5vQCrJDOPAwwWH7zT9YIrAwpHn3UW1BXoPAr+pv8C
NJnjU2cpioDw1FZJaK11R1c/Rh4sgYWhBxo8A+9EP5r+EvLBxkkRmYQAE8vOlhiS8uwUWfJrBtLp
BfqEqXVj5A6EIlFnz5MQ9XipKvwapRZ3faSycXP2eSYKIURBwFxr5nY6YMQI85Z14QauhR9hoAPZ
R64HpuEJ12P9opWaOBvWobbeTa7HsiQ/dCgYOREgNxEO5XzbVQYwHNpidCAgZzu5ZD3OZ+TRk3dQ
8N18a3IxJPWkbCJ44W14KxZ1NFH7dQOzGK3kwU2dKQm6co6PXLj3FkIOhAaj9LsncF8fkFqheG+U
wgvGEpyr2dvTx6qyii+vP/dMclAmlHGUbbxeZbIrA/fsBSCx7vQftcnlQA45pmcIqj32DdpX99fb
eVeQJWH40T0mVm3r5TYZRthnBZyuMqPfOJRd9dwno635lV61P+4vtnMeiR/s3e8ziQnD5uFgAIk0
45LFMbp7qxnLr9VASBNd0uHRK/PiOefIHqSXO4EEbXEiCdJ2NDa3U4cFgTSKG8sLKneEMDc3NnDI
mUtAN8SPdcRv6P4z3jbkmXeCWIBvy7hDskKvH3K2snqtaPoGuEEISDGIYEdkFkEzFCR4WaWe4lxJ
Tn3LQGBunQZm7upd7KkdH5BCLA5u/93HJ5mTP4fAvUXBIGAUVYOeRBK2MVyKEaXcSTZ2i8T5m1xe
HDz9Tf7Iw8scjsYPxQeNpuuHd9ShydeEKKqUiFM/kWc77zJvGp9T5DR+rOaqPjSd4T6iEDsYB2vv
nS4IliYWaTLd2crImwim9COmFkEaKVpgiTp/bgQsvLJou5ehSKePk5jmI0L37xHcVdrDI8MY5YQB
ombSvjnUHROEAnWmKCjxx1jeIEmTDd+gDmGRNlTK3FUB3FlMa1BXyz/gd9GPwTRq/b/K2jUCoIXi
zJAKoWheXAfhrUCfI/djFOlTGwiqn/IiEsbbvtfHfRPUnuIVIXsLx6+J5kT/sRZq8ikd+5L2OhCS
MTBH2xN/m6gCnWq7ssFWDJFXvsmUuc39dIVYeO51txMfED0bH0qhVpPfdkXx2Y6shk6l4Ub5AYt4
95sgxZYqftQU3EbXx2JRI9FV6YxqVbvYaGag1vjLxpX0qQHKG3b6WnxH3wZNrwHrL21NOz/F9OQl
VxjN+Hm81M7rPwswA/C1SS8oO26wPoO7pEM364GIyuHr2ky2vBLT8U1a5VaQzXUcH/R2broSdLf+
H4iZVBRm8/UWNGXdVJOX6kE/d2YwrDZGR1GjXZYCqKU/Kj1d5rRu4GiShLT09wS82vuhaScWUHKQ
BZOdI4O+FQTPeonBj1EcL9iVh9qIF5bsctXDdscY3g3FAq3m/pK31wvQeByF+OyYTgKNuH5qPIRa
hsu1EVRptT5PZoMHSNLlcEaHo87v7dMBjKfVzCJUkrdmeok+UNkw6MzTibpKLZezM6Q/UjcVJ4wk
XiuARUCFfk+sM4k25KibMG8rk2oI/gqAjaKuMI/JpXbz6sui0fB+/SbK3PT/gmOx6LjeRCyl27iq
bT3oMnxA/LkSw49hKG3nzJgKEuP91W4PKkUiwiYMALkumGhvVnMWQV2RGCSNGR30Ks1/2IM3pn6W
auplFYnXhTiAwhHWsrr6oeeTcnRp3aZakp+IvioDBLzdtvWT1+LpG5sTcN+6Vd+s+Wq8cGiGgwfd
OzDotjI5pw2AH4j88z9KmgnziLjOIR2lc4Uulb1EBs5T8JdLuk6fV4+ge39nb0dpnBkpqICxJdAS
0AjXK6ptg16WKGAP1Z5bnbVZH0790LlPVtIB1aGdqAQ59vFBU4zN14hBB2VHGX2L80b/6/5v2fsw
8SVBJIVZHeXc5vh2Sz82GBAZQW8n7rmtiuRB9LZ6wXpUPdjnnaWwlJENAUigbPimlJsXw1AcKClB
lGr5ezN1X6jEo+cunj/df6Zbo2AIrUR0mjqILTCg3cRYz9TTMU1bM3DmtvxIq63+FJH/1GQEi0C+
CCj0X4ATzOWUNXE3+7NoncGPO2hLfmJ3SuQnTjmc4qGpbN+y4fYFWgNL//XfM3cgIiUS764zXLw+
BliPqV0+gmZnsNoYfgpE4Yz2RDGhHKFX4cGmyLv1Oj+Rx41yATwGZsE3DRALTZS+G4ygUAuOg1/V
2rD6wtXW5KObLSaciTRuEff3mAGg4TP9r3AZSK4m/16gmlN15DB2O0aXvGMM54jS/J33dP38zK9a
FU8INYAJlp8QUDB+DrFenPEdU/7t4V52ECwKEw2rnpJEg0l9Xta+O9gYefVs9gVAP6GbdB3Iw1a2
JSlXqUEZq0E14Zbjz5SRj8gTpbgeeYpISDtG/LonsziY4O2dUpkJgdoDIAp1dXNKBcqeSuQUahCV
+fSkmn36Jk/V9rPVx8sTXdD2A7DcKkialRQwV2L9+6iq1UM+i/FStl3+AtKn+j5Vav5kVVjz3D8v
O7EXXXxOJ+0OysItgNE1EUAtqkwN7HptTwYy5GiQtHZyoO+6dwiAltODBWbiSBLC9SFYMJpplrhW
g7rRbVT8JpASbQ+rw4/nuoE/b86faio3XepLqO9xPUjPSMDGB6npziXAQAqCl9Qilf3g658x2ebo
OKJVScaK5JOeiearqQvxBbEG+80MXtW/v717p477BuEnrh1pJXK9noZ6jle7A/UJZOn3pevEp2HK
iycdj7/H3mjBbTHnfLy/6O6Rg8HGRwdWE+Ug+av+vOp4mhpbWewruPL+kXOwJ3z9lk9AsctL6a65
QKogin7Z9tL+XTAXMAH1e4AVqM/Vd2Y824vfx2oBSgDvuKmohtf3+wzuewAmDMclRkEeyz9+YbUy
buLu0IJMUePzsNTeXzDk0NxDYKL54Jhre3DO91689I6VGAEpu7opSUTmDVNWFhouY1WcBU6ziA/Y
S2cGkpU2zrn6OKJBc/897H1bIBAlVcSm7vg9vPvjIZXOUWuzWbRAXcz1RemTL4aZTd/uL7Jz3ZIC
//9FNuElKxO3npl7BUsLhSqE0LaipYdbe4EyZj//l22UHtI0PORYd/P9RGvLrV+OWoDyrFGcKAKH
6cT5X9AkbBivdcmR7r78/du4LaXFHNgDcLW2ZCJlNTWlrPGd6YRePNbDkj3NWWedh6bWHo26/EnL
o34qwXc/vH5j4WtAX6LBASZCbvwfb8/r0zVzOoRaQARDAMVSHNHSdnwHga47OCi7z8h3wLVEYgo9
5HqpFJCEYhP5g86L5/abVmjR9DynlfbMYLk00MFCRuocG6NiBro2x9HrMxTyBdgLQMyAeW+7kGkl
8ilxKVZ11K5wh0P/pVXX8q8GWYfT/V29HYoi/wwjRYWvbXEZbBXqamZlVdIUerDa9jy/scd0mt+j
2DbFASowbDL+t4CZSzVrlbfZbKJ93nYlRSy+3QoIf0P5EZmL1l+cPhm+JGprHukt7oUKBIGZ2DJP
p3LfhApATGKKUd7EOAs6Wa0JvELWpHsWbv4Tutt6kCDsXRGS2oW8iCrzo80n1Q9ATqyZFhai1/Ac
C+PLWDK5j4Y8v7hT44RQwPuDs71XmtAjZOzBi6DO9DbPWDqWMEaN0FSu7VB+dbM5eTJbr5lPAFNr
cJ8pyunLuGKbNohSMZ6mLptKX0mAKfpUykn1H84FhSggSyp6qt8t+wvggVZx+tQgUeZKuaixpfVn
4M1N9jeAZsc7t43T5ae+NtbpksQCAhxZfcr2jLn5d6oV+khtDj7aV2c8foC9a/HR4d0J6NKl+bc/
iwFwZ7Nrva4UVMudShuvwS1CRPo5z93lfP8TkYFlE/HoJyMxiqoBho765kAwVh3GaLR0eta2/jhX
q/WlGIYPatool9euRGDlBMjpPxZQ21vY86K27WO8tQBHFBcRu0gQ0Sj/J23G8uX+UrennKWYSfEa
5YrbuzABwGB0RmcHhcOF7wpFPXOYsGJQoB8sijadZ2uZD3Zyd1GQgXLOB4Buq6LQrKYDSXKwA66l
ngaGTSOeHoB79lCwfhaFOT96jXokS3obP0hc6GOAJOOWJMRdR/McexpDbxybnjT8U+5gxKBm1bqg
NFZcnKo8wnbt5NYQUZn0S4CgJic71wuiiTMNGf2doF2W9XNS1AzZAXvlL/CNuxMI4uithrLfKW11
4200O8unrlqOrssb7orEDtIPl5Y8sgm4rXMSHBgntOhsMqxaczIUfKQeTpzOI6IEMLsbX9N74yke
nPl7XyX6+3yVmkFWBI/I11O7+aVWtvvdKtO6f2sVU/MV5QQENRNrXiq/G5X5Z9O4jXf2ctN9EqbV
Gk9QTJTP9w+q3Kzrr4/HoGPKdgKavZlEa8li9gaKPoGjNZN6sQtNuL5i6hU9+WTAYAi/2vk8EMKy
UzYYAodeehTmQQp/G2loFzB7pLWBMDKiLdevtNXtDl9WOIJ62kKctFLxoUPu4yDvuI00sh6G0y7B
c7QnNqusNmIHyuqagTpPWvWxGetcCc3ZmH/UK2X0waWzuxpdMKouqQpjbY5pHTdDFtueGXhTk7VP
TI6m9O2qo8MWOHaHHuH9F7m3HE0oxA6Qa5VyVtdbiNKYJHXhHLL2wv1uu2l5GqJE/F3phx4SO28L
5W7YHS5UbeLopuXV4yQnDS0ciug2+VdDIOwLvpEHecJOWJHy4CTdHAzm7JuwAvjYBVXJIqtaKwbu
C1V2pqmXQPCZ29V+LFCT+H5/C/ciy9WaMnH9MwfWAYK4Y+ngyAGHClRDckKcaD73kO0/0tmMX9ZF
c9MAZ4/5ks6J+mbs5unr/V+x8yKvfsTm3FhRu5rjwhe5IEp5ysxG+MVYt8j2xUdS7HtLIXjP/BQ4
A5XpZimwg11BT9EN4K+0Osoza/SkrA0BSpnXo96A/I9tIg34Z+B3ZDyyRtxsbs3QsPbyGtyEMubG
pU5y4y/T6lbj4mlFk4We0FGQtftsnR50e4JQC6w2Kl49sqEzpwFDpi4GT2FujpUaxSamvw5nN+vs
nxA9i38o2ufRTw19OqqI984wHwjlN5hd+iKbxUbG9iVUChbLER4cV6N8p01kvUmmdoHuLsMBX3bv
feKwx1qUpVxLmy02YyHSUUsdoCmOooWoGriTrwlVREAAx+qf+wf1dxNr+0Ydpow0uKhXQY9cfy6I
pQHOH/hEKdf5f3Oahj5oejGA0cpz/UWsYjF94hVWO7BpysvYGrReSgCYeT8mH5RoerWZvATDcco0
uv6ojqjyjfzxBa+osMUJOr+QeMzhcxG3Y1AzTIeWbWmX+4+/FwWRI2KrOc14A2/yVhdxfpHTAw1E
OrXfU7rqTzUKaslBXJebuNlk2v5yvEoVCa52s8mRs+BbWYKMSSyr0P18ddSfKPoiZtkrhuG3SqF+
T4vmSNRk52sFgAdsgRJN9tQ214lZGUtBGuAGU226JaIRSXNOyCvNM254a+wvi42LjK7W8ae+nbFE
zqfe0Q4u7L0ki3DhwdiDiy2J2Nevs1nnakB2ywvqKHUQ5x4VbQ1bB9iwXw+r8jFRikIEs+3EOKOD
TImRubfWKbRELz6p07r+b8nz6hsYWzZwsLVaBObgOLGfOYC3AlftIJg5S1o/Kk0yAVsx6hSX9xaI
5+s/TSzHbSnBI60wt1MRRQijGxup/DMbXsj4H6+HXF1/2mmjHTSfb6MA3iGsBGSDESf51PWmdZMx
V2PUJyGTgf4ZD+MpRLo15ypJyoPDeRvgWEq6NEOWdyAobg6n1jtZvcQtyMFxaC6ZLcWaXaO8ZEub
fwCpcQSCuf3m6KLKZJtuKbDQLQBHoabCHylVgtJDrTHOO7S9h/QI5HS7gdJrUxrYUiYityB/xR9B
pFlFmXc9JBEFVVdaxRk3Pi2qd0bde68+FixFFwAeviyhtgA1bx5dbNBmBqMViJa2HgZALFKhxDWq
8/14tftUciG2D6zGFp4fjUbjLN4CzSmyo3NeVE2AWJ560mukze4vdXssULT7XffCemIOsgmN6QCt
Mk0yJdD1HEW91LOWk1CiBcSS875QzV/3l7uRxabsVAEKkyzSX4datAkTKkKqqJcB81szwonPWAWl
5D7CjxUPAQQq0XhXezkWTKD/Ql5rvcHve0v95iIEjbuJYyy973Wt1UB+Sofp3aR6k35BBw03HH+t
GixnDn6yzJGvwzpTAAovBvNyVrht0EckkgMDESWYo8p+sdt5fskqMfvNgCEhP20MY8+pHuzUeNIR
Y30bCwST7/+G2xAvKQJoEHF/UcZuEWXJYk0m3SVUTycbY8pKItSTRj+nLb7vEJn0R4ewe0LmN33O
O8hU95ffGduwvsuVZqLARM2yCR5O4pUTMFBE+jNXQsBg5wQpsvg/dUPB8gHN6M4v4rT6lixa+zEx
V3GmrTv+xFOgBeVuDBcLTdpzlY9jdEo9jPTu/8Dbm5ffB9gGBTnqxptJ5u+WXKo6CjM8zz2ZWZRR
F2gJ5kDJcEFsYgm1rmgPFpUp2vZcAAwxgVBSowJTuY49uehazMKRaKfKsr5GdVVxP7VjqNdOHy6q
vT4OQixBqozJAeB+Lz5I7QrUFRlUkbJer9xABgavmSMXq2koG6S6E3pF5D4ZVnnUPNlZSg6mSVTR
3ZKn73opJdFFuZjsLCRncjVnyoBqzdU0h1PVFkfnbOdTYzEyNFiYeNp4m3OGQ7PgLy6NWHcW95uo
qz5kTDmE6rCo6SnX8/gXqjledJ5MtKlghFuen8zlkWTT3lNLIULYDDw90f76qT1tzXA2g2eKDZ2I
A0+bNdwgk8h507lWcbl/ePcW4/AySkLEhip9s1jVOVo0DEUcevngYOWn4pPjj/irgsZD2PoI9bC3
nAxlfMsSn7odqYyVrjZVC1uj8SagMEpe/V2oQHIRqei/vv7JiBkk97TdyHE2RQ4t3CH2AL4EiknN
mptO8ZB2AguOGdX3/7AU4z9KZDoQDEiu31jUTTUKV0YUxHPqYTWxGnHQpWPxPyW1j+7MvR1k/oJX
PUJHbKL88z+SDkjtfYEpbBSYZjwOYQmhvL0gq4wtYuEW/esLJTq1IJkRaAOExjm5Xi4zGl7YpESB
jnHa28SesqDK8TwgMzbig23cu591gKgSr0eLCtbQ9WJCR5Rn6EQUpCadjDfch/2XyLKVF6PWyl9r
lDUdij2N+Y5S1aFTjsYsBm6aW6Nos87/DuilR0TAeMbAgWQCkxjbyN4PGF/8vP/Cd3+p5Ca7CG0R
9c3NZ4Od2pKgQCI/m6JGxyB34WIrUd2f0sYxP5LBDZofr0n9vm7UZAkXVBhPyqCNvoi64Z0lULYU
mD4TobEtPOH9uD44tDGOAAU7dzefNf8DNofsz5awFHeonJWLRTIXO8qp8zLnGf6Dh1jGZJxof5oh
WoL4OzdjZ/l5B2nk/kbtZHjwb/HS5INnp7Y0gFgUk2emAPrKrhjO7aCMIN+5FqN5fgdt5LV6XCR4
oFG5luD6wS3c1hmttdC39QidWBQ/6WhFBZiCkyJ1+XTR5teLgsjl5EL4ArDu9hIuVlXvJhXnwbTv
xbmlf3aC85A8ejOGKY2R1SXWK9bwaR3z+mvseOVj0o32YzuuzkF9ID/DTToAqBJRYNrjIP5ucNVo
BwzoTyuBMerrk/S7RaHW7B7uv82d00SRT9wmdeZD3WoUkPsoXhzpSThgm/iQrUn8l5JOHlKURR0U
AAXPPT/aX3oUw4Q2KAeJ6E6ihQwnGY+8qxiRb8JDaSiDayyAboxa184F4v9YSmsoyrWJGVqNpfou
kiMHacFOvIW7xbz7N0yNx76OSb02S1UfStdGi5wT6NAsxJ/OOUXTcfzbyUAQI6DzCUaRr2XbKmoJ
4h5fYhJqa7uKAOyH/cVspvmpNdXkpHvZ/GzOYvWRKaYtMGXQGvpYHOk97DwxFb9N6eySWNICvX5i
0XkNin12HIp10i59RUJJ4yT/MZCoHUV8maZuzq0pVTWAsDDrV7dq1gILKIeJfgInLq8ea+bIn1pb
6S+lyPKHseiav/Os9+TFWmJNDoH30WxrmCK5Ff0zNFCi5x66ycE52wlacFkkzkH+JJpp1xvQAnIw
jRQAheKJX0YHusSIE/dkF2N6qbxuPoiRe/tNfUNlSksWVsgmoV4bEwRkrWMAMZeMfieskIjPDSSY
hNHof3g2Wp4gr+j7MpzZLEZPtUM8fmCxqlOpXGfv2ctT97Eq4dcGrdGvBwvulW90R0CYW8y4iE2b
4wSsRiksFD3CyUi0y9gbzsWB1RpGVnTB5OQ9GFhbmgrljzEJiF9j9Pm+a0ct7JBle0oNtCrHuEa8
bzK/3Q9nextPHQNpiZkmKenmEk8xLl3czBBhpVbuOV3try2abGE3RPHBK5bPuD3m6BWTreF0BYBd
fgZ/JG10FdXVsQgi9KTf20lf/Ogx1qWhUPXPXqnZHywHtr/nKPlfr35EBhh0wKD58Na333Kk2GYU
RWUcKiWyePO8otTfCVj3xvgfMkVQ9IBUGM5KcvRmN4EdeUNfN3FYjeV6sTBnf2MnEJeyrjwSD9i5
7ehPGXyav8d+2+79EqHGX8incmMtemsksfG2qtbk9aURet1SMpH2C8DYzQPBDkryxlrisBRjjPlN
O3jNKZ2wn++EejQl2Ik5fJa8fnaQKcE29TXGHpSOIHOhc209e8XIjbaUs/BF441tGClmf3D691Yk
Z5AGsZI5v6UMZ+Vc6KVBmF+aKro49dqE0Bl/JbYRvwE3dET72FuOog9VDek0o26r6zZW17FxrDjs
mkYJ+0YzT8Sh3k/WxP2cda74D29PVhEMeqBDQXq4/uRWxHyirjLj0J7IcrOIDoy94FiPtdB/KGpB
YWJ6qpIIUrJvDkrZ4GE4mtIWqKnXUERVGziFsD5EXE6vz0Y4I7+tbAlZUHqvn8pZeyhXpZEjX6yv
fhwNyoMa4/+QYN3z+j4P7SUWky4yYC02SzVCeE65mnm4TE333tAL+wnD9+k5XZXp4I7YCcSMBbAB
lHQA7qbNFVE0bgG2XmShntToBmQ9Ekxm05aNn43jfLCF8ndvYrFkXEh7XPgHN0hLYxzc1WEwFmaW
2nwB1dK86eJDfRN5j96sgn4VXW2EVW54eICaGEiJNgs7CJ6XJXWxy2iQs5pWF0M+WOW+02oosWZz
8ZK0zmsN0iiEIP9JCps8+9rWl63hddZeOmXhYifTBdTqhyESxScEQPvHak6jg7PyOzPdPC6TTdrE
LEfBtwVAz8wickNr0jArWpILu49MesN2NIVz5BVve/qJD0pfOqfBFM17MITlSwcA7zkuTVMEVdEY
/5jWJP69f/vtvGq6efg6AZSgobe9/bRS91qjqNJwFaMKJlGBXpJkR1SWncudY8R0Gxg9IhPbkV20
kEQNWJbwqhfgoUD3sd3TKUrQt1gz+zJPjv3Gnsho3NlpjhrBO98OfTSCAaUR3eBtagEjZAEikeVh
ni/p/0pHiZ/jqbGfhFseNNT2npOROagrGglIkmzCnD44Y8mLBoFRtvYTdUn2SC6gnujZG6cJvf7n
yOrTC0mA+XD/Pe7cHdy/zG002i0A0OQe/JE+DV2i1lbKMzLHFL96y+pO02KMeAxbTfcwFNMRAmzv
Uek4096RJC2uvesF+2S14R2BcM4GdTwz9x39LhXQ45IcR8W0cT9E41r7OlrXH/7Do8JR08hKgTNt
Me8UOwIlHjbZRCTCR8Z6+ty5y/dFneeLW3pHnlJ7p4e2AVNghAcll2DzoAuQHzOdkQcYrfLvubXi
gHYz1lhJr/96/ZMxdGN2SXkLBX5zn9QlcoHlquahPpU2HLNS+6fs8+KvUWOCati5d4DSuv346bLR
noFYRUOfC+z60US7tt2YKVivijULcNap3nXjeqTuebuB16ts0gyc7LKyylEjaPVc+zyWJb01rez/
midGBq/dQEIMKDduFF4U5fL1A2lKu3RJvkrYaOK8oNT6XVkr+8EDtf4mL8cjvO7tDSan9QxeqN4A
CW9bh+ZkaU2mxmXoSqOMiiK18zNIau/UeW1RfsG32LcmWbvN2NFynWWiPcgLbr97foJHb4A5PsDK
3zi8P777OsLyR0UQKATh5nahXpr1J2vuhqfI8JRLjkLNqwUasciRohly9gLlY5uljqXJnMVlRZVp
2imrhXZZ3cRjAGUeSSHsnRwWw5yVwTcQDPnwfzxcZ9Yt/Z2mDBGf6ZkzM694C/OuHfw8srwDrMfe
x4DagSxmENqmcLpeDCRY78behCCiCeGVeVDpY/ssjtIAeQVcpwHyiWQeR/RibLf5GjKkFNHuQe1L
NJ1Jb8oe/dwebcbTqx6mxuydl0XPT7XeLxc3iZj2R3r0v/ufyW3s5hZgjgeAgUblje6S6mSJW7l6
EY7V6PnGRCVVAgV5xJQ+DSJzXh459EuoLsV40ITdO65SEZvkiqIDCM/1JuMbvzpRTSzoM3d5Z6XL
r9zSx8JHZtQOMD6ZTvef9LYfCqIOSxG60Fz+gOuu10tzMMqxynqqs/6ctNUc/Kqcyuc56Z0AIeba
H5I+OaCK7m2vxKD8NruDtrxZtEKcpMl7UYaeyVSoi0inkERAcKWwsrfDoGWXTHjii6YM8ev7vw6i
AVJnGFUo2Y69ft5S1D0jIoRhlXpIAkMpu3dLgjdQj1JUmJdWFdh2uhyUyTucIC5jJu1MQzhS9EOv
V1VKt7ZHD5FMmrMoJpWekpuByG3jOyEi7k8xAJLyUUE5tPdbJ8JKCEfeFjzyKMVWu0k/AjfJY7T5
yICDYJQmGcoA/rbbQBI4pCpafqvVan6TOesTsvpoV+l9dHBn7z68ZzL7Q6gB5s0Wwm3VcWeZ+JqE
eWZPYZ0WWe0nCBfUPpksF6olxudqStavIM7JwigYxw+LFQ+Xxky94P5x34FdwxxhlsSzM33Ac/T6
TSxZX9BGQ8u6cBIEFPu1+DbKXzFrkXhwMbQn63aLRwsFkrDy9Ozc2uYRq2QnkMoKB3gyTS6ZN13/
Bq2PkCxX+A2gBSYMEUbcmLvq4fVPin8SC/32cEW67noVomWhRBllfkzyp75tEmt6a7qLh25Bm7HP
5MlJ5Vskou2zYovkS5Sn7YT0ikmdef+37KQBjJqlnwcbDxdis+lzqiwYRcdZuGpd/TRMuvuQacX0
VFZAxBQjMp6qfswDlB6GzzNc5YNwc3vYQSYyEGYgQgpAO+d6JxZhak09Ime1LgVYaCwBg9lQEn8c
lDa8/6S34fQ3qYTJCw5RKM/JP//zQs6HehY43AYg+TyYvFr9ZayzJYyauXhUcG35as62mr/+VNPP
QQEDIjQlO/94vWxftdqMaYOHX0qvP3Rwe8IMQvpbyFtTiLcqoW219Rf4FQ/L5FZvtLkrDn7DzTtm
Y205VuPmBAzyW9zrjydX8q7Le0ObgkUTwMoyASgUPYAqhy81Ko6vuav1MakW0dOob+fyRPs1f3zl
7vMbGFMzuqQMoaDdvOhJAV6hg+1BgsCKn7Klry6O2aSnJFWcD9OQe/+Hs/NYktvI1vATIQLebIFy
bdj0otkghqIE7xP26e+XfTcsFKIQrdFMzIIhZmUizTG/8b1510z15sV+HZS+LOIHUmZwlf50Wiei
oa4RMlSqGq2TuL+Etdkfu7n4pkThcL4/x9syiRxPKu1AKwRVsQ7hYWgPBtLOI8KahfdXldv1Y+vF
3WO9LPPBQA3qIjx7fCRgcD60fRp+xAfVuvTC65+rSTV+NpGYrZ2Pf/Ogy3oiwDpa9DJuWYMiuU4y
1BZbaVquuKeyqnU/jkoRmG0++ZaXjUHmIEqmD9iw3l+Om7MtR0b+4bU+Q7C+2vkWrp9eD0IgELkX
HZu2aQ/Q59Ngdto9DOPmJGWBVnryyDGvD1lBh9jEXG8IHLtVXpBfVH3IvNqlLdL6NHqecmr1pvVV
ur07MfHmyAwp83mi/LXwjGcvpeLVTNK1Bmh77dRo70pQY79mfanOlea2HzGxbEN81lVjJ+rfWmD5
bcEo0M/lLbmetd7VorUrxiZ+GdqgSgzj735O6V5Xppftdfpu7k+SUh4IQlJIO2iZrE4w0gpT2U0w
KdyiLs7LEAPETDDW/TyO3XiujKL56Mw9Jpn3d9HmsMQmZB606W/kNNGQN7x2ygYotMVyDo3Rvujl
hJlruiRH79WopUjana278VURdkQHGDQCMKz1jQn+mkTSRsSwy9oUu+W2P+Aib/gNtCxYBUP423DG
6EEs6XC6P92NbwqNBD3bV6UWeOHX35QWuTbAIEDHtlTLBxj/2XvXGPN/tFrTd7buxu1ILZf3EPaK
7BCtDk02N4Yg2h0CQkC0aQZsl7DZqLvnvDfMd2UVtV/vz23rUyKXS+GX+FYCW6/npusRejhdM+CG
GZvHKJ3zh9zw0NNQy/aYtCGKgVNSvpXpxbZ9RTtQAuOGWN/J3MeuBox/AIkVT6cQmbnHse6iJxjf
8X/4dnRiYemgMUvzZlXBUVlOm4M4BC0yqOckbdV37tgWQeL24Y/7S/m6VldZgpwWdDKbSi2t0nVV
WnQW5g5ONARKqvXveyVLQc3yplgBpFYv9hFWTNrTbGq97TeKF/7woiH7lJteOPpplPYw0JoMGkpo
6PMBkc38g6HoihWUoxo7jyLvHO+g5KH53SMkf5eWefSzQfMfB0BBl8GfKQO/GUxGPZYglBMH35OH
anWdaVlXq/HgcZX2qfncG6I7d96QHTvN656Ahe917V8tKlZrKCWV5aaQJ32NtbS1OVqMhpCzBU3h
Yg2Cd/w/FM1yy0/zcIweFzFmPxxWcrkMZVEUH9NmzscDxVNENXsnTD64Q1h4vqWXSHtQghXztymf
JnQsLKSM/aVfhs/5oI07UfPGyQVHIjmUnF9u4tVK0YbN7ThUpoCEDc45TnTR77a3GpwpEy+OfLQ8
EmcnUbjJjPg67Gtq9OSKxOzyN/0RRGr4jbVjp2GZVs/1x8jzfgm90ne29dYgWLlSkZcKAtRargcp
uiXRRKcTMsR578elaUOGKbPj/cOzcQ9R9QTfBpIBUNMaaLbUtZuoQiEW1YblwicdHsxFSPWAaL4s
BRrmWex5O0/KxsVu0MChHCjdekkHrqeWmrPwioU4LGvb8t9hXuLlFCqOQb8BBbidoG9rhoDo0LZh
nxD9rqo46rB0RhoR8dd1gm1aMZv1R4Hw3LcW6Ud0L9L25LaR/fH+um68mtSTwbTTUEYxdI32SrtR
GyvoJMFUqUIEUWknH9MZ+ccBc14kznIre1bNLHmXi1HZ+aZbywuKD/gihF4qfKvtCVov0UqPy0N2
BY99O6vRmZ5Ht0hCoDLuPCpb+5QNKln24Phv6Bml6k1gluIpcMrS/sE313VfTe29iuPWpKTzLMwY
4L2ws6/3zOJ5TWvRjw9ww5sxW667p2GqjUfENpB0vP/xtsaSsu8OPV5qm+sm/cTrrM49MOeeGtfB
iifCnU5T2+c0a7v/cBakujwPF7GOs5buKJGMBNeIAUGroR4esj2CmU7v46xq6c5J2PhSpGNc2nRv
JfZydez6cRnRIeUkGCoC5F1thk9Z2dY7+2HjQqaAiCMIfDoJu5O/4o/L0TBLYRTzyO5rYjoZY605
dA8tUfjWEFfN45zb9k7wf1u7w6kPPDARKgqG1MJXjwClk4YnyR3QWasT5cjpVv+BMmW+Q8dp/hcv
P/AVWtrVoCy8qVAPWRIVZ7VROh02XIXY1Jv3j8x+IZrIm5XA8noJ4iICaFWmXN2UUfx0mh2wAX11
HtFD2Zn6xlYFucXLR9JFYXxNSk7HSU+pcwxY+lb22eqE/bVvUgOqXJbvDLVxpVlU6Uw6mxx2IBfX
s7Ipu/VtjyUREH7z5PXFb6FZ44vi6NN7a8nUi9vgW4DGrvHhzctJh1oKhmApKOU8rgdOBMsYGszR
sub4Jcprg3AiGevcVwtj3hHZ2FpQ8hmpKM+jgTLh9WC9Ay25n5FaKJ0u+5qlkJ9VxbCegemmD/fn
tXFSpK4dQStlGfBpq6HMxrJrFUMCOJrK+DJ3mn56RY927PCD0Y57uLSNl5DxHNmwQhgWNOj11DJP
77xas9C4LfvhFFEh85Wh+WprsXFxcm96KNVd3y158lZxJdca345wCf+5NfDUVlQETJOhD2bLzAo/
okfY+ebs2S8Rmh61XxlD8S3n37X9qG6qL7qbVXu+jRuflGob0BFOCqROR27sP26k3gs1qHusc2Rl
xd+xqWSfZtWb39muSPYC9601puhFj5PeKvJPqzW2W8tNIjMmr8PA/KE3JusIRWp4l+LKfZBicwC6
8z298K1F/nPQ1UYSWqotkU0CVNsljmGLMz/kSwTLOM4cXMvT5Emxy98Fya9Ue/sPLxiNUPqtdK4R
prlJZTPV6mI5OuI+5qEatfoE3V7BKbbsTvdPzNaXhPVBV4Ksmadl9SVbM4qoJbG6UzzMF60k78ph
oRxEams7Q70SaNY7V6pp0bOGI3ATcOD5U7YC9cHAGezuuLR1+rQoevrUanH2s3LQLvC9tGk+Nb0e
WGl/6evCbvzCbBM4DLl1lsE7EfRi/8YJYUnJuXvrf3GPpur9NZEfd/07oeJJxpHkc9qrt8+dFt0G
xo323Vwqv50pnnQfV+DmU1dD/0Z7RPt8f8CNjwBbgiuLD8HSrMMIMOOlyFKOE8w0rCrdvHtXUFM+
OW20fPsPQ8FtktAkWjJrAwNjpN7XDmqPYnWrfDLKDBxUNhfcW81g7CSSG88bjwvIfVaRAGmdctMu
aIrSmvugcdGfVgwajh3n/EtfpgqKmGV9qQFT+u2EQd/9WW7EZYxMVCZVeKhfruIyfe4oeFtTH+SG
rVywP7UDDwLBzj657SkCiqCmIOEenmT9yqvrj2uwqck0FpMNrRR68Wi32QfHacbj6EbK0YyU8NM4
eKk/qfCdotpE6tEp97ybNreO9KiS6pqygnr9E7zZMDsWgtdA5dSakWseFJcUF9zgfLi/qJtDyRo/
khoQuNdWWF2kQpNKXXapN7sX3AQyNDwz7cSt8mZwglxY2vSwiKSA9hpJ46pRHi80BQOvdsJjMlAu
ErEenaNY9IEgf0ZavNqj0tzyMl9HBRiNuKF0mFztmiW21SIujT4Y0FI/LYWTHZEdXF5c1OguNI+d
+VRXZnPK3NTAXrHKK8C44fAcqvl4MvR0PA/KiDKfE/XxMQfHcShBF+wJy268hzIwlx0n/o+Ddf3F
m9aN0ijXOFVdNLzvkznlmai8R3iB6WeEGL2DTafxcv/bb7yHdPlIqIjgOE9rtIiJTgJQKrZZ20/D
A3yT9keWLvM7dVnS89AXmeXrYR8+py0yAkrc63s+4luz5pRJ1LpBnXP9Tk2poKwTE/UYyuSe886d
ntqIHC8yk/7QKHhtLLqS72Bytq4RuQ9QKqAmxV68XupE6J1eUZ4PBqty30X4lfh9NO65hWydK3ru
VIvkTUJ98nqUydRrhMO5rMym6Y5aXZZ/N0X3T5g2YieRvBXTkigusg06HlKhZQ1A6EP2DMS8Pqi7
0PURl1Te16X4btuifNGVqKR3aeoHNVJmtF5LMPtq1eEK35jPZVbEP+7vqc15S4ygLJTRf1mFHtUw
xkOmy+fBCsXJEMovVGeHLzRAqp1exMbm4QmyUNqg0goIeXVkyi7Tic1DEWRepUZ+V/bKQ6mnnemj
Yb68T9rK+IjJxR6YbGOCEkVPDRCPG8RwVhNcUq8fqqXpg4ny3E8tbFx/soT9fiqmXfb71hTRlAex
Sr0Z0YJVzBIj6x9yD5P59Kp5qut4+oqYCYUJfbR7SXJ1Dk5TdqE/ik5gfIXy4SlLnOYB/Hl59sxq
nny3TFPzOJi99+AldKAOkVIpx9Fqpv+w5YHXQZuT2HoydzmbPx7OOtfaOhk9zJBjirC5FyeHPA3T
Z3to97hRWx/B5L6gyvXapJd//sdQkzJXvdLULEwDaS6Z6vBX3NfJk+1Uzs4227guZI4rIwI29Y38
VpskShExHF0TVszr7OKohUL/cv/YbESnQB2kwjBgduB78s//mFAzjzhj9hhJC1WfEfsdC+85Bzb/
o56E+5IqWfvv/QG3VpDkSzLMCJpgFl8PaM5WO86VwelBF+5imuKLpih43STdnhTb5tSoEMLnwd6Z
IstqpDivm2ZkJPTVCA4hrwVJFKJXlKvTQ5+W8c6rtlXlktGhjIOpGODscD3gHJuR7jSsJR2WEMCj
Gn+bULB8NMwB54YWaM0RZwf1u9pbxnPWh8qLwut7GbKmV99e4SL2J1iV9CLSsdVn7ZqxHfB0RNtw
bJv3eVgYhwYn+9i3+3TPz3jri7pgs4nN4WQgyH89bUDzBikt61wXUVwEaA9Yj12FcKJvKNn06f72
2bqZqBFQswe0At59VeSalDZXFppXQYUQ1I8k67PvDaCUjxWcLXEY7WUufZ0u3M7rsnUYPQ0FeFk2
gIG5+rSm0/E3W6YIiinER1Zk4UnpK/V0f3IbcZE0ZQP6wvToDqzOhpH0jp20jJJ6YjyEY6r60Pkg
Is+FFUAwzZ5DkSfPY4U7dWgNe3WY7eFpTJC902ZcR/9KNCkh0l7cBQXM6HKyakhvs3E0FiEeFkcs
j8IyxNmbPIU+rRnunJ/bTwuok1NDoA7I7kbIpB2nJhUmcIJMW5Yf05C7xxC1vvRQTR6V4SJ0RsUf
KkfduQJv9y/ZDv+lHExUBp73ev+Wrl1VZRyPASY7lGjmQv3Q2e371uKo3v++rxHRdS2AhiGnkgQL
JCGVvuuhZiWfjLSjPoJlbWsdR1QsPmgJdqt+PLfZD7W19XOoO8rPaUnL97Qx9UcvSeMnWQP/XmuD
8oz0rfu5VMM9qb2txaf1gPwo6Zisj13/MjAkpZE5YU+pJITt06kYLrXYPVc4UHUxBpGu5Sfdsof4
ut1yHGZKqxJqxw2yNqAVmFs7Jp5fgedlReNXizsDUu/s7geYQ80OkFlIz8ZQDz/jBa3MU2YsmFHd
/yq37wS/AbkpCmTcljcNsqXoagc23BDE1dCcOzUfXpJI1H/pNK6/0Kd5s4yHLHLy70HPA3cHBf96
qRcnrnQ3ocw7FpSdMDjKDnGLsxnIFnvnSG1sbWYEvgPUF7ttjdDpUUt22py/O+c5Dpp4iMCzuDZS
TeUeQWZzKMTR4N2T21Ghv56VkorSbkxKQaoXv1SudFQqPK18svV+145wcyyuKfBA6BETulyPpQ9O
HpU1qTWVEq19mqyx9i5Vhqm96pXzX2/eHjBzJaMUEDT92tXJiGMvUQePweoGD4QwNl9SYwmTQzw6
xUGbx2yPgnz71qCmRzmLIBOfTh6D69nxCiQGZsQUNgFwvMByBOFdcxPcn9bGgZcbXuoJ0NUEnHE9
itlmiiUm0okZUeDpELvoXvh13GSXeXK8L4nd6se0Dqu9dv/m7GwwDcQnxOw3xf5It2eMrLloQsUd
Ay+pkjMYDnUPZrm1R7hiKdlxqYF3lL/jj8BW7aHjUDmmwGO0oGg7QLwFsh9BQuntcH8pN4eSfxua
njL+Ww2V1XmYjnSlAqNWo4AoSXsshuFvsy/dnRroRo0QrTq6JCTcnDQC9utZKehDyCIil4XbNUFr
dtXvqlzcQ96Y2UO1KPazKcxP0TBqv9IkWb7hjLRHxtv6gAQpnAlUL7ifV7NFFdsSHkp9QQyLKojs
ZTmh1J3urOnGw0CLjw6Cg/YajanVEccRrajavADBOccLz8AYPgzWXByNyu3ficbrMOsT1GFR7T43
hrfnMLT1SUGO0hoGg055exXvGXVrxNZAs6ZfkvQ0KVlzQBeA1qo9iePbdw/ATUDzMvbgCbr+pF08
KW5RVphQl6kVdM2cHgYLu7/JbN5MKeRvJ/qgDwQNnfts9ekiQee5UQH9obre/VKHrv7qxWnxEAMN
29mpGwvI7oD0ZmLrAl1pdb0UszBLZanps5GFHMwibo7K5Ix+MXbe299vVNZsgnPUR7nTVltlVMMB
eRSqierCC5DoYkBfW+rfutTboqDOMJG5/8k2Kl+S9oNaCYJrABvXeIa2sPJBle9qmWJr5hf5Ulkf
emUctWPVTc3ftjATAXi8Ly1of6nzsSkcDXplFzrvpwzbkGNkl1r/v52ftXE0AavCwPMkL55mxfVW
SicrUmyX2yEvp+akjHbWnHox4srGpVH/Y1vASQIIiLH+VxeP9rsMS6Y+SPO4fDFTHA6eJyt2aA7m
hfpZGFNW74QjG4da1k0QhafHQTyyOlUI5UyWmqRUTwBDH2wKRAG68ObRa7L3SYPLIs+UdhnmpqcA
bpg7DZatLanrJpZNVH4NILbXq1M5Fhm5zYTrGO9ZcOjKUxJpv9Te1nYqvVsjGRLpAtwKSoG3Omep
l0dKQ5LG3sMuvqooe4K6iQNrmcade3LjGZfJIssqubsAIq4nZRBtxQg9EUzGzfxUt9FMGNu6QC8S
Izo3+ozzdkMV/f5Ok3/rKo/BfcfkceXBI2dYxUQORdUOgtuAGlkyBqM+5T9sqyp3AC0b24VRHIkJ
5GKEoHE9N+yJtHQwAbRoGOQeikXoT3GXGf/z0tQ5KcKMT4hW2YfEi3S/Ujvz0/1JvmIA17PUPG4W
0BiyDrfaMMngmTmk+iEQAw7YFz2EkBMYcxjOEO20OAzCBmLM0elrxTyGcSUmH9eJ7p8UZi982179
2ZRxc67wIDoNYRg/jCi/fu2ULLGPUTaa3ckYY13xkzzuqA+NXKPHpOrs+jRTDYNHaOVj/uhYSnnM
jcirduZ3m40SQkiMuyw3UE5Zlxsy3L6ETWSEjZn3V1IPZy+0ZQNXpqOe4tGZKjCJmmfoSAVILE1e
dejlfy8S+2Mp0L+zxMf7S36zm+WOQlXtledPMLV6NVJryBJahpSSotl6EqhBZb7auOpTRN3p5AgX
KjUB357GhvyQVx/6dVhaYEQzFNfX0qC1gw9ZzsMRRLPnkZt73cnsALou4ewACM26nffj5n54PTiA
SRgLmMT60BaUrWq0zClYN453rpthvORhXwTC1aedMH9rKOhqUkDEJeZegz9IblOA6TQrpHXzQVhm
SzLRz3hPa3uoa3l7r1cRKAB9PRJACQK9Pq59qVtdUgzQtdw2rKBqCfN/RaaF3yBldge8MlFVTNPp
pZ8Xcyfa2Bwa9VMJcQGKsG6dG9ZYpao58gEXO0b3Vjd9t06HszuN0fMkpauLps39bqrf7EfEp4Rg
z/+o+jLv1R2VKR0mJx0I4hTinC9yfUEb3B6PYd7uSTtv7VIdZCj8TBSE4J5fr29mtFZqebPA9bLL
fQqJ82HykOAsLCs/LIOt7/T3NsejpGszGkH4uqNGJZKPTBsgUFVFPRYp2PbGNDHCcbHapMm3R+ff
HI+MkLWEI8J9dD0/Iq50GpdEWrxn4yfRN94BVmT10NoRAJN23nMCue3Q8+0MB1QOyBzymfWC6krV
UA4viIAE6honVcGU5hQrcJoCo3es90VqF+7B8Jyed8dToveVaorxgxr3C+ufxuPol51Rur6b9S4W
CCVUTf5Q/wz/3npzRiJ/LGL3r6a+5MOr1SH3nDR0Kuib8NwfvclNX8KErJnENv9+/xa+zTIZC+AQ
CTrq3iSaq5McjUlZLLVC50RRle+c2fp7Zi7mxeln7ZdoSxiwWtHS9eIS+GQq7vKPpra9uxOvbe0H
kmp2A+UXRHNWuW44w0NIkU0P1DxcDlmczO9Modvf1DBJvteumv91f9pb4+HPAjpZegihonW9/5Bu
zCGztZS/e6N/P4WZQOt+GTpcb8I0O4ik3oMh3IRRrDMXFmRBg4orpc7rEZsoqzWnbbgxu0r5Ag1S
+xjH4U4UtTUtlE3BePJFZdP6ehD8WpZldGoRjN5sP3ZN8TntgKBZmUICMA365f4qbj04fw4nf84f
dRdNA0+qupUIUO4vDnGie0GMrOuh61L7eH+ozZlR8JBoJYPu5SpacPticAoa0IHitvMzNUn1Y0U4
/r0mnqt8ZeYK9t8+ItUAqUDBhQhc5npyaujZIXm8CFy3GS+eKzqfGoXtl5FlH3VghTtH4JY6xw5B
XJHID8wIGe5qivDZLGsyeFPjYTLioyU646NOTcc+0eVuPytjLVKs05opOWLKPCdHIpzI8a22FF8x
rZsdH90JLQ9iGvDWA9cHjPlS14fYr/LaNvxEzbUPadwBhLJyPXtI8Xoz/cEo0t+jiYewPyBdqe98
t60tQp2MOww9fynGfr2KHR/GrixW0XMWbKMp556Ekalnj3bzTqKytUWo2VLKUVFZpBpxPZTjlrVT
WrS0yimbj+1QWL8okGXBaFsKKsD6Xoa7NTVJ7KGzzT1CBng9XqwuRqKFC+PpFDdLpTcCgUzI2TTD
vb24NRTCK4DnUMCD47waSotyk6IjLV4nDxP0mcfmOZ1niDBdmezksxvhFUUFcklIzYBK1530wVLs
wZzjPugxOP8nRM2+8mtzHgJbVZpHsJfFcazV6jBafRPtHLmNaZKzA4g36JZw9lZ3ZNu5WVLVJTUD
vah9u7HEJQMm6TvamJ3un+7NoSRKEFw4zai1x4ujza3RlAQbSRL9O4jKOOl1P9COGtOdkeS3WYXK
sJhxraHzhSzmurxYZzF0bJUHNiqV6phK5r9p1XumAFvzsbg3KKPymt2kGdy/Hsxs5iMstEv9uGnH
743Qx4Fcs85/vX3xeMbo24I6Axy1+k6z16kWlnF9gMZdEij92D3m+CO8IO6tfb0/lPyrblZPshO5
Q+AjrGnSE5aJdppTXtE8bCJ1vfLOxjL0pywbrQD9aY3S9PjmKqOUJqbESDxCRYJU6vpkI+HbLnXP
oGBbwueeZwDh21E/zSE80wHg2U7itjVJUjZyGfa+zGuux9NjSC4OMlNBb4vmOJr9+Ak3cPPCdnJK
eFRt9ZCgv7uTSG3cl1KdmzuFB042J69HXSazsyjE8d40rXPMy9F98BCeweIZRT2AqMPx/qfc2qJ0
TmhC8XxTFlztmixNogpZ6S6o+qU8Zk6vXipl/Bsg915DYWM9YWzTcMXFiBrgmvAuuwyic5SOdw5U
cxzW+rfMzBF/r1QVqoCjtgqWn0I3f96f4cbdKbVvJX+I0Wm1Xa8ol2nYtDLGm1pjOripYvnalFfv
qsJcpHmA4aeVFdPAKZqd/O1W4gW1U9JS+QxR4rlxNGgxx/HaHoNTuxXVpwwKdEPFYRjfi4EKNC4o
RuCkanFKe1Ed9KUVHztvROwe/ei/61ltj5GSVv+h1sKVxM9CE0A+J6v1qI3J6K2KhBn4y3hUrEZ/
iAwj9EtPzA92ZKnn++t/i8qSq+DxD0EUJIV1lGi0bkzNmdqAplCmDzqlIkDK9CJxL8rQL5+0uezM
U5960SP12Uo7jEo2pIFZz+2/gzsQO9z/QRtbnt/DqUa9VoYI8s//DJCbxI10ld8TTz3hY11aOL/q
PyhV/If4WGoG0CKX5rJgDq5HMkBzU2tJKRggWhGfl4bs0p8dQwDptIr4JfWMfA/2vnGB0JWkaAAx
nvh43bx2tMKqIcl1AUTZ5jT0eA/NUnu54KH6tOQIo91fzc3xeENlI4Zne016RHjTjmZX7wJnquyf
Qkx1IJRcp+ER0VOYijcr8bObpMgh5WjEQW5QuK6Imz4XVofEixn65tipgUGt56wL5b8MxWXu4cMi
mQvrZ05ZnDy2Gq2DmWTQAk2b5N00e79Nb4w+vX0RCY8RjOeRo84tF/mPLamHSz622KMjMmDHF6tD
uBE36u+K3eEqJcgF7g+3dQK4CCUnHWAmOI7r4RJ0G+eOvCKYIqv3Ydd4gVklwrfH3fLcRqDFp5II
BwIgqVB5PVTfehZ85piCsmt22D0n2gV193bnpt3ahBJsCaIL9BQvzPUo9ZLgiafR8dNL3XjfKNiX
6ADKfKeuVJ+ubrkTj2/eacSPYMHB+Etu6vWAXmJ1ae5yyiCzlNwhFAWTSnhHpdWSw5KN/WkWrnKA
8lZKjRXb7/WiO0etY+78kq2ZS0oWkm00lcHtXf8Q4bawJXTeb80ts6BZ8CbXa6f1J7pSh6ZBHfv+
1tn6nthfcPRYaFzPVt8zodErkoTv2eSRdsoixwpaz7M/3B9la4NKOBqmgGhSEPRdzyoht9BckYmg
xf/8SDnsd+1GzacalMfO+m1FB7IZipWotDxc40opK7ajYRBv2ehPBwnm9j/Csa2eKXcUFJ+S5cnL
EJMhdog+35/j5kpy6Lk6JWpr3Yu1pwxxYUGdJh4K7VtZJTVYDngw90eR32MVqpMKS4oP+QdSG6t4
UgygnOyaEg1sAuVC7z/5kRhljTzkOB2NsUMRAMGni1oMaqBNfbITfG1+SIm1+//h1zrxbT0mduEx
ycKobTrfk/UB8YY2gOaWXO7PdPNL2rRaCNURqnoV8PnjDtX0WNE1hZ3ZkjscKi1Sz+xRtCrdlOAm
XIyAblt7Eu6yx8PZPIPMkTha2gmv01YlTfqF+eMNrkQpALVZPZixagUxEV4wN9Dw/8NM5WjgCeX9
vcpMUquRvCzGq4o4f/HiIjzPg6R+ukU+ZcewM5VP6dKLT4vmVjtPxyuEYb2hCOQAbFKwBwYlv/gf
y2wLAWjBjSgv0mqZH8bGGDT06pbsL5APqv5ABuoguKYr8Ycx7WObdzrPjvkQh0hJ4AlkByJtVA+i
A2BIP8y8rvKnaVJHv2scXTnOZqd+c9NhbPFlHwxzZ+22NqRNDVLiFhERX5N4lFk3uhSD0QD1/v5I
RK7F/qQuCJvV6OK/ma1CsPLnaKvbcq5SrUx1uSeR3zpNeabSZk6K5DFZHHOvHrW1DUn/UZ7AYhFr
qdUjOIJ760aPaoMumiUgCysuKvqogZvP1cnr6njnkt66WviiMGN43HkMVzshWoq0mBWatgCklScD
jUjVN+15VmFzzkMdNKjgjYde6+O/0txy/55mE07r/aOwdYlCsZPVZyDzsOyvd2OWxLFiZy2FsTxW
n5a6tT7bdrHHX70FIvAdSeMkgBcyFpz362F0vl4adi6khypesnOC/+nvqB1RwVfY+cj+2uGXosQn
Ce3lvDgkWh7/44Ruk9AswuiSCmFEG2WcpuKdUhqhOKCfO8z+qBhL77ttsfys+1oUgWsUteOnnRKi
KmZbU+zrilbUL0mnazDJ86bMD6Mrmjcjc9gb9FCpdVA6Qid9FRA6TZ21hWRGTn1hvx/csIaqq2Yn
IdSd93bj/PGsS54YTVsoT/KD/nF9NEuD305NVSVrLNNH0MK6EGKFvp6Cir6/N24FCiTSE/dPvhk1
sRsyNWqiBDIumb8XpmkZOHUNe3dBHuVnkurKR5qrqeNHKfKrD/CFeuuzqCubPWxFY+Enlo2pwTKn
2juXIljrp2rdJ89t144fu5mlPNURjtA7uelGkURGBICcZdsNnsL18iyggucupdBrghk4JbNVH11F
LwN70bvfcxXXiV8XlW3t3Ipb8SzKCFTzZA9fwj+ux62d3G6SmFS7NXLzRelG60B/Iy78irIINGFE
oWH2j0MWuBmU+GFWPN9u3erIEd8zB9nYIiSTOqUaCm/SHvr6t4BvF4uzeE2ALITxK4kH/ag1LnjX
bpizvbd0Y8FhhwPY4+2GuLiGGLkKJQfNHXhLw6Z8djNhBEM3RCdSPmQuc734iZd5v/OVN2bIoNS4
uU+IANeNVSye0HZpFyC0Y4M8ed/rD2avqth7i//Q6pEOylQCeK4p3stH48/zhrqb3rltF3TmUBzd
mhbqkE/6EW3UvbrK1lLKUw0kGQDKDbh1cd3JKnKyvEFHEALcSx50kJbOdg1EuEZr8Mkx473Ya2sp
5RKSLZA/Q2m8nt8yunakY0qGDmSjBWaaipMpHLAASSd2AszNoQjw+A+vwQ0fNB/VxBqSsgviQo/P
kVcaZ+HV46Hsyz143xYAgK4q/BToMBAR1jDzJFErOv+UHsqEk5ZBEw7o/8THSZ8xscnRlbT6CoPp
pJ4OnkeHXB2zbid1eJW0XIV6VD2A372KlYEXvV5b06nVekCENZB6682p4rN+oVARfV3a2kHgP3O5
J+tMyaOL2w1wGye1rmu/ECJ3ubGc6MnRJnp9lPrsh7FsCctbtL6+3r/mN8IeHMkJRF97+VRZr3/l
EDcVsiB6G7goKdPPiZej0Rtfu1bLH0PPinYK9Bu7AJYchiZU9ogJ1tDSSp0BrdjUn0Dn5Dh6hxUs
yzB6rutF3XvA5AKvPoCkxSEEImngWMpfT41gbwiNiSpD3UyhfTRmpz/Q5DYQ+hqa8jKV2LH7Whhi
aG3MyjnFD7nwbcVSTm9eYmhzMkaA9YDpxmoj1NRvnGSivKIOM4bEONwfYj2Zj5bXt09V2UR/3R9v
c43By0kKjkpbYnVp1SoJwrSQlBtebwMpwwKQMod4HCgJvDkeIZfxDO4tFBu4P1ZBczXNmi5sAxOj
KPcumIrg86XF6qloxJ7B8e2s5FAMIvUFqdWsNmqHOTzWzXYb9Go5nSzYwb46hP0pD3e5YLdnglI7
IBC6jrykQNWuN87cOJkZVpGsJy4omZtD/EATPD4utt74tAWah/sf7LUUer1TWUApIkrQJJs8cu5/
PDOIrzoVHTLmRjHfCMrBtarToJCK+wNn5H1amsCvsbfNCGAsYT5VmenhHWC6UYfE/EjqYIw4aPih
UxbZEaUo4zEtwuF36hb6KQwTkR3aadKeWTucDGv0mD9EKHjEx/sT2bh4qVLyeIGrprVPfn09kbBS
ZlvNlDbITHP8hwJ+8VChc/dQFnDOfEcR4phNindusPF98NxQ/Ua5vY12Tv7W95OuIpLrzFZZs8cT
NJ2yJs64ZBRbPyqRo5zUrrfOQ6jr+NnvGi5sxH/ITFDXA9QI4Yeg63raXhsbhiJvNXzErXflNFJN
MESqXOocs8o8PcW2OT5n3HyBiCbnINi3mrUrf3QbQvAzEN7TgZsz9zV/wpxxT+0FT6wRmSPmMk5/
nvJ4QKy6I3Kn8njJzHSvzL+x2ESbQLEpANI3WcvC1CRGU95ZbeC1Lqwfp5qfQyPpXkYvy3qo3wPq
wvd32W2pCrFG8JVQaDkyN0HL6KhlFUrntCZXwAI06hzko46seUPfK1EUC5+6UT04g958uT+yjJ1X
51Rq02BqQu9EIyy8/s6UA6d6rCnAzfFkBnVZpe/cZV+IYXMYOFX8Q1qBKMz1ME3fZUs4eW2gmg2y
EqE9/x9nX7Ikt8p1+0REqBeaKpVdta7GVbYnhMsuCyQkQKgBnv6uPKPPTdjx3+mJOlaqAfZeezXq
TK339cyS3tYzjNH4nsDacN96wK6dIN3zNoi4iaqeP8x0leowMc4Pgaf0H3vVn1439LgXuBykU4x3
fv5txMKnMhFYW6FTyXOaQf4ybWV/KFuwXJqYAeNr/v7Q//RVXxyeIA6B4xKyFX++omFFBJQMVyTR
PO4HnmU7PtPyfq56+M8RHN850LF/XPRPt/m/F/2lpc+NCkMRcYzbl77AcKIzTUVQOWQFS+5X5v7P
7nB4opcyDKPOS/jor419FG3d1vZIlih85c8gl021YRPZI6Qo1Evptj1Ay+yI6Od/JYD/dqeYQ0B+
AxQIWChq81/uVIvSFxjwQwtDRGlPWTa1MMG4RGDA3E9G/XEMrv1XfMvlC/5pIaEvRUGEJg4qSdC/
fsHVWeCd9Jie7Raoq4djsqT2Jp9YfD0WMfuXK9xvy+lyMUhgLu4ewF7/K9T/53T1tp91ohQ64DYk
98PikkNlxvL575/pb7sSrgIxPAx8Lgj676OdCAomFHQg2GwrfxAaAwJQLTUQ7DLUqCMgkASC2Vjl
/yVJ/p0ogUtjHwSChxY1hxndzyvkYiSpFAFE5icaf10Sxd9R1RYeRqigBqAUSy+B06n4juju8ALP
o7aqW6erO9ZNud9ribBMUMHZ9Pj3R/Lbyr38LpwIABdBW8Kz//l3lXSIHZnhaTV1c5XujGbxodxW
0bQrarbJ6hxQSIyUhL9f9g/vG97ImGVCQ4A28Ndqqrwwn6sL1bwYWP86jpTHwAqzf9Kf/3B7wD0u
Q2cgpyCpXVbW/3xXqD7NhI8B13FRd5QZp30dUyfS3WY8/QjcGE0dIcv69vf7+8OXdpkIJ9DfIM8M
ksKfr9vDcBAyFVw3tBjSjnaaD1SorFY8DvsqxBWyrmhWA5P8F8X89ycL0160bUApLhX4r4Ni40CB
wtkDp9uuXG5jRvyTEbP9B77z+46E4hGVPvg1KCh+q4YX3nncOLp327XVrrNrdkI63tcQ5vXEHXDe
vz/O318j2GL4WEDigs812Po/P04khFZLmmGcL6BjljsE69hDn8ztqUtz9sjyLbmaSKf/r43whaMG
NOS/KEB8p7+co4Ne0Znm4HMF+LEdWjW4Rg2p2Ine6X+sh983W1wKO9KFs4Q++Fdq45yteScoeDQL
bL7fuHLsu+tkfN8B/n39/3iWF/XFfxAkaqWfnyWJ+YZHjYFlDhPt8uOQtC3fF61AszJG/VaC+CfF
EXk8478iDf94kyhAL7MUuM//OtXzJDUT4F8sxsiwoy6y/poOQ3lMAc7+44P5ff2hMQTfD2seDEMU
/D/fJFzTckISADtQ9dOjziD6O1ZTWI9pauh72UaK1t7n5W028uIfE+HfOyx8NxCpXT7UCCOAX0lR
qESQcU+w5tppSvp6oNHcY260GDj8tzq8iqzYhkMb1uk5p2P4UYGsAgNhubj46e/v+g+bAUDRC2yI
2uGy1f78GAjj/eYY5qj9YAfE4kBYuovlSNN/PO4/XQd+IpD/XbqM32LZ2xhMUvCy8U1lw3TdJsQc
fCL+Zf38p03nf69y+RX/s5kDwe9WDd8cELGWHopdJNxSy0AHV7OeD/D4Xt///vh+F+FfmO9gLvwH
LGOqk/58RQUAkIww1dxhBJ08IwMz4w2TSXk3Ysj+ecUefAXAJoZlLt3SM2xH5htZpeJxYONwVfIU
Irq//6I/PgK4HSC5Aa0NdsRffhCMHER/IXOoXtqXgih55fsy/mzoUDYUkdH/grz/tGZRA12gKvCb
4Dzy8wXzZR6mOQAYYz0Rpw3T7IZp3+8vtkr/aFv+eKkL6AiSCnan3yZDcxm2goIiZqALO4RylGcQ
Deami7f89PfH+KftAcNOyA6BiwGD/mVdFANZurmlFkBVKcsmp93yPnO2zHCVzi52sUhLjiYRHSC2
6I5/v/YfbvM/JSf2CDRp4Oz+/ETDRUExwuNjt8Kt8nbxJnpotxLKUQhnDn+/FLx1/7AygVuhFEDx
ifbsV2Azs8jEMBM48yUim6Zr4nqKoGSDmS2SYFL1OHGC22wLnoTjFC/LMyTwDig2nchcZ7zsxSEG
lfaJ9AX56r1jT2pirKjhTTDEjY+Y2RpLTVzVSNP0/ujjvF0bIUsRHfWS6+9mSjN9mKZl/laMo3P1
FKaC13YV9sFHEKftRKGz79S4/ns8u06dkAWUydpY7T4gVmZRNZC0S5HepfIbavr4ZaTTVGBGoOmn
zZarPfqguk+XHF0FtnFmCyhXWf8oshR165Qglwox85Z3NeTC0a3t1kqfALlCVIWSEyyMLgrT93Wd
CnknCwBRYJOiO0fVimSvCiHXrHFSTMURuZxwT0mRVHvgVaDixCpWobenY7k28LYc+c4rb+Uec5Qx
NETFwh1gECJPlZYbYDVNaFoPgzftw7S26hPosu3XcRqXT8jizBXIGoO2kH3Cfa/J1pDfIooW8ZlQ
+653wIZi0hC2LG5HqsTF16wbdFZjk+i+jfnMyS0tefwIPplB+JYo2VM8aRSaCyyW4EjJJcjnNhrL
7nFFCEy3pyvofLXMR/8KGQAXdZLMi8efmO4luLCm6IjgzJrDdwRI2crt7RgI0j1CPOI3LXnM3EVd
Jd6rsWwRnQbtfrvLXO/svZ4hB4QDGBy0Di2Ms4A1EpHcEWS/iCs4vI13oiwZ7pRX/VWbkyE/DBSf
/w4HVPZJrR3/ukEI+wkExAop5nD2jzAP6PxxwIGa7kWcYzYgXQcXOZa16ILl2GFOMCKO8DaLMr/t
W1UamEOK2I11yydkrIJU64fjrFOkdY0te12HEOegGsAcp5m2uMsO5aIqCWHOqPtb2BLEID0MK78y
cQTiGu4iPrRzzrMrkjlA3CAIZX1t04Hrmq6wYTnlaxmRZl5sglxVYEFXhDP6DoskpFxpDrQID3Su
tjNkJR1Ccdqo/JptlckPBYP8p5ZITaJ1EsMa+3FxY++PopKOnkefx10Dt0qVH1PG8I8R4vzVlomc
wDCiUw80Meoemch6rmU02ZuO8fRx20QEf/Vl2L4UBUb9u2QDE/iINC7Zg5A3F/lVTBlLQU1Ci4lo
etD4D8HSECOkJ7dgsQmK25Tl6uQ5KmCneo1ae0zrEgkijzlpCfwio3ZWB+knA7OTxbBvS1H6/pQZ
Nn9TLBlfXY6oBrDdtwzAGPKG1cG3Pv7Bu6K78ZET2IoKbtY6c+UEPX3ZZmU9mql6si3B56q8AZaG
Z9yfHL5FCC6LRT6wVsPS2qEluHJwDC6PSAxGJzmqZPxhO8w3QAdfZ/gPIHC2r8li7LksZZrXEwrv
8SABRwGv4XJYTpssWVOBnp/te05ZcgY3QfWXRbF+A0ycLvUGvO6xQrQGbdZp2M5tTreP00rAuvVZ
zz4XDp9KMyLJdTqvrePvaLf95zwzhWnWId1wUvrcwdIfbzpqNK3IsJN0qR7nYt3GfdLyvj0THjYH
S0wCH6Nk1Kbdp3SL4ibNlyjU4GNk0alPMeTez1PPTK0UZNG7zcN6ez/FI0ESZ4gC0oOZbmljIzVG
9TTyDuz4SC3dHecLvN6tWPza+H4c1pNgnWPX1ai26UpEUPvXvEQu4q6d3bqeFSUS6VCzBaLnHRwr
TsQ7beqSR8R94aJ18hkdbvY9phtHyIjmk7oFgyEBlN4HNYUHi5+z7WnqAYjBd94NN7FJS3dEinlL
r/HwYVBfeDDPya4yspvvPXWpuGaBrGxvYBSnvhfpWgyfWi5H7IneG9IiB7ug8Hw4FvlUlW+FaC19
a2M/JwKw6zp5uHnCHrd8Tfoc1pr1loeFPJks76p3j3JRN7T340SOEWcuJnXuGQagtYsTC5UV0bTX
HjrbafPRTkV90R9hoW/5V1gkR7Ke00DDdxKvq8kRbFJoc2JtDp/ua0Yr7Fm7WFRz9Dy7JXYvoCUy
WIfFKt7u4Jso5u/9kvDklWSdldcEp0q6gxdjy35MKRLll4OmFwbPEf2R7x7AnE22W+e4zwz6ggpE
69oOMVFdMwFxVO+iCsk4wg99VssTnM6Fuu7dZkqM9mhAfvc0zO0nuLblkcbnEy3tXbcZnSHcr3Xq
pgViD4LNMuQ2faYJ/G4BxGfLChLplurukcjC9u1eJX3a4bwyM6Mavgygnz7huUVpAzpSYu8p5pct
qYOFuyXsakLWZn6H9jJX66tMIXzad9FIvd45ANJO1L6lGzvNRT/zu3moVv0+iHBxidxSfPp3mdl8
foixNkDEieB/C8ebCIhN946RiW2nZk0RyX3m6KDbJmHFcLcmbp5PE+L1FEb12aqvqYLDbFtXA/x6
0l1htGL3sALUsBiMy+AzWo96q2Dl0/FswZwuU3K+zYLX1S2XZdnWflgsA/En9TCMqpFWWhXPgxV4
KeCmka3v69lViz66vurcqR+WLDkpmtvs3CuXQyEeqao76AL0uDqTl2JWkVSOuzAsS9QiaKBq+Xda
hrW90+A4JnXIBzjQtWb1WR0tC1yjLOGYLyap9/f2YsPRBCZRmGqZKoRDJZtGigUcaofD4lSa7cwG
xyuDENNZVA3iBAfMx3sRR1BYj8j3GJHsdDklA+MNosdgJp/Hi7wHAxwmzWGJuxc+g/m9U+uck2MK
RuN9NRZtWieKVEuzrsn8GoV4XmsJLSCyOqJ2O2NGBzvpcSodZlYCyTON6Iv03ktnP2Gav4XdkpF4
qtELMXc16qrwDSQtC3gewiRiD88LWBsV5SzBP2MJ/j7aZPs25LBY2elqbceTz4O8QdTo0DWp0+p6
JnHEbxk0AH4fVsbvV+x7eHCg1H7ML9Q6XoekLygOLMz/dvNoJKYRJf7f3dAtKA7KrgTLbOXAVHfd
BEM+GAAhhqIeI2ujL7q3A8ZxczXpGqUiNXXFSp0ekKS3VkcKA4y83uyoaVPOCjvzpA18qE28WAQP
RIufn/Uwb+YoxBC2N5SOSVZjwie7d062DowRRCVsR2YhB3N37cbT/hDasAVSb9W4mU90lHNUHgLi
sxN4vbF82htbbHJv4rYib/E6RZ/1BP1+AtN748/RNm20LsC/xroSnSj3EZLqSe0h5xkw96HJfD3a
vDtFLBfj1YrcNlrHcEdbHuJoiyLU37nXTRuxMewLdHTTtZ+dd0fnTDKjsC2XAZ96N2cNcvIQoBsP
FcDZYnABIpp43WCWnNNwRr4TD02lxjzer2JCXVajm57aO2zGcX+XbAXvH8Q8xuO9V/AH2nepmhT0
U9Q9wbCPyROYeuVZGMn1TjOhwzETANluKrzHYyZDjm8jQ9W7h5mo6x9U4dN0z7WhV7Yj4b3UoDk6
c6lLRynGuz4fpleJaC5blyZCiWIcBg4g6m5DUdNUgIxahlS+YdXMbzk0GFGdmKCLGx1mvexVNBQ/
Crq0dp8Wmxmu0l6VP9Y1s7xpsXneqAkWb01b9KBtDyhwh12cKykaZ6rhacM28ZhZM0PgCOogzulB
jOwOeQXpVNulh9MLPIAT3sDdJHl0WnSqRnmsPoQBp9vZ8gQnrR67wK5wDk9wMuQjqth5ai/uY6XH
j6A5N+62QsDYba8vJlLTRNa+xpZq1I4TMyL8Qgz2C9VD/4C9nAYMucfhxfU9QD2sBP7EdI5/dCkg
ydw5MHpRma3ET/utE7AIW1vEDO6L2ePyFo7JJ0gOtrLGaBlau76vxrGZLEE7Bm+2amdNLiGFdix6
4KLLO5RVMTLrZmrVdevWaHgFPGe/MmYUWIdrrKcrrMnySBZQjz4XXLYc8+6h62pkh7CXde1WU4Nk
F2xTtXKKahR44stcmPlATDXqOlnBeH8OBR3Cjc00ETugwPN8Jd2i39a0CvjBEA2C9Jpyup3mDLvA
0KlqOZhyWuVVIcpw7ie8rUfFKL+JV+yMez8lIb7C0mTjGWiHGurMIFPkZluCsUeaYYRw6M2IqAdS
icKgcJjXdD+XSLr/ZJOtHz/FW1SMNazYxu5lG0hR7UhQWVf33WhgUTKmFQPFycxfWyLB70Dn04ls
N2yLLneuQn0H/DpBgQsziSQc1k5u9IpPad/vBs2j6RNMNT2t21KwTwn2VnhuyHb9mHUz/xz1YXul
ITMvxpfjnR90+IrxVifPFFuHq8WKL7lJhnwdjkzx8WPJZwYIVODhjfD7mb+SpUy3Op1A8d4KQ18M
L6r11M62eqNsDvaYt2zNHqupy/K98Un2jZHYFU3VjTk9YxvHlpoLVKpT6GV8k5dK3fACRVWNg4KC
5Wp09LgOaNhPsL+J0zu+TbM9bYg/xyZTMjXeShuW/rRluos/DmHR04c+Rr17o1fhjt3gOg3CwEqu
8CbdtyyYVR8zorbxw4DCNL3Jlmz5wUHNnJpJQhJcZ/TiRdZTZdVuUR0y8OYcxJdbLiRE5zHsEuN7
llDSw2Eup9+jyFXPErly8xlghkjqrZNjdLsgOOq8iZ6yJicZXY+rTRlKsTmXxyEdt/YkVCQ+kHXY
3HUxJvN2sjRmBw5IZr4Zty4/F2us8l27JSG6HvB0EDd+cduD9X08njF8LbpzO6bpc9oaieIinXsw
6ieavsZRQKDarADc1mQGknhR/UhgBDZNelwdRNQaqmw0FQqBpp+WjZkOwTT4RjsdsWRvklg/gjea
jjucmeTaTGbqmq1MEZqQGVy4hp3H9J4MhKFqY7PIwIeWYkFpO2efc+f64ZxMGl5FrJjSK0g8unK3
ovdNPzi70MOUlJQd8zAksp6m0M37FSGLW70O+Jga7KDY3FD/uW9xxsXYKLOSqKYtFe+qm3y7X4rC
XYkNPm6ulnGbAjtGZKu7kYqpqc6WGVBRKkSOA0V1ozpEHpSKI5q8Gc6TlAS+qToekTiE+B2q7pKc
9O6E3BQgaRHs3rGZQJY1XbKV5XUSuvzad0MZ1RGw6vihU9aEA0CvJD+sGK2/pq5K/M50sO08REAK
2qukG+fQgHsLIxKWiO59ZLDEr2EYSOIjlnUSH1fUKMPJZXCCPWdt8OK68+6SWAM9VlbLGWbJ6AEJ
pzuKd2ROJuXlcfEpBJTYdWJIK+CclB9atnCzA4s/Drcw11zn/VipZHmZCerEfcDP2aNmhX69BYdC
7Vad9hz4GxodrNGqzWFmFgE7sbi0qQUpy6c2ZmNZC94OvG7VAqSF8tZAbtSPjOwS2ODfC4IM+7qH
XHu6z7gvT30ku6kBbhV/wCYuP4HkwLM6cdn4xkk2XNElAQmXDCLqz3pDnQizxnwrmq4P2WMHzdQX
/NpLmkSPfPpjB4ziMyxA0ucBq289ysQYuYcvTv46Vl6YOk236XbOcDj92OYo+wiD69juwcTv7pZ2
pQEdSQHsBxCa/wKhT4bE0NUlfLd1SSRuyISHVfNVbWetUqtgjZnED0vXR+TEJ0Sw3eSYBiwNHJ6L
6xHqk75Ro6j0AXy29JEOZKrAO066qS4KwiY0ff+927BV5DtQOq2fAo21vS8zJFvuzZK12z7LLJXN
MsX2Kccm8R5WVKo7mIoN+TmVdv0YTXA532sw36s9xXETY/en642DNhFfPtbJsXeVJB/V2C9vISk3
1cySp+YQZ5u8yLWycD8bbeV5hdJxrnF+pi9DnIe2ocPC2Sn1GXsIiXJYThFBjbyRyDRq5TBRgkso
VDrccqgK0tm1rl7CbFK81havbWGhvAejGdghPp85qaUBkaXxoFeethVmNXWiQZffuzGKpibrIVpB
NbaMcG/olf+6gnCrdx2TW1+LUgnAhsPMH2FMz3qYcKGAPsGBGDhOn9v+YdYQtR2A1k7PU96DWgYy
4jztoGPCfFPwiX5Hb+POJUH/WANL0MdBJMAeqlmq5W2uEmMPykapvh7zdiJfAzIDf1STmNnOSp7d
sEnq7xTAcL/v/JZ9XBYmziFhrdyjZMhFnW8cObMUEOKPtAd4tufLBPPrydgN7hQjwzS+xtvvl8dJ
JS4cZgiY1iZgpzhnKKblHsrC7LliymFgx4l9qdLRPboCR4/0wIl2pp3iZ+X5ml0NTssH5zcWPRYo
CpYDiTYMNz20AtMRE097L6FOkDW21vGeBDSP+8xM45liCJjsXEANeZu7IRw3mACiTwixHPYJ7+bX
BNxne4Y9q7zT0rKxLtt8Xo8xsfJEnUrE1XAhkKDJyQcFsEsqlE44I6CMZtvw3QNM94CcpyHZrXOK
cn5jG+RWQxFm1viEuleKsFZZ97RMP5BCcPSDjka3BjGU875MKvcVtansdtGM1q0pUePLHSyN3Cdd
sfwDnA274dj2ZfZxohnAurUouoDsB18BBla0+7qs4vKqk5DvC+LGz5exB9/pMHYZ1IJLeBizAS0c
PCxgvRsixtfahtZ8gMQVqaXDVi5YCHooD3TL2Ha3FqZqQaUI8z50S2HvFkpQMbXU9Lcoa7xorBDJ
2riy2OK6AnT+rFqEmb30ph/wmBCLZJ8iNGCfYfxKw06nSF++014sNxkMYXKsBojLO2x5OkvrHnkZ
P6TCmO3o/aTvoBgrAqYBiNW4T0WBDw5gs667pLsU0+1m1LEdrd2jlAPdLkkHBN8mcO5+msEoG6/z
VrCTxYnypMKY3KjkEl+W0EWBITxULDyQiieQ5CDWqXbAM2E8FBGd3LYLyd8ADub6jD4+vw1GFe1p
CwYyS6i/0i+gyfdvDDsWUGxo3G58LIWqUXDZF5kKSTDDIdttsSmCpY9gDjgNe5Olu2ygwjaUtVEH
ZcWA9YmlWm37kuBeALy68sbTtsz2MczGQW5GbvJ9nOfAJ3y1SAOegqVRDcQpI3XCaXjWU47KwngP
HgEjKeYxlmwM5vZZiHdtrHVbA/XA4kGnBQwUNSdMf8sUcSwoHzDIOOed1xEw1JB0J4DU6xPOaBI3
vQdddV/wsIqbIrY4dxzqNnMHhNJ3N6uq0P7AdzjR5yFuedrkXeLvWReGL50pIZVZc8SophRRiHeZ
7fDY4E0nyK7Xswy3bkiH1zVHBfYih2L+KleR548yTS1CBed8iW8oEmGvvMvEut+QFIMVxVKRAUsd
i++yr9q4xtBM8Vuuo+12thZzFDtVy6ekFWUHBBJmekiBD2U9QWByrQvAtc0wcHenWLcuT9M6C7qH
gcQ01lnaakxuEEdz1bqey4+Vr5Ll8loL+PVvm/qclmbg5xWdMNmncPB/Ns6t+GIR71O9pRPAOOQr
Re3Ltkn6CjEqfrQY4BtYw1PQsWZRblFN4VKmT2ZwpbuWtB8fPD5Qf5VqzT5S5Nxlz6MaSrPjGEG7
z4Xupiu4DoIAE6J0ILthShzwuXWqkC2JPX9GvYRbwY4iYcUP5QipTgwwMTmNlqTkVgpwEG4vUOLX
oksLB4uIAmXJqm0SGj9G09Zsa776PSFd+iVdZkvqmFSjrZlbjTiYDdO0JmTp9AJIpyKnuffTWzxi
nHGn02H6XsxRdz/LNYVyD9TWZDcnHsLOPnab3pWiMg8YxEOpVba8Ons4hyXPfS4wTIpTWGo1sLco
q1eHKVp/AqLs1hsqCvskB0zN3my2LN1Ox7PCRl8MvpHoAjz6PzTg9RpckV8nFdbTqV0R+X0jgs41
YEcIC88eDt3y2XI+iRpFjOEY8ATAqRYNXrXr+ZoKPMXSA8wu+rst37Lxodpm9QPp4RlSsUDwwm46
tGQ6zZgT6hPSSnFDOPctHg1oZPkJ9JPS79SUi5MnLFNNBXerywiJsWuMfHL0A2KsbmGhUwjwzaoO
VgiVMT/SDB1Hk44Wqa9FWIpwUaGoBwhx3L3p5OR2GoaHDCeoRupFgREV0G9sqkvTUpWcLswv+P/r
chEfMHKFXxmG5uxbhI4dJh1DSTDdnYsp7GgRT3cCUZ1TzWMRvmL8ixEhgkNzVsONFJUK+KSoWS8G
lNeqWFV6srrvXgtaYecYutB+s4Niwx49N/54A7EXRrjQ5oVaL0DPD91A2fdQDNN7JgyK7a2PBer0
MX/I4PZo7gxMU5aD1SnZo5wk/GCEGeeHfN30KUZ9F4A+ylzVnKNjOgB7z/UR91ImgL4G/5SuYEo/
GvTf5ri6jbxUcvYwG1pNFR/h5W30uYdHvK37iLsPFFOXbj8nQYFpLZjf4FUS0LIATZojBJzF2AeD
tbH/lHpnMEysRofmlEqIARyixd0ulC56XLgrvy6Gx90u/Pd9jBCByMaBWI0ZeNjiHv7kSfUpmgKP
Mcmw8tsYM9hBK6Ig7eRDVBxXajvR4J/snlpDTPxUjQgaqbfESnuoJpNamAmVHgjPkmKM0COHrThg
XJZ1gPkjCCM20LRCnSumxyuMn+CKiCwxNx2oFlnU9K1q/S2D7eZ9SD2oONicoh+jLeWNBNl7Ocqo
Q3pcX7hi32FLuUCRg5HgrGCZ8wpiq52etqSDN1kKCEsvM73pc6rJOdWx6vaIBBr1LVrPdqnR76OR
T4eibzDNc/qq6inGzwlaU8yqabKq/YpDAABySwDMwVfu65SmPaa+dJz1no+JQaeyJHqox1W7z3Bd
sDj3XCqPoH22AdvrkIlTJdrOXmWYb+I5xJcPVmrXNkWL0uucg30rdmm5AR+zisGxCDgKXAjgKTZm
8FZLCgVPDF65ule8Qp4aDigwSdKARU9GKH/20iz6zvQC80hwSzit0Zjoz6ifO1+jUZdFHZcoyZoR
fNTHUSDr9rrbSnRBxObIc4AFd3qACGeYmjCWW3eT50YP+6plFABK7trrqiK9vyEIgbxRdoMiapoT
jPAyx6Hgt61Z1AnHVPRRJUP0niceERX8wlAFkqMGJIHLuMf3Rpjrd//5a+1tm9oDW/tx/OxGiSJ+
7fPozs7tAP67GyG3zZIpBr5KvJ1qCt22r0vEyZzhFILJQrblMqvB2eRPvchkfJgXhlkWypvlGqPs
jR9tnGFsF+IWf91a8HDODiReAnJ9Nus6wAF6woTTr48thlF2J4d2wX9gK2bxaYAVoh/KThxQM2/w
xo2QdVejz9rOle/zcocxW28unh3hce1B6m9aKILoSXIoMM4CnlAvBvPJqy3MXu0UZvUtSqZlkwev
R0JqiWbiEmoR648DcJWXMfgAC7XtQlFYaSHnhgkLCyKoyDtzRTCgfjIom7KP6Aat/pClzpTvwN05
aAKlwPBmACDkGrnxGBgPuIioettNvfXLZDV0thaaNehZ2JkNHZzjrO8zcU5jZ30DHif2akzNmf9R
kIA/XNEEPYGpIVGvpzakNcg/EVojU1UHQXleYj8dfHKSUvdPXWvEl3bBHBleLaoFYSGu1gBl59i9
Y6YRY8AQMIsT2M4dtQcf9Jw0wApAhEA9DtoiZlUFfD2ruboe/YRgvBIhIGBIDTk4RavS+g2dAkqB
QEv5TWFuttZOAIXax0O8hmvf9+neI999hdAlMU0O0rs+o9dY7F62UBY0yCIsrpLswj5YOfbyHegX
Hidczh0m5Tofo//H0XksR4psYfiJiMCbLVBeUsmb3hCtVjeQmISExD39fDXbO3HVqhJknvPbpJbu
pq5yJRwCbIyeuVh2HG19jebgOGnJeR0qv31EzdO7T6bN3+mX3231dtSc5WE8mFPhv4iwswOcZgIK
eyGtpXiA9+Csg1kGhLMH146w+hK0FufAXLytft0CszTWDPJWO+8wR1z9zShy9e7PHPsftVvWrKC3
O5/73VkTHY3DK1L/rNrdIrGKlK+5++hnHej7sjVtcQJlgfVv/v8omxnWLn9gZp2nvHQQGyzdJj7W
bi36uGoWPHdRlwsyd8tSOJiwt+60LIw8N6l1FSZ2nxHtMhC88ukCZfBkIQ5pkoXaj3ZvNS5XVcB/
/N3PnjeDqofmqy+X8sdcC5HHiE7MbzkEfnHJVE/PHOSdP+6tteteZ7U2f8OuVtuOVCcx33W60RG9
ZmFPTqhTEMu7aZKBz5Y15P8aYwiLhOxoghwxM5rP7EDoz0fw7pzvniVrskOUWMKzRu7vgSM9aSk6
mXdEwuV/NNKo1xEl/cwHEJafhm4PDKlc17BTFbX5/KsLBvlCVX2ESGkb8npPP7WNrqAo/bSRxNOT
ItL3hBKZlkI/sPXRSHmeuxXl3VAH9hKLiqyt1MkHwPseaPJuQwiAsmhdvH99MBHzS/R6/0aPmyKc
RIXrS+N3lhVz9zgw1xVxindbx5GYBtvoU1IKPJzd92oA4h/6xQh2HYmW8y89taabTEJp8x763ep3
bkt02842svoaDq29gFTV3GLZoLfpyZ8N30+VWuf+LBaDkUFVyr33M0evO6KuxiLdFhGZO463zoyL
0KOLpoeu2cmwU1s6FkjcbvjseteGg+Xvp3WyXKxQfbfuWkP4PjzfWr8bE/JAIALNd17NKACfsjKI
OLB1518y5oSXzHERfDkRstUJnAbDSdb78z6KVHBlDJFfEF6OegiHShxH017mo+z50YRj1NWD5cqJ
DLO+665GWwX//K1mSoBwDds9PLx7VYy+X5AF0ovxxyCwIQicoNC+W4Iw9goEEKfMBWEyciKt/1ZO
sa2xQB0COzp3S5UyZSJ9GTYokK4Z3HLX9+1kkhhLmpdn5iKE8DBZmWJ0N8ygZof0e0fRLfc1TToj
k2gNWbNrvSZHAQad/9xjNvKScXaGn2zlGLuIEXlGmlm1NaXdbZNklRWawTrLy6selka9lhV6vzuD
Br7Xm6h0i0N33Y4+qPLwxTo7fEPVNs7DWGdLk6KaybydweR6t0l41MSaje2uHJbFjdFDRF5cgO/r
O4Kh1EvheXSJ8SRzBK2jx/FHJW/3IDefqlL0F2sdT/Pa/PIb7VVn7jPve850+bASoPMaDb1P2vjq
oXZHLlG9ke8/ZYlrgriiZDLDRzB+d7wvfC6euFNFRFaf9qefrXSB5EnoybdjbRfV/WqKEpUUXD7A
hhqQQ4R9HZ4Z0p0iLSwYkHT18+Z1nijE3qOIVuZVFBMnD7uk+mnXRVwblRk8ki2nfTJmdbW3RhpZ
IBBBYj/WthmHeDLockYPn60Pct5m9ceT23LVtjOFB4b7zNqN2ThFaBiN6NfWVR4LIXn/oEqoiqw/
gYNWcFdNjjzcujLwpzVOweg3R1GRcBTNw0U4+TLCHhBzl0x+6Vw7w9O/uXbnlc4YRy47e7TkRy62
Cv3RQL7nsY3MJT93lR5gPPsmerA67bvJmoVQywSB1fYxj8b2jd27gZJeyvzKIdAHaYHG97tbA/Hl
TDlg/A0c+3CbvngVmXSCJAcz4jOT3cPDWFXhPgvpmdgFm5m/1WYhSYsckRyhHqqzHJGc5EDNl6F/
hvqI4mymOBgl6eAAPg2oWhkfwuKz1mU97Kow6l6zMuNQQDHgPSKORchl8fmemsGLPI6KXDSxVr07
3OvGyL8AWCndNctSEiwadRyzfl4NZ8fdljVZZEmqI4F5y19QPYybRPZvdaIFBPeOSDTCY63ej9Rt
FwnM50rX0kautlgFwelG87BFlfOp8VfY5ym05jNLm82dxq0yHWx3c7anCvDrtwjXxUg6HbBVsGbm
/r7UU/C+kRgtHpZys3M22Lr98lYj0LvF5yvhjC03tpJykOYuWIMR4KeohT4KHUkstLmTn8CiRbtv
LV9cfAflMZx4zZVaryso/7bV9m9jcSPjkNd1zseJevteADIbPKWz6tKtCB3+ndW2P9fBqf0Duv75
aLME3NZ91T+Gs2EXu8HzeDJDRFhfpMQBi8650yIdr4vnUgV5nvRae38aP0Bx1FDN92Y1rfVSVsZk
oJLzCfeZI6plkz5g9Ngbzeh9BdNY/ylLa3onIwP3uS/5epnTjA0ES0RTrL1g+zchNdEH2+8NtrZW
O3c1msHPEhVfv5+hcQLUHTfaGVJO42WkO7tD4M3UVrZutyaIs3LG4rarL2MWzG2iBlu8uZljrclM
moxx2Job5U/3z/TUoI2CO8mC+h0FjytRI1h8UXbpe1DG7BGPpTfmVLmW0fx7MgWnDQlO4V1morDc
z+sczjFYbf6VVdpERWt4FmlTTt2ssSFg3hkeiZXq8rITOzDS5rNByIg0a7Rq+oZcSeLMcMvVOQKQ
Dpzy1mCDGor8KeOxRlxeGgAVg2pDJC2u35JxrR37WGjLbI+95S1XH0pDJCNinyAmO2URMUEzSt3i
RIIpzr0V0sV0AV4fgyoznpFLIcrIh1G8TRMcXRtPbK1nkhKqFn3VXCJ6xtDNysSoCHFkdO6BKGt3
TUcVRD0/MEdOh/5BbrFERDzGhcq6PeC/gjCM1sJll5jy6VdEBtUf4WbBX/RAwcVRHkCyNTPXo9Mp
/SgNI12Mu9xZbPsQ8B28BlFpuztEcPqkScsZH2jaqv7MvVGYD4gxvOk8yKXW18Lqwif4Ttkm3aTs
RzGTQXaepNX8ahF9I7lyTbrjGmPWDxQY+nNcaae8Q2Qy9hTAN8Y7DGGB7hihemJ3PjeFPTf1k+yM
4HsmOTf6g9jQGfcC1bkLnzmLewTzgI+ddqMfOYXASg7Ksp3CUkr1h13JMgmn0TWO1TqJDf3qurVn
b8yW5dAMVtOkCnWhewcZkj3qEP5/v6i2A4Z38szcL4OA3Df6vqK2wCmBg9haX0z0r/WexcLfq7Uw
l/2tiwSHyNaFE4o1DbFYQbq1uyVECvI89Xr5ygc5XbUf5t1eZ7qHIPBVn+EkNGHTK891QQImw1EE
CNreJZ+R/sXmEEnC/mtOn/e5dSv1Taw799za9MJIN2Rt1b0Trm3/7DXlvMRmx7CAcH+qrFhXi079
niX3VoBTWrE/wmiT/o3uYo+9NoCJ6bz6IQ9v7Z6I4sw9bSk2Pgg9rpe8nTjqSYRAGqZkk/+UGKN9
hm7gmQvPhbNr55azEAK2s9Ed91zhhL/XK6nbXv892yGeo0zOyk18DOuAPuGkC26NvurfrNEG1mFR
hV2cb14DpOT92ByorJPVMaPx+jmne7e6U26pW2ZqMV/QuHTvKyHql7XOHQvAquRYM3sskVBS67xY
qevMobUzuihw70M9m+1htPTcHjtZmmvajkzCIE0AwbFFKxIXNu65Y+8h48Zg7FQIs6RVfbMUuZiL
lDUPO6tE+4IUv6BnFaVlcfFqA06oCArBkxA6y33TkuO2Q4jW7szSl5J1N+z4VepFfbnDit6nmxp5
iuwOVpknAj585q8xPA1djhBT1W53H3XcFnFurIUfIxxV2TWcrBLBULa60WMRUXOzqzS9BPfBxC6U
UN4ROaexzpuWccOvp7RYfLbRCvHSHXSzlAc2WP3kaRd9Wu5iuI6tLLTViWNrGFnVpPwbBgBbiO7H
kYN8i8I28VAzZXuPQiN0J7UprZMGnaD1IeQkmWgCe1VlXf0EATzZjrI0Xt6gH/SnAczucBqy8MWo
MPN1L5Ga0UjXCbKsKmuq3+yymIt9UzmmRc4il+vOKDoPYrqfZm6aNqcd3hdd+L6hnGAgj/wC9EMs
SPtndAPsExJhbok8F8gs0/D/RWhW6TpljZfM3jpdSXnolh3u9FIl26ZXCIJpbOv7FvKoi8vIFjKt
Nmph443vfeG9rtYlhXxFizEavnGYONWm/UBRTrEvNvemMVjm7MFdpg502uiKLO7Nefog4lo9zVKN
rI0UnZZJh/Teg7LEKBN7TVUuiVPpZjvNPM2Auc2afXr8k4+OE4wvzUBX1K7li4AxDCaExqoOVHd2
QEruQbI0maLuLWHB5uq4qnmrxD4suoAY/7VcsOCgflRJvpimSG8+fmhTTs3vANOAs/O7ca4IcrYF
67he6MsJJaWzcelKxLORy6GAyLDPWLEnRFE9GhxN3EwjXoypDNRJZ55519o6BFqzcDIO6B7BDjzp
+BczwISFt2EWz3S2DzBsQTtclmoKeKlBqb6rzJT+HgCa/5ZVXKoJ4MT4MjJ3ZLEzRuUVQMELd+Xi
OdU18Dr9MreOuXwIp8jt00j1ZPTdTv5yqgdHGZD1WWH+rDBl6qFVRGKlqN9dIu+tqh4Pmb1UBxux
vvhr0U/l/zM7c5ExwgACUoU9WDSGh735SCUCQF23Dd7LppymefdZkxVwbKluj/p2e2S6tQF6N1R4
4Ld01iNOCH2unSb3j75T24hsg63ZWSBiyw6XblPDPZHPeMqxOS18HgXbngHafeZ5y9lioKz/1+au
+UPmIOIj8nn9a4aHCah9zXEwCqCm6KBnYO1Ek0EzQtPWGhm5KdwP0DNL7Tri1Bdo2Mn7icYOOwmy
SdTTFoLor7HrzF+ZUpF/r+pp0x8zF90n18gWpa5PbF2CmiPvIHUa/xtnDDCtmj1VPkxsrPlOWH29
JlR+GyF/lmo+uh10EYqoovLTtu/BPdqhM19UAcd54JdBCcnC0n3USIKHFDTXHnY2bUxixyJQ/x2w
K4p/hp+1P1WLguMghsAZU0lh8LNXwrYJtbH/O8Am3gjVXKzvJo81hcElFc5JFG3bVSDzXc+83X33
Xi4BIq54nuT0C5ikHw8uBPnCguqOVBFi7Bnfap3b4nnsPDL1teejrXe3qPmdNa5156gZiKgKGFzT
JiQZPstn0GRrNa31ggSx3hKx1fp5DFqMHtyd87l1p5ZwfqNBIgljyLuqIpcT2dE1Z4/So/9Y+PWC
lN3Iw/vBkWN4e2BGmB7T30SV5I6Kis9GrLmIGSFpY4C9scgXKvlrkAWVX0okheo0TkGPln3wWQiy
sGUOpSxLMSZ3zTqnhotDJQ61pVYmFofZgl/Cflxgl8bDVJrLKy+Xmo5CjMI85Fx8R5gyhFRjP9r3
xJxa6/cEfZDt+JIRirqkU6N10rq7iyqCTVIrYB86LVgNXRQ/1NrGi1xs1GLC2rbfo0sJ4dWm4io7
TLB07l23NOG+FpNt7W2iUn9m3Or3QE2IsRcQoJ0nbkwPX68JaRzM/x/FYirAmqX+N5rh9lYppKyx
pXT54pJ3NadmPairsbqrPLR+DfzXGnNDGq+Xg9E5Gy86Ld7oBVK66OWSVJbrtd9tMPRgkFaf/QNk
qTCX2P1U7fsBx0hSlTxkTDhV/lnUJiQaM+scJU27gbeIANw5ySWClfO8ghPpZgClXSxhQjN04PLs
haKpjwIuy3lUxrxdMVngLptHf73U7OhcyeZYcGsPZjHGGy5rpjW3wUxZgib6D8uEyQO3HQdC2Nvm
M8KIpU4tbufgfupU259WGiyxlrk8kjv2q+XKTCqqWJTgxizWuBHBfsk5RsMVOTpFf2u6KcltgZ1W
Yz69hoKR+WxVBYuSMxvZpeO+PJmOrz+6IYOTc2gdwccvGgRoY8hJsc8M2/yYFSNa3Ihev3i48h5x
woOftFNWfxnjlL2aQMjgcOtYyaTvVf4Dtsc2VY3EkLyZzAR/TAd0FeiOSR7KtV4f+22deOgrzDGH
0GxNP624m56AXTzgbY199xCGmfe2OqI13iLhZIzDTRB+SNltn5K5EZXFVjJ1Td5CaIfZErBsTCbS
QmU1w0PNg1rvghwLJHvZ7Jd3eT6scEb8ToASFJaeQUk8c+/q0NRvtdcE+cmsx/z292kKLCPF4jDA
MtlBingOJc59UL4ARmblkVSJ4gt7jLmAw7UK/tDDsrTnjGjba9uY3gPdOSX6UaIKX5uqNT7507Rr
gkyueZM3TjeRTh78nahJ/ieVyXivnc7x0nELVf2j21F4txPUniWkcWe+KZsSvjPa5q19gX/3ck6e
MQS7EcRT/SjeTJi6zO8Zf0VhMahVpp0QRzYhyFoNGuOnsKouWTA5yzPSW+esFWmNBMehLDi2bWf0
R3sAiGd6DbW7B0UoUYzPKIagUkUEI63c79F0au4Z0rKIdCvm8ZEAJFyeAlv661Ca5h9nyNfzkFsV
oGYNd45EcFsesf52T8jVcgmsQb7Mk1u4/VspbeNdN7VyEs3ccbUG08iO3WAY92g8s/HNbvHdpQSV
Tkd67wGxjWYSz0yJTs+fL5/sGIO3eQl7GSDLjXiCYhv0icgAbzGPQaMDeXDKfO0P7tpPyy4XGnlo
2I2eeIzoKS2/HBmp6AowsEz3SjFcpt3iHyKDNI9R27/cTdgv0DrmwMw9rN6hyEy7PA4YG+SN7LL/
UaqRgaF2YnwCHquKI6LG8lqt21Q8Aj6ERVxu/vyXfH+OpwK3+mLExPSVeu+WViDB6dpyS4Ys4IZu
W9xhSeeWbnBYF4Cmo9d4QberV8c9NCNl6fsip0/jyyY6siAkSyg4Z4F2DHwLKCDVa4jLG4UDK2K6
zrKoTnWn+78c3fnr5ozGtLNqAVXVOQM+GUE78z+DKfyCbH6dLzJg603ccibkTVubs5vtzqvSvglF
uN+IgMRNsYDY1xXfK40p3MCetzYTNG9jYXS1Mss54VQvP9CQhBUmyxCukAEo61+N1Wi/8WxA/3QA
owQDrLpzMIoofJ6llPJS571FStNIoeFhHvBqv5PWPY9QYWDYcPey9BniPZdBuV6RBzUu7SkI7sY/
Oej5wsreVujLMS0Dj9sG4kQ8Bkhye8vmV1FLWO4pJug8lNdTlIOVmfi0GEf1J8Ri/cvhErB4wFio
ESGLfO/1xOLeFALBKzRE8bBgyinitu5deQi9DvHt5G8O1HfYuXcWk/k/uw1Wa7+F8AtxT1DMn4H1
vjhBzlV/7dJDlZhP0/TNIdItaOwZQ/fY5OTv0iqDEJ8Lh06Mx81W8bphiE1r9kKcPF6bQSy7UfAL
m2xDLkjZhBZMUiO/gwDPtAJvDRLBwHfJ8jGkEk256g+jABoyObteRMpFK9uTg1LiuaWknpeyXhYP
nLKS/yZthl+uxvJAMBKkrp0vvPeR4XIzdsPQhQe1mkhac79dvqG1RX9EPOc/4D8v1+s2Ij05ssxD
MBI6v2lclKP5g+8McAyfQn5uTLwkCCGtuk6WwlmsHQZWTJnB6IcXC/St3tdbhNWQBAI0fq4V2n+7
zQo+tOr0AzwtEHkbttPbyHvc8Jb7zQUzDGK3VuOSEo0DZ2GuVXmdB8c19+uQuxwluUJpXyDuPhse
N05KW5i6khDefYel5f5bu766bCt+AOgyV8LoYXr8R7Gb8+qwl8KWUntk7MtgpHyrmkAZbafdmnTS
5H+jV8wR3/ALstsimdgeeavVHxSPxP8PLUzUsbI6/8gAQJBCKw3cSMbQokMkLVKkRe/Y3lfEGqVT
kXutnbhtVKxHZ9zs6TTXVXtuPbMsktxoA/cI9y2bJCdqkPgIaW7Dp0cbhnVCTg7vTrpBg3gJwdyA
FIQHP56Ddrljyyujs8WKNNxPSJCf5OI2PkkETcl9HjLb7kKTSL5YiGm9d+YbBGOJOQrSeXBdfogR
tNWvcsPHcgAY5zEPK8tQz2QSuTJxMxFdCsO4AW6ZL64efYp/TUQkJv/3MriYRZj/YhOItjiYs9o/
EdXW1peuBs1+tsreKE/tpsotzVD0I3BtWwuICJtLIERXPapqFlYMTCN/NVEE7eS2LSzibNFAuBtz
ayrSCrf5AyZQ7IqslS5mbX9e7vBYwr0HDB523NmNRpKqA4Iph6pxl9S2lsrj0qSsNOkGPd3Z2VD+
2OHoyq+gWKzfC7xQK1Kz6bN2h/eoeAiBt+rDLNcIVR8FCFEyclBfEWM49h/epya7NIW0HzgnCw5n
6c3jneRAwNBY8/msuxpozTlXBFGJkwcneJ2LcfodoEb6Mdkln0eyFd3dsonhMxzKfNoV7tjOzy2C
77TAdotrv6d1sQ11EJ0py8yPpmxmWM9cFbvSJis4DVBU53snc8PmBOba9rRuR5y+/P5qYdyaqzcd
DeZ4ratSXAKenRXeqgdryCZqLw4aEJjAqLqqEwtFPZ48AuHfrfkmfESJHr21IT7e2J+D/lc+Fe6N
gxaUjkmfGrwkgkUuY9er8t+yhZJBPQH2SZ8GdEXKpbK8SOHzfpUCO2ZscK6pUyay6dNjXn3MrVoy
Pbj2/ONZan5dBOUbDJna2UdYtH4JVQ5NinjMOJrtUP0O1chCXjntGMNm2WSoI1120gISe9pnblnI
lPJm8xPFk/xteGK48ET03IiFCJ6brjSzi03xwYVYk8U55SFp3HuUs1giiQnSz6Qhd1uKcQ9DSkee
SHZhe0JyEzQQ/vEK8TDEyva1wx4kvS9Iuag4Wjz2XIFV0LwDIw3TXY48r977FI1OxD2a7T8Gd8+h
qCCyTW4pm9R53A6he1RsQNjohl5iCbGX3E6EuKnVZCms5o70uWneV9HowOC2tXxqYCGBhiwRIutf
Mm+7bwUjNPOM9p1T29uRZGqxq2y/egAVuzmw7D2ZXSF7MRwE4ris6ZMKuy+tndW44vJcbeM0zwwo
u3mEnopN8BEUBRRWEDQxzZJti6QkdRmnmyDctrltSJIeAuRUGTYw9JniSqksXJYjFkUUzTzRlNbQ
0Lknl3vjrq3JfYmJnFO/5nmoX7OhXZtzvbbrdagy/cAcDFnpuPaKbHJw+7sM3SgWayMbGMIdQ19t
nP42vipvugytjLZ33P/bQ2COXcHqb6OcZphVAG5biJGcV+J5CQhC2hv+RhYw30oYEPHCKXQWIbf9
wRubet4bUI1ctgjpxI4cg+ZK5y8vLVef+8yu7LbHrCPVhAyuvv1UdRZcNovjPmawbd57RzT3E7HL
Ms3rbNyzhYUY2QB5Tgy6KJgqKUnSp70s3HuM4T4LrvShrYOg33466aKa6DavT8cyyx4INBnzO6BC
rxCJasyIj9VP70aVe+cOkzffKhTaYalXd9oNiAh1LIFLAebLwG5+7JmCgYsWGN6m2CjdRX7URKz8
aXoH9ZgxWouNp53I+3lyvSVupSODPSMdw48gRKCKySbsocuqFV0iBL2V75opMy/S8m9WIYx+AkG9
4SBDuKkek2pBdo4HznZBaUeSBmPVLauXBjcYBmDGzfDP4VPf4h4l0vhgrGhFrl0V+N/d2Dlo9BkQ
1G5zl8j84IbrwvNC8d4Gdc7hGxeLVNjDFt9AD+GJ7exX8DFtbMzTaOy7nokwHc2eE7xF05mYePvz
JEK+iH2YuzFZynB6AC+PeLF65rq9qvCp3hLMF+eCnIpyccCBHslhKdRP5usxf0M5Wgx7j+coS0bZ
ky4Uwm5h7q+0wnmLgbB41JndPSMjmvDDsguGCVkd0R931mF1CmQx/TTLWtzrcPIJ9eka72o4nmf/
rshBQh1doFSJO9gNnd6GdpaCosJ4qKbVn0kMmG8usjX3n3yTKgAudaMDCLX1MDw1Fe55/rEW21jo
L+WwC8vefc5uVlgmbtNtduywLu7kAWkGDqZCmk+IK5DGTWYuH26+o9PSIPUAWmlAOBpVYG/qo7If
WL3boDwwNuFrcPz1xe/IR/215jjApikKm8dVukV7KrJCtX9nA9Q/xkIBuS/hqYcj+tzgHj37CDPW
23gbImA1YKAs4s1vkA4+wf4z2Chbk/vjE8jzoQLcI7GzeusrWLj7pLRavktY0C8/2zrnwanERpgN
GzDgTNc2TAFB/c/K8/WvCYeTxeOmh5eKX+iGisD+plWBO5FdrDQ/BxlkthNT0RLyago+7QRl1jUR
ROkoPUT7zEnQt8QdJ4LIDBgJkIydlVMeVCDaHfc4h8xzvvlWKQ+cGao4c5TcGuEQMfs7Gx0ht6bp
bN9oiqYtpYA5DM9VBQSZuK5aLn3D/bWr7CrvCaeypfPi132hzmGb6d8S5gMvFIEq7zdHa0mUQrk8
cCIybwUll/NeFQ2wsxrY1knbQGexQ21VNL8Ko+PM1aZQ0UkMs/VUrMQuHi3emzzO12p6MHS06iQi
eoElwxuY/Ide6Slhr8c6CicwY920CB9G6y/bv1ZB5GDcRJU37pyWriqivHN8YXySDPjL9vO7EdHX
VwChASlQFiSPu2NQRGlOVkqZiEosj5LGgA+jWbfhdXR4QnhKeeNRhXaNfmOBF/oj8JGmY4HdxjeD
mJ4PoJ6bd78v5GOWV3waaFJ9RzJHT4kOVWVdHLWj90IuIRkEcyk2bgWWe/SQGA/CJBJmeI2sUWEA
X1D7TvAGpRzu3MAJUWpY+fjoZIGv9hYZFR+UUfq/+bod7+hmm8nCPuBb3ZuqWvwjEltxtmgflYkz
eBagGeAAwVAjat9ko2YeApy1N7yP6oV1eJIhP3b1/TW89HKd72Se98N5LrMABi0kJiYBRAqBRkAe
sMDyvwARwdHLPT4AXEIT3VNlggVE4+KqzG1OmWCJ7ihWm7dtnfLMTauhQKCrVY4EACiVkbUjNhmt
AHlp1m7BD3RAbdH7OwMrH0MBKJ+ZYrC0m3hrXczkjrTNp37IcGJzRMod3tfCSLRGo5CUw7bZ+IhC
oY7z7HO+iFrm4k/DbjWSuUPlbDytc/dVrFskj2j7XD82xz5/Lf0pf5swwcNdetHo7fKyVb+Bqvi+
wqIavobaNGGHMJUEMT4idQctDyswqpUgLttZivCAt7D/U2liqgnzCNcs1mWL7yPDKbrutZzmp42O
2Sw2WxS7ZJ401QupMpt1IJ4dQ1rm82c419lkzzXnmnmLNyZ9rkaXZHjnEHdwdy7rgAiClml+OLC1
i5d14HhPcjRsIz8AKHkXYOWf93VL6EocloTBpU4RZS+6MYV1tWTjn1AD6DIhZyffk8Bc1ce1Lcby
guiOC21AyWqeI0JtZQxzNuLPiMgPRJTkH2AjlbqzCFizklBN8nWY3ejVwkTt7hUvzs30Lo2D7so+
P/B43k55bShOad1Ve1hdjXposYOPwW+QGQ6LgYBpcnknI227h7nX6DXq0m7CwyQH7aczltL9ja7F
54L99IZQukChGBzNbr+Mc/hsKInoo3TbsU4jtPpfK8ldQVqjFX5GiQ7blOE4RopOdaOKdWd7DYEo
BRrmRSk8PQZMSYTIFFsW41fJorZ4KAixFy3kst3EhEVv9SIeiWP7mbhT3xa5kTWAAMnurzP/1oO1
4Z/YEZ5h5Py79XBcsUwZFyBax08WXOgz0tzKO2UYVHVatwWAKSfHHMW41/4/g/uwfGyEDfDZw07F
FlxjdplX3Zp7XdtkIpCP47h/h8ANH8J+VDN0POk5aObE0Fkx7uXATMos0k/88aYaMqOV3xE9wJ8d
gp7gHDiZMI9WZK4RY7Ntt3fOojeft82zf2HvCt654Strp1F8su2WVvRtKcN6IRyA7XeQMzhHg7JX
YVz8ifphs5OGOBl93rLcyg+A2NHfzu+64mQ5Zk7wOSC8kcyO7rZdTwHRckfohFOmDFTMwY2c1Mem
MreIlRFKDMxGYSFgCT1m9goNxnSy/Gbk9YnqZtk7EhNB2uWg+zvfI9WDvD2Kd2H/MyN4IakB84Wf
o77db0CLgHre4p4sIOAOIsYleM0jS/Gsafz2EvLGyDlY/uPsvJbkxrF1/SoTfd2cDRIkSO7YMxfp
y5dMyd0wZEr03vPpz0f17HOUrIzMUz0xNx2SCgUCWFhY6zdDPWDqJ0yHEAJg8U1UDpFJP7qlzh0A
E76RDsR29GA5opuIjhHCfYY2fEVhxXuSSsvCA2wy4xvNIoQ5Sc96ZDhbw9iO1N70tXLqOqfPZUEe
jrsYvbkAngx3uegwnLK6WYMa4DAJnw3eO1shAZz9NKF35de2RW62jlKu/i1uX/as4hfA0+RcuTz6
0R9pn0i2WKUcw8ZpY462Hn0WpaoHQGsFgih+MKWP0sUScj+QBbPDqQukb9HozKlVTia1hJiw8ElL
wJwfgMfW6EmmNgVF3EcycNiZoTy4xrZg0XudT/2QVLQmrkhMcE7nNTXE14B2xOwY3cVIj1pJ4MDr
dRBOgJRN+29KS25ygsU03dhJm8EVSafEuYc622T3FKDVZ7ukJfdeQwXG2Y7U7RhQA9aFsMVUQI2S
STTtFQxVamVt6JffXGCP1ynkrfEWmJuY9rKHN7zvnKrqHuineg9truJvImvq8C0gcHCL7MGREiVM
Y14RpcTGRLSdZX+RlPyjaxhzYbSpU5+MImYBcwieBlCwss4b7TowPPEhHrHvPMTtEL0XeYPEQZfn
PTSC2Icn5DhhcsOH6R7dOs/DLddPnn6LanKeba2FU7lvrXC8A0+O9PioV+pTEAMvHDjfHFu/qgMg
sLY/PGQzupIKlPNWIE8F3deQ0a6k2t/TcqGB8DbzFeALeARxexu7crB3Qkuz/SR4AcHRFSWSFKzG
ja4XXblGD81V2y4yO2fXoaUKXt9CrR/aRdRmV710qs+ofxa0KCT9q0M2oAy57WseNocIUYjtGLlN
/uBaTfbJCqf4o4NkIG8g3Rvfj1MU5bfGAJxuS1rjGFvfAL+88YfJ9zaNM4LCDBBk4mz4YLWoLOt0
ingI0t8fHAMYYYpZdYB80HQzICDU7nPXj8013y/u4Pb6A5s1r7K3iRb12hPwYtx33QivtlsbT0xv
C/o4cOmZCR5Jet9nyYE3XFzd1VpZP4pBFt22a/ouBKUQBdZWR/7yUwwyK9zZtdu0e5orAea2Lg+u
oTBAedAkSbkIJy3qtq1bFrdS5oWJjow9JfvaGwxOsQWKl3eHlrZfG3cAfVVYaABCQXed/QScMVjx
njB4T056KhF/jJv848CdBNxD15p0BUEoo3tGTX6AZWVGKbIXdlusgLTK4ZF80CjWaEJSyHXi3Lo2
IgDeV12V9+FVwVpQJgD6WtyCBO377QSK6S52Ot966JvYje/6IRxoRsf1sAc+Gv7oNc0WmHZFLJpu
TMYV1TPEngyVzQe81qyfWdCVwz29X7va1Ulau9eDBhOQ5kEPCZzWWuNvdeQ+EcKqTfFBy62WSsik
Gq5/e6TYg25OBG1UhQ5sBSudOWoa1kROkwn0Aie6kVTeDF9/qAvX79EpU7a1LdD5JiQ0ZF07vaBm
hGIRwnyT1PofoDWsn3Fewb920gjasczz8Q7eW/CDLKRIZ9p7s3H7AfzfHMs3PH0GurLB4L/Nq4j6
LuANKoKiEjKiyZZVz+iVhd94ZNFA8sj39jY1gOAWtliN+TbosxZXjiZp34V9zruuCaT3Ji71/Eff
wD9GyQFi4TbWa6xfg3SiqKE7OprwNtVOFy0HA5kth6DBRQS94UOQlrlz7fl5+2HKpukdIhroL5CN
P0OWygk+Nv7GiDDU7kHWoLcQ65nG9yIurRnMMIIIVOyuN7UMogOWWv4jzyYaUKqBOH+dWDXvpFl1
LF8jD4aMglnpWrRymk63r4omrn60ZQ9F0qig1aNHW8Jdcqg+jAcBG6H4UCSI0O5mg7CvVjw07XXG
2d3DVvaam6HJ4p9UFGsBuAzfMwuYRoP8KByUn24HW4pKHkhfzq9P4t05qSy3iNLl7qqSXrp3I9fH
JiqlEHI9RFGi0/SbDOq2FkwFUDNFfI9WmZ/cI1JDKM67mCxXSUq+mzLhyTg/Yjvv2hE0FrfCmOx8
KyoXzVorg0e3MpGTBZ8Ju725zzlpX8zKbX6Udu7dIvwjQDX3DXiQuij1WUeelw25vYqn7eQE+ht0
oIE+VW5SvAEdQYu7ZpkPNVJgNPB5I34R4N/jDTBehJ1RjkV+ffIKPd5qsVQ/WaxKX2docAdXZjgY
VGsKZBDXnpXE1g1XXevv0SMygz0sSpaAv9kdnChLuJksade3HpDomrb86LEF68z5GJCjVAdfIGOt
Z5n2bAkvng5T1obGbojaKZ/ZNOkbEK/UYs1ea74KFIIkMI1m+pmmyOzdId9SyV3QieY7QvbBM++Z
4T4E2vjG7HNof1miFx9iR5dPBD33PmzT5pMLT7Ld+prrQJFPTdhavfHRJ5H8YE1T3698dBAanmlT
hLs5OthXMagmEHGhMLnOxdjUm5h3Bqx2xwH13xQtssye6VkPCTB7jRAatd95L9O9TPpQ/xqC0fzS
tdL+LIoOvwg9QuyIx7ZvvUuMFmBUjocv11Ss+hv0sZRcJxQmcvGZlljqXeW57/TblLKXuY4gL1c7
qlzau8kLpy+GqKpqg0G19ZkyOdscUyJeSgjPVo8jOgZIGCDYQusbONKD6VMIX5HEGKRKmR7eayV4
zJXb+Hm/dTWVUDmjF7Spq9BpaajTgQCuavTP5hglj5j7eqCcucJQqvLMGuCch+Py2rL7IbpFi1M8
NR15gdYlHkay3UDpUjj02XrLzrS150pX3TuTq6O6WVvis4Ln8Ab0ThCsY+CoGJBmuMijheW1Bzoi
0PizUnM+4qRq6xuNHHBHMRMtojbpEBvB5GkIdhk3HrgBsHhr2FFVtIUTRh3TSpFiewvcXsCVQ00E
9lnR0rke5lZERpMXqkUCv6ifDL3ZB8AKZkWAOuHNFdIDXtUWvUGUwwCPXSNfaOwlBq7lQ21HCD4A
z9GMfaIP+Ct5FCAl6PBCpR9ahXQWmGbGflOpepbOTfmNxrJqfvghAjo07nq9uCaXym+jvtER2Bj6
4nlUmrg1qNFQyqdBfidjo2h3zuiCrI45sPKWMuEUbSxZuERdyY19r49AJrZTGmrprkha5yNvA2zZ
RIXc4orGEndpOE5I+JVR1SAWQwbY71JnIu32pJNXc2/ZDzdWD6NhY0bG3ObVLO9pVGPys8nI0n9a
OvneDiVSvb1JSwRuVoj8oZHflXQRV2Y05WqbYRvZ02OgdLIKQtN66oMip9/gGNT2ozKEQk4/qPgx
qikdUGeM634TQnbtVqiRlRY+9IZ6TsH43VRjLX7OwCJ/pXe8CYg+VB9WLeqCM+cIyD6SsKP7Tk/9
Ln7sNacNbsK6UBD5IPFzHCtIr2WeR9CiKr/Zp9i+IihqugnvT22avoWUdBC/yyt9l/uqMSnpOCb4
wAYh5TuvREdnhXt7nRx626KiBR9NVCuv0ax3IXLBPxqFJjISLm7/ELuV568tWRNhvZDzu7MCoAq7
pLJGazXKIr9HbZf+vYY+C/qxg/ioall/a5AhB1FjkIbuHdWJ5wg3o+Se2za/h8yEdXftCb3dapUn
AEonEBSZgB9R/0Sl+9rpm+g98if0o5DMq54Ks8SgEzpQ9x2FrjJfdRg0PldmLrwNshM0MlA8cx6b
RAVkB0RbtOxKM/rpcgRR/zW6iK6T2avbngQYjlLQ2t9TJGw79KbQzlklPAXtFSpMBIEsEX0P476C
T+fSdr2eStINnl4DmQHaPOqHqoF411FVeWsj8bg9clnZd6DPIbiARHI/gikPDkYVosZTpT1U5MhC
kHvLegAJQbC8AbAzOPbcZgtAW+iyjLMHkRbG9xxMQHHlIhiZolFeix84e2hyPfqZhDKaqSbaC9Dq
96YzpM3eNbypWycVvc3tiJOO2IO6G++VM7TQVgZfHzZpbBVfE98PP3sAGZ9M5Q4IvQ0Vh+kHboYi
3aP91NYrlQpfALZp2zchfhHeIariOLwC60BODciuuXLMXEdECvj4xyELnY8O0vrkL103AHtJO1Sm
9an7GqaSbH1qatB7icmTE0Ck9X5yTJtiJrJc0BAtrFbowTRx8KBpuvWkuQlcYC02k9nNkxp3i4KB
AiuRVgo8MSWnOQ3A3zl/ZzUTQbEoYNrR7ay7eqe6zPrc+oWCXm5M8r2aABTimOCLbUSfGqQG2hoG
vWeT1ylnKLDQG4VosQGObEO6LOAHrgQN0XCrjzZlJrND8nblp4TWTUANbNujz9QSbejUrzsb0Pc9
OJAGvTKaQChbC0gQRrhmLLfciraPk/c+SiMeMtcDzUewk263RW8X3oGn4oF2nOeM6YELOfQ3lEPM
5CAlaLptYXTyG9q/VXgoRAAYO7AbeYuafRdvWhD8RHcTPwg2myY/6ZWv3nu8bZ2tTPUpAaIEvW0j
bbAcG1A7pKkwGPPbAbuUDyl4iG9tXmkZrT/HfErrsUMlA+415Qm/0D+hPZ+8dbpqZPqgvO5cpCgq
fJRv4mS8LoWaTXQowv/MiK0jiLc8cBBT7Apq7khg46thO8NT2rXDp3IC7K45UQwEuZ66myocqDFL
U4Ro4YLvfkrA4Rk3Ax4E8MLIsWZZAWhWezyZqke9M9ggPZC692Mhc+wKc74SmCHoy4g09uCp0BaH
gqFAcmo7AEboSjWYIL5Dfs43vliqpmbeY/11HxDFv5u6b4w7FSFOfafBLqFWPLpORHhF4Z1iYCqd
RzMJoB+0EDjK7WQE0CqjYJTjxgeCecWN0iYIkuYgp2vNtN62qdVykyVcTgUc0nYVGqUWk0+q6lp1
oetuoiywSVJQiJFbe2i6L5M9yg96MGbGpqYri0dXVzpsax9Duw1feqR6nEGqkcCO0pvRElJQZHG9
5nPQQ9++JV8Zr+EvG82uktT0fUICFHva9+iBQ+fNH8F+8kSldRs8dXiFgvhufRltaAc5FOY9ah4b
nlTxJw29j3KNZOVo7wp6vJ+yoFYD4jPacP1nycOE1xBdJjuxuGVEjlBHV5WImP9ZBm7fl1mCE40j
U3Fb4SPyTepBRBU4FfROOg9uAtLcpfzuN5BOoaEBX0OnoPffFhYdHVxdIsp9WYpGA2UY0QB0adEF
/EJpvHUeyyrI2jta2QY5fF753nu9HcS0McLJvIJrFKYwbcogW/3p9lKOGbndBmxNdENfwUU3nK0e
7/7UCyoWBQXCTWB76ge9uuYpk1E4J1DAsATM5I9/ThNkRtFJ2L+qNjzSWgFYUQPdSi2kSNXuT8iT
jStsL9nmygjkWnB5XosYE55DBIZ5vGALdcLPyJh91fgptkCoYvYc+s0ZSxc+4i6yaNZgkkaUpixA
LruhbwZ5GFo/uZ3A2H0ZvXi8cigcbP74x3/9+3++D//tP+ePf1mC/iNr08c8pPL1rz9OWQyZ9L5J
5k1TuPrC67Anp7GJdTx9YHcAXUKSlnKee3N+lFO2SUjlmYAaQZi4zsIC0I/GCssgXk+aQXMVFcaf
WttU97wzhuvzI80eWkfGp8QJUOemkLx9LD7o8cfso8DP0dTCUrbSwpt+ao09l2m/NjV8IaxUfq1U
j8A5Bhs3tdV+Pz/4PI3F4PMa6raJ1auiK308eBl0fgwPH++IrIquChHiV4lUx672GxiCZhegwRMn
2/ODvvi2dP3o/DGcAFBnuIsVnMaibwIL1NtUt8UHIRHGzopSe0AOP3ytpyITcy1TOhJ9H/zLFstI
s2xo8DeAYFYU9S6z3WwDVbXZDB6uSq+dlalTU9Et20SZUImFyZfpGV2BBj5ik7Z6V7lRcjfI8qeZ
dun96wfiLWniQq/zGcXClC3RlQWwCbUAdHLr1UBF4MEgqu7ogcPOPD/WCwM4JmM6mEC6+Ow5UHWP
9wcMWwxXUtdc26iNoiU9GqtY5jQsQAmvMMToXnu45/HcebmIKwZcuePxoqLxETpjvAo0/h7NR21r
tlP65tWzwtfTcGlSCEob5mKp0tKfuM0dEk7syNZeHrk7CKMo4zYC8RPZqwu+iC83PNLaNtxe17Dp
CC2PuK7Bg00FGLxEtPXasBTN3BJ5IrN3pg+vnhrsSsNiv9t8Q3OxYN1cGkhD7CamLFFPUdHScLAL
82eDQOEevGrw2jhpmzifg+WjPMABM+ap/3YVaPgBcEGCotMQ4z1Mfk5GDoRqze19yY/xxFdkW2Bh
h0STCTtmsWpoHDQzcQHBGXRADxi6cAKozqzhrrUXDCZPD4US7fx/l51/PCvDg5kCh2g+y2a50oxQ
XHkACCstMi8EqBMHTBIziIVAbYn+i/UqDECGQ8BUKnAMMHR5YPf+EO0Dq0dxbSqj10cpxnOFqZTl
8ikXsRevjz7pXLZihgvyfuilvzHxDNs3dfTz/E48+Q0NVyI14gibC/v4G0LyxzvHhhgeV7Tlp9b3
tlWOQX00+NXfmZSETin4hMqSi6F8UnpTDweiVG+gk4dSwJXlQbtA+MG+4Br58rbG3xlZT/pqABTx
tD2eFVByQDceksJo4WSAmXtUc3Y++TgNeexCf/ZVBVyvMTS6IBO45OvRlTx4/8andYTjmrrjSGdp
0J7zeM+qAZ0Hw9NKPJBgm1OsrA7C6aMLAfnXzzrOEOAvC0wslKD7a+iL9ET4aZPTEJPrbMqCT1pF
B2fVDFgbFaDMHkSQxI9hVZk3NMfqW8zwxANX7rSl1e5cAcWxn8e46J6BZWcO73uwWXT340MU6hR3
NegvFy6s+WSe+3UX66NpwFRj5ch1TL/CzwI6sN6A9QFGF1vk2sU6HZsQrWGEQs6vya+889zIxvHO
QBkFikvPyDXijQAeUJZLnQdF4Wxd6qq7cWdIAEWCn14lq1sRpsGhbL0Lv8WpQ0fwZ73UHLic+c9/
C8eQh8xIgu6B6Ye2pBeiMV4D979CJLy8MNR8qF7MFwEFTjgwYKUWh46SS9RC3TPXXvPFAqO5pymT
0dZFR7ZAROj81z01mJyNRUF6QH8wFjmPW8SNOevf0nbMfH2d62Zxq9lRtbf6IaEWb8I6uzA//dS3
dKgUkJEYyjaWbsYuHGuyCDw4EXCp0fbFiwAEtldc2aTrVyNuX4BRDLVDLrB/LLgp6HDhCbClNBI9
aYarbkZQ3+UG/ozYlRTL9+e/yXw1LBYAUrGOfIpDrY8r5Hits/nz50hogYqDWOmU4O1NWm/b86Oc
+ApcSy4JLReUIcRiW3vTQPcV2YN1PQokdU0EUmzLWMG9H3fnRzoRWgnfOhe7wReXarF3k152oO3I
/egOVVdTkHlXBd2dNWWUuQWhsn1X6wFakK52i3NI9fqgSkJNrFPUvImqiy2WDjA/wz6w1q6Wa28a
JeBWiLHIb6FcJ5/OT/XEdrawODZ5KbCx9OUDGoQkHOCSsQAKzy4AEp9a6nSgqacSYhnWZxe+7YlV
VNyMLCEG3RbdvOO9gokOYp4WJX1Aa/V12cdo/xWNc1sZjnthqPlHLbYlQ7m6QVrDy3lp4YxLT40x
kMdlnNi0gJI6bJEoDQNEwDFV2/amMO5wxtIuRIiTM3QMR1lgbixLn0/Lb5EPEGcVoc6EIhqkix11
TlAkBZrosDryw6tXj84EeuScYcdGbvR4KKWhJQ+9lCR38sQ7sywi+gbgjg+wKmMXHF5XGheC0cnZ
uYpXJXe+bjuL2Vmy0YmBbBjh+0251RAVu0PZxIo2IdTy1z9X+IosoXKUIcmAj+fX8HBCDY5PibKK
AmlEnmPj172tCuCd5z/lqXkRuRzXMLGDteViXjEy2jn4Y2sN4czCYAj1YS3Bo7YFfHhhg5y6oOcT
wOOBkg5cz8W04OoL1bZMC5Mn218XTt5ZwATs/ICwvoaGcYDkcNK7Wc87beyfq6rsrvDyqa6nVic5
f/3MFXcZzXOCqmUtwk2d4Apl9+hkYrprH1oYULvBrZ/aHlLs3xjJddHDAt/DbTEHo99OBq83DEr5
DcgWDQwFoIchdWSAe8UR78I3PnX27fl9hqsafV9ncVnUQwVEqwZOUQD3vUKPkS4b7lWbih7ONcLR
2hXUROdvHEfeF/BvidzUKOTx/HwbnccR4WwQxYkP0xYYRhoo/fNopodicr0LL96Tc6R9ZJukWOhZ
LhYuh+PgGCO6TV6Yt2/s0IzWePBMBxQ14ltYglhOoFX4+mcisVvO0CqdtE4t5jghQQe+Dun2BKyq
vp1Jo+AEG9u4dxn7mxUG4efzu+bUNB3bYW+yQxXR7virooRmegM6Hms1WvXTMCE0XuXAWSMcST/0
gZPctr02/jg/6KlwQF0ZRVGX55xpLcKBqDK7NHuUEqDCDJt81Ma1SjQIAnSL968eironNRmqgnMR
aPFFcdmemWb0DqD/6puAauUtZeV4l5Red+FGPDEryuTQnITNm5Ec5/hTttCXIGXVKMW6QuxikJX0
QhKF/LXz8/yk5p+0uHuh+bEpyZ+oxojFog3C8+q40Ou1BFZyX2FaPcD1zPDoPD/OvMdfjCN5BEOV
E0xpEUodu8ziCGlb8C6Ve+Cs5Hs11ArfcYng1KTsJ9mBWSi4DjFBsONv54efI9ZyeFsogCU0yhRF
oeMP6lRZa/m25MQLq39ne2J6C6obyVKny3blmGkXKq4nzoKN1ykVcmpc0llG0BZsoh3EtBSdyYd5
lOb2cy5qfx3S3kfAZLanBAL59tWTJGYj/yKlFIKHxPEkkT5GtB+s9rpzEafLUYl4UHSnd+hBomnC
i/LCmv76aouvyqXI/nSkxRm0F8HbTfqRNmmNsFobx9+sILW/zyH+m7ChdMKdqtBn14MhgMI0QfoA
zeW/T6lAqs35ib/82patXDIKSZaFs/jiuEDmQL4ppFAqlGa8wTQx+UlLAgdUCAg3SCVY9mqEYGOu
zg/7clNZNseU+UMLQbRhPsW/XZMKfeHQwVQJ/0Icx+JsljLBZvIKPsszmzC8MMuTw+nO3GNydZdL
83g4JAt1qEuAnGYNwPfgeMyrKoEXP2gDpOwgR2bu1fObvyg+X5DgdeZ4PKCjZlXivK+h/2i0JSOZ
Nu+m1lRXkeX1GGjmzYUZnlhHDN0Y0+YeIW1dXJSy7MIUlyWon25aH0JZoF6PtcNG87z4EASadzVp
mvFwfpZz5DnexNT0iec8cXjF8bw6niUF2pw2EkcVTw/QTdWAyWBMxmPrRfFDBWX5I2pq/AMgGV04
Py+j/DyyIjPgPa6AXx2PbKIsNFalxYWJfumW1rN9VUnHuEXnJ7/QMjyxd6jg6pKqHKVcguDxUJpn
REVgmkAcCjQbq2GctnCrATtPxbvcw8n7/Dc9OTNWkLoS6DrTWtwqcWoH2hQCPYHinO1yMkhg/p62
QzonufARTy2fToHHVS5tJ2EvNmlkDHA80lk/ZoIA2FWavzXR3UHhW36g8WvsETSabRIG7UJWNweV
431DfsWQjksayRddbNa4H3EmSqsGCgj1JQ2Xol1I4ePCkXi5cLw/KB+zLwk1L85gp6NJAvG7Wdd1
hKQOpIANIjTFDqVOFIdwhrnwOfV5JyynZc+PMzpPBtnx4jhUokAkuZENTafSvI8SXpBBlGFqZsoy
xLXFq/aiqCELKJEeyjJFqjR0m23T+RJZj768E4iqPZ3fTi/XWKHfZ1DKo/PMDbLYTiCvfSh4rHGd
JqhDdATZT37cDHt0gtTHpoGJeYgG2IUbcNyALM+PfmIJXN6ZZH38D97GIsy7thrg5ZY09uvpi4/8
MY0XTKZHKE2EwN35wV7mSUQhnTYt58aSxrL9PJviIoiIO4UA2n3AkAuRHXvqD16KZS6FNfsq91PE
JNumibYWUITX14NtDhHj81soBNkX5ymhRCoQeGrXThz94EFU3+HQ7iEkG5tvzk/15QFiJBIyKKTc
3cz3OCa1JdZ8sQXexhgyGMdl0OxD2p0XNvSJUcjAeGDOqQE9icXqlZqLjLbw+KCTC+0X859rzUAq
9fxcXgY8ey5BzrOB3sJ2OZ5LjmYtStID8qyznNcYyO5K6dEn2U/T/m+MpMjwJC87qmaLTLZDtAz2
So+xK2Bk/Ex9+zpFfBi9D5lcnR/qxF6kds4jREelms76coECB1saNWvH4PtYw5JorZ05GP2dblCv
X6Wyjt+nI7y92u7Kj3WvXl9JRn0OyJABQEHR6VycewR6qe+kwKgwL8xuaYdP27xHlzIWg7k9P9dT
C/gLtOD+Wr5lQxANmK61W6NHjqeEJhVDJoP7Hj2idnipMzF/tuMIizsuM5qBLAJB6cWOdDxMqvQR
tmUpJ/kOvbviY6Ep46Ohge9ddY3jbtI8y199XTEqyDUelDq1s+ViItczDIlvdusBKOUNxkrFRu9d
62+cAwzuqAPOeAIaucfnoB8xhhYmEu0wDtEFnSRarXKq1nj5vb5IxVR4TxI/aKxSETweSjdgLAOy
BvZkY1liI9K6xQnPWvkSOZbXb465ljKDCOiAW4szZ1Q1pkCd7NalV4/7yUUZO6BRvEu64dv5kU5F
KxpxXDMzvIrm9PGkVCNTd0pw2yiror1qKl7ImQPS//wopzY7F6q04NaiimktolUhPUp/EdzL0sE2
BFV+pKArqzxMTd5duDxfDMUkyKp5CWPyBcJkkSVN6CzVqsXbVVidvcceZTyUfUuNARbS9vysXpyr
eSi+nKJISqZrLm4uDSNveEXIHcVZ6h+AP/tIEDXBI55s9We3M6GkRjh25BdmeGJYRZaLvRBdBK6Z
ZZSklc0+KPDC5Aogq24+YZuo75M0Np6RXHVyRKCs8rXnjAfD74MuNr+FFE7qB8OEll0OOc3AYAdV
jmY3hn13OP9ZT6wgnTyXGUogNOIFFCnkCWSgmbAuEN68BrGMMqeNnxsAcPPCOXuR582zAjpJu5Zv
CWDiePd7gEtCOcSzMWcyYM2GtKspEeABvqDti85QX8jD4neDXV84di9uusXAi62DpguwejOY1k2j
9zvegagXhRZUTX2KimvU1oMNSl4w8DEfvqWxnF44kCf3EJcBB58OCpXp44kjsjc1lYvViQgwoVqF
AlnLjR8k2a2HREAERaNEGWRE4uLCFX96YGmhO0UXjYzzeODK1pFgxWmLLl/cfUD1o/xqYEO0hwpj
b0phT/sYE8jXH9S5R041kOsPINjia/eF5uqZl8+zBcS/pmRVp7dtk2X996nLtMcuqCONCm5efT+/
lV9EV2BFvIKp3lJAkcDrjmer8sksRxRw1sgvaBNskhZUPI7F9vvXj0PSKUk3XcCky94b14VROhX8
aUUZanbUGSvvJgjgrVxYvlMTIrRSueDIYcC4mFDYTLaZeLGYNZExb83xX5jq7lJ/9kQEsH8fZXEs
gxiNdoQ/xBo5kGZvKw8V98CdVYjsV5dEWCGSdXokkDNp0CyuC3SkyrQLDEA3Kjc+B9qovzFam24X
eKLN+UU6sfVtklpc69Xce17i6DDKcdws8cQaxTfU9tCsRBW8H6+qTjgHH2fdVYc4+4UFOxHhyFeU
on2gI76pFpmEsANbw2RLR2Iurb5TefmKIuJ03xMTbqDgZxtrmr3lXBtR+fPTPbWIaq5wUU2g3r/c
Kpjd+U0as0vaVI17aOkYMUaw/Ay0di5cTqd2JVk7sDcqI+oFWNal11P5FhIhFMDzfS7ycmNTVLgQ
M+cocZRGs1UoFgLhs2EvOsvOoW0i+VlOuLgBrx5Rj7TLq9nvdlfOdpd9ORoXGmqnPuBcEZnBnTav
40WMdgcs47D5MtaVlaXbPGjHHc5f4x5e46U66MmhbAKIIF23eE4exylRwoSi2WSsS0iJW6IlwoQY
lKE7aV+CyJ78itx+1BUpDdKqOB4qDkHrp3ZirGs8Ma8gMZhXBe4p1wPMxYfekv7+/DY8depYMiKj
QaZGe+t4PJwToqZRTE3K6jmGrngIG1hzMQ65mwbDCMyrp/zCmKfmyJPnV9mcmsoSMlAAePezgbA/
uo1YT3oZR5ux7NMMDj0+jIhQZ7fnZ/myM8LmdLnaQM8QXODLHk/TyhWGAKNLYI7cNlwl4S/J68HV
dzHyyQjXoRpGnHN2YWChRgffUN95uYBmdv4XORVvmDdPeGBfNGkW8TS2dXyighD8W+QYjxqGLAKM
hur3lNP671neWFCXkKXv6kpegsO9HJvzT4DFyI9yPrWk429QaL4autHDriuPyk1rmkOMTt7KcHdw
k+pNaQb9tklrbXt+yi+jD8NaOnvZnDFZy4cuhH3qWvPFjre6ubXHyLuL0b47nB/l5RGdBwDtzUua
m0IsJxc704iR3ACW1rMIPD5mWsi97Iai/PjqkWyTKDC/qcnRlskEvugU6QbbgJ0oja0bT8G+d9xy
r0+9ujCpl4eTRvoM3HUUYIwXIDNfhZaW1SHQfBdZdZnlqIcLDVmqzPF2AGI1pAbqS0Cll6eTvjOg
UN67PEZpgxxvk9aGzN1agPjgboYHs8TbtsJm7jA0MG/rEBzxa7/nXE7iOc87kV7T8ntmXRzX+E8h
kxVMLVzfoSIy5Dw8blPwNRc248szcDzYvI1+axEWrRf0/YwgsqsGIWqnRivCb+VGTFaPVS+8fTsn
xKe4el+o95wIQQawL8QUwJ7Pic4i0ubCaiyf3icd98i+w8awW2uB+SnTLNyKCmRPESbFPnZAwrSs
cDy2UqO7EAZfLq3iwoRQNbNLCADzfvtt9nnoOkEj9HEzVpp7rfWjvx8T2zvEaTmhMDReSuleHkrG
ow8NjYUBqcAcj5cg4YgEkDvipGO4d1ScB8zQArnxzfZSseHlwtqCIGPohuJZDBHjeCjUZIYJrYx+
YxVVh6phVzdPoYtmu942cQtleLC+YLxS3fi4sV/YVC8/K2OzqCCbTSorS4pVMuroqQ55v3GwCr/r
YdAcMgqy6F4Z9T4QenshU375Wee8kUYw6Y8DhlEezxXHnEFTod1jiFgSvN1oWCGngdGpqD6dP5u/
Wp7HSZ09A1y5OmmtzT2v46GSoHKp2PvjButYZBr7FDzRqjKxSgXqJ9sPHZpZjwqlnQdQuSNa/xHN
kdUsEI1HAQa7qz5J1YXe6csLxTYIwIKkeb7KlihAxKNaAYwYFRVPYDqInE+wln02/jw/9/kqXkwd
Hpc1JyqUAF7EQXjiuG7pJuoKfo2CEFR3sQb0U4Z7Hd9RsGkSgANMKWeDXGcjV+mIbt75X+HEQlN0
mUenWIcYxLzpfzuvpuuhHRs7bGpLxLekCM1BVJa4BjAvLzyETg5FPw0KDjEf5O/xUHUkyUJqvd8Y
k9bghZYFurkO6hrFZ1v27YXHz4lgSLGYB5cECTe/9xYzCzpWQiBZghJSr2Xr1tDhS6Opcy2hrK67
Roe3LsdwD0vYua+nyn/0J/0S3/PUCkNjpUPkAOOGEbScMxqChp4P+Avp+u1oSHxiQip3WTqhV4gb
LEqXhrZJEvj9ZDHt+/Ore3J4zhXBw2I/Lx+8ZlJ7QUzg2Oh6bKFBqdNQjjto0U5kDeglgo8HZN2i
8lBgE6vZr8ZbO6wBjeWZFDS/Dhdr0CigHe1QDRu/S4tvBY6Fe+m11qpvy/bCkT0RIbl42MtwQqmK
LEktvt46jTH1AzIpMVIaOCgf+gGQN1I3Iao3RrM//2lP7WaAR3Ru6WTqJE/HKxthihmbNtur7Nzh
vWKADQzH5iYqwktIjlPRaC6OzOkSWK/lTm5agXFkCNYxloWRXwWZg9wSRmgYD5yf0xxqF/GIGgX3
NpxXGLZLyqudjF3h59xweSmdG8xRra2XI0OUt830rrEQvUZuy93+GvS/jrj69S/u/ve8GKuQfvni
P//9UDxn75rq+bm5+1r8z/xP/+9fPf6H/74Lv1d5nf9sln/r6B/x8/8z/uZr8/XoP7ZZEzbjm/a5
Gt8+Q9ht/ldVYP6b/79/+I/nXz8FtY7nf/3xPcfOa/5pfphnf/znj65+/OsPStq/ff/55//nD++/
pvy766/p1/D71xf/4vlr3fzrD81W/wT5BXzyLxgx7+c//tE///VHzj/JrCjNk0HTuOdF98c/MmxG
A8Z0/kl2wJZUkkcKKRERp2Z95j+y/0kVlEyf4gm1PRLFP/537o9/7YK/luW0woL+C/z6/3YLCDiH
9s6M/f+FL3qhsWAgk9a6hR5hLvV/2DuPJb2tLc2+yn0BKODNFMDv0/vMCSIpkjgH3h24p68FSl0h
srqkuIOKqI7oma6uyMz8Ezhm72+vpbdjCOBTfvoc3vtwIvAnQ84nkFTgKxsPtaFzQjJ6MMAxfnuG
ZgjPE6+w9RGAXVn2xLBQSeOBUmJNrqtCeFcDU75lXAZuRnAJbm2kSPkePQl3lfVjXJ4rfJFJmDSt
MqMFaPprM3hptWPe5AzzvnxYisxqIvLPLsQOlHUZELOCvmG54leOCjA2m07Yw4O5Ek5LQpk61kvZ
UUqOAdFiM0/M+q0tGsicjDHyDZoWNt6irmB65ugYDpqrguxAmsu46ye9DI7CKucX19coLgoMKG3Y
5rqCldNOdMwlEy/AgzRwsTBK5nhkQ/qWGgHMXNmW8zNmEP04YzQFAYYb6MT/LNXerBbjNc1b84vH
44eyS/fkpzLdjggtoHojclLHlLtBmTMs/FXpL4vS7Ne8l6U8InUIvniybS/2BMBtJ2G4NZEODsMO
BysrslitvvZkOAn8agln9o3KqT2dqgzQD9O4m0Cvt/zsrfF6bYX9TfwrXM3tQtgaSbKEHgbENKIc
on3AXxoNWFoJyOx0Hf1dBzzqs9ZMolilJoc3s7TE7wlccvDobpPcosZjQUkWs0MBQ4P1w2hJQIQr
BxWeHS6t6xX2m+xN4/AS9e6IN0UajBNGghIGut5Rkx+drTU52i+HKWxJXPzb2KpZ0iHbBLAjwz77
vnfk22hCcti5qWaCQ1go886JOVV7mzqYCao5mJJoREogULdiNQD0NZcHSvfT2V7saUj5Auvc/MNa
+/P+sb09gQ8ehUl/yqUU/H7ZGrO6d8HdrjBdTVHtINbJkBfb3A+B80/L+s+nAL4UbaatcEprwtqC
lr9UoAsy7GlneFgJnPZOQ6kaF95Et8XptF0vuDsNrRyvGv7xDhnm9EcR9d9a3//bVfunlf52/NYN
qvv2LzaB/l97VX39HFhS/x9Y6bfwz3/iaf7LQr9D/Vw38qeVfvsTfyz0tvcbEzd05QOWWELc2xH8
j3XeMn8ja20Q/uWZ5wy1cRP+zzJv/8bwH0/+j8EgRgTZHP5c5q3f6G9Q0tniwtyJgWn/O8s8+8JP
hwIOHGAbXI/hTtJO21g73/hfbwhZscz64IIDTnOj9s5j2Tl3Jk+SZmNoS7tzlw0Ms8MZql1Yh7ol
dC8Gn62991Atucnhh+re0GjQbKkCNzVF5EHa6y7SK7J3awpGcWadETL2oLe5sV50fr4zROP6p6HN
CnnuVJ1gXywzwz5kq5e8e06TQLJc8zIyaaxgqnLoU7MwGeXG3M0/ckD+XsQodZceoLeuj7I12yWW
na6jA0aiN8au33gDY1WTvLdaa0BoUaAZd9zUmQ+60yGI5C9xILm2UwMqfWi6iwlj0zlny4qTo0i5
JR3aipbHc48qtAGptYni4HAVLT9+laanjpBxEo92l6b7GQxdfrb0NtBvK3vRugNuyDbd5wm0XzTk
RBci1+vwxISI2soRh9tMs/EWq+6K1HMCSufimQT5A2g2c7MJ6CFRkV3jrrpo4srDQr9z6o5UfOhV
bKQx5HenCdWimDt69LI67Z9GCtHOegJuLHr/i6nLeVaXatYGXd0DjRO4QdtRE1lwoybd7acHEx43
Eo+yF4AuTvM4Az9cQ6lwZTJMgZAYdfPID8U2n/cVKM1xtCTC3V6xxWGDwLKzz+uyVzvXqHMvLN3W
ai6Nk5XDRaoi/zA07FkqxNHR+nfTIpBYrTN6lFAPump8TAvel52dbQkOZzaN6gGSoZVfW/0AudQr
xmmKIKp3Wgx2lIa9wVEABF8XJG5opGsNOE4SeT1hWq0HF5HiBKu5ntDnHBfHVKe+UnMfqwHlDTDL
Wo5xlznmtLPTDho5xQabpyoddetsLkKvr1GHSOQCUlZPQVX2BvLgfLhLx5E/aVg8cziBPTvutcLr
D0O6+ndcb2eA0xP4hBBWKnSQBuOedPB4HQNuLGjvYfi+eV42QWGsYYvy3LoJqG9Xn7P5NPZ1ggfW
VQZz437fovpC+WcecC47pJ4zYJvhXODniyenm80PkBJtHvuy6tllrVG1FybUR1osfokWhvtv2nT3
RtB5D4EBfuw4j3oPG35Ntt187GjZPWtdBj0RYtzk7CXPerPPma5SJ2RZwjwlQTGCh0Nb6mTXzuL1
+GORqNrum26kNRh0yxWZyQCY7Yu3MR+94XYp3KE4DNlQ2B/Dmuq4a5zC0fAzDoHmyWiA4J/crvM4
WdcOL/8I5K5ME4Lkg1P/bmTUoqI2Fe4dp8wqQFeODADFsi0i0y27GyNvWyC4xsRM+Gj491jtVXEs
ZkK1ITYR7SICjxz/RKCEk1auwKi0szTqyHFy/R4kRmHsdE0gwcKkADINvV+Z7rw18R+VvzjHYA46
1OKGnIgPFI64T2crP/BVS/x8SE4I5tqoYUPa2KhKXAUPa8/JTZ6gwtR2mOdbdDibYMUc4CM0Xxw6
bsGOidx5DVc9QBmuZZRKcX2DWal4Ru7dJfEeRCaFu2M1RZw6Gj0qVhuaPFk3z8ltwIs1CHav9tNn
zPDLZ88MaY7uoGTAaZK9Me9bWFPE/nNZcG8JttyotvhfZlphdlzrrf7hDppuxJzj/JNNtG2OJsvI
z0mC2RAWhQb+c1wci9T3MrcK1DMDjbuacueIQXbE+GW6Qj+vaUfJnjek/O5pSCK7obOfRzSrAsRm
mYj6FST19Og62zqyGMH4jbuJ55wl5NU8xOXQPEkE5TcNV4h55450LSm0GWqN8XJD/Jx9NgOTC3DN
4+/2/kGw0PVI6N3ufu3KcpMDDozdctjs5Z6dTKxXOWveXZV7ubPDIs4LlZrjCHSiCIx3VxsgrBu2
Wu47xD6goRfcPaBUG1P5t4vGm4yBsUjSNgRzkCKzcSHsQ/sM9JlDp0cuwoF92rvNTi9Km53Od6fg
tclSjvHJwOIVegg1NvOej8sbQFxKQrjFJApukRPmgFrede9lFsiBAXS3yAV7prOCegc0+wrqXBvO
7pLhUnXNwfSjKcBhAXjNNr6Cida43niir84NciKx3UjY/fBXbwaywYOULRiE+1r1+todzC5QXoiS
gyMX9kOJ6s6ai86NSq1KLk2+uSan0lcQB/Pcum6px+UbdNyuxx0UfJDILVRu9TwFtnpMVi6iYQ9N
+o5XgJ81cEFoMzqjjadSQsneHET162rybITpjPOI216p8h00x0BdXLXmZhU6snVyQP0SBCXPBjWn
kvA99NkZnSTf5NLlsGkDUVURqevixcv7pQ9HJVT6pAlHa250ieIJG4We8emadV0imE4c5rx2w9rl
fpQpBBMyLos10/cNaj5z1/ugWqM+azTEPBnLdITRIMNGPHkZGeom6QZa+wNJLMwTy13Oh8dsMNpX
zv3JYCR4TQIBCpMRs0/+u+XFG4fgYcmgMJCkmJcn0LjeDXpEXw+DqW3fHGNCalvNs2ed18n04Rp1
U/AdkvCaxnmuqptAn+RjsNjDnRkkjR9WabC+BkNif/Ctju+ZhqVW5inJTMj8zT303+7JGhuA+ilZ
ObUvbbZHJEwByFAeMTSAlSmxhqGPC7jckB61QhH0gQx7S3c5ylhIVSInSOs+LObSFrsJ9M5V0k9M
mRhbdJIdlcz16o75HulXyvXHtQdEtgajYF6edw+0kCYVSUuvrwKm/OqdwNL20vtTdwOPw+xDtTbZ
g581/deJO9dDjuzYRgyzkbwXPwMsA8Gfsx/e9uRQMPUyRCNK+sNaTpN3YgLDUfxGGsMN5eyU1Z5o
e/2MR7c5a10KHd3sJwDOq3Cs0BVz98YJjWs/5l3rdxbYma3Ydhg6xAYzQOTwk+5WeE0lcGCM7Rzx
nCCMNAIw4hFP03QcKpSRDK/0+RWwZ5MDp9/ov4PizLUtA9QhAnACuEP+AvgQRZBbPa16alWXuUzx
ZGWlz5mnopluhcoFFH4A07zAz+5QwOhGjt8DaYhbXQle0CZcgg76A4XWDh3MAJZmt+q5UcUUy1M/
7r2hXLFh9OO7MpH5ZRY3YSCuYmHRWyEVUQ8Y/B6ivSpVTC4rpRbirdrXTvmg4DO7BMhIDRidQycX
klplhUUZzcLiP29ff9phBRIFkQSrJQxB+CcZPMhM3FDZMVplARMDw8UaZ7XIAdNpLvd5s7q38A+F
GQ/mbDWhyGbMnoD8tWu87J1x0DgNyoNLCQZ9L8lcsEVCUcCokrWP6770d3XRJT6ObG16mEDN0wh0
OCxC1hc2nxj4K4ilEYAa51vNj6Q/TnOvYmoTc/VS27B/Qf1SRgoOY5lxjyB7seoPBvlC76nrUUjH
bp2jI6iLUcO/MTT32DKDkh9v6l6DloSHdaAZmfZMUGsdK7L0ag3jlDs1cr5uJxPcbzhVCQfABaNb
PoTs2auzz/02uO/WwL9Nu4pnRAo1PyRujyW1thp6CBVZeD3UOUZCtDfrEuw8IMaOStRQclpogTnG
zNAEap+OzfLip4VsLgicDLHDjVUVoVu60Iazukk/gZsuPB6M1HI08ZPiANsid+O8MlS26ePS4Y+u
yP/EZbz5m5Ls/8ZiK8OU9AT++1v4qS++/av+TnHh5yLtH3/uz6Kr/RsFcI/66dZSpsC6NT7/LLpy
42a0kbs1IS0qWvAO/vM27ti/2VBsKKmSNKKeY3KF//M2zv+l0/cgbcudfLvGG//ObfyXSs42Ckdw
wqWlQh2O/uTWKfhLtw55Tm2uKMiwWGXJcUg+5451CCAE3Goi5/demh38ORC7ummcf2io/Rh5+Eu9
d/vidL9JnlJW5kfRt4rWX744TO+gNCdrUy61kn4aJrJjtepc6zM3PfWtXlhhN7nDuRQcYjWFEoxE
G7F4ferPvW/lgnU470Ee22qr6OXFZZj4l3Rh38aFqUIhRKtf+HTNuAEdApU5T+6kUc6/T5NGDy3R
OU8jc8YF1jnDa8dcFP5kLpPHcpHmV2mM7HJ1b3EAl1CiQluTZL38YmlM5ALLVZKI4H6DhnMNsTk/
pFreCCw/E0Vby967WuF8anolcetaAyJBlMCQ23mj1wgRXf19GQzn2nc4EP3/t5Iey9YCIY/yd+/k
Y8MS99cGyI///s+62G8WPeKNT0ckkljw1jz881WkyWF4pDK3zAeD8T9ayX8Wxmzrt40QRL2Td3hL
4dGX+/NVNL3f4EFvcViinEx/G+6/8yr+mEz/y+tAT9mzGcjzacz4HpO6v9TFJh/Vp2jBceFC53pV
pRqqMS5B3GAUvO3DmnKUROq6kTy8UZtVPLvjquI0X5KOgj3E8BAyOv/GTJyg29lFmfY7uKyY/RhE
8EhHkSFvuKx5ZRMHJRHbh7981n+2dP4Kyd7wobyzP/0QNDK2ABiLHdTZH8vdX9/pZtF7mRfjd+UY
/njPFx2bCD/GoMczYzzUkjgri9BdGB7H18CRUTrrwZ9M+xs+9CJ9TzDAWge3Ky0V1eTjchQ87UrF
w6xKEefLmnMptyz1qYgsQncHcoiDB0W5i2fZ6+ZoLBzl7g25mt1joyUAMm2osFSpU8M6zKV0mczj
aNcf1jEpknAGfTZy9WSxgTVZumUUFBoarsxl15Xl6reRNBqq3KaAny6YrzNiHdr9GAo9m4dwzRJl
x23SaM/CXbDbMlnLePNABeU7A2vC4gZvZi3yIdm+Y0BxjcswL8GB7gAUGHeqAm7dQPnxmCaM14eK
M4Payd4zi7ipNVzn/CVXSZfaJiHTaXmY9IZLqjU3yzuHBT2N535UeH/aFLJ7xtXCPS/zNC27Is/k
kzS4WBIfktNBVCkE/drv+Bw7La8ElP25nVEQaZoMVUO55EkEtavdB+2Mawa7vC4Zr6j1h6xsWahG
mZbL3hr6KY/HdTvM4pZt3wlngT/Vxr7CAYYv4SvDEIn3yJ2LOiMxgmY9otwZZzJk8/TusBoWe862
BiysGQXjneJ0mu997ADEHxFUpWASjEASZjDEGcL0QK2EcuRNqlNXffBWAA8xGRN+iiEzm/daAd0/
5VNi3k8GV4iopl18bvBfUM4aRzHvF0YnKNGk49zeYLbi+JxMPXFvPw3acmc5o96eCtetsdbr5Xr2
zFaSjNEL/031YOjjEX9FsQVmxKuovAT9iY1JZQe/oupPWtrPOFSyqmzfoe9n3+tGFEi2Kjs1vtaU
0O487GTI1sZamyUZFfvTaIE5nH3o2cmeOc7SjzACymXX94qMK5uQJXYMwKfiuXHy6QvJV2Vi9dAH
3qRiBfaP44DEhZMkyrxdO6gG53Q2+Mts5McLAnaw//2ulZR9Vdjyg/HpjqubXOq53bCg9uQbe3qd
810VtFvFxptG7bGAIWWffM3gZRsMfx3Duiz5S9ViFBQ4unm+m009X0Ay/ngVqRaPzJCDn+WvaPCQ
zR9zTa/uyMAF+sOwFtZMK2+A211+tXOrIGPFkP2sYaHPJU4ewnsiCF642qNIiqVLJSleaV6++30+
mLdFjnd+/8fjuppt4rwpgytMXGIdU9EfDx161zLY+82oj9zn1orrUb6dJyzKIAOTJv6nZ6ejA2tY
a3nokQG+mZ1fu6fKRoaKKttDHO9k/T2fiSXhnyz2O/nm/MopKDO6xqRRu8mE/WXWJrRAzBt9zfJC
P4JByi4iZdUlJOicVA9Qxa0axLqpb47HtKy+p6RU4hVDaMoxoMxviMd7GQEZXYp9VneKGlcy0Nle
dVSSVZbor/NoYBsqcmqda7a8z43v3dR4TJ+D0eemRAOg/pgKPbgUiyRey3w9c6s46c1IVZuCq66L
Fz1pglNLGPvaUcsyYV1vsjtrwkUWLZlvHVND9z1c2Z54Lmbn0efia/CbkrhD6JwPw71vTkrFAX+D
G3aphw2ocXpv4Utw8II+rPFB1/CwybGhnMADlkozXJy2jRvDWx5wE2oiBkXo3LlGWV9xCeZ3YGnq
Sc1BS7+hd86LN+Ou73xK8M0wOTEIYfmwNCKfN9fXcovorb1Kp5rqo0MNJSiG59wbspvFXL7rkJ9e
fRh2zm51Ei1DIOsgXB3LOnmFC/KoSF3R5FHdFT99QS1Nqfc5QIciR5mc8mDKmRTD+dWAU2ZKurH6
GGFmdV5tXmg5CoZytdknytsEjRXBROPNzYyRKjkOcGyNhK++q3opN41KyTU1CbBpUaJoDzqCTv6F
V4rbKWiDfEfhpts7aY9uvrCR7USCPQG5UltmV2tgpyLCy6N+97lHZ+HqyUaLg3ZMPus1sI5GWZkf
quwgH9qa136R2A71HaXU5bGdWvegY3rVMGCYQR57ywD9LcDXtcNh5d6sRZGfdO7LB1YSdVVOuRdV
vZ2eiaC2x6Ly1o9xqQa4daYq9y19MStM9az+wtaIfyRvB3nM6owzcN10MRRUeiiDj5X+TBTD8Y4F
5kl64YrfWDgP+fiVk7T9zRXjd4hY3XWKYCYeOE09L2QB3318IB+aT1uMHFXzZaBE01BikknU6Qnu
ptQbDWiSvcOXygMPQyfTDhe9GNsH216SGAz1LOMu2JRo+tB/94ld37HCt23o8+7d0K8cfjeMwXtU
+LbibjJQ3tcJJlRMg2sTQzcqIkho/j1UV++z7Jb2PiOJ+sCCWe4wyq2vuTE5F6qrOMD8Jrn2i3z9
nZqd8ao4ce3Nvh/uuYtRzliGIKz0pY5LF5Pp+5DIivXDC7r+pjTF+rSWDVrNJqdYtBvIX44omeil
v8MNxgpmImsVu4wyDUAr2fldqNN5uRYYdt7zfOVlN9cRgbXlVNNOI7TbIR5XxXd/mBAM0hHsX/zO
Ze9nOfALYIrryn6SoENEk23uK4FXKDIHm804m3iIwsqtLG8/yWymeA84+TV3h9HdDzm6IRtdkhc3
eoC9deh9EbXe6FRR3daDfr+g/zwOFB++lVlan2Hi9qR1LZw6ERoIxI2CBJGIVniE0OI5jNl03Pgd
+M8j86d96ONZochVeEA2Kck7/pvZ8k1Hs+5kDnj02bWPsOnSAuUfc5o7DkF5XNu8XMQKqwbxaIL2
0fSU0PcTmqskTmmDjpGjwTUmHDfspxnwGkQHREJsdw1rt6Ghjwp1ZZZIraiVXDVOTSU6TzpqQD3D
zdrD5EmDStIYeOnOZ9/saR8ahfFRS9v4UJa3zHcqwH4CjsJuDsg7XY09QB/1sJrGVuy6dWzUnctJ
SV5hBqbd0BA2Gc6po1DamSzn+RWiz/5NLnZzz47sj2cbU9AYJpw6cIMWkp1r6UBCMWbtFAe9pgZ1
yGdb1Xtvttg+6ChYRwudI23mcdCp8AdeE41YwURI4MYFk2HpnFrtJHONe1I3mERlMI53zuSVLcIY
ozkoKw8uZaMCf2dywKMdWU36cdnuHdsF1r0AkyYWTPwvO1pJmj2YamZfBXjkfOdwdOPSFydohI3X
OxvW5v/23JWIEtQn1Nks+NgFEZxklymvLcyUfmMfdJWoPCrSPrcvdTnz/Gu6T/040KZOhoJzxrvX
pCht7HVqUeoWOjzUub63iVVlsa50oBVWo3PomEdrHuJE4ygWVlu2BobMwsuOeM7ZcZ/hsL5yDPjs
qnR4xH3Ntrz2XX7dGcol/MRs20LrDfsop63dnLnaDfmn5iMw0oDbkSj480mrXINx6GbCMTaMWR7m
S6Ww8xI2NMNklcS7RA9M5Eg9Vo0hnmTLD51yqvJ9qa9tezAx21JQRedxpVeZ38YMn2gG7qmCpnDD
4NALTlimJnBb+W8TVbdYOjZe10lI/6W1dFHyTbP2RIMbNKdsFPSDGx+gX1B6vL6dW/FtCqs2X5CG
VldBNfP5L9bg5JHHfPWVO273u1RX9jN57/rdLprN4h1kH7a0OMwbRT1/NQejvad5QQ8maUVin5Tm
IpM0rX466RgU8asrpX8kfUo8fvpxCRD4K82rJc9fsCL7mBNQQaz7cZ1q/zj4U2PxANlC46qSTGRu
jeS75Uzyokt9PrH/+yeDWN1V0FcESVsN62ZcCvgksQqogmynPxCbq2mtr8Lo1hdlLMreGbRyHr2x
8/qdCErrUji5/EowjmhaO8808X2esLAqbCPSt8XCMTrLjGp77I8daZFHjt9jqPH6U1qn/9wk24WQ
dlFGL4rngimB+tQLrds1RBpOohFfHXdoQn2V84mXjmHWwk9JMnd6yS95wGMuZJLvNb8R97Z0sm+d
Xdrf1ehoD2UgO2JpInhEVktHl/01NoGGaBHdSD8LN5Doncvr+41eLLpCBK/W26DSCm+1WJkhqSDj
t4e2W7x3o6stQiO9voTadv+iUe/yv2u/XW5HM6AVTSpt7+deZYdBwYxPMSP1hoFijcfRtKszQoH5
wGY5hQt3Sr/wSJ8kVkpLmkb/nc7JA2pZ9yo9L31GBeNezM5msQBzdCTDfuT0ttzaWmu+Oc2W1SZS
KC5G3a/WjsNJd3AXs7oz8cl1kBo42hxme1aneSn6vViM8XlmcPvgpRzgW93a16WDXH4wlQhhJgZX
a+F9rWeDiB/cWryVa7CWFwiH2XEY1y04kao8Q6tq+mdZz+aJ3eebmNL0q4t89khsw9r5LKo0NGrN
vdIzj0gfSUJZR4OTBUY0FIN4YJUsruk3lpgHZcAS0fB0stcHVRoSdQn205K5bwwQpZHq0yym2M7R
lvHVqOTiF7XZ2N2VRC92wprG62ktvjkDf2pcBu3UuVZxsTPNRJyOI4sNzUbbqJXfaEhZxB779jYo
enBtzqbR2mckbJyDyKvhhoRAf18BGzx4jaGdYcmlxa4PEk6WisntkFuITsd3aJsUKfZq7Qut5HzN
jD9oEfx5Z31Ixnuzrz7XtJnPHC+GY7643VWhPD3cZtFuzbIvXsYSPflu9hEHhg4b/euUzQsCF1Cs
oWEOQ8QAHNAXi9A1GLZqPSVNJzGlVVPwxa5k/UBTd+CXbyUjxFRRDBdjAq9Hs7/Vg91gZuP3omu5
uBicalgncWCGXSPzw6S5yxdvsgu05U2jzo7rjHe9p/ESCXNludeAV3/VZ9FxYEbJzGF2sF67gTuh
3SmjOuSeN39J8so3UDuNTBFoS1pTgSYhcOQxptvjdXaqE1iS6tHG6HLiMN5nkdCdJLLIk6OX5Nq0
a6yK4cyefMS+Tcx3u23xIGa1jMqKYWennTJ3P2vaBz5S72COjKgbWTZfRKKlp5n7R4iVudlxRmFv
JXOGZDg3klO7CO4GxlAtx86zjOd5ICEcsS44+c4d+J5nxrpfG3AfA0ETUg7GGOR36Vy3H06KuJjb
eV8/LXNCUykdbouZFNZpog/f770cL+UTOaTSofuk9C2BnE13TI9oyS29LB/04Bi8VCTWdmAKp8PS
p/m6n9PJJrIx6MuWwSoeOA+ue4NBrTZkEKr7kjtV90kqq6Ni1o6/Y8TLu1hZhEukVtDsKuwDJ0/N
D/1gss/z2Da7vhy1GzbA9osytPxOOGkbdclYcwWjwXxNE6pEjEy18DThOD7VXJLuy3Hcex7+6xhX
d/FllUOzRGy9wckQ5QXj7hIaXSKOhl2yUKhVHL2aGsrEYV1Flav8b92kw+Wk7+878eAtijOAq3XD
Ydbd9Z5IjXprnWU50ofthzta98ue9vgH23H5mPnVjEm+LO7KRZwUP+1BaYoX3Xdz9c2e3Mk5r9mw
6ufU8/tpR5ZG+1jhEb355XDT4DLe1dRvoxnx55tMK/2h66AXOKQIKKDp8j3I++aopYp6oaeBsyQ5
nlEqW46cmUGbDBYsSnJJaR1qk1tejeQPTlwnq4PVJe6HVkojzlNLXGf8liAguVk8kLqaQ7E61Yla
zxBPvbmclLC1BwbO+BmAfvAqWA+Gp9SZoh/6Trapfadp9nViD8tVLT1N7GjPkKsIesvLw9U3Fo4A
jpI3OqiX94RY3XHq6478Uq7VF2zEiNoRwn14wuIMVyzfaXZM+9Ys5ItZWIqDVSLjLRF8pqnTXRPl
c29Mr3heNU7/1Vh9JQGkPzl9zxvUl311WwRTaNNIfRlsYhZXml8NL73taOe28od3v9IZhiFxUZt3
6OupAVWOn1KE9ZRe/JjFpwFLO51y1yRTg4HN0uZnpNRXtXdyLSmmegU7Tyz0tn8CJsoJ0Oq4vtDh
phKE20VvD4DwKFy2FiDemOgMDV9ZaPrz0tqKWRlBvyoVo33RKp3/gIu9e0fIunxix+3GvVsBwglp
c6VOWJNaTk8jl5EyNpqubS7DUCdgeQSHqlD4+SR3zmzMzRUnkyCL0emwzMy2x6WL36lP8UmUxFH+
vmj+f6uYAzlD3kd3cGP//dwFI9KVTKYVfGPobDn7pdKd40I3KY+Wmr68XaukpqDfLTderjVvf/+1
f2n/ge8CPbpJT2AGkROmgfFTBw7hdN8a9frp1311LQNLHdLFyOKVoivZ+FYdcdCrB2gjdkkSRtP3
f//l/2vLgw4n8/UQ0baNCw7bz19feI7QZoBIlMEMQTsbrzcFxEDK5XfSHs741DAFp7PyB/wKZk3X
v2RZZvf7zqO6uZs6SIwEe/oWFoMj5/zE2MFSXAiLYmd3hFlqsZ3jgb/DFu2T4FwyS/uH8eQfFIaf
Gh7bBIPn0FXCjMiI+S9dG024BsVsuwhNI8ndA5Es6uBoiuHPICRW5o6BTKPgqJTT02HSimZMWhhb
q0abpxdmy8rysHZgH2MgAJzqtVZzi7t/+Jy3Nu4v3ySx763ZzESbwff58+dsWSy2XtISFWi6bDwk
lubWl3JM+b7YuO+ZTJDfgnygV5PlKx/yjy5SQDiv25ltaro7kaVkQmavE1BcFwdr8j98hz+Hwje8
G8o2DuMOnDfGCvxfGtEUtkWTtLkMB1UE48MfL11v9tl8MBpqVDesGw4Wa0m9PiYvsrindIYIfhOQ
d0YW3tJL5XYM+KuPixZ9Lv9s8aQk7Wwsl1K21pSGwzS4/j8gXaxf5i42MB2/dYe3aOufE+L7+bNt
ModkiWjz0LQLnl4rXwr/o0jbhtQb85nBZ9ny+44nBufz69Q0CTKzXIrsJl3cWlzAZqfOsSiahD4W
IdliTwusT4nf9vYaOp1g0cy2bhCVADi607CYL46zWZmDrnAbqmBZbu9bzs04zEuuGpylW/+g+USU
+AtL7Ts3puwBTAy1VtnSM4mQpGmfjZj86X7qhfsUzJZThBaRl/of3o4fuPi/Png+4QdegI3Oullt
fwVjrzQmSo+mTjjyaxI3mvS52qhBrkkkOTPVO1BltnXdwwROdx2CkOWykunPz45e8c82l7Zbqv+9
PAQVLdqoMhy7ObKI5tmF4W3f3pcw7ogA8ZsBB5IrWjd+icz6Ys5+LTkhVXrAkHunMv+zcct8PVF1
yd4o8OvL098/wz8vph7D4mAxtxF3HgYIYb9mKcRkLIudQ1or/anaTtBplMu5OJUI688ucETEAbXL
WcIezP9g7rya3DayNvyL4EKjEW9JgGGSsjTSDUoROWf8+u/ByK4dYmiy5KuvyuX1rtduAuhw+j1v
8Ca4D82VRfQk2v/f2+YX8JKhu5J8jfYbBfZy1DwjVMzhaEx53IAnh1FT7MxA6BSRsw2m8Lulw2u2
9KPj6+FjpBTtuEEsv+ysxH9/N0KjzMl5NyLd1QBn/a2WglXuMqTUX3IskSm+udcclX7wKw+bGH1v
dAkWoBWX3WiTG7OS9ZuMcEDPgI+V7S+/3aewtecPR4ddEjwoBI7EixpRO304IzQD1TfbH9xMqnuQ
ljzdal3KrwchcO65RRJrFwkokr6VhF8xewVOtKw68T3Vtn3pEbEDO77ApvDVBDLq9lMcv9PGsZ3o
KQnjndNNMbzSnD0Ft+I83tK9yYmtVwdxH5GWA2lOAJvbk4wT3EzyrgTLI/gsc8r6LUZS5TVB1yo6
CDNg7qJPzhuYJohFHHn6xJDkSRgv0h8kedBXk3Q9uEMUzYKdwUrI0VzbVb9jjhX3aR+M0d4owF2p
ybnWtJUMR+/yJ1g195cfhMOTgeke7f1Fp7kqF4hdgGgrsExoB47zI0pe5V0cOwRBBp3wK3eU5vSh
r3pBJ7dN/cgbjMn27xwnjyLQprbpNgONaiQpgeFA27Xj1osz1XywSKsTu65Msl91ZNCqNMoqu+96
XLvfqYM9cr9aGpxsNOVnrWyM90YHXr+ZVBX07ul/VXqjBKxXe8XaTsGinwgUO0l3ja8wRYq2CjZq
33B9M5oikRujzCgWp0wQsUfyix9s/VlGaPfJdWdG9zloXUpRHvKvHPRpm7GLtI8Objb+Jn3qQGqZ
LoNDbnXVgfwDsbNp+3ORRPnoe4XNjZY2p1+MHqrIqkBPQ5zxMYfkS6udYN67KV2EPs4EImwU3H02
SVwjA+oz5z5VS1Nsc02kjidbItjpCqYm3TLerrLBcJB209OH/SMS3/si44+1NO5ETvevorv/h+w9
nd3536l7W/TSNERPmELLP/GbKCQWofQSIgExDWcmFI7/EIXsvxZjjcXbAn2NjRKOau8fAZ38C/dE
3NapAJ6Yefzr/tFJ/4UhxhLEA3/ot7zuT3hCp/UGydt4XtJs4WqPBRrnzKqWg6MqfFnS3MRI5IA3
5HxLbUPArTJfi0ZclvOzHffvkRiIt4Enzro6x8Y0tv2crkRuQ7QOK2RWMFMjjgRL/YZrpZZcOcBO
r0K/Hw2XcPxvMXUzcHA83fDmzh9CnYtXGCbRvm5HQRMftsyvidsjeoYIRMkE/AzdsXaUj88mwBnu
0rnXai5sTISOyCbXJbI/iKgITbQLoNmpi2qhnva6aNrcxZchuGbjcW40IBwmEOYSBmbap086hn6b
62VB19zOtU+KDzPYDQa65Zuh7Kr+Sv1/7r1yfPBoeCliALa6o0RiCociLdzairO9jluKizXIo57E
xtEvrGxLl0G+TjT+dPmdnhb1T98Tn0qyO/BTFlw2VwdYD2bG7b9wexO2D42TrZEA/sam/O7XZHxN
CgKEyyOeeVLKTMLlsCpYzH9X75W434bOKtd7iX5vKQecQwI56z5ZYEVaC+JOqPPsasHQXbkHcFtf
Lxfcm1UKDMTg9DqktlqYlqSUHRNt17cK2RYTqXTxhs8P+wAWvvwxWJpPtxdK2sHyNWPJfQ/NY+h3
6ntlVINhO3CRJV7NMKe3k6KlqptjPfZTtHP/wYA/ig9gVPfYC8Mu1zZp3hV3sgEg3Caiy78NtWU6
G5zT9deKY9bjfiQrNfugp0g1aMhS52+aZgwKz7AroB5z9On/Tl1OEwAB4NuwpRp0bTvO34DMG+qm
q1PD99KgRC+hFZF0SV3xxUaNcNaB0DAbkzfWkEBwX7CgoCjolQkVAkwobunYJnO8G+upzXZaa+CB
7HL8kUAGARG+0J64YBRseBuoOMmj8k82cZebaFP6Ab1tWo+PKDAjcw9nLnlrzHpjvumd0tgNel3l
bhmaie6Gw6xtueg5JN3KKo+8zre0BgJa1NeHUktbVrKdpx9tBafGHfpJWA8FgXVbAvYEAgVg/M9F
38TFDjw4JQQS0csX6BNsNLXOBIOMkYsP6Ef0fL/Yj9vI3cw83cV2Wkmv0XqDGa0G7YMxjZq+TRvq
IXU2259h07eThwF//EMWYgKF89HpeLhwmTe41/Q+5Aq91z/KMMjjTTcGSX4kegbq36wMzfQZABuZ
xgCFRjw6Mmw0AfbUWNmDkQSw/OtBEVNBnHmThx+TrIEBuOG88H34lWVQvpkz8qZvJ3TO+PGEXRNT
sOAtkVSPShIM1q4NjTB86AsN83Rgiq5Khod8RAP1KtH6sN5keqHHu7DNIsNNI3tWt5gNmQN7YQ5i
6cLBsJO3qhFFJJKpw6Tfh/gizbSlbQenP3SoiqVvKjXOgjsaB4byCC2hxRdDRRVc5YiuTa5lLoiJ
MX3Wgiid7myr1tK7oaIviaaz76sfCK6qIdoSF6KiPqxBYFEN2jXf5UHofhR8VzulELQG0JPs7DSK
9GlTVrA2XSMLx+FxVjXoSyjs6srVjFr3P7O+aGQlnaoF7mS1eNWTL2796lIdED1uk8RBS4gX4hGS
J0Cs2lo43QXm0L/n9trOG5Q6TbWRUdCirjP16THsnQGQnyjUbQMfc9ha5RzamwjiwrvAHoZHOAnV
207npN6KuaFWrZ2+hBqRJv59atXmZxk0PtFJgp6uCqUI0QYpUsFmpE58IBynUzc0cUN6JoBDSEnM
wgzvAhvHNhhpk3gH7DR/QCoyfVfEKL5iv59+luwi3yvNGaH98ZtQocVq+po4cvVb3djOD3jC5dcB
cnC/pcXQtbuR+wN0xm7y4ThkMD/RKyHTKyxDfg8sy9BgNeT6u7wLy2qjhg7vE2rf8BGNC/uOTZMq
pd+XJL+kxuVxm+q28RUy6xxsA0OBE6f36pR9gU6JTR+wtW+q+bHX8/iz6LgHbFTL0n9MowxKaIrx
TNpbATrtgJNwc84z4/PsVAXUFJI0nA2hXr6ynUe1/FjiqkdEI34ugkZ96KNVjsrsI/q2iE62SBVY
IpVGfy2EAmNvggBj9I2i+zO5oLL0EXRrCR8O8YFoPGLLi5vlbsjHESJ6DxCOPRo35JlGfNQbjyVt
IYR4oRWYbg1+zmSvHOttC36Rb0O78pnvup59aWj5Ox4yrCjb6cjju41JglXrGXIxlgNLz4pbP564
19honJDgKyE31loE073fZHAO8OcO3jZJl9CN5bGOtlWW4avINqPBQ/4TFonLP4eKKcLDZXpd1l0d
HaXoyvpmzDoUgrM+WliMFJkw9402OLS/WG0+lJfSSbAlQWuy0ao0uoc04PvvncFR5h1SozRjd6ex
/C6LdFRdeWXWKv/3KWXeDQ0iYj0e6mmrVOaYeng46a03pIqNOLlR9TD46ZR94HwISisI7kJ1SoYd
BtQwiyyrMLrbNk7ncqMhyQx/CDRp9V2NPyes58jWp6OoKgg/o5yG6nVStqV+y55rRSzEorQ5pzsn
OySJ0pTfnalM7hT2NcXzqQcHADAA4fwWsk2m3/Nc8/zYdDam121AHCvHiW5E7dsEgrb2qrdoiHs2
QuZ6T6VS97dmo6nTTajOcQp65kRwE4JBVsE3M9d6ARfBhq+2abrJGI790MvC7fomi9wyQmpJk2SW
h5KtD6Fcr30Iuqj5BbeApvQQRbctKsth0xWK8qOpuuYg7GyEwCGKMN7HY6hbWzGZy8rDApI7H0TL
Cek5Q+0Sw1AGEiWD+rawDbhMAhqlTvRhYtD1BMzEBsAvitoVkW597+2qrLZj4DR7EbUKvYrMaD83
Q6p/jMzcxwtuqO3vzZQX7D9RU30bQo5yL3Ea9IAQlIPsEKh2q8Onyv2PZjr5fbMBPLe73RD746M0
IeNshKkktxIh7PK9aZMfSxwimlfTnM43nP5RmW9807dH14zr7s7pIBHcD3EuxDs5hvbHJqDVtMEd
w54xh6E7B89+6DVPn2OTrpgBQ+pdD7JqH2fY1pYbAOT3GB0JK7vp0Q9k90Uu8BToKqPNPkU1LatH
Nu8O2g4uApBdSt+ut8PoWD8CCOCP1dw6X40W5g9+9jlfsjXFg8z19BF82ZwOiwa02M415oEexsmF
3LW0lFv6umNb4beQ2bWb+wqIRcHBNG+l0sLXWZwuyoPOLk+7ieUzbOZ0Wl4r3MYe7VGlofku+uCL
bljTfcRtjA/bU/xsJD2OL1ppavekL8ewWoyQ5mJLoB2Rcr45/9DnrLkrCOPQ7itotsMWJwJL2ZlG
i8xYyQK7/jQoXavsmqiR5rfRnpx8bymTnx585A/Kvu1mAHnFbKr2prGTMbkZgX/DLQVG5e8QYTfB
Tml1oigaf6qM26puzOI9khC7u6uTsQ9h8IxsMxvd9GE3ZDBWKMlCSoltoAcsjLagzQHZcIjpLIsq
0h919ip/k41tjH9CojcplYGVQ+VrMHWgUGuCGx1Bjdy2Tlh+s8Q8oZq3tImC1Jnu56mnDVL7HEVU
OhlxrWKYJtprOIA1aFiiCInL2MlJcUsMvc0fg0k3qgA312tti1wn8H/FsujRpJtIOlxI1VH8KXMk
YeUbh9dnf3ciM069lCn2EVS6+EaEF8YIAMM9hBbVKqDScJP/WgTqNN/kDU1+Nw5D7Vc/ptFDO4jx
c0MX4S36YEcOb/G+qunCgdmiM8sj7k+0EowdWWpE+QBWYiMWN+FDHiXxF9OU+Sc8w2prC2G2M90u
6jm17T6Ivkz9qAE16WlIrqgqywfsCOxf5lykbxxFAGA5RV1/rrQpRqyTDLQ6UU3r2d2sxdMr2pkU
gOy/yPWmKQkSNylHlnsD/YvuU19NXkSCebvv6yVqi9IYk7C0aLSvcxTPn1LT1vKtMlnRDxvuC8yr
vNL4hqox3IdV1WBkklQ2WQJO9c7RKwVniK5RDxhyxYUHmje/jrJcNTnwa/UwqwVgANSagVRBXyjf
wsGojnSeIUSMeL1g/8z9PtjyO9OvXdM5r/VBMxZ6Tjb1lbLnLA+PsknsxtUEVxRKriqWCy82+zBD
k6o8h4rR8kwuFxk5gRW5t46uZa99dXSgXMMyesSwYvhUorn5tORXPFCRiXxHIRrc+3Vcf54serg7
icXXHTaK6XvTqWYk2zqY5DYe6zTmTHI0TtNBCb6wXckSLmsfPg4+hBUcxmvrJkLvx71J881PIu6a
Nw1RbO/bIOGQRL/VRrAhUc1spm7SbtGYG+GurAV5tWEcyveQw2FIlzrXrds4pKHlmpWPo0ATObAM
qsXecu9zkL+h9QOxSdc5GTMN/9FtJ7WFaRykNSoYSqf37YDZ6MahoH5QnQkxuygwwNjmMm3vNNPO
CxY27B/36S79R6jgv0J+J8DgRbfF/4fgoLaE4/w7Ovhu+Pnj5wk2+PQP/AYHNf0vAZqB7pb0F/Lr
bVCz3ypCoS6+W+TvYHm1CH11eph/g4Om8xe+v7heLX0hGhgLNvCPntf4S2IBjyuyYUuKClSJf2Ci
eIp/mLh7LRQCBOP8yxZ57QpB61IJ2RY96VYpR26hZWe9SROrcSlnCemqYWxqcWF69BDiPw59ZGha
+YKQLrTLQN7AI8+aTxqhdw4x4ItNOTA7M7m8j/qGu14p8ivWrKfo2e+npN3OV8DfGRRthbSoQIBC
m3FEtwe9crOEDKuISshViL28Aigtfef/YaC/hwJnXfzPBZLGdUKrCNKklg1PJaJQvxk6Y3L1Sp8e
ns2vM+Djuc8G6qiLJYaOLt4CpD17d10WLM41hbEtZ9M5tHLyoSGq5U3X5dUR8UJfbEbSFby8i0dx
5QlPQbq/nxDUAwW2WNyNlzfwfGy48WkcVwaM3RbcqtNrAAk1LXZ9JpVtMUTW1h/sa5Ga5z4hVnRA
y3SSSAlYzRZiv8uhNhk1atOJxuiEJVMX5QfC25vj5ZcL8L7+hBrUh4XsgrJXrlFIuxXRJDITCSCm
W9mm7qTcmWZovTEpflxdo1cUkizsOXY93vtlI73L45+ZQkycZT8gUsI21hmleRTGApfPhfFex7da
4YCB8jFb48o4p3D904dkHGNR3WIoT515+iHpB4xOEMfGVlKZH8tWct3F4ugO15IaeVhoHy4/15lP
iHm8SfdU6DA2nuT9zyaOrYwJYSvIiqmN5cEM4GFPEw1AowX4/A9D0cPXCRWmfrJXADYwDcWSTbLJ
OFTf07q09tivtm9CI7mWJHFuskgGenI7pJW+mpd+j4CjNiJe4mSXniVjEW3NLBBc2tXmfTaqIxZK
Rhl+VBNf3FW9mrmXH/XMcsRkSdDfwXna1NZ0MPTeAtrxkphcasp7x8c2AOL6dKxaLF25gtqujWXa
lU95Zv9hhnLxpeEFqLw4Az/fA4pxQour8X4LBMMbpMThNrOlsQvGQblJSqXbd7Vj7Mouqn9dftxz
k0iCmaOsxz8YKs3pyFkfjV2b2vpWy0EwUtEZ+zlNsE6rnGve4WcfEn43HCid4mo9X0VDb5cTUF9U
FwXXmDk+cucT38qmN++zbope96kCUBKVun7tGDnzmItxJlwUvAToE66mFRBljE+doW/zME4PjRbF
biNQCWIbF175livawNM+wMV8IdtgsQ9RYtV1gX9vgVgxVlBDWcS5pgPonbsdRylI5pTiQxxp+6Gp
zHcyK1RPxNYPBZ33lW1XnPZD/v4dvGfoUewOOHycflry2fqe+xOW/HJkOvvhBzjYGNWFi8S7rFQu
XAae9ahWEDxVO6VTf16eW2c2REo0fohmWyp7//JRnm1QLVyOQA11FMt5CzlBMYAxElr6pj7mu0QS
wXB5vHMfmUBAfNWXAhEOzul4ZT6TEGpgG9iitN4BM5DRYgQRQh3FvrJLnNmmaBiwXgFhl4Jv9Whz
r9Sw4TMaD34abAurt7WNLiaM8YauPvqZYR4qqy9/WuWQvqoXwvkfP6pOf1znOCUTW12b1U+9pja5
kjLHDPyoOx3ZDKJiMEJcuPeXhzrzqFyCqYtxgCMNzljtEGXZ9jl2ivqW/G/11aRLukk+cSnxEDY7
0oi1LYSowEvQr2+4/1fe5eHPnN7Ph1+n7ZX1rATFpOBbXS9TNlCTXdWgAb08yulUfarUaVaKJ1YN
/81YTR2obEMZYhzm5Ske1lLLzE8Id6RbEDvuwStNriT7nB0PqxNOGLJY8PFYTdU0R6yTOqVn5nXj
omAlmKXM+ZxD9BXnseDK451+w6fHw+sIIARjEzgQT5bAz1YibRcfEU/XemrZYDCGz/hunrWvSan7
u6ZXxa3u0Aw3uw7PHursKzvi6ZH69+icboLuNxetdTKq0glMSfA38HwDRkEoYZMnmtncQLXGGSUd
hAeP6w9738vdC0owEnGYIqBhi23N881HdAHsTxHDUhZxdsS6I/XURo/BNebkl2XHCYqHbrjyWU+P
uKcnheWrcsYJ6IgvyMg+Dux2kpQLi9hAe4Ux7yEqJ3OrVrMFtdYqxo0TaBiJzaW88pLPzCiH1bnk
M6sEvi+OVc+ft/Mx8AHlrr2sRdveKkpw15aOg2jPEpCIZ/V4ecWce1QheMkwGlSOuWXdPptSVoig
SNOG2hMqTLwxIsPeMoYKUxHTvMNPpYoX0Ub9tkxa7co+f/ZRLaoW7rkUvwsC8HxofJ0zyw/5tJM1
xLdWXhmbsG3Hjx0/wotpaF15tUvEwrMbzO/PSioIG5zDrRdj79MB1V4z8zzQ0TCW0tnRqUP8ZIaz
2ATGXH4oLLMiiUuz1IgWkBP+hGXuvI7xwzwS0j15oh+sawXjqsj4/ZNARUAZ4D9Dm1kdQIkCTjrP
Te1Z2fCB9WXvnACcAbU3sigHZtBYa+YdMlKUfGqNmGYY6NXq4Z/lSv3+HZAoMDHjfFiq19NXY0WZ
1HusDr1xsQdrHdDcZMADUZhFdGVxnZ4Ev4ciDQFkB+4HRcXqsytOroZDD2UxCyznHjyz2PcYsTxe
ntfnJhfoMFxXYKLlGnL6QIKTLoQY3npOLTJXi5x0R7SF+KB2JoZPyI3/rDT9+7HIsoNRS38WFOB0
wNYPiaxQqxY+R5rvulkdb0jXHo6DjMMrR/m5ZzMpjkwM5yAlrOcxEh4YkB0fC9vXyivpGBxmDAtp
RXWOG0xttbv8Lk8Lst+PhkJfkHgITIRE4/TRmnrKcGk2McOp+2HXWUZ7KFFcb2k8JFf2hHPb0UJy
0rkRMz8Wm7/ne4I+qqAnxDN7bWGSA2XM+fuCXsyrVA80LLkBxGORBuGmHf1rrLknUO9/GNXfj0l1
xL2fP+y1j96MU4w5mRH9TdgVRyykiZCP4HwTD9LuNAX3lWhq/O+kVjeHMJ0dQH0oOrSECivchLhg
vWpDtdlmI9q5WzPV8EbWldA/6qKtt2ZqTfaVlXSmHOASZhg4Dy5h7WumPO6uWLeiBsf5IRH3jj3e
jXCqXjt5Hr4ag7F7pUaK/Eq+Sb6T+ej8+XZKmOmiNhLwKFFAraZFasQTQCbaFmtxZ01pw5teX8UG
Mn2lgHobzo22ePU2zteyVky36aAub2w9tvcO3sgfUHzIj5dn6ss3wuHJvXup6CkX1lFmellWPaST
ktY2tspW2Nk0Eaz2hohH7UulTvJDoqX2m6xupjdTGZmfLw//cvYuZ7fJKwG7pXhYXRl7vZSDUzQA
HoYFS6+CD7PoxvZa06H0K5D/z2mDA/NU51eW6OqWuExePC3YvVUHsAXgatkznp3j+NYiSehgrPNm
zANuQ/OeA0uVewTSJR7gs3lszCG4HTE2Dj3Zm9orEanDh8sv4OVOsSjg2NfRwhmw7le7bmj5Yi5y
iFVSKS2cvRfWFYbhr6ypmI7/ZSi2UFjEvMP17GMVF0XrM1SCecW3GlmTR0sNfh6r0byy0M59VxMk
CTKzYeNAuiqShiQxZCz70jNU/LFom2EXu5WtaW0m356/z9lsbapqtEYqNChEVy6J5yY1xyU7sIMZ
IDXh6acd46yZEvq/Xp2E2q1vhvY2UgkP9mWWk+vtKwduscohsZXwVs/FFe3RMnFOd0UHcJkamI+6
HKaryiD2jcpqtbT0YC7kD0HZQ+2bQ1O7nQ21OAiMtq4cAWcGpOimmcObZrj1RbWf+hZVhJLhHVgH
h6hSemiBo4FbgTXOt8hfx+LKC15m5eoRqXyw7Fp2Uhp9q88LucwaIt/JPDwFSiTfcXhPJrsFTtf4
5MYBAKNNT/7DitWYSkDMjMudblX69UUZ43KWFJ7Vtv5ewqq9HyUUgxH54hvF6KybyulTQQZl37jk
jSQPJgLDH3+8ijjpbFRGgEsCoPZ0bjX0sh309YVX6734hiNFtpcWPtPw/eore8OZ78r5TAeIBtdC
uF+9ZaSpyzStKw85Z/CTVNj8Jve1EcGcWrsG5M7qymc9tycuNSb3mgXjwRx49XCpVgSTnVceGDD2
dUrVYvBm+8l7bG2I1VBTvf9SsZeWpD5k+h6vGky6IUVYqffHb3lh42NETGktUQmf/hD+Tg85Nqo8
9m46+6lT0wMbdeFKvwJbvDzYmdnMo+IrbizRhBxFp4PNtuwr/HYqL8Ed6b7LMvl6NgfjkDjOGzb/
wCOg61oE9/LtViuIuDmaJrjBLtrr1b4P20oM0cQDkogmXg+94bvs3Nn3y092ZhuWlsUYy7UcjHv1
ZARqKJExGaXXOTXOfRhF3fhJ1Gxni3JsizBzMmC9dGm5n+0w/g/Tl/KXHYLuk7RftJ+kWYfGaFFv
S7+5y8qIVJ2w98dtro9ib4bFbF6Zv2c+JFXE0skEa2cGrx+37RHoSr/0bAsHyhL/ArzurOEzRIcf
aoON6CboFe3PpypLE9EJJDGwfX112KS9Oqt4Q/CYFs4+cIpsaDxz/hZbK/vx8uc8syEwO9Epy2We
8m5PJ6osG1EqiUX9KHFRKqGqYQ2ZKbcisjG0M0lRvjzemXMUspQwDIG+ACh9tQr5VlZs22njaXGI
QltnYXAZhVFFWI+Jz0Qx3NX4CXHQtP7ozdNkvf4vP4DsSFrUyzxaPbDRExEyGvyAbvbzL7Wfdnc4
ciZPRm93pUM0ozHawWLTWkDd1z5dHv3c6yYYEvCDJiqFymr0uEvJkOuaBh0nLaLWtys4OSVt6b7X
xhs2/GtS05d4y9LXRMq1EBn4C3ItT2pSKwNhM4zUcW34jYcoKeH2jcQuqcr4Pocpe+zx8N8SA6Bg
SpDFH0lIjOAUOSgHFbt/dfnxX2xR/Bh6unjNqDrUkjUArSZDhddx6yDeHtr7mhQuF1GlvvvzUbgm
sg1i38yNeTXHfCfJIe6aBENb6byLW+Ilqr6+1psy1tutpi250PRKaRxIdX2eFDyjRjYZnivYFWK0
V2dHURvDYhYbHC4/0MuhJKggjvu47y9vbrWzl4HF1rYIOWonyD8PrIwP9gTJbagIPvvjoaj2dHq1
VNqI/FZbjzNmLZDbpGEDHcxIEZSoazcyDlALj4U+xVd2uhfrAcCets/SMzV1KrDVZc2o7YX+rEsX
E4RvqFt7zximclf3Fg2QbFCuvMgXuw8j0T1bbutAKOxAp4tBJFMgZ2vU6LqEoRvlZvUQx3n7Sh2M
/l7F7eoG4g9iWgKd5kNf14q+v/x6X2KNy7PyGRFRoiSjdXv6C6yyWETpneb2bLDQtIWPit7yR/1T
iMNrvM30Wn7S8QKkE5ZVPSkBVTxRFOM9gK1gUo/1lQNuOcBOqoblB3GlwnEAChjw4+kPGspqTkSa
SdduFP2LXWoxhl5B9VoLUqRbzfwOFglKoFEYV2bamU9PKYpqDX0//7FmI2WN2SCjoQ+VohK6GVJp
uhUipFskdcounhvzyt5z7tWDSgBN0DdBwbquRJ1ult3YmbMLjAZgUgvYMsQd1azeNEVdRBpvyfVy
xMKmhwIcW82GNlKqbNXYr3/1qga6d3k2nFnX/CKYIJLOFTmnq3WN/FnLUFOruAxP8bGo8McsVfLP
WOV/Z5tAXfyXROLTDjbYxEKn4ZjnMwO/c/6dfmdNy0UNQX5yJd05L7bD3sOXuL+dELHsMgc4r1f6
3JvngSzIvo23/tQ0f/7JqU6JbEaAC869/gI9zolWn8vJ7SxRHQsfKxENXySvxLnXG7o0uLK7nFnu
IIm07PFjsZda/PSZESQQSZgYqit1wsUsI6zuBZ40EMvxZBUNYjtPV5zqDUSRkYAnStu/wyv+9bWf
meSQFpZyB0QaeE6e/oLYj0BTseV3wcSSG01tNeJ1m/lDPmrzz6FwcHi7PKXOLGdEqiDS2K2SVb5e
VUOmJZPj+zh4KeoQ3iw+XjcSn3Fji+tbVW9pBNnVBu0/9jRIurprCPyZV87VgxNEpcbhkZff9wwC
C2MDloAdqq6C3/ROTWcUZxPmLvsSs1lj4xtW/S4tNX9faeg/0yn8D2flog7mhduLDnH9AnQSL2Em
1rM7QDTexB3WtiQojZ4tw+HKJe9MbYUEHjAIzhjlpFzXkmPQp4mDrZM7djnGqORCLdYcQr+zQyKP
gjixPje5rF0bx7pDkjqpTo0ljIeptmrUIm14Rbf78uNzpElwRyw2qBbW0OcEzCfwmUA7qAflfYAP
/YGKtt50/Zze5Dn+EB3Ee+xn8muv4mVhBzIF3MtZQhdNX2OOiaSmxkDQwIBOjw5YffQ3CkvyClf2
5WqiBHqyo2F2GepaER1NtLbLSDdclpX2zg4qbR9Xoe7GktxGwuMIK7i8ml5u0Ay3OIQsvBs02KvT
WiEKlmdGLNejpUFJM86elE204UuXu/8wFNgeQJ9l4rmz2quGtLMVcoJNl8NYbO0OyfeExGhrj1g8
Xx7q7GtcPNqAKIi4e7LeebZGiaWMCNzyDRf3kLuxi4NdJFPp9bbfo8uOoyvDnZuV1HZQgWmWLajB
6ZagamS/mILbnTZV5XsIwemOpVtuWxyx3pYz5rKZkP6eRLhr2d5nH9QC62JpYvqw5h/OdFORAg68
U0Q4274k3nAcQvUegWR6oF9yrRtzdjz6MeoSHPOymS4QKE4BOJjr0No8WCbOfU5gcK9L/fxoRmX9
4/KHfLnZAqwtix16BlYd+mqzRZgcpSJhvMHkBWoB3uFEtdZ3w5yRM+8kJj6tpUlAgZMcW9ymrkzZ
c49L4xOYi/0ejGRVUrRjmckk5fVq5eQcfN+QeyhNpNy2jn4zj8G1/viyBE5LVayAVKQ9+D6wStYd
gHIaEiIwaiLg/Li+T+lhv1MaU1I7tr5LSKO1C8zgWn18dlCucugcMJsDsjidvRL3+dQgZ8OFcanf
OAH6HiQxvVfak38gE7XaDyWW9X/+Ya3FUIO6eOGfrO8pYyydasgNt7H9ot6Sr1vvGjgp+kaEvfkL
LXmG7hlLAcgxUY63em2F7y//hHMfFwIgUCmnKGf5MveebRJtOA1zG2qGq/qtcVOMsvdmofhuqcyt
23XttZvRufHAobiVcYwAhq92CWe00zQDWiQ2UE7fVYzbd7A9i88CZr3cNEmRfLv8gGf2dmAveAIL
RoDDy/KDnj0gvu1lkXVSYmYqSKXCbWFnUPJ6gdV9vzzSmUcDKpDg7cA+HCSrUwRNfpbiTElGATTr
GDfkYjYiL4owbY0rHL7/eDQ41zCuqUogbYlVyVkQSD3OETnzaifBsSSQhNVJonESUlyaNuyvFB0v
n44dCIkMPP0FN3BW49UVvvcmgbDeSLrOzuKA3g6xQuwk6vot1hz9lSLgiQ96ug2YsHXo8FLbc5VZ
O8CUaW/PJAfgsZdP2vdRj+zv9txkb7KhVx/QMutfMjzkX4f4PB6jEleIvW85S+x0NNzRilBpNOQN
Tum+/YkClvvu5fe/fM31z+N2oyObohDnS5zOK0cq9MTz0HdNLTUPrMxyq00YD18e5dxbZ6VgmQRm
u9T7p6M0uOOixSBUJIoHMmCagkjtzMLiwWmOrdJemcEvN0FachwwDpwhAWdotVYkvT8qx8Z3ExK6
8NJTnK3jFxIviXzchYZF9FSYX+ORvlygQELUDXxlDjhWz+kj6hL3v5BceE/H4h/niQxT8STQd5QZ
f9yuobSjaqZEgQm3AG2nQ5Gjgalq2XAvTsPxpg0sC/1wVXhzWiLNHtTqdi7IXLj8Cc88n8HdkO0H
ccRCCD4dFPH8SNfNjKDZGXBb1KyDsmp178hrba/0j88NRW/RwvWOhWOvr6FVZgdh4mshgLqQv0rf
xL7ERCvAUsDmZ3/5uc4tUIMTmnG4CfIXqxXAzc8chgEfGysfi5+l2devhmHuiIWjR7VXM1lyUOtT
uB1trcYAJS+8Jg8KrC8KIr/alqMGd+/uwxQM4f2Sy+Zd/oFPFedqiRqAIZBoWaUqUOfpmy/SlLAQ
Ug28sSddFt8KGd1EWqm8iiNjMR0cECFHY6a9xkC8fPDrIbpv8JnfVySJ3FeymF6RjRLAr4CTOqq1
j847r7tXmhLmn1EGS42QAEkvs1LGK3Pmafde/fSl+YUYAiidBthqJRILUJCb04Zep+bvilJNcZ0g
JhSZVLjNcVXGlaZp90lXapvBQj+tcKgiTujshzTXAg/OSHnlbb7Yidjr0BLSC6STzp9XBdLCEcuH
cNa38YAVOHL7hpgRHQQRawb51lD9bHf5850bkOXCAUDjagF2Tr8ebmOFQvYaqnIp9IMWNvKm7DTy
59O8OJZ9eG0+v1g8aN0YBn4u4Bnud8vff1YoENnY6QbZjlsCcPAfR64CPQE+woyZo3v50f6Ps/Po
mdtotvAvIsActiRn5g1KlmTL1oaQE3NmM/36+7QW3xU5xBAyYK8Eqaab3dUVTp1zlyrJhp+0wjgC
1Hh70jiCXiVDu8gMxqm1Or+nSvSvpjFZSGFU0LPP1ScPyeiwqr3+xPTBKmG1JYsg4QUPuo+/FJKx
vmxaM5gV4V4Y00ImkL41s9xCfHy8yru0BQvcP8qA8O44AMq3G2oMWUcpioEL2GDWixK1DhWKaA6b
0llhQJ1gNyuX+mOio9DmxuUZsPy+EIx9R2JNCOrhRNxPiCGy3oIbgpbAZqQH9TcV5g0PypunxrEz
FamTvE1D7lHUX1Nt0j57/bTAuta0TzFkGcHjzZCndXOh5Y8B1MNIJbVp2trbzYBWKtKcmOmXWEeg
u4UwJqx62CceWzm4MwQLHCtoHak272e21DYZkSSuzQAs/3gVHsJlCqBFqExGL0T76Cw1PFwVuZou
p0VlPrxd1cKAiDMDYw4MOgrPUxVXb0Q7Fid7dxeWyL0jaZAgNzziPvTUphKYyNSbqGkZERRlBF0G
ZDF/5jRNlACwvPkBrSjnZMD5aC/lEI9GZYEZdcm1+aM/yAj+NHOBDyTVBvt3qSCJaondqNfVbLXs
MhjdWW3o2CKXhdoexew9zK7T29HWHOZ2WvSLJK1ZflFjGNBLYwWhnkXDyb7efz2DZ5FcjCIyYx/7
1mapO/mqV9jTha7crMwdnmk3WtfHZ/L+62GFHiNIFWgqnf0gDYp6cUJ5mmEotOneI2aZXYzOW95N
jSgAbsIqjfKm2lsnOML7zSTogqfS5CbggPZYOrIg7rTgKpiMEz4J+DWeTHh5L0jMq6+WW8wny7z3
6dgzqdA4usPDbe2eD7rusCr3HqBpZCcupjNXz8LTnYunoepF548ynOVCVYRGwFmwIOOYrW/BNEMl
MJ66Dni9nW9ZYlOZwFEbgaXnCM8NkxPMg6VfOjj4wgVMsh9rY3ctxTxBN6fPV8VWjI8qTJcn7uf+
cTHg6qeaQfeJu7r3uMMI5snOcHKKNuaXqG0RNtcGBxJBuIkfn6qjz8u5oixPdAeBw87zoEQ2KXoE
a0QsBit0GmMOOm1RnuBoHX04UKeTaPfQnsXeyoljmZhuvUFfGNoEZpTjxMG6xErJBgq7eCP4qkzI
9stJ+nu0lQBHuJkWmCRCoK09YU826QIkDrmrCl9TM+iKEhchaE0/a84fuQE5t03pm0lQsA5bU2mv
5PD/YKpzYnFBVWYMoSI9Q1gdbSDYBQqIhLRUh3f3I56WOIlaGOUnZnyRFyxsP0EtEw2f7E9ndLQT
33bkdQAgga+iQcQmyp/zQzQX0fTUG0djsLXvWyKsTLsVeaUw7dn1Lz2T3UGvVfbJIbmPeCjjsTZu
AaMidKW2RrVmofnrDCZiYRroaCXzxId5mcWT6kwkIFU9dx9g9yx/M9FFeYErcv798a2Qn2rvCRgc
JsTgvWR6W+7KD6uGzWWBS8owA8SZk7BQBUPxok1vmuJ5sAA5DclM5YWK3Uy/PLZ89Hmp1RLg8Fw6
LH9r2YDcs7Yn9tstmvbam/CSpWmNBkI8DL7oEY57bG/PrU/8ChjHZPyATgqv2J5pviosNbfVmAuJ
Vnvi6whZMS0ZC/fvySXxDfWygDuqVSK7DG30KlR/KdPqnTqP9e9aVGWzb5ZNY/rGXGnxpZ4bh6Qq
RSkcFq96RDsyKaYpcEHmfelTW/u3oOg8BPBPlf0TiP+8D9S2aqiS2Hb2j+EM87fcniso2CNU330r
W0XlN+vYnMAbDo6YnA0C04ZfIOzanesBVb56XBkQb6FxgijNtn0DveFLimYVfNeiChbPbgOdap2P
4MAZbug+pyYgojxvWnD1cLn219gzemhtIxcR2RUJqsUwoRctIV/8ayo0CK8EfHqfBg1Qqm9aOdtR
pob+uYU7EN3oARa22kUnDULcrkVKahDRBysVbeTrlLdneK2g0w5Ac5WZH9N6YfYoKaezgOTAtdIa
BvP0ndyA1GB7VLNlLa2kI7BzFHMONW8pPiEHEfsk5Mvl8Sk9MmXRMQaVQM8P3M3WFEpETaNxITk3
wC75dLRqtH7l1SiGk/rsgcOTs0H/M7V7EKHmxtulrMqyhPY66k0BqSypkU8WCAEgiNb5abbq9fp4
hYdm0T9jCIU6BfHddoWmGUOnkrJCt7XHyjfNXsqQTaJOfbURze+el0J+aXbuid2DnaV7KuUdgBdS
kNjZTdy+mhN+T6B2BnSbUjelGdz2TaSrfz1e4aElSLNIZfDe+JrtCouy7iF0z8mYE6cCEDw7V7jm
Ot0vHbv9+tjWwVPMy/j/tnZRxlzVYxUjuBYkfaF+GuHC+drIvvRjK4crgh+KmgpBo7XXfzLV2p0K
vYHZQ4vhEp5b76Oo9Qpdy+hsVurIlCY1OEhI5fTF7lSmtWfnEYjCwGiQo4atqLwC1cmf0PFOnh+v
6uAkElfQCKGFR5q4B52OpTNPOlzAlOE7QE9wWVwVd6KuC9XrLc9a7eMC1+gfj40efTCwbfJg0NQi
B94ejhTJT6ce+WDFUnIW05ExXh3U/GMrR7tIek1AwagXH23nRiifCntpWVrfdfofcVf901S689Fu
8/9w1lkKQQrkU1S4dp/LcEYAquNsIP46pm9rq+UV0eO4Cdc1Uk6+19GiCKcZpcMXk7/sbDWSMQKp
PiNI9GkILRXY3SAoatbQat4e79/RVyKYhtbFYO6bfs32KyWLBtXjhG/U+my+rnWc3Jwh+mmkI7U8
ObPLpDW7xKHfWmnQEZxsGDECZ+j+JOprL2Wur1edBQWjDYv6f1iUrI1KBTLSzt2ibMVbzMYV1Cco
lb5BDZpsKyqcSA0f2zm6V0zw/8+O/I4/xJTyxdENBTvGxJwWWkcwd5ro7DlIwUKJ4RUvqNh6J7XD
g3CSxIc0mtaCDkPDzihTLbFdVCtGewZN/Sjq0y9jugzXNnGct8Xg1s1JQnl0RshPqPZYnkUIvwus
Mi3vM6Fy9Ds0pZ6HtflWxap+ktUdG+GQyOkWhv93r9bijuWk2z0VHijmX7w2A6qv53Pw819MDpip
lM2oW921ubSsKtNBNwKATOkbmGcQgy1SKILRiWVG2H2dvOjfxybvF0alRae4A/4RObH9+EGmDXoD
Ia4RFOQHoWc19kdtNNzPj63cpzeynqMR+MvOMFOv26OIBKyeJAzaMkXiFLcpQ0hGz1L3XYVeRlAi
A+zX8E4EaHmLy2PL95cAy5BkUlDGWTE5trUMW0QzASvnw7lV+cFQjPQLoGbxikpT92yYUXWxZkDN
j43eXwIKSbLyKDG0DGLJTf/h5lHdRGGZy8f41SRTGctljs5BINIafq94Ra//xRxwTiaEvtfNtua0
NLZh7ZHmaruDazj1AljL83DOhr8WRFhPtvRodXhLVPZwlsCL5J//sDpUsemKrlzxfBRMWwHLC+0E
MmSNQf9fc1EqJ/XcoyMqvYmciyQQ2SOjEVZhJicmcyG3iqH2t6YnNXHNkxbs0UEBj0Fh6nvhZl8C
QwWkIl4YQZp4ffqOxHe6KVOWocQ2DUGatm7I6FwVPv5yB0ujiwShiBx4BCmxO52AdL2BgWy+nBJP
r4VeJBdvxMs8tiJ97ra4APaL1BOUs5Tr2wfCZuvYJVInLK1cANo6VeKnpt2/h/Ar/+lkhjhHllD4
u1RT9724iULUaJdcdD1To1Ax5sx3E2ScvRUedPRNRDCjYn7yAhwcSJs2vexWcUTuGoBVu6ZmU/HQ
Jab4Q8tj94WmVvVFUSbEGqMyP4l/5EfZbqeclwVpQY+KHucexetYJU3bdYELzF2mD+gVzBeGjh0k
Kciji7aZIFJXypc5TsqPLsKwJ2fm/msyHEHsoNKjkcpDu2ilSMYCYmYHaH4ZT19dO1LbEIXA8rLW
SyxOtvbQmCxa8EFtxq93eU05IYIh1oqJ4Dbvbm26mG+6dbFvZKna7fEpvZ9EhoHGdL+P0FM+vVOU
rBSUR1FIL9HbKUaGf8b5onIlLl4mltd4mOHWnuFAmhOLwWBlfmNC7P7h8W+4v4/YpVslXym4Y/bA
A1A0im2scOHAxTs/q6nWXOJ0TU789aEV+dYScBL+mXLTf3CgZOOc0cItw0kXw1NKlAuygtrf47Xc
3woZqDBKI4t7rErfWjGGblbyiiKa0VPuNtJ1fNaHMX5JbWjwfa0e+pMPeLQsfJhB599idnKP/o7N
HqJk4ATh2hrdx0HL7bdj4/Yn0fPRshwwIeBXdMlvudu8MnPgt12TCrxcjn7zDAVAsaJ96Kkz5O1a
fGbv/l1gB3+wJ3/PDx8LYWxIQyzsOYvytgAP9QVi1uUpteqMkU33K6IDZwLFd0tkpJjelwTQUa67
G5FQI/Q+yxi211nvTH/MhBdMptM9IZ6iwQ1dn8H27y459hgJoArlwhp6R6fmJNXao4bESVGS9Jp0
DY0fA3gDv3I4cV572VjoBrFlyDYCh4TZ6V0kOOMea4h8y7DvxsULzGmOf+csze+dVYxQ18H7T9Nt
KYKlFN6lbTzjm5pm8PJ3uZq9GdZE/3XVDXhFlwxK3LwoqSPNI31lsyq/wfrB7y/L+gtJPVIodrf8
QgUb5a/UaGdfqbuTQO9w5/BZNGB4YemWbg9H1UDzPHOdwrSc7TeT6oiLNZLsuH2vnHjiu3MoNw4z
ADIky+gehyBmx5gnUu+wsJev1uRW36aoXG5VNiDfPrd9NgYI6pwx3x1ZlQgxQGn8fzcEWHkJMaUx
l2GNFNjFW+eG+Qc0kCMYc67loKjA9HXt8thzHe0qxRIGkGFvBOy381xrnomotRXEIC14yLpMX8Ie
Ak7qhNUZkPvQFA0fsGZwCZLfbT/gtPaLE4MQCAcQYT6yxC06ylMUJlS+f9Yf8wFh1IPgHYyALDxt
TUF0OZmTaxbhMJXuzaGrFo7WgHB3niRXA9H53x7v4v17Kg0CWzQZQYASYo++QOiPtBnoSqjNcdb5
mll7V4DOxYvolPrNFK/9qzJnPZy8ef136nX6xVGz+uRFPThAWAH6wdwajYc9gYtXgh6sKzcP4WJw
wi5F22idzca3oMJ450Ve69ulWZ0YPfiquE5iQsrqPHx7dEtfImIBzzPSyUijXSKoiD6vmtPTegEp
8XiXD01Rn4J0mPkO4rLtV0W4L1+WCVNxp8a3vi/i6+jq4l1vdcXPOxsQO5JVVI473TXpYR8cTaNS
MDW2nl9Hq3tVIFQK6qo7K3fchbhEP5LLDlgv5M6kcNtVxWUmYUpRDhFM6YVqnFu3Bq7ywBo97y/b
aufLqEGd2knEAqRSZ2nR0aYCzJZUXaQSFCa25lsiIluN4iLsEg1pI6HA3NqoeoD8kjgp7By8tcBM
AT7IDgFOYOfBVydL2tISRbgaIyqYUdd8Qn7GYXu76klD9O72+Lwc3QcKp0R/NtAWSi/bpRmCIomd
z0WYx3rzUjpWe6kbHZUVpVtR1yxLxJCy9sT1yEVsMhb5OX8wunt006Vcxw4WzRARwxEK5bJYPjHU
bd/qKneec8NIrl7uaAg/mHr+x+MFH9qmnAX2grcf2OR2wa42L8Oor6Qr82C8rpWKyFdug5jsjSTo
KvEt9yrtRcz2GXDv6BBROZZ0uDC2gjfZGvaWqnJR1ipCdVjjp4Xc99dMpYCAuzqDhR6aIlr7/kxK
2qatKSpbRSVF4Bkp0FDFVJ1P9egwsCzU6KRKcWTJ8OjkkptI2v7doti02WRaLw/B1qXB2q/KBT21
Ao1Op7v+/IdjaJSxd4I9EIm7m1FRF8xsFXcDRWj1vJRZ1/peUX5s2065oX4FzXqrKTQBuvnXx5aP
Xi5qkfRbMO8wOSfd0w8xN7BTCAonC0+3Klqoe5lxbTu1f3YXOwlENy+JVPT7MrZJ3fm6bKWP1NhO
QtWjm0qznAkr3AKv9m79S5Tmsm6Sh4OZec9CT+DqMyskIovqm+bCl00r54zW7S6F4qJKpIkkBiQP
3XelmlQvx7hZsJky/jmbvfgF3h/3pKB2dCUZSoG6SNYxmPncbu9Qxsuc9F6OexXz+8rke7rLHF15
Lb86kdWsQTs4zbvFhs7iZFOPHhYp+8DcHGBJZ49inqoRGqOuLEJz1LsmMAf0Juc+j58sK+++ZEPj
fnMRukr8zi2XoF9d9UyZ4cjhywl8cBjQexCV7BYv8jaBfDQPbR65gPQZbEgisnBSqd5klXk28H90
Y+ULSvQOoJrK/tZeWqBHPSjYszKrCNDTW0MNBdIrCqdnQt9HS2P8h6Sf6hDXdmcq62anT2uDsMdL
dfSZXZtR/qh/KuxquUz9ap6co/ul4V8liSddM6qL+1a+bXbaGsVow43z9DHuevEyqASaBSienw7o
gGBQkpG+iN7IPh4pJMmXZ/Z5WGaNuE0qlx2o/Hgtu9E8OaH3pAES7sF/dKPlM733e15fmRSDSyJW
JZ3/0Pt8bH1TpBBPwVy/flpo6v09zcUc9J5IaYpb4pexrmxfh63jWk5TfeIN7/0QP0bypOISmb7c
AwoLFZXjYc3xw0pafK4ra8qDwurNJ3uiXOVHZdOjCdpU8UnQcGiXCgtMwy5Yg32bV+hx2Q1jlofw
oP41K0p6AXrgvBEWpXCy7SUshWV8euz5j04U0xxUCSQJ4B3Y3qP3ZZYt4rMm0rrMCk751ckm9e1i
oKfxH0zxqsGVhxcgT9rey3USMf8on7kD3Xi13HTlxrQ2Qibdmf7U/b3UwWpwgHmxJbh/53L6Phks
YWJqMvXaH3Nm3Qdi3LCNY/UJvJn+/PNLk68WCBtgoUA3t0vrUlvoVdFyWyrrfYLaeMBbXl3dIVlP
LB2tjESB0yHBmnfv1VKlhqtMrKywU8lNxNjC2pYoS6dp/2kopuoERHf/PkqICFEzAxlklfuPZupL
rDi1k4W21rbX0VH6963b6SeQyKNTCOxF0v3LWfZ9g17TEaUuyyYLoTYdfSof9sXKaXUJfM7l8ac6
WtCPpuRP+SHSqVJzqJIBU26da+/zIcpuEHiP/+Eqk0fRiATPz8T6LgafeQq1GPEbSMPy+dWrBhfZ
SqhFrXGO/nToSAbNcNqXPzgbUmZEsq/gt7jO26XFiFCrPPdpSBft7yiidFOuhoMGBvNniICfNXoP
dvI7xzaQUpJ+6GW25iJYqdwachN4ANr+2if2/IEZqZ/TPYOlCTDZ90IY0T7Niv0B7Dy9NJMWK6Js
RoS+s6gO2q7Jvs6JMr8DXnrWkTg4i8wlUFcgEuWm7WthMPC5WDTkWZy7gBEwK7CTBE7l7JR25MgU
Dx6FBeqZvH47NyWE2sy0P5C4NdLGR5k5DsdYG/DFFI4eH/ujR1bWMZmoIlYh2t1lTEaSM+2N0w2L
CT14pEu0v7RIMVF3TiW7SoEemos4QZjMnnqLYU0KYEApbpWoqmAqbfHt8e85WrqEJagcU1KrPYuo
yaz5ZCldCim7kr7X1iJ6i9ODo0iNz/CPB8+qQ4uUbiWtSkZEd9eiR/zKLtcGce/FLnzDabtr3giw
1knajVAUadGlzr316WcXyOsDOAC4EcwDMJptb0ei08Zz1Zyhqy71LvosOj+fcQhWlmYnKer9vTcY
LQYexuw7neC9xgOQfqdR8zQNy3kqfJTAxwuANbRaEAoOPA1u3cdLu7/4oPdkZZViH4vc52lMCoMS
GyDUX6GK+0Ktt7wwN6jcHlu5PyGSho9cictBi3kP6RD5bBfMtSfhPExGWLZZC1dWj8QO4i/+Y1NH
C2KWlcQMzqp70vYJnV4kgpU4JGJXAL0xqTxR5g8fW5G3eVsTwgJVYfQ/OIWc5u2JgHOUtuCYzGEF
JdUvaod+MTq/SDORG95y/prvxEr1S98u7s8fEB5xqotEQ7LltEtTmDx30FX2ppAXGCmXwRPX3uiX
f6o1Qy2iypeTs39wIImG5HSD7KAwdLBdKaJLUW8N2Iu6cgFCVRdBqYr42dPb5WYXzPSefMD7K07y
QKRH/xXmRr7h1mDRDPALlUTIPZrot4ahXUhOVz2I0s56oVllvhipyE6CliOjzKjiw8jsIRmTB/iH
SGLMDSLzeZ5DJueri54L5+L0aFxptlDe2Hpc/5KibXYSWBzcCsDB/29Ubv0PRlW9AyMBAIJOqB0F
dbu6rzShpqAbivjj4/N6uD7CdEj+uRl3Q8lDXnTT2HBeEcdd/tS0CdkMN1Wqa6oj3d6XHKWqdn56
eow8kEFErjy1aChed5/ShFSonpNiDnOLKRW6bks4w0n+QgzqUd+z3J93M9gjRENMQCbyu6/YiNVD
NKuaw8xZ2oBQZ7iYMFAGk5M5J2/wgQMgtftOBEjfi7do++2iSOnHWjRz2NO7eV3hW7h0kcGQUZZl
mvYEF45yizS1elsbU3Ri+8DF0d6T3TDKMBRFducm1+dMtN468d5Nn3qUlN7PrZl9fnxiDg4nOspM
HsPPRKyxL4cQNWkVGq5TKBJD0iuK9Mbz3oR5urQnecnB4WTYj56ldGzQEOzCGS/N86X28J7oo5sv
XT6uVCTV6qW06PcVTdb/ppRjcWL0YH2QHlDCk35U48HdfsBFVVZKM+kU2t7s+UlVqCFc6/1T5ky9
/3gr5ffYPhZMcjMmzoA65ReYFrambKuPNG9i3J8TmX5VAMIFJiNSH6nilWFG4f+ksnRoD9QmSBzA
R1Q/tvYWEBfN1BEPmYvlvpTFnL5Nirhh3niOyz9bT5QnBu8PJAukNyt52kia9x2n3k3aadbWMdQ6
NFLidhxe034eTl6iAyswz0mAkaQEgiJju6wkWXNDbxURcmAZbQYG8YI+UXXilA82j6INo4xAcTiV
+4LROhq90HhVwzExJoOIehpv0RTnX5ROpK+r1kUnVYCDZckxKckUQX2Kd3a7rNqa6pSmrgi92lRv
jTMql+R8yP7+jhG20oiAllza2SOVV1fPW89eRThYffoh7oboRemWFM88aZSThfMBapPu5Isd7SUM
FIQpkDnJ1HK7tDRVBPGKJcA0le6f8P4WQZzN81OyQLudjfMZ9c39nSYDo+4oSToZD9hDNXuvZear
KUd0oEqEcpK0felMDgzV2zMY78FXo78Csol6G6OY++nhRWTe2g8VR74a25c2M7RbnpCSPPYcBwvi
FgMH4xJTQ9w/aKuVKZ2rsaA5KooPetYNl8ysURdMzshV7y2BFwFvzUA9MBlz7zNoViXOkNXEIq7a
vTd71frsleWqM5zYesnJsr6PjW89Ita+fyWIknHBu9cTuq0xRTRvDkWa1CNc4JWE6K+p6/jwWpBe
rXRZnkRcLuPNIqaB/WdJLRikqkwlhW1Uq/AjlIn/GlbF6oPcG+pfp2lZ/lLcPv28JOb4F3GrB1Cv
hQntaaHEbPjFpBtr+PgD3V8rZgApMECVITkz9iiRkcGG3IjTIUxj6jV+Mpf1rzlto5gxOdfwIVln
CMubTu7VPccLITnVIYYKIGjlyO8eLw+P25dJM4QjA15f5mhVYD0erVW7NEIswy0Vk301pcbutZsY
PreXyPhXcbrG9tc8Mb0TF3Z/z6HdJneUEA441vd63XMSF/1EhwHu8T597cmUL0tcoF815sNrnjrx
yXtzZI+eNKgRWuOcWXk5fwicTaTecy0bCL5KSw9KuHEvXsvsbQJ20hfoZ528CfeXnTI3euRkJTiY
uwe1H2mrFDVxZeqkLViHjhtY5WfR8pEV6Srp2NJzx1VvV4UAKDBtwJjhWGXerUYC90pLqjs5sfcX
XdISSVJDHmzikV1wMK6dVsfIy4ax7qYX6m7dL2bU5r7KHfxpdIg0RYzKMDiN4D2GIFsAsxdeS/iP
vJhvreX0tXQQYyUkn5/sqI5/e3wZj5YGTQX0S/BdSmb07QY2cK8xyURc3JizG3SQkme+XtXwlxl2
8dfP25KBCMeP4j0lm62tXmkEBwayqqU3k1dev+hC8Sl/OypLdaYydeBkOBDEqlK7iUBht65unis8
QUzypgr1SZk9x4ftrvYbQEjP7WLNgU6afnm8QLmArYuGzITYGEUO3gWA5dsFRlo7e4MqXfTcCsCK
afKpzCchxQTcTwuMYc9NNDrXfhm13x9blv/y3jLMzeCKAPrR9N2d0NmLvXUt+IyipagK2xrUI/j/
yf3zsZ2j40J0DFeXHEmDLG+7QrdwHAFFF2nHSoW4pI/oF43boBfbzCebeeSwIBrCDm8ruenOFA2E
ZVKWCGozLp+fwSp3bTLoCzK3e7Xzafzj8coOvh2hJDwxMtozwA9uV7bOeYpWrExOK0tDJxSEpki9
pvXHddWelgE94iQRnj8a6xnR2sFZlYEXaQfXnhXvQj7QGZpedjlxRLzmzEkaBdIEKVgBQx+U32kR
Vv7sNPPt8YIPPuXG6m5/jSJe1nWi0GBA/oNMYbG8anE8B40nzghdjhcoy8+SMpRjs91bFq206oJT
m9U4vc6mvQBlqalpCN5gNNOnVzfXzvQt5D+6uxKyqQBZsSTetvY4SSeqZ4g4NFgAcxWC6LiL30XT
+vN4bJ5UOpEyoiJD2FOSFvOkQiCb8sx58e9DkTkfi9WJrp0h9LOx0++Tg/sVUd+j2E0AhSCi3OYf
nnCIC6J1qEHI2L1bvreSQjyPcWQCHU7rd9o8K38PSzeEeu/0L/BB1x+NKR/WAOeQf1wtC88+FLaF
wIb9d5yYUUCk0f9Lr5Xqa2EtSMPF4qzbeHSrmKQjRaPxjcjXrhIaxdNaFw0vp56skmAKavCiA1xZ
AzIK4XGuL7Go1gt9feXkIb0/c5SYcYkq7pjOx/7MTfZgDbnjQGOlNunit27e/KJWajv5FOzTD9q6
uNqzYNwnPjF8f68ox6hkb5REUYLYoxjG0QAyslD8HRbbvq5D672S3Rf+OkbRT7tITMk5Pkid6SLt
CavtQY3secZnZYtSMcPrjE2odJP93lLqtvfz3jijLTpcnMwTAYcAjtnTkKtK20HZInhWB2sK09Sz
ryUyGn6qd9rTY/90f3RYHH1VmHuAlHN4dqc9EnpmwoMUloNjXgd9zf/Jlcp9j2Bvf2lGhv2sgUFQ
Vc3PIPr3Lw+W8VQ05yieUDvZWjZio21tjzu9NOscePkcvalLXrokmiA5qPKm+/R4qYcGEVuidU3F
C8jq1iCha7t4qYyVXad9dRjh84s6q4Oym/VrkgIOfmxPvmVbR+LCJUoHiyaFzGB3WxubGkIvDf64
RAb9Je2M6cXTYOBZUH4K4WcqPtWAOW712Ky+uXbfftq66ch6usEPoEOyS2RjvWgFPUHyP9ukrxyn
FG19o3TxYV43BDnzHVdGzKq3WSqGi6a3Z6i1g0O8+QH793ZqFa2cnCEcWpp4tEfAkAzl+Ka35rNB
p/tHiKCC1hW/F0Ar3eftl5213PFKrxIhetd9CB2kGaguxK2Pd/RoQXg7LiSVRLhi9wd2miy7GVsR
tjYt+2jB0SyRQAk+835aQIMiBFV0WhOEK5JsfbuglD9sNFOIUM2RTI00M/erCZ7CZinVIFFOWaSO
lsYoIYEDKyPm24VlY9XNjdWoIrTyuHpyFRxpMtTr2wakZvB4F7WDayhrbnBz0AdElGp/LgzZBe10
AeaPkWWiL3rYfr4ozp+0tLzVRwvYuqK6vFS3RWfM/5LAvfPeFYlV0mkTMAyBltDEhQpz/SlfIvuN
U6dZAgWBtZzRPh/ui1RwhITPoEYu//yHWIC+G9WgYhChng7dkxihp5q75HMaF96JczoonBAnIhUG
wQCYQErVW1Pz6MZeq7Etat30166vEalTKOk2XdZc2i75lDEvdUM2Z+buqm7geuvwwshWd/J9Dj4P
v4MggnobCcH+7WkXxnAFRHVhLQoPldV0tXyI2+yA1NZgXjF2fjrZ4Z2z2WCyAULXfVc1QQ2uKbN4
CuckFc+OO1KvHEeKblaknKztwCMzOAD+HHdB3rhvd6hlDShvmcawsg2UCJgRe16zMguRGhlCRguB
yAzq+NSuyRoaZXqGvDw4TdS5qcZhW2Z1u5MvbEZp09ql25LG6otbGH+WiO/8Nnanl+zAIZLOAYLk
llEJ3sOxWyhaKjWNoHGuGuMihrz5vEZtekIKcLgegOYUmdFPoiO8PbJWW5gJuekYwiK1vmTrNF2S
ItUomirNyZc7CFOo1UCFwbwLIO99DNY6XlXSgRlDy07KX8XaVy9F5BkfNT3X/bFBmqpKtdkvB/Pn
q1KAvCmlUJfSgNp5OxfgKJwoEOdjWBatFjJyQ6zb1tllSQbjJGA49AGSzY9eHHAePP92QyE3hm/J
ovPXDV57VbUyvpVVVl/mPPk01Fb+YbT04Q2+qAxHe8194bn1TZAbnez2kQ8grGbAnFllsJI7X6QJ
123dupjCeoEdzy/Wnn6TqhXzl6QyAUwnC1Tpj5+Fg0QCNDTzw0xR0ts1dnfDXHS7WDOaul47pHT8
RwNhKtt5dRdkdmYUyAIlgi/qsdGjayI/LI1w6FZJnLf7vTBKKHRLsN/kT35hz8pHY6mzD4+tHF0T
Imt5gAjFmCTfWnEyI7XMDhU8Y4itSxSNtb8ueftu1uuzCfPDXeTc8IxQOALYsDXlxUsmUPYaQxSO
IVDUIkZsUzHWF7gg/xnmcvy1UM2zEsDR+nivQFJwYlzerq1Rs9QsYdf1FELMMXMoRV+HqrD1d6Kw
zh7kowVS6FY5nbLLsO/bFd0a6VOy4HK0MXGfbWtI048tDNLWr8YsX6m4hi3X0qfirDN0dCdAn1IW
wKXxeuxizGldTHOAaCFsVPjpY4L4sBl7cRWpNl3AFJ4xdJzZ28XvkRbNRpNhL22GLFTbMbkUbVdf
1cVzr/FonLGKHX1FC2V52SkH2bsnr5B8QqNY6jFUwLB9QXIPhWwRmeKCKnh60iU5s7U7psbM+H+u
AwMAgqJfpsXyXqqFeli9JGcY/UNTFItpLUNSRQtxezjjwWhhiAQAYDSl9esghjRIxlK9gIj9+Rk+
OrwgNmi7yZx6X5LIR0+Zap2zWSudd4Pdzr3pHSgAj+txfexSjhwXfDgIJErsG42F7ap4gNzK0scx
ZJDK1C4V+znKKYQzr3x0CMkGOO3QMwG+3rmuJE8ptZsuQalpp7+YSmHTVbCyl8Yx4x4W4fXsfh99
LincyiwkuSsDT9uFuYjEQ1gTA5glQruqtjCvbYUeWzQL/aTycWhK4hsQbD0YFKGzG1f6GhHoqkt1
yREN/czBENQErOzE1NHnAp1Li4QiKZnjbhu7yNXRAE7H0IvG/rkit/ukKKdqBYcLAktu84zS9d2D
lWDoWt0EGqGwZoriltklAlj2KGo/rZv85E078sOgzP5na/edBqM23MwBwADbQHFjlMl9dZTZ/TYU
DHYqauKEGaNl/+HU06+DZQF4OfVOGST+kI0VWTO0IsNFUdqo/ym1jgmueHCjk6jgcB+/j+HKwWbg
NlszVlFkopo49Ew4Z9mzVsTmSxL3fXdTczCmj2/yoTHmsCRWQ2KQd89KB8SrjpeGnGDszcg3Git5
WYZOIdXT8PL+f7AGIAB+SjiKkOTeLk2DwEod8+w7DKV+Z0cT6iCz8RIXp9xdR+ti75DVAfMkRwK2
liItczSFGTuwQ0UcqmvUPSMJ8msy1soJ7PgoNSD3IIUkS4eDfBd+2Gvb2VXKDjZIXX1RZpgFnFrP
JfN1ehmHQfWrWSmCdS6+PN7Mo0oGMo2wUMPfIpVHd5cgtj0lLyeyLHi011d7QuS7tpb6lokRhneh
WLeiNOcPbTOmv8OfFL12kCOuAWzd+aVO6v5mZ7HxVY1Eab8p7KT6Rxjj8u/jH3n4HWRvAB8OVcj+
MMM/3mSax/vnqZP1KUsm0LWFEv/tjdmZesnRY0GPBpQFgEnZi9h+cqtiMLV1eJSqyIOgFv9wtfsF
hn8d7AOqXmdD1UdLk9AWIl2QCUBOt/aGSkt5Smae9nyBTayysy+m5ECvB/e/JIFMFNJCk7knlJdb
U1zdhFYlS7PbDEkGZKC6L1Bqj3aQNsiJ/AefIJ8KFzogxrv26VctBQaZwiD007LoCRKC4anSUyNA
2DC5PD4eR98MFJzMu0CtgDfdLmwcnSQ2J6rEo2zgxzoa1nNlUkcr4xxhbW8svj42ePTRqGxSNQCu
RcKw83ej2Q6ukWYC9jJTeY4LHULoakxWLukQnTxSR88u1HOwHFA4kKnJdnEk8069mNiqR3P8mOf2
oISkg6Nz8r0O7PwfaWfW2zaSruFfRID7cktSknfHjuM4uSHSne7izmJx568/D3NxTiQLFtIHmGkM
kJ6UirV9y7tsHVeoY1AY6UmdvEue2S11hVht7ExWeu1US7srk7b69vGXOzsKmABgOORZ7zqtMHqq
EeNhapFV1zX7sUnNa5GZU3D4/41zstep4IBM5AmMgWbN4eLPEuhWml3o3723iwABgAzarz1OQ/c0
33DsIBsNjGBjaVrpcuOWzWyEjSy5lsa2LN70Pmt+TEujhiurKQ2SkSGFbW+DKvmBr5Vp7fTF6a4N
XWhpXNFzHsI6Kz2uN9Prv6vaMLRQt9Lsc5/VpRknsqa4oAwETR9GVdTbNbhYYzgmtbVGAzzagjJD
bl/7HanETjXF+qKWUl0SiT5z4Da6HyoxJCRUzU5KPJM7AR2zsfIVvo9sQJUtny23Ga/sJq+R6V8u
8ZvO7RrCQfbNLzj5aSehSGo7kOhBxIjj5lU4TboKvV7KS+nxmYCQ0hzMWkJpCmKnlQeza6t8lDrd
HqUgopmg/onW9LiRlXFYVY2GH2nRha165jLZWBU0oClAkt+dvAArncXV6vmYOpoeV1M+F88d44Xw
A+w/D+Ephwdb4wdFBKLQ47tkKKmq4ILds10LhwJYVXy16AtfiGXOrdbWAth0OTc237Z7fotwpWaO
piZqmnatrr2BLJ3ycKI6Hn98xM8VGrewhdb9pufNI3o8jhP0hd2Zfo8CdTbosevP4tNY4moe1XXm
/t12E1yYVnViup9U3X/GvH35K3ddzdjZRoHPyce/59w6Er5R1sHtCB7CyaEAsShzYKNcORa1q1UY
5hWI2H9ro78Ejj43EnpwgLc2bgUcueOJt5M+68mKQ7pPRezbaNDtQmK2mMMEo9ELwfa5I7GtJTkE
pTHYxcdjFbMoys7SutjoNM+4N4XnAWYcc62JbKRti+cg1/wyRPxv/uvj73nukqGEyi1DR4XH4iQw
XbpSdQYut3Hq6FiNLH2J5Q7+PI9GINwIZvryHxaQhigkW4/mKHT546mmjubbmjYSRpRmEWqe5iGt
jLK/dE15Ye+enRsB5kbgpxp3KrpQ4nltF5PTx01v99fYOLlR4qTjYXTlcO1sGsgff8uzOwYgL0pw
IAdodRxPTVEVJrLljrG7MblNG83CQicwbqzUuNTkODc1GsybOTpFJOA0x0ONaBX1I8oBUIg75zCM
Sx6l0sv2Xpf0rxrjX4hbfp2rE4QCjF5qBVvJgIhy+0G/XTdEfxMqp7AgKpo8UTUOfhD283wr53oV
4VR185d6tZe/La3lYaVxmz67VlFfOijnPvHvP+PkUFKf62xBHT4e+Swo40PcRC/YQQ0lFf/hxeC6
A+nySzbhFAOSptaILQ4cGgTbhiizawMUZ97tWzXbu483zrm7HCng7fxtxl+nL72hTzkaaWTA6aIV
UWGa0x2lV/3t41F+3Vina4gJMFURCiobIupkDX1bdbM2D7BgG8/d5ZOx7K3Mb2NQ/1CNXX+6c6y8
uUtr8HlNNdvXViH6A0RTVYWUv+Z+r4rBg9NA0eUA9rt5qRPHue7Jny/E47/Q7+9+q7PJy6P+yUY/
ea9NVBRr5MYGqGWq/6cQ3njo1trQ6ff0NoTaDs/kqvC68WCahXoBnx+8pbZV7PHmzX9k0jIq/Cn9
TsZKTvWF9Tq3C2likk4aLBdJ5fGHrCW6QQY1cKCpysuidkr8KzCbzvcOuu2FS+VMzYIBACHRUUD+
4VROvaGm2Ylk4eB5FgnyXIldgVdJtGZAcxBM+tnDz76Sc3bp9jwzSehOwIoRKIAY9+7Eq2ZdCeAo
6I5KNLu+nTnoTk5QFxvW7BcXbpgz80Q5Gro3Nwxt21Muqo3e6zT6cJHyxLdDd0BcvbYnL5xaWd8D
+zX3WaF/M+epu5BenJ3nJvFGHZ7X/hSr43UN/NESehJlygmkiVPtWqQtD/roX5JgOHeLUoXfMNQk
Zwicb7/lt1u0hrm0WEbLQa+t7KpdBjOsPTmEQY7Vsdb7XmQk3fQkNK4YbcqwHrCWP7Z1YmRamLB+
EX8jgTi9yRMQUGlP6wszOnm7+n17Z9K5DuvhYrvv/HxJ2UBsbLYUpz68np+3oPIpw46roT06tXCe
4YD5N8GEe4qeqiJc18WLK6TkQ89avJ2fJ5eejDOxFVHV//6GU8SrD4GDdAQ5eWl26m3WaUq7eI58
Ru+gvpnmLHjq8qr48xyA2JTmNOeGPOf01HZJkGpVBXxk7MYpRHHDvE0IWy+MciYK2KgNtKwoJmwe
LsfbSSDSCoCYUQxcHV5Emjd51Nq997BOi75LUio1F26jMy8V3N+trUpta+v3H4+o61k3JJ3Ox7TT
ZQ2rQOlNaKaB/c/Hb9W5Q/n7OCfxDZTBFENlapF0QOR+mqtk10qQN1M1tRdUwM5OyQTlg5kJyeFp
QFoaYhW6M3AeUEWMcywUIjjXlyqQ53Yh+quoy7AVMRk5KTC5FuqVMmepBpswX5jJFvva825YVBun
3LVX1eJeImOd/Yoo+WwaZ/zztM3juw1qncOvim5T3+gLgta9gxUZJgrphev77FbcCgfgnhGvPM2v
jRXYRN/Tt3IbtNBr3JSNcPW53yDclbGou+7zf9ghm0SRBR8FwP/JTpx8dKTFTMxktVaFsuxoR3k1
988W9pnX/2Uo4jMSFiDIp5QsY1l9bdl6ckaH/V26LE3c+rm/8xrrEnH73IphYIXSOv+lVL29kr89
ELZCSd7QtsuqbdrXoV3Fdyw9nLupNpKXj2d1bt9vkfzGEUeg5PTBJY/vvWHa2kl67r9AoS5fNbQL
LuyLsxOiDEZWizgcefvxhHpdg2rS8+JRxdP2uHu04VQoeTXVenLhbjq3BWGXgGJG6wH9xpMdIXAp
mQ2fh1yWg9ijta5dlSovXlZrUHtkupILF8e5Iw1MgEltGjZ8xuOpKajoArcCEgR7bmM56MFjKuY5
9Kl67LLUSvHqXZO/Pl61c9+T9aIaCgqJiOUkLnZzTcoZj5RYVIX/As1/wiB8kLfJhKL6x0Odi8h+
G+o0KyF3LtpCUmrR/bSa91maaQ9l42kydKc0iLzeqe5nrwYeyXUXxB8Pfm4xeTeRMiV2oGR+sm9W
mWe21MBpb95B92Sbj6Wj9Fg3l/U+M9NLPuznDgOgLlgGW6UHfPvxWpq4JaIKOwELt3XIQrYz77VO
/3NZJ0zWSO82bhk35Wn41ycjofuk9fEgUuPa8CWmNsVFWadz+5L9uEnTUYYASnY8lzRBwwnvL/bl
OixgdJZll5eUjHvlmHursHD1SJGm/ni9zn5AgGt0SoA9AZo9HrQwKzMXHWVCoHvFQfbYUEAJudRc
OzcKVzDbnpIkqI+TXZEgAGK5WUljY64kMAL8ZZY+qXYfz+XcGSNcRbME9Dmp8rY3f7uE5xUOrjOy
8XM0Or9meT2HkHoWEXqF+18Cqo2mBlOUl8V4B4xFfL8cXAoanvSdfe40Fcwa/xLr69xpIhblZrSg
MROAHM9oc3XP00GHIKT1PUrr9hYIONVBVkV17XmNuHB6z1WNiQJAzGxgBcY8ecdo5+kAL2BQYpsM
RjNbg0OpZe6dra3pbkqA8VurdPbtmmthX7g1bnV2cljN5ZKX/LmZ02ne7D2QiKOFdDzzfhons/Sm
KaatNPy07DKPKqAuuJ9hQ2GI3P7253sHPbPNSQSHY/gAx+PNHhYbQ894tdk3V56dNjvXlurraC3T
BUz1ucNAZ3SDTqCg8N5FPUsWP5jgtaWzCvYi6IovEyaqhz+fECJURFkIBxJInkzIKMvUMmaoUDIx
tbA2chEvmk/0qgX/gcsGNQcuGztnEz85uUMaNaUg79D3yt0+CXMnacLWSMaXcpmWC92TM3ckLQT6
5sB2kPE8Lbh3RUd5LNikxFLH3Vt5V4dLKac9KmkKOoPnR7RlL8kUnnlQN2tP0idU+zdbguO9MSZD
VvpGPyG+oOXfzdy3rho1DpHVqeLfxVIrTNHsKUgG68JOOXOh0dYDaUh3m9T/tJMugT/QzYMfOGqZ
uadz/7MblXOl5+JCdPJuS1Is2siPG1vH3qh6xzN0R0zTsyyl6JaWXbR0AAUamq7PH2/Jd2d6G4XX
jYUDmkQz6HiUtGhrqvclo4zDdOOCrHmosQrZExw+p6P2xxrn23AIMsBBZ7+Qvh0PJ0prUqOkvtak
vn/Q9EHF2mjnmLMa1p8eNhqHhAaIUHGB8CachiELHcyk6WXcBvNwYwfVGndLXt2itnUpMN/+qqMC
K0MR+9OoRJh385I5npXei8qrhGyBOUybl4R0Qk+5xX6pteAqAeEbot7SXkuK3+EUzH+s5bcNT06I
CCpkMgqMx8NXyHs1WQf4p0LwaEelrH2W1cYtJRSLVd3S+FLLpSDl3TnYBqVZuuH3eQpO5yx1ha1Y
Jdp48zuKOhjp+0bD29PKErH/eI+eHYqcG0AbhXC2z/H83JUnt3MsGXurtx663ORucQnWpfKWC4/t
u7uMWRE8oDVJqXwz5TkeavOvcgF3yFgPxNayt5Lum5nWwxwKaWtPjdU7T9Ay0i8fz/DMWQd0tOEF
tiwSZOzxsC0/RU3CkPFsNMgVLCPRhWj6//Adt2mR7PB8A5c+HmXCmpfUl31Sj319sBzNjP3MN8J+
EsHuP0xowwhwhVEiPTW1FYunBXbChEzdk89WxSGlmuYiN/TxOOe2BvUmMJw8duimn06pp9SdlrZE
4Curdn6b/zsPAcCUMbjUVzo30kbOQ7SPCVHLP/546AwHGmWSJnaN1b/yAa2EbR7od2PuyD99YtiE
9K9YI3APG2j0eCjBJtEmj8qII7MJK+dJP/jrzFva2eX1x9/vzPVPQwTCO5sCjswp05ItkI2ImNex
aNyhDbul1PN7kxjvuqCFmUXS8+W3Px+S5gCIr00C+F1/HoM4K2OCeKB2U7aDPmqHeTevoYF39qH2
/UtN8nNH+vfxTiKFuUxYzBF7UGcw7KiRvRbls7lc+0NiodeQpgfZFpeUjrYlOn0RKGWw+Q1evHc2
JTXPtdPpbR2bWl3vqInrUUlF5VaVq0Lo1JR3AkWKyJpd88LJez9deKSbfQjpIyx472S6XuYoVypu
sBqpsetSrFY89XA+RlH2n/Viaq89k6Py8Zq+PxwbeZUSAykyPLpT8bvABLjSjgg08E+LPkSt3czk
EaGJQsQfX2LsVv5DOQORJYY7PhxDQ2TGXqbRWs7OazfOSzg7SfW5Up68cDh+idwfryJCoHBL6NsB
soCKfDxW7riltjIzEJlrn2E10fl5WGtN8a2c6wZGIEbBUdtVoo+G2ejugZvz2BZQz0zeKpF9c5MC
UQXfBhp74eJ7/2KQVBMWclFAffFPD247Nm1V2C6fQbPyzznFuUjHauXLx+v6/nqg0wQ2AmFrSgRo
Sh1/APwi+zL1CWxy3YQtnmlOSPc4eBkK+WZOvX+hfXhuUgxInk6lANj0ts1+Kxasi6vslgpn7Lu9
vVdQwNtHvMndS9qG56a1EWjheiJi8q66SX27Xtk4LeTjFuGxPi2LEJypCOugEw/doF2q6L/XN4TF
QxKPRjfYILbuya5F1kmn5Mau9fNUXM9ibh7sZmmuXLbXbrEdrQjN2dTuYY/YL96SwCJETKu7T4Zg
+Fa4QRcnRdB8zWvfve164d/2Xe7+a1eN80W2qY2bbi6eS2lktK/ai2Cc97cZvx4D3a04i8zDKQPE
S0iZLTtT8HD72gu1oNCf2tUsbyzMNx8Cr9fvamex3hZDCy4kl+eWCuDChk4j+EPm9XhLLOhvzf5o
EVr39r/DLIKHYG3rXebbrwr876Wq4rnhgBxBv6XjuAGYj4ez6ixIdJV18YJT0c9ac+arARcMtCAs
Pxwq+1Jx58zF+UvUzOPWJIg5LelntWvX/agphDrM8SHtlRFSPbWvpT9dEh0+8zAw1JblkQGQe50c
Lt1Oe73ALCfuHDWue78d5K7WyRFuBODwm9Lq/LgTWXahsn9m7wCvoYrJLUpN87QLY0xUHOjWdnFe
iuRLZ8PUO0DU6+Zbx1p8Sf20K75lKu8PhgQhuP/4AtvW6+QGJ8KkRrw1gHgXToqcdZeUfteYKtan
YXjLBxsxdb+a75QxpSiuDdYrmgQ1HhHmlD0vdXFp/HOzh7cANI8yK721bb/9dqMF3ZpAvO66WIml
eJP4bYRemqXXraeJyM/y9WWRw3QlG+9Sx+HMztpc10lH+fS8zCcpBQRCx+jnoYulr3lx607ik6mL
9BbIQvn08Uc+OxTVGJrYW4XyFMLTw4ymb9IgAVPjYFytwg4H4HtRlYHx/nioM+eTWs+mN+NvJdHT
1mgzGHD0Ud+IBx07msOqqannRXaAeBr9Uu06M72U6H48JACq4yX0cws3JiQ+cU726I66fpKRDTqu
FmWrttyNnTP/KU8Xpbz/myRohOMRW89dck1LFGD1dY2Fq+gK9ct65xTWpUvh7OS2s0nX95fy1fFQ
k9YZWWIXCLUWo/U1C4bybh2lhjX1koGQKgP308cLeO5AYCxCMZsklJvoZG4ydaW+ZoiYpuaQhUlT
N9fBmP2TmZn6BAV6ufE6J3hABeESu+dMbEGpAiTp5s9Bd+okLkbjoOusTKk4GQoXSmGlIsS1/jxL
hJVGBWZDA22t9JNLdmmrwXJJs2Ohyx9NXa73lmEk0DWXfvfxhzxz6HDvo1VKhQt5jtMCaNfJZhUj
aZSb4DCJNl8bTxNeEcjeXkL9nLlEiX6YFr08KMmnPXt7McwOVGUVK8saumg28vZWDdD/EAbSuhsf
Ja3XdJzqm9qui7t8AGD38VzfY5+2FhXjU+AiI+bwH2/T1fdGr96wCfzlM5a+089xpIrXao19UBaF
GiN1/Z0g/gnr3g0OROuXjAzPnBTolKSsBCH8hneyYrm+zH2GdbtdTeXeze3pcWoD4MnzLquC8urj
GZ/Zrb+qlpDNOSpgI48njBx6NycFE0a8Ir0tGzf9Mg5ddmGUM4eRUX4VnXSHRPvkjSgHI/UIOZgT
FsLfRr1ww8Cq2vvAk/K2wPjgmZhFEvWtl+6dc1uKkA6+OZcB0lenYd3sL+mkdIoAwnCuUiX9uM5p
JYksn666rNPoqRlmPK9Ws/f8uXz9+POeW0yoxjSztn4aBczjz2vmRZlIm5pAblgrV4731hJW7FGy
/VfXUvNCrnbuqNLu4b4DrEgYe7KYIHnstM64FFa2zRw2Xd3dmHWRPaxU/S8clfdLStedUei4mMRd
p+TYxg9UPrbIsQVTsjylrpNEFVYaIag954B0u4xFlsCASvghH39T4/00t4yKtN5GLAjc6cmatono
hlTILvYcgdFfkTrZzhw0xUWLD3gZ6otpX3nr5Ow8bfTbne4txaEb66TYF01qh3rfqjzU3MpCIVCD
8zPaU//jwo/cvvVxQAjulwIFRuhUDAmPjlfed0XeZBNComoWy625bi/RUDTh0M81Alh+f7e6z7T0
40DYUxrqs+tcZZb6YwgbCQY4HiSONg46rZDjn4G0hCuFGJC/aiz3utfGb6LDymsZ7XJvIIO6y5P1
Uq30/aaHqr2xRTZ9Kog425//FouK1WwykXSwnHCkyXfaOo9GWKKjqR9Ar6MIGfRqyQ8ff/D3m4LY
16ZNB6yHrtlp/gaozLPKgVR7wIEkovkoonl0k8cuL50L1YNfiIXjtfVITm2uSx5gOiEnazssHImg
Qooq0XobJ6M2qdawS6zADA2ZTjd9hir5AX/ItgmtCSxMNNbu/NeqtNHaBVaOuIu+Ov69PyhVRZo3
jN8mU+FMofmL/4oarlz2mA+LPuxqvXtsxhJPv48/1/s1Ym0cPhhCEltn8yRKAdnbJGXOphzyUo/s
yfUiUFHav6JJS+iSY/Xy8XhnlofshBCCIhd1l9PsDOdk/nqvULGX28JFD1MGTyuShy/KmfhsFwZ7
fzkBWiMXpIfDxcv/ON6BsshzZ1EeLuel3rT3hWklzrepmPCvR0Kj8h9AvThTqOHH28daqeE86VRD
nuw9+ub5vpw2oepFlfKrSf+wC5vGNdPQ15v0XlQZFfJhTBPKJdr6YA3ViP1CIIMvrYTFHVJHw4Qh
mXzvU77W6cs6rNIMdQ8B+n2SO+mjl/jD3eRruoibhngobMuUNnJRWsglgiDsmh0oIwf34gRsXzRp
g+PgXo7t39UI82uJZjkt2X5N6xy7Rwi04qYqysEKiwbx8igoZx1OGHpwwS3+LiLHLDvLx32vtf5w
OxLhpW8KvCfOBWYvTLQHA7RvLaEnn6y5MOQVKmV4YtRGqTyKYq7/fZWIIP1xfgUIglILaGuqVfQf
jlcIgKmZmi51a+FlQSjwZY+cUVTIJwfBrlxSb3dhS/D3HR9ZGEgoCf8CRGyUhePxMExxjQ54N4Dh
Mn3r7FbueoSXPtUTyvIfD/X+aJGbkqOio0QCQEZ8PBQ+AKKF5NnG5tRWh8Q30ltvwY+T3HG5hXZy
KQH/1eM6nhuNPHYVF9/20pzWdqx+scA+geBdEgc308VU61czH7LhUPB/uKstK/mrQ4lXxESwifhU
Lo1dRQ2FmTXy3CRIvjT+PH3hqc6asKD7m9zaShk/G9mqNuRxab8OvZ1/yuaGOkqaidV/QPKZRL8d
xXRdaTnycWRb5hypwm31sDezIEXVLnBevc4Sbw4+2y+toeokdNzKkbtKlLMI1yF3XlVaDU0EKEb+
XVtT9VnPa+1bP4KQQ1Ni8l9T6o9VqDLRXdO5Ldc4qwf1JHJN/wesOTLeMkjyNfSWmoB9W42v5mAP
rwi/uTdlV5j/LCOWJbFrr9lfxHdK7owZj5dQllj3Pq6pX9EdyVvvKR3L7hWLopU6upZ0VSQ7qOW3
VWH4X1YIduKh7lLdCSv2qfy8DumUfvISy+4ROOjytYxNodfOp6RCRzwKCLs4eOgF3JR+ML9afer0
kWa145umqqyDmaWyZd9wBNDgRD4IXQasKot4AExWUdVIiqey2GynbSMZHiZ0mvRwqFGvC42RGum+
oTbxMmg56WuNb0gfuYm95OEA7ed2HYJm+jTMq7YTgi7Yhf19epVvwulEsnTJObuQNE7298QxAw0M
6Gt2lbwx+qC8gxmSe5Fa+IMLg233wO97exvM46kleIH6AjTy+DD1PXyJZXAMDFD1MprLwdv7yXAJ
5PMO+rZ1NjbfPl6mrYDnWMfD0H63W9h8emTkdartal/Mt1Sakp0juHdDZQbz50Q4w607th3iuaVv
T2Hp61oeGbXRXkK24u26jXg8ccI2nFL4mptG+Ck2EwVBM5sXD/+JmrDuxRtKbQQv5gQKnXI3c75O
Ao9bu7M3KqDRIqMgJqder1BSyZE4rdu5B0pgavi9y17J1xnrdwu81JQCohD1lMZmoAov7OSg8qsE
2wYqW7LXzQhASZ88SScvrF3TmVUaJnOWGLuicnHd6CBc7Iw0GT6psRP822W6XTlB2YX+5DdiD1Bx
HSPsJJc6HJzR+3fSs7Y+BNaYlbtcC4wnbgqv3pX9HDwqs5u/V4mw17DNEic7tI3o35xMyk/+0AY/
RlvjiKdJx0efhNvNUeo29o9WjoA6s7YbHpISRn0oOssYXtRYrC+JKbVvRSPcBw9RMR1WmhJTZDgC
0dK2ksWdFgTI0BVljT+43ZrNbZ6m83hn64P/1qjWXnCkUdV1l66diIo1bfW9rvz5G42//npRcw4g
pEiMl8H2eyfUhgapx0I0jzSRmjyexYo9XOv7RRIOg99YkTC9/B4qOLuLZtryAhneu8E6gPAOfWl6
KFWTDH6IaRKODj2EluFAaoUCZ1Eu660oqxrIOIYokYfmznfOA7/QBAxwM+iDI+DTVtgOyVJrpn0r
7AVimj/nn134MUY8Fk5LTpZi2xgqTxUyTsYq/SRqopbnwW/V9zTXUYMWOBJ+ocNX++GcmNO3GqlJ
DTjkXP/U9W51rxqki9eo0Cr/bc6E0oh4OlFEwB+cN4q1y+ex7P2H1McHNlq0Pvh75cd/npXEwAEN
Dvdb3xh5FemaHXzR5zVJd52bJjJe6tXwgA0lJjK9mSXxM5hE0keLl4jHwahTM5p7WEQhzsUiB5Nj
zVlYuUvQvTaV3/0ctVJfdiDi5QP4MpoOVmY4d9XamkUcDG1lhaqF/AswUdO1OOiafK8qDb0ohRaE
tae36P2s+3L5hyTe469uzcHqr0vfgZy9lsbwL0lFrXapP69fHFgryxfPEliYYsaudVFWq0m7mxbl
tJGX+nkej5nnPqHfkn0eYEM6t07B1wvJnzfanOoyZEhrN6sOnCPxrKzRx0+sVmuf8yb24x3azFVw
4wi7maIxm915t3Ht0nDq87Le1a3LL0/rZbSu626u37DD7eaw9TztkOY9DgLo1KR/ZXOdPDST35ZY
H0n9zQHW6oWVZYmnYcJtGbKDacccCNJCbXK6T7bmlGbkpov1z6hKrw/tAaZOOKPW8mCmvmKLFmP5
WUBFNg8ITZW3xZj4zp1nJAAjxWJL/RqnDNuJ8rzInDwUtVebkYPF7J0VtJgvabPJeZ2L/LlOtvLa
XKzzS4KDWgKoV7gyrJJiGqNgBnc1W6ZsiUMMG4OcBk7Zg0tCJK6SMZOPsPLdH7KePBX2K3Yu0eZW
pfZo2QxjaCk21Y2dW8UnodmCsNwapPe1K4R5qKaMJMoRlRWlmSuGxyExy+zJxOC3jbpcNSXStLRw
Q1Ijw4+1fpyfPctUfowCjd8j6Srnzx6NhzrqrTQBlCP8sgldTM3H0JjzrNxrqk4hNPlJut529qTK
m2q187+1hLT1usxFs+ww/En1feujXxoBZPaCOOGTraE/zwK3qEWbnvE/3Zi7dlY8oE0OksRE06a9
gXLqyuyQJ7JJw0asQXU/Clf8S6fC83YA+Rdrr9kDwgJeueg/5omuboiiyeTEyiisn2TcxELNkluH
daDsGG1Chp9QJKmSqJVJDybHmzwg3mZeUmm0nV6/0bQmEBzF1ZqifIWmc2+y7SR/6gfPMjW9x9Ez
7O8iC6bsapVycj9BBx7KfdsEabWvy1Z/WgpnXTbtyvrRm1LWBHegFJuUrFzZ1mYpr3PTqX7om7xM
hEPp8GSPlZ8ecLOt55tlnOsh1JrKeF0r1XM1m3N6MyLx6dCvMJs3anb2iLhUPb0WC+Lm4bR6fY8J
HEbRk7I4Lg0clHZf2YX/NCoD+5bZ6D0nBki8+rtyAJgTlpkzM3hX+/+qeXAU2IO2fuVY6mOI74tW
Xk9mov+d22srb9ahMp5w1bCGXd417k2Bwp48yLLsfD5So54T1yV61JXprk+TysWtRohKZJGwLKJD
S/vaE7J80TJN73gQu+pHNo+NGcpW6n/Br83MMEmW/l4lbPN4mtH3ukHUqmtA/ttOtnfSILhy53GF
sIRbrQq7UscsJ536MYgkwJ94qOGPxODilH0bpKpHUj6XcwvCqy228liwfG/HDQ8eGH3/FXxA/1im
xsJbqRT6jsWQ6PKmMSQvJk5j2TeiTBvjeSNomsgbASvfTNmYZpGNH7gkOjC0G8JUBxoVu34tD1jw
NQWE3Wyw0QdcGhTmnVzaWED31qtSLXdhtg7ZT3C7wgy11i7FdTtkixk21ljWn5K2gw/YrKPZ3uc+
8iZfVkLv7K6ho5KGdFfWAOPLOt/AL6nxWKxGFYSuVSXDbuFYj5EYjdIiM+h9eLzluqjQHReaP8Nk
NjugaGtHtaPrlqvEzpc0Lr2metXLPE/Com3kY6cV3o/BrvjXclc46AHNanmUOeyISAhuqr3MgjwI
wRHkXzMtl090lO1+NxaGN+/RU51MLGuKPo94nBJE7z0JWaRxJzOPSMXVvpRioQghzFQPR39md6jO
me6l0a4jKJ7ZmO4MYyZT3OgnduTINnnGtJuyuSFk8qxpxlBHAkTNj1nkgRWPrZ6gAy91lmnRlXow
2kb3DlOmMnUjHcgTX7MsI5Lz8sH52uW61kd4W3pv/kr1IzadEu0ozxwSdNqyUtyj9Z74IUXkYbp3
UnvwwpW/FYhgQ/0i6E2tDOfGtCh8iEyzl3ho/IlnReo5yTvunbyjiplHojLnR29Ycmy/Et39RGLl
X3fmMGlRzWg/cS8VyB4LFDo6q7TKvZ2bnMQ2wwL6UIjBzPY6lfMgTKRK/gZCANmXEE5PP3uF7Kyd
dC35NTe8sgpzezTuAndcWZbKsF5TCgzIm2mFdoUkkebHgzna1oG7vL3zNpGEsF0M/R8KBg7+lPNA
KDD5SdzOJWGTbiVpcjX7U6ZHeeukKpLO5OQx2hXGTxgK2rYawmDrGlYRF4nlD3s0Xepnq3EEHqKL
ucjQCrJ2DU0Y699hxPJuFJ0NOtoocT/glaibNGpE7k+3FhdUfuuP+dxwljuwJkjoeTdrBRI7XKZW
JXuOpGqjyu3Xe7vuzCT2B1EuYQZIjnfVsxWFDQBmU1SOg0wPAzTlAR5GS6887xx8hMXgj1eZqRne
3mhq86tTUwY+IPjDIWhnXX8iPcqKnWfUfnCXFngyhnpSTvel5RTFdWnwWIXSylCfTeiafNY7ZfS7
dFj1H3iuKX2fCFOpQ15O7VdPn2klkUOIT85EIhW1KUJwoRNMEmPVbqFl0OsYLQm39m+IrC3I6JRK
qwOFK82NWzqmOmLtFme3Tnlv9v/D2Xk1x62kafqvdJx79MIlzMb0XACFqqIVjShRukFIFAVvE0iY
X78PNL07hyUGuZq56JgTlJQEkJmfew3zGi0NnE2sDYMfPLMp5hoHb8XOlIFNzUG3Cj+EniQPEkqI
tYb8GPuC9yORGHqUCQo/bM508UJ9TD0Sylp8LaQ5dGGJSxCXEduaUE775LKfO7TTpC4BaZkMqzS6
FG63BIU5yKt6LgsVdJW7gtFzZNmGXs++DZ21FNbeTuggBLHwQYzz7SFusXKignZqx+8yz5yaq6fy
P+XO6BlkkL0dZwG+OU5+iJ0JwB+TndYjDcOPMyiANT+QONskarajvKCbEuuprdEPC0z8o+Te07o2
/+jVs89EA0U0NxBCzQoGX0trv/LdMhpdq5BRA7ZQBADR2zasoPFwnfk+9iP9qlXyUGaZfb5ac85j
oDdlHCpRVHZoNTm2RatVF2sIM3E2Qqse1Y1Y0wmVOfAWz12SOCUVQeZe9k2Hc4pZe7VLCESS6ibm
Gv8yioEIkrMv16BYnfWSm4G02mp6UhMcfs3nukjj276qu0e5Vlp1aRVq0VCXE3M0pRbSNRtjJQ5z
3y0edLUsXajiyXSYKnn+RZ4s4pYvYlhhTxmwh3NhulFWq/lTki/gXAoQa0Zoq9jKw1kk7oWJ4IrD
4dLbKzEtBPc+8+oMLhuT0V08OXZJstVqu7zXxiX0Ze/8dMQq/AvRDumnFOMRvv6o5sdxZDq1Kwat
/9HYPm0tQ9numdHYygw9aVk3s2UsNR2/rrycC10C5izS9qPdJKSZKsn5zNOAeVLodHjQB71lVkNY
z218YXYI0YUTBFNrl81pVYYq6dJ7hY5wB961B/KS+dmYXrTpOMX41jhTE9DXHO77ZhZrpGRqN+do
y4vn1M3sYpcNLeW4Y0yJe1wggjU7mTnDFPSFrz2stdk3oaBh2BzMqh33jjlWXiBqBxotf4KuWKVT
CUhVNWOwumrOOXZ+m+3YnvZ3Ql/8LdVyxKP6uR2xD+c+rzB7j4cfohtG88qt1lJGlj84zzNTEpxD
17akkiYxDWSRZ/lu8nM6bgXOQC1hu+KPrBa2ZD8MbTWfxi5hG+t5vgkTwAGQTEiy5XmJs/Q8yQen
RZ4EGZhQ0RP73Gs28Erc4CsOml5rXIxytB8QifR+usYi8LUwBi/d5WqW7uVU2cNtPTrpF8TanHKX
KV0WAY1buZ6veO094wUwnHlkXD7Oo3r5ZOiFPhF/M3oKY++N92Y7Zclx0CHbHb3YmjiA+lz/rCZz
yqOCxKygEVpbj3Ndqm+jmzdaiMWJ3tKEqXyaMOXUz8eN69YGol3tLhDKVl04eqN7q/WCKQmK0TZA
2BgxOyJ33FyW5FVcLk1vHmCx4MZad4nlBmgQZT9LLAXSAJYAutw16PMfA8ZG38dcpgVlVFGXO0BT
Y0E5kxOL2P74z83TVvGkc6q6HVlZmdNXHLvryY1tvgZGePSEXGUyTuCVT3u9U+JRbxVDAsfP1RBY
WeM2Qc49U0f9rIufneNQT6hsG3miuUDdnWfAmtlf/N5VLadPEE+SLExIoO61udUGEoNZO3YMaLwA
zltPcFYj09kC0YrAiic8bSUp/qeu6iys22c1/tDqpLsuuyx5qoom/jwvWfZ1JFumV40K9ENnINcc
xnWyPix4mPN8tgaTtbS9JbDQDUlCswQb6FKbZYGRJeZVv1DjQDaFthkts5EcFJ7Ld/3SDHeLl9Fu
ka3MC4rpjrDY04Aed1pKhAhR9m4/ei4Wq4GdNPMt9zU9hHzWpm+tZjc/u3ZqWuhKmduHarWLOliR
7rtF0Mu6j8e4OKMaGH+KdbDuUk7Q89w2APdKWicNJb9O69ZPLQd6UKc7UxCjoesFOjUovvb24j10
VIYqSGk3fDMM2aQ7UC1uHnWtQ/qN3rFksiLW/oY+zlKSWw+5ChnK1P2toATNzi1/hRuQm5X1pU+d
+mY0TfXNL9pCXXZL6U2MJidXBHrnJO1l1qdeHVF+o4c9+1Ozy2TnN2cFo4MfGa3+Cx8vyPocUUn3
Fq2yTWCOsWMbIv3lyYj8pbpe51bdxoXKv8Myny7QvovT0B5S6yEbCn8J6rqmgTwyyr1y5dokuDc5
SAcD4CpkIMdafK6qeYy5QR2unGlx1IfFL+n+G7ZW90eu4nY/2FWqBY4Zc5nPxDNGZHqj6WHFnX27
GoRtmM0DvUmQcQJNJ91oaJTmSX1nOP24nNPdsO9XsmWmforCOZoNnJWChBb8SsexnM9URc80LDNd
sn16jTZ+VWGBF+T9Uhth6ml+GS2DNVdhP5bonpmA7D6UvYXiV+L7hXdtM0L8WeKI+9B0FLycxS2T
TpfCO0viaspJ2fRuuuU00BzCLme8lkle92hRO1MVlj46uWFR9NaDsBumFwNeEdv8RauNyy61hvOU
RkYcTD103cPSJ2sXxVntlpTUxszQc1rbp2mZswdAuU23Q48vyXdxKnASkP1okxgwR/8ZT9N8uXRq
/VEW3KlXemNMnFC438OBVFidi7Ux5XHpSu3oLHoyMhhyxnhfTb5fHyT5yzd/nqllrXY1921sddWu
srv8Fh9Z7YPttva9ZJaaBWPnuLcwlqsvXTZpWVQXrmgDqZn8k/OCL3noCFVTGk52TCtgXggdPXWj
CC0u8mKXDvGGNZbD5ipZL8NXktr8czp6BEY31tqE8+8xxwL6Ox7pjawjHFeLA1IUOdWWu+gtMox6
jUBG0ZEo+CJ7ii0lZDAoAFrois1JyUTGlFUAZ72ZA6D05gPpiXNnl7Mrw7H05vOkaQ0/aF2hnZVq
GeyLyemmMzVWY3YsFzN9qFYaSZcpOo/dPkGiNyPXV5QottWKLyuFSxoJGt2Eh5yG1XFwvdgPF0b/
D8gBiXwP+6wRu7FcunTPEDe5BTFV4qti0JxqG8M/gJ0fv4hudq/6WSsYshWmfga4P2+YMPUchKLy
i0uDedYQmKrIbjTTILb3o5J5VA91/C0B/9cGneq5GHFyhhPmlatdBTrp1H28KIM0sqyLIXJULD+v
ZQ0Gtm+5NQIkF/sHiIvaU84GeBpANqQhM4v40S7M/IMcyCDCdeos5uOIuhzGtafHl2ZtPUbKSSSu
h6oqz8t61JK9oUvt3OPicyIUUux6J5Ub18dClmsVOpgnVEGbOQQeKYVxadvD6EaoE5B7UQVDYTbd
LN37vZk0Ydp3xtlKo575QtONh5zJmAjGdCZ1dSo1eTTZu6Gmf+bYBGpuW7KNBHSfz/WzMCz28yu3
b3zSI7GaPyowGd8bG+HXsDBKg5xgQNHCTzIu7RHl+JDxm3QDv4n7D1O1ZsaOk1G5qHgsWP3Z/rjY
B8co9YQiIl0/D5aY9LBYnMbaDRo9H7IJY8xDt5ntz00JpvsixX7JDHqAJleLtvhG2PmV8UGtW5nJ
5SPSC7CmzccYa5ANVGIad4JEWgaM1BjrVmVxrrakJ0R0TLt3O4REEMrKzQ8l1U59G5vV+qMC9OCd
NXY9PnhZltw4nbfPklaXx1kz0p5ue2/SF7CXwgZu4PtXg79Mj4wsvPYIR6q6oCDqfmhlws3QzyZ/
o6g082adVumTW6oBrCjlwIeWUIRTlbfSu41JImjquHZJyVlYabQV3GqXtIW342JNfJo309gdG8Be
dI/aEvGLBU/48rIvrZTL0p7y68WO5y8dYfvO4uNkYLkG82fjpWS9m1re5WD5zXzgGZsPdp63pLH5
HNMpt/iZnmGeFSBFDPxrLf2SctRlmwdYXdjwYisFJpAPe2tNMb19WvviqzO7ZBBmH2dPYCOQexpQ
/swDF4kO/4oBL00/r7ZpUOFvI/Tdwg4VXN+lBqEJnEn/Ia2TSg8aB80wnN+dIYmauhs+2j6eYRcj
gw0ZLSX0OcphB3Zu66wtjiE4Y38DTVK0+0Wjxo70KSfYmH2arAefpvsD9GhraxsLKpdFMXI6LnSt
xmCQBVyytDcSMEaJW9lBkXsePSCN2EF4cJI6stcaUUGSPqPcZ2sBFDLSvdHXu8DqpkXslTVU2nVF
7xlj27Yoh/a5Tfs+vZ4Tb8K7QGYFCQ8+ltbCLZqZhRmV5awBQFEJkM7+eswYTy+hI61ufOjGrlsP
JDBtogV5bIFt8mfAmwjTmal2bw6z7aFGbxZApIKkcrgHI7cz6vzOSpxOxYGOvGiJhOjSWR9tzHfr
667WZp1GDEHHPkrdgVaFraZJll3rmvZZT6upOsvnqXO3v1dlzUWKXsV47xhqJdXSvNVrnjEYNUlt
GPuxxtD6MBmCsdHERJm/TrpxFHNhTledTROdiUGr6p8IWau1CRknU4jt+9ZJ4p+xv7r4R9u5LC9k
jT3u5wLnleGHZxA7r3WviZ1wRnh+/sS4pdc/VsohFwpj36mML43WCt3ZlyUzwmNsKMVQWVqrt/7Q
5mYD9JDOpd9qoLPFgWV6ponJZse9EBIxJ3i0bE3ncBtuYtIvK5AURiDf622J1FMDQIEODBMVVB4K
3g7kCTm64qjEOmr3lTAbMo1xagXDklj1CxDnQe84UgLchffd6SzH/T46XuEOh4w5aZIG9uzkraQD
ldnVY+sRZX74lK5xNHuzlV3MWVYOH8TSIY4dwntD8jt159i9mHsoG4fMUqq61KnQ7YOHw8YUlbTO
11un5fdvAt1jVICEPw5+P5IsmcuPTqpr89d4mQkbzEoW/9izv3k0xyj8A23xUZ0ZgyJkprrJKIX2
2tSfL9qIqLMj3UIdZTXhJTLUZTYRKkeZXwOISrt9M7ljc96v+ppHSlRW8RVlj7ijzpVeH9H1tPVj
D9RkDfJ6WY2dpS2VyyyDZku4CLv2HgtOzB2agPl8KRdBNbPqxNdomAdkEdB7Xr6MyZw+9/Nq9GcO
l0Cxm+0i/qIlfaMHiaamB1Q2E3M/635xlzWVNQaw50tMlgh/doSKWdF8TWQRu9Ralj8fk5Y/FBI3
lvgs4bj8GEWXi50O1nk5AMw0HiAg0WMS9Oz9YPTpwwWQarQbJqlJuSu8fP26dG5zBx/a+Lh4ie5S
MMkskl2a1QwRyBGDtINuGzBCSa9qau8bD/UOgMy2rEQQO3H6dZCJNEIl+kEFVdsuj5W5LhOJrNL1
nTGa3dOCKPnjNBbzuUayXwKLaZyzUSJ4T5HmRJrFucDksjiz8rwDMzCsl4yBVBk1ibIvGk7PFKzm
yPimXWIMeu1sKi5LF5PMibKBMtJq2ypQqdniEcBgnMk8TaDv1WrMH9umdWmfuqWqd10JvH23pkx+
73JuxI+61kt60miYYg4h3HRhrmEBQigNB9BHytv9mHUC0HTRqP4R3JF3FxeVUeyTOnbduwbn788d
hpYAduxZ/PAbVSw0Y4RcdvEiqjoU01xEfeLPm7ZD4aLUjGhYGU4zLriXcjAm5DrKrjpT+pQeJ8DM
zZWAypRRUgvCt9/X9DKQk2Neg9gkvZ/J1NNLSOuiDNsxzhN6zxL/XgJ/zeCzi1076ITbf+0SYlM0
LxV4jpzSnWhc+Djfjmu8HGlrJfZOerJKL0BTaRXOhllVRlm8jg8rMAEZUUYu3yvHSJ8Qsve8YErF
fFEh/KT2S9dlX/thAq7spWl+M7R2xujS9Bpwi8s6MGUZzP6CeonyFRl+/2qjNyShUTnpEIL0YQ7D
cJVp76BqnA/aCt/VAMNRSbBSpa0FXbwO92lKZRzgxYV4vkum0+/seZlvhtxSLa9kFnqQcgOtQdK7
JTee4QO4SpTkOvd9pNUPBi3Nzwz2QT6oAlHqkG1J4zpfs/YimUmxIgV1R3G5baaEYs26L0Vn2R91
f47LgGuffWPKZTAvtbbvs0BnEvSYJNIpqfEkkO5G9rm35zLy0j1mqul+1FttDF2GV8a+NHx5K2Sy
btg/YV41Se/cIK2DzGvVcIkH2lp4S5Rmy3KTAc29t7Kuqy5632nSKLZVnoQdoIMhikWceMx6SDL2
Xs9UfGsh0NZXYkxaepmG6PaGWeXVfmxtn/4PBSBN2GFW4bgY49ea2GuHpYEOzmcoFvW663Swb/Td
UjeJ9NTPUEl3LXnBJGVpHo189bJotTXvm9tIzwq7rp5VxOFGPSGv6gp/91n69lmnN8OVmnG5ClFC
osvuVVV9bjYaLezUoJLbkyCYnzqh+mfuUIZbRaZvzSI62zrl52x4YZ9jBv2Q5/16zIFSlPRgNUaz
wIOKhz7txUdjRpj4wiDe3a6V4ZAPvA3S/A1XBlocWSUP1SOdnO5U9Kguh2UkqaIP2+b9vppTcaby
d1c5pcIi8ovcEQrgKNP5aB6dIOEpUjqnWmsvbFt60G7J1xeNAfapANMxL1YSZqiRv/Nov+HztkV/
wUFhZNJR3H7+N/j9mBhEohhZahuX4Qt0kpv7BouBQ8UI/8+XwjUZsC7qUUSVU8IWCjxGuRStG7YG
uALLy4ZD4hTjITW6+h2tklNU7aaXvLm0/zKFQInuBKGXTm3NsVNeGOdtHRQxbgmFW2WHJc+doB3X
90gMr2yQDTCMJzXyZiADTz5dsbRrDITEBz+wmGflquYzj4v0nRf42lOBaIbTaiJ/+tsGgcxeucWc
+yEQPgxnJxDgVmwUu1IJxr55L96BU76yNwx83E0SedgSTOpf7g0ThLiUMPxD3+m+Z7Ze7JIJjHk2
Nu/Jg7z2/pBGRK2Ki53deIIShSLXtZ2W+SEdkP4eQIB7VZL2vvP+fiPsbdvCh6fHjnDQVzjl6bai
F1SHfCZtoInfFK15BWrD2PWeZn1QnafCvEzju86ZjU9MFsfIBCNz/8d3CRwfMN82MRNGzfYq/nbg
KO1caBq8VNkDnQ8zH6gKKC3L+lOvEgNy17YlPTp3uD9bJwuZeQqTG8NTWLqusgMsBsCTTXprfl6n
9j3Zzt+3ioUIJDMtoLfck/7JgdNSQzI6oYTX0mL+zvyE4eaCJsIjRLvsPY/pU8LG9mQbV9exNtl5
nvDlK8xzacSMOWh4uYZ31br1t44p9Z6s5onuVxXCr7B3RaKmd6g8v1/QrLspdHD+NkjzybrO7PUa
CT3nQSixb7HrCrvRdveV37Y7LXGWUDcqY//2fnn1YXEsZs8ANoaA8/JhAZPMdlcwVxpoZsBlB+oO
xm/ZzxgOBoNddJFpdCBJEff/4+PP425GIhu/1oUB9HLl2u4wCKpmP4yttfpUalV9t1glrdRpnqoP
bz/l7xcAFF4Uj7f4Rzw6FY7JLJm3qvNZq068gz4t3cFYmSO8vcpru1RQ0UIt4vwbp+oDlOUxbVSX
C3QWPYzhhrnVWFcXC/j4dyLQa3tFmDC/IJO62yzo5ctbC192LgpMoQ9a63oelvjaBvvzxUCPQY/W
2o6ngCQgF9Hbj/jai0T/Dhc0HBWh0W6v4G/Xi5br9D9HKtt1MquvpZmIalf6gzXt3l7nlCq7nUGI
lS6EToH2mHUSG6Rm4H2wOD5UAqiCSMBy4vLB2DGRgD4JgAHzmVH86AFBXk+W96dWldvyXOPCZXKJ
Luqp9fuoTMazDJfDGJHs0EasPchNF8O5KUfbUB/eU+B7beeg2bhpsVr07U/1NVNEOPIFGmvojbra
4wFzG2MatMMfzXsnSL230smLRUF0zZaOF5s4jYjKysDwIS/iXdW19tnb3/DVpTaPVhPZCuTGTg44
7aw46WPbD20ts78jVIETupW1n9osfc+j/PfUZbPW/u+lToIRCYYzMmjyQ5X6iFWb+Ikm9M8iPL4F
gEy8Jd9+tNNb0xQkLpuig/5L4VmcrEdxg5jbWIzRpE3GAfbRDDRr8ffF5h1gWbPauwktHGsp5Ts3
2elL/bUywkBwCreoe8pdzM0RTqNpjpEnC+9n1TT+WcH0F2F8o3nnDL62FIqJOnczaoPCPrljHIT3
y2XQR0izyvsJpN4OoUV8HFSvvVcmnH6/7amgi236wJsbw+l5K8uxN7MEFKtmzVdMXIxPfTX1AcMJ
5670yvdYcae3J8tt5FyUYsAsInh58mTGMGJ84vkqmrUMjKTjHcQv0gQcCoamTcPvwfTunS93eqVt
i3KdkJfZW6HnnyShmVDd4DYgMz2GnJtjTnFUSJE89HCF92QcIqLJ05ynY+d9S5d5uv/jLUtKw1ek
PLJ45pODrxKGaP1SDVG19MNhKPZNc2dVyXhTpZ6IGLU2QEaa9x76lT0EM99H2sxH9xDW1Mt4oUaS
eRYZoqLPmdM4praGZKjOz6TPwBK8/YivfdaNjW97mwAum+nlYt0IMITcbIAoZWWhXznTddOn8iY2
lnQ/dIDNtLbR3/msxit7F8oUMq3ID2LucapUXmZuoidFO4BE781rk7YtUxfPGb6XQ+MfOzVNH910
Lc7zQZq3VHjlZ5rCVtTB2O3wv2FUFvtVRmcKukYUN7EVGJiLv5dBv/pbglDbBATBmJ5u+ZkiHVfp
HFCyDkGvG7w1YJeIY19q8tg7onx6+1u8tttdqC4Q0sEu6KfZHWTPurKcaYwsUNEaGEStjCMLRBNg
mbm+wEs128Feii+KrJTHGM0LtX/7N/il+vB31tp24MiNHJzuEUUGQvFyO/Q0Oc3NwSgqWqe6oO1W
7V38z49ukhW7Vi5r2MhBXEl9bSNRNsC4+cJRN44FoxQATm//Oq9tTqxmPPJsxCLsUykeAPxJ3JiM
mNcprS6qZVhulQ65QkvF96JNXGZMc/fO3nxtTSQfyH0RiSVanYSpqdT1VZuSIYIZlIf2YqptFDW4
t/niqSJgeEc3oYpt953I8eq6mAVsSpXAEk4d0Qym4GtKmw3zcsthfjDUm3DsiA8p05QU2qymp/u8
6Ox3Pvmr6yJuuN1yELlPv3gzpHM2inqIdLO0jm5eOA6w4iG/iGF971SzGAxFIJO9c+9sr/F0o3G0
CGEIYiPguJ2FvyXFE/De0bRgeiCYqR6ybJY7c3TEw9sb6JUThbEPtHEOMHqRpzoCYElLMfirjJy+
ySMf1aEzaAGAKGTyE9qyCqU5myGpgYWe/2idvb36K68WtqaOgadtgNo7zTvIE5a+MFK2Upk7F7kD
at7Dk+lAhiqjoTbRD+jke4I5r1xaLEo3haxgY7Gf7F8iGUqzPjFrHJkho5xCdF5oqhdunIWumNSf
n1GkjswtSOO6rJ/GSE9ugsuON0R2uWgX0pH9bQqyt9nrcCOzUC+HZL/47nLz5++Wyp+UjhdrYsX8
cv8MMCYEaPoh0sZ1OCyNUR0H0eoRLFvvxgSvDkGwX27/B4vatDdMpFG23Pnlom0lM70URGanSJuL
2abv3XtCe0radj7otXmNse5SvHNSXkkHSAPYwibv0USB/+WiS5y7TmnHQ9TElaTJbY33Ax6bJfGh
h4L69hO+kqRjbAGbml3LYqdFvxpAEI5qIuFa4BZb0MfOxbRa9xpzzGCAvR1aaHTvh2LtH99e+Tfz
UUIPg1AcZDfhrM3y9uVz6vVKiF988ER0CphPLN11xxDyJwSMZZ+2FvaoVtuLJ6+NW7jrYJQBc2im
fl5i/P3ANAZAojnV6Q5UE3yBt3+7104VcZmDRZOSIuLkIwg16Ro3N3HRA6zm4ZUOeShxrpiM60Gc
qD9V9vv1Muhd04ElJ8Mr4+XLWFLPcLuOkiUd6VmLAfUCk+bkITMH888DwKYPDG5UbOrFp2Y4zIos
mcIHi2Iw5gdS3k81p/zABUPt4vfig29WRfTnrxNDXHTvkNDHf+fkIEFpaxxA3GMkqoZegVGPH6as
XiI/Blhi4/V29/Z6r93EaOx5vkUy5+EC9fJ1erWO7+ZSq0jZsX6c09GAQy+HB9iPBtrTVXztNE3x
Xt/gtU2DkCk+LkhebqqJL1dVWepPCZyCqB6FFTp+B7KszLQdwEBtkySw3vmSr9wUFghh2+J7YgZy
ul7rcQMzdp4isSTFVSuy/nNv2suBflrx5e0X+sqj0SlHCo7no+XrbD//W/gWK73Odc0nxpDAL12v
c6EROxAQtRHwN1Lx6ztp2SsL2rCsCeLM+jZtv5cL1o0NAwWyRFR0Sbyvnem5sjPziFVai/pR076z
QV95lchpouvLhBdNidOyiEH6yNxXnyLJpRWB7CsO4Bps0OXOe+Lhv1TdTlKhLQ/CAQ2ZL7rJJxef
kwIdc7J5joY8XY7CQrWgy7TxNh9zY+dMg6T81OubbJT6uWzh1wjprx/0aUy+Zihhf4fVbaNwYPVH
tRmyuJaI75O4H689ir5z9kN+rCGxHJOkGN6TJ3utYICnQJFK01H8bnK1GhYWmuDfItHLBohQDBFL
mLO4wKKu/tyA5CCLXebk0ScenzVdhu4IUCHtebCaDFIIggBy9/befCWGMQ1gTGaQ67gMsF5uFV1r
EEbt2SqGM2iAjSpvU19SqLKA6GoNuziumi8hVzbWOwXcayvTm6eRzSwCpaLTa0aM+MGnyRzluvsD
wwmbhH0drmGUi8gYzPKzI1UWTNIf38k0X9mujECYK1GysV1N8+UjJ7C/6qE15ghR9BR4mVMEeARa
kejUezbcr1ylqGxv69ALR9/k5BmtoUwswuGMZkO8gfPtqTqA1JmZ4c6AG5e1P7qdqd55wFeO/3bT
YEFBYqCbpz30xRBjXzQQ29sFhRMdRCxYbeQ6jus019wASHu04dvb6Ld3ym4mwRTbbIJ23mmFwui/
MWZvXDh9mbyWRlofzMaeDkAp/3QuaLIUGxaFCrIY7zc/ujYvlZO76GBsoMtzuHdZUCgPnBEd7XcS
mdeeCqUpiy/oIVpzGu1ro11yz9GWCCowHfqqt8dQAFpJgSlNZfT2K9zC+IubDRFBGpOopNNgBXh7
chI9aDIgYZFNyIBLX4PAZtS/rg0CLG+v88pDcfdQ8Ji8P/7Pf7n9jQTRg6SzlqhU6CDYcL7gv+Dz
m/hN9+3tpX7b/psuokNqzI1N6fFL2/Jvgc8pfCQItoY5tNXuOIyyjSTsyt0wasue1vfyWTfKaf/2
oq89H+05a5OTpRI4NcNK0ciDrGoAOgK+hm6Gmd3VCz07dwAc+z9ZysKCYHs4cqWXr9KB92aAWtzw
TQMutUKCWkJ/Dki87/7XPO5/Pc3/O3lubv5rI8j//A/++6lpFyS+0uHkP//zKnvqG9n8HP5j+2v/
74+9/Ev/+aF9ru+H/vl5uPrWnv7JF3+Rf//f6+++Dd9e/AcUCHhBt+Nzv9w9S5g7vxbhN93+5P/v
D//x/OtfQWz9+V9/PTVjPWz/WpI19V///tHZj3/9hX7839769u//+4fX3yr+3v2UDetzX36rf/z2
t56/yeFffxn6PzenLqa8jPG4gGzuw+l5+4n4J0YeXEYAWtiJJqiTv/5RN/2Q/usv2/2nh/KVTmG6
Na3pWP71D9mMv34k/kkthxgV6QwX2oYb+b9P/+I7/fd3+wcKQjdNVg/yX3+RNp8cbKo07GG3JjV9
ef65k3LIymQCABTeiGmv6WNh+wVyBDmMR8POSQD0TpehT43I3hkS8J1oThuT5t5UXRmfpWunR23q
64Ft0Nv05dDew8b52pJznQ3xaHyo5sa/KGAkXPok7VcJ9RbybGCgr+oMJ9xsdewr5feRQIr6rE18
B3qDkup8zlYPlE9Cv0dDywCWjDHhHqCNhzF26Cb3w7CHZ7d+mV1Sq1lBSD2DG4IhrLLEhZHP97Xf
ZFczf/tguT047FpNINll0j8O6GNATh7kHh72bUmvNvDnGj1M5AC8UKvS5ACPMI9K6MO7wsZ1MOjh
ewR9molDZ1qImFdZOd/miDwEW2ANuZ1M4AIgqJGhaM+RPZkOZVJbe2jQ6mkq0TToLfsZ0SFA/Q1K
Bg1k6tAs/PzcKaslmLSS9ofVqyvaWercKDEORvbRcM8mZboVDGwEt9HzxXRmLmX6qNeL9p1hwrAz
Wr8I4Otw9RvZcj5LuLSBa8zal7U3gN+OuXscBgsWUeN0/pfEGIpz5O7aezlaOFHaqkTJsih/zigp
HYta7eeYBrlMx+WoIECepU0cu7u6tg5Dr9dHD3Dxw9SjcjVCi71KrNW9kKnoRICgvDo2ECAhCWal
uICNaoRj269nJfTmayvTEZd0qubgN3qOBG6+kYKtqkZ7EGNThDc3LZ0FJeFRiJ9cyM6F6kcgx3Gz
3q7KFrdmDQjeaSv4MQCvD16n9Qffl/JCrRk8IqtwzsHwI+iMTs3RneBOJ3zUB7PUJoQSwAszGzAP
HWILIYyJfCdI5XadpRkfUW4ozZ2NRpPJJCJwxBoH7exC2IOzDvCfGXvVHuRQuN/Bo/KnCLi8ulLf
ubP7mZq6208ER0BwsYSg1bnnaP3YVxhRiJBCCFEbN6t2blwikAzr/6zy1uosrbrh2PooNDmTf6iU
0j/RTvE+2k487CffMLTQ19HmKp3Si4bRUUChc/uxKccUvL2WwFFOzPoi9us0D3QJd5H6GxqELXPj
MS3TFTieUk+At5cwJqp2aMKZ5k62s3HmSUFw1essPQBRjvkfMURT7aLdjPh2iYoFEtL+gtSXBaI9
GpuR/3fhW6pgcUwDOP1EX1uU81fo6noI32/+Xpup+AhF42uhGf3/Ye68luNWsm37Qwd9kPB4LaAc
vRelFwRFSXAJj4T7+jug7nuOWFSQd7/diI7dEW2IApBIs9acYyJ1leYVctdziZEc16AQe1OzxTU+
lGjbcbjdj3i+tlUNgqkseEQ9NNTLpiFBokTeenAmPwEgBIpl2nR2kribepbqqRn9Jd9EtFKR5Kpn
jbLhozG0K0rNGncd4b/6NFWHkoiD0NBaHbN9/lx5nb4dLTf6wqeqLrLMk7dFMj25ke8elK2ZW8dY
RyNSMfN6srI7mSL4nvsp3Wlpnt9ECp+rlfceJKxxUldo8S2IrVVGD6GsmvzJMabpACNDXffm4P5s
pkSczx6KIdSynYmpt08DZOEjnKlJ7y8KS5+07RhrxqWh+gLBfjx2TYhDtrwimzPDFlPYGGzydl/B
DdpEavmuje18mYD//4FVgD2lBXdtX9ddEkyWM+06T8MPj3nqp4iAyPj8vb2Wz/1ZKYvx3Mh7Czn9
vKtl/phrlg3efcxaTPKaKsYzT6WDf51WM8kdWqPyLw2f+lXF5iUL8Kcvt5VWXnpxa4WmFxtHlrIk
2hgwBNDQI1HfStcqH6aKmN6jrsflPonyrg4zY9qy3iSbtNDODDceQ8zh/YbQ83kjG+IDsPkbcuul
2hMKa+d8yYvsgb4Beq/Ru4hHuHa4/YyQMibPvUqy/eREIQ3CuAsHzY+PppWoixgE0hrTaO3xHUA4
yodXs+lZsVRWHE3o0DshwJ1NUGzx1tt5gO4XJ5wkxhgTKlHoEBq3AxC4ioLwjq7Cq5O3X2UHGMof
nl0prywINw7iSexbcQaVoXScdIP6CYNhPNWHPq9foFrMl9pcxRe2WAcJwY4Hnb7eVpm9iQhqisWh
Xpgps6W7oixqPmuRiLextIozjNz4cuELPeSpO39jd+1tgUpCasmVRAA3dCDgluqrIZtnf5iv8tG/
xkIZbdqh/dG3TUvcNV1mJsYts8XIKdWdrhZqvGiv0uEIVfm8d40kmC3v1pQCpYQ2fi9HLfrSd3US
mnmZhnG5LCzbfhmQzpeFqecDV8oTIomAJGPMMkGMxZERX0tke6EihP1WytTbdCq/UPiqmsBmAa5g
tY7FwUp9/b4e3Pyl4HiQbeBluwEWpOhIWkSz7+B7Mdsp+WUmg/AMKMCy9xxoIli4I1Ks3epZ4by3
oPQrOFwuJhVh1OZ3Dqj1TjhlivS9N10SXTv7B4Bs49qXhX7b1okLqYCfeo0ldMZR2p0ZXjafjW4c
PVXDZGfnadXImymKXsU4yrM2YhFzAAXErqAoTudpP05LtaOWiFXQrd2jn6eYA3s7+drMqQ2kqDah
WWpxfSztaCq3IGaPbsPqwrzs8Q/b3jMw9TCrsGlQOHGu81mHMhRLUd/G0+K+lIa8GSCAD+AbdBTg
SdGVl7xiLE491NybcZnVk5nrX7qKL2ryKB+l8A881P542sEM7aoWYrwgcOTRiLTqEDeDnQQlW08X
wJy+kiPYRGxq2s0hYlznuU7xjcS12dIDbKJLB8jbVQLS8g5z7HQUXd6EidYswVx4uAYrEwM/fFXt
ld8orY3QOTUHxeC5V3ETifMYR/0OHCUwdKsPDLs1tkBGooslccx9IvEQbcDI5dMm94skUFhIdr5K
9lpXl4dqKC4h64gNWUS0IoC0VIE24PkHtYdiPFcWyKMepwwunzwi41xZ33rqwISkedq0KTORY5d1
QEQaK6uj9OerKoKvtBCYcza1on3I4N2xhAjYZYPwpmAUenMzNFrdHyRK3nDiYyd3InPMJkhBdHzD
LpMDHPDEGBjQNPeg8mN65J52nycTExcmQdLVR6d+Wtqs+drS3tYvYDFEP6XZKHGfQIGA4FO7y66i
lBIFS+p+a9NhkVAIU8vYlSC5iMkFuWo7mfdoVd2v1tR+Vb1j3o9+5IUexkqMGqYHk6mvixffrHu8
wzJr4EX3/lVruYodSOE9wezRspD/VjtDhr0XHklIrLvVvWV17d7lyLBrQK7e2RlDpfEwAxHdHmSq
b3c6djiPvRYdpqowCP6wofn0vPBrW3O+WOwldxh5wAXEbrJdpin76RWLG3pkshzVzEpKDSo/gGuq
t7yJ5gDubnksJxp2Q/GtsQyCjyNQoy6FMrYQ+UXpsxMrFvz7xE+I4qtL7MXGTdMLy17uceDgkSf8
4CXr7ass79ubTubxkX3KbWs1O+nUV3hWfhqVT+OqvGt0/yeROnfpZL2aubHXgKkdxmoxLmBwP4ze
eJTSvYk4UmO0Ekd40h31MmApXQPQxEqcYxvj8cWnSFHWNfKgtdnTj3oorQQchFy+T1m0duNHoN2u
32eQ4ROnu5unRqB1TKsRKqKqCnKA3d6GBpOnry472FuDgsgDTQfKOknvQBUy5vgWgQf0UV2OQeUa
Mlwms7iPCjPbLP4ECxDdyRnW+Xg74si+9u15pszutwPb3DRyzjEiaw6rXrzCMbXxdoQpOu98qWth
4rTZXaz4n6zK1lbMl/pYa4fOz9KDVy+cFhLJ6lqQ+HbUYqnduEvleAFHyuXKkoQtgaOLOXJBDSQs
tLpKaHQFJsGhN9ZqZHbrFGIDbAlSZzkv7hW7nCmdILV0+GRcRDJ0ryj8bAZgAlvTkszCRZ0c8jHC
QRNllEJLXrCdMv+w9prNedYb8NW8eLoseosMiPQZWDAPoisn7VjOkh1E4ezbSE0B2H6ivPDzipsa
nDJSU+9OLn0Zluq5BKrBYqLui3TRt65aioNjRu3O8yApxLZ7Vhb9eJaYJiQMfOC3SWNcSKvBOK8W
sLZx8wV7oXnXYFPeAIrswhL+w6XTQHiwxqYM3EwWe0K+4qNtaNG+0v2FaEayKtzUMy4TMRm7pnCs
PRKHBhqE29xmBcN7gVC3midHdhbT5WCntwBM4B/0o3Yc60VeRqRCgZot/WwLy7XId306FHdLP/1Q
WSUOowJJRnIi/lqcRwk7bqWVFzafHWiZrrODFCnHo2uMfLJx7N+Jecy/KABbxraPhtjaEkffPbQe
aQKcqXxr/QOFexGnFv/I0/g2jYxyCianrLdz6y9hIpgRtEU4QZysjgirfI6hFl0J2KwxEBcN3m2Z
eh22f41IAg8GbiF5W5HUz/BMw2EaFg6syEpyry5v4FK4HCOz+AY6oY8xvCzubHvpd0mrL0GDdTgo
1piNdhBLCO6AYQfbo/mBRbT6Yve2HDf9xDy0iSkxWFUKf2+0I/NpajyxrzInvx+aWQ8h3ti7fmnl
ERhtfplm1gODgc2P6mf9bNG6pti29QrQn7TmSC50uqX0WrE+Z7zfpOnUhvOHtd5LstGiabpGeOTd
t8C4FafUznte/evn3ej11Dvq+lIhlgwwdM8P3mLTDFOT9j1a5jkgvif9JXrHe6bgmh3hiE0P/1XZ
RQOWwjM2qS1w5qaQ3BLwKgf4eiJIXf1FeNl4/l8Ap5aMQgf4HtMfDnpDNs+MH/WqzpyrLFVR4Dp+
zG4hveXYmV2JSfxHY/GPCnQPVcG/Tmtub2p1/281vP3Paq1+dad/6v/D8t0a2fXf/7c+9q56F/4s
i5c2/7Nyt/4f/lO4s/9FH4YExzWJlF66Sw3u34U771+Ij6nlgbNAYofkkebRfwp3tvsvOn/8d0gL
EJXwb/9TuLOtf/Hn6LUgqF2ViJb4J4W7t3VkIpfY0vkOVzKslSQlTpqoVZlrgI6XMRgrCBI+7Low
gty4ndOmOvzxTP5TM/yzRriW3P+39P/7UpjiqPkjXMEZdBrnw7kkWnBqTYFhwn7kcsYunbv8YnKH
8iLR45qpt5CPWd16+xoY7Sdl7N8yvdPr0+kktYuuPwKsE4WBGpM5KuKlD2DoxckNoSne1pi81Nth
Q4Y0pqUFDiwf4nAGiNVp3CBJYnGPBdh9hesc3RCZ3bphC4sZNikUdh+wdOs2uyjXMBQZC47avUup
/FcDmyILSydpkgA5fRq2mmQjm2EywUvfNuWviXKU3IB4dgUcqiZ5YPzA7WLnEn2P3Xn4Mgy28YiE
u7zktKatVRWZPH78Pijz/eWNUDnGoWWvb+TUVjrXhGuRF9kHI4etZKN0y3gpB9tNKdLYZFZomWN9
oaYlXmRHoyV0iXXHj1/V0G6cxWx+LJDxDDL1InunJTJ2ABHG9Wsnphpdw1DDjbPLzHOZPWM722P7
Ml9ZCm2xj+28f4hY25MwyaT8Tpu0gbY9YIo+eH1dPU8KiGiQOtF8ZzfABVFVIcfbUIfNoHp7bf+a
qXl66HK3K7YadzFeiVklV/CjGuOss+rEvibRIMt3euEiktIbG1O9lk3EOuEEcxR1EqNvt5yDnXnT
tlZCmBcQL5ciddm/6FIvqMo4s6iOncLAdwlUxNVgUpnet0hA6ThULgbWbQKAetml7eS6oYj8lBrn
ovp7ivFxfGOWpMUHEUyKF7eF5XQwKoNj6+hOBfxGkJkGvKMSmBdkVbPe1B1MGYg/qQWepk1xcmZ2
6lnAqRabyibVS6U2ZulTEQKizSmtX8bcvBg0ClDnXRSxZ4wsR96lDqjSrTv9No+reFSh5ZH8c0jF
5Buv3LBjn88gSvTAtVDx3uYcl8dLdDZ+tFtSr053EI2hx0hGRRHkqNjkMTJNKSmPwVjd9rXhl9fk
gFFDqwrKUqGdjNjeZCbaa8Mplyo0pTv6rMVdiRs/4mT6XS1Wku4sztxxwEuaYW9oDRnky+hbUO7w
4UICLwuP9LQ8I9LFUvTMtJycCg4enj58ogj422RErC6aKdoW6JxOetYdYVI5ouY+iCvX3zuJgKHg
dM11Loxh2aixB9M/aNVu0ElkwjoR/fr446MnczoZ+ojd6ZMQEE8H76SpBsklTrFkDEENp27bt5V1
bnQqPTOAQ+1Bf2WfaDJPEvZ+z76YEz2XHi8dImTM/KA/u5QrsRelA2i6Eopab0HVbalrn4Oa8l5U
M7WHyFissLcnqurNoB8ldYrv1ZhXHOtm4WyKLJK7hTLnuallCK0/fh4nqpH19yHaRGEOHJNGtHWa
tmwUoBqaRiKq1yI6if5s75WZsUPVKcZTgieuKgO5ciiHwvXhkRrga3uLE3MBo4rYdf2T1epto3r9
PazV9KpprLFuv3MIUfotaS8rqtIg7uh4ZmPso50l8OKTG38/CeOgwf8E/MDF1WKvK/QfL0bUuT3q
a5JIUo3DTUKCG3v9eeSMU1id+xNU0Ay6LaPbvdFbQCegqFOWaqhUVNiFGrMZ/g/0rsZeTLFTTtvQ
T4Cbui+0LirgeBd298lvfj94UREjGCBKeVUinmr14AbY7gD7HsLbUn8XZtXtoykqdqlbJvckG1v7
T57R2jz836V7bW+TMeysujlK8qt++u0z0ty8UtS5SVvRpPXU4IZzgP/hiwi8eDFDp0HkuS+EjK8z
P8+fxpEay2ZsOm338Q95OyjYt7Bz0c1VRITpyfm9lfvzXSVs5gVcBLg21ChvJaWNjQ4m5uHjq7zT
va6XgeKDS9tzUBX7J5sy6oq1xVm4CSom/jXrpfTvC86PdymswFdl1dGu79rlEdbNcBHFpUGiChwt
uqccefIdYRecDaupeYnVAgz541/3duZcnwHSNLaNqyHxt37y7buovcwAYps0QTsW0bEBg76dpEj2
ZT48xirPth7Y9jBq8uRcn4fPjPl/u7pA4Y0y1UF6exoUmrZGF1vK4Uy1oIDd9rICYZ+n2rKZEyr6
iBC1y3wwxoKOJp4VnK3jt4/v/+33+u/7RxCtM/SZuOmgv71/BFcJmzzGwFBm5RL0NSLZTZ81001V
g5OJSFY4GHM3bD++7MkEuV7X1mn/08lnlsRIeLJimA2BhW09omzK0MltaV7pjzIG8bsZTLSd7NXc
rdZV4touqE+Cnk7GaZfaaQ5DwZZLvUM8kEyfLKNvZ4LfP4owr/Xs4q+GSf+k688Y0YH8A8pZ1q6k
SwDSUemTerKktZwPSet9+fgprCP/z4mAh0AJEu377z08DoO3D9+cFmPRaKUT0WX6Ya5p9jYXAJW0
1uvvi9r1tgLY0S6qfOeT5//+01+vjCj695WNU2/xImQpvdxU+HzZKsZ2lG8jd5KfzKwny/TvB4pc
0GKSQ0vn2qfhaJhgHGk37RDIOikOsUyjS7M1czo4onxQ0m3Xte676oD+W0VHZhO+uUe/j/VLa0Yo
1hVVfsxaq3yxkTLcf/zwrd+aupPHL7A/MgGsBkF06G8fPw1cIEpwRoKuHm+QV3m3qTbBNy11qTZs
v1ftQw2KFAMPG7grWxVbPy9CO9P2HsiJPHCIxjmvWncNZOGISDYNVRIIWUvkNBshe+e1MCranCDP
tSqs48x0wwTDzLOTED2EkoLtM2J/uWfgLzdW7H/JsA1eYJwWEYBuCKOcYlKXZdSWlG3ZuP0iWyV5
trSJfOASwNiy1e2ahkjR6W25A9A+v2pJ1CTbfvSM46jsYgqXgqigMMKGHLalYzOl0dUAKj7q11pN
Zs6mSJyBXkvJxclNog0foN0Z3FDvo/Sazhjaua4W9Dir2u9wFhs1gQjod6Cv5rV9P1YkLAdqbGhj
EBlgxEE5z4NGoqiDOJPTgdnuy1T03Rm87X4H4lDIkO2z94suhb5sprH3Hx2h/HHTcHCbQkByExyi
vml/Yp12i8C0Cxv4jNTSszJDkGbFNGBB0Kj+YcIe+yyjtPtJQictmwm2mR3a8K9+YjH0o+OKLPA2
ZjcPNgrAafzOti0lAYMd0YNu4a/bOYsv2wMfPgy6TI/yeJd59JE2QBHn61JJ8VORfvSdmMzkisPx
AHlN9P4TPK+cI0DaWZfobmkY0pdN0k1KNRno7GSYRVBoig5p1Bd5Hhg0ufMtyM1SbOp4xRlSEuWX
sTI03pUkuuK5kI4PpE3MvNBeTyhfIxZq6YEbCUHujovbqKprP5wEnL8gwlh8LEnDWqgSK8nf4xz3
Y1b58mRFzKebgeLhcWo6BMraOPckFNbz0AaNrfm8P9llT141qxcw6T5xCpmufyV+QPzgGLGGFIti
+eXAhXsG4U3VOdcnMR1nOdsmNP/SfGi1vPlaqVG/rQDg3Gpy1CV8PzM7K6oshuWLPnoODH/0J2oH
y3TVg6PsAq02Z3cVQbmvEJukv/Epc/ONUQY/s3PPifacWTi9t5Wp2q1R2/FwHlsDx0PN6TxjD5mc
dtTASagLIcjR/B76nMwL6PkVB898mo6Zl9QgWWfCLEOlPB2MOO1rggaGXDE2US33TPAJx1JYes2L
U+S0xm03qkdaaSkkWSDnOthAAol+wU9OXrwKXw7d3EV5wZzm3rAtdFUhDaZdh7sCn3q+zbtYeWdz
60D1bvJcOw6U1DX6xXLONj3r/PdIs5Zp4y7Ugc+483q6UrMdi31O7IeBUgdZZtjWU6aH8KIjAdiT
NnS/YT3Iur1Vd7Rw2HnXwMp6x0IQFOlzuU87xglZHF1s7iTdIQZ2XxnPHNjHLPDSyLzKGawTPOre
KQ6GM+jkffcZffFo0SPkPcBPH3xVIGJz49y/qnhHXsg5Gj7pwMdd8wbT/qLRqpwquFMO5qahr8sf
LGLjOU49mliN7dcNZ6nMeRo7aQyh0ytKRbKMsmfLlBXMWs1T2hGgjPutruAIh1COxevk9PWtRlxl
FaAtdZ09gVNo3gy4v+cYY5NiS/kFlKHTAmYkaJhPSULM/UqPyfvV+370XJAnSXFXqvW5TutnZ/rd
wzwvBr97qVca/KT59goJZYXpXE/7KogtqAlIy302N4lt3sBSXoody6DdH0BFGZd9bNXe1ll4NFsb
xmUw1kNDEQF3xB2mzskO3dbrlpAdaZMQwaLGexo0PtzcQXTzlpBTpW9ICGkZIAsM0TQVds2I7ZN6
w33r56beLDfDlMp7XR/LmaBXE6ofPT8imCaZxNXBz1B6Bko3TNQiUHMPZl8OSdBNjriqKxIGd1SB
4oNY1pEPOjX+YQsrBiefT/pZyojww0K2wroUs8Wxyu8LH/hfNGjajpo+G61O0hyJSf671Uaj/Kkv
ZvaFv2D96rRIjWE2NeVXr2hHfyMXMNthGqXwxzHQI46YPasKiV0mKc1MdJMZryvtu9GyE/N8GnQj
VKZhlteeUfdRUDUmpUIdduDdFDXzE5FpgxtwrJ++0MKf6rO5Y7AcrE7N+RYenz2AjuLgjyJrlvJA
782hHmNZhHtwjlh+MXOKKz+LOME3nTfGG3Ku4zRcMhO4o6p14J3jRHdYtE0EUFav5KJ26HEwU6MM
q3PjWo2WGi8Supk3cLc6h1iiysEnmyFvCVrSdcA+lnXxDfWHC15XSuSqwTytfeZBtJiN0iYuzEv4
cWgfRYbAIVwbTNrWNJYVuJrYNNnRJUbRrtLV0AdWLYj0mUXSnfHlOGZIq2y4zUEa70SeOk+NMWt3
SyWW/rjIIr80YBhSVyV5ixqrqZTaw2PcyrEix1FFdXqwohUD37V3dEdN4upIpQ6Wprss/LL7WUgy
wUUz3rQDZy32NGc1wYfpZxu79wcXB+OeqWOUWO2MvxOf/zjmy4rPk/C/MbANOONsRao6DoiZrAlr
sdv8lYxF5QRGli3XSJ5EsZncdWNAxJFBP1aDbhvMBCJDMU5GeOKLm6hvbS3h9faNBlAdNAiY106f
kWhSqZHqk53+X84fHMDXn06VF925eXIGbyZRF3JCUeQ3erdBKpLt67nw/VDVov+hu829la6BA4nI
2yNFJf21tq3pITUnqsUD6VDTZ4/0tw3q7XaUKoRFcQA0weroPjl99AlHhTLPVQAq2jPPBr1dv4Cx
Ml8gR1B5JdXGr0NpaOkTdncySuo2b7xAoE56KnT0t8HoieHWLys2VSNZz2L9kIEFUZNJvevOFMlP
HLgJGeYSXsvGT7x25oRnDPN6yZntrqYlPxBtov5CNWWVgQEjl7BMs5bfm9aPxNlSkpZJs9zVDkrn
faEp0VAUDMMc3RM7OFR0Xub4IWK4v3Q6KT9hHyvzF1Va/askgg7fh98o4nTKqKwCfbQqwnMXULmB
RWISIsaREYfnxRXpuQNg+1GmE8Q6Eqfarwndo3tTIBaljTo0LbXptNyjpDLY3/W922wtiuvaOclQ
1oJWQNnLxnHyeCOnOf+VdlkDhzFlL7AZ2U8QsGhahaSZqzsXOo2ub97QLi9DNmdy21YtOT+I4hAZ
GFaP7ht5X1psa9MFwY5+l+0be59qB9ACbHmhw+SVsWq+KFQIMWJdtzaDoqcmG5SdL7/FmiIDLLIr
ScIWPfG953b5L4d9mnWQarB2PZtGpqLFJNvL5No1MXx5HQVQ8PtrqN0IvCgLyQuWMK8LGh2RIxGl
aO82HGPrS/anQGqiijC5zegnlf9JleT9wRjr+8p/XF1nNofjtyclkuRgUAHeDqbWq3ZiLtCWZiZr
AT1lpsv2M7blWiU8+RRgC+Grp5EIpul3q+eP6YUEdt0eW9iInVGS29Jr6ZeKPKqdIHY2/uTe3k9l
Nk00rkG10nDflWrBqBP1GVU9gQmd3HKnE/WPhR147Wrn1LTLrdEjas6zTL9yyk/dye8frQ2b3Oap
WvRHrVPOK7osqUcUN4MW083VQuTwXptRlTpK6TtUldknleD3BR8QkJBeV88nzuRT5ks9Ld6Yd2wv
yqmJn716toJSqGnnsWF59AHysDOM5O3HZ+2/PWM4J5QAIb+COlofwh/vk7ZQO2SD0wWdn9YXEi3d
l6zTh7Ml1XvynDV11GAqP+ZDbWzJcRD//J4tAJFQOGlL+Uyxby+voeGg9JBweQT2lMB7Z+uP43BA
QA9XOxGkiM65fvz4ns2/3DRjGDQE3ws+zdOmTG4N8HSxbQREfgw/SoaABc+nZY0ZiRVBbKb1eRZo
tCyiPbIQBJaRn8wvSW9EsI3ZApbhUhttuZ36Jd41wk7tIJJKXfpGSTqI4bacSizEXv0ur4X2VTc7
9sUGya1EAcNNTTIrUEs+b/PKNy/hR1bA43q3LzcFGmInsLuhgsxdehORLgVBF4StlXHo0bKegq6Z
IyeM6Rx2e1+rOtpw8O03RKVP0bbqXYhEHz+uv1SkXNPQHbqPns53eFIlzgpUjxwnRiwUZfSFdT+3
iTUrSej6+Dp/qblhPkGqQNlX16l7nowFrtxndaSCtBcmdVbP4hwBdhA9f3UbrU7rgG08UG2jxRnz
8bXff+uEQv5GweorTORd1S1ewYZkmQWOkYi9b0/jNrYy4Mu+N59pmf8ZMPEv17NWCxWlbWul6Z48
U30g5YrkzR6rg79csYw3Ka33Kbru+eJTrBFz+k+xN4JyCq0ELMK0vrARrh/FH186SQX853VPE94h
7CHpPaQIjGe3+eRRvv+4KNu464ZJrDoPcXIdocjQbC1mbXfu0hu++WynYg58MZkzz0SUY9JmI36k
LjlszULLbj5+k39ZoKB7udwfJErEAifbRx1VORRf1BfD1Hs7hfXmRijCvgtdr54/vtRfXqJNTZoG
CqsUNduTuVNH7yyZlrlTd5nvExUbEfI3t8JHwJnHTvLu6Z9f0KOrys3RpUKd8/YVyl5DHViJPvBy
Up08GiOHiOrBA6bz+aJxxuyT6xmn/TDGDIoigz4R7SG+v5NPsipnp3N0xgxBmwQI5U1JkF4Bsz1s
8G/uRSf8ZZ+Pan6oHVvrMEr41pMGHJPEO4LnssDJs6TeRfZAEBlQMy10s9giR8ie1B06O3Jx9Xpe
gwoqv0Y/RyjEZ/2MvwxHzIIMfWYKF23byTMrVNKJ2aSwFFMBPmvVlF8TMkwdoLF1AhbsOD6bRjw1
ZOeaR2lM5J1+/NLeL+tMatDmQPfQUKCx8PalxZTSFIBXRgnJ1EHrFeZ+0uf6Vx/lDuWDeNo4OnKM
jy/6fs5eZ1LM6iZaGpAEJ/NL7buz6lof+53BoCRCkVJbgn/kn18FpdWKelqZZfrJB4CkoRcGPFl8
Ce5y27JDIpHGrc8/vspvEO/pnhNuLohzdirouU4+ab4rl6JKMQaUL75RSm7P6w7qB0HDwzGtieI1
BQZP6r8UzPsGoGiaGFdDWcw7AuOimGqgbPVP3urvM9/Jj1rl+/hQOW1bbFDfvtZhaf2GBCMV9LEW
XXtWWR+8OaueelHjbXP00dmCCyK0qSaq9CuDoOSkoj5DY/7ttEwfZ4XM8/hXDPzbn1H2sZkg1eVo
qhoL1xnt1McuL4z7Zl7jxMgq0b66eUqon15N00+vHfz5RqaJeGXvbCCPyz0v/qSF9ZcRj6iB1jUN
RINHdPJouqHzCsIhkIBo0UtpxfPR7BzzTB+mZeunnAxHNA+fHNLX+zx9HbZJq4j6Ha2zd35/qXmS
7GgVWOWSkYVIVA24DX9DbRiFO2vBdskG/SIZhu714+H5l7uFI8eyarJ15xecTDAxydNt5vsk71a5
fpPQXb3WjLlAbufEh9luIUuWWfXy8UV/s/He3i/EBnclWXrrOnf66VVpEa81Mj49p2oxAdvK6K/Y
16R12LG+RkR1QPULCOKhYROxN1SQQbqFmEdiPr64k0GeZ1VbSRnMemK0JFCDBkS/peS0obpNRBry
O3GF7Axfe+5ZP5PeZvoyRURRJrYne7c0VqFtZna8zh6IkzGx9nXzZbFE3Sfr7PslHYEDizreU2xN
TKFvx7gmpVdXHrVDIpnsfWvlcsvGiqQb7A7Hj5/ru0v9Pm6iVcTCjuJ1Vcr+uUnKo6zARe4tQWH0
D0ujkQHXjjbVseSzOIV3A5ZVnFLS2rmmbQIy6e2VUq+YCzFS5qKin4ajaKJjSa0n0DVRhxNMe7y+
dXdnGmW3+/ge38s+GKweFn/6vgQP8BveXpr6AJyeKF5IcpD6fSnQ85sz9fDWc6rDgrvphjBF8jIX
Wnk0UsyrLuuqW5E0FkL22D3mWdNdddU6fXz8y96tWgA0QKzAOfstPD5FO+l+YVbc+hJkeCcvE085
53acm5+A+2HKcYNvPh52+MihVz0ySnX9lOBn5woPdGVgOKjQ/O1S4WtJ0Lu1NFauhffcu7J61id7
VWXZE7FxUZmNtErNilCpmZIfDnjalIRSJZRmNiAS2m/+lHvfq6yaxDYpx9K7NDitl9sx1/V7TWuG
68Lr+mZnp4REkqY3k9kRGVkVUTbUrSoQjeYkRzweBh6AKu5bAnRpBCG9XIg4xCaPc1IMyrv0syYq
KctS5cZym1BQnK1UV5tuJEkvyJeOYmGaq6+dEMg+jaJFzWS5BGls6CkuP1WjUifAiJjo5y2Wyeos
bnLq8WOruoFjrq53xzF3SBNwiMedj1jzIlp2zPVaWI+m6g6Ktqh7hx2rjcIlZkD8Iu/PfvSbafhh
e9VSHpKiyPwN81eNzrBt52TD/FObOw6uNMxaNMlliIG8/x7JyPhGJ4mw4UGLC7aWaqIubw9Fc9MX
PV5iXlSE2NnV4p+2G89r4ZnwZlqzjfWa4uXCj9I36itZztYvGs7G+TIZqEW1Nq/9rVP5ZRkUsywv
aQCJ7IzQrXLNshM6Ch78ZbAFFzthCwoTMMBc1WIYQt+iNrpDMCIy0Y7TkZuSfkbctUnASmfV7X1J
gKa+ryuEx6E9kMaKm75cnsq61B/XxOIMOsMqNlgYDN6Grg6JwahMmyhU3Vhfx9Y0vnrYXfRtCSfy
G+ZYom6bpi4eNdU49jbBuq0FiZObeHM50uG18w09QgRHENNmROGbHNxF5PleGXF50BEgAT7qS0/u
8qYWemhlegNUQWPDHSINR5CAn2iq2HsScmmlfdsFEUd5HMEsjmCq0DO0LAOiJQTXzpONPxrVJaK8
AgACmxvBjj8f4yApyrVdUBA3eGz6ejV2Cm+c0QkpZf0f6s5ru21ly6I/1LgDObwCJEUFKzlIOi8Y
lgNyKKRC4et7Qre7h0mxxfZjP57jYQMEChX2XmsuUoBr6BJGnHirtVLOry3dXusmNeNgp49ub2+J
uRP5TaO5E1l0md09d8xy942b+k1UpmL8hOCofsqxRH0hcJmmcV/O8bgZtbVSLGExPgaVmX7JybN3
iblv41dCS9vXfpmkSR06cJ8r9mpuSHAgsfB8Yeg5tUwqnLC+cJyNT8uR6KQ+1jYdOPgEpalmfgUh
1G67bhE/OACMlxVu6CrsKzURDwwB8QcVVY28XWjgu5rISzr/js2DmfoBmXgn4c/tUrrBvGKlNWVU
U05Ek+4jhw7rgk8S06wIfjqNK57LhXJ3SGa1jZLFNNprQw3BLyWnhLnATSc+6N4lcr0ZfUFWV1an
tJdtl2xOC0VUvRl8Z9J3BDo72TUZ5sUt2/94CDutQZhHbTg5h1h7Px+vzQ4TgaqLGMc7Bm6RrF0R
eUix18a4u8GVj2FCa5dz69H7pRB4mIW8k30Mp+nj6XiIkVHRtaRJPEraph3D5Z/SWP3GseZfMZb6
e7P0p+vWbtVFmTbiBa0BY6Yp/QizIaKwxcTmqRDMmMhvLugkv7SNpn1teA3nqOWnVk8Pyyp2Fp+O
0LtDeE/dbaK7qxNNaXv1DqiF97V2fRoWOW22axp/mJI9d54fmXiID6K9fFmLInuQdVKM16vuyaVF
YXRPtEHyv4VsEcXIIVf3KGzSAmSdP1zb2YOWNaYQHMJVbr0OtOYj4nn7l6ZJz2xB35+AQP2y4UW3
7HMCpOl4eClUFE2pxb0k4lYmGxMSHy5W8iF/URVx78Y5EBfNqPyIblHyKc3m5nqiw3vmcPh+KYcA
SM3ubStj0PY8vAmnbSwWTdqdVWUC6VAk8/pifrGcwb6d6BieOdqcvBztD5oRBiP2+DfPE1VI36MW
OqWTdZvoVfU620tBNOdqbQqy+My38a56wTOm18I7ZbuG7+do61uwymh6RvnKBC2IqKtqu5DoHfWp
1tNkGwcx5mJyHB/BMnrbzo9Z+z7ekr073aw3QH0LJSpJJ1QTDp9v4ydKLjNmKh1AzmZ1bV5ZHWgA
J89/TXkln+fUdp4+vub7TTjXZFtGvcYGq+Yc/Wid2NDK7Js5irMip4OWtZczshCkqKAZzlzqxAs1
DNCXqC05wJneei9/VEXjQGkp4aGc3joSrKHOBqSPjJ3tvkgZeOO1l079C3WHMrmwc4cqratjHF7i
mKWdL9t+bNNkfMq03PwM5AZVEI6TZbyYnNb46mrkWYZz5txif4ofdDrtVYgJE/+S1XQUBLSl1V+X
2rKzyEVjeFFSavtat0H6PSZ0AHUW5+RrOdXBpyWbyIo07clBUDXk1b0f52oK3bmvvU1LANzF7AB4
3eSllfhb0eX1d+Kw0mxbaVb7CrWTla+cJTmZykYhM2iEWoeZVkE0BC+cOheelUy/qT1LyMb90tFk
kzCeP00oeMTDROhEFVGl8gIaXxNgJIGZ8FzZ4NSrYJS5HGsJ67OOjyW0HgawgYIT0Vy+VJVr3swV
v46MW6RYKDz+FqxM9WbNXWNZo3rl8zkfvnowmtmCNokNTGCQdk0kOJD0zGuJvGZm2zCw9XNT5omR
DSnQpobFv45D5mi2wrflaAbfE6rbZbmdWdBW2AX29iTrv8PDL3Zp8wYwAH5DQk+HyhixuVcAxgh0
tUe35m+nnNTrXKvy7szcdvLmWOiJ3uK0DcX38HloQvokYXMqEtAgnqyUpn8+TB4VLNddzpyzT0wr
qG75tpF50Fs9dh4McHxSzfK4VpBPISmm4oYgRv0alangP5v0IkZffeYHvgUvHp77PNgvNBtXs0MA
wP3wF44N0aGawy8kdwhLlFCuG1/XhZvau9Y2J5cNepxkO0+W5lMqNOyTQdzqoTEghNykWTapG75I
ljmVU9AKO+KYf7R+bBGaizD/CYnW8NmhBEdoSm+LebdUwr/j37Q9GAQQtSeHFAUwSHnzG2kwPcJR
mwb/zJT2viTIwR6Qur9mnLjwYI+m7IkPd46p8EW+O3bfMipSgGhsuE2tUQdb8LwVfjxLI/cW5Vpa
WggFCm2wsda4/U0ngm7/8Rx7YhfJ/YDDDThz6/qxBa0z2jhAPI1uE85Fxi6W/kxI6yg5c67HkHx8
rF8dXex96PrgdT5u4nX4T4O2lzLSE5XtR4Ow2S0s+eRBebU0QnLoWUilm6ffFypAsOjcWUJJGKvk
ez4jYAjL2Eovsy52Wkz+bvWos7fwrgTUa+R2fJgiGj01P1A5mp+yUtM7CCoSfondp1qG4ApKBUgg
17sukmKxI612m5+cfI1fhTl7HMZ1p37EwpvfeCpI74sSKXHoakMf73zgVZBlZCyejKVFt1V46Ngi
ZEQu6bzERe9UKhI+DTN3zjUG3+rnB58Fqj5akazxdLJsnOKHn0UyeH4eZ60ToWYmlgoEYfOsLbEl
kcQsE8pDz3iiOGc++poTIPorpq66Qk9cfcljz30sJrsmAW0pYEHHdNnGG9AF1fealNx00xYehYqA
ux+3Xi+C5rPnQZzbsqJm3b+9h38FDfi/EQH+v1E93zbX/zsXIOqa70PGYvRvROjKAX37G/8FBgj+
RUjFKq8gv5Fj+1pW+zcYwLD+teYd0B7Drm7g9uGL+m+ip/svB/smSyR5HugfVvvRfxM9zX/ZCPRY
NzGN4SDz/oroeTw78K3SuVgbxm9xrMctRp2WIQbijJmorXswWCrfJGZ/zob71ov9c4yvl8GcwXmF
GiOdpHXx+2OfV0rTmigSJZGXGeOja/b6N4FuQg8xQXeP8dyMXymJy+vRwXWOarKeZsSEAdFpuT8r
LcoWT39KiaNh8q8nDCUGinIwZuAar52aHmwKxau6Lhy2ZCGcbOc2kBOkQ6fGG8Fxb84bdKiTL0MU
j9pLFRvGZ1miD+QsOY8XSnrEdqbVEHzOGrbkoZ04JE3RObgWGI+0yOZkdefTzT7XQTredfFg2P0S
97UWgokoOFotoJrVpCmRK7jELFt1cOst/me7/po4jLf/GZL3/37W/zuWYT3hH17o6A0saVEYkipc
JNgwq7a5FaUfuhRbAmlt2aKHSOWuhu6c0+lop8Hvwo7M+Qk7GzEmcDAOX3ySZeNk1ToNEVXV0YQj
ZpvkZbMdYy/e2RPR5KYznHUZHy1Fb1clFpbdpYmGjFLz4VUFWow4kDOtV2skBzqYsm2B5AghbmXe
Eybc12EPpmonCxPYjRiai1nZSEgZxWcOyG+5f3+MfBOzCdANtpvgctegtaNb6XHdSMw0kMGIkGw3
05g6n6iU0q9BMisssGH6BN+lh67jJ4mcN3ZfVp9ERpVpT+c0gFE5jPoN+QhDHMIyUk9ApuJHYmjH
B23EQH3VdgZIsolMvji0yZxXHJVG1e4E7CwR5YuyPvX8/0+O2WYcqGL3Hjr3JENAU8C1DOE5r+ts
o4NQMAx0T5y+FELPXD22yWTUQDGdqidASM2k4HGWCb2p1Odt4PT5PwJ5mNh8PFKPNsJvT4x98CpK
41RII/Pw5TkuaZD4b7Swav0RV74rvqlYU6/tbKpzm7V3w5O3AxUIo++qIyE44PBa1dBCfcoR+4yu
USI3GqhE+/043Fham93ng04L33NXKpup3yIibbdVKboHJ2+WfQfxFv+F1EbgYmlzpfQu38LEI/+3
sIf8TCXgaKJ4eyocChAsMYzWxsnhnVL1mAvVYIBStSZJhA8KRKCwcDdMmO1jabeyObNfP+KGsB5w
PGD/qq8VLary/tHGBJ9fKwY1EUrBN/bolJ7/Kzbp+v8D2xWTA/XbWYRCT8t9pejMhqldkfFg1b3x
PLCvBQChxepSEGRGgwMBtxNKpyLyyzPHOqJt3psXH4+co8Xs7YYx9Af0Y+mhQUY8fEaLmoY8tnmb
fByPgq53EVoOp/gzr+LEoHFoOfsWiHtqkMeZMmpqCrdcaPIutq3uhpHudqBo+QNYvi8xLodtOw9n
pu/jct/62/gmfKY0cBL0Y4/ev0NhH3cALV9dXzENS6yW/MIJhNNEOcDdF4qzC+2J3kus0LPncrro
lT6wprhW/uWvH7Ozlv3WLQhQg+Pmt62mhU0FQUhWQpDaPFbtDsNltvv4KseV3rdfTNFtzWCmDMUQ
O3yblVOCC8DkExbLyqlwC3xsiJ3YqlgxBLgsse1/JjkDLTHx0YeFP1fMglX6g9Z5dkt1usjD0aee
BKjQvP345k6MNBaz9RDL69fJ0Du8N9WMhZVahIyIMmVLPuqA3IiF+vurUNgFZES9mxoJO72DXVOb
0FvgQKiFSW4M914jqbC3pvX08W85qv+vz5mv2+SrgY+CePDoM/dwPhnLzHM2LEIfcRMWF2IgVS0W
FkUSuj97yx7NaKm8+PLjK69v8GhtZN+JyI0wKB0B6NH3amZwYPM1UcvOe8CjcN1wzTHetIfcVsFG
G+bmE7Ib7dlTEsuRxCj88PEdGCcWG9Ip6LFQeOHjOpaPQLPXR2QXLDYys6KMFKVNl9vQPAs3f9RG
We7bbkhwY1vTpe213XWRG+O+4Oy6WUpvgL0uWVkTFUcD3rfpzExzYtLnC+MFUe9GPXIcCDsaTUaU
HsQozeuMOwIax4ekZxsRlcEy3fiQYrszX92pwbDGCzOxsXV7t8zM9ZxZtWUkEfNsFYqqX65tqTWv
dRKUEXSpfpNBTPikel89f/wqTsyqyA/Yaax6x1WUezjYg2TUK6exEgCPgq0Y5NPQaOW0CVAs4o7p
3XiL7iw+M5eduCoDECkZhRFmVe9o8M9m0k3w9lnj9CoLdSmSF0n/29h2lsQ9CSUf+xAI0+ri41/7
pog6GvvkbBguXzeHQE6Ahz+3m8lsHl0Bslct8IBzxJjD3nVrcZXUDalBiau32nZgB3bVjpDLrqxq
1H4ThKrhZKnsJSEsV9d/Z2acJ/uqAEsbJQjPqmh0khxid6CW16yyFnOPNK2PMfkB6oo8aJfllqPY
IncGYJMvfrKWpvqZTc/esEdHXfZmpWz6zEtPw90iPvO6L6An7xSipz0zPk5saCDuV6yKYBLI4fNu
ocuOwYVBYiszbr128AdvxMA5ByXeTm8usN+qeSRGgcJjf0YFeSwnWecvDsLQdPmO0XkeW+7WsNzR
IboV4Jc5XMeJlNvcKDHkWh2FzDGpxyivCh2bcylvNMdurgM167dBkNt7VYjm0lcj1NbUCm7FoJt3
E373c3rFE+sF07cHhWqtdgP7O3zbynSSHqdqEpl67f7Mmc4ihSrlDLPkxHzq40RiGuNxYBc42s3C
rZtxTudsvNKWo0blY2kz0cHRuhpQOflxo24MClDuxh8wY2YF+Mozw/r9jL4Wd/3AWEURur8+hz/O
+YMsRvIY4SC7uWY8GwBSojwwk3OUqxNfLUcpBPOQYZir3jlIqr4Cp11STmgdd2fjAQU+PTpI0uxq
pxy8rxg32uCyAUZ14ZhdtqMrmd3TWgku26wwi5Bc7/pb2jBj5zqZBIGR2gl15dI480Dez6d85ChE
UT+v0sjjBp4K9II+PosrvRTWiBo1Ud3q+VOLX+t2ISbkUiX50zxg0P34TRzXofksCLFCQb5WiKj/
vsl6/3gVNd7ioElhh9S5cPalmTh39RQ0l7pKnH2waBjbs8n97cIsIFIgwYSr5/K2a8Zm49SpqM4s
Ze+/AG7H5vDC02B7/na7f9yOMugN6xV6F4Iduk3VyB5pEGqrM7/6xPNm6DurVRRnHtPr4QBMYXBI
T0pkNak5bK1C9hvRKfDchphM2FH1ci858L8sho5cGvsALs62UhAN9cbelbpVb20DJRy+ZwfJ85yn
r6a3eBe1yJDfVbZ/5pN9v/+wLShkLLn0pEw+3MP7lUVWNcNAeUDK5tXOGygraCqAVzoz9IePH877
r8amyofTzOX0AtDr6Nkkld1ooIE1Dg85jRFAuVlEx/KrULr7NWvIUywdUgU/vujJcUjXB7iXz9zi
vdthVZTdOlS6YR2kXz07FuQDO8zOJsTBqFQFbGUydIxI40hVoKCzsc/3Pr2RYqbTmaEPOtOoOPXI
OUHTAKS8wNdxtPIiI5xHyWkqnJte3yVipgiltbJrQomH68x+6o2serjO2/baDYK9ipuSOuvhC7ZS
l7pAwEM3a816xIS/cnCwH7PboNsWAJgE21BsaN0Ecp9ksYNkrqrzktaQjwwRedBcbugfZBeeu6Tz
c1AmbY/9NR3yuwAVYgbxGEdFpBzohvuP392Jj4m+BCUYiiN0lI+V/5UGHQKMA9EakyEfpjzP942P
oKspJ8JGOrtEZYlJPaGtcS7M+v1SxlxBmeOtZM6DO1rKcmPpqEoEFGZ8q9eBxEzLNxrvQ45Cd8q0
hyEo6ZblieP80i25fJknI+82H//8EydQbgK3Mw1xzkfvKGTKgUvZYuQOR7vOvsDxcai2wETsZuer
33f9flp8jgq6Reb2ok3PLbKwPiwMlX8VEtFGDswo2RM7oJ/Z85x4Oo6xqjMw61HYPaY8Esikl26S
JFGfGMsLGMvcJc7GND5lk9YvF7JFPLCdMzFdorCwssuWw0X79eOnc2JC572ulWuEY6v7+XBgK7RH
Qe9lCZVrW2B3lzWRLcm588iJjxUDFC/AM5y1a3w0Z9W+UoPfMHtILwCe48AjidhmelBrCRI+s1if
vBgLJxUHIm4xLR3+pLpyA0R2jsZJdGogD+b+96GuniWghm9//fBWcxynXlT1QMCOZoUCT4hjJOuX
BXbnMq3HaVvoZXam+Pxm9juafDCqYXyibGijmTu6jFfSM7fHdaoLIOV37SK/pQSIWJfAmPp/XPSc
5qVXmMFGkcCEnNjIUURoyU9TjiiWp6H87o8G9TRQkL/JuiLySnczzC4u8RAhmGPUbcrTy89//3Co
d1gcBz1IFMeeMaqKjq8sQFnl7BvbbAhUCA7ePjO5rS/z+NngkqS4icDrfZ++rARlj4SraDVEjp4Z
lYzt3vhqNal3wz72nO7/2M23bsiILyYeBvsn2oDjA65IoRGxGdZIxaN6CkRJezLNVGyspR8vko5G
dlbF8w39wIIQmGLaAG1aiFSWlkkfN1sguBCvAwuKUIPex/jsd2YYcDy+bDTrxg6Gur/JAUae2Wyf
+M7d1WDF+FlpD290jj82buaCpr71wH41HJY4lnbZXlMklv79O6dLyhpDtwja6Lp3+eMq6dBpo1Ny
tm2W3rnq0IWHntENZ65y6gN3SAt1WPv5vo8XtIWwA1vG7Lb6Jg42HZHOVtgGVr4pjco4x4I5dTGf
PegqBuFUetzaw8qoV1DEtRDEX3qTyYwU5J5akt0kwZnN/ql3xCeOvIYJhYXh6DvvrQI0qmBoLY4/
hLXR9ZflUNlnimUn9o/A6yGIISN5a84cviN4XF43zcwmU+aB7wm8btcsEErq/hEh3GZFmZ55X+9/
F70ZPhfMbMgjAH0dXtHps661Rs55CQda1Phze+cM2nxmhL9/UciIrTXvmz0xh9Z1tf1j7BlGbVDh
YCWbRr3c6Tg/0rBaDG9rEOl88bfjnGvRmWTWZx7gKHR4rRF2dqoRmEr0rqVvhK+JMBH9cmZuO7Hr
pIKHuAvDJoMdr/LhZQqVKvKIavQwU6/96Ep3DoENJVcLsJT9mIObgevUPepFkpNWmIprJ1fjnnKz
TetbrA4ZmN1GN/4oJFDamRTUTzbk+2+9XsfnGConHj+OapryCITWBsfRVq+cGiurAoYVAUUU1LWG
zgo+oIB2bGy+fPz43w/h1QhsrswWduSwqA+fi+3E1EQMKiQ9ZnwQD3T6lOZWZGJ1wB4SrUs+Z3Aj
zpmQT+wkD6979BsDuH5zQ+pTpCXUMZ3O+p63bbnjVhZw+5XzpbTI0QHPo116anDvgolAtCJYMNho
BXhySImhKuQ5HyPrHD/4cBXkxtbWEicUpA/HmjxyAWkpBwsKWKR/7QPyWYT7Opk0RJ4llZN/XurJ
hKmRJMZvv+d7jDroWjmoN2ARD06LOhY4mKbf1m5bOruc3B/OB6hgP9Pmc+09L770LkjKMr/lTocV
Z/Dmjm71lLgaO+PA2Qbo8VQEmskgGIUWgBVi3IVG4vvEakV5H3TF1RQsiwN2E6NBiA10BmKwkC+/
GebC4nAgXf1X7zTO4xhwrooWKccHilS5GdZJV/+A75GRazc6bcZOprWhKc0W0ZHcpXIiIRneNyU4
zoW1dm3cAgqsZYgiRD1Zbl6mW9hFXhYl8dJ0PCezvaZ2KFaGo68BgFwK+WM2BV+yj9AEU7sInBvE
LQM643JQ7Jk0WT6gUpG/Or1EV9LP2KRJP9LHfpuQXuaFaorzcauDS0hCvenVE/QC7TE2xjqE2maJ
CysFtsSk1Ngw+nrLVBupT8GDNMDLb1PRNFbUT+z5cQR5TuS3HKZDHbCktWlq03rBrmb/7HscdpvZ
meyrJJ4a8E/ONF3gm8JeZehEOVAj7Nh69F7hESs0LD+ENbZPLmE3WU5Qk5O2yPvHfuYoaLJjxX5j
kY5oVJZXwXvKU7pTBO1CfUJCEISGEfuPEuqbznkpbeVF5qf2BNYlTbEogS58rGQ+P/cINZ5nVT2Q
kZZfdpnbGVs/rrpfojeNH8Ukmqc40Jb7pcybIlLEgP305TzjtStQst22dBSqTW3qOEJsbWr6q9ji
6IiB1CV8oU+S4Qu+PW8gVLU3vtVll7Du15CdQSG0wRw1MYiYT0Mmi+vYnRyUPqrzCfA1skTui0qq
B9eIte965yq0GoavPQ2Z8n/kbWcTPewn6WcLp7sBCA9Sd6TH0nYju5DeP6r2vW4DUXS599z6ApKR
KiI5uAtJgFlWPQPBz4gWi/N6ijw/GYyQkZ644eS48WeFBNYMS0LhbyQOY7wtQFJvJ5WVrwWq/9vS
9obXoiMW99KTRn4pSraCSz27jE+Mh59JUkyNUHRZ5oTUYxUTujWTMtrA5N067miWIbrnNt25xqy7
2zTQc2j0KEEaMKAxOBtiJ1M8VUOmpxsp2vi7DegvxQk3jCpKECcmEeOvwl1Fpt6szYUbBt7ifHYw
EgIRrUklCxVC3mRjz35XXuRjDumnz1GMCMJ1Nyjvxy5qjJoyCIWu9ltZ5XWzKQVOr1CjUfk6emQn
Rm2ddWPU4o5ewBNB6r6Y6QRVYSuDutvObqaq60wXcHdFgO1sr01OsX6Hynoqur4heRn6BCkYdNZX
sdj0uzC8+gtZkaSVjKYDWd4benmF14Rgj8VMZYoKtMp+NYEhy9DTtfjZrZPmplZEMyGVioN/9Kae
nu3GJ5QKOLksQqpb0kOxqokiyjjukeIbjNUdWTANIlTKkF/w8SzP41qmGDvXIMLPrpsgUoNZkosy
LMM3XUiAhVPq9HeL4eAsiBfHfPGmNL7PmLXHKO2z8ZGCwPIQqKSsGXk2p6JMLJa6QKLAik2oqD1d
CRi+OAtUZwgIfXVwV2MU/jH0RjptZL5IwJ25Db4og2u/dJnzikuvv9NJBUrDFprsqxTQpxm2GGep
jK8MkZ6VKvK7rPhNhrMOgEjHeFzYffKAmitbOU1O7wKekA6PuF25xU1DetXGpC/zKH2LsqIxTzPh
sFnvXc3tMnQboq/HT+S4QlJy7EnIa0hXAJn1PCu/JJYUPnHYrf3FMAdmPVcU+aPui/SVIxtFdNhw
/ne0TMVTpsbhM8rxednrnmW2FAkobYYoqoYnPcX9tU4/FbM6E0XnuQRxJzh2GR+WFv9uZkc9Dcgl
is+utZTPTN6Bf6PbHJXDsm2bH4MbF1g9R02gRZQQfpFwlV/9UoBFjflM53s3yZwhUijczDtjqrGK
a6YkfVzoVkUCJ1FtCi81XZAQNUl1Y2GpvRGM5RuZzBoW40QsPlONDdFxqcdav8RWUCKNiV2Pl9uM
5nfqwXCCKlIpruOu6KurMTc7ViLNdWHFZsbtUHasVYNj9cbeVC681NyKizv61XG3QUmEJiwQDSHf
KbXJHPEQU+dmhFMImxnIZjgIfaa7qim8vPg7exyadJA+V0LEj/RBMVAObtGnu9QfjGbrdVb6VfpL
Z17EqHe6nARrLC/pVSL51pTW0c9cTfw9ZbusBUo8apqxaRh9ak/wpnbbuwQ1kzVbu68CgPXAn5ni
zmi5/a0xpuneGVJKanhFJ3Tds4GRdkm7RV7oGFMfi9rwsx3TQMYOwqsFGiRhYTOdSi/+kTDBfiMp
Z/xpEySh7xvo5rQdXWneD67Z5JFtj425ZVkCd1jTXcqiGt4jysTB0ZCxLM7iX1TS9p9Nb/01msvC
EdK38O5nw6AXO+sxUcpaLVIzbGJPv0HP3mDL1rXmLlE2Vr9sdgadmMhOJujfp+B5MklLvsxFN38i
+MLH4ZuWTXBb4uTdgDioVhztKhjqndq+g2ipHJqYLdq8BP1bE5mtvmadFsvob6BaM5STYBDxTtga
SX5eStFzm/TQz2/izMPl2nnyhSomCFuFNPxz4APdCGEkkc1qCVF9Zx9Ymigdgp4RPdn4AAxHWt/V
XLJWpuzzcCVUs05uugc2keQen6k2HgOz3bhBbt66/RjcafkwPLYxzG93EcldmhqeuiIm3f5iKqsm
7coy5seu7oIknKfcJoZ1QscY5apX/7Dh8wlAcgoz38S6ZJHQjQzPaStmYkbYmvQPiSrNl0LoBbPU
ogp7U4yud0uKfR0FAGrpZqf6ZmxF8BsTiPZ9NOlp6gt0WbSPwsoig0UT2kqd1DszY5O0syxl7J28
k8M2NTXELZ2ZmTuP3rR4dHudHBxnMKfkke8jJet9SOImahxmorBINP9FKlDVV22e1+V1advTFPrZ
qPJrr0o7dCqlXnabnjiXAoyzbn8a64og+9YToxNpbCKAfKEu6D45xNsK1reqqLYCHI21EaOohwtT
U6N/4ZkkFV/Nfk5iY6HnXbLTYp0orWDqbERPIxG6gTbOX8tOyz83GZm7245+QhmWPfncEKpJrtcb
ooAjHPWTwUaFeOxQDEFSbMkyLtRmnILiCUWUbUIZaPRvTuUlX5xmrkzStuf0qpk9shedoq12QxGg
Aid10bzvvCLtUJ36+R53osyv/GmUn2rKZLSpZqQEIYqNsd7IZSJOdJq9ctySr+StEjQRoJjJlnlf
Fz5bNCvAvQmNXPNugDEb1daDK+zdlI0VMAfay8h+JSWoO5KyDx6NypP+rmFf/BNSQeLtlrmE49yV
jlnvzdFBx1w3fvp78vKYe2N38gkknn7rkG60XhwhwyaF9P+D5XL+xsfkEByKRPyhsaRDbaSt7qEP
p/Fla8bdCwSC+g5tNkHClS7xzUoQ36FnVvQnAfxPc5Swm99248oKoR/Q3zCXYFp0Wl3B7VhGLdlC
DTe6bTsQ8u25DdGhtmQXEOrKMZdd2Suv33UQ1c3VXg7SwfXIUGGnmBjjJq9AY29b4oGjjiocSAvC
vJn2bZku39DKi1sH5bq1TxelYYAPAAw9FBIM/tbXy3jaJMYkREhcWYXvHnu72juW4u//R7J0hZWM
qHkah91UyK5QRMkwaSKi49Kb53pd7w+TlDQ8H2cX1oUVA3d4ui7KMlCTCaugUE6LCnn4OaY2ZzuV
IpTyjZjn4BOCXUj9te/G7irVp/4K4Hv8y4X+9/dVHYBMuoejBju2e+wVVii76q7CSsmYSTHOF/0v
D7pulIFEOkdOeV9L5hQNLxkRGboo6piHPxwOANtpYGIg2hrQyFPQb2Sf979roLb4jirz+8dljBOy
NWzqqyYModQq0T160pZAw9DalJFslzYxJz2sr4u2BAMhZvPPOK3kF9epmQKNSnwFMNHeCRXAgHDM
KSRnm3griA2tCEttni8KMLp2+PEdniq0YBddy7nIUbDCHz4RJJp64/awr1XCXc5TyoE0mPM2WiZf
ux9aNBdjTebYx1d937B0qCqg41rj1ii6HlXyvITVkS+Kq1rNeK3NBskVxZAHhKwHy673XGrsvgWY
STRzcabm9v7aDP5Vp4p72sLUelSDNZMgLvyaa3cLQfJNIf19P1X9C6Te72yD4/u5ojjQa9pfWyyg
IFIhxbdLBZNez9GPngkHsBoiLfi35XjFeae6svRYbBeKnmlIePIzzfD8zJN+P+KRvqLAoTWLMNU4
ZlNonRGUy/KmAc6tK0wsnAwWNj+Nk6U3/EF58fGbPTHimVigKqyEIjh0+tEnhg0fK3SLFLInHnjX
DMCoEzsuo2Vmj8ma5sYkj882K6XP+dvmQCI40yDlTB8DXdTEMIz6lTGPaJPsLCBA2LTZFX98kyce
CssgMyDiE6r+x5o+mU9+m5pzwiakJZisoECuNzdpbu10Yfz8+FrrWz0s3K3O6XWgI3VBJLyWzv8o
WktNL6u5JmXRm5rmJmi8TtvntkYgkpVi0YwGHOJP40IqCMUjHTOx7vsEN3x8E29S98O74I1QnA8o
HUJWOY6IQ1vnuCAKUDfEaqiuGnMhRrxLM/tzZXTyURPC+GeOibgHsDtp9kZZJhsrvBX+T03TgZGe
uZ/3DQMf7iKtAvJuETO/WZD/eCqZ5Wvtm2Vhyjtzi3GTWM11g0Hmuf9QwS7ZGFXaXiSNINJGLGpT
jpbYiTGe9l2eTy8T9b/t2Pbx5uMbez8y1vui5YQICkfLsca6M+fAUgMjgwBxvO0LkgYvU3ihEl/b
l4s4pzd8PxkhaaXPgGMEeSvN1MPRMWiTLhiI9Mpr6T8p2lNhNgw9+JvV8F0mit11XlBetIjDkmfe
womXgNIHZwAjYm0drg/jj5fgjnlutbFC2gqR5aIT5McMHNHOjL0Tj5SRx0eAKQar5Dtlnevmi7FK
DVN7sb/ADdLvO3MxdiSt9pc+fPhzDpz3fQpWFBpgfCgolFl0D39WQV2CIDKWtFF0CfFrur8hGs6L
7AGR2cfD5cSlcPRaODxXDxsx34eXmiqzMwYb5w3C2mWzDGRFkulKiU/E87mJ9f1EwhUYLOxv6Unz
ww6vlXh4zUBMs0jPaXXtjnX7hJGHBIPFAaOWTslMyLwm+5sKFspeLuZvc8qaDaJKPWoHCsaj1zRX
doeoUozasqVEE+/c0W6xZBSevCrRvZ6555OPh1BKFL8ITWmvHt7yFMxoPxO+JopV+S86RtO10Uhj
l+nLOVLC+84NzWjeNZneVKpB9h2/CvxxRenXxPYwYVV33ViQAzQ0Yv5JQFzdY0+bypfaRX10lc92
QhfJzNLpuzDhiG27pRNVBHM2pRdAy8J8aNMgCc7sPN4EEQezMDIJOJQB53f8IqhvD5+HNRBBUOpL
Gi20A9VTks3Y/SX2jSAqKVcTHKZNqrxwjTqVF8NsBuorAqIeiXDhxZvZc/Q5QgTR0apgit+JVhCU
4LViJMgM430c0vnRbpNygFQ5FWIgj8xeqWkmhqQ2nMe4lv/J3pk0x42sWfa/1B5pGBxTW9VbIBCI
IEMcRA2UtIFREwDHPAP+6/tAmVUthtiK1lu3WW4ylSKIwd0///zec69L2+puxjLrc9Iak2XfJySW
XWmkMXHmoOXLCoHYHM0LA+XHMnd265iDtjNvnoAgp/H5rccxYRI0uai6KOsOswYzMix0L/9E78Gq
Q+WNpdzTMHTzMF9F0ZCUYM91iCpwvcHYswBuzmptCkiZcN/0oyutTwXnC2+sTK5f8MrTLZS+UPXO
GXj1AdXX+EmWNVRffRJrsZdLtuHz9Sz9UxEMDUu2FOTFboAliBDPb6xN4iKn3kx3ms5Gz+8I22nI
f72ghfy1rEIzwP7IgjHkUUWex1zypLzMiInik0TovJLl6C+Hvlr7NCxK0R0y5WnqHazBit52VpXH
zpOQZbOxqcOp4URzl1a2r4XJMuDEptMRm/vJW6S6oGT6ZUnZTG8IZDmnhJJAju7zp+HQ2zYWjvF2
nNwsh2TsOd5ig7f//bT70lXAoQBfYfFiJJ19TPREbMlgpYmUuglNcAQDu0lJoK6/v84vUy4ifdPF
Gc0MBizEOZu/NP672ZcOuTQNuVF25hhBTKdkv5ZDVR/IP3ZOU2eQk9cvor/uCPe0o9//Br/UB/wG
PE8s2YifyLo4+7pmncCyVvEbwHDUol7ohLrgNHvF6Wwy0cIjF1tohn8wORe8//2lf1m3ubSPDIp9
EopYzuCfv8qFo3ayGwF2JDOxhDPOkxuIM/EDk47xeonzS8nLL7zUbRcKuBawDtvzs4cdM8qR09Js
GRqiLJZCfF3x2F94oz+UdM/noc20zU5o82ZuFfnzu4rZCQ/FOkmy7Ev7Mfc63OWpv3X2O6qGdC97
oCRhr6W4bTj4raa9wjq6NijBZnpLCDBqa7qrs378ogkSMgPBAeLJhRA6HjlZKB5RkyxE5aUj80Dd
01XvzVk9oF8zbwvXHdzInDN3DBZVW31A39n9BPnE1/YjsDwRKsaUw+DRCKRs9b6k22a79XhXrw2M
BaK8dM74K017QyCcjL95hdVOR1wzThKV82L5e85hY1y8qIQL8lgRBYSDKAe1p/FcCrLck0RELPQL
iYWsVI8mcOSE1L7GfM2eZK7f1rR/1tNi5gqVOZTRdo/smuymoV8KI6iaoayCfEr6Dwo5lhGmSWMv
oUxTDKaZQ9/+MOTKp6JQVn2nabE7hNPac1LVM1heA4LrrADbdvPFx/4SH1MTK8zHhqPmK9ttoEux
DVT/AJv+P+/kP5Aq/jSmw6fh6R+0ye1T+e2//uNNViVPTd19+5l48uPv/EM80QWIEpRvTG9IHZFw
/w/xRLf+wv2B4ZT+oEm6GIPxH+KJ8RdFPPWc/0P2SQ+RcfwP8cT4C6wiwMcfin0PKMqfEU/OJiDo
UyYJHDQ/UKixQTpvDC5ZJta106pDW8X5F1y8YdlNApYQKZQS58R701nLpwEzl2Ttt1YvYAdrQMfN
uymw+37oA/SQkGxjb02u7LlL9z1SHc4OXOQfWBpcbze1E8GKsTveLWYD4alLdLIWColEr2u0ZNrl
plbddUWn7hvULlWAga543Y+Z9o6WXfEGkyUaLSiz3hrovrojR4t+c1MY5NvEsToYYLA4oHUy57HA
v0ouXDJh/G5Hn2jN2c3Z6BEPvWDpJcOnyFt1NU2tfqHDap6tIjxJeC6cP9NPQMeDjOj5pFdMjEPP
KaBnKPvo0PE7dSxWV15fdiSROXEwQdmOKF383diTalTM8iaWy0e2FxxDJfPTArTvaNl+ddsJ6+TE
Q/EqVcW3OrH9fe9brwkMtj9jMu8CMTXqRk1INV3J+Usgim6C9JLPcRALdaEqevG+gB+wQNJgofJ4
fl9kWdT9wqH4oZq1z/7YB5pbWDcFDVUqA+2trPLblKzBP1sY/36a23dO+BQE7nMUj52mspBiqQ/Q
ObwtItCKshzdrV9OAkGAblzYRbncxU9L1o/rsfPDq0nDyiIi4/ldduVkLWxo68MqzPVemxL9lWm3
dEjmJA1lrLobOPXLhUe7/dDfXfSsxKr9Ekvp4tUHf0j1gDhob9fnsbGHZuBeqHHOjaF/3yCSQtw3
MA3pGT6/QVBxTeJ1fsNrXFXE/oRDM+u6t5BB+qwxKwaKkHPbJCLn+DZHakAxO8kvbtPnROhqaJ3K
sr6pVMuBaDteatH8Og0x2dEdYW9p0qpxttfzU5ekS5JiTNyyPozeo9P12Wno2L3SqZ2PXVfvfpqg
7/9+wD/Tf86KoB+PYqOLbUYKRKfnelDSQem9w905wChNr/gCk2guikvZQy99UVjZqOk8NKecr5/d
0hr3ApB5fSD1UFzhzkEK5GzQ4BJYib2guES0t+z/jVtjk74VX+QOmWefMUlwdT6QpnuYZyl3S5Uh
KtDleOFj+rHPf/7hbs0R7FDbdoxAnrMCbwDtC2LDqQ+pe5WMD153FXd6KDN/X9fGqeia/Vw+zNVR
0x7Hdg1F41JwytDXvutaZHR+pAHRGeJ31PhBVVuRglpofIWrHcSIbilQdxmpZKuM9LkJO/cQW86x
swhP7E+t/lWMYo9SM0j6pzJWV7N27SGrBIBBIZX6V3Fx09jE+ZZIVyrjUMevLQrLAWBix8HQYG58
XhtvHQqZZNzEtXu7zqJkyAO89ZfErudGBz421kagrDRioaPQhDz7DHx4p0Bf2gNgHS2Ct0q3nYHw
Gme43MvGXXctm4+otpj8U6o91EzzeBxov+xtu+yudMhctxk14gHsj35opZsEaGWe2iz1gspc80gk
Xn/p433x1/6hhaWxRK/HO/t6nUIgsDO67gA0GTqsIGWWdfmL+876Xr4CNtbsnd3yaK0BYH8PWdLB
eXjt/E38+KOa8rd0vC/L//pSN8SsJenwr/8rbW+73v/8b/2//vOf62+V3LN/2VfkJa+vx2/d+vCt
H4vhX//J30y+1dv/+f/6h//Uhm/XhtrwSz1Ww/bTEjThP9eHbMF+Gte/1JRX3dOv//vf5aRj/cXX
hPifCWwr17ah+TdAT4i/UNHTKaWipKTbUHj/XU5a/l9sogWTEfPQ9tepTf4pJ037L/jGSM5prfz9
1/7jv2/7n5mUJ/b3Y3hhZj2b8yybnhNzDy4PzmNBbJ59NcTduKtsTXNf5mMTXwM1yk6pBK1/XLzJ
8j/Zdd24R/IDB0xsPz2hFy59tpb+uPQGw6ZIET/KhufjrIKslOUi1vdizGSoVXJ9OwtiFccJ8duF
a53fJp1vTpkcqnxOVTcizfNrcZBpkE3gbKqKco763vqazR2I1SJxHlFpNTB05XyhvnzxmiCGWLpx
z+rndjybruFSl+4aegLxrQsu7Zs2pMmj1uTaLVkLD07niQvX3F7XT9O8td2n6WLZpw1EAXh+mGqP
g6v3aCuZwBMC5ONBWnc5p1Ymwq+leIOeoH79+7f40hXJojVAQ7Jjgnzy/MnOa48RO63X0J7bfMtA
lyfHVSZHhtb8Xtfwhv3x9TAIbW4hnc+V3v/z6/UFrB1lsER1VnJKp02fhZarQ8t4xSI7Xyg8XniH
AADpsaBSYI4/L6U7PKJZtqBX13O0gfWy3hlacZPBMgmcyj5a3h/2TbcXiHWTdjB1FQdD5xTadV0S
D1f5Gmam866fpH9tq/UiveXXrwRFCftI3zM2ctzZMzTJ9hBO362hig2SQXuUeyMxb5539ft39evT
o1m2CQpsSg82ImdFR5s37Xa6t4bJ3Knh4FCzZ3eWU5tJNGocx+7xTqTFScm+XOxLLa2ze2RaRUJB
TcXsaWPE3ErKn+pTAgxKpI4dGUQTAM4paYZ36Dj1KAbEGyRZpci85kFfmGfOClVoUDpTGoWxcDbT
6nmgmspVjOkqVWG2VHEZCidG0556RnIp9uKXCzGTMXfTff3BHz83mA8aZBsOyoGxk4kYzGlavTZL
vb37/Qt86Socy8CKw0fP13+2OpBKPReajWKx9Iz1Uy59Do/sJDWcPxxmmzuaXi5gB0b0dqHnL2tq
HdhYUH1AkTn5V8Gcugf2Vd7pTjmeKlaSncRjcCkh+hxK98Oea9NNYR1FC0IA3vPLemNMfSqxqjrm
oYG25+V7t18OWJ+PvWYfZ0lqQDMedOvSZ3I+MNjE0EbkSM4hRmobI88vLMYVIU3egyKCnI9b10pC
bOJr0HjVJBCG1BkNyhVo2u9f5/mKS8+eFjISj21/7oCOfH5ZWMrTTLMZNCwJ8c5edDQoxkDGK9j8
oqq17ILP/5fPh+sR8GhCad82HeerUVl3s97Gmh4mXWuEhVPXx9jP/1DLg1ICxRq7JwBsKHk4bDq7
q8lgTHuFFzbZap+WzF3vcWqpA3Gnyz5dMnVhxfvlKXI9+IwA+De4McP8+fU04mnnRaVeCOS+36vO
x/rskmHXoVFgufjTGYWrURpCRNoKNU47nl9tFEs5ZBZZTL2r51fdsHEb06W7cED10j05iPEYhUCO
EeU8v0qTydTWlOeGbty4Xyq9rr8AteN8uDA1LfzDr3C7IxJ7tjHHTutHOOFPM/OwuEtjF44bTijS
95Amshvss9m1mpb1wgf/ywf441JM/hyKbUins9tK3FxJR/HwTKBiJw/bx065Zf+ns+R2FQYVWkGq
ck5Qnj88s7f9eZS5F5aImd7CqZfXZSKrC6/ovNDaPvOfr3J2L05ptb1l89mRbaGdEsnDWq0xDVWa
YMTS0uLd71/TeXDqj3FFP4/JdttoYGR+fludJuKJ+csNO2eY35E7kL2Zk9o65RlbWEM6IuBPzcjL
e/26s7QxzKfRwoU0zqHkxE9PpvxC92274s/V7Y9HQB2G1XP7dM7JpUiGXXct+XJcpImRZhjdK+Tq
btTPCBw6ffyKJt98//vHsI3mX66J6X7bcWG4Pe/PjGUFQaA03HChZQBhz1YHv9DKQ4Gz5n1i1Q9J
jKZ8KBb3+PsLvzgk0c9QnG+diPNT1rSLV1crbTfkLMs6Gk2h9sCo1a7IdPfCruHsQPfvN/3TpbY/
/2lEepUiqAvHeDim8/IKS8SDOWZ5wNl4Qwu+PHq9rt60mWbS9EAs8/v7fHGMItPiaJzWHiLJ5xev
/d4iQpmXCs0qO8y+sg5r71f/zqTzf65ybhRukYyl87S55KxpOYkRuHqFmQMNPIHS/8YNbVM2MwJi
lnP1U6GQcVA58eJMH4Oq69afOKu8tFF48bsEHce66lPInG8UtDFLcDrx2Bbbqa59S7nXUzwnj8T2
iafasKtr9vP2wWvFJdHKy1eGmcJBAiPyXAyYepU+4091w2KGFRRg3zWO5BppkT3W6fXSii6kq6mi
uZvyL3/+aCl5KRIZEjDZzxZDlQGVnLWJS1uZi7ebAMoMneCFme+lkffzVc62LXgdZt3qFT7CxpBR
DFWAUJu+i7LFH/8Mkftj5P18qbOlAwtV6XpYkMLKnXqcVjKO+mG8pGZ/aemgxQxwie0lZ5fnZXyl
93VjckMrxK0QJR3WYp+KzHAnjFjKq/9QAPj3bf10wbOlQ7c63R4y0w1bpyi+VLbJqTvus/f9PFr/
xmijfUXXFtcG1cTZy2ohgI6Lz7I4dZ31xe2m9aqbl+HCEv/SJ0E3Bf0cWkPyMLY//2mGbHtBgArm
nzAXuK7Z7sYnswFuX/P29r//xl+81AZXEmzMTfhBzy/VoWVMm1p6YVthNstKrf7qjnZ5HON0uFDJ
vjT1wrpEiM35Dbu7s++iEFJ1bArccAAittObFj68ZucXpt6Xr4JGixx77D/n0nfPz+E6dIkXOnFD
mJDlNa/Weh4v9BouXeWsPFrznn2MxhtaO8ksj7Jkn1l1+W9dheN92onEI50fRLWxRxjtxNxXt8oN
+nUxAyOX2YVP4KV72SDGAP4olNkUP/8E8ilWQpXcCztlEQAgLZnbrUvdmRc+NE7KWHV9utMgPs+u
0pv2OMq5MUJfSr+BcmCMyz5e7S7a8p39C+P016ttTSD8TPgK2Hr6Z1OCskU+5rFt0BMx9SxyNMtp
qSJn0OM6sQzVhZLm10doE7zGdokByyHl+YbGMDNv1ckmD7WuNCJKKdKAE8+6sDl74aY2mT7l6Gae
YiV+/qJ6bzR9lNu44oYWg3XrNlYX2F0y4V708jz/4++C4zsEJtyaIHLnvFmPoZmSIjexJGe6/ZUG
1yo2S/R8qR3z4/d+XvQ6FlUFourtMJR/nt9XY5jG2uCfCdUEtuVzXLUOqUuGq+nrFfbKYcWE3gsr
fxSrK9yDPllzt9tk3zj4TKyfHnsB/uSBpreZRcAGyLn1jVyHrRJ7Pj5uPpMKG7oO2n4f9xgsQKoY
nXX406mUBCLO3SgUWPh+2TsnnczrobPYL4yM2Qh5NJr00RJtFi15VT/8/mrnq6xnsEHbxDlMp2Rt
ntOeeGMkRNt2HFY2vSso11r+cWy3MMCEv+eHtbfE8g9HFdfkvBoyLSoWLnrewRp7zrGKSvihDxvY
OzWzZRm0kixNYjyuEKX9/hbPRxXwLCAVaJzAdLGfPt/p2n62tJtohYZO6tKIQEX1sXMm88Is++uT
xHNHucLHxyk8XcHnn5/mVZ0kzzAOtQKMTegUjfttLaUZJHbcfCKA3ZjDP72xLZuEf1jj6UmcO+/o
BM/0is2YgTx3x6av5FUz996Fx7cNH371n0cW2zl+PFBlIoXoqf5ImvqpkOi7ua84Bar3s1lU+VNB
WkB7dD2Kl4fMVP0M0FUn4jxY4/EDgpo5TEczvyu60rtLELyMgZYqKwuIgIN7k9Tp8KaVefwEQxVJ
aqcNxH2DCP+g8uTkJ8Zb4B/iiJg39ggpiC2Lr9KPb42SytxxyvmeQreAnEPn5X2q2mHfZEq+gfPb
P2gmeFYED2mXnGBMN81ptvOOJPNlSI8rSev9LjeM9RZWil1CWcjKt/YwzgcrzsQVuVz0UjNX2o9T
4ncHQujWW81svzWmlpGJQ1hj0MWp8bUERBTMBlE8xur3p6Z3i/tZM1hWNZgeb60xKyMXzlUY85sE
RNQ2obDXz/lSJRlY03V4gxG+JnR8WiuE+rLCPD+1mrugiBcyQyTjJfilcijie12VHto3BSYnKLxm
pl0n1NGZS+/UDhrm48JyEYRreMxbe1C3ZV/LvWsDetGmvjEDAsh16E6Vvt5Y01hHqxC5EQx5DHnJ
EqUu92QfEQMBWfRmTYgn2vl5pX9042l5D0jAjnLUH7vc7nWiIKQ/RhoooW/wP0zwDYhswdGM2Rx0
9SZOT8zhKFPq3fdDQ349Znx7e1JVkri3qZzndGfPmip3ZUInMoqdUkqc/antPlpWMdtB7bf6+7kW
7oc53biLoJP9Mmw8o34qZNXy8voq+V4MRnXqecXjW80o6sEPOiSHNSddNUeMiAS8HnH3lI7N/K1U
bmrc9wl/MbQ607lzV8OPr/mxPc1JlcOlShfHbCLOrzgek/NQGDcgmMxpv6IvOcZJITo8bUOTBlad
ABUhxsw5IX6V07VRpxMmXyYdwmRL2FJfJ8wYTVT5rftIVol23ZmDyvajl5SP5iIfjHStQ3JM+g/m
arpkrmsz8uGylo21TwYlCky7tf9FGUN+vxIOGk1jAaXZNJL8ZtZMYlVc2Ymd0EFcve56fLHMZo0z
hzQ9wdG0FcwvXCVzSZAwHpQ1OZrSmW1gF6Dl7HqKMgJywfbkYm2uRKOIHqkydFhJrXI9yOuFZOu5
7Zvboedi5EbWCFXa2suKUDrmkJOr7XnrjYQDY5UP+PkSei1LEufLO2vE+HuwZnTS+O0QlKJ+adf0
gQVylJGJbtreuz56qAfHViUje0YPkmRhImDRAVUm3fU2GXoN0imPwyQCCnr/iA3La0DMw26FBF51
/ft29pCvuahdkk+VnlfWERBD7kaOTDTtuvaG/k5zVtwRBvMSuVkiWfWUI8+mxIWuZ5yZTC6ZISHm
zdpDYzig8xsxUsaR6/XS3TukPxM+zxzPUMvhKWBe1s1IMFZH+F+VrCO4RM29NzGSonQp1H3iK8Sg
kKwqzpmWla2W1SbO1zLueosQEegreNZiy4jKFHbazmvnGPoGeZ3V3tJHlEeerpnePu1z9V5LEAcG
mgVBeO9mMjGCuVjSu6yRlQJ6VDVPItfNO3uJ5ywc9VZbobn0wgk6xL2vUkPBt/LmOb9yCY5GsJQZ
ydekY/ULu95Ega9WzDPUM0nhB7KSAP/cLlafZ5nrFuAnDzemMnNUTtLgkEUj++rJ6dNZAI9PdI5b
IdnqQSszye9r5CkiOg0fpdXOs7bniF/LotUSy2G2XS3d6Rm4xIBAGYgmndLhyiRWu57WQU1I9BNO
qQBYWfm0b/TeciBOWaW5oJDByxJmziLdK0Bbs3PD2k6Plm+gNK712vByUtMykBZrtvo7fyAxZj/6
7jKHQiyk2Catnx0GK1sUsKpYkttUTet3wsNleoVZOF8iYLDOKz/PWLImu9HNveUtxr3ZNis2lE4B
5MmG1P0+Grl/S+lkiWOajfZHxxmUfm2hGeTQa5G+PIqmn+rdWFfMI7UUxrdmzia1F6XdfCxQ43JT
MwAwjAWJ60aLawyP8AI8kHiZypvjwNLxOm8yWC+iVqTmdaqw5sCOXZ/cAvZtr2LObb5CI3QdqFrz
jGitHXoLfCXhpQcD5BZY8tF1vvCRDUnosQ7D9FEGd9BY60RYK8oDEdSDKOQhnTrrdQqmzI5I+i11
KHz18rWuJXOQ52z2IzBU3RAJUaUyrPAgYnsoXcg2HBD56043+428JST1KE6z8ZPFTzTRF8Rk0RNs
DJE77Xrto46u+BNyMrrAU1laH6QoiSHLcMLmB4MD5mNvwzQKjHbZvqgSyHSgN6ZP3J5MijBruhh7
oVjywMU15gZ+B2tr1wJf76OcRgcqZnjId55ROIAJa41eBp27vt4LvGbeLqYz6+2qNIG51IMnejdk
qtDDrrTynFV5bsfIFvPyWcVM1reOmY7vyHHNxsjP0/mTcFX+Kh8K3cSx3vB9DFVSftNG5kaMl0Pq
v66dWUlCs7UqIRCzLwsUqwgVd1a/oJSr9ZT1DdgHL9Av/dkKV/x+2qFe43LaW8RCVIe1VlkdjTxs
e9eQL+dSSyQNyvIFP2HQcYb+xSbnxTq1bu3KoKmqRgSV5SkfeMeaCsTmhVfvGGKktxeLNnqBypln
d+SvpD0zQYJi28wNMranODeDnA6DTwmRJT67Cd9ej0Ds9Kju6tLYuf7cjR/MmJn+ampyGH1rP9vm
U4ws0tgrYfb5bV0pDuyDOk2bdZ9VE9TxNMGt8lq1tsrHvdXXqfzsmpAkvw6L5sS0H91sLA5idibV
v2NPWaj6dnYH+FdRNeoqUQHSFCGr1/2sZjOOJnvoUCTHcCqBznaa0dF5yc3CRoXO86sBNTaqdfRd
7RCWVYSDWqbsa1akZv7BNSqz0IOht2emIgo2wUjr6ipqIG2uUQHOLoY3lPcj+WWkD97FZiGvwfdC
/mOKlwrwoii+MV8Pyd5tuwb4HdYVmzwe2lDBBMvLDLpsTr/1+FyKoDaX9o1eomWKhK3sQ8VJQxGl
HHBmwTDyX0IGsHlTcqzDooqpzA4sJr5kVzUUQjedMKUfrWXSfRT8bG3vpY12sNphmg9aOQx16HUU
pUE5gp3exyXox0IOwjktc659mAxWSbSYLqnFhaqgy814JAw/ApSPEaLTk+FNbZWwbRCNyXVXat44
RYWSyTXmPaO6GutmUe+6bkpJWfdE4z0WtYYLtand7GlCC6h2Rj6w+il/Un6Uj9h8dvNId3Q3q9V7
sxRDBcqmkCRipeOSx1GypATEWWbsjYGVVYbce+bkPyTt2t6ajSPtk5Zp0wnVDERczhzTjyvO8Y/Q
ner0rWwqRKsiVfIuXXpmrK7NhmtMlzOaWR8J/V7zC9ApJYddH91iIWzJpF+RRJ1h1GBDR09UkS46
7x4DZfEdBtPq7sq+Rzo+AUekdLbM2QyFdJeHwm2qz8yI5tuyMtZhZ8MhSg6K9EgXpZvhcOCqnHlX
VUP6fVNZiAPsoPHrqvW1zhbGo70ZN2tzBIjZxHt0cMV3bLDOBHWxg0DX5cN0v4gclKVdG/E3aToD
e5fGoXRvV5V/WzyWs32dtt0rfVJrRRa6ycpcDwXsgxqU0XVVAWgLgMW7TVSwIkRaTr8otAyJLyb3
rQYyFVueOegheH2olf0Yq7XZ6UXyZM9o7ftyu3HhDL0finX8PrRNHszxzE+Oi+nOcJfsrvPGr83g
ZyHNJnmzJBU3kPWdR8yvHdf9fcpYf9sAaP0eZ7Y5XqXY00PPHdvIAb/VMR95W0DpoPrDSv8/4lBF
i2SeQChEYVx+HoupfZSaeLOwEUqDeaA6ChqknCBXq1wcMMXArdZ7FepdBhIidYC30edy9JB6nL3M
lDmhkcoYVqmnr6yrrfHKi7UrJT3AmOtivBV6srxSeUeYzLB6N17qtpG5+v57nwPIk0+NsOvdalmD
UZ+1t01WkT4s8urN3IxalJmdeNuZ8/R68krCs2I/+1SlJV0gW2lzGxA/M5rba+vCRnnqOqW+P2Rx
mQZMWO4jKuj5Tenbagf2aroVdlnsKqifbFY2iJtdvlVLdTTGpkSwMqhX5uRMu7ljZAewpNRuIi18
R+kz7iZPiscMJOnRqEv5QbGC7DWc1Tsxk4Nux4t342i0Svg2TehVWsxt1fn6pndZDwkXF9fzmg1X
KR3sgDCjV4MqTm4lDoO7rgEaVTTvsQAumtLq851iDPKZlHWUC+YjqLb66MLjOdT1Yn5UWMroABby
fVXlyxQ4ie7eqVRNEbaR07LG1TuIzUQJE6yEpdvpTrHwrzVOY76vU99ezVP2wS9FemvpWrlrhN7v
mgxW51LY2mOqW+2rtbOrt5jJh4dVG1YnmsDIsGOdTf0oinXY63yKFlajyMrdjxPbzUCt+hXHTPUj
BDCfOqaSe3PQPLC9bX9iE5qtHLvq/scMqXoaiSXOAHaC3BBl5x0VjsRwhSh4hWDPOUE9U989T7OO
eYvzkQTiLMRgflSz/slpHO2h8PP4aCaDdpJZmh0JhhcgpQD+gdFM7uvB7u9FYWRvs8zp29005jfp
shA/WfrLcXUb5rJp/Tai1IhIE8DmSRzbB/pR5b4ZQUXFXp9/ifNEXdccO74q7PqpovZiZ2G5gWyE
CHtU8Ke5rLInLSnrt8h+zetK6/p9G9NxAKjo8IwBj6GQbadIUlJiSRNaYRG23clIsqkPeobMFVKs
18rv/JOYkL1Cqqq6QKmKD7jKZ3OfOpMTNhzMXutVpV03jnFNQFt8JZw6P425/V7ElnavQEEGVS+a
k62DsYFvt9SPgPrcWyQyD0wY7rdSCtYGJ7Hu3Tz+Poj+ceQenth+gGsmRbT+tBR+WgTCk87ezmX/
xlTlcF2orDta+nxfVKPFuGFSDdY2lqiNHeseOQZllxjmj9mUwahV7IABHWTrzrK2FF4jt4x0VzYo
oQM2+mA2c1HGHwwLXCCbKPpkcEH7ZtqZ5uD4QSUMdSyaliU7g3dLhZ6RAHjo9B64HPXb+JBWtROy
GTUepqQmXplf3+7wIdBVCMd4zLG8tVs+AmC3/mGZQYizByvMk1PTuIWHK6wPjV3WCqeEY35GkV1G
qfD7OMpF7Wo7NTrydkn8agxoDxUgHdpkTsKWtyV3DVNEtbOKdigZ8I33xWCKzRl6jn2ABGwWh2Ja
YkRa5K+yu+xznQkEhidEZFHRkp2B2N6mvlaS18Q31MITnXURCcDyWWR30iBvDQxls8saazSu8s3v
sVM2Dy/QVujByC8nHBW5nk51CEfcvdfiDJBQqzQXGJ5nrR81aa4YMqQDgrrQEuuxJpyoDjibINik
lYBiA0+355tatPhLpFH6X7ta6z87w0Ao70TsIBATgeELkuvypdIyLw9Z20orGjpIUdT+Nag4T7pm
v8+cWryrGo2pDU1lloez5mH9zKgtm5uRNsq6ywH/NtHElsgP+7Vo8bXAPXxTTXUGCRk9hhuw+g58
CpzbPRXmKgUnkZ0LTnUeyCVPssGmIUYqMn0oI/Hs18Mq4htAvRJkF4dOcbBkxLH5dmNozOkQD3a5
0zbv3GGlbwziJn4Udr6w3nZrBmWZUuz72OW23NXl1DzVgLPLq8XU0Q53c2y6N5q1bZpXDJsKdGJc
oyYWOQuNWa2UlCOl/xiucdt+bCaPeyCbLd8o9BDEmGl5embSEIvq1WYJ+HxpmjZscafeTFXhPah2
8ruolDEYaOkQtxa6C3vxEA+rpl+1EzU2goNujuSSc1Kxwo6XkQGSkqK3QtYfIvZY3INfeU53bRad
Xh5qvdeOa2x/tGxSavbwXmS+n2nDYvyeirXdYeGd1HEsk2HYF8zb753Wir8lkpVntzpt9eBlWZ++
MinqYI1uJzX0fArva8PR5LRP3EHnE0zS+KGOJ8/daaZJfDLYZyZKLbNiBdanSt5hcaWTzQco2fZ5
OJn2KL1q8sJoFLeYqfJpCcQgOkYn9NM88mJ/ugETz4bMn2A27xqvdFsc/xVSSpMGEnbHRvfYPZbu
aOKK18bku5Q5rJixAL97ZdB0u6nWpBnf6Bvt/aDVDCm2IS1q2H0leBiRl+ERo0NST2WIc58FRLcm
2w4z1Tg1Djg/83ZWPGsnl93KV8kBzrxz1WpWgdHJSg9X5CG3bV7JJ2PxZbXDV7XemcvKBDg6+phi
Nq2qFmqKPdyOqVtlYWoVGl9kWhpvgakn7mEY/zd7Z7IjO3Kl6Vcp9J5ZnIdNL0inzzGPNzZEjJxJ
M+PMp+/PM1WqVApqQIsGatGAICjvVWREuNPNzvnHhVQBJH0UL1cChW5kp0m2hKNiJTvKxuCN38hs
Er0bGok9cPv0Yrafehig8k7JrpFXBcIe144ys6pWxrcKFti3puRHLhXLzxrUhPAmtdDdMK3FQGpY
q4blySdopKJD0SHgFIEphcFsU8VtO1Q6g7GsZlzQgTnJTZ8O9hQH7lQlV3JxPCMEFnWQ2yRu0BF7
X3aI15HSmyizRDcNVJlPK1EBZHEG7a2HM5kLfCQUOKrXuhS3S2ko40pfmlrnve1btpJaDTrYuFUO
OxfxNasoEVEYkq209g7zGDQk7AC7ai8L8OC4GSamwy3Ou2FswgTTkP48F1rmONt5hhA4BYtXzEeA
zLG/7TrEuDFHvjk+OJ3PXhUPpqXxTlL2Vri7Nk+UfCwqx655crRpuksWS09/VKvX2jFDFCaO/uyg
7eNgkephCkYTZZoosuCDjgWBJ6/B2zLUkZHbmrNzYIaaQ8eUG1QcQK64RIPVubzOwfzaOgxENhpt
pNewSEY4i2Fq9ahfW0H2fQ1h/dN39vxROmxq1J6JGZhOXzo8dcdRVHR0A8/0wVNFfiIS0rLWVk0Q
v4z/d7wEuWhA5VVndO5TQKPDfLN2mhfc55UJ+GPk+chENNgZ7WIhRB57wBI4pROTtlzWr+Dn1RRr
md1pFBYbhc+sXWirU167NaoqsYOutHDMO4a6lO2BFpHmKonfnpxpDDDZ0wbrMuc1sE0h4HU3d7Ry
OYXciaz1llgnWc87TsTiE75qLSSbBVQ/A8U813Kehp0n55FpW+Mq1+4nwp+0MsTPo81PCI8JXCXV
vO5rLaJmo512XeK0wW1d9MtySshPT08uSz7B5MNolxsLpiDfSDGS2czdRgr7XqtUL+5hpxKTkoXS
Ga8r0qwh4qn1Ff6xTBDUruHQNX5zI/rWk+/U/9T+w1Lpsna47mZNiD9o4X/LpfgvvYd/th7+7/+r
l/F/oEvxEtn4n//l/vsnk2I4sLyq/P3PvsbLV/zhUzR9si3ItECwgJgBvSnU5R8+RdP8zeKAQU+B
xetvLqi/xV5gYTTBCS9iRwOhBW1tf/cp2sZvJp8cvopx8eLECf4dnyLy+n9kTi8iC2QjqClQjtMB
+lfBoz3lyUTQIbRKmha0HJNF7FCHvBLu3+o8xsSJgwEm3kWGbbvfpJ61SVRyRBibXO+KF9enMS0e
Se8mrSFPumixh6Lh1qmNJGICW18NcsnpCVEtIn6jHM0u8vljjyZPx2yj3pwV9btQmfer1QRQ7nlq
92ymgs0Xzax/N5CMROv3bJLTmqiLpwo0LWXkhon9kgZvTlE7cIHZkpx7CM0EWxKoD5EawtMPnlMR
m18m36bBrTCUqbhMrDLbqql5Af3donO4Ma36JnP6V23lPpv8K8w557KYCVkgsncsCfYfIgcgzCTC
LDHrOBPznvCrkMjrPf8/Vs7CGuNqdphr/HSFU3Gs/nbGg/rhmM8qaB0OtMy8Kny14SKORKJigrf2
nS7eZe9dk6S3afziJGTwpJfz3eLjLCZSPab3YQwHb2J+F3FHjroBdKzP1N53LcQl/xXL1APzyHx9
GjmI+BJ73SSZFglFWttgvaYenGpTH5S0m3lbw3FQooeYYd3PRJ5wKDlvppyDXxUn6jbvCwZ1ci4w
jrVMzZGr+VgrrSl9NUjHzcPLnf89mYyloZEv9tWo6q6MbG6scEZ2Ryy4hSctNDLS5kIhagpkAkbF
p1wpdV34zC1AnJZ9XjKc6n0jvFNVWhW1r8VwnIAix9B0s/y+d/vsKRdZurDNT5Mbio6OR/qjRwGu
RrhK1NQZ5FzeWfl9GoB5hZQF5KeKh3mXuG4Xl15f3+nusGx1rsDtBEYW6mp+mEaJp8Wjk+VHz4My
Ctwx2Zf49YhNJ0EoRiXf/CxAkyee/HnfE+4Nuczp7jvNeOi9ttvLrkLp2XTZ59KzwoUQYlRdmnV5
g9t1jaGNPlFP0jc+J8NPoxb6+KSNnD6pKUYIjHrxj97czm3kz7TnkYcp8+Zivx+DKGEGB6F2+9ds
6sWLqWhM308qAY42Jiu4s6pighxvO95gNjz1pQJLPc9EVbzooieekQoK53YepQ0+QVvbW5vV3Yta
audjafjWISbyJYftQxnmWIWeQbX2XLN43JybJCloPhJGE3xadNzwjGVm8LSQNMJtXntkNSdV1n10
6Tr4EffulMdFosyWqqGUxtnKLTJymUQwnVlyiimeZ7387myPUmdTzOrcTdiSo6qj9AqgZlmQBghz
zM5tZdffgAHTp4fCNUNHkbeKSpuSlJoMYcdO6rSU8I5quMYyQE25BT1P/L0nU8PeNEvZUwjQ24k6
zd1ivfLw8DtyOv0ejelIWuaRnoa5WzbsINNYU+xUD0V+oGvY7Q5t77GyIJxyoga2wLirBjVwApVQ
NpHJB8AOM7TL1N/0EBV78gko4AHqy90dqg1aLYxEUemR9YGeXK9df9nYla7Z8Qyfl2wS6nv7jVmY
DE92SptMSAmEEURNNbHMZh2kf9gMl5OmzpAIhQjP0uw6NfhYb3ipJOQLcMK+wKdSHW1D6MTRtnoV
66aZ67Gwg0teq+sPxPKVnq92tqXN03ZAmjGCyA2Wu63pgxVxZuuCOArKzuaXLOummxztkxFXS81m
xgnrtnFgK93a+2tO27fBRipPc+MHnwblLCM/iwBhtBdCzehDaLp+M1XGShcX4ro2IpgskGeJk7E/
iCHpjSgAEMu2LcL516ANgnVP3YeVs3f6Sbel52g0DtTeo1gxkwxYQQsutgjEcRpB1QvxvEdNJ0Hy
XFMLUsWJMzSXgD9/uJ2rzrpe2oWw3EVcCBHqdcEK3WnSwfPwUmtbJXsCRcgWE2ZsjlZi7Cw+txQg
5Hplxjh7JmODPdMR57nv829oGwXmUHZiuSGlv3bP3mgaWbz6ojjoI48x0c2kAG68VPh2bLGhOkxd
uH3DQpVTf5hmp3kPVDWeEzmNa2gG1YBXqWJ05ApgyecLR2MLEklJzzr340mI1i6ihKsTjYXe56gh
VC2dgxboQxVpZK9TmOXOVDT1Wmm/qaaw07hIRwA2XV8ULXjNTHtCMbqnYRYaJdVa6Z6nzqkIlEoy
mHEudZsHwCDpDbnhbM9hakLehhbNNRALnK1dFHDv8Ce1xUoiZ6+ft5Y/mR7IjfIhfPF0tCGBS93b
Mng0rwQimaatkRf0PPqs9cjrYeFtVsJlRc7i5lmAneeyF+DPnSlKaqWn4hRm7avu5PgxWDP1KnIY
3EuZd+Kc82AQ3+hCLi1HBAwspPCPybCha3DTGeaDRGEdk8xMZhxFL/pD6VhkPGVVhWqbcDpro6xq
Oa/pNL3Ydp36odnPG6jlot10xWR+OIK1J0wRIkwbMRn5cSzJTanGrqtit0maale3dZ7vfNvR7haz
XvMtKFv6y/GeU2INoqy2hy/i2Zfq2h/t+YnrybKgYKoMetxNg087uUTku2u/3CygxsTnDxONdpzL
SVgVHgIujTSfhOTExn3whG19Wm3f5pE5QZ9t8HuIT9K3OxUnUrXWrk6cCjJEB+EM8WXqh0zO3RrV
bAyvi66RHUM4NLBh0BsuOR++9eMkk/Vls3r3G/qIrDdzspwiZp32h027uChHbDhjjj40xDVOUd/4
SSdQwdASo7lsCe8qq1CuLbSXCHr60HxHEmG2Qufft6xuRhisZfdJj+fght408Pb10h37sGjZzzbI
rLmN9IBBhfK5PIvQQYW9V1X3lqJZhmKOinSaVgYtdAAlTDxNXqAQ8S6kTEdmPSHi7JpZQgmvxmUn
vMSqOU2busAq5bRdgGXoIBzpHttMVivvsiTX0GjA0L3xmQ2+1m6dkLSsbpKEzuKrKSpSdkrOw2ks
tsLMoNR0u7nD6mm8Qyy3fCDXhntrXRXdajOI2hJD1MpjW0E4hnOTAazReT/PBPAUkI5ePcL9dPhW
bMo8WoluvFvNDx+k8AOZhN9Tu+RpXlTVCiqJODTyen5fJv7/WvW//sgBR9z9r3erTVt+tf/xn//x
+M6kkOX1PyxZf//6vwUMWsZvWFVIXkDrTgW6i771j02LPLvfLtYCk+wClh1ar/87Ecb7jRUIAwoS
OCSkv2cP/i0RxuKv8GleiirwJ7Ieuf/OpvW7uvZPElWIYExdZM8gnGaB0/9qsiI1gmIEeIe7tP4p
7KdZV/CxMNyeF81VE1+A5paqIa9imKeKpOGT86dX7vaPb/XntK+/Ok//6Sf4i6cnS/rS4pZq76ju
C6t1BtdIkU8Xm+lqOTiq3PjyLh/earePetiDQPv6f/UkP7Y1//k9oOjvgUW/79///U//Emn4H4gf
oCv701v1TwDCw7f6+Ef44Pcv+Bt+YP2m8yh7fhAQx34JGvj7U+3/dtGp86Tzd5haeNz/Cz5wf8Ox
bxIRwl+Q5+L9CT4weahR0gM6AB3gkfv3HmrCOP+CHxCvhG2fTxc0JbLyv5qHgdPzwCOIIHIVgtOc
htJ4rFrnqHlp+261xsASw5CxFG4W9sv8ZgWtBrrbqxu/S5JLAbb9kUixRkGR+4cqW7KXrFgJ5htW
+wwjkKPftT3v1SjabgdM0GQnxwua28AkFnICU/iZUlu/01BzHYK11yh7KtW91k3y2ihoZyzzabjl
+uuvZncQz92K6reZsiKenMHZmLOnxWWfd7Gig/2p6KW9Eb2eHnpjIcSc9AH2KH2Wd76z2A+2EuvO
0srio+WGJZ0gnw6UODb7WdT93bRM62nuXWePlts8r2gd47ajFtBxs/LcdtOV6ei3qUk72+zdVwZ8
8GoaDwmt2pFPdgD7xTzwMljJe+AzYiASiNkgE3RekFyrML+SiU7iKc3jvIJDqLyjgkbYOWW/LYzL
aOdmR9Oqbtz0CU3fPYeN2mepM90OaLu24IYpOrbLtNRg5zs39JTy0w/9tz8Je5dfxipjxYxd1cIM
9WVaPqCd9AdgennQFvux5eb8BbJooY62tR2SsM2UWdcFZ95uNVRzl5CADs3hi6cJNXdMtaILha+N
j2neoa8kjGQITb2ajpnEW3OROz33v4+EU1bNxHPI4IYet89B1rFBmnpIOooXVkmNRtVHXdJ4ffI5
ZPQGYNjp7yxLwKBWqbYTyTBuhLBvHC2hYbLtb70OLGfUJly0SIMW9OH6bB+aOt1QT7aZnGy4lsP8
nAqmqYXxPi2HDw8kwSmtPJ7L8kpPTJByWi2jvl6zrWUXbdw66wlJ/0kiHMVBHlVCfWSmaphHKFRr
6vFpNH2K0bp0yM6a7ACGUbfwQ3QojDdm47YbFs2DL73hmUj58mRkPh2XaIy7MJ3WkAZTyYQH+aiP
aDPSQhEk2MST/DIlJX9DsE6hBQJ18OQxIcWMTl4L/p22wZ1CYY2Ug5c3S5Ijruh4bsbyShGgEOVU
Hm/czt/5BVpXQXvdpzFp9pZZBta0y0D2RsMYbhfGQttNd65PefPiLbtcp6XeWcA6CgcxpNJi3Uao
lSHL7/HnNbSoDGBCe2nm8oie6lsp46DNPu2pRX9CK0m7uLUYYdp7M40Rs4iVk25HYLx4nIrTaA5s
JoPDBw6ZJospMVciv9D9krpJTYciNshGtBrrAEFsXUOzXnejb9/NGkHYpSc/O009eePU3hgwpQ32
N3oNUBMtY+3wmttrDNP1PgtVnjs3L+5RQJHKAhgEA8lib885F69bMdi6ZPuxxCo0NbZ6Xy9SNgXO
sCsX3UN/S3hun6Q3PUtlCFXyy6xqfTdWxvQ8kCyxHVo5PFAbe9X7NEYWmbahPfkIYkD4i/VT1PlB
2Vl+5aaz/Vw2q7kR1Q3yJ/jNBZswIq1sY03TZ7MkAP54IZ6duZabQfn5CfHd1qKqIext7TWQub5t
VHmRJWWPJLFu3D4njXap9x56/G7jt2iO8zwXzySjNbDU6rPKCjqmneE2R2RL8jiEr3HIl/65pccO
JI5VyevFQ5LlX83ivXvDpVWuEtceIdkhJmOKG1uCs6u8ODqCEueUPoiDVpXjM/rc+goPFU0rntaE
5ipJNp6r8pP1WJ2RMWLHQHv+g+Wo3DSYJ+K2clNSLrxuN5QkO7P3op1C4p0AOdnasRdGte0KJu8i
q/g8XQpibJPAGbX4ephNiILnLOA0DJJsQ+yAt6uXZSK+MnVjvbY+1gmROVIRE3lPQxsAEbCnBTDy
FIxadr94nvmWt7DjGy/rjevRrdVNl+RHOy3vEoTVTUxPHemXNp2B5UJRlN9YF8or+3JZrffGGBSv
qZMv157q1HdQ1s73zNt2JID8zhgLm2ZyNLsO7Zjvi6BtWDnJiV8Ed3iVmptUpgefqygepWMckLJV
D7WXf/U9HnW7ldZGwzLy3KI7vxdmXT13C+4X010PmdLLkJ705o4+E5oOliIwu7BY3VdtBhpugjru
xfy2eM1TUtvtpc5XsyKOgetRlp9Thuqvy9lMMe8AHWQV5T+LJ813keWduMj7umcauEHWsfgQvZuj
A8XEV3k5EgAp75vVdbWoI67K33WLZh98bdZ+WaNozowfZLOUovFQu2k+S2Yjhl+eppn7gJKYW1Tv
4yEIyvZsthSidnZB16CZ1xDOVjqqs1V06RSBnZlPouGSGnOTY4AMOIAC3aeiLQEM2BulFM8UOzmP
ttH2IipFttKMWjVusO9bOrjlQAfyaJrqQbP85t4E13hgFAEMmBo3qtyhC7uaHTwxLEo7dA6tNnDm
G1LA1iuEWsMxKyuxc1BYP7W28dzKnEdsqNtTIGbrmK9qfuf1oJ52dWX7vayXUuklG35AeGuKogCg
nzzS5cawSE1OyDEtYDmUdVs2u5Yci4jdeST3w4mlj3KHLQNHSRI8oMcKu0K/liq510qPmxhaZein
Ykvk95O7VMlPriYXs4K27zrCcik4x8Oh6aDm9rgp8/UD0wdR2+UGpRl8exkky01etcnZL4c+Govp
YBvjuz9qcx2SdcSJl2vi4zIunixKjW/rtOvREq5QNhDQA42u7btk1cbcNaAscJIrRw67APKEABHu
r6Afd9qaOk+2QRQNY4R1pVccx/AV6bbxUIGY1hqTYt3djYXhPik+TqAvoIgPBfrAGC1hcJulTfdO
ebcT5QPXDBI7GQ8rAhGMVv4hc6A9covpL+2F2qLxdb9dr/tYKm99quQArBnUaif0wf5yFieLmb06
blBVR4NiSOukQWPCWj04JYabHFRlo2ZQWnSqO1xWH16hPwcW0IuiWve6Rbe/TwmHwNWWzL+qJN/r
i9yZfC4drTmnxFGbCWLXPGjmcDVt/Rm7i0lb72KmJy6h5ntE5xbW64RQyBTpTk/yySK0t0i/ZFe+
e+iDbszaINx2ds6WVTb3jvAI17XN7NbA3vxLqnE8NfTTP6VuZd1MQ9/t3WppNp07Uxc7zfYOY1fx
OcKJx2SI0uaILvlpSit0BlYj/R+rJrIjNB3p7kiUZ/Zp0w3kf5Shoyzd8WZBVF2C5jb1zpm8iVvP
3deJC3BPstFt2qrsuLam2s9d74NsFOmNTplrHUPfidgzB1xKBPHEDjfsoTHzu2FdvBeHhK7raZUr
hj5aPMMcDcATAhrg8vZ3ea+TLTjfiyy3tNhGA13oaehcTOPFG8W5IOh97BnJQ1Cdc3+VmEWobN9g
L5O7ofAxeVNulxwKEOIfBIvdHtz55OUWous0t06VSBFlqHzZl9kCraXEcFgHz3yRvoGxgUEY2t1s
gwqQ08U0VksMp2DaeTx4qloidiOqMConOYMnl+R06EUaxGaeGEdlz30XUxxmJaE3eiWfUhvaKDWX
FPLo8pznVGO8KcoVY+H0O/IO21cMeYCr65JP9YYHH6wSPBeLX4MSkFfZ2Jhdk5xqPmgN9KOydTaP
zIrV3HRTbE5TgD7BC7THQGnLetA8DyYKPQlNdECce3gvipWqjgYp7HDDy6RQ3krfytHkoami5Tcf
dPyomCD5RjllumtRYVaugBF54XT/2cDWElOZgXRHWN7jgnQWtJkO4Pu5sOqd5ifeNiWNCWWGTWEs
3WkYuyi5jUYQxgjDkRTwjOXyWE1eF7lWUd9w/qfbImWQ63qlx2tV5zeJhqrPSh31bqLncmEvy/aH
ZuX1vWwdYOzUnbZzKx/HDqQjnAKwurVh0LB7pjmThoXITKR1rWV7kjndc02DYGghRbsmO1wdi0ZU
jyZrAAcTSx0XiI3AhB9gQgT/xqszHGRGOXQ2Vm5EEcq0hfx1zkk3/BKW7mwqHxw9Cqg43zvGuB6G
mhYG+r7d5mYZcnOPQQBeVKDj7RXMFSHUmCe5nI+yd9cdwVQ6mr1WO6H5wzQ6uesWLkJHZKxrMbYM
6wDXIfeFY2txhoMG9tUb6tcOt/+hEP66GfwOibCL7k549bLnj7hQdRhqe4dlyXgBr1zLDQvrvS6D
j5rnNzSXBup0ol++r1Nk17KKsIECB2OS8PCEUs5T9/Zyk/mpFWUtbYtuqWmni3y2e1gz635S9hHH
oBMD5tyyMLwNwZc1pwez6HbjMAWHvM6ZcQ0YWX26b9n4QgIHgmOQIfqdE5uKcqsuox5t4is/6K9k
bJyo6NsXbcoD3DFF/+6W9vdUZKexyV0U0FNo1OsWT8TVLGe8qomA3fCyH4vUGqQwwo3swWRhCEas
lkX9MvvCO8/28Bx0GhXXA9R8UCdXihCwiPW+ulaW3XACVeill9lPNuzFzpWeIdQX/BO6l/mpXyBf
qaJOw5bK9Y0+0122MF3OmJJCjam3WwvrbEMfYfxoTtKsIkuV2xnJ8YMiDYRO7XbdScP5NSaZ/8pB
WO6nvHxDmGyByGnC55fODe1Zb5Y1Fmbr7Hjr201CPt2+T8pH+MQ142jLL51gPbsCC31oMiGhIQS4
Do01wZQG+Fjt0kAviljqoxeldHdsjMQtiEOXtLIG80NerJ8LeZybTOsRVTYFHdCjSG6l57DvSO8Z
6wrdmJ6TFAc7KIaPYjR0dKJ0cod8dGJLzNs0KESIpku79jwcLibcO/71xL+62Cz8ob/Ky7q6cUBt
TpbM3a1cBnfr9nbsOArHqycFDA7bkdUtV6R7YKxzGDBlfx3I4LMYfJfhp6EKquriWTNPVi7NDQrU
YLP48mlwtAeFHi8y5UX/b3S/+t6d9iyVPK8Ob4cMkJFJ7AZ7SVY7vyEX0pReJwQvH0dnWW+MuXpb
bX2MPGv09j0RsyHLC6XAdcfknF+bmkoPM/uyJ/h3mH6+I0ckw+WG0QJwxYQiq3e5a2yEszDwkDLJ
AMJ3HzvjPe/VwMFqvhWO9GNIgKhYLRwU44ARDlwp5t2zmIgrO/THuo99H1ayrdY7Y2gepCEPUnAk
ac4SwLs5HMJwsVsjtc/ct6iIk4fS/NAwbexs3Vm23azyD0KHMS52ybEavTevG08947o0jGo3KS7j
tjQeuCu6m6EaxLH2WmCKhjSGYbJPCd6NA30ye9Olxs6xMaCp/lY2Qbz0KqynYNkPJU7XBG0ERiMO
nLRpDhl4XyR7Z6QKpnLulGvnhAQkMD2TWDZu0b1MgTPcdBjowyb3XwOkhOh+i12ZUH9M4sFVyTy+
F0mlomVNTbjB7gmX1tZSxbmt1ZcgMComWIZNld9rtxADesTZ/WoZjbrDsf7YJ7BeoNzMsVPQ7xrb
R5oGXoCwW9sPtuwOrOgK5yTR1ol96eG2U3fbFi591cjf4qE27wKVe5ylmvHB+vZBTwlCG6LREAlR
YmViyyklfE8KBGMzRhOxDjOWphla9VGfw1w6TpTNgYw0rudwTPWD4fI/2kzPT2ad3pTCCNEOwa2q
GvAvRyhdEKF3JaoaF55VPM2Jda2jCNz7isywUgLxBEhYj+AE8ItjnX3m+LqHUBW9855aeRCVWfMg
zPm9J30nrOtAhWVT8xqlaxnmYpYh9qhDrnp1kC51z6JJAhAK7d505REzMOsmsuuotdJ9SjTHTr/Y
PwrB9LrMck++60JEh/6Lni73xq79K53BGrv3pugNGZV6eZqa5mVQRrHX3EsIkKPys+HXPDZDPHGi
XJuJ6xANYRjN3pp5yrM6CXZL798xeOixOwRodK0BC5s3b/ikH2cEjeHYsmAOfEChUIefjKHs21+y
Tytv3XAsF6JY6FEJOaJQSOv+ciOltZc+H07mqXwnB5I0sqC/d7DMuStKdXTb/X3do6rKq1fLLORh
NWt8c5lPBIVxhuC8cxt3pyzN/fET5uQ82ZVi/aUmxol8ZMFYa9uKVgALhGG52mmu/YpgPn0LAgy/
8ItY/KqzGLNPj0sxHCxeN4+R7NWgPkKO+DPcyolWYxzvKD45mRebooBuQSA/RP1sgRkgzcIxv0m9
pnm0yzrbQZyfurQjy8Jcpu26WO+ydI910p+N5M0bea6sOf+uUCVH2uUJJANO83sRG0owoztO058I
XyaF0bfK05q5d/PI24WllXyejNGprndJv65x5gmu2hITZL42MX5TGuMeczc4GCU2pLZi76uqi+R7
7hd2eso6rSc3gwF2DeOcLYYdysyxyL5w1XkYWu3sd2+6HF81tHS0n1kbR8kvTzbjVnR9FVEpJWKT
xnfEySJA1jE1H9yzULNOGZF2o/ZoZX7Nqyc2RAI0GyW/lW3GhjtfA0IjoKs+h25+NQvHJaQkINKi
ztCoqLS4woa6ng1pOo8w8+m1hvdrLO0XbSjeW8QYe6TwQ70OeynSz7Kt13iR+nwm8H7eDBiMt+Df
jC0IpbzxbOT6CdZZskUv0VIqGSJmv65r9yobljjIypVXT2RRMJnr1nRc/VcO1+DPphMPIun21lKT
AfKN9brj+ZfzLSn/8WSonVn+LOvzgJamNTF0lyxWVbOprfJ7cZqtLyoGyL4pbt0VK+9Q6l3o9tij
2yp76YpKO6SaS9rBevY4zR/R+qzYn7XqC18e4p/G0o8eYos74ExrU2g9Ti1dUUoutObIOJqcJz5Z
+HsevCK5JnN82o2mzK8qZCKR6OaniWiL3slOGV1EkUOT+cafNQr5jOTVtBE/kOwet6uWnbDpVIQP
pPNWG5x9MuBr45xrHglP5qQSeLwG7dUJxq25zDFjlRvqVj1Gbo2habEN9YA7Cceibx5TYz2UfBIR
zxWfrpbHuMFOOub5YRi/mqS9hl1NtqxHXwE8jNmi0K4q/aS16a6iK8kXaxHXpgDgcGOtovW3wP5r
4zU/uquD5z2vKLfx9N0wJwbKOmeIW0PYLwuDEple08gTWE9Rl3XoBVZ9vUqT1t/PSSe2rFMVg7bo
7syx0A45jIGk6KsBvXV7rm7f/kb2Ei2gK8Y8fxK/lW7RWsy/Sj7sLCBFtE4PS0oVWc5DiD6h2pHC
ejAwFvTcuOSuh7n3S+CC4zraeoM7HNMpW65WmKItsp14rOlNy71IX0BUgMVN5l+e9+F28KztEhQP
5IesG8wd9VvX56ci0cC+pvuhd1BIJBO3suqeGqamfGFuVkqO+M887ziP0BaNr4D7c++TCko3chkl
Fr3TdoUnnZNyuakAwdQJdVWcTohf3BYAAVWNvEgKTxJg1uLWywlw0L0Vf2opG2I1sTIi+nBXE63s
MHq4MoH/xNW8KnUqMfaCm0wcKiPoXJik3RUA6U8rGhJ5EsnBSyejF68I72/6UXfjKrsYzGyuSYuN
a7/4vdowrD2S1GvtSfiRe00zctSeBnOPbfjTZs6mPnQVnhVkPzhHhiLgc904GSdrkVQRenzvyZu5
p6chCIhTcZrD6BVuHSHFyjKUxkNzlRgtBxN3EBFDsvd3xcLqbEg6HPh2wW0B9v6h6ZJwgtHvtEhH
tbH15ATGv7b6Ow2ZZ6120RE3WCw7K3sxnd7cUBJt7caZiIXRlsXBnElBSGa+xWKMDz338jdvrowJ
SpmKkPwolJFlob9oVad/Zcw2CCzRQH63MsvZJkHE/GEQ0coL+enQl3pG1aqjFV+pAfo/3J1Jk9zI
GWT/0EAW2IFr7pm170VeYEUWiX0LRAAB/Pp5aI1MZGum2zS3mUu3yUh1oTIBRMTn7s8bNb23oTGv
JbPnbQXi96DKrrpkAcP9Pt/6jENz94sD3fGGkZB/LCQbTc2L8I7A70u9qOTalHHzkA1O8G0UA3m0
mHPCzo+tbjdrN3tVReuXm7IYl9umr8ubSikQ0oYAaGH7+c086e5dh1AZJqsGeZBPA7vaSu0wXzk3
jZFyVy/NR9rLey9HPyAHi+cTn/M5AzRzyw2hD3aMnsAXJtontn3dFeQo/4vTzhSWZn46vRIVKi66
9uCelIl3BxOoJbIXT+ISt4t35Zf28mQK9iNBZRv2HY2aWWqd9C6s2A9XWH2OChgPnBsZvU2ekZ+j
D1WHyGN7ILk+7ycpoAwtmOhsV7MsTsuuTmv7kRR7e3acbnhvHH++JvHUXrX5knxKh9EJM6AmtQPm
iNCIrKRuPqeQQbaXhy6Z6eFFWbbgdWOly6fOMaxZ1B0fGZW6Vy1O8qG0PkKjKCxXgTpRAKEfhtSD
XrIYNLkmr46mpFUsGGJ5NSSEoueezUU5TOvD02PprWqzBb+3adnj9U5yn2OwPwnH9q7sVIfbGb8g
O4Sw+t7xAayNGfWJEYMyW0jn+CoZXz5KTvj7/+HxIJPbYHq7FGO4qUkPXSXL4DPXXNK9m4L/JPeY
8Yrx5D8h7/+V7+gvgxq/RTr+X7JjQHb+KzvGfSuVTj+qX/Mcf/xf/mnIsDBXrFjtGLZniDnI+3eR
KeLZP7BV0BDEaI56BgGN81+WDOcfZDzgvvvQ6wS9AzhC/uUzEvRVCWqjIZN6TrwmRP6VNflfrp6/
ap5a2Zj/thnxE2yuDvwo1ZustVTs8Oe/kPCmtqk4QReciIZyZZot+cM4JP2Bd1l+Ib/dAtLwcO/3
TZnfCB1kT798Vv8bl5Gz/oDfLoBXfCQEjhRB15bzhwvp1wvomIpmLl0mXKn1Yg3K2ijtoDyjyp2J
C/SAPHjbEpAc8lsfHCt7WkvGuG2JmG5ay8JE4Qfdaz0HX2AIDewPENqeqRoYKZ/oKp/MfxPuGxMM
f8O1tP/z0jHUuDAEwYz7wAT/BO7tA/KuZFLmbcBJrz7NIucVMuSdN21mcGjvc+/o6hAby+Z3ShYn
P7euscsreLVD8jcIyt9zOXyPeH5ch8MtbdzAE/8MEQarMVS9Y8yWZZIIW9poO+AoiIeTpmfS25ww
U4f0f5rH067MRPd35ZB/tKX8/kVGVJljOV/rRrCscTP/eif1M+ygNCNb2JaGWEM8MsTE/81u+GCg
X3wrIuUfyDet0JGyXsCODSOKnYxrJY44YvLs0oJ0mw+O5SfztrJEUe2rifPu0cM1NFw5YiKR+de3
n/27H2n93FzaIiIiVzxufHo86r9eNStFGdikD7a9nyV4h8alSbHQxmZDzmRkze3buMguAne0dV97
M9XVG7CDJlUb3QbJY+lULJPgqKxg79oVswerAPjy+t9fZuDiU+Tb5RpxGf5+mVGcB7lIFr3lSSoN
LIOIaK9sy0OnhUghWfVY6KVDx/UJRdfJbrvFZMXRpBQDY6JZerOnIYzjRYAMpMCjuJPzN80Y7n88
DgH+MNqQIo+oGZ/leov+8iRzm8M9aclokV9K5V3Vu53E36DaeKMxIlMr1M3tgTXJy/cUSER4wKJq
PHhW5ISnRjNZw9dSRChMif4Go63nuG3K6ar3q2/IbrjWA1PKx9ZXAPOgQhNLanrL8naSQnKxx+ae
ensIBfV4Jycf6r6E0ZK8GD1MLyFeaX8jdDgMu0DXUfp39xHuud9fYyEVWzGPnuNyuThHf//lw6Ui
A68hV6LodsUWayfupVoIlvhJ0EOCZkgMdwvxDCvZ7Ii3LBrda0Y8abIbW+zl257MR/g3lwXo4k/X
hacvIK3HzYNhlbbqP30pfawmTfPd2tHZVuHZbifoJhjrKBWd2r75Vjg17vMwyRt9VdXq3BDmgEMw
IWkx8LmPG1TKjT2a6RwSwd2Oo4XpQkrOwnp6nt34nRyGe0YM5ZDj0wif4YDqwv0gpbmOVQNzEDU0
Cp2G/IiHuJ47qrnIqFZHV0jASm0kntux+Www2MNcq14qkEW3s1zt0WR+ij3zdqQ5ug6IP0x7HDZb
oJjqCebHdECf+0lrVb+BPPHVADEod07dwki15JDsa7gtJ0dyinBCWV/JSHIllsAU06ul3HK7ZJ+l
tEjsI+zL9VYNo/0gDFYWi6ngTTxXw2Fe5nTrhFpfZmMeFxH7x9QV3mnpTPdkB+nTsHDqSrkjTpUp
lhvPVKhiEWk/Okv77tiZIPogUW5jNXezm6TOUfhkEnzlVXoZXOnt1urzE/yy9OQ3TkNzQ4veSGdO
yuyGeMq2opUbM37q+G89pqAtuaanpeiZCBaqOVf2nB5tJTDs5SSAiL3jp1LT9Ni1zkuc9OWd08EO
sHNpb2arn7cSRZxJ5/WcWuG7rI31VY4eh1rIqZBmGapCBPQnIJuXOCj1D6P7/rPGEeIbTgPuUB4H
ktj3DK0MFoWkfuoy9TV3YnMQuvkBaLof9nHPJHtnSopyOJ4GywP0s+KbkDZylFnUSGhsSoqfdKCH
nz2B0/vY08GbNEn0o5NLo7YCfYsJSmbdekWQH7vhhn0Howx9ptSwOWXtOisTzZXwB7KgttOgAPA9
7DkXUX0jQjfeFSZj/0sf4cOEInVOF5ngmaCK+ThhdLodRywfNAFLj+j2eAywhZ3dIQp21tw1RxBH
2as7J0eETvcKRhoIgHjyLmmZAeyZ6so76jFrzmpMK6SmbuSt7yPLd/34ndCI1HxpjfygDEl+I2Ph
cINO3gJywWmefBUXOwUILsA+tub5lrbNPuImnY86s1ZQIy6vaOjUG9quw7Gvzsk84UhlUOVYgihc
UEz3UayF2tpg/De9rtDNkNZ0wZNUNmAhTBBKDmUmRyBnnqbr/B0Mp/vEUTzZW+Pcf+PFim7lOf3X
jFTFfT9O0zYSeMjtuRhho+bUVdeIdCUv2OceH8PGzEAX9tjcsp1YnEIimpfOi79KyJBreZcHhkc2
Lu3kXPe6vJ7pi79JJbxg7YsSixEDK98CkAlQ5tQwe7tCs2m2uRG4Fib9rROLfmFohIqSDo65THkg
DxzVC7KEXnUhqXlfT+MXpTEVGkFzcjyj7m1Ddsl7fLHTF5Cv+UM8Jsx4kEgfosnLHtNhtM7Oyveb
g7k54n+NTwNxpWfT+4IEHRTWE5uae/5X/loAQz2V4ciwrRktCppxNz1XYWi+jVZQvCtMNs62GUBG
1GHX3s54B/AbKf5hMqIfNAXJT7stiS2HoOC+kP4bT7PlAE/Lx/mUSIOOoSpG93gxZPVSLmbNZ9Z3
AAbnb/FCz3U/q2+15/+I+x4NsHMZ2ZFwxPsl+/JWO8X40+S9YO/rFu01IJr4mGAZOFHFGZycxeXr
c8uJgUpipgaNQNcv9bB8yjzX7x5jxcfaridmYW50yS3J8XpZPwTD5/i9Jol6Dus6Qx/guLILG7ve
mwKmHEiHYV09vPmY2lm6x2JOD5Jj5ZgYRrKoexwHzasDX+eu9DF7+mFtrt12wAMnsvLiJN2HrZLx
oVEGU+DQmePQrXhbillvcdsQSZzkvP0DhZs0XXJdQRk8z1Exv5pkRMKqhvKOORl4H/42VlBmDmXN
dF+OBs9wUiGTDna1ZQc2veVlo24xAYz+McCs4h+SakB7n8u8vyM8CzZJTqsc5qfpD6AOCmqt4L1f
1vltMHCQmAIV7y32UPw7RvOtfsROMN7UUdPgNAvkvS5GzDJjBIAlAPWc9vNr16hm57cqWWPQwbsH
1fzgJTzPKEHkd3WSwNIcRIHzsZx9m4PV+JBKp7zxaUx9tCdHnuEDlS1aONV8W7i8+ZlZl3jtOZhd
J60VXLc9q16WZE7O7CpyjhWuN8yxqF52a6zvMhx/5HHrnJPciS7s+DGABiP/CBPeaDjZJrmLm7w4
DTPnANl37b7EiHEwMnKeO2NbTKNxSFmDG19HWc0AzlN6vMu1c5hzfDnEaF8GAINHn/Hec9f6zkGt
DgpiX87XkPqVIQo7Pha12D/8DhhGCCUGB0Eqj2xCkQV0t9x2ia1vcz8lQY6B+Rx0EzoQKrMg2NoZ
lOFlvlNy7k/j6qlvoNHjpg/cq7we0xfMwG8jU7ML/CFs0lM4t9cdZgpNuq8MN1FeXuUVpy7IK+aI
IaO5eI07nmoz4uJIKpy6ueP86AJverLGqTp467sF1RbsaW+iZ3rHgnQr8YKQ0HXAGkde+8STTSdq
L9WwlbKE6sQOfANNjH4Ji3DX3PrWq/JncUtzfPjFuHV4AmJr53s3STBEJ4ak91hyEOrtMXoWSStf
+1S47xYsjWwTusX0AxN8eB80S4TpstbpHjsR0G+e5g9n9J4Y40CdYxEiaRk/gaSWX/VYpU+YF72f
09KWPwiyZw95npQMnqyAfrAE8Dk6EXJiF43OFniyOQcB+hfxzU+cKdm5LH3JFSIJ5Xnc7TB0lTdq
/c4cL7VQ9RrWqjLv8hOdViGjQh4Rdxb9U5u3AycLj92FITR1LMxiM0k2NkH6MU8fMFS2igerzD9t
ZhdXDi4mTu6N5X/vRL48Je6Ia0BNyfw6jZ31kHVs8HcWsFywY/Hsvy8Ydrf1XJdPo+v3b31LiySf
SvSZIdRHO8JKvAG8DOSpISxw77fdwFG77tzL7FbRnZVDmtioJjMoICNbPuKhZX7Q8Iiuwey3j4Ba
BR0rYv7Urd/AYqtnCQsl78MvDsn0cCNs7NAbtn8RjsUkXL2tcUHFQs6PBKJWqANoMmMuOIuL6NVv
m+ZgVxrpltmAz9M+0RbCfLyTtTcdOI4jKIPb5w8kNqb4Ycy7mf7pRQVddurxI60mDKcLTgkOvnvu
jjK9jnNC8oeiD4IYMvc8+gcnD3jhpE7UnvQA+sbOdP3puKo7gQTCVLqOv9lb1KRV9JLe1wuQtGjU
Gj9xscya906MXSEjpVxAG29uMG62DVaL+LMRKsKE6uL/sdKw/8LKm113oS1OIi/idAulwhuPWngJ
rcuDYt1g8hwcE4oDWMXcLrsuYrsHSFNo+L2K/Q260NR+qeFLmL0dNskLxdqDPohoWaD0OHgQd+Ni
Y/wkO947WE/G6lNNboRTc7BuzST5D+ONBy6JB9z6SFi2GP1HSYs4FIXpc2m85EPQjkmy3qX6TyYV
YAA6TaIXDDhTg8+mCr80uAUGRDxXqaMdz7Hc5WzLJejuLPwgecoMu3pmRxh8DWC4dizlSgD2bqEC
WzpzUzbJGOBJ1TsA/YNJto+GzTZ7ksgF+i2sTDS7qacGawPlOruu2tG6RfnOqu26XKMrkR7G5Z00
0Yvdoz0dlzL27SuLuT9eH13GxdeGvshrHmV4hUJYWh3ZHugFwcJvnT0Dixp1GS5pdYUyqgqg1hCf
MKwm4hXsYmRvtHEi+HWpxf3qNCEmtxXH0G7hyaD6eQ1Ypo3LviW/ckUdvvq4/Sl2N3yj+6jT/oTs
gYN3A1U/kxAkVMyuXFThg9fZ+e08TaSd44JvC8GuALNcgrvynb65sbSJvmQS1N4u0ZG7b5DfH9vF
XCCaBfc9GZgLEBbrw8lsKAe0OvCB4W5FbIE9aiE0TtlxTEvz5CeSpaEObIDTsO/eOl34QOECgjx0
e8srrVP3w/Dyvm2rbvwZM4v0eIys9uRknuKVx/ga20Bdc+bU0pm6YxkoTMwz0F2LIjU903tZMKk6
GA9j1dYaLMwFXeZjC/rrucw6hv3t2A+YJeRQETL18Jldeut49ZeZR19m4zAmNg6jvosBJGacfvJU
YsCizOkY14WJiE5aMdkAXQQfIx4iMkJTBestGPFIk99UqbqD+wUAwo78tN649uIrTJ9OxoKWK/0F
DxwuRauEMSJguoXcHSMsvZbbnzS55eCWGUVfXaaqImfFqyWeOalBIYIhA5x90yvI6+t+ocRGjRWr
+Lug6Drb+HXyFwaMewjVBdx3fuAEfwqK0tIQtoIzNEpakX6nUr2GrJoM2N+nMH3gUqatcDv7IQX3
yBVwD2A2phMC0bq0b6pgLu7sKsfD5uae+Ztqv/8Y0nJxNMpgCWNwFgNU+tPFCdRi1fXs+oa6L17S
BLbXBo0oLrgD+3q8xpVSHLHkCvTdpfDbY1jh/dha3irM/PXd8nuhzjpeBLJBMpM+eZup9yor/Hqz
pJ0Dimwcaw5ZMwSFUV7VMWVfaeCqw1LivPzrH0dq8/evhR/ngqANHGhNGMT/9Jt7TTxMICxwm83e
h7JM96oC+AAtBoyP/4ufRNhUBEQUuBHW4dgvT0GdtlZBl8iqi8UZmbRYXPo6m7YqHr3zHz/qv5KZ
/n+L+3oM7f7PmfaX5dsP2DHqo/lVYUIu+hcyLHShf4E8DJlg/44M8/1/xHHk+2DBfLEm0n/J/Pr/
oEWRwiubvkZiuOt39i+BKUSxWnulSFUxOkSW+W8Ept8HkAEUSI489L8xkOVV6f/5pldDFkRQoDJy
BKvlFWPyEazndEzDmdTW4DjPU+rq+18+oft/vnt+za7/rmqtPxQ5iceMH4hE4/8xqv7lhnTVGIeF
F+YnzsAMniGL2v2OvRc9F62N8LypYru6KYlH4jwHUoRDjUyp/TfT1981mX9eheMGtk+Cmu8rXAfm
v17FZKYeK1Zx6rP6nAOTSBzRbWD68GQE9dfaWZ55qL7/9a9Oynt93P79Pl5/LlNoZvEh1ACIhGJ9
Mfzyc3M5W+xihvZo+WrCZjtcz9Hszo+j7/UL34NrHlgvE2wygfQ/c7bSHoPDtt2Gtp4zli4zf5fK
TN7XUXbOW1qE3XTCbuwGLyZreE/Frq+7nR0w5DplfuGsCZpAO9e2Gauj6mFYul3d3JLs0xhKMU9C
J9PBfej6tyRd2GQltjDU9Tl+S6I1L9XWwqDw1oAcogp4jjgMV+zc+O4wXTR1DFm5gLM2bXS6eN0O
B+paTyJUamPRc8oXykKaH2VX1hCcLA8pMzgvwRpB0VP6g8h7gv/GrU7WVPr4JBmbOEt538X6Pp6y
t3IGB8UyDNPFuEnHqVk9SWP682w73Z0gQrMJgkb8xNU/EBZtnuCGBE/U/FgngEFqtQ3r3ZjwQ4qw
cA7AqctjyBz2MJjlLuiXycehrb/YvfyGD/UdxrVPxQG9PXFHtpTcu8S7X4bbSFk/6fJVFXtNawBx
49ScRwiGXHy3Cr4pMGBpnccAUfkVWT6bH10U+N+jsYO9o8woHtkmvdVhIfex5SKKsq06TFaAwyrv
cYbg4A1ySDhuU99o3bR3gGAg4NZjf2QjP4M16tRwnojtG7jMo13uSOWk1b02Fsg2AffrrtCj/7MF
9w1lperL4oq/PN1NrvLtLeDWlUg9B967yWY2pVmki/ASh3oKgeXVkqxEWRqNnNtY3heJEMpBIiEt
/ujkZKKefL4ocyIrmn7TsTWMN30fDmw9m9i5MN2kycaLm1HtFQ8aOTlyrGa7mKnT69wcNLFh80GG
Rxt9lepYPSdxCxC7LGp2mZA8WdITnSGAuDCgMkdwcqMVEUQVNQhOQ94rb/1N1zfho1NiXiWJruIG
/io1TAechPb32IT6hYaKWRzS2oq7bdRKAN3dNPor8EkjVe5XtD9WpN7GeDuRB2fU5+VswaKaWdsO
TPY8fuM+nhCxbZlyWGsEhQOJU7I/KSafrfectd0jcLI1nRUUzVf0HVFsTdFV1j6xusJGDM3mRx0k
yjpXbWN3z6MSc3XVGQA+27oqZbhpteKI21NfRrMUVlJ/Ow5E8rf0DQQNrjwW672tCWBdHH7Z5ym2
mhjV3cK/V5MBEjvMZalzprrNnjatG5f9E9nfdD6g6Lmr+7pvGfesE5eqriJ9USn53bNQLgwEAIvW
XdiyDeUCBnw/S008ax8J4I770Yko3ZLgIeYvhc6C4XoCVfxiAsTWJ7B0MXU5hRM9900yvUJGc58w
6pj+tmg0Nlvc0iWfcUaLw25qZF5+4YFWxZ40k5++jS47qkM+W5SKDzKL4lNdus1NAVvabFPI3wi3
GYDtJ05iffC9dMQsSALPJrywOtI14VWOrilb8Ibz6ISG9HLIGWmn54Xi5IDqlPEZt/v8HV9Ul11J
Ca5+W/cVPVZhTKEBUQclibRk8XKgMnC6cocmeyScPfkHK6DpbudZ8Zwd/E4235eK0m6QTgktJJnK
Ybcy/NIvc0GuYg8dVz8NTYlQS9NiJc6NcssFzlJdNFc8tC6OUCpgyj2Z+eWRqdEEA4wRdsMAxMTt
rcNwo9+wbkyX3uZMtAMrTQZZ1D4CkczsuwTPO+lMr/KX3cwL6LsYPV0e6anonmfp2fVnx0b/1i/H
nlKlSkG1UIE7hXtOAeOHg0ErugCBZjhEuxh5GhSx7qoMqWc5cUpplp1dlX2wRTKoYfRVdAzZCK+b
QMQZrUNNTz47CM1HRSGd2sxDle2tMiddOsLC2YRhZDGSW5x7qxEGL6yXZVdltM6mW7cAAOf6RJI3
PdUFu9ZMw4lHKOYgnwI3uYwDA64jvmKjHyrJO+HG7hjC3ciEEQuRuJQyhKHPyYo7wZBTnjeB9aIo
nhRKMzNEYq7rFjABFLoJk+SOmJdfNPN96VfdHSN07Cht17nV2eeYw8IggpLJiOHGwRlNdGjH9Nht
cYzqafXkmlWyREi6ywohr+VIlu0e2GAC6cMjayG5kK+8N9M78NWgLi2oGhe/FhnHXTW8U6F17g1R
wE2bsn5tSqma9y4C2L7xY9VfBaMkv+Hj53xGXOxmVouCGiQ9OF+aMO7JOlcA4FRl9xQfIZBJkHh2
9Kh0R4Ge4dUOSfkaS468rcmWjW9x4Zhm68jOyg4qavULnhHrvqPVihxdqoJ7jWPN5g6HHnqcvDpr
aBYf0G+saS7IE1rzTFpq1mAAYGTrW9bTdeMzYl25Kl0RJoe+JxS+n1LRYOpgojnsSCwtsMLn6tOv
WCkYOix1c/R5w0Cs94BdnCW8JXklIgCaF0NQhz9UFJBEkGdLQdD8trdn8xgT7JZXUSTL7DCNihOV
R/cKBRWeao/t7PWkKytbypuWGpplKxtaLK9g6FTDeTC0kZDpoJhMGzFeRwV9AictoV2Dh0MIZsWe
4j3h7/AD32+Gm3JYBqKu8AzF7ajy5IeORlFjdmxNtBsIhw2HQGrRH5gCpBOvB3v6Ucw4A64rkVbp
aRxBtu8czQZ2M2d4L1l4COmislT4AoPpRzP2a2uOHr+r0L/LOtu6anUk947bRV/jgfDjbL8pz93H
vqUuogvXCbeGjhZTd1ZSfgBaTYGbrrOTvdYBbPoe10hA3ZDYDkyYGA1YDTpXBcv7eqmG6CPSQ7KZ
Ylf/dKAmXMoJebObqC0do0VdGtUVlG1PfzDr7Vu3KdWPIKwlZWB98kKhUfkF+yT2V9Y/FywtXQHb
UIzltZdV9qfK6p7RfWAuXdyzUqOrHRz4PV/Dzhcvhd+RPcRUgXfWWGvfCDRCe3xc4uGWDWlz6Lvq
OnHdr62HYaCq1yfO6uR5LNWw0zrG8TKn7bbwBgS0XGEwd+ZLP4zipNOUInJ4k5tqVPMpIzx1FSrq
nKyAVheyLMU+j6zqtorqO7ZB7U5hbTjgbnmUoK9OIDlsdKQc/nB809PHhzu4vPh2cyyztDvMc+/v
oqo5aUb/o+dfeZRH7bQ3vTOsTm7bHFMzHQndFjUF5aAeir0Lu5garRmf7BiOJ14PP8HEl0c/lF+H
NIY2XyQnEcavoqcFg7nI3oDyvyuTAcSNyS78neQyDxJgrFO+tylv5zZvnGM5Z1fMp04yYyge1w9s
kKnJscRDIkd2TZZ/SuthLfPxWKYyu7gsFHJsHCWcbdqBOfZnUntcxJp4DS5JqyVjmuK+W6e1+Hes
G75BDCqBXTxmC8H0Te/4EIew3dxYYklOjUvxNI+SoSCVEslG2hhvu+6ejbuh0mrEvGE7SrP3s/wP
ZWfTFfPE4Nl1puCjWJrsdiz7r/4y+vduVqlrjRK979qwuliede+42uwGP6FEBuEkGQO54XSHvT58
DzNxIzGTnDgFqQ+wIM3Zr4NjRk8ITnCoUq4VZrt8ipZvI9kP/O9kCgGyaCJ/E8P9QDpHS1nkNJLu
XTVwkYFTxTfoVRg3ZAkYw1E3iynONlVob82YPUYWZKGxM+ekFCsUPi5vYvEZocwNcLk3NWpsZ+vn
TgYsdPy3LpB3y23oUcwXEL8bIvuNnQs5xWri7mtqFEMlw9diioA30fnmd0mHFxxutG68dRnCUa65
zWcFhQHcPj0HLsPd2n308DJcOQAV5iV8dDNfH+vFCW6DqYm++RPx7imYwwOpxCvuUf0cgLXBZnqN
Z725znKLQXVx07iA/+MSm1YJEmWTMuo9E2gNzj4gpL07po+VNR7wrdP/sUwHARGY9bjsqYis0uni
0Snsed6j5czHMh+b0+BpUiBuH36H1pu9k9NIn1NXBuwb4+p9bkLnNgtNBVaW6vHbLEObyDskKIwa
9kNlhSVuH0gGOnGXbV7kkrcYOF+LGNVn4ub5a52zlxJpHl1rcg476KewtpfplWoWsrZx1138pbq0
ouAOdRP90EkdXpiiP4vYik7gGBHqbOihgWQE0FFGuG/GUB2Ser54fenAK7byS1M65Oihvu5DMVTb
dkpSwsJzVn8snXia+8l71i7LHUk5xFXe/rsiC55laKePUDSgd5YVm17yu7tktWg3BOB2c5m8Fo68
6kVOoWgN63PTYtWGmeMxFphnFXxJ8ardLKtF3I1qDl8d9G6ygvlNrWVOXsc9Tnw1W0HFJaN0V6y8
LKpS5x43J2N/anCpG3Mb+872Yl71rSL11VrJEWg1dT4aC+UWpolm9rg0FxssL1UWsCQ+yL+ohyLt
3DtKKLGpeSjZHtBiQiRFj9BbEBuxchIcxgIiVEAxd3XjfwtD8xDnKv7wfD4rDpeaOertlHXY+nI2
vhRV9Jokpbi0PDxsyCt1BnAutkL2/lvI13wzhhZFM6FClkJiBlUWYhg11F4c7NnSxz4KSlyZqXpu
CtBtje1uIavQs2qXHrFKdgPLkpSPEjzshZKGXUB975tcSyMwaNbBnYu2daoFjaqgP/BsWElzRQ7w
TfVG/Rw02wen1GKfLckCp1xNmBZcuiX7fLjB+fJdB7wrxxYivPJOjXCPS1cc6AqM6X4b8R8n8dJd
ciSbC9imZTvA5oa0RK4CZjQJ1mxD0LuMnzJ/NHiSDXAEc++5AgvV2UqSDAONEe4QPOaYiOJ8T4dh
hsWC85mcBzLsMoAOQ8UtgsDgAKC31qAqUqRKYp/mxQm7M0aUhS4p6LQTHRf2Jprmrv8WxeDNgs1s
0eqR7gxsuWDvWUvQRQfhMkBkMR9aQGyHAlZ5OwP3stP43hv6FzXhyN3nTu6bHGQQfyu6mYTQVPkK
f5T6Ie5s9qJwj4Zs5pyUt2P4nprVQfhRAvH3V7BdOATqHIPEjtgg5bKhObwL6Nswx2UBpUBqghYx
6D+9ps6VEB5JiLy6GNpaXQLs9TJScr7hlGhc65AlsYxuCnpYiPxSYfU1HXCzJr3nHNxMkM2KKhkd
EB3sHRXE/nbwUhTzRKK7ON9ZdBVB7UI+yb4YcYrHrr2nSmg+hJ6B/BxTNe7HLUEmGPF1xWc6hP2L
3XQ4y2ksnoL2TmrrUvQgGwprrfLpPQ6wJEuoWqYhq+cdsEn4Dr+YyKZRGygn2w/Cl8Lv9Um68PEI
tY32uNXutJ7GxHvtD/WFR1Ee0qwMH3K3tm6mZeDMqKvi1E6Cjuk0QMZu8fRuJt/qd7GCLbZ4uTot
veB5miljNRUriQoU8M3B5dcBZ/EWLUVLgR92UkBZxguAd0B6g29tFXcxxPMvtkXFlkqC8gBbHriH
7K0AwpHJ82ZH0oT7NaVvrYILTIYd/6HHRGKme6feLcC+zYaBI3sJO+6c85TF2dHPnRSK3hy6bxlh
mGK3IpAvDl8tMWOkJy8ivJaGU/UiWtoo8ww/aD9MAR2f860ZvPKstPzR13Q9zVQ8+BIjcE34FEbQ
PjNzf3ZX3kmUFNk2WdrlwVum5NQOMr2DdKpe0GG3lHyy16iW7La0OXVQX9b+tK0ZdWmYnAFv7Whf
W5b1mOeueyQD5u8GXkOHqcpupgiSw2qHlrZoLhWM6CPYL1jBLanHHdXIjLKsdgofhU8yTvQwslIx
zE8ousGHZUGUmSHwnIcRM5c3pfaxCSx9WYsIOzfuzhCPCHLL+SWol5vZx4O00Ysjj1gsH9yJ5nlo
le61WMafqkESUyptzyr0enw50XD2vPlUNLZ5aNGmtnBigHbkfXDOy9g5dkFHaYPVwmA+Adq0bvRA
sRt2gRoXAYW0NB1wV7wxoknwowvCdnWDN8cTIcyJkEonL0zoLXQKjCE5N71jtbj/nMcAjMK+om30
oY0dfMJZYvDckVw4uDTp7vyg7jAKBPUhd3PC08AiN1FRKe5na6QQDediiEmz63L22kvyP5k7r93I
lWzb/tDhARlBMsjXTKaRLUklU9ILUZbee379HdRuoJUptRLV9+VsoA1Q2BVJF2atOcc8F6Xp0FVz
B+KHXFvtBr+LLgmtB38SxBbm93TRsjcx19fXGObzYgBkUffPuqXKRwhPamfFLt4wRTe02VhDclWQ
knGTdeyHa7evvpoGFbxh0gjMhiK6paxhYHmlIudlehkTwApFJh4M1Dwwo0q72tZu2/5A0DCRHwrs
Ju4KDgdahiyd7PG1wRHxV8wR4yLugtzrdCvctTpHENMgEqpr/XSrYafLEXF1T5zYibJdhVlg2fGa
vD9csUaeN/o+SQy7/haNIUwPiskbX5XN9cQR+xKOqbqntjHCzsj0FyAr2oybdHwkjwdDNBAuzkhV
GmyDcWQtDMNqo7XhiLiwOusHolR9EPJoG+1Ae5wA4XN3FT7lVKuwss9wYcaqOjdgaiKFM7uHtuHw
K5PI+CXm+g+O9GxPtTgnpsPP+q9lYN1NelATvoRBcppUdwXWRKIM15j6bbYS+eBT1ptAGJky3QA2
+kbDARcJjstVPbHJNygLsI9jBXYiX+2qoheXWYMakphPB3wl7sl2zouzOtWJEVFgJMaAuALppMaO
Qp37OAVRBB3P+o3HN7+h9ZvulG2wDWGv/bPsW9iRUkOpm+JNjklX3ai8HFcWtNW9oBtyO/jtNypR
O5FqXueyq7Oc4NwMnQmZf48GMq8pPdRAtKC/nXXARoyNYbGBWdXDVG859iBst0o+79xpqzv6oxAP
KpVvkFgiqUwyevhz+5yJejxzMwdEZ+7initDeTZZSXmjdz7a3Yrc1FVYqWSrZWhbJzUkaytkFzgk
OPRBqNTyB3E92i6rDUTWBbZOtCR4on9Ripp/Iseyzx1Es1SIWRaMCUs0puZuQyaJ9gUZTA89EaGk
TvkqY4Fvw3vKAPlW0GlAbAAuqK67S2Sd2QV1RszKmbmP2ty5jsLhqqZbu3aGcK9CbTprq2a8if0o
3EOODJ4c9hvxpi6cNFyXs1ECM7dtdUt4HxzDKWU6LaY+2gFbPyPP47IaxVfK1qhK4/qhC4A3hmRo
Pw9ivJ46vdsnXbWr85wehGndjvrAGx1aMzRVSlDNVUi0wo9K5MhDE9tAtStzYri3tnLjLf+6/kIF
oelfkAvM6Y5NSLmnxq/OkJSQsKW5Wbme2K0bFzoV4XO0THlwZqnAEN9wjnqzQvuigQf4xcZi+t5Z
LmuWvnSZXIvsHb/FktyNTz2Zy7RJLimCNGvajjYMw7i8LKSVbmiiN6ussdgITyD3YbyiffkSgnXC
4e2GXmUZAE4TURHDq5G+OQv9h8C3tvXdVv2eZNawFhejR1Ezv670QNz7nWueK4KStl0sEXQT6Wbd
Isec10keGUvWJLTTvkeWRXzgYgDt67PE4cO0SOomFCeevualKHltZuO2sMZ20yiNBTgqfMD/vQSC
NZltfGcCUMUlHQ2cWtu43Sf9jKLOHWhpjQZVUnD2xc2opcWTwfq2ElSTx1VWwV+OUDttsgYvc4sx
gxw3GSKx0rptyh5uPWjSv8CAXq+bLCyefJ3pnYaSez6lQtyRRGfdLRWjW+o71jmEqOp8slK7XQFa
7PbA19xdig7itmdVuy+4bvwFdZzs2a6WnlvS/kiHeLwTrnhp7Dx5th1Rjuuh6YmaNpzltmT1ZLxA
wDKpFUOKjFb8Ig4rKC5f2r6en4iNJBSwLw1U3HOd/ZzsiN4b8ljeD46nzkwwMimtcs8Z26FCXUTm
eYd69NIo0+o8NsyexCbpP8EgJcJREmioFzrSMjtO+vu2U8XOjdGe+5Qw97yL7jrIhpBpWktw9EwE
IU7NJrPlRE51VFwVhbPWtKkeN3lU4bmFLUaNaRWyPHHphTTLlnpngcor0rpkeNJbfUTYTjXQX5O2
Qzr32HK4WbObpvbm6E57gcYdpXsmS0Jbq1loxkXmayj2ukq/QNbm0nygn2bnF7yIWb7pIIh8JSyW
gFgkf1SCLHMb1FLFWxgAKbKuKn+RpbDpLlJwSzhnVeJLlehwUNEPe7ZTSJyKtbiG4sf2Hw8FJXaV
1PK5qtLwcdBqGgP0XkAAa7FRexBG+nPwhrsWibK+QEUBQ+duqN8lVBw96pfzfZ0QFbTYLZD/LZJG
U98R7fAVxhQvCsrvZgqvY1IMS9BTZUfb0o9dL5zz+6hWLy5kXVeWV+1Q7R0SSiyIk+jY2tG8YG5c
U9lOztuQHIclcCyfqQDT592RB4Omyo3PSfkk8jH1L6eY7rMdWJx5uwsuGNqQsDzbDG9rUU3bWMeT
Zs9Du+4KyJaocWENkdoQ5zdQHelh+DplmPA6KIttN85Mk90o930n7saR/ldVI7bTgCFBorBXdhM/
Z66bw7hiqYjAIFvQR40FTOpQ8w+y8ALNYbcdyBCl0u3wKVDmppV8JmoSgDVjRybKEs5ScTgnaG0j
k1B9VZwCN3E4ftFhkfuOm69dvhGvJwzSHMrrSO+uAXvCF+maP26e38ycJNaC3fwt5jhkzd2ZsOKr
tLccDzoflfNwXeH/2NeYqW6CwblAx9oDKCufoUD9kI7zxZoEFUr72k8hCzuB+kP0U7nqTMe8S6Is
uM0m8EfZ+DMN6mFdMpNSJCFzS8LYLTsUzwDoPQdb73nK0rSZF10sCaj1qiVn9yLCSrvm5A4FNA2V
R0s4vApcsks4UtHCyIcSDEaVbjPKfsHcXVKtjhBMBPLnbFF6T7QrQkdvM0n1pa7Zwfr0o0meJhwx
CPRsLYqaZhApVtyf/dSHF9BVn6Qbgn0xifW9qJlCduz4fNYUuk8AhKMrZ6iHJz4EslIM7PqrpucN
nU1ANvD8SHJyK8tcj6FBKCRpYAGf8iS/cH41MA8QZhMz1/auWJVYdAOg3YZ+bbKxoeZroJ/Mihg1
RY4S2Oj871qZic1SnwA21790Zif/LPPXutMzIrXpwNTnSalhEQpm9mE3YRzW7ZVPY2yksDjYw1lt
DhzshkrYJlAEgo28Ca/cVzPR3YnNXWcDklIuk9d5kxdRcEmPCPhjgHb/T8d8uvqfNtPHCA5FtA/B
06XPAvvU1rcIe/72uRJFHOrd0KHga6emaFH5fA0WWKRBb3QocVK5daGHwV62bnhLvm57NxgVhyed
48TojU4OL9sweu541HXUoCsUAO06a13/Oe8K8QWtgqmtfS0l/G3E4Djc5XTGEeQP1DFgRJLPtKlR
ocdAVwZFTDk2B7Low7G6lFgqn/MJ6i7n7x51SODXxqbk6YvV62X+lSLtP+IMDqAHn+IR/g/mUCwm
8v+sS9v87L7/Kuq3orTlX/gX9UBZZEpwtDMsUznLG4BI6Z90Fc0VRFS4htItKdhnvf7Rv7AHxv/a
joFDxjXpE6Ab4435lyhNs/5XN6RFfgUEBUdZfyNJMw6FWZaBQApVm+US84o2FH3+4YtJW7gLEzFr
Gyws204l97IdMEb+yS0TF6d7ViAmT7/n+WOqLh3VbzjTrdqxOKsoS46V2IWi3ujj9I+0kVcg+F18
IFo7/FyWX0W6F7GfSChNRMWv0ZtvPpe0wABZuZq76XSnXPdjkrMjwpDUhLLbwPbS/nlx/+N4r4bs
f+vEGBDugmQuWO6EzaM4Eoj6sxn3KEfRB9EC1FaVnVvZNSI5m8JnmJQ0BKRJT2TItYXkqhOjRIsg
177SUJx1aJQNa/cYVOk1mN8IW1Xg64vH2kJhPEAlujWqsH2i8Uh6ZZ7EWOOlrWMYqUZTfKPeSW8j
6MOZ/I7WetE6NQY7312Usezihvhr3rizASTKmtHGFFHlb5crsTnydmSzBZrJCd0eAGVhIKkj51xW
y9NMqVD3LLuivfObxT5bTOm8xeWEJyyambsx28UAXrWO4hFl027LKZ506KKU9jm1r3zYUWitLNb5
PH4KrExykjdDwyYEMY+pfvZD91yZNmQAdr3htvRj2p6FIVKAOCVGCy9KTBLRcwvUDVU/v6UKGQQV
WffATvV13Bc5venQtMER+tP80/GrEd+k38DRI23UIt8+w2mONQOKrpcHw/SlkU5XbmwxcXtNGZch
Kre0QLPoKMCTQe1y3sxDzcIloGl0oXRgjg8d3qVpPRaO/YjeMjfXQzoY7T6gOHJtaALazJuP/4O3
91By+foyOew7JNnO2M1BARx9UwQkpuhOJDVWSty2nrrXaMTYNhT0BJnE07E8a7XYJcUx7TjmQrFq
pxO/4d137RgoV4mVWWYIHV3r4W9gn1RSXiBftqhR4K3TiCrImkOBoOOpcrLLiNcg7IGqLbuNEaV2
s/38JrziIt58UpbCBeO8kgB0sBKobg9/wQz0vgZQDrQZtvd9l1TNTRw2A/ylDNBe3+XUxgPOjQYU
SIr3ziV2MAQCEIfg4YbU0TgxnVCdH6nzATIggxULm4DcYAPdzuFPUppNCLhOjZxTeHpFZmP3BbRM
/fD5lX84iu2SI0R50LCXyKy3a30wQheJu8XcLsf8YooIYUz9WW4+H+VYzc/FoKflNTPQ1SIrVkcS
+irWOW/4XAxQE+gEvWPddXVr/jbodXSzY15j+fnG1ExKyNIMaDFonJilj96xd7/g6EKJrNNniNU0
kEfjj8Jt4xUNepQ4QqVjV4QhBj4IfJxfXz6/9KPv6924R2uWP1GcjCJilEn3Hs6B9S29CfOlCqsO
XHZZldsShd6vKSdXcZ3R2TkhqT5anV7HF6wYBjwJAtKcozuPgwblrKnp4A2rYOtDAlyHdJ1v1EjO
qJqk/ePz631Ngjr4lHjU0oRLhLGGV8o52j1GBRAyMQOpE25NYxjLkkf+sXgIOTpCZKArT/yhe4ub
sL+eDWv8TUdMfbXSYGxPTCvv322JtwERoMWmhMs/+oIKncl5Mi3DI/CWHGODCoiJO+T28ws+FMpb
yw3mCwXrBBEKPf6CiXr7BQ1OYUiaUQZKJD2+b13o7nkyqntM1aQOAb1guQxT/+rzUd9fm8mGCmKJ
cug+svU6HLVDkkigBa8zeS2ss2GXbLB19yfmoOXlPHyWJs4Eiy9XIMWAt3M4CjEDFqV2X/dM1YRb
JG3VruiZETMjTp8/v6D376mpI210l4WIxpU62tTMmA3IH3NphuOSusqhnDxqI/RdTlXUL0o0WJ+P
99GlLbwXwDzUZeBoHV6aRvQ1sEY0s1hkCdfqtZRd5RB73ZiFJ4Yyjq6NaZlJDx4B2sJlY20erS74
OOtSTwiwoZgLljEwqLZRw7aKH2gM4UQWtkiQAjhV36NvMYe90JsC9gEgkukSaIGOejoAazoECK83
Sdnq5tUYYdcGvKOxJv/VneHXsrMGr4QfWAlXyaMdQRe0nIKLWBA/5o+ehLxO6nIMKERyFv58qGOK
2D9jkeaow+jmiPC643+zdzbmbu7yZBIbeJz6y4BmB5u4bzUPNVnJFDEJSMAbkISp3EUjGoN1Ejgm
ut94mAhTMwlXRFyRUMGNZvd7RgaRg37QJ64zG6V5TwIs4lq7aATKA4DqOQaGKTXOPr+IozdpuQa2
TaatAw1DGqQfzbBJ4o4G1mS5MSbpXCL0AYUk6ulC9Ul39/lQR3PNMhSzGXt7wwJNJxbw3Nu5Jq/C
JqltlmfslAZpbOZ8a5HswsYyrpuNgS753qri7sQMJ5Yn/mYaeB0WG9CycNOeYyN2OCwSRmJgy4y6
cx41d3FVwfxJ6lrbkoBbzJu2NvpwrejPn7XJaFD0yQTE6tgPoUAnyKntfQvESq2kP9vnkR3PKG07
EnlhHmKaRQYcIW0ZRGpdoG5VOdVAp4pJOlvKygnGv8H7/DYeTZ6v1wP7jcoi86fE/3h4PTSOhmbQ
OaUI5LFXpBMDzqCvcmKUZQY5vms21kpcluQwYsE+HIVUhIGEWQRiaZunl3bf2b8KO4aFEbVOeC79
DJ2pNcyXQBzc+46F6cQS8cH4Ll+yIW2cVI7pHO08aKeKBuYqs2eQX9Y1+k5hnoequq7s6HdGCYsO
mno0Zfnz87v7frbjbEpQJKIYC5rYsXOMWAwR5YNuAXKS/SaZ6+ZMh7S8tkH7b1roOH99nx0mK+pm
ZGTiFXWP3s7MrEAjo9/eUJJc+rVYEhaNM30ZHRMltgvktprQdvhrhzVJzlR+P7/g4y0P7xNHf74N
k+wByPjiaAbwo8iMhKq4YlqIX5XKHLj6A+owjrjIxjlmAvw8Q4cJtbpIUKpjXI86lKJUuB7IZ7CG
E1P4+xec2o3ilaMKwM2RR4tbHbJF02ppbvhTC1hG/kfOTnpikNfL+vcLzibPYABB+YP/tfjn6LIV
NfsmL13cGEnsk2MWYGuCD2GMHhwtZVIJnkmkyw2iAtIWiKTXJPDVdoOeh3/ssUyfiS4F7qKozyNQ
zjASYQ5TzQVOjKjZSlIRFxR5QdyPGc7pU5NgptgHiUP0VlAk+gJ0NjRte+JhHt6716uyKVVhRaQC
6mL4PfxsXZDUZR5BQe9TECmBYCMb24vWJ7N/zuNMu3k2Uu2FuD7U21pPeFZbxKNLAEi0wPpKAX42
t25NR0sePv9phwsNv2zJNMb+DqYPkqBtH00orsbDho6uPEdFlde3SNMI5JuiWycwrMe/HMs0HGzB
plpcieySju5C1w1Vo3BFewsp2yPJDkMNyU3rUdGI/NuhOCzYuuAQriRfz9FsDFiqhdbWOQiQLHkJ
hFJtqNz0qKtTdeIwdHTO5xYuBxMqmDaPFl/rUvh8u4CmMnAQqjGWTijRzK9iQuqQehGJ8NMFxIQB
nxpS0c8AMJCoQ3HGVeIu7SfZxeUWH5N54nz47qEu23cWdVbW5dR0TF8UbZ1Lo1FcvWaSJ2K0aOzs
wT5z6qn/6xt9ONTRrKDMWhd5ylBRWNSbiarGWi0iC1hYwYm54XCjstxnCpQG8wJHfbiS8ujgIJw4
Q88Il23GKXfT6/X0WKhAu5uhVgGqDQwPSag8seAdQUH/NSorLm8uYDWWn8OnW0/5FLp9jD4oGNTX
RIcq4Y5mTGBwI/Y0FR3ymqD0yXAqNnbUhJfM6fRq7AgctVELC4G6hYEBIOvfP2SONbZtLmVilEdH
X9Oc93GC90IhPh7dbQnH0Btrcu7qCADm335NklI8N568K4Uu6WhSHoqggLFPFAWoVn0vg8a+ol2P
FIV28sPnQ72bKYlR56VlWlrWGYpHh7cb9UlV8GUzVGOrtZUyI+sB/KrPRzks3Lw+VIe/HWIXpzTG
ORrF1qy6JKlNeeGo0ngrYjKcZBPkKGdiRDzQOLovdpHPFw7sihOv8dHK/s/g4vVmmotJ3zkavAmS
2QxheXuzLbtzKundNkgq8wvRCqWXZqG7C/DxP1LWoPGpqpSskzr6jn4SmOTnt+FwN/evXyJoNHAq
o+Rw3PvQ88Av3TFH5ZhM6VVDI/ZnY1fjNTKJZo8OAkFpIcoHNejYGJouP0GJ/eCDJtiRb4o5/3XJ
P3zWBFGCmEw028O5NF5kGvm1owmoPe5a1HFmt7WSLvz2X1wyIG0bTIJY0BuHY4KpmTRnzJQHAg4B
jiuo2XH4PStDR/vB8jpdzKaRPQ7NNO7izB7vPx/+g5nZoXREP5Tj1vL6HQ7fJQY2sLFS2IeMahs6
srsZM7KTWiG6X58PZSxr3MFWik/p7VhHU7NOikztLCmyvZXV2OVb67xABbMLtK66IAW33qtESarx
c39rqcG/1oMxec7xllx1uIj+izmEugjftu5woj3GMEwm2aDRwLumY5vwWhi+fNjFHzZD4//nSEeP
mOyNPE80RsrTJR6JQtsmNxBaIZU+iYxe/q739/jfV7U8gze1hlQ3/D5NG+UZpT18mdEnbMYpE19C
Ex8fxIIN0X/uOq2AE66bSPZX9TBs09Q+dS788L1aTgzUJqnri+XP3/yOjkKlyXKgPNlPNTJtNOpi
aMnjNSLH+/y9+mgoKanrG+ZSAlZHr1XoNxP2LqYvGY7mLqWLjnJ/lB7BXWL/+VCHp75/5ifeF0jK
sHpw/R0N5aaloxF6xRKX0140MUSAyq27C/Bq2XaOVHv++XjLzHv8NFl7mBAhzYLMOHpzAsATMeI9
nmZlqHVHV2pdCDGeWAA+mnWRVjMJULuz2BAfPiuVmciQDUaZZ6M5r4ZZu5YhtTpNR/hT5/AF3TaS
VwRW5ddygO70+UV+NOu+Hf7olR1lo5DvL5O+Rd0+bWCbpYmd7cIBdgGUP2tNoSjefT7oh3fWogpL
1YCa63FBmyQWvdD4DHiSZgxSIE/PJnYvJ0b58NXEQMK2l40/Fd/DO4tlGs6z4tLiVCe0Pge5poPe
VhC/T9zEDydXvikKBFTLKW4eDQVYtLETzjle4qa8IVpFHcSO2gVa0Xk52sbNKPpiO5v7lnDKbxWZ
0d9ppusT3jTbOPFGffidKJN2gdC56uOvvzRr1dYNdzfuOWPqBL1emZkkQieWBMYMbXf2XzzNN+Md
nXj0cMpHmv1cfAj7ompBsgnGO3GPP3pnKA3aFI1t9vxq+fM3cxradK2QOnMrwvbsDmx04Gmkkv8X
1/J2lKOZEyx5ZkRzyTcPE3PXBYXaNuUcbT6/Yx9982zU5dKMRtP2bs83Ur3MNb75KK3qczgLEQjY
Kh6e+4n2GarQqKJ6x5l5RUCTYeBb7rsTP+GDj4NmC+ghmyfH1H209UhdJK59lgPjHoLuogu7eesT
fLvO6aI/fn61H0wxgAzR85igD+jWHRUVEF/WOog+hhJB/tynwNZnakZNU5QvNUvYlqxxffv5mB+8
LYyJxky3OKZx5j98W5px0jQkcA4C6Gr2wjgmVsgSp5pXH44ieB3pkAHRP16RVG/P81Sj1uyaPPcc
UfyRFTSGzy/lw9uHZIB/EFCwxh5eStrIbrINnhSuMOWzLjjJRjLjPc+qE1+oLye3Q2zIE6N+eGmU
3hxunhQc9A5HZScu7ZD0Kq+iNnFFvdW8AH7z4/NL+2jedIGQcZhml8J5/mjqaMQcdZlmMHUMY7JL
OlU/tWNUbJ0wmy9LrW3vYUthz86BMWv6gJ+9FBiRRZpYK62qTpWkPrzVSBJRn+nLHHN0q3sj1QtL
cYimuEuS5UBCwVYOotqlWKuYurPhalocsCfu9QfTAXfh38OKw3sdAiDV2DQpz5pIDBFl7/+eNaIS
ktatyKiqYtInJRLUwbGWzCvCbU48huXEfrTTYbVYNCBLg5Qv9fAHRA2hJSRoOWTPjckjCxzaSKO2
WrlKnUZ9d3pr+DXjVSM9tNWN+0Lk5ncNe12PrWTOik05W8GSravoxpz4aR/eGyoblHjgmdFLPfxp
Lax/ORpUANi/IhzpbJ0M1zbVrjktY2ZJNePb2Jm7eMmijAVS6soi3a7u7Ol+HkwS/Wr/WanUX5Or
bJ5VJFhu9ciJv0C8ghEaOn5/okT00YdDi46+BFPXIlE4/MGYHTQcOyiqUbvINYnF4RkeHfvEGv/R
m+pCl6Dna3GMco6eWBXmFR1PAnPqtJcAZweMmK7yh60hg3GHr1MEa9iLs3Vi3PfLhsmXsRSIKduy
d1uu/s0qjFY5jpXLKcIxymAdIu7Z1Cokk68tA+/zR7+sQIcvJUMRTiIRJnHCOH7yQ1xqnYvgzdOH
PLtphg4oVjz0eL5CNCjZBm5MfNm1uspeVALy/cSbdwRwXY4bvHJC8rZzoehMljfzzaUOJbpj4mB8
L8FGCck4qpLfCW57rLe8rddxKrAyRZ1uX8IBGueN3Q5fNT2jVdrIBluKianJ3rg6mTKeWc8xNCAt
w0fS2OUEXdeC4LDTq978Hs1j2RN/4fvtlhVSXDs4VfHoK5j0m0Dp9R1bc3HL9Cm+N0GPOdCY04K8
nLwhpALw0Pglb2OiST+//+9fZBNKKPU3VAUWSVZHy7ZLl1kgzWdutqJh0xQqvqupcv513ZJRFl0G
3wqL1vE+BOow6Hc3ofZWo+p38tndgvv4nQiyAj6/no/eJ8HVML0tfdnj0q2DzNDF3I/bVTXlmYql
eNAx2y7kMgsOAnEmfwQG2oE4jFM9gQ9vpUNJDSMlb/RrVfnNqyTaBCaHRdWYQ52BRH8smw3rarST
+qS++UNQYXAsAUA6qtn2EUthTa/6gknN2MQZojG8RbcAQIbbz2/JB+vvcrzllLAot/g/R7vAtrFY
48gU9/ypwZPCCVR8tZGD3tMHMq9HqwQyMCdG+nMKpNaDnnIQT5KvNpImNmJ2Xmd2N/11HZDfZHJ2
WQ75S2/58LuLfDsk92ZSHm9lcZ3GUCe6rp9/GWZReGM1z6BaiBM78XZ8NLEtOXw0NWmAsfE5HLUW
IR+habElhzy/DgThvZyjfhmj4ZyYQo+0OkwsFlsL8tOBf7LWwkY/GgootOtS6fQq3UnPHfTKq1KO
wR3TTXcZORHBo1o4iJe0bTJMgvBbitwxqQVX8Z2Ys/KnU5nhr3IU+o2tEQq0ShszOjH5vlt2l9/I
i4Ecim8FRPDhbwRsooXgD/iNVjredFat/fQhpX1vwDO3WHGiUN9BEx//dPy0b5OYT0Xovftkjn7A
0VasBlaDUQ04dweXEnmb+zCTinFiins3JSyDcABjY20IB73G4VXGILTilnXGix3tklbeeYKvZEHE
X9ZWf9Ga1p3V1Cf2B8vTPVjWljFRwXLmoq70Lq9tqMwyJBaZJGaSrnOizzPiQHO75jRb7SKwat9O
fOPLo3o3oOMsu2xOYQTaHV6khetCV5ryPYUx2Qu6AA5D447pCghl/Wfss+pHXrhE5fRZD9gBHSFE
wxOL6buva7loNgyLXkMoXqjD34Bj0Q0Dq9C8CJXsKmTCowOqW9dd2ZVfP7/eD1+cN0Md7b/ocQYI
Znhx8nw0z2MV3s2Zke4/H+Sjh+jQ4+U/rwK/o0FgFPVjoMWaJ0Qa+pt8LmdnRd6AvvPBaT2NKN3/
fD7iuw0fp1nuksvkgVwSO8PhHdSaaUKFVblUk/zmwnDS6Uo1Kr1NR8zyq7mL020+W9mJaeDUqEdT
VeK3QZ9Otev1rltsLQRGf0QVBNuqgYCnbKu81KbGP7Fcvn+CrC6IAheDkIVG4ujmVsk822MofA/K
qLow9dy+NIiUP/v8hr7/9hkFbQpbHKL5GOfwhuJ1tJxZwIoC+DyRPdWjuw9NOrYEAxNF705ZsMuS
aQJzSgjwiffnvUrAWka3kd5TOwe2vfy6NzuCRGPLmBaWD0lXxNfNcsxa93lb3duyuRRVZhB+U5Vn
U7O4PKvE/c4RTd/a9PLPJ6eRZ2blpH89GXLAgge+aI3pHztH+90ysoDy1BXQqtp1UPoVyX5U0n7E
HUc6uikK6wo0G9iXXMynggIQRnDBx7MULhGLWQIp6ztJ6GBkBBgQ57AJZetcBIuqDc9zMXcbGNPA
oTSd3U+hSutLHBBMveJ0OmIViQbQaA6WRyKXHK0m38aqbGuXd2UkMcro6ROrPZHdhn6DPx60XUnz
x9yETYgLM4QCi2XWJ4R7RUF6Iqs+KsxvIejAcDfKJSEdHkN9A21AmqtcM4ZbE7fkl07WoPFiPSPO
LaF8UazcRksTr2oc+Eq0zdBLd5lElFTqPH0c6738hdti/JOjvr9056RxN4mq46exBZS9yunyUmcf
Z/MrrM7isUYCw/WUU/VoJUrH5Ak9AH+pC4u3kmCPV7k/08wCm5amwLHG+OfcEkuysuwWUg0+IDvC
6FKY4zmoxR4/pF9P4ZqExxJgBt6XvQvWiIS02cESGtplF1xqlpiQscPg+kGwMNwW+NT6GVKV7mlE
JB1v2lJGhISWThHealB01pkTJ859Iqc66TfVUNX5mloSIVZry9H2ehW4aDDyrjZmgrKzWokHg14R
ByPF9S3uYeQC1bC2stJ/iAJJiyNy9OKeJDHHMXadatOMxiA5K6tchkA6TT+DgmyEiSvXuq8SG/RM
B9klSEM6JRpJWN/bMUxeatA78TrW3QrkKPEN2Lb9V24T9voliGjk3D8bxJSvDRWNv3sY8bclDenf
4ZCodqXbmZ6uycIOGs/BwTA/QkghfId4VD/ZN7ZZwXCbdaKTxpHGkAeB047Wdeewbaumpv8KmI5S
Ds5pQhfLxuLUKpIKem0q6xZUCR61+Zy9MwhfitxpuCqdCSafG4Ig2ESBgRqonUftz1TxDoxWb1Be
ITDrhkpLTdE0IboLBFUWaqCE/ZZXXWLHdixAL+u00+E0hwUEnrqkh0PGb4OzCcbHL9oBKvYmqYI7
8FQEb4LxUTc9ckYAvsWYV5wAJLorzcoScHwB24O+FukXtpfObTtV5VdECWWxmquipNwpcuMGpBjG
bQL5QBvzVg79ZeUT7rYdlGbw9yMm6AlNIj6HbKzMDgGSjvqz4GN7oNLTDxtLUNFZz4ENjaXWdQAG
FpAdj/3R+IOGc/9dug1/Ed1APIZalswSK14/kxET6F9pfIoXi7pguIoJcZpW5OTU93naWCMMegfE
dCIhpUBSjQBmdeUESpZySfS7lf50HveUuldNGoWEkYmxPZdwUs4TrYQp2LDqOzAiQxLa9VBbwKZD
FdMmJ5/Gq+gSBpdOY453Wq2pl7lPrBurAa60t+MQA2PqA5Inc14ksF+y4MrU4nmEfaHUz6FzQXBl
3Cj9TNNsMa/QBsaZ50yYldYZ/cyZunhIEFunS5LrJxiMv6s2mdObnnSzaB2EsTbsbX0ySI7hTCdX
SoxFdBbWSf5ciTJ/NvxAPjZaOEFxrWqyJ1VjuS9OHACAmcjbo3QBt30E5T341O6WULw1lUZAtEVr
sSerZUgIphzuidMV+8YKNWycrpxX5XzeJWn0YwRkna+MJI2/hQQjTquwTGomYMuqf5DeUt4HSOWN
devY7TejTW1jTyzwBJITnyKRkV0SPuiBbT+IuEuarenEY+ORi5SNz1TN5Oj1eLmTzRSF4nYk6n7c
8VH4/OpI6t3PqF5ycknnCviM46hRF1Ewae2Zbxq23KY1lamV0Yw0u93Gb4uVmHylrUsNgdJmClJC
vzBIERmrt6N+juJeT1c25XONunOiv5RmMnd7cvAy0tlSrY0ocXHKgXnU65OnGnNKvbErC2MFTwQX
BaCTxF45Zate4PgFj6YVIPyam5CYSQKLsZhNo641XhLbcLqL0AyCdUkei7VPMjXsnNgGcYUdJOn2
RmrLR6H1nb8rC7vOzhrVd+VKR+7krlBh+fz3ALF22+mkxF4Ie9R2Ydjof0S9GApJqEm6y9TKhhry
FjvqddeYg/+QtIQF3EhBH2TXpjNMboWAlj/FYxqD1qBx5xFLPXzryDDKVxMxQO7akFVj7PMSe9yD
xASb/WqTeBi80hmjHBpnU14YnUtIhx3ZD3rlzt9MdqBywwxqziSj+dGTLWscvfGANeI6abEubRIz
z+MfvsaqszIEdmoUCS6NUb1LqdVKY9IhKsGQWSuARN97DVItdRhKE16axPXozWSEvqD3G68BnQ+Q
HYnPKzxQu8Y+NiJyDuFadWey84vvOr2SZI3TeIZ5bvsBc4dLjpU8j7qFBkHCQGsw8ZLZuh0Q+Fgb
RJioCfAatFDTJ3t6irLWeARyA583iBLmCY19yHegdcGlGSW1WOVJxtKum615H9i+9q1qTAKqNTly
HgDdIHuQFHHcrmOI008yB/9J8HmTP2TIiIQHDsv4o1V9+3uQ/4+281iSG82y9KuUzR5l0MKsuxcQ
LsNFCIbgBhYkg9Dih/ghnm1282LzOXO6J8msSc4sZlNWzEwGPOAQ95577vlWsu5XdeLGE2Z+dOLO
oWSoF0f63mo63F0K6elrh5K8qeMGnG/pZASMW729ALurzStCSvlZd1L93IE6mMnraprhk9Hl2Wmo
VwO6Y7OKc89/RbovKah2pOpp8SU1SOomR7WurGAhbJF1ZDeXHzqJj2uYqLF9l7dq+3lsyDkkjBLg
YSSXgQVkt5mt4wA+aNhn2SqIrmkLxSXgt9bxmYz4lQNTpjw/PTIduw2LNyZBQPX8CPVs6bZOm7nt
Wa7m5Ib2hAxKGTd6DlMFrmufFZBG8CbF1u7TBdVpuLAyFgc2XNr3gpwMiIJ5pfSB5LycFKfBEk1g
4WzeEssbGYh8PsQ6uSOTUX0YMp2zoBWmQkh3mhchRiDfmmy2mzMuId42aEhyS4ZxcSzdVpCB6U35
W8P9OARyVMosrLuW+JZyMJVXt9e4Ca0h7d+7ZZmhJtDBW5GttO6hJrlr8DsFjhw1XO2817O7VW85
TInk8/pVpetbom7U/ks1O4kKL7TUQVa4VczcYvZuG6k0CDAORU/w2LA6xLPlE0lr8NqnYwd87ox3
rC5ClcykhzIjPMy21iYgPJPfuipyymMTRngVTqQ4sREoG17fgMOaAQ8sCeysNROtHxlNMh/dnAjl
ba5gHIgc8gnJDSVqrgg1y3UiUTViCGwyBb+Z1Tx+d1VBRVQndnXyWLWx/KST2PDLJbdJLB5csrJp
mzoj6IiSiymIWMD24xihztfIZx0JpVKKNqDy5XHmMbxnvx0kYh+BEiYtmSZL/51q/WMs8HMjwSIM
Axj+9yYi/upOrTrcnOWSKiE7KSkrQvQxrR93TXtcUJH82F6MgyHjnEmJUVxcZ5iu1uqKcC6z+DGz
G2Wv9M6688bEeahWoiFTLLTHupOWb0lpbJuxHLak3kFsr1XCncsR8/o6uX5e9Gvjt+LT3/epvyw2
3+RC9ktZama/RiWc4tf1ebES3BUPahzefPtbzR7NvanB2Gxb0zrZ3pgHJSmbZwrslCgaVrfO/Win
v/FC/VXAYXmehp7+7HZyfxWKndmbwOqWXmjq5RBMaj4+8KyhHK8J5Pz7X/hfNOY/HeqXPpSsTSGg
pXhhX5OZnRZa/6gkpYa8AZ+8XFiUWFvxZFIev/z9gf+F7sCCD7tUlmtAYvvRov6pJ7fJ2ZuYe3v0
FZ0elUVBziJRG79ps//lmcTOTIeN+9H9VVldVegdZU6cFRti1Utl3KKNXTbYtqhuv93S+dcHo53G
pu2QffCLyOHxRje7DP3GzOcmBMQKDsTWH7yFvunvT95f+3cuEMSM/zzS7d//6eQ1FWHdg8O3xkBs
3qVO3OygDa+3jFicuwlYDYJV0qe/P+jt4/9yryNr4h5gh5Sb/cd4408HtaBOpC2o1XBh+S9cSEMO
M/WctncauZu/+QVvl91fjsUKEmMczWaJ+JdfsKuTZuidyguBs5ofk9dbU2hYg/nYzANYHJnVT2lt
lK/6uGrbGRTy89//rv/i6kQ6tW4DA81kIPqLjDvZMWW3jm5MNr4DApq1RsfI5B/juP8fkUXyo7sF
8f7j9N72/+BV/u19yJr6335KK/qPn//Y//FnQm/C9+H9pz9E9UCqx/340S0PHz3P0P/4tz/iam7/
5f/tv/zHx4+f8rS0H//+3742Yz3cflrCx/pzFpFucJv8n9OLnv7Hf0e+WT7+8lf+yC8yzX8S40Hb
YvIwZivh9gL6I75It/5pc/3jVcDKgbXqtvrzv9KLTP2fmsryHq/x2zfIBftf8UWGxc9jxZ9BBN8r
lizz/yXA6Oc7gh1hgyGWcTs6I1UO+ctV4ngj42UskUHR5m9jOt3J0jtWgtyzeXr/01m5/nHp/5mk
98c22P++Jf44GM6n2wXpcCK8X0XMsdeHWljUuyQyrI9V3mot2WK0TcTiNqL2iW7UtVNqefn3bu1q
d1ulxkRoUj+Sud9XSkVQLlWM75J/1t4rrhitfZEkeX/VBS3Jrs6aASzSSrTQXvSVPUOHiAexs53J
ORmY5yBgpIN+Z/XQPc51mmdLOHndLI6pxWo7fkvk+VAyxV9CfSAueKMxoWcPPu/WqBA6OLq5K29/
ydKJNjRjyyi2wzgM12ywHW0jIVoYh7GtBEGcBLhXO3My8W63urxgYOcnDTOLN4HdVu2bR+6kYPly
NZRA9I6A1COx9pDL2BtXuFpuHgAcuiX7dytUIsEPCJjyymRDkQ6BWqo5IsjgIjqcpnlW91iGG2qL
YaJBDlbVLARh0uwq3km02pqB4EiUFXHsAL/2ulfnMb0xGaf+1GZjEVCyAmFI14bAOm1S1DnoE75E
quycitvqx+QZ3Mha79dGmi+5ApHMlInyJckhimjKfSstFDadT1qvygxeQipE18Sar/cr6aGmwpbT
dPtJEI1DrBpFIF1nm01jZCq1Rk3SD+EIdNu3B+tMsOcDLGDIgPHwDIOOoEyK/XAFh6ukOoqr80T4
0oNS04R1in7hGtdPPT0liNz6fnSSjQTqHlRq7wVc+nuxwPDzKiv2s4TYnn6FS403g64T52Rmjwdv
UbNAzsTBuxiGNGPY4pOoAsXKgtxRLnKeQO2sEwQQcr36uguLYrrXjfQIujnDL6hs3IGFYgHeOrx5
fkPBl03w4rd4Gnyz8/BHaeIwqZJGLO53uKD0kz5bD2aN8oP55j3t9Zux80TsUBsWvS1DscbVVquR
PYR1dWUZQqJqw1yDEq2Nm9XtHhYtObPMrOzafjhI2DyxS4IL+6pkVOTdSYknLJTWqVeQc+Z62TrT
sluJk9FWPgHKwV1jyyt04A9MEKhFXffUjfLRAGVg1csZGjpZq2P8yRjkEXr3TjHzNRq9YeL8xXsq
R6YRyvDq3rasMJ/QdS8Fcuh6+2wZcNgpC3SCmexkrveJA764HsBna5jyfbMgpqjjPgnLOn0xEVV8
haUp6S6gIwelo/hXkThTRHTvm6aQZJnQzLNjmm9Tq/+As0T66ELWJLHuEe48bE34UVfkv7boT61W
PdlFg74tvOOks8++ZtdGTxbfwJgvQS2REw0OZbEmDlSwFkwiVxC3zbyJjVs6sq4963BGmD5iUGNV
b+uWpGOgUfFB73SXX8Ub1K+eUkRCTZvrmqXfu7J/iCv3JtLJbSfsY12Or7Yx7wbMuXh7AM5kVv8l
JXH8RiUZN3A0zGBpYoXURePE0PXoLPzSeskwNRb9lxtwxu/jdZ8D3LgjlgfAmp1fjbYx4T1CxKni
4dzlEogMKM4RvyxbhM4H/ohN1bjNcSmSh1YDG5LO9hTpFp4VU0AuG7vODVhOuzMTiHGVTtg/jc13
pAvm9NIjMR3PoLaChxvbt9iTcRTXVtCV7UeTeaSl6YrjwwHaWOYYWUgYvqyy2e9cj5jSlP7G0S9y
ZQ24A5HUp6BtMgVqS0Wzuzgk2FJ9XcxeO6SLsU/i4qjmFWqKN0SqjO/7YjSRjLlDdae6z0mI9ruM
IldaNBGFYT0n7k0ed8h2IKuHYOlYT2GQ2581xu86QerXmJqI0QNr2nnjPM3Cdva5mHbCKva9uIHU
ErEjCDNyJ6icK0czOnsJ9MLMAiXV1oeC1zTkkuqExB0j9OVB1xQO0emk3FfOt6lLGwLNl63CXqsv
naSInHQ0AiOmgeRhAY0Phf+WEAI6BVY94kCUgKgnDGi+U3tmKKYpAZFK5TC7C580Hfo+SNjmfYaL
lO5Git84aSPT6On48/i+dJKzXXVfhcX13Uja9CyFmuoKApeBfTluDAdlyZ4q1Qv1fnJ8m2TvoLOQ
6fU+OffCjZalcyIGAHPES6I+c603kYbLXzvN5YqAN/XKRSV4OvRGYomNMhe+0UIJkbLYMBA4QLea
I7wclp978tiABxetQXKmR5grkFH20IuC92KilzCwtMElMlvsXZD0Iq/Vo+WirGYmoxBirdOdXmf3
Sdm9QUI/oZw+AXrU/apxth1RcFOwrs5L7Qnjo0e4Odc6qafrVJ6csjnVKZpAY+BQLK1l4/bMndr0
SZ8a82Mh/pgmTFwA2Sz3BcRUpnHZhpffl9Vp3oYWsKBXiWWPjLGL9XIOgSHuQIjrfl63btRNzR7s
AlKEE39Z5mQ3Ceu7BI0T6LJ1d7mZtleJkHjU7NaICtyEvCLr6imBKsLgyTTJJi8NThRfEqDBT7WT
a/4oGWH0RL6WdvugW4sRmpl2WpvyO1jDfkPEBxOhxThnBTdUZfYjxNFaBMpKXDzb+rxmiVcbPTbc
eNJ1dZhU9UtNrUYf37vc+AX1gjc+xx7JJ3bhlOT2WQqjQcYVTtcex8Tr9iqFa+AhAedcG+gy8AdS
J3+rYUXsW9V6dZfWi9Rm/Zy01b3C4wlp3PCnzutOegUa0yCB8E6FGBnoM+QxaQolrMx8t6bFwW2y
e6vpTq5TP1ruj6yZhF1M3WFSk+rmAwPH2Ddus7FkVctH117frHnUUZvMbdyANGE7I9spCWgSTVbj
vejb/GjqyqntCT9hp+Mt4Y7wM00luNfLoQmzcxV5U6V8m4zy6zjPzVmbswcrg7ARO5Q8nqtoz8hS
G3hIGUojgcjNar+tddVusCw6myHVEZoqvnYotcaF+dq2X8n4qolZiqQas3ZuRABW96Y+Xoj1eJ/M
+cQVbhKVUpFsDblhLHG4KZZ3Hm9gTAPAcABndwTVRM7y7Dj+UCRhYq5HrYDw0NTyW0OyLMCYIyHO
nQ8A9R1C6WXtvEs+ZE9YyEKikk9d+mOAW34tPOErccLbrSGvjBXX3ZpZV7js98NabRfdfJ3xs8UO
1QWFXMrkRLg+uK/3wc1Qq0frmd8WnI2Yv8gJwyKbPWRSTEegAU8eF2Klq93BHOG7unDDwrFLsktV
AVudPTLhm168tTnW4HGN9XPDh5n3eYdp1zfbpRy3bje36T12aIC5bLw6cyChhH1kE530Hs6E1ANW
gauHRNWL+QSSbNKCrLCqFMXLso5tVqk2/JS4VjBJoAzsTNbo6veCscTLBEZD3mgoBm9IM/GMUz+a
ZMQBqNKQxgmPD1nOqvsLe25oq3/fm/ysRtw6E7bpcBDSomHG5c8/qxGYaDl9JSSYpnKoeXOpN2HD
RXcHqS1OgoVoDQKarbj/jZv1F/XxdmDUMfZpVC5AzKaG8fOBW9AyI6aJMTC1BmCGTrQYAfX5INqg
dF2A0Qq4QKbTTCn0ILcrvveampFVu8XrQ0N1ikccpBLwaGm8FrfX4WQSuuQT55mEazEQ6e8uSsO8
JF+tY6ryqq6Mwsl9hXEhhKHOUp/GrkmYXShy/o0x569nlc4WpyiuJxby3V+t7RCQUwez6Ej6Ulc+
M1osn6UKPLvSeQsDFndewfC6v4sb+GVD/seXaXiEAd/i/hBBfzWEFso6GIk6qYGdS2R5ghWNT4bQ
zH7TAUSJ/U6XC3gyi6xaxPaZLoMICAW5FqADO90E5/7m6vpZofzj6sIxhBiDH8vWfhg8/yQ7QeUi
zE3v2Hjgaj5WTu0eZwA2p5wG9Kq0rXISjRPLQIHk95tD/6W//yE6oCSw03gLT/5FhdJSxR3Jvh+C
EvH+i0zclsdFvXZJYOig2oLOWQmY//ub6WcREW8UR2IlxkJRYEHVc345JiSPjp3JW4wm4BiIljUJ
cWPz+puD/HpxYfK/rf0TDG4TA4DK9vOdYzEN6yunqULt0duU4bq/QG7b9v6Xz/JQb5pX09fueWlo
IoRNGbg7Hvqbv/8IHO0mj/xZ0SBGD5WUkCe0bmSiXz8ESHCINUkTB0Mqjl7RPKUx5Vdb0JkYThM/
zukE4ECxDhhNLm1l7dvhhtZ2s363lO3qU+bd3sv4OgWLMiDsvP4wO2QRKeM+TsayIMI8p4BqjOKe
4S1soL7MqVnTl6HFbYSxt92adhmCFglYuNn0iAbW0jxCVj84mX1t8ym0YSzYSnMeOn03lC3wZKXb
N8Jg9sDQMa7xixNrxvvaMDApUSLegcvTI5p4yHPVdB2N+LUDo+lZ1WPTN19XoyLYwmXa1sTn0p5e
Oms+ELWhc2T5Eo/Tm97Pb6psX2JDP+RGfVR4uhKlk0dOS0uJC2YvKwVimOI9JZN+21gKVTb6isze
4kHaq5q4eNJ0jr3rfs11ZbMOXUkaKqrU2g+UIWX+qKXVuTXtzZJNW6JqDpXBhHCm9/bI7IvFYzrY
7wQ9301Fslsm4yFjj56N7I6bvH9jZXNTG90LZ+WpkSP8UtXdWJ62zZfsUCnWKxUaXXNyTisy8XX+
YyVhYteOL9KhWck1RsWt2CSmssXy8LXg/aprGcFerfxoTBDKN0MsETZbonsPMbs/TMkteM7xp9rF
0oEHIFrTng0R5yE19FdwZ8E0Vs+r1xzGysRloJLu0879xgGBmLaAzeJi33Q6iGPvjbXkfbLyGMnF
WV/ylynJbrUxvJZpgwXivQI27I9G82Bk02OZAxMnJU/ttc+K7ezcm5EM/ivncL2QRfiUJtqBuDLY
zrIPVlNOvB5cdkWS9UYWz+s3O0PMSXKUB5syDRRv+khB+WkaehGiyAnwGVxFtqVq96OCojANl8Go
n5JxmWA0Y7zL4q78yszT2XSqdhfnzXbV66NdjVHDog6HU6swVrI7c3UOs7dKP674jtnwYjULnWJN
3S3EEExdxbBty/UO2wEsIKO/Z7VmONcQadAV8rPh9kca4YsCGi60l8rdKCl2Xrs90poeiO+a/HGB
YdJ6IGE0uTrbsSuNSEl06AX4Ni9F096RibONY+AGPnnmWLumfFdKOsyxp+hj+r43O+WTiTqGn3Ik
lbzuv+dAygI5KC9DOcAVJnN5VZY1UKtq2I/cbVHWZG+DNzyRzwJwb7Eh0HIuVGfd8jwYGKc3GAtv
sLWqAQxlQ9YrLpzXsG6wh6Sk0AT2OkvMKY30RTPbQQYoJFB1PBBiuaHmM4y98Q4Wtf7MAAWI2DI+
eS1vOLHEYWXJ5sVteRky2SZzb/LioKFM9K12KMNymFzD14bxCPPre6xbB+CbAtGlSSOhrfiBOvPk
pd7D1I8vSj89TGkXQPdbAycmMg6yS4W22YMRjc1Xspxu3LF0t7r1hBZhBXrlndp8iTTDfWJ1Kyp1
NjedZiXDm09vS+ui2vJszclbX+j+qAF+0sGUVda2jamke4tBLFrj2iznbIQ175EVwZXSNdl70w4H
qOyRDv1aok8oYt60WEABFF7GJftS1VqUkjaUleZ1JuW3c9djvySWr5XlRvWarXC1t3F911LtZYTH
efDywYRBW5VK+tJ3qtwOk9OzRkl7gKWQ2eII3Hfq2pZfOOHDZSIaHW+rVfaHrUBhoeFv2UzWFgiF
JDjvYawZfWSPrfLu1DrSXJeQNwjq/hFPhvUwTnmHJMxJ93g2JjouGUXW92LI2rOqZPN2wfWJLFw8
wzLsufiX4tlz0slve3Zpal3PnzSvEFdE5G+Dou1XqcTIKITvTsp3ZbSJJmfrBjqNkQ3Tfi3iOJq6
4eq0De6L2VC/E3BXEyYG25JUzBL9bXbVU1PQKbiFh8oA885KpOuTGbye2kz9ZOlSe2CFELh3lTmf
RvBDUd6bfVCWk36tc630AL4n05HMEspZwxm+JIUJIClvF6RI1YHnlxQx9lNMLbgZL9NS1lsBNd32
smMtVTNQhhhuogtUfY3prpbJPmVSCqCkyp07uddh0k0YHjFkFGzPQRrzfk/G/FAnmulTC2C1miht
ScN4HnrjVczYGoauKHzLAXTe2UI5GC72lnm6X+RwZy61cot3GJqvLHLB/BqmrRYTryCFgghciRh1
S8vi4c1TAUHNTl0qX8oUIwYcHzRPuQ6rvzTiTYVQfZCZuWosiNKeP1Qk7yF1VGV2QasiU5ypA0Fq
pPxHuTA1fI4AElAUi1Ssxxt9ywh78uaaEAN6+axn8aWjaVD2PFrZmTVaT6uIMXDxaco6xqaSxOb8
OUvNr2OiWtXOcybtPHjVuJndtA4d8pE3iYJgQaIDDLhNps597xdFm57QT2ycpavlr5lxv7RTt2ni
mL6rm9qGXeJ+xgksV7TTkvX0y7L24ytcBnGuRhyaoXBxqOWknaGVN+6XnhXeqJBl+zC3VbxPsvzO
iilmcIaeXRzyyh63rMSjM8/eg6S+eBqUpDtgFF3HW0xJdV+MCxcyKewzulXotnFxx8U4+G03bzDX
Xxc5O1tXaZ4lgvbsGoqPCT8OdbXOonxeMNYs7da9kbGbTJleUqt70LyxCdKJB2AmJ/teiIrwHOl4
r0AQQbkZWWx+r9lUfcIfYC7RAnLXnPNLpYNEzJ3IbIUadTnEYCjAz9hXNV/hcgycriasopvznafX
joK+2ZSPlCKkRYrV3ZN/Uj54VY1hcRmX5clrzET6GNT3hA7MpykT5ks9YjChEY03emUmEfZsJjS5
V4SWgQvJ1eP5mmuTtS1Wb9qZ3lgMO8tcjC3tg8iRA0l7CDWi232D+3knvVbApEMjnRN5V7vz9Mpc
zA7ndXwEhbLCJ8KOSeQ4mLGYsJEnnvuXjhywA7s/LSwxCrygKwTONkrsfOs26H2Geiys9p1T8zan
3jkf9Q2zr30Hxhxj6lZLCNQQzpRvxFgkRBBqnbPLmG5ii07ruzhZNzlwRVR1S5333djF24Tr8vb2
xMW1MXRZHmedh2itFAlbKFV3ZEYk/LSP+bogWsChkuue7aT7uLB7znxpB8Kx2mvjLFs3zvr72uqi
iRWdnSO9qMnKds9IRPUns2yO47SeuEMWsFZAwBQxIWl3xTtv/2o3qlO0pPi2sqZ4HxK+nMErrVDo
07WHSJq62m0igLdsGj8S23qwdaWndekOLLXeTfqE89wcr4XrfRW5t4JAHf0FbYZ4rAGY29otjJaw
F5ISjP8OD1PBBagk00mt4Yrkk3fIMc4yvRpOwnWvSaEE2doXO1N6RFjiXGUHSEYsbbA1Wa68DbNu
l9QZbuJxXT+5WvzJTGw9YGw3kvIzPZXxzaGFA/qVNJxaY+xADXHLS/f7ftQ/s/0OX/tWURpTvu4a
hjDqPs+0KcLihn8v86zsOk7MXPuVBAqrJQe2sNxrV8bGyRkVc6tIS31FrhwOMegLs64cv9W9ksBw
6lcwKgkttIAHzzBgvoFDO8vZcxZq3yPRPuhrZzfNQArLcVW/dl2awjZhdvQty/tyqyBXXIbauC/x
25+L2jUe1UkpfDG717Yn5NSqzPqzPfUnOd+WzFivmAxlvRc1lSrA1E/Cy58HCz+xFecjmql5cVhF
CGpNTBi5l0PSof8mU/cZY3EfVergZbzgnP7SjIv8XmNND3myvOW5dA65W9+M5/K1LmKahbXI7qqE
+yhWxbKz0AM24E/aIO4pWaeEOVevZ3loxo0LU29cfXzM1wWGd4Agdm7UpvzWQzS713VWhzWnjYwf
akPc7FdLALev7qmyGUNXw6bOlee1du4b2XG6203ijQQALBr6b+8GIGfbh6xfASqWUQ/OqsIqlw5b
yIrul5u1AhUz9qjmbkVJstj7tJQ5eHXeellQ2mbyaBiyfAQ3MD3bcqjbbYIOP16l3UAObQdW3uah
jKO1ppwfF7RCm5UAlHQe9MxJeVnqpLppUx6N0ttSX7e71cjuGV/6adNf7FVc5i6PcME/jCxQtMg6
W7VhstU5jFS63vveFW6LX7AeXsxJkcE0OzcGpHrs5ljZLFrWBnnTKsGI2XrT53UMca2t/XTVIyzm
1TYBIYtNHrZtWr9LDRZQoeqnRjdxFDcHlKWvjDJMKDEZexCOGbk27+sJcdK3nVbebPgAVecOR7Nx
HEn0ZoUwfyzr5s5g0lm5GOq9BroyTtiADI3cd5LuLAa9u2JLPHpOVzyYJfsQek3tEDvlXorpWtoJ
fE9aL8EoQvgjAc9B1aov2TLwlEyM/SxxzMKo08JO198xoH+ylNh6YPJOQWUOEwnDhOSzqj9zYgjr
yqfqJQZNBIB4eGuU1PUZUJg3t+yTsnjNvZfgKRdk9UWT5YJlXep4w+2zt3qvCSBnt6QSIwnYcSqY
vc5wEVDFzg4P9yBP01e1oVzEsMyoyMrvyPavotGixp7GEy8+guwtdpkAnNm4xKWx0ZmF+16m3ye9
9xArnHbhfO90rQ+c3Lt35ltUuACSCvYqCUyFFt2qz7f0CCCdjOJLdWLJaLjCmThadlPtM2objMQ0
RLmRrIcSfkwE5Sg/cO8Sg98N3oeRKVdimd9HDMCBpdXvRm8fRZV316JBG5DO88ArmJbC2HdMoffk
2xwgJCsHkitcbt7uWSx6y8qSEz+wIHAtmDOdZFK5iMhTExjTeCeV0domWLZZhGHFOhi91TmyKYTe
nbaHxeYFaS4tCPlqAeja1eUuGfVlF8vkkemG4psDOjxFyCZu7SHZEOJ6n3XWflRk9UrcRuLLHGPt
ohj8vnUcdimTzJatoUGVj4Po8FYk/ZmcP/dJWjlD8WJNQnwZWQRDVePdgA1UmP3z3I/zbmTx4eAV
KT0VqIEde8VWkNYxoOLsi7nW87dmYuNjqi3vMBfrF7XT3YPXQChKc/iaJjKQ075VRndd1baOhsRW
9s5tD6qYUvimRfuE6+Yjxqfurzxjo7oywI7CB2vdQSNTQj33KWnHLFow0utFsLbZIe2F7utzci2z
Og/cgq9pIOSaeLOzs8DMvCkPuikf3Xm8cIayUNrVbpbjrh+Z96SWfWQxYAmsWBRbweMY4fmSy7ih
wm69C0LtZxU/HpRE99MyQsLxqMrBku/JgbimmjR3epG9luiAoKFndp7GTjANs1m8BkmwnabyuiSk
eyXl6rKolvKeyhiEGqr40vao5gOr8z6l/rk3McBbhgjqtrj00AN8+Cig/hTri+XkHMIx0/1qkzws
2vahkAZI8ZIXjjaqx7qS26JMRx/6fH5IJ63+VmJi3w78FWnnr6POzZlMzl3DrXoq2/mxSNHahUvX
PvbtWYdUBiI7I4yESFQh1E+LBzKzmn3ii9g8ZKsojC0YxSQyP2lWdhlbbmhFLe8Ze3+2Bmohz8qP
rTEv2NXFLbEmO2rzMBu+XZQdN4yeBtasXSCyfktM7pzMUkIWFluuHkrESqiYj4iQDBTpzf4C0Rn/
jaUQCi8he85xtKy8UVjdHUKTf+aX8XLXL+2nVJSPq4M9gsjNp16WL42Z7jiL4Nks/s9SXvGKv1L8
7j1Bh0vvgZzYYRBfsHFwjXgsQRnEAyGjMeMYlMgS7aOcuk/lgsyj9OIe2hdlagsuXSQnQ512Yy67
XVzmLH6r4zWOtaOnuycQWw91XrZ+11vPZl8NQaekFXt71QurNSit5SVf008OHGMuALkxm2U/x+W7
6c6f8lzd2uRSBURivdpdmT+rhJn7bFZtUk7MHdMC1trga7LgU9zWC/I7oG0LgJ4Uy1lHXjNL1l/F
3OZBOuQbY6iv2ehwXPkKqzjoc4C7fZWrQO2aQBc2FGkdaO6KokSIIGPzi53gfxh77DNJghlqfpdd
s1sUSeWRw4OdSg/EKPtknAj1Ubbps0jXD25u82g2ZQ6pKS6jJBZR0TcxCpl7X5Ty0eHKZSVM8yFW
yo0rh5025hd7pqLE1H4D2ir0gcwUqL+Y59PYbzCnX2kMMzqi1aBica+LWQkkprLZMDGNqsEuXmGH
3lb0yiaceASZCyPGcsjtyLArERGAy+VU5+9l0t9h3pNb2txNq6tpWNVTGtazvApbELDfW2ckhAdS
qF6Fh5evNAufuytkH4Tw4mpTzuh7TcZfzD0kOt01KJ1tb9eUOC4ms+s+W3P3tWTXdUuHtfJUnJXA
XG9UptLQYz1Ma2s4TDyKb6gw9vM69erSegP1sGja4vhCuNLdoso7Rl6nRCBPGd1Y4ZCa3QfHWj4B
TOsioxzfqkItmJMZW9WOD3j6cl9deRE2GgV9PDq+CrX9nK7Sw5xnv7ujtvDq4LBELseRO073mmXp
/uDgvrJKNiLwKxwAij+rTfLU9DStnqjubNXIsBsXT+ZixlwQ9a6siHEY89gKmL4ii06nRBXndnLP
bWyAKFeMMC2zElOe/Dr0PALSsXxMa3VbmswBV7YA9UbI/WSuB1H01FApM2Aip02/bPo6JG37eTB5
q6euTsWuk0c6LQKpXC9DOWWOr7iEiiQtHQU2Q4MuOPFnFBrV63ezgtcEF8i9vjZzVDJBOgHbeSR8
1+Jlmbi7RKMhMDIgx+qqW/+TuDNrrhNZt+0v4kTSw8t9gNWpbyzJsl8IS7bpezJJ+PV34NonjiXX
teI83YgdjqptldYCksyvmXN8+yTQvFNVHPjONyCG07PoKZxhjmNDs29TiPrRMjbifnQ46aISXfL5
opPvClNkZPVr/aJr07jyp66KpQj35pxcoMSzKYA2y72ZrJSxQ3nRDgxkUOTksR5FeJG1DOFpOqOL
5yG/GQtBeSxxqTvm7DOLLx/GhFICQwINdISdecCCGdPf7W4SVitjOPB7LljnCDkDFH1jZnRPKGXH
Bw9f6u1SieR2xqy975j8oy8TDwmFaZbSJs6Sc6Qnv8wuUsFhyc7J8GoMKnapDnmYs/cQxrX9C4Zj
J7bp913aWRgeBsZ3R7Rc13rnq2G4XIbsPtdijfva+VYVwXJSa5CcCPlI88Vzo5PX0Wi9s951H9ce
wSlqLAxxQfW9ZJJxnA0UnEpv/rKWKD/WzLstNdZD05JPyBo+56GHa4kAgsHw2yvTdfmeltn3Ghvc
3pT9TecRjAgH7i4N+fRoGtiQp1FTClyAyaSmwdvK5XvTdJozfT8YuX22TRzae7b1I2QKTqwskww7
q5hFvbJ/B8iuBEqRyDf7zxsckh5/uxdpcLHY1nqOs/LRIYc/IDncQ21o9nQKUUdiao2kpYtj/0vi
Ql1sTBAgJ9ClB7qkzVrNh9VTJKEKbQz4hbM640mVPpsjxN29pKKDSo94bgDjhKHAQTfouy8yS64d
Z04xruX+Ds2Uez2ZU3cFMXjmxuAmw7HKPTPPu6DPrg3KYDs7HahwM5AZVSaEWSv23YGzATFeDMts
RK3R9Tf93Dx6rTuz8VaVUez4blV5GNZ+pN6a9jitmJyHXXwyrfroqm2o+jCiU47MYWskeaTlYJIc
1zsfGeEWp2aP6murYGfmSMZadifcudf4VwryW6/dr/2AeK+i7zF59m3f0bFiwzmDwnvoMgJw7Enr
IWwY+RopsLwQqoiB8PhEioHhkU9CuJPGsrfq+Zz242dleC9M12a54oaLuzZ8tPqRZRV+MqieV+kj
9YebUNbMekdku5NL2J/Y4zE2hs5JNwAK1tkgjMV6vF1MmQ3M/CAMLMyE4pOBc33tz6awo5pRf3GT
8EgpnHKTW10xFdePqtx3Ix8fLgZ1oppEI/iej4CuHwabPKVcrS/GrJ7CublSHkkFTjZqDfkimbPN
/cImt6Sfk0w9q3kljaP0rutAHMw1fPTt8dPMuvVhse0ovVO9DfcYH49TRjiZjl/rTAnaXI2zT2a/
2U0OabYTLDFO9CfEKvtJNWdLkVxJJV61bd0P2rzs7MSixDBiqFqmNK5sdd2gLwr9dTc79l52EAfc
tryv6nEAwYi6km/8E7HstSiy8Vgl6q6cZytuvJJRcrWGO+hU4LzsU7oGFzjN+sgtiM7KEgt7jQ01
Y3IfFs6zpLdpuGkKT526tbOvtQ3VgNrMudGE+8Codnyzz/SbH5Lxx8xoDoOcKcNi5wyvaTFxaoXW
Eht5dmp953lus/vW72m6pVAZ+voipXg6WuM5CeVJ6uGrua77dlxhM0pKSBNN1+Be9gzq9afpqtz8
e352o6kMsGrOSFmObpd/9dexA1O3NGeV9k+Ta6LS1GeZ6ZzVfpYdQ2gkq0b3NFrtxZQszaFHfkX2
uCLLyIsfVZL+7Nwae+t6m7jODfH45zKvLmAFbmVs+yll+Ouu8hOJigzr6M1qIFrxS3NmmLKHeBfy
f+RY8yPQszvirymyMvNAsnEBsGLn9FQ5hd+23qGYvYAbQ9U3LsV6Yzm5vDKZg8Q2oxReeI+EQMr+
HuNR8ok9iu50OedlvDgmQ9QHOvMT8urc7mqcUQZlfh0MO4YZSxCTxuT9HCsrfQzTIT2Ua0+BzmJW
b8Mg9vksEcxjdVt7by3No5WvjIdg8mZo0e4dJLqIWfhMqa8LDOKw6HZWmTVH5XWYOcne8yBL4iTx
X5N07j+1DQXSSGZeAqeCMV0xvhO5V6u7xzfA5RYd/MhsPZsGheAba17exKhjdOynFGSquVNH2xFf
KZQOvI3ZKeBsvVl9my2iE+aRmO51rPzwJrC759WhmyOS/BoLKzPqGKuENC2AhTnJfZo54j5PLXdn
L97liswAFcR+oeszbSZkuxu6T3nvFUjKa948Z45EifzZ7ozvFobeXeMhTA9HZGra7VrsVyYj7IPw
iDT6KPSq9r61Zkhq3deBZOlapc6Dn2R3IDyu0mF9pYjp7s22Z+a2k/lccUrhb0t/gFV8l8jYMVX7
6dmSYQso0id/cc6qsPs0du753AFgcdttmxT1NzAqMWiVC0uL6ghcp4rQ0gPeB764C6vwldgEA8iY
UywSwfe0MpKXYmUvDxurZ2KKjWm97w0mXELmGqPFbqj1BeOdAwBpxz7fXMxldqqEUcLKyC4xP/RR
ih7awKxIR98rT9mEw6QlGYxlETwbhvG4et0NiL851lDBm1pqmo+Md3ZbbXKz/L2/0oB1inCMurkc
dq5FhrGGd0QJOzorMmKy2Ke6ClFMa7VLjeZz2oyvfcmMKrOlNehf1qsTJalbxGbJO+tMt7KVFpAR
3zjgTN1XK6c6hXcZpYUHHcCl1UkcelF0uDzsFDKDFcBvFc5wjtd4n63NAdiP3k8WLd9uDdfD2Muz
JQC3yXM/L5a+P8NFyITrxLgeVHFuOPbnGoPwbjRCccjH9Ha1pboyluLLkE+P7ewvZ9MYgESAQhFn
0l2izp3u/bI5hFXWbsB5HWMT500RzmHoSn/vUi2h5wcHe03QG0jVXwhTPq/FylLj17RRwuVBZ6iG
eHbqFRhO4V8Uk3HoZONF5pImn6BQy81n84yYRjLtubotcJDOpZeg6nH0dyGNz8so+cYSKIBJmyVa
EtsnN8yzI3djKKIgKJ61I34Al5k+OarByNCMbMpMh6cljzpk0cT2DfdXdPWFWyBttmsjjJdyvc2z
1L638ABMUTm6nDa0r+MBoVWshzyMprR7Qnl+6a5bFDISd7fB0whNiDYZ6WoZlnTRN+d1TwWDntMi
d5Q7z6o2sxB79eeesXpnS06kImX54M/WXVl79S6HPX8EiIqaZS4plKAt2vTusqlI7uFSDBR+O7zi
HmO3rSNqTEtFGdeUXvDs4W7mnY+iOTCH0b+BuIORZV7SNInm3lyWC+X4KdVVmLDuRZVt1S4hgdvb
KN6XuCzrARZ1BRPjavFaPqpZNa4ZI3VU3PVS5A/aokC51yXuk3O6/aG/Z6TlFOcK6DUvjU2PvMQO
le0Ih5ZvvuUzQWlqTZAFpkfWtIebUrAaFk/uGdbeljeqNOofShLbGH3H9t1P/NLLHN7IuPddgjuM
NiUv5BgSZpBGFcUPL9dF89Ro3vII5hKjYCczl/JHXY0c+sBg3dPCxMvh80C5taIh+ERxlLufymn7
M50QXjb2wlgYCdiHf+5Nwz7pOjTamNrfd0faFl2cgsi8HWn/Jqqt60udBWo4pzHEgzHTJfySDg3f
S8Mi4JeidX/pzalYXmdLqeBVIz55YsifyPcObwJfC3rqaU0JUu/VbLbOzlrr8so2lb/EDMltjxqr
xXIFx6JyYJBT6Dh6c2r3exTBNoKcjR+9D8iXytgcqlJ8ck01Ha3El8NBySwoTpyemvu+ijk5lIO3
+LcAbsPwolxFIL8Q9eVtPKLvbJkOw9YZzWEwG8/FmHciwjZE7or3l0Fn9ZRRhDOwwdtEz/SEdzkK
+72DbqxEsdElRGcDOO90qZD0J+NsPjh+EjKykfdoPaoKOEcfqVHmV53nG9lZKOcR7RA2wPo7NZlM
HzNqM6iMCk8S4maz7GyqsWWjknNa62UR62ruhxsX31T9aTQ8RmEb9Iv1XVvTmT4fHVT3u6p3GM+Q
OkluXc3Yr01qIzQ8kq6gMFIOtgFtbBHa3WtzVq9UsZqZkCvoxFWmfKJ6sQ0jPKtEaYl701vc5ykd
5mVv9xLFgj3SAL6zBqNqENMV8yEAcERDNBtN5BS9ae3kph09FxIEGXqYaklI8eDKyChwlOXj8yDX
sG5MFO3q3qtWzzmNac6ToV2M2FUC4PIvfdK5sxU17hBzKy1Sf90tameggAvocVWFcQO7fDUuS8v3
+F2Dv1y0olmtM9fwWv969SoOEbZ1xNGh2ar5VK4j8lGhRoqrRoYaIMrbhO0DGWH2CTQOZRhRet1j
M6SZS8usWturXnTBRYG+57uxdMy443hpTzQW5ksU+1eFRQMy4hREdaIMNd3VHXDkGNhURz/RXabH
1WgdwoUSQRulPgNBfzpCFzWpXZ+rrlYY4xJ43fXYVLRBt7YlEBoOxYrKc6Qzpgbt0Ec0BERuWuSK
tWjWLyhGzJe84GCJbPVLjklsZewce3Kdp85lUBwMCi/srqyyyDVmGwYSwFrj7tzWbGVbGbL7aTfw
Y44NQDIB7ACg27FA0GufBaNnfTZcnAxRvvp4PLJZI9RJx0AyAy4ISeALC7zHThWTck9dkONskFBa
710veyhzjThXW7OxAINOoHWcN149/0z53PK6oWxCuS2ryFsGp1UJaTHtKtyZzgP4ka5HqVW6097q
FhDQyIygnlHGzF593Qde1BScLLIxg281Y7tvtQrHW9cxqOpkFojTrYZFjUmny6NfMI0BRlI5WTe6
4OvENLrAyhQz0/QgW0yvrWWhOR+0rKwrhdTv5FQ1Rp0Vfi4GOLeezgkbSjoyo2DzFDotzyUUqpmQ
zUbARfAMpQWdPP1XxpZyfxGQsHWa6KrwOfxSvXs5YvyFKd/HYGwSeh/DJmpfEg34qp/7a7zNbJG0
Vh6nacT1YltQnMa2L/tTvjBOLQ47naO1DSbjwcU0lO4K27ZPic1s7Ymi720rsEAxhbP2YxMRQn+Y
/Np8sJZQKr6sYLylaVRnYzIvn2TWgjOzLQrmzJtDpDuIBi5XlXfp2TZ6XSKv7CeHShVltqMnG3Y2
4F7qBmFW+4zYli2EyhKkM7A943KyxZpNu3VO2R/JowAJ1fVi/8B9Ymc7e8AnCHrLVLsiWYyQEgVy
bpnTzqPu0wyHTnjt5ZCvwRSF4dKe1dDSnj0VIGMHh8M5NGiKy23bcuC2Ac9Jt978dfDaoo49pw5a
shHXnSNceeNVtnjiBZ0T0X9ntNQwmDV3g76G/8xhl8DtogW0lob4OIv6RImfNbrjOMyxlsfJbOLU
ZRhq4ETpSk1zz/aih0PeYB+LFmyVxeb/U96ecaZGcS6C2kBCwtsQldlofKvWQn0ZC42UN5j1LVbn
INgR6VdPtAyrZT+bYBMjYSAXpc+bOtel9NjDTaGdZNeNbfBTjN10rUIsYwTAHZqokYMTXtQEOLeo
gy+QbroHJFDyKvfxLg89CyHGocBaqgGVbBqO0fvEeGgEnwgAsfE5S/AtWXPnGYUdP9tYRBC3AflW
toM0UdJ5SYzsPhw6mHIugNWHJBsvnakapz25ONH6OOmHZlqy53DsqXaBn3dQmjA/vPk2MvzyThtC
vLjQxi4rJeuX3DMBBhYutm2jNEmnprWj+lNJZthMvCXkE529Q9kkWgbRO+pslIP3M+86AqlFEJXg
QLYOVOGqJ6SpGT4kN0t5MivSnFooYe9mU7ufZNWPxsmh1XJNFUbtrbnruSI7m+/Jdx+myrXYrBjb
SPTpLsXDMiTND6mqbxL9/96jErcCAL4n7E9vLU6ju4C+YXlR+APicA37KoLKjRF38Ia4pzOKwmRz
6vp9dttnrby02zYENuSDYEOmNF2veSWRm2dm9pqnIUi2yhnbx7zKSTCZy1DFtPpKDMAKh60w1+EO
mUTwnctO75jEiMBoSlvj0u1G8ThIP39tUZwY2OpkGBwUbWHafFSlnR3+XnmWB5TNiQaM/JCl1HaR
EwqWdlE5HGmWvXlyq2HxalQs63BdkFYM+xUdtD5WlDd4oX6ZJtZAKnm07SWkhFmbt5a3si6J9lj3
pl4aD4FoXcR2UNFyWMYwtc6NqXF/0qA3buDTFhT1haL8/eu/g4tE8xZDCCOX8FlfoO4Kv8p8Ml/F
iiVtR3muu88yRtBjkLdhZ9L9Hc5KQ7Bn5Lpmh2F6Kcs4QSV6tBMbuc0I74P2Us/h03JCozly+TGx
vU9V2rToMa3FPbME3f15VBQP0Tuiu+pJZtJEE3BnYyr57dQKUL23posUpSjKlwFRzc41C/dC9B67
rnKYlBdlFMbOm96ADDeh2HrVi7LHwyTdqolrPAM/SC+Sqxbn8Q6M5nIQKfSVAoRDTNhAK9CH8FYD
D4N2E9WG3hJxYuaeOmlTHOvQUmM0Ys5t9vgyq5e5IXvf0VfAVwTo2D+YLV70fUjR+ydCZcuL7NT0
nmZeZLYyE3DosYHk3sUkCpn+NFq+RQvPbhisYPR4RMJZKOv79OtmTdOarU9UU6onXmAXMSKpSBr5
1aQpviaYsprVlJydxM/eEDSYFCvuyATds+Yfg+QKrbjBGIogj5sw1LeDyJeiiNBF40Lgu4EZKOsW
X1ldpE346IFPPeIydz5ZLY1TLbX7lHk2wWVN1AVRkIzu2QEVhrHRCVAuMePkLhv1eo3CyroDP5yC
npyaTbGOezS/89DJJhFk6N5hznhKiATONbvzZWjCsgIMepD90D1X9IyespAJj10+PA4tKuUh6Mvv
5tozRA5X8QsVXu+KHgARey7QrOIag9x1kB5W3R4/PQxpmArUyoRiuTRLxfvDGFB+vG3pCEbt2sp7
SL3DeTc4+TVdzlcT8oeMRWrCDE4V1I2n1ioXb49pgwda1SXnSDlMlnMSYWYM+39O/5nZ5EcTSyav
Vo7Afdc5i75dZZbBmEsGVriizqIunJRVyoRdl4zS/+V7C7ej5qoZjdE+1KyUAbhmRpn51y+gEs4b
0eLORXJQtKO+9fqUkMsOt8zNky6H1Gy1/D+O1rz4ZRmyLjHOmwJyVpsZU4wuS7yU21pBZY/F0RXM
PZ28tbCuPD90yqtpCXRyWE3HvXDlFHpYZRQ3qEx6fgm2Tw6oeVp0ebKHqg/3EERcZBmrJDO2plmV
py7T/Pw/uwBNmcQ7DyAJpCRIZQ+ac3BK/J6/NjBsBv7iUolSeRAn04xiTmZOQomkyi0+DIksgpi2
5SM93y3XmZeOFo6Mg0a2jjih4URPj17BmBChzVTWyvPVLcklFPI6gSPRqxcnxv1LdT8OfgWEI5uP
eKyntewuKBHY9S36tLCIJ4kiMcYfa5WH1PWd8BRm3jTAI9v0kDMv6nFNGjavZeW9QOlclU9Gnfdj
TO3Xo5mLuodVjU7zRzhwnkYaLQeEEDUx2FdOBFKw55NVxE1GXhUznocnuYiuai67RZvFSVZ8Npi9
Ei6gYbTDZ9aQR2ETImG615WWVKYYUdBGtkcpKbacMP00Mf2HYGaa0vMubyBCm94o8FnnJW6O3rKW
ipYRumiAvo0LU9PM8aJHCAOt6dElAwn2hEWYCGXvoZTyjS18L3xVPf3zDAcK8eOhYoSvPKmmFMzV
5qfbmHw1fKVLCS2OShA9YWGPIG1yt5LsKsEUxCITAhGL1BiDAMi7waGwQc3BVWu6O/KFxD96OheY
E+a6frU9ipzs+ctSxxbT2ANKf5N4SJvB6T9p1DnJOZk9y88ZNH0YRFHl02iHLHnG0wDRrP0yQTVU
zNYNOoukIk/MAHNQXKxGOoQlPv5Q6iY8jdq0vxLlB89ln+wZioCGKsdes6l5ASLfb0Op3DltntLc
0hwh1bWaHYweNmkPpYhog6bfpwVdbJxmE2ql6ac1hF+wD7Ijui6H9WES+vMv297GkQIU9R8QEeQo
/v21hQmZp5SU3v7r/3loa/73Fjb17keu8tcBO9vP6a8/dfzRXn+rf4zvf2j7Nr9/+n++3Qan+v+F
sdpwS/9vitVx+PHj9Q3Davv5fxBWVvhfHg5ShiQw58wyYU79N8LKDP+LFM2xhcVcA4BUIV7Q/0ZY
mf/lOwHeyNCyGVQK+up/EFYgsYTJjCBcugEDpOGw/Te9683j+5/H+TtX6h3wEIxb4IHJCgLfgrJl
k4u/dYLOG0vN8GiBgzxtzxMqTDehwIdkaLAigCbltePP6q5LbeM4SZmfctW6p99u1n++1O9f4r3n
dfsOvsdQZtc0bXrg79yomulgdj1wbi7SMU/wmfpr3zSGi25xPrLXvgW7/XO53FeuljPDw3n69nI1
RFOqEmR3qcT96pUNGN8Gp9BH1mHnvbmVQU6BgIWMO51xvUDC3n5QOSWYbuCyU4JJ3L1k5zxht2YK
UTWBEJ/ZIBz6031hRz2VD47CpUZt2PtyeXXJGa6GZXYfkrTpl53tDdQjgtULH8qFGTmnGdOWGSPQ
BxadtmaG/CpRo4dyV5XlXuB6p8I+23gdeqpIX3RO1tF2Pq4PXZkYq9J+mr/7DUQI3DxpgwITZRRM
Aj8XkQVwdaHoK2FWm+nmAGwmZz0MOGKSWM6Zn+0HsXYODlmDAtPfF8IfT4cyBXEIfXv+FJb/fiEg
roEiLX7NOnv1ep0eEmWUH9A1zffLjfeQtxFDNwhPl2mS27f4zVHe93JGQoN82E+hL1M1ny8ohcAT
4mV5DJVNmGRQMYsQreJXSU3zZgZKj3UQ2kqJ329X2+aG3e445hWL6X/pOrcsKir4sx2mLgvfcd+9
kYMFE6Pq+HrraAVk5nS+o84QCkfoIPYZhYSHv9916/1a5RNx1nvgSTwBEtbd/v63G6JrjS2U8khk
tSp/NCk2IdUjGj6lbdW/YkTDbN2QtX6GekrjEeK7fGGWEXMPzCKHSOejgDq3pjCpD4rmCJCZARQ7
KWG3fAsSeNLHjjAVvNU4boztriM6//slvHfq/7oCVzBFCYkn40zevdaQ1WCJrg0LR9SP6wA0NnfS
fCcn56qzwu9//7A/1w9WEJ8xdRu71OUtf3u7DCZ3VKuNi8kBe3+VOKtD+7dabhojsT8YlOVss3p+
98hzYSEATBoADkp7joO3n4V4uTQ8SdWzoeuKwrDqUEiRbnp7t6RqfaIYmUjy1k3gv7hO+gMheHhL
4THw47rpTJpRFbo4+h9GEZwBoi4fGUfk33rM6qE1WvYbx2ICrL9DgEbBTIRLdZ3Sd6Af7eYbTMSH
UBXPWAlvW5dEJFI2atG9sqwJ/WsyCiS1tephksABuZ0cLwlv+EuPzGpxX7QbVC0ScKM7b5sBYUCd
jmxUk9fitU0hvjONpVuyk2LmxHz8+2Oy/u3e+b4PARKUB4K3d88JtxHQQW/gOWVt0sem1ZEK0LOB
jBZo5T42bTU8Q7QDzIU13juuyuzQVll08YdwKb5rRJgNUZ09vCCwSZ7HuvHIcQrv1veU0yA8mUvr
MGRT+ISrFgJY3wflB9zHX1Ox3i8AVgCz+oKQE8vbFuNv7+ZUDVgE3YpzpKHmeHCXRl3YRtKSvkO5
Eg0xMLZ8KzhObj/tRjLdqEIKvcewmcSrQvQb9anyzoUVyEcbBNNuBvJf7OqpND+itm439I/vCgNm
O805x8W775oEA/vMtrEWpT3vTKyxMVW9Yv/357qdnG8/haqKyRwhSg6cq+9nuHfU9RHztmlsYnSO
G+HrS7MnvI5g95C4ljNYdzu1+avAG27//tl/hEsWhwfyMOIuh7fSdt9tNOOwKJVVTOOc6mx56XEI
79ysW64dCoWPLdCJhsmsROjLXGHsMmxD5zTbXfnB9/hzv+MbBO62Y2MsQr3/dlX4PXJ36RDGGNkq
D/Tp+ku3BfHgLE3ZRKIxPxqB+m8fiCcBiRnEDrRP70/mtVHKFiTO1kK1vVla7zR5PaUKMstNzVk/
/P1G/7mUAAqx6yGx8QAovt/3gP8WmdwUY3PVK8a+qCYeCec+ODb+9VMIA13X2ybvWe+eZqWpiVQz
VwVZkM7fLGD4C9P/ILz910+BYOrZLoEB+dnbhzUHjc/YEa4lDDH3uUbZM5qSj/rf37ENH8N7F3i8
F++upU7YopWTg+bsjRX51prsMVd+NLfq364FurXDDm66GDzenUc04xwRzGxHqAQrBaTfrk7zJPX9
3y/mz3ccMBX5iGVbHmfsr639t12PCnzuejUPZi7n+dDa2j50/OixLErvjNd6eQoLR246HPuD3eXd
lE6fF9wmCbE524nCmPb7Lvzq9Gz3Q8ImtvT8cjGt7cPUG/JQZQvl020SVAudJF4n2Rykg+grfCAI
2pRmNO7/fhe2/fLtTse4NHjF3pY2gs56t5+62hrxqQMZ4GZ339DG+pSnnO4UUr/7YA7or6X+9rNI
VshEudfodQgE3y5SL08HLZyt2p2v4RNvOzIp7LLKj8kcgPR5Db6gQz4Lce4CxvMjuOoJ3gAGfZEn
yOypo+WT3NT8lnvtSLw5TPRzjUMNiRwF7QCoe7P8TpDm6No34G8XNUSGWeKIxLo1bvpeoejNOS33
sSpC7ziKwT45gZo/GgH+530FbOWiO4ApTVjgb4v8t9Wlhw6He2KFzIwgrG6oSMZIziQOTYQ9f3+E
f+6bhA82mm5YR4wMfo8oI1uoNM4dJsljdPwxt8t0aUxpuZus8CfQ5umDmOfPK3OZXQ+bndwhZO28
WzFQhmp7nfm4ZWFGYmF0mobCRAPHGE3hf7B7/sEKYxMg5Aa9hvEvEMGvw/K3+4i9MHHKEUpOBV4p
Yvxacz7hdD1fuyoBKNsIrDm2/1RDQ7jHQwpS0UbFW5rwRP9+l//cLgCDWaSOJhGBBRf87QO1VZCD
V2Tx+hANPlvpPB5zPWAq6wf8UxEQpvUMcy7Kx7x2PwjR/7zl274OkoO9/V9y1hKVK6NkueVTVzpx
sZLXo3oEPYQj4IMb/n7zdaDBMTeeU9j6Z5jh28uUSZ1BPsOzXRfy1WwcYwexNf1gCf06yn/fCUg0
XLJAZ0tCXZrc79ZQQfnTqtutHLrWKosMP0yO6PUoEalF6zny7NK1T0yqFPmZ4TUzEY/dGMtOK226
u7QIQsxqU+aNseZxyxgHSH/JaK2wo2uolX/HZuAyj8itXBFjpM4/g02HKLwy2KO9TWVfdoeqrZld
9/dF8v5BcV2kuJDkwfkzveOPV9H3OrNH4BgX/lpep7TLD4vOjEsFCOCDe/jng6KJ4W3TREJTbGjC
tw+qcBxmOa9YawxKwNiBEB4wiKj64IL+SHA2yfUvAiJH8ZYjvHtSS0YNR1bDFLuN6r9oXKwbxRoO
HumeO9+owsXIK0Ilqc03AJEg57IVZFU2PtfjhA2ntTHnRhYztmjhqxYHpZHljK3o6V3D3GrwpKEQ
TNC+zLbdMEOvSQElyBUB7gdH3R+BNddC4YGigWAjcXlUb29ZOOfT2hfFEE/VRueph2/jjFDUWXL/
3Bkx29J6sDZSSo5IQPWXntXZH/Ak/3xqvGAcsyi/yV5IHN9+BTwbdBsSG0NUoipwYEnHfoHl7u/L
8F8+hTCQKwx5lfmgd3FaqqaCeUOIMc2enKWzLLwoSEH2H3zKv30Mk8QoHQtC6PA9XI9RS3lOk3XC
s6UTNFfBPCKH8MsBea2jv/g0rW8GRi7eo0PV101R6sdOezZeki7swETbYOeogBEIRez982lUwHlQ
DXbiZ6/W4QpXWeUdymoV6QGQdv01QTgP2JSpGQx4NVwXASTJ+SP1azXtli4BzZQKpmkqpp5e5Zk5
fW6rJkWLkiwVFGfITFdrOeApob/tpfE4q+oLqkc9nTHKUNew9nqF88ZeX6sW229kSsfLogGh5yNo
pAbwAhCjD96wP044x3Y8Zh6GBAn8aVrvlkS5KhIfE3wpodj8uffr8KfM/eoEHS94kLldAioY8fjR
kctekpoCSkOWATBZrrL76Mtsp9jbjXmLIXyO9i3/JFh7uz6RAYdr0bgaedZ9mUQ4oiOFpYZI9aNP
2oK9t59EJY0Cuct7QJr5i9z428HeLb6qU6Oishe2rrxcHVx3gA5cKrPjkPllPEMkgUHvO82y7yzp
YeOCZmTdCplaD39fyeYfl80+agm+BXs2wMj3UYZGTJ0svgVnYk6aOU7whDWslzkMoePn8ufou6M+
ckDB/s9FbiGsyEwqXg5VEY4gkT/R/3BszmdDfnD2/7k++G72VqIjDkL1EL7btWqQKWZv4FtOtaPl
wVzwcugikD9xkrfVWd6jEmdKhWjDw0pD0UVfHmACcczEuOjm0PvojPsnwnv36NhYuFcsW9fieHi7
SCSoKfg8UJtWq0BGZSUrcxtQnK3mAbmum4NscoI7Gxn/wAiOYP5SgBgp8U/5xpc6X8TjJFvrs9N4
xSfAfsNeh031WElrrXagBebPphj1A3Wq5AHPUV2isFvMK5TkEDGJqLkg7djGg5NAgLxlHClNX6DT
eLp73IbBuTtr98qi8P+1zE3jJ6iFqscI6WIFCoMkeZoWRByAfBv/bDSn8JXoOdhsRoj59lmwAuhJ
69bGe02n2ImYrIcW0wvr4oWQJjhPaI4wnNRqTSJBqmA/cqufP63F5CR7R6QQO2Yk5gy2Y1d5nsMZ
VReU3eZr77LbUJc2QcRJsaFFLW/w1cHsF/e198OKDSwIcsmMOG/wDo27CDoB7SYBn9DoCQS24M8u
oZdU+VnAZISvbgZZgbpc1jw5dDDYp1JPqPOQwZhoruEhAQtVU9IdLbVpwhnAhZFAq3IIGSpAvQCc
gR8+jk2zGMccCNw9TMrhMYEvuHGJBIUX0lECClTD5XWp8+kJG6Pqdqgjyx+dNU9fg2wpLlummM9x
KiTAUQ933KvQaIAgddTQGFOav2xUrTfuhqIfLkK7CXXct63xo58wVMYDBuUn5q6zhFFEGdYZ7gq6
H2VTqSSyQKrlh0kBJIS/Mfsvrbvqu2VOwjvXl/O8DxZ2firEUn6bTNYPhvACOoQNjvRb7SJLjooC
Oh7zHUfU6FJM1xSUmuds9orPDL8tJViewRziTtKzYwYAWPHYRHKNPdWmrHzxfzk7k924mazbPhEB
BntOM5mdpFRvyfKEsCyZfRtsgnz6f9F38iklKFF3UijAVWKSDEZzzt5rVzFYr841w+JYtaRVBkoZ
DgotH/IIzf6iuIZaLz0IPSa7Bz2v+va6702gpHmW43rSpjAtAyyRCkOR12A8bxE9Uw3HYSo2dNVj
PahAjtPRl737Xs02FB7YEGNBKTaDQBM6SHnWoUXx/cY1J5cWnQnoaTd4JXgENWnEVtsATBBy0B0I
GiyeNOoGOyESU+8sQnMRxA1bIxfGoUDvuTy8EhshNlsMbLY+4x6C0JrBYJbyUqtAQ21J5nXVFg5z
91gn2kDHpkjjn1Vbg84c53n4VYT54qFEpRxve8cNj2PIiekqnNP4x2B0cfvUD/qkrW2zhk2EPaeX
66ZY7LUmPm48TC7U21Vpc/5ekwZHtWNQjt9iuRnrH0li+/paDIbJNzkbNQELMcd39mjTuyKQ5jKr
0arv3HIcHskoaUkSrtnq83OK8qUbCJsmwseVVyhTa7YHQ6EdRGK7L3kU9z9VTSYtoi13QNZipx0f
tkD9vEjbsseepFHrEqlTZwBf8sqrYazhWuUZe1Ecysy9qwm1KU0LZKEyEMjAXlDeTRPuvGG6TfAW
EfHqtr11Ude5oV8Yel50lyhkbHquaY8pBj4ejKQhK+8TwwM4NdYoUAK+YN+8BDbnVmuOwICOwpbz
d9DIzt91qKZAWKm8HrfSUZif4sYcWmzOcXWcckWHRI0p8j4N1p8IkjTUd76IhLuN03qc1p43xW8q
auZoU3qh3GpO4144pU9MCsJIxo0W1q+crcAyhugKbvNo+Ef3Z+5eZ15h/MFMaLlrvIEabi2gJu5K
0J05jrlDckU2KBOyzZSii6qJBaXTSWzRtvfcuD7ocRcK8o+Got7rOkzaDtVYHNglkigivM3MhNml
YUFCzdVATvQVXNepSIgemIDKG4HVZWWztXyk0Ez8OIo2qu7lW+ITNbQ2jNHEt1o4nb5X5HM0m8a0
y3t3bqZ34pmTfIsv1vxpoext1n1ksnjgPUH4RDYNabSZk8kABf08BGi5UdZwaoSVBgFmyIJeZtZ8
W3pt/Nq7uTde2Ugf+z1RTpIw9G6kx5P4HF3JHE37MEh7vQqQ2CHwjvtk/juj335QhsZB1ojsyMfH
QIdKTESxat5uSPvmYUZXBtpEHKlEIQgLh0u3ldQSCv26gPCoudEr2pzXAhFTGdExSkMVFHzuK6I3
iQ9HOZv1j2Xi3qqufPQGxgz9ydVc3iRN/QLH48CpcTNm2buepFvkUwcbX7VHm7myneuQ5AKUbpDn
wVYWjGXS1HHXKX/nxs4DEstnyeJu1fJywqT+UKUoA6cBYFT+mroIddsKzeFL1T9mUbHxzD+iI79Z
uAeLvyCnZJt3MZmoJlkMyt26iUeIn0WcXy/RGs9mu+B0uY1VVIbmryhm5SprKtd1qN/0Wq4DdBFx
fx+WLntv3/bVnl7DJZVU/rdmw7xmI8/OpV7cRqGrAr1pdokrH/uhQLLKh9EX1TEcc6ZddJ/Az+8s
lR86jTBjRxUPXds+s994lBrGPK+Lx1966bZwctxdNc2/HMJbGukfI8O+5P3fm0YBH6za2wnBUPgr
7j0EzSmhNTDuPGg4dgEgRDj+qmClu2SUdZt6/Js10QUZ9Y9hAeq5iLof+KWPVmzU4LvHeWfO8UEq
6EXYgB4KKXbjgGW5ttxDq5s/Qpn+FuiHmw4Dbz7UuxK9eEiTZ8VhZusK86fSjFsBiCyN6c7olf4A
TwOwNjkjtQecktRiUiVaPLsz/KMqfjAXLFIKvUVDpo9PDnCzlkf8jFunsH8OYnzWmp8mURCRlv5J
O/h4IQ0uJcujkaqrKM1I9YjZDxU3IbK8dQ7ONo0QlnkJLx4h9drURnUhIJtG4XQ5zhzR5jQYDf2t
YgBtmnx+S8xfIz360Z5uxsh+zhcpcQ+JanZ0WF52cz8KzxsoaDlVxLc+bnSverNEtodfdU1JYGc3
jY1kGGRq3bUvhibJf0gyiFftvrIZFWlEzs7cv/Lh31TelB+qqawQeDPFAaW679uxWYVm94docHKJ
MDfQSxVFyyZJue16qMrj2NX6FRx1d8vC7D2ju3Wtg47vCRnF3pvkXg+Vuffq9ioDx1q43lVjQ/rq
KrTRualdO2k2s2CbtFETtQ/Zx2Buy9449uJiLtp3fESPoyde3BaHrJS/h8HR6pWsa+LPRhJ7wQF1
oEfXcKXDKxKp1ZNTmtovA3XIG96HaEIm7U49cBzDgYQpU9QBuYj8O9+rUQbbHBXZQ7LBIolUTs29
8uPGP8glU2WN5hVrMDY0pOQOqroEoOeCq8gI0fuJZ5pQ5imeUBYOYe0THRQPaPm9xhGbCWvlcw4g
SuARW0D6pWs57/4YLirctBqHtY/RZ9elZKoAI9NEgE0lWVDQuGJIw0iw/qK3QRLqLRIkn9ngVdHT
ftXRuVurzpQzYMBiAPaBFAblKTxXMnmmMhYaUmwTH0DJJuti0r1w2uhz24kVZd+ROdLLAHNx1+J3
oVvlXWPAQLEcXKXbjCRoaFpwtUairGGxIgsh0TdoWs97i/s0/gV2B5SxMqvmzh34uIImz1CDI9kd
mb46zV6PtTnhc6MudNFhMJWMnrkE6TClbBvBBSPCT9wZeWoVZlA6ZJ5TArHaBuK2YnG5X3zNM+sg
KHDNlxuoleBIyszU6gD1KVJwb+wJrxOWYhtiK9H+qaWFi7wsPOfet5sSy4TlOEjDWU4gZk1VBsl2
qMW0jccalWbheOLvFKLo5VNrSTMGAzxYyHh8FxfvaNopy8jI7nY0MphfMUWv4bJxZ+RgkxjMezNH
7XHdMMFmQGZ66W5oS0WXftom4C0AbhW4/Hr7b4pngA5N00fPFkQynCJuHr8KXxP1xsm69knrxHBV
TRJyCrqnaQHJ9YAw9FnqwGcMmR5dr2Bpd7B0o6uO8MivqzQi8HpEewrgxG0Kxo5fy9uZJmazSZSY
f4DbKaIA3UX45DayfLW1xDBI9inFbyOMff5rr9c3FmXxYzaZojgUw4xBTJg54qCkWRp7cYnQectm
c4guqqbwpwAbqd8zQht0CRRw9StqIZ23p+QBNC+Cc32fjaK4hH5aPbtZPVzr2FZdNkkdT5k+JE7S
rhzJhpaVjg3CM7RFJIfM/cmuSnbnPQkvv5i8DX8dipmVHQsK2zfL7n1yDnEewAQNMaGlxZD8JHbP
xOIJ+wanZeEgpVOG2b/qVlTd6m1q8mFb4NQcgsCfxiwHi5/mS3cXrY2NAiPka4TYXXo/Ux+hzmqe
PNAdeVmPB2kKVMvIDIrLpHMSfW1SyAI9nobJnRZJ8nWpiNG3BSaZ3oTO6M+rmQQbc2/P7XDdmuRr
wjUox1fOGQl6FnPuum09ZNVRYBAiVqnQ4tea/8NPspLcgjXYM5qgodVOKb6oPPYQEA9W4Lb87laE
OKlm/GhyNfSa8buC3nREhtQLuJeEvgPRm5w/Ghvnu0QUaN5LfH3QyKSV5pyX8KdheU/qPghTI+aJ
jhzFtt3cC5xJlp6bW1CE+LZIJhASOMpg23vSiYfy1rTqtg7cce7/UJzRu8ArTP/Bicbylj87vOSi
4iifIUd6iEE6cdDmIIk9TjbdX9GU4T2p1fKlax0RbSa5zE0pRQMOQbUVOysqRf5wTMcu3rctJs9t
pE8Ew7WVxY4WYiVtDd9foq+mCUxfMCYL9y41ZlI2PF8kzyKK8+fQR/66slzFv0111tLHcoobvMb5
yNcPsnMFk7gG+E+pAGQQQB7wHRjIrhLYetlmwLIHYbvjyL42I8X3MrANOHgRhxqOEnWJLqqZ9bfR
1QEswQtun6vaquCf+bkLN8Dp4wvQ8yUx49pIMJybMgBWEUYqEWRG4ewK175MJfy5ATYEIRjoeC91
Tqn0N2woinqf9Hy4ov+TqKEsVyWylhz/BjtHqWv2YibUQK7BaecDb81KYzJvU/XHI2SckNiStOcN
VeH+iR2tJjfCCtllRbMNs9KPQT9NUxk9Rrojf1SyBiUSR8VobahYMCYaCDrt2lfUO4JOm0iijx3H
Mte45/wDYy5TK6dQtQ04PZvA9tl2LHZ25ekXYJ9YI5V0xUhiU+zJAFhCdBsDKJBrI500ulAd8U0r
SaxhsYLjiuF5trTuEtmDaW3ygsNIUOMdPwLn0qINyaHuS1NCaV2hQtZ/T8xnxnaoW/2lh1nxbkxD
/RrChJeHWTXuscO5ASNijEICcBIfNuvUdg8aOwnSOmTCEAtbpyZPFEJDs+MQvVS4TD19F3mP4aqM
myXhVlJ9wodr9685ExdpEnk1Qe1RjQ8BOeqlzn6i73ZmPrR4nuUM3NBz+nnaUEatW5AxIGlZvMr0
jnKApV+AAmEzi5yYOM3GzeYgw11/01HzrjaeHrK5iaPBJGThH3/Cali/Aiiz0a3d1gwGjBiQajM/
MQksILkRQrY2A06NW5H/LLCZvQmdRYb1qTfYM5sgFTSNMrYy5mTeWbNT/UozH+e4q4gxmXJtbvZk
uGV/qD86R/CB3XUlHcYUYMXaodDYjr+9MWuOQ+RTZEJO+E8PgEH6f5TWsMTQMnLxx9Laow9x0mgz
UvxVYQpryJdleqmKUR05HJ/RRnxqpXAR0zU8YhUFDn57+ff/VMPF4NNFLjmdcvRMNm3Og8KBFp/p
YX+SJVt8ARZuYRoNeAK8U2mNoZnAMktJrBTZUsdJOC4rgQR8r6hEGXEuLuvUN29M4tZo6hjlRsuL
R6NX1AnYHV80yMQg8kmOehabqu+L8J96p/9+m6ML9NlEXZ9WlVWJ97lgO7wmQIZQ4rIlKLoK70tQ
t2caV+K0l788Bhs1omd4+Cb8f2Ll/zxtFBKp0RLjyfQx4lyaZOv+JQ+AnUtRpYhHwNzbywavSp0O
J5bprzto+i8zQWqgAQwP+ojb6VcSDt0Gy0954XU69S5AqVtSgMIf3z+Yf3KgD/V2fi7HWpTkJrJy
mrAfB4eiF56LnIQLzYqLfZJCbnQJotqqVhqHPonbbZxrBDgx4Vw4/PgNm4n+ItHDZ7+IcPGyfbmn
RBVxsDH1o0dipbnAhWME+x7kUPKeznRavxjNqMoZPSAz6YWfCkrZFZYanm6AXprfvEN78F+BSHX/
+1UMx4RPY/IKETCf9Kp0sy3qNAEi0XVhckVht4PPIoft90//cwecNj7ltsW4QlcMQOHHp8/Bw69c
aO5gSQx4Ap5Bmhmupje7gFSN8Nw/lqokVagFs0dEsXNs1FJ7L4iQgMQpQLw6aogCMIbVbtI718OB
qc2XFP3iizx35U4qz36wnGncQG1wgu9//uevil+P95rAN7QrNPU+/vqkMiRIgaZk7WbvwPta4Huo
A6WNqf/7S53qkJavisOfx1hF9KRbS5PtP18VCQVi7EZcHvVcudsqiaJ15IMCnQznT4Vv7dxXvEy8
J5+FpaOxwlmEWhSO98fr9RhKe7KyoDna4XCdsjhvKssijaaw2wPSHHvbkG1wP7oGcRaJWwWmC8ef
HnXxPypluXGLnQ1iYc9HrH/qDNDFRLIoteq1LfruXSOBB3PLWG4damyU3UvnjPTj8zu10JLSqKTY
Q/P0VJ2sQsjOLTjotd+35Y1jyfJn4Qzu1Whl6Zl16atLsVosU/Pyak9VJp4WU1cYKUxTxq6sFSIO
cp5D6uCrMgGY+v0A+jxtcKDlMZLYZzkuN/fxhXJKUqa5hB4mLWYpry2sIC5YBr6/ylfTKc42RihL
AOmXpw13MpRSLzUJN9BUB9q39O3w2UNmFm6MoQTW12cmllsk/0reirmHEi5shCGrnC4sSX5AjtkD
1gPpbjO18lWLHeXGmDzncZCphMkaYqBe0X2InuZBx4j9/c//4o1g+zKQC/DukVKePCStThKKF9iq
hTvDVVZKu05KQbSL6J2n7y/1+YPmz3vo3dgx4A04DV1thrAVkzcTITZmwx4ezHzQRFEfGpN+JOTy
9Mxc9dX1/u22mNZZ55yTCT0Nq7DuOQOSvz7Zu7GHl0dLoN3ofuHdJDOmoTMz1tKo/jiD2CwbdNfZ
dCEMsk5mkKEToysk61SONptTgBE+pIbXHN1WuLtMZpTV+qh7gGQxUzcts/xcb/+zEM5BqIOuDx47
gxGD4smQ5wTeIYYF9NKVxVsMdO4yrUqf0nCj2VYQTdlIolKuWmMlMSS/tX5kyaui9iK1MvkMYcpH
kZo2hVZ7z45IS0VnpZUUPQuXloinw8rg3DgBPohT4gloLeUAhpIYnYBMSqveVJ4lnQPtTjhg9tRk
LyabCRf4cjaRrZyElKnp1luUWJO6hcwUdh7X8FPdDfqsBjOLyb07xp0Ly2DIRvdB9DMCLlRwTsFP
JAr3kr3vckBFsWSvOkOnRojYIXrqe9/4O48hBfU0tp5l0oB8gjUh/4L1kK8FF+n3yEKUCsoMXyNW
esLccG5CqSHRSDWBxSHYfx5IekIVaXS2CxWhIhZblT3QA9sZSfYzyuaF6kd3G3Eo1ANW+e4p7juK
slOV1ksoNZS6bSURh13N5sSuz4gsfEtsuEQchBDMfUJXrPwnJnNkqFVLFAG1LY7c+5HqsoZdL+6X
rKChO8ja898st63uowkJ2KYW5fyiUvT+K62bS7HVp5GCKFAw3NhSDQTLAWBbyDu0vmH7182zLqzx
hwEtCpJ6ldJzbAaAMxA5BIfnEaVMtMITDsMj12TO6ygTcW3l5cL3hNAHu53TGdznPi4fMuph1P0o
Ul5xdykMmmFh/0/FoG1kbyXE0BVwgGHLUiuNVPyYRuYMsBpyz2Uy5FDA65Z2akvmOE1Vv7FakBpu
/iqkO6+Tzh4ev59uPk//DiZ+9KA6ml98xydfY6OMxC+SGEOPreSG1j4g6xHv2PdX+Te9f/zo2Suy
jUMkxYUcb5mF/rNNifyhQM1BT5eAcKDimpP9nng+MPNpLB44joOvm3PgyFoI4rNJ2mBA+IvCsgYE
kLWQKT2pjh1brXVNIzXBTR/pV1jgkEa0fh10RUv0YS/qoNGqhoAUyiXf38IX8ySnOKYsNj6eYMn8
eAc1WAaLr6xYF+TQX5MfFQUQT9uLyNRpwZgMne+v98mvgCkHvxVXZKRyWbG8uf88sjGq9Niz2MqJ
QLuf9/bPfFvswv38N78YO1q2Z17RFys012MA4M7xmHe8k4WgSsuhN3ri3IJfh/v3+8Nht9qs9+Mq
uBtXZzY4nwfdx0udLKd0zwq9HbiUks8K5A6VwHN388Xr+nA3J09viphF9eVuLrePW25lt9v9fbi8
O3MjX4zr5U7QtmLm91jVTlRZ1Qg/m6+fDLyN/KGumvV0O+xBe25hkKzhPQZqh9rkQKOf4PFbbeu/
fD9KPm9MuDb+cs5i/IRPnjlKMy3m7hphNoXIlQoH78C3VG/bDor295f6/NL+3yVMBgins1Pjex32
ptYSxYl/xoieJWJsNv3+/2p0YDO6pIxwnCck3eMA/nHUG01BjxZ8BfvEJH+EGmnfT1ZKPxM22Lkx
8kkNybU8U2e8Y+CgonByyJydUVmT3SRrhKn9hUIts24H2hkNEpSc1pMe/coLjbxInCDbtDRiUJxG
7Ry/f65fvUKs8RZfHvtv61/d5D/fOe07ega8SAruooPP048HC76q38b6mSPMV2+QdgCjhKKazbnp
47PFNJZWTsJKmmrJeECmPB9qReDJ9/fzydnK6xOMSeoQPkWlT9pahD6eMbgyW7MWwgJz5wgK8RT7
HVoewIabSvPFY9VlkeB0X+gvAFC9h6Ko44c4sowr+j0z5QXbhaC3BH0UK1LNbXhT4ehvo6oBIv79
D/7isQgk2xwkyWPGj30yVciU9hk6pKUMKKkrL/5Ot6qbMw9/qRedrICYZA1XYKfhbZ9aWXrdl2Ki
rUSbfijIzSDhLjYHuYEykf5oGZ8mUgclzwyur+7NwbPAmkUdhW3vx1fuNa7m5yYlThtqNGFEYNUn
NyzO3NtnkT9fLMUaHycpFVXndO1IRE6DzozItihJzkA0m6XkY1tNypmscCQ8Z6OOjU1oRgWusmpG
Y+wB4rv060mXZz7rL74nAxMxWiXfZ3d7eqDRkkyKf1pmDsugTQ2KyEhUyck02jj4fuR8cSmKg1gJ
2VdS1PynIv7Pp2siMlVkJSdrQ7rutmxRHKKMuqTb978rt3GdgKkAlOXizrTFyQYKiy4cqs5lrjLn
hSc2IMzCJl3faNR87tLBig7w4du7rIVqjc6cPiOBCNff3++/w+fJIF4KfxyCmauoh5z8itqBvB15
nD9UBw99NSGpPcJ2BgEJWLYONC/+26rY3ERRpu80Y0zu+LSsN+VBcEN1IviPxg9kVWD9rQj0a2e8
nwLpSbMDDMsKhiaEWG/NpbWc5vCqB33R9xVN+qQmAua/v50vPknTw0FB9M6yhLsndxOKBk+wmBgf
lTk90efwHuhZEi1M+Xsj9NH/AQAhPvMMvxgzuJKFhxqbBe6TAzavQJ95I4sO4A10G71Ir2TfIKTz
Yv3MSZdD9edJhyYKrQcooviWTnf3tJ6J1IwJgFQN+pqVLQZthKLMeWZIc+RmJDjTUZeWjrgN0Xf2
mJCySzaN2dyVsSS9czYDWK/aVduXCZv3pNDDAMp0+jg7iyrR7nJUnZAus37TpGMud9h+hbXWw8q0
L8DZub8NGIm/a2c2XytcOsUGippxPaByJ2iztAnjsUM6jpjJZAHXQ1Twv2Klih/A4Qu2NXVlOiv8
xNptF5O6uRa9n1/jZ3V+wjBzL6usJnppDolWzpoZvf7gNeIaeXhEYttgaPHa7Zr6vXd6+KyqMCoE
1pMrARxaWk2WU586j31ni+chUvVPE7l4s/hi6+lecz1CJQ2msz5wC3I/u7GmJUnHgFh0P544rdPw
vc/1yLFWOPbNEAXP2BJH38+afVNlQEQ2kQVFdzXYEUITnDsXdOeQYTbR1Bxjakok68i5DoNp8iRf
kzeOPsZ/nV+9FF48rDBE7GyLECT4xi9QTq1ZdpHuOX5Jy8Y2IsLVdFTfIUgQN7nxoiV2UU5SK1a+
HKfr3pkyc0ugGuL0PHMaspLyKH1qwyKaAprS7W+nKqBmtEzdKXkHmMRWTl7yV32410aALb29QjDl
gf6cW9KhirDs6nWvdUay1cjbmhC2pfXCoKwHBVe6m7vd3EYICxG3z1Ug6BZcjH4BnbuuveEH/BXE
ViTmmE0wqrQ+5HboFleFGkBUFfSFSW6y5Bs1AuLOG6kT4AETPT4OfULiD2r+/ggOkGBNiTQLCZzS
EUUjSfXeYyotvFtu7cqtdQNeOkxdxqrKwNbnchgQTapGh5g3ahVSBqtW1maCq/lGpUhlF60BxHEN
EhDFRg8bGgxrBLzcg+n/UquoV2uwpCNRZbSFEA+UbBnB/idIaA21hApRwqKKMdp+dKN3k8kgBthO
as3YTohtDLqYhMw4+R9mFCpsTZWRoDmPy6OunIUkryVRV2xEZqh6O2OnbDZ9LZtmH2Ip81BiSwmW
vfEbeLXOaNUUBaoBoD2uLMo1UhByMngx4nUGYkFzLa7My4XN2wWNnk2/2laEw4Vt1B25wJmTu5v+
X2+oDAnAWs2mH2NkbkqLIlNLpuS6AXI47wgDbh0MoaKqr72+RDNJTp+d7rMiHJG31JprBFmbuOVh
rgfkvRGfL0mmrTc+RG4VWXtWKctdJW0yXlVo6p8HFqzfxJKD88hYJBFiFX5DfADaKrHRIqc3SVjK
YGklyogwTyTRW0ISw+NYZWzDXSns6sqSIxNlq/cMltShzLPxBotscw+a8qs1Td2TdDPDQ7Iyuu9L
CCpuN3js46ZEm3o1iqTSXwaP1utK6LT2cBSE/gtCxhBFz5De2ghsfmimMu5jAkKBA4+ZvahJy3Kt
efmM0MLuxEXaF625yXQnepsw0/9AF1E9fb84fbFzY6uOPQq/LnVz5+RwYuO0tYuZkx0qfW+ds326
LjQ9e/v+Kubny/C3cRRRDuQ0hP3s4wYRyiqO8o7LgPvZzEEX1Ov8aB5AgQRmQDLR0b8WO+0+26t9
vAUMtPV31TbfiE21tTcYTFblcdp7GzQMZ9bJL9rmH3/Z8sv/s7lqa6IVIsEvy1bEYwXvINE272hZ
Vg/ZNgkw9JzZDXzh+fp4wWXl/s8FQfmqMVkuWKxe71eHl/Xm7u77p/157f94hZMNRzJFaAYVV9CI
JTGaqwiwVZNuv7/IV2+UVg6ATto6rAcntyE6k0wpcqTWNS3IjdsQoc0Hfs4h98WtcFZin02Fyqfb
eXIrqUQmF8MEWmda3h7szta3TqqKWwKMquD7G/rcMADvpy8dbd2GgnB6bAXnjq4engvC2QppUdRS
167J634dw9m5KAgTpeY9j/Kx0dpo3NtppJ0bGsanfRQeQDyaHG9sWF3/vqL/DA10hvTJ5Jivh6FN
iXnSk6Jey16ICr2ZTdAe01l8OyI0edFi07nQBiz4O9+Kmk2NV4ujZTQn5z6QL1403UHXZUPF08FH
eTJeY69vySonOc2R1o8JjQkyK57hpVOVDfuAwrL+jH1emyjCBrZpTiRyn2CMESFXr5vFbzvWQSg7
iTmRxUOa+Pev7Ys2C+zLpaAIIGepOpzMYPiTJ1cMiOqhraflFT0PtJlSCtxjJeH17ACAuaLe9kK3
XTWT7N5sFXr5huxKu0OsLbPfTeElt8Mg50X7TVYYW8auxidOLNsuNzKS4GAeYFpziZxqdpofZwfH
Cz2SQuoGS0nTN7U8Mxq/KG9AZrLpBNrUSR0s2B8feznP8L+lwraaZQujv8vMYxnK4Y3sxJGEpKIO
10NhkFpvmVP9p5TMrpAFa+tBixVE7EyaakPulacdbIIz72OHivLKa+ABrksMEtbm+/fwxeHc5VfS
UITq4zGITyYEKmdNr3w6fPmimgHnNz+QWdKvG7fMHuTQT0hqdfFnzubkV8xReYvDyCjOzEpf/YoF
vONzijVRLNgnlYi+Br8TwY+hRDD62iWbd+RO4zAnT8TWTvie/Hz6pboqc1ZJPatxU1CD+U2ASPZ6
5nks4+7jIZbjECcvzq+Che+UpbIE5IQZDb+13XbwOOuuIkZEOZeRYamLlJjIg/AafZOVyXTbpbH6
geQGZ47ItBu3DMNgpAKyoX077TlJZVtfhM6OprZ17OjUnxltyzR6+lvhEaLNYqKFoXDyjevAwKiZ
8Q2hCIgAlIcFyB3NJHGLpSOcWnnm4Xwxp/ggVygU+TQGee0fB/fQj6lbhKQxOrSFrhHskroJh3t/
5hV8rryi8V5KblBIEGeeNrlBqRd+GiX5OiGGRq1JKANNICJbQ7eqtDlCQbuA1V2Y7qgz9YHUaZsW
/Es0686ZafTzE/b0pdyMxhBEBN2Wj3c8u7mafI+6XNf7/c9EVN5GknnxZM+2eYFIM/nx/b1/IW1i
wkZUJqg9YAI7hXL6fUkr0aQVVraeDLccbelOksau/029cY43Res7fxyzLg0Ojl17a2NZ+OuAj8fR
5fR0iV2zso4AH8aWxrAJ/mNGKcrMWi3mK4Q7ze8ob6M7a57c13Z0dEViGab/c2vi5x0A9wEGZQGs
wa05/aAbMjpJXKDM6w6+9p5LOAos0+KuSakRNHFuHdl0NrgcrCHoUjs9hJ47BmaOvxVivlbcziKf
9kCaKA3NoXum8PnFfMPSQ8WM18pAhrb18b1OaesbUUxjU2YV8lQzjLXhOFVL6C8/xPybTJq8l/0Y
PbWUIxHAt5px9Ke2Umce1BfPyaD4uqjyIBixifn4Q6ShE94yGZS0lW/vO9xWmLA665LK+zk15xdr
E8o8VLNwkBFnfVJnGWYyYT4Bzyjn1NnqigiocnbyB9vNkgcBVKZf8fmTqyCKfpV5Qt7kph1dSuHU
e7dshwN63PI68zt/lSVNdSAmfd4Lzl3ZmZr75zmYAhg1adovOpuE035wF6NOIE4lX0/mqL+YimhV
KCLdZZUC0nKlFmOqHeoDilXrHCX4c9WPSy+qD4+9Ad2fk21Jr4dmO5tkcNduOxA45kPG2WboPfHA
qbyig+wl6qbTo+QyTOeO/rvb+K9DOow/fJK99M2AmtrDzVbKqzIhOSuYZeE6q3wgHIVNVivMM4vA
50kZeZtL2ZVGkA3I7mSKckmln2NmyrVJDMgVVYwocEQ7/X+8Es9BtUh1GKjCaefNbzii9wO+JHIB
h4escPHesjC9KXYtt50kso3in+xWJdvxM4CeL1AgHisxkQK8FcrppyI0B8F7ro1etg7pEu1tQECX
0kmHdYcP6y/SwnSj/CpUW+zI003uI4YjO9NsfmBhcHZJIcM7krPbc/Xhr34WfXfTYrj4fMGnJ4/I
IMFIM6p8XRMtaAUF9p+Haqa+4ma+iXTbSF+t1sb0UxhMYm0pHvtMz9QGPJNLUHFR48aL5Dlt/BcT
CvV/cJBw/RAmn+77NYW2Movx6cxpPz8U1F821AntQ+bRZ/t+sfriUhwi6W5AygGuftq0ciZhgmYJ
5brygVC0IBsCI0myYzU65/QO7jIhf9zqLBI7B1jUMiEgMf44T8ZhL8Mmtrq1qnNrusEmWGx8Wokp
yclRfY0bvIeBGdcYt7SKqI2gdUIMpNI3n7O0pT5TFXP82CAgFOSy9PGt6VUR8iqXfwwsl+w8Qrjm
5sJ10+l5NkyA1z57HRtfTqG7197Qmc62Q5ryCz2reIayIp9z7JlPQhN/DL/Wn7Dc6b9aR17Q4cu3
89Bkw2b2iRXBVU3mhgyzZlxpo2yjXZW6Ut+GSWfeSV/qNnIuHS1R13Drq84kNokEcqAPgUaqGDzZ
eqAzNxCNRf5e7YfvYsQguctyX4ltjEaH+HeaiuaqKguivaMR5AZ1tTyis+Zm9ruP/PUpCVujwdcU
qdfR4emt0lF1Cs3oMD/bk4KCIAosWqtKTzS2C53TIPUbTfU3N5hOdhaSlgljqZM/mpHjnDvFf552
6ZLBHVowpsv8clIwwO2OPcuiGMrjDMnnElZgtf64rTPb2MMtibA0KnlmTvvXFjsZVBzcafAs1Lal
NflxUGWj6mfZsg0hpbzb2si/rmxc8rdzqjvUZZVL5i5GTkR42rAf6W0Rtpn3u9wsjLtW/5fcG1qH
CI8Wxzm98a9K8KlndqD/pMonP3JJaqAxvGgA2Bqe/Mh61ImrXLR2dlqJgFrfUAYeQ/29H+uas3Fj
kVgYK928n7DCPJIfkxgINH0NNImuSBKHvqMg+vEV+KvKb7AaW/687AalTs5nT0oBGzGsekdTDKmL
Yr7VtEDYoCzgSXvsKXHmJ2pj/R9nZ9YUt7Ll+6/Ssd91WvPQ0fs8qFRVFGDAGPDworAN1jwrNX36
+0vOud0uFUFdX+8IO9hApZTjyrX+QyMS7wJyWnTvpFn5DAd0TjZu4hnPycJdzV+yLL1tZzv82fWl
ELvIs+dbFFyaS07C2OQeZSgvfQ+f5dypLVf/qo9kilIq/cmwYR3OGVZYKIJSg7R6z7eO6mUB6dp0
WwLs+JZEznADWtgFkklhxiB0v62IMTGPs6f9Im2wM+nXdGZ2vTGlqa4BP5caUSCDVyEmgMbIDW3M
ecwFv8YG0b1n0kBa0Bb4/WJWh2lvG5/D655syQ7QDcAVZH5AbZvr3T/sErgo6JBs2lwpDqGTdpfw
9Ihmaudc5HoaTtKWq6PZp4JaINWxmpicsJRVLI1ifYmO1DaclOaZwoX2kIRx+k0xBfGkFSEMT411
/ARqFp8J0tXWh1hftOdW137ZLV5p2DYuD1bjzC+IR/Yf09ZdPr9/Tr2C4Y6mB7gKgFAW/j6IZNmv
b/Jbgo5LQO90dVNvDAUbgf0S9c2IqwVeGztTa+bkg5ZCKAlqrS5RNGiXcETwYBopc7oiJlWKlOOy
qcjwz75IE1HdFkNtnLmSvEodrh+S6j31e88mGbMmtZQsDEbPgPQ8m9n3iXTVr9kqwOd6hR5+dqwF
UV5nsuefUZ2mT8OiSrs6vSPYKUHPm5tIg7a3yZ28ARKrjUV0UIcaBsQoEE48oENJJO+9XiF72CB7
3g/tksisQQ2jMJMNATpIbr3VzZwCkquAXtx7RrWYZ8LV00S6gysOuVopMQfHd00qM52+dMYMGE03
FOZhSDXqLkZj7tzYGci35G6AIOCwxfHIwMyc3KUHjRb+HcXmM9PiJKaQTyLVNLEeIbZck7h6DlEj
h/dKM8VXl2Kor1vdPtaVyyiJtL0+TDuwKgdnRg+zWQrKavm5net1916NOs9ggy6yTJN/V/e/kO2z
6hz5DHo33owRiEGEkXX7qx2Zbuh3UaFtgI8QRDgqBacIiZhR1XBIAfVwJ+ElQReXy2EsQ+eii2L1
g2dShwyFGl+3oyXwEQ0bRHWkDyMOzAhzkdqjoKZC48/yrV2Z7Y7VHW2LpoVU3/XNzi3RQ6jUHrny
ytWv3Lbtn97v+NNNSgcSiXQRl14g/urqxpKmCFR2nkVg03nhw6JOAy7kwtmhLdvc/3lTdKzkFQJK
BCFzfHiiZIMxXgKbTpgjBefcnnZ1Dw8cCHt1Jm31ipY6HkouYMAfWcIYITCax231jjJHTZNylpYL
urjNOBOzQWHJyUMEWhajBlt5Jfl25Jb8gXsODsbxhDkPaZ1Rk4JhyjT7qtOoKQe3/Q1jNnFYqhwK
+Vg1n3UDrH/iMpxupJl3RVwotyS/tbvIc/BeSZP6wmyGaDdlhciRYijVg2HPzQHrvvC6mav6HH7k
JE1H4QXlVIOuBY1M4eP4fbW5nh2U/ItN5sz2ixqXeRmgvqTc4dOnVzvO6kHZ51MnYByTREsuuCAj
W4mx84iE1BRFzwQmjbmhT7WLqRdR7GulZdXBNJrqRa25sAya0YkLBEhy60nva+Pn+7Pj5IjmDfAD
4gxj+ZERWR3RhIQttpUZwj7pkNxoIpxua+GMB2/RM7CWHkmSJTm37bzZKLlTFoDkl6wFifHh6BMT
YyVwpWN/xzWuRE4QETG0/+wvSzYtD2bv1mfguad4cV6VOBfIGxwrZERXeQ3c8saIPB+kQyOrLrA/
0C7qlpjeB7HiXYaZWW0W/uKCoaBDOEs9m1GNEbgQWgt5IVXOpfxP0hY8ELODhBKgf4Kk1SZgmAhQ
jjn6nlZCWw2l/r0EjZ5ZlG8EKTqC7/K1OWlOvaWsKKlLz0SFY0LY/xOSokXqq2EqXbipd13O8Qhk
oZi6edjF1RKjQzvEI+gd0UyPBBRduUXvRsRbRdQAZJbInUOfdCJiqNxGQVTgpknC5f1p+dZgSSaB
7UGGsHn+1bwk15BlVC7BiM+te90lRfQ4602+gcwZH6RBc4BhqHlTIax2N5uAJtGRma7tduh2SE3N
X99/nDe2a9I+pP1JUr7aHx2vc7Ek44iQW7HREpF+tdMCYfDIDr+pkUdI9X5bp4lZMlichowU9TOq
ADLS/y1Um5ESYG2wqeBoPG3jxL6EW7cjWz2iWdFJN9XkK9MSaScXBYki359pX25aq01ct4HKm2xr
0odv1fVGngEPRXwGB+a0+JRaTbw1UaEB+s2pWC/p+HmmuH2LA4zYal1t7hecuhHJKvSHbrTmM0Hh
G4uEuwMIDP5imawzLEo7NFppxCUXFFA5ka1YFxbq6ucWiezU9UvL/I1GBAKIdC2B7ZhLrMeDR62Y
Ky+GR253r896+0XzIoqPmtIXzk7tFeRdSB04qBuqXYzbaJbzYyaHWVaqUUpCucib7fvj8UYHcG5j
uuNSIyaGXw1HLFwVHC3DEVkkF3vEV6/srLEO77fyxgynDfoXAQLQwWu2MPyc2TETTHxmF+WnZUiw
wstTwNiIIpxZ22+9EKAdbmYmvgGgg4/nt1t5VIg9tj18ErwrbuDAWl3IdZ/ef6O3mnFhYnikNiBT
rvsN/wlU23r4SNUCTtbtTO8KZZpzXltv9BvJTxLlTBoJlZVH3W+LtYor3e0TUpypFpUowKnd1lDM
ogGiu2hnlsIp4gc8ITd8zgoaAuixipRbC8GfmPo5aKeR64GC2mrRauVtWSBjmlcayoCLsQQYRjsf
dAMvxawqlU0Ymd4tFUUlEOpAONx6/ccJ4Ne5DMQbXQHCnQekik3pbn2caTWYBXhaJVqgbSgwuw3V
F32J7B8SoeF+mENixkMKdfmmTg2z2vZ5OdzzSdQ3HSZciICTWnS+60wopxg6J5bfAkA+h1V5Y15A
VJaIdLAXUlR8NWJRQs4Q2OGGnEV7EDpc/MU4d7SfZsYpMJGjZf82SdnzUcet4OXiAREVLTZdLdL+
aMmSt8RrWMchEFRtkgQOUl43uEfHNxVauXmAxnn8Fancz4umGIFNDvvcHicX1mqPw1zSkMIENoHE
2uCnHKoWNKuJblLljB9rs5cSdE32Cw3nZWeOs7gARLRV0uIFc4Rha05evR9JC53Z0E6JdHAPuP3K
WQJ29OSar/ahAiZUJb04wuykmPTLG5tqj1xVvqW8ld61ZIfvy2jpUeVFmzQd5hlM/Pic4Vuuj2j0
uO1g/mrVBo0RsDFbu6mWw9THSKXUjnPmPJQjddxr0L5BEJHm5z+W+PFIInXrWXXJICoKMNi+q9wP
6Kl6V7mBtbqAW7ZX8tE9U/B5o1GE91np0CbwWDFXk3Spy6HD95sMQYgPe48M1gfUePp9M1XzpgmV
MsDP3tu8v2OeJoMx5WWC4ATF8oXyuoqQh9jOdFN0zWZqi+5rzCT6VAGS+4JHuXmD2iOyaCjAed9t
O0ZglmyLrm3wHZ8n2Mlh/mTHffyjQ+HlBhSBLjFnzvxV6KX9+cxzvtE7Ep0C6ga8DkGS/P5vm24D
DKJJrbrZmAPYZzZ6bP1yzVy+uHobFZxZevGjNtP5TlOi6fOMEJ2knpuFG4R1b23x6E71i6oqinTb
Er1etmGavaDIWKBvlE4IO7//vLLbVjOI2Q6ih9ARB7H14zrV3NRjyeMmudEGqQohOofOtVPiwngc
y8745vQJatIxSLT3Wz7dktHjsDV4VRCc8IJcdVQOhUySImVNQR0JIaP4JurJcghQtWdO9beaQspF
FsK4CEPWOx4T1L3JCxpkcQZo7luEFD2/dtPBn9G3PfNWbww/hwwSK0SpEimyqlnEGB1GikrNwsGs
HJlTluSPxdCjS8VTZ5SAUcIGC2606jlXjDfekWUhGXAELuRQV92JpFeO4KGKcIvWNtuoG7ygNMvM
98whOhOPnYIDHUBggFGA0QHsJFQ67k+3TEH4IN69wQi1dDc1iOyXssXcWXqeonCbTQYXaB1+oreb
nNAatw5703JR5zaK+oqCEKZPRIftLIwiBX3bgiqlXbhxtEEVr9UP0bSUyG1Hotl6kd6EgYJ+6rfa
TsvWH4DWe7gkEH2f2WPeGDtKxZK3Lb3WmC/Hr1U3HiiKIqw32WTFT0Sk4koSUK8tzAjvQZeoQbGk
6cf3l8HpkU+4BNaXSz93GrCyx426EZk9/FqQcGmqcFuTjfSNdFT/PDyjGSoCQIohgSE5dNzMpIkR
ap0HazuZdSgMs/3RnhbY6ZBVqEZSpD0grgnL0Kyby1q1GiZsipWwTAKjKIlEEaGVPydduNdGnRT0
+70gl8XxNmQCqSJRBexF6hmsVqibm1xfahVqD/4G3+w8hpCANFEw2+i6+n1ux/v3G3wjXoVGq0oF
Oe5EjPgqwaHgwDHjctBu9NhVB5ShbS/A08HykOzRFm+TxiMEgxh3WdU3I8PZCU00C1p6TZ6jMBo6
kV92ufMtVovsNgk7gWClyM+kYt8I1ZhmEgiOzIPUEVj1C9t+NPQKtqpF1RhbVObsna6CrUhRHPlG
tBynUGtbF8tns7m08mnctR0WjIjMR/cAXe0rStPnQHCnYnDUyxgpRolIj+vvaqsplFJDf1hHuAdz
nxr+pOv8zOo4/Rpb9fJSZRSEdx4pmnCb1ZBQtkMlxCcSV0W1C0MXB4WcUgrqEehWflba3ngG8t6Z
gdstmrqZFrDEGgWIn2cG/DTCJK4kb8A8w68NqMLxChgbQG5qqyoIpgy4jQxdTpFptqaD3szZFriv
Ca0xnnZaa483jef0VjCotfGMJLK9e/9ZTvdquW+CJ3uNECjQHT9KjSQvMThilF1Uf4fkq115wvg5
Tk1/Jq94urnQkJS8IHlKbc2V3/8tGFFiJymwDaWhdgw3mpalVH2pW7z/Om+1AsKJWYoyj6yBH7fS
6WEaNz2XoayLmRRD6W6nCv3n91s57TSY6RQL4B0y9zjJj1vRhwpNCFvLNklctRsJmNyhhBlddrr1
/H5Lp+9DfcA22BykbTlR0XFLDfdmKT2PNWxWlleeaZHTxwlh+34rb+xAAKpN8ogyCiKsXe38PXZU
htaE8HHHzPuQ1NP4EgEUCdoO2aaRqfk5yvvUh5OLa7JYhk2uiSFAfbXZRGVLxRN1nas8StCFz4Rz
5ow/7W1AXRqRLBomKL6si0DUFbQwzHPIp2bzHGa5jgBmZ9ynbtZ/O9MPpwsTDQypfkehD+zyemEa
qP+whWSKjzRhz/JbtMxPNb27BPyZbsd0wp1e4UzbgIbVg9COuwcBTOeJ0Fn/Y5UFKn2QzwGdaOjk
gRs7Hvq05GI4UijiuEvwuVOX6WDrUXbutntamyE69LiGA+2XfsqruRwpYgZvhBBjqbfZo0cQ4Ccu
9RmklwGxmGpKhgLJ/KwfxLPB7TJABmP48X6/n44wyGjIN1TCqGuj8HP8qtCY4TtyZMF3sJNdPHNZ
JLkh0OhvzvXqG8cY78iNiJMM2gWNHreFgx97boGHoRtX2AFZVS6z9Unea1dDZZWI9caW9SuvFifx
ZRDzYZ45njehagKeMnGmxa9LHSiHLJ2bOmfCvreejm6QUfMrUn896OVshKPWFQVZF0H4NaDIuNfh
/j70oC0fkHVvL1N1UJNNZMBecvMk2qPTfe+WLhSSmYvEITIQLTjzWKe7EBhgMPYUGAiJWBnHfYbx
RB4rfVZgvyJysG1mcbCR4/7TowiMNbBmkOz8LSfEcSvalPYq5a1yQ11K+VHnSXVFKX2h3G+pZ5Jw
Jy9EU5ITKTdxUubrF0L/yqxLF0CKN2LJN6RGtOfW/scZXIoT4GBtKSOB4uNa6qkMFawKR8TcYSjU
FyCu0O5uXSd4f/HIxXEUrxKvS2UXJg0r+CTxneTOMoVo325yt5wemywxHg00yZ4co1MP4KBtP7LV
9mJCnh2Ny6X681EzDRscHnvH623zeNSScPCq0uaOBVhFJlu9cl+7AoOYCiOn99/05FIEGISbLMMm
rTGJnI6bImNQxEqHDoeuVwhXFX6pa1hUXcZEykZ/ThEVYNJpz3L5gpjIH0KkNRjIHdnk3QZPEO7m
+EaMAtG9Ddk0FQhKqY/exsomPCSmwohubVFgYjeD7v6et2TIfLcyzOckAhS4j61o/L70xnxFDVns
G+RQ9U2h2TrY+aLkiIlqa4b8T/17AaLjLT2bcQ6oc4k0cQ/0we5hkDSq9QlLCWH6kA8AapEXxX0r
1ub2IQ713tqY0YjoRNiPKN057TgXl6ajg9Ms2fA2sLFRY1MjBSPmfhw0eMy9mSVBbFf6Tad4YYoW
yNBdCfSSkMAvY/eliOfhwq6nXMHsKF0QwwdXCll6sNsbqeuUomo4YrjotcKIN1Tyle+pk4xXXowj
DkT4xGA+RBGW2WJ0lG8VKomfIyfUKWK38xfhdMZzlFbKt1pNrBJJHyuufKFnjse+K5QbHHIV/NXN
sUYxkIikuR6k2k1QDz0Kn8QzSPJl6oKMD1iXVDksapzsJxMBnn0R2fHiN3qNBqRb1ZD98ZBTA6XT
vW8FfgO8IGSxLzWmt6avChUzK2WGxXXbxyabgoZOImC8YsIWSeSzbW+F1eA1lacLOs4o1zJME07p
6Y5qav11KKpCR/S8W5Dp6tPpoc8b3QwcRAUe8WEoykB4PYYloG9bx6/AojcBpBdKDpY2I17UQduu
/XGuxdOCveEDauhUl9O66ctdziyJAALWU7X18FCsLpca6SJUesuCeoBAXxaPApLrwYDy9uAzy2wr
QFeZ6hQuQrhcTWWNsByXR30KbElXCzJnyZ/TpZtYROja6340udpXQwNy4keehcsQECrxJLxiUdEW
HIjqSP1mLkZmY/UMPEJMnzxVNE+ZaZlg+oBBMUO49V2ToFe1Ta91oKoTApYYRJQx3Kk9koubMnZa
SZZ3EeIo5riWlucZIhKsp9iPwtF5ROEjrTZG7Lk39dIO1wa9ycc5kTSVMwZz2S5wHPHEbZYRKHku
TQqYiI7E2mUYmlUV1hrkZdny3t94TrdYDiZNk1G4TN2tTyYTEMAicoJdrYEQs6GOG+88YILXTZKY
H5fJmh/HvEaoBLdBvyCzciYCPoUlSt0lSS8jG6TJ683xztch9eTVA+m6AkUL6GxeGbBui0Njjy44
jMUO9Cwd9oj9GhvDxTUM8jLJGxdolgZExSeOT7ZsUcP9+x3zxjlKCtSA//gvvfBVYACQaaFKbyK7
rtbubVXm06euU70z3X8aFfH63AFIG0liCcDM49cnEaMXapwWG2Wk9DEuu9D0MEVWH6zI2jml9QSW
6Dp1F1QhMX2dTWAZTaTetsVwJnd1EqiCrYY6DhQc5LlG0Hz8IJpeu/2ow2IKjTn84WEKEZTV0l01
Nv5Gf9q1LAXqC7gKEKCTFzpuajSbMSf+lM4FtbOvjTz8VXfOH1sXUN6TxSVyqBBUmF3HrZjebDkd
FSWcM/tsN5qR+ZAkXXTm7v9GtwGtkRpuDikuqomrVuyJO25NfqYNhwyvjnbZYW8mVU+dMze40wkJ
SEtW7kDyvIGHaQ0q5A7G3BvLZVFkiTPvwhpI7vtjcwq7YUSwxaQ4iLqghNsfv5CwurhLE/zbPTRI
cEsqydtsFjVb3K0Iy7D2q2YSDcIs+BL4SjqPnxvDHqvNZI2pFJpvxEEYIh/OLJQ33p5VAh6QjA77
1LqC0sVNbrbDiMRIW9pbSInuNtNQ/jnz9qdxEacOURHZUZKkJ5NGp3iY6JU0fxoTLA2mOPuErgxU
+75udhRyrRuShd5HbTKw4S4tKHK60sd4T9TWnaPl6SN9g3sa+Xrvwcg92yfRPv55VyDsTl3Qk3ok
hPvHIxQuU9qmGcUkL8LqRFV7onAPtsz7XfFGh/Ppr6lb4lIuScetZHrTYc5J5tbJNSzlPDHeqHmu
nZlubywfIEa4KvFHJl9Xi9QSmT2MqVZLw5sWdRywdlaRNBd5aJbnxvYkAyI5+nJwAU4AdDzxAQir
ivO84TbhDOpdjHPMU7p486NIrPhCx9P9Tggt+xiFUYKFhW5/NofMemgGbsvvd+3rVff4XsOTkPUC
FyDdW9YjGNeofocJeDwbbbHkcg4X9Uucif4Hd5EE1Bec+c4fm7F0r1AFM560sUnjy8FO5nxTuL35
KaRS86hlFQaAZSZUP9crcZh7Z4q3OWqdPxFkBVOqk+S9yr257nbLMqrPWT9ii0rcSlY9rYvilxuO
rR5UUUVCMTEX+/H99zwdXAotgBupNGiSxr2aQn1qT7UG2HCD1GwacLSb6Ban+hcNxsiZpk7vT/DS
0ULl8gR6CQWS49lqkUKG0tLTlGEk+mWr6ovr12ll3rgGhbMLh3/Aho9Wc85T5I2WYZpQWCXLQ/5g
DQC222ZGHghzoUkf+6cyRfwac41uZziN8U2Ps2lnhk329H7Pnm5TpM9wdGAc2a/U19Lhbxln5LA7
ZhCCqO7SARwNR8v6jKKX9aELk4VQIjtHRj6VyZNSs+h/ksCg6smwHndwxp1HzU2YFFmmNZ8Kd8Ek
WYPnaeyayBXGYY6MqMWnzVDuY92DMuhmdf7J8UqBJVmfx3fJGHLbqWoFVS8NHOmnDFnvwMBMtANs
gJLsgcpP87PqyvY+5nShDGjFyVccmzxkP3HjuuugP+PzWFJIwg5LEb4hlDTf1lGVZddTmNmKjx1k
A3dL1C2UMFcptMA2AdMEXMPMX4ozd+VFih+06RPtoiHbtBiVJks2f2mV1okltDEUF1NEmOCXXNbF
n+52YCpY9jJxIt2h1sFea2FKioEh3mRL112T6BfQFTBQNmEqBO/PkBPEASkLV6JVGTT0Bzy5vf82
QyKoVq6aDIKctpN/yHSIYVKjq73Am6S54MYdQaFw9JuwylAHfL/tk6ODttnNiR7I91G3Xs0V+F5K
BKMS+RQYYZcgEODg6Z7xr5vDf/6c/it6qe7+tV92//xvvv5ZYVyTRHG/+vKfH5KfuIJWv/r/lr/2
Pz92/Ev/vK1fyk99+/LSf/her3/y6Bf5/H+3H3zvvx99QdIg6eeP4qWd7186kfevjfCk8if/X7/5
Hy+vn/Iw1y9//4W5TNnLT4tw6fnr3986PP/9l+S//OfvH//v7918L/i1bddXZfJ9/Qsv37v+7790
9x/suaTWWaegPV6n2Pjy+h3tH0gnkwqXchSoPkhSf0lCIP77L8v7B4hXKWoORQwiq4S+dpV4/Zbz
D1JS1AwompMFU03nr//7YEcj9L8j9h+lKO6qpOy7v/9aX/aAn2PcIdtnCaBr562KMXjR6H2bpFpQ
ClW/cpbuSx3Z3V7RFuu6X2bvMtEKakHEC3sXsO/eaGeqNA50rtqPF8cjpx2Ky7KM0jPnx2pDlQ/m
grHiwYgwQQauHswJUwVtTlMNmqlurspegEiFi8SDZm24sWC9/dkaoUEQcA70dKnvArhjdTaa6tgm
3ZQjIIlq+AaNxvayNZRzJKPVLgDgxwLRS2qRUBbk2hpEZgoq2zgDU+0whMoeuRg9djFoc/mKoT+W
uh49gv7Q7+oZI+XfJuW/x/5orOUq/y3IoW3Q2shAkXyDC0TcfrwDhS6cgcqZoq2x2Nk33Pryy67k
ig/kZRjIwxjlvujtcecBpvcV3KB6f4mFvi8ImW7wn7Jve1Rmv555Ktnq+qnIB3KVkCl51MaOn8qp
zcgz8DwMME1WdhzozkWjVR2aDQoKOjUIzHu8sLErF90V1J4M1o4WX9j2oH7OyowJqHkf8acI46DF
YbQ9MyvWt6/XTkM6noiYlSK1do4fj7K9u0RtGQYTFeRdLzUUVFQ7v0+VIIiZM+2zWSBn7NtoNO41
LcW5uLXiPdpM1VWN0+2Z2+16WTCGYNbYM1ir0FzXO7m92NMcd228tXC9pV4YF2ILYdfdgiJRvpCc
ns+gHtf5ENkBlkMxFJgcICHmwnEH6E4DiQsjyS1iGwgITIJ8MxdR9VPbziPOuUlMWXYcfzUMAdYx
XX8zI2+7rXStvlQQsHlUx2k5MyqrEE8+E1OZAi0lD1mRWD3T1HVWo+d2sg0d2/nY9nAyCDCHwIzC
6QLtABjXbeGd6frVIQpbB5wuQSW7EuuHDXPVEaI2UGdN0ER1wmjvGt2wX6y8OtPfb7RCZZJLEUwb
NDQtOQF+CxOobrRekoXZFhFYOtQmZt/kwiju3192Jz0IqoYdFnaFw0WPEV41k7BNZGlK2sKe8w+V
HpuH0g5zigSiD/cAwu095Cr77v1WX3XmjhY7zXLe8WoEIacKjL2Jh1ajJmaA7oUSXmAapvwiOI/L
HYDMeFdQj4y4MeSWGowK2nTbsKwKbMaXUR83rqu0VYCxqjf4aCv2nzIFrve+MkZn4+LRY206Sx9R
Bjbn+r51sFkGbbdM92lqRddMJeM25Wb7sYE/ZW3rnjsPCn5hdx2BR5g2qUBaAAckNfwQu2E17QXb
wb5TU726oRthPA8DvMi+NOpdo8DCBaGgczuOvE4goRNruAXVk32jKgWObgNm6pfME2q3k+ORQc7M
GHRklmTV6OtEgJ86N8lV39WaSA/KUdTDIdcHu/wIEjC6qO0qd/eGRp4dR4Ih/9Zb1hJuPWPOnybM
MkKieUUZAi1FyT0IVVynYZGPzg9FT9s2UApK6bZoDh26HJ/GJGyecpMCclIgfhW8P6ZvzSS2IwTf
WB3wFuWJ99uEzbuU7BqKLwgvF0pQoY22h5ZhAwBHeMVY8uEmpli4fb/Rk0NDziMwWKiH81nuCVsx
DCNhUMlCoxCg1aIX3rZBXjrQlfJcPv6N9yMmkOZf0EpRQFstSOwVMkIn8CmYtSVXVMCQSIlj1DxR
R7xkns8721byM2f1W42S80Lclr1eIplWnRpFQzgtmR1QKJG25dNtGDt5YGohorUO8Yndt+qf9ylQ
VRIxqI6ANjJWmypK57ECyZ8XpdCwIzVkb+rELXdIIDoX7w/fySlGclYnE0xLtEggdPx6XWoWlSYq
K+iodgacWu1BLZNkm6Je8kErirPafW/0Jyl0l+o4mUpCoFWQkTsWSlFZ7ASF3RPgFK73y13G/EcS
Lwn6R4X+xXRLMe7VqtWWoGib5V4Nnaneq1iqYtlZu9XextuuClhf6l0TaXUc4I87H7pScfszS+qN
2f2KCSVItOmltdJgSElrxOTZCcqm9K6FIAPV1CE23HU3/X80RTyKkbhG6oI89vFIDJRhvaaMnECj
aueP2CQcUkVBu5ld+cygvzUGAEdYsbAo2PtXEf0cg3ZKUXIJOjCo12IB079w0qPq0CW2j71uemWY
xnCm1Tf6ErYZKBcI8CBwVHne/rY9VVirTzGVo0A4WbnNYjPZtDpWFyKa9P2fzmpuEJTtYLihBkY9
5bipeEKXce4GOygN18STO+y3zSIQKUqxk4NJn58pEMlHPz5MZTEMUCryPRyn6wxQGBtZ4dmFHVR2
Y+06BRU6jxP2zAw5Xat8MqALWmJ3pyx4/FZN0iu1Z0LuTezZ2yiwbfdGEYsbkOQYqmaNe6Y9PvL0
vdgZbLY/xgsVgtWczDPP4x5WorFuD9Cu0gQBXeD95uDttH6icFxWRhwGHXXdy24iJ+6LsbcR5e20
efBdt07vndD12m0HwC8PJtsuHqpkSMtgxvEg24xkZDdVNxFGqMUSXmRROmBdJBHX4VznP5Owmvdx
Yoy/qGRWt5Hoc33XOIKTOzfiUexQEqPg0rk4Km4dpN9vpqVov00pWKJAcUxu4zX2i1Qjuvxrk07w
zEw1EqR41Va8xFUFCHioozzxMa0bf5AFR+vHCyun50qdNkDDHPWn2dbTtGHoi8dOiOYxY7R/ZXEX
3qABg5fcMCxh5rttr4KhawAZY68IZIXFpJmk7NWp+mFV0MkuPSe3ZCeG852loLu2Me08D3e4h8+g
LIq4vTGVdsp98neOhqbngnmR0ifOlSGyCh7FFE0vet843PeBV3y3674ptpOo9QcuC8PnPJuBDWYw
96NrAf8q8r15nn6EA5pcflejn+w3Nhx+4GVl/zkenLLe9YvBPW6iqJzvkGzslo0Wz0uGgr5jETpN
Rm/4PBQb0tTmxc8Fc4j7OvPSNKga1PhxLMjoQoGmk7kL84j/Q0ho/SzaMP5l68PIe2VA+nZo+Ef3
+ZxTotObsb5tsYV4InSDqqGEUsaZnBhGBV3R6CA4CoUk45gpRuRjhvzqBaQN9As5e8Uf+glnBNso
Vec6BwNFTc12+8e8KuwYoRa7xIGlmctLXCTRLKM2590DGmk82GH2eKXiNVT6hWZCh6s9r6Nbkw7B
qyQtwytGcNI2RJ8jGImlyICnRIozyrHlB51aI4GMcKC4EW6FFYJHYvQhVaUcSlJlrvthdAtEL60y
ftYr3cv2aWWEh6Uf7XmbpU15SIyyhAKEM9jHwV70BxpSc1zs2uppnMrlnnlN6SyM6+GlqVpP7LNq
4mn1gkPOt1D2uLXxS8jPRBtyM1xtXuR1QMbJggvwyNVmmUyWllMu1lFdVa19U6LdxhGsfxC2Mm4J
OyQOZMQ/gYIIqQnz8P5WfXqrJZij3k2JXZeEvrUMFmCuptGLSg/qUokhkxfgZNpch6g7U/sqeqve
CbOOCFDg9dVd6916ZuXc6gx4QBp6vK415Zxf0ulRxXKGWiCjFCIxa3VU9UrhjmTI7aBxuV1QRM/u
FBfOTxN7+ccz7//G2UHYJV8eOVJKJau2KCUbwnR6A68pezxM1TAHM3ida9A95hX8sO57bDklaMWB
1HybKFsuIEDOcD9mOYc41IiZjco9WxM8DRJMqjav119keKiqH582SW6PHea0TqC2VX+titEbfcOu
lV3l1ojgZnaJ5N4wnpmMp1ke6HjMCOIt7t5IHK8OuSWVuLB4tIMiHKKbOmHDJw1YH0pMd/FptsUO
x9fBxzvAuXOS3jkAWuoKP1ST7ptSL8WX94eH4vZ6eZAwprbzqo1CDnh9P9faaVKMwYiIIAZxacb5
Yu0ym2uh3xghZgzqNCf6vnWEuImilOuIXjN9fOqWxiVqINrzMJMz3XhL6RymTINnVeRxJvmfyABs
m5b4EmmXrK0PXJnZ60p0LS6j2vVE0GpNXm/qyLCeqGSqF7qdjTrnbzN4foFN2YWexlHtc0rmYOhS
jWM0lIXNzThb9mfwh6W9UedZ6wKA6jgMFT308lzX484fdK2K/MLNVAl5U+yfdTmxyfRFM07IAuUt
tklWOz66LjrNYGt6abJkjhGVqD75YgBM6TcGJqN4eKCyP/PDSVf8bKBM5dsCPzz3Mp+nnHMtUVyt
A7M2aXll7ozE0ZF7q7tHexkXsPaL0dwK9l1jEyIXG+3gpapLkEx2+9A5pBK2Qp8K7WJ0dQV7EUv9
AJDPLu8G9pTenybH0DZVrOZPjYhQA5soEu/7qSThFdddV2LnCoXQr5K+gdg3z4W1MUTT301Vbz2n
FUpWe87FvHgphlntH5LFUY3HxYvRlEQQCWGhCHNhFdZT7YhLDu7ugPdxc4PeuD1cN05K1TYzwiUL
kEKszEM69oiizXGfJTvHGlrto565AiarNCwSLTrb/pS4uFPiEYQySpV38W0yNEAh6j4dH9Roslzy
FxQcGM3IboIZtfaex6+xE9bVUNV3LVZuP+MwHD9yUEc/8RM3wbFnifWDoBcTQHj1sOsq7Km+UKzk
oCxjtcMfWhEkr1KovJu4Sprw4OJq3Pt293/YO5PluJEsXb9L75GGeVheIBARpEiJFEmJ5AZGDYRj
BtwBdwBP319k5rVOZXVXWe3LapeSikMA7uf8o9FgdV0DUpDMVZ3SfkdTupnE/KiIUOcpXbf2NG9D
rHLTd9HjQODSeFCyJSerqoY6GyKPGD+b9NImn611sY97z2OaVqrBsCt8HX2qtyp2M1ocKHySBXU9
KHhn9YWpQdnIZJIyTgdZddth5+1zjrKtuqfZI3Y7LwysNOmSevxptmQQ59EfF0NdleMuWUVAGYU6
i2zlaWpFcFPvknRTmxhO9ybpL18nIqX73K++IGhw2NyNo1yFp5GAJTLTd6OxzO3zOt6sqrCfhNPz
AMKDWN9CcuyjtE86FR3kroLmPPiNeC6peDlbHW6JvCqS1T4ga/Ge934LX5Z52ax0XooQbUEDmYDu
RTIWzmtV2ZetlbDNbbO3iUeqX1+NBZB48NZ2fd7RROGnwd0JUGT7w2mS62WyKeNna0CWi7SxQfiH
9onAVT0q+2lRc6myiofqet39+idaLuu+VLYGpG8r/c1BL2JnJmrtlwZ366NeK3QaTJXWfTd7xoPW
dbsHXvViPphQt+QqxOGzpnPiMXDq5t3okKA9UgRduIcR/3rnq/2JDNvyWztHEVSyvVyaGJrZX7NA
Cpd4JiteOoRdZmjzlpRa5ueRFA2ausmgT+Nwxb9JtlIUpCZaqRG5EE2565dNc3CLlgpEZFHOp5ah
us0mfKgdeQeV96o70URZ20zbdazNyGuBTtUlV3zSpBbPfQMTFVfxd7Witc4NZRrrh6iNfH3c2Szv
CjLWnlcMlESLhn381CxlcK2miYhtt9VrzX2+l0QHFDW1kg1dftlEWEF7GI1yfXpHumiCl0GifOZi
QfBlBuP2V2W72tUVOWCTlTe6qz52vSQuUs5sgMgwW0rEZVjuHU13YXE/0mjzxRHCppgi8as9d12t
fnhYkJlwypqINk7JEkgfvXY284uFGpZ1DQu1NvYXM1tJnHq8lYQtkgvDx44z7ItduF7LlSL7JBvW
cTsNlU1vtbEb6KsyhvT/FJGfFR7iZF63054k5Tvu8yY8m2GxvvJJ49AeXI/IwknQvEkMZxvqTGin
om8O49Dzwo6A4rasm7yOMXWn7aVfDdn9Ej7poufOQpDU/qic3aZIzYqar0SeT/eTDdFwcJa+J1Gu
ohx2LHaftODFX4ts9n1RHWx/tmRuvL6D6YqH9VsZusSKuczNz3Qq7t+ksAp9FmQVk3WsvYaEdFct
N9jABjimKACrnYlnJVAUnsFE0qOia75MZ8uwOM+dnEd5FgS7lgfb7XRxoMbQ+BlJyQUIcOcuf0ZS
/Yds/y9G0f+ba/9/bflT/sq18/f/oNod57fkklwHVot0Fy0ww+UfVLsV/3bJnoU0t+GwApAF/uhP
rt2LfrNBbC7/A5NCkQY2+CfX7sS/Ab4imWAAg51EI/LvcO3B78rpv+w88L102iCphgL2Eav8PeYG
PUUhu6a6How1lc2jtJXv32rCkBvtpNQtmLU6xGNBAWFqk2E+1acyIXovKy8/rkV4Q8LY5n10k81+
6TZTerQTd+G4qEOkFTW1z4QrrUmU88aTWZnaWI06+VaLxbHvo6i0HcoQl60y7muwJhxmL4LiPMEm
TvaLWSF7A+E/RVVryF4F51kfCJoLuoPplkAf1t0EOkdmRGTvGPfTh1m4JNKSV6fFcRvs/WFrVIOA
KBHlx7C51LM5Pshqijcl3Mm30eJHyUE1kTNe24K+aGGNN05Y2WGmfZeqy13VAQnP625VyMN6Cgqn
xNHz7dZbvEeZ7/fBVL/4XJ0rnKOgNPaMcy2sv/iDOxHy1OrIOA8Wd0d8Uo3vlbdQEOaxTcZEnX08
ZcndVBnK98TcE4DBpx7aRzOzvJ+7eLQhZzS6ZLdf+V5a4QRL6kKPc83MXYuvZMA5SSDIhrtqJEco
jdtu79NxkJNzcjY/Lg8jo48++Z4KQ6rAZyvsjnG8hos+zrJR0knVhIxlyTs8g+V+PVmVRr5bz6Nv
X7dBtV7FRKm1qXQd+Q1VlzAkpESqy6cKwA2lOw2Wu5iOXhuWWwuY5ThSXZdI4luJIYd+x4dttKPy
rpP82bEorUs3YtKs2AiD3el5uHQ/dR/tpGIK58ByzbGzkg2wZWmakbHLWWzrzAoEotLrTsdZ51pU
2hgLUO3cOd6EujYknohVZI32PBlqjS+ZXAp9AKSZzHW5h+rjFMTKOtnL6jcnzf/PegaeC+J7hzil
LW/RrJLqW2qEf4qo/CAzUxc4Gd1E/VMYEtBQBkP9At4zx8TGxC5DO94oLv5ovNutlqKsrmQ3tAop
bzcBDptGVeFFtIf6G8GQwYjTcofJ5r5vm/7LHGvITVuM5XskSNI4bU60xoyEpW/fFLXbKEZUJoWD
LVQbnsN443cr0BRfOn9D61NoDRMDRE3NHlLnOumvg7EVzxSBGjefYdTsHGNXvGSSgCmSTnpDQY5N
duP3Zg9w3NBoOTQ8rp1154zBTGacWy512hK0po5rbTkuJpYxfHWSblEs1xcDShIaEJjS8lB6xyAw
FM7WAZ9ZhHEVzrATgE4Drgu+LxFZMt2xTLwpvuYz8YzWexPXWHI84s+4+CK3pT63MxTBlfN8QVNU
bJWIBPv6czJ0y3Jo4mrwbgjjFS+tnAABaeycDStmVaEVGZfkjfqGaDo0PRTm0ZKcmOlQDBKery+G
PNLkPwQDk0zW9KqnKNBq9w99qKa3Op7csk17Em94pCS/XwYmW+y+vm6q/fe+Kt/BBLztfjgdQ3et
F7jnZCUDKxnn+E3EeFGuLUUne4sTdrjgcT7vGlOXbBUtuJrol08Fk1N7H29BMOu0iYq+OySJnrsh
l3G7FG9GG80gUBaztbAaejTs/GBMXGNerH3aM6EI2C4PSWgle/ApFlWz+oeglbZ3BrV1m6+qFXF/
Tgif9lOrmZUk1WGTQS4KXVSIppaheRWMsx6j8Ao++gBYC1sn6Su+HLm+noi95v3k9Oa8iPeNoIDE
BUmi9mHbzHXHF2mHQyRVtQCtKM5viG/fiq7HJCzGL0WtQ/8Uz45IPlZOP3cH7c5Bs6WVGIftuTOB
19/HRcsm7sxJYxbgzdgn2cR15ugr+vnZPV+O3q7IFxgeOOlaR3H5gw18twni3zerBgrWtPxYwl29
o5D92IPC+czB9VjT4uSZzg9Tm0yw8Ype0fhtriv3RRvsWA9ak1vMcbr49z5Qibkj8N95E7vVEJpt
xqbKqWjRTu41jiuenc6x1XEzxeJmsPrtngqL5osDXe+m/RiP1mZOSwg69ZjQFRjn/hCGa2pAAR4w
MTqPre2wHNQxgZfZuqwCzh7rRZ1F8bTKFMSh3FJKx4sbSroMSUTIGEqI05GE1Wl0DZh/f4mpKgXK
14P0p4bUNVd0J0J3zROubCGPCVNfddVgRE5S9jVesCWeqiJ3F7Gqg+82mqBVKaOoo4+gmLyroh0S
nwdJ2iN9GcXovBSy7eNzra3AOpUTb0/WVi1rutrKS5/v3BSXJbIvdpJu/X1PzdgVw3FBRu5S0dvG
/FbE0H4WbVUHB7ZtecScuJYnsmlt+jd7WZbnXvjTdBXhZGODgr85OJPlhbcOSSiAdnqMvZPntft7
Fy9TSGW1dF55jkm1gnDD6EdCoSg/LdoxAOGUilARbabx1tBw9WSBLDTHlt9j83HTWGVR2sSJmNlz
haNyahP4XdtUHSfX7CjxsZymoT+5VS0pPetbQd4O+FHsP/QNDiaeN2HLT304+5CYHfN4Sj+afqAK
F0elmXznfYkpIQS2aQ36Kj9UW94vtB2ntSyjO5yPGEDHjuSD47SW+nHrFFJlv6/6B13L8FVMFEil
UxAKKo/rbUUkBvBFy9dF7k6hNT6hy3TDKtEwA34mOq5Bdud2HedbLNdvKBj6+OhahYeRZFy86wXH
9pA7TFXEuLgqUh+Yq1b5CZsiF/nB3bXjX9NsvFZvLdUVChQidiiFTJHUdOZprY2sT9Q3FN/3wQI4
BScsH2cn2ZwPZUQ268dZ48v5PqyRefcLh48UwQiFfW3bUCPVLmGg08WfZnrkGWRI5Qmm4FxJYOkT
tvw5PBDXeAl4JYe9vS/8rbHODWVz0THWA5MfYEg4fHJKr9NH8l7WCMyln47BbE3qgM8BW2zP7wAs
rV+pQq+2KkqRA1Iu3nRmgRyLw/LN6bQ9XOSWUp5LOVgRGb9+8zK6+zZ/ctoxGj+73TZLKiItJU+O
N8j3BGPqlPu9S4xhRZaHfd0YdC7HsXP7KBMVmTI54tuQ8s5EtfV1Fddb8lb1a9Kls7c5AyUnXuPm
lWXJ4LlnBW3vUIDVywMmQ1FUUGad1M1m5VZHJv8kTiKW47Aup3Dgx1C8u5a3VA5vIR6+Ckeb3ktP
3RR0WryXVmBvKf3jkTi5m3MpI9IS5gcHyvxxlPbupVNbAmpa4DBFStL3JtM5GfgrpuVKvBaedEHM
x7pqz5IksFtuWLGTTz+1GEz3UHzd26a5Z7rCgRuV3uKkCBtjEs95ssJ0Uts2ZhpRy0sMcSNxaA1u
kdHITJHgmjA9U886xm8jzC69P8NM+rVTDlbNcNVRxMMFZ24jreUneq19TAaFo9+YWrb1SJFJG2T7
5k+vEcrtx4heeTsrlqm8h5rDjTvQO7SnsIn4hmU97C+ciNOc6kTYXV5HsjgWmgS/lIzjsQUwFdFz
ZVp74WDy4RNpZqd+Z/Hs+t1bfT2eRt2Bfw8oIb+sq0eW31oNtLmQhNq4x7iU1buAqIqPy+RxKxEa
F8dnOkJgVDBx2t/QyRuI/6UgnE6W/fYwdLSLc1gv3o+odSMWoNIAWkfhCHDZ4v9SRNBX3O+lhILJ
hAj3c9npUmZh7+v21Ngw09whjXzeBpdiJdsdQvV7u0ybLWLy3+ZqtX/WhLtooM1okXnd1oypvqVB
Etsh1CEF8pYl0t/X0//s6f+FCPKfbepP5Vv/4xdR/O//4I9V3Qt+o2sBAgogPLiooaH//lTFJ78F
eDK8CxNDB8NFTvbnou7/5nI4Y8u95JZRbHxRCv+5qFvObz4RycQ94WxCu41+6d/Z1KHbfqFfYAXx
1+ECw25Mqxei3ws98xfViGm3WhHI/Xmaor2/ktUcW6m9LYC7olyt262UDxMz+kirV1vIdBwD9zYY
PMwrWzuIF5R4hLBTeo8MT7LiVqfZXXhBkS5HJUXaCbnhbe2YS+ExK1PKFaGGg6h382y3Q7BdGc7F
KI1LEns4gariEc5ar7k7xXWMrV10b1vYlQRflP6OM9y3J1GcPGHPxqSNs+vinkBnUibaLCLM0jl6
rkAelzWhK/2TKMbRhcFo52l7MFsp2g9loLxs0tzNaxqYjW+VSNcuhOarqwdJ1Lg82dJlG2GU1nUK
UjkIFKo7E0kJzYErVRMUnFad0z0b+j69tNS9vbDrOIiJAArqd3tx/ecprKaPDeCoxx8Vm0h1xduf
zZdukdTd2xjqaGCjZtpxyT/aJEEntD9G5AS4tqn7vFOjfU62jj27COvme82tzBjHms7VUMytc9TG
9l692p2eAEbKTNAMKI/xXkxRPpTY5Rklx/rU2j6/jylGIPmhrjBgnCQQakU0atF8DwpGv0PLbqC+
kjJvkhfXtsaXeuV0P2CSct3DJnR71W0Oq8g6d8HXvpr3N1KSeU7gkzc3a7sKZPcytK00pbVjcyDS
/1AYd8Z41/V7wVXrNTcycqjmQ0/dOOnEqV1izAFxhPZL1CdDQoA8SJ56cWisVQ3sEtt+E8UzkQ+T
6dbm7HEcrwc9OXMB6eKsaBSU8uAgaHkikyzygPITp7/Mk/XuLMema4Ygw/IVFocx0UQIhIFPLiji
BebSbSWo8wB0DfzbrINJcnLeC0rZNiV+YgSxrFSWe0+MnANJmJlChzjezKX8NikD+BdlTPxRum5F
tFFiJfKwoogXt2gimm/UGDl3q1jajvoNq/oRK+zt3EBg7rlWoX4ks839bBjdmQGRNkl3zJuKN0Bl
XBReQ0E2mHzxAnCdtO9lN7Ukybkm3JcrinF4OlIRrw2FEUsQxowwSdLcWm0Tf8cOh0l/sVefGh0e
tzmLHU0lI8HcTCM7m9ytxWhjQ1It+lli8rtlMXYQ/+2jKY89yEmQR9zAqJAiH/2nYWC6drt4/bGF
NdbNaZkD90sZ4aM5seiK9oxayQmuwES2kzfW8zf4p+gRrSGpPBRvtve4DTS1e2E7J/kQW6r5QLzB
UuUbkShnPDmlncolgRrbg/VjvEI6HbtmrM9+S4XuqYvL/dEY5UfpNrrJuz2WzcekmPbtlmxmRjzp
ueEDaJF5sbWQHF24hbdcukJ8Aa2PioPgivWzyJ9yIiyIlXNETUrVCEpyM5ByOn0ejAfe4IV1GADF
9+NLEJQE4ahJey+iD+uvU4dsDFIZ3zUOxJAY4riwwztDRKSVBoR7Htp1ZKtWDO1PtCb4xUc2SSRW
kkDrazlU8Xja8YauxzaOpJ+1VtVsGbLKrjmRpbq9j4PXr+omWKJFh8eIfhDSNyl27D7bxPtN6TI2
5q1YEOAjcKKtpIzwI2XzTvzsIcYudFsvPt0tK24J/4QUZ/tUzs0MZ7+wxR4DKm/oeCmkKuDB4Rr4
v64ksJePheHet0Vo5bLyNzLT4wK5YE0dkTpYRnX12YFM6NJubqR+XWXQjik41spR74P5f0vi2p+P
lECv3yfO+WfCa6Nvdt85ny9BN0dPtXabJysE390QjD5TvPJkeR6socB+3FbJ94D+u+AwRHtjromA
GBYEQartefypIU+9Qo8MLFOwn6HeiyQP0ANMsNKsSinfEgkydbPsr3PU8UpECbVmOIxbsljccFcG
rpaA13zdPEAgV/miPCD7nyZEVUmxQ/Nb84d9aRyiYgbbfBmhcuLUDlR8jYHHUWkQSBJpgLlprPzP
pDRvF/vgpdbm/6Y0ruTPllHpr/bByz/4Y1CyAjgNP0KmczEEhjFG+f8/KVmO/dvFlYNtCt2QjUPp
f2alIPiNVF2kyQRXwTrEEf/qz1kpYFaC5OC/MmMhLeGP/g0D4a+DUkAKakgkKuZF8iJD4qv4Fv46
KDllpJTaJFep676gU92PyTi4eb131inoAUj+8pu5+4Mr+cXD9qs+6I+vx3ceULwBZohY6tev17jx
vvaCr6egYUtwLsokOC7do6a94ohgdD4lhTOkGDbkgS0heGZ1BkZgl7oigmm7xnH/eQ3G5rpqF2KA
yYBiEVB9/cfD/IsV9q/f6K9art+/T7pu+cho9yPQ6+82niQZ9h3rOfHGkXydBiNYHqckq7Zp+hfx
cv/4CUTEX4d8NabiiIP919+IsyjH3tUoM3a56cS4EZ7cOo5yXcfDa0R997/4yf7xE6APHMP5JScG
P/Pfq6grF6GEdLkz3IssaKt3PxMNqK8nmu0WAleCsFr/ShT8v/yQCIL5akgCSeXx/qYWbAGHVAsK
lvVeZMGqQiGPimFMIkM7I9p4/+ePmXt5jP6Hqbt8fDxbHl8I7y3a8b+rxoF4S6+tGtLsd8aTlBw4
jVKjQdky2L16rrGJCPA7x3rwEGgmh2KX4cPUxsGPyB5QGhhufXbVjSaQPByR0uVoYcYaWX21r4ei
9sNHWBDvuzC9/ToRSWZScJX4ocYXMZ3/+Q/zv/3ueECoWIfQujjXfn1AZDU5bSCAPFdtxze0JjSn
Tq37TVc2AyibG+b//Ouxu//jb+/iKbg8H2j9sej9+hX3IJw9NGTAGVakrjFBDX0KE7DcoUrBN9E4
qjoNyDl6KPq1vAo99Cw6HJIPw1QudM3RHVV/9LdYB6hv655iWCYQIgassLq2kChteRWFfCwEl28/
vW4KnqfFp1i05MK/FaxUKl1pTVCnUcjmulFl7eVyc3rEP+7MChfEYgU4imMoEXxwt2Bcg8qjfnav
R+7i+7pINPWyUUgEn08+GtyD68DjX0xmnynnHT+NSttvUwwTkY5Oy4S1JbJaUxCo5PO8B72be3O/
IbsYKFHLoHhdorP8efqS4NOW+TA2pUkJQ9bHS0AfNj/JRZsSdgDM5y+j9b1AIPuFM43CZx626bkd
mReaRYElTlEVnaPJJgysZurNNfWMZ4WGLLip6Dp6GYYZzUpc2dO3opXxky+TCE+LKJODYd6y0o7I
Of+wLsGKEskU9nfjTe6L3xmrvZtcqIuD2BQEqSHS2sqACJWbdsUOK1piDQLkCSXl0Ig/eQekExDv
N0y1M+UMbxMZPKMRt5jv3CeS5IhLg+Q0W0pFEnqbAERvy6E8FLkgbRDfYlejXHDXWHNSKgVp41to
qo8OIHeVzP26qDewp2h5Mi4x9Ujt4IxTtID+C6HWcYkyyd4UANyogxzrhXztILmRqyAR5IBfkzpH
cT4Uxz1ipLsknCuRQaGOH8F3Fb8Jt68Zgydj7Esdtu8flQdHdqxZSNmb4qhsc3ckLPBgscXjwuF9
/mIqo8tDXNd1dwjHZCGFzQzoqoiV6b8m47gbVjZpvbR9soiUB5zYNI8gY8ILo8a7maHclhRMc/0q
Rza8y6aCxsrbbPNCXTFPkUzq9S0aQctS9DDTnQjUFo5pMo+scQt2ZHGk7Xv/uAlKZXJ7Fhy39bK2
J3ToxPVNxTLoTM8D2ewhoXvncNu38LjURqlsDKZozvxKOXduSw4uWqK5ToAS0fXli6jMLbBf8653
VDiZB9/2tQ0DcwdPhPZq1btHWCAL2Ee37Zcm23iuzbEsqO1Ig3lqP4Hzek+24bDLt9gdr2jTwKVc
KoDETptE4y1fTX1gyQu/ofveH5sR8zmg3qIU+GZf/YBNJJi/dNT8goqxUAcBFTEfPQQ3OguroAIh
sCZYEgXfc7WUOxKcmL0VuqqOyVxCDGu/8ytHfjDPY7CDnRrnfWsEgjjpaWvOaaHaEmDIXQ550Hgh
KtnAsT4IEPz+YPyihJfr7Z2AN1EFSUqqJW+5CCr/JkSoAWSx9CguLD9c2wxlAN09S2lb8wEsHBy/
DyxT5r3VBmzD87h9q70A8Zu0pupuxiq2ItdTZkap2NkmDeMhfHYt3ci0blo63/vBNTnpCoQFXTSa
P0jf55stRGU99nOz3XdmjOyTHsMSYdjYnUfbLnC7IHI6hVs/YdlTWr9Y/ph8xWbVVCkc8OCkCyK5
Kos413AXQKT8TOJZ7FyftvmA+yAo2Z0314d0miqeOuMyVqmyHB6qedE6pVx4sHhEXXXTtHOwMTfZ
bUiPiAzvyeXkNAjXHiJdKjE8ufOO0LgmBOFHMO/z68y0MJyMVsF8VfBKH5zSFkE2ezqp0zmi5B1u
f1hYjyoAtRJtxnI0uHXclM1Ql5kxq62vhJqKT41f+aiIqep2siASMB1hcDmekUrUJxEV3nxY29L7
6hoZP460W82nYHOXV3rFp/bKm83U5I6x/OeNrPMwRRAdyLyj9wCyXSzT7bxJNIv9rpqfIhLJLW/i
+Cr0NnwPa1eZQ6AGclRHJzLtAfpIf1g1qdkfGCfEJzue2ia3Q3o88LqUwY89QC6QEdzmvgJL0/Eh
8PV9qufJQ1HZI8ikAcaxb50lBpIGOFfNUYcXHC7a/DV+5+M0PXBIEziHAlX+fKBccdt4qEr3R12U
EKcwISAsQRc9KTj3111EqJiF5axNtrZmsa8H9oM5a2eRoAntavMcx2VTcIPAc+8ES3qc1lE3nAtd
xXZa2ZtuM/4rAtkpkevN2MSGrN2xCL7rOCHZp9h4GdIGB4B7qEYXgYiJV2aXTndldIUPRQZcYhaE
32pv1hVxE1C1ZkIjnJLp4A2ZGC1XpEVNzUmN0t/OWSAqxJeRgM/QEZG1QAzATCfXH5pPE5G322GS
FXnsyVYUTxuTKeFE/YTvOg68luwFAxsemmDMR4ZEAVtd7N9CdAgi5wndHroFuUq2Yg0q0w1OtDzu
4eCtNIHYfnnA2ZVAw5CmCxXSNejBQQguCug+qq4oZ8FUFnVN9A3bA8omy4HMTguf6mqeOAlry2fr
3gyhcFni28uPwNQov0xoBsWBrOQGtYEoEKEm1sZLWWpygy+FMM9euI+8T34LZupvkfeOYhCbuytG
4uCRUnGc0hjfvxDoYdWYq4b4O6WHQtzs6KBfNblMHXm9m//Z3/kR0rny6htmK5p43UI736Mpsn9i
XPEOkc0AhU5aF++ljoconWN3WfK2G4qvJCbwWfieh43aIMa+qYiN+uHthoqvfh9ekYoF2I5RiiH1
9uQd1KR7aw3gDFx17UsUWutdXIF20pVazLjQVnvOOWCAqmrJxWJ74thE5XCFYNtNk2io0TMhkJqJ
a7aWn8NY7aBKwn+0Bt98IGeigth2L9kWfbSoF6MuwvmJgAtMGcTg3/pe76tzvQfmKx1l9Zjxi7Nv
oVBdcKM6Xr5qhqS3dUmUcyXgvx6LgZh5xicZVxmWpy0vfCBvgt6j+tkPCiIi0b+qozs1yEqQ9WLI
KzVbAt7QihfLbtrlWo5wVtmA3Q3h7OXvZFy623uxdCjbUESNTlYj7yDnuNbOwz5shXeYum3/OqEd
Gg6KuFYK5S5ie9mswNELj1DCOrom8vPqm35INca/x8mMnMzuqsKAJHgRDCJTTqmSIwaxeT2wNRRv
i+vJH8qo5vESKYQ21llc+GHq6p46kST1uVBwpjy0II2jGa+550pUUV20XkR1MdHAjINTcvDtKiSz
tEWRf4gMqpLUdqdZHIt6HGmJctoSyB3hgbi223i4mhRCoJNVWyheXWwcz4hguRDDzhqhDKy9+R2E
FDeusD2JI6Nxv8GoAFE5tqySvEq6+tsUrxhIY7kRUzChz2Qt7qbqg7/Za0uHept8JuI3TM4+vALi
auCmh7ngH2ZJIswTWUT1eUFoTgi0X3cv2xC4nymYSH6Q1rA9OtG87TiVKntNe7tqGL/GaN9YPuzi
BboPBxMXQTulXmu55blKTH+vSGupDm3U4aREjOh9moTynQwGHyTQNiXne6xL81T1IT3Rq9iY0+Ya
OpUu9oobfwgS607WJSNaOKHO1kT2kQ9sWc0Pv7EZ+PZ5G+83p3BpfXFcfT3KcbNToMyY0BYvqJLT
GtWXMa3D2nFRJcT0ViXjfleja2uZDqLxB8H9qFsGx6Uro6jUjrqo1M5VXIbI1LBxnFbK9+iB3Xp4
GWcLz9gDHT6ZZdF3pMQwnRcaaVM6rMpvkCWr7ZMVGq2zzSWe8t5HJ4tpdhem4ybZnZ8+I+JPqkxk
hMDTDWf6fyZwhbUrcGJWPkVKh8AMwpyHxqy58mFUc7ykgDHRMi0vCGI2DyIIeWFacJj+nGJ85dpf
nIngv2bvD3HU4SQDWq/CY0h9cXQo+wIUJ2j6jUJGt+l5lmQxvGmGoQKJXlPoLPE4mbNeOkZmLXUD
t/WEzPQY6XXlHGAiTGWEGwpnslwbFvHWqzNrs+17H8trgDaQ4LVsjxcgnnababsx0zTfRt5GHFoJ
Fk23kUI25nHfM5Xzt9NCBqZIC/xXP6m7x85Zok9Eb+50fIQAt+TbD+jPDkJ6RZUGmnC+FPPC+ljH
nbnButR40PlRc9U4I14kzaJ8NfUUKfACjv5nxFDmGlue81U78HZM9NBhTPfT+lq4VPS55OlNx31i
HgReGd0jYTezZIHjqs5HNJ33RWShT5jDJnokMBxlwDrEzpDFA6b63AFsUlnQcebQZG9ZiE9qvX72
t56Tba98564c9uDn7MyM9VNBk5L0SJ5MvBnFoijj9WOtdvD+Hvw8FRGyixM/5iyzAe1Xd4/tzXte
JIqRLPaFb6VECyBqpJPJYaCyFW9OOdhLk4uLHRcrfG2TQK7G/auapb9+cOUKWqfq1fuIKTZoM9ur
OYkplZzOu9zY5lYe+zBVGCqKXDHzYkquuu5oYukSULzu9YpLYZNfrM1Fd8qHj4VDOnCTeJ/ITV8I
JDmMtsJzMSwXX0ytBT94n4ibRJX0LlDFYZgqYw7klCrN/rEJRBgfunltvk+tk9yudT/fzOOAVmya
yDVHajm2LxdK996UhfUTVSNOic0Kiuba0w3pM4ZaqCEdmFxv9/Jyppj/Zu9MluNGsqz9Km29LpRh
cEzLDsQcHIOiSGoDEyUR8+QAHMPT/x9U9ZslhxIte92WqzQpE4HJcf3ec74TpoOxoU5aNioZZq8V
m05vZzZu++S7Zd7u9alMDp3Vjj99FLjTzptk76yRZiZIJGqDlgKEjuhZ9JbODatQNDhUR1YwNh4m
OJUbA1nwkGdPZgN1l61yo6eByDqsvvymyNryRfR1/FuWlm47WFL7WDQECDDuy77PvMU2AuK+uMi1
iKsdxyTNm4IEz1RO4hf6MHnyEtdVe4o3dnDj4Cdfzdm1780yYr1wwiIMgzou0+uJYsHHZdTmLTDR
Mj7IDoHPismReGmyNu3Xwu3G6GkqbSaVHsN2sVatRPEskcivZBXN6OuMgtJxzNLpAM0Yt3jUOrq9
VWlTj0GVtGm+48ua5+tugXCg7sJ/s8lcqZ1GkXScVRSnrD2JYp+M+S6ZKeHqH50Zpw2Eumi4yqxs
/jZ2XUdu+aR9a5DJfmMG7HqBGCuTr/rEQOiIjM2iKuDL2cHsrGVzzNJ+irbsGOvvsuxCd3n/me7W
XRWhK6mBuV1B8dfviK90p43yhpo2A5rgn4xNBJomcJtZsOAKznnbkmeWA9EDsiSN9N7uBvHY8hKP
h6JrxC+E+fO5QedAAFPOGIrdVOTg10sNGzeeHXr0Xxp2ICss99oJbz67yCqrvHuYc4W/SzAMV2ur
6llSYt4CcgcMDhYMYlLZYbCUhz0tS7jiKo4PKJkcA0l93FCSlr317AJ9kyuzEm15cPG7KDh4Mj22
GTo8Vt8KWkdZ5S6N/nDUIZN0vuFv3YGW26pN027Xw1Yugj51oP7IQm+u6B/HGg3PYsLe3c3t19Bt
5XWTWE0b6MSmhXSA0O5sC3i+VVAWpvyZAAGwVjPFXgr/X+9vizlCDudg2Hok5YudKQNUsJUYkOj+
hRUU+43OHLA5MrSjlFwJyf5yZbeGje+Nj82w5k+97npIK/s5Mcgtx/M4aXwMyz59MPEB+IwqBMNK
pwiRSUfRpJGnyiyOISSNvpdhSr2LmdK+XfFaF8984saL1sD0v15akjEFx2DHPPdpaANjCu1NpC/D
SNFVhb9iWQqBLjkivGmQLbE9SMn4ONI/SU9sKCb0ST0byqBpcUhcEEk4WMGEcBlBAJY7SHK1n1De
j8o3sruRcyu3iCvwiCm3XREg57A5srxeENCj4mHjTKZ65vvbd1vfNePLMQsj+1AQ3Fse0groxcpy
nQrZcrQ8lKmTR9dEZ46P/7CxNuolnI+goYt4UyvwN4MXdVf/IOhyIgdhoBGeExOyRqjr7mVOj2T7
56bxB1MFHgiLvruN/918yyZ0GgaxMGYbZgmaoFnQlxcaSr51m6JAbQotvAtT9Fx/Pqjx2mX9u83v
wWIhDxHj/ULnfN2oht8ctVGfIM5VzLtXNqLAYMBNsZOiSTe6locHw2ySbU4reI1K0cR7YYfsX/5m
VOu/fgm6eURRlrB9MjFf/xINy0RlRXYdANgzj8AOjR3+1fHO0bv56s9njT/q7WyD1jZEZsOlKWyK
N7MUsweDIQXrnKCbd8Jhiqc87utPCAsfHsVnOAjAiMHU2xD21o5bAy9BHViRMW9yvHN3ZZXJT4Zf
749CIeqznyBJbRlLvZlt0DukCyupcfqGsCG0KiaTQYYO5idzx/fjPM/mvuBdBoCw8IJf3x5CC0Jr
iOG6j/ylfbOcSIX0Cm87aoM/354P3gRKFsu2aZChP3srPZtg/43wqQHe6050hEs8BFoEG8lwC/qp
M4KR3iUu+M8H/WhiA+NHB/vFUPgdltQqhriGTtLQ4WYT1ysK9CFtnJ20y+cmNIj6xgEZhNmnGJCP
XkEuKuM2C0w4FIY3dxDn5tJWTJeqxRyMVZQPOeMQr7ZPRq1bF9po0iJzYCXLWvaniqGMHjSzV69n
Lfq3p/I/Dm3fJHz+fguRscOBoLYihf7t4MpuC8Y1ksugE3h0zsDBrk1FTw2C5a8e6dsFKUFtQCxL
tprBUByUkPneF5AGsnjZwKmk3tZRDUO2cpsbppTmIYwMph9W+feyNJefijuNeItlDMtr/JZLalM0
u3rs03xhz3JCPOIezBxqgCQl4JOH44OXzNVJPCfoARYocLjXD79v5KPXFhTpfA2tFSjgdE8fsfzk
KO+fBIQMBvWoYEmCwqG/WZds29PMXHIYssfGTVrTHeaL6j2PYBc22QJNsrNwXJexPW/gblJy1ChR
OuCDnyyQ795AotRMULSMuIUHmPbNyx65jtR6u0DcqUJr5anlXSxL+5SPEghBMqJOi3zjk/Xy3RvI
QREO+lAxCecFWfb6IrsDxUmyrGTlsoG1qCFXIZjJQHRRtmpNJ9opvfPWecJg48/v/kcXHo4qUgWb
5DhYg2/O15gKCzIU5wsxwl3pRojfII1NdsCFeSE1PGyDb5pXqSPNE44rivhF9ObBofq7Sx/XgGcM
3S0XnYT0N6pbA/tLR/YlOtUiaQMtqS4K0LOruGVqF9GyOM66J/d/Pvv31x2zsEOlj4KCaATPen3d
MejriMPozLHA1btJQUWYO90+lmnkB6FbIT6sLKw9Kio/ueMfXHdbmItmxua8QbO/eeC7UGPySCZa
UDn4l/xC1icaOGy3yyj5OmIZXU8Zsq9Oy+JN4sgljUPgQ5VmtPvzNXj3dePjZvqLKAg9ERKjNz9k
JN20kIVXcZ/RkBEjBmBBUaanoKU+KbnerSUcCrk1+mqE3679Dmw5NIt1jYKfQJZsT6Z0uLEt/e/l
GbE4sjYur5NYGE9c4TcnBCA6Fv1INk2j6xJbUpGcR61xPnlc3182IowN1ioM5wiw3mqfOmMYEWK2
IGpq9pFqUS7GAleerpj///kOvV+SHOIwMai7C54I2dbrpzRMGxX3uLFxoMZ6v8GUoW27BMoqfARa
ZHNPoyyP2uwTwuD7l4PyjUpRgFtlLXxL4ksaqbUlCcRB62rZdrI16zTmYXmhjGG6aDtTxzXUA3Tp
PlsN3z8my4GpGl0TFZu56OFeycryQQ8RcVZEk44jDu6RRB9L/yyP9qOjkN5M7YgBASLxm4XPDhek
Tk2apShM77KsXFy9Wn3751v34UFcYzkLhFrm29Qr1VMx6shUA8/KxH5AN32j5sr75AF5k6r8+5GH
v0ucAMYJIh7eguV7a5SqKJGQopYQV9agmCZSOl/QQCIGmzn3CmSyvnVQfN6C+ieBsSV3gnZ2amI8
SLHA22Zy8tpRu69s5X3/80V4kzPwr5+HTh0mA+YO3XTf3FBwyYkZ0ukL6sJ+AZbTPAEjOjvDXJ0s
nz5D3k4ot+2eHr87uP0l2LhyY7hkHOF1j0ELjcwEjXR4+PPv+ugBJ0UBDi1WFN3Q33x1JbJowSC5
CoraKLZRlTCyUQZe4MLJjnOjfkV5WWyNyf/55+N+sHQgAF9KXla3ZUPx+vmmvbaEhfBQZA6NFRV6
dEbCxQaqg/P886GM5Rxeadl4IvBTodiz9cVS82aTy+hSaXOTIBzKCtRCNTDSIp+sTZEji+omfGIq
Svwrcl7cK9ufi1Xuz9on2/vFm/PuR1Bk+FDH2Q8iDHt9wmQe0UfqmHmDeggDVJfmJqfwWLk6dsqc
237A1esfGViM32utM79Z/viC0dGgAGEeQt5nfJ2Rt7aJseTcoDnFcWwWjXMXTwxoolpqBmqGGk5A
M6U2DfoE54zT6J8JUD94YGz0rsQierCPrLc3jknhpNeQZoLGEP0vO0q8c0hjaGN3dnme3VB7MFAP
XI4Wnbs/38flNr25jbZrLFtdBJA2XqfXVzAWelfrjAoCMJL984DafqcjfD1TRujnZvI/ezU+WLeg
djt81pbAAUrT18crkRKZemwWGJcb40yV3V9PpbA+OasPXgRipkyL/a7H5/rtusAXBtOEj7ao5Mbe
6aXVsGJFyTVhRcYnZP03zMffaxDfE9IC+I4SbfWbufcXU9fY4XSxe1kATTLiwLAKYEb11J8MnI9B
3OEx6gbdYFyt864kZr2TQ/HVSMIL9uDhyVTNJ4vP+yvsGiw5bHt/txTexZ/lQGB6Rf620Ix0J1rK
zBrx4iev3vvnhpoBKSbdEZYBypXX99E3YYVYvEMBBKnkoZQ0KpX0B2ISLO2qAuDwSYX3/o5yPEDB
LDRgLzBzvj6e0DKdapPjCbNMti2Q7C0z5nAbV63+tx8eDkVmDd87k6SEtyrdhGFfTjwMJre+lwd7
qY/mzBsPNrbiTw71wb1aSmTk9MsmjWL99Vn5GVoNN+eJUUSFb+0CHgPcKu2To3x4r3yiLdgBOnSa
3twrz4j1bBw4oRDpDLfJlqeSSUfQgVJZhU729+DYyxvBlfvL8d58htyRLAZP4uRSsp9xNHpqhZo8
3cZj8VkT4aPHwuJbx4cW2qX7G/r8l5dP+m04aAanxlrtQcSDFtJ2uTxpffQZ3PWjQ/Ghs6G7koUO
Svr1vYrMoR4NhVQjrTtxgOkTAhQsjKtK77T1nxflN0bR5QqigadfBiOQgQn21NfHKuwSTVSHWg44
oPHcOBX7dJF6NzWQ13SLldEJ+kL095k5I+Bq5bRdmlk3TtyEmPrrhlzxJvTWHQJzpv5kWoK1lv92
1vzHvtb7h3f5kTxUBrJssnas1z9S76gb6wWe54xZjSUvDLcRw9NPFpr3lx14Fo6HJZaK7fTbTRfj
aFpHys0DE4UhJtMiPzSgn9cis5tPDvV+O4TbheAqCmqeYOYFr0+oSnonx36Qozyay2yNWMD9OnoI
ayYA4eVKJ8wWooI3fVbFvn8/PRpTnCLoCnbs/pvjhj5KWkExHahpcDBcRhAROVa3V0Z44sJXZ25+
e+RRn69MJdRpytxqF8dttKldWlZB6qrkfgTsqyMb+GI0oDf+/EC+vwm0YhyHX7lALYy3VybCrlXr
HZI6aXr9naZH1SVMJ4R3kfZZw+79xYClxscLzwkLMLvs1zehKTKdVnWSYd3z/W8m0NGVQpI1riXk
zptmiqdPXrb3j7FPc5FHmfQIgiXfFuspob5FU9MqqRrR3nuDNZ09OTvyk0V4+d2vCy0KO4tcCt3l
ITPeek1qO7QrLxtpwjFIPM5jseQaMs9DNe2BuYGb5SLw9IaDxvxx5UMB++QefnCe7PWplAUNEjbA
y5//ZanM2tnwzYJRFGW0D2SrT8ktGKO7v/2kUEm6C4bOxuX+dnTCGilR23UpA11LnbtJ3dKZLR7t
nE/Nn4/00fkspG8D3w4f6YW999fzmZpISwZNIWTUfTgTdaGeXfhOX/58lA92wHSuaKDSP6TnY7pv
Co+5qjHk5H0ajJrsN6nZoQvIOm9cu1OYrpPMjzZOm0/wezpkFPmECdIZfnRYG8HxNvkW8RdC+BR7
sEGf+3/xUPFYLRswYINsHl5fg5lUJYquFmlSErfXLXrgoIQPs57bEeEIbzNbcRAd29rJ0ZPTqv3k
+O/uAdeFp4ZVGV8Td+LNysXiKMPexu6dgmy7jzW80W4bFp8c5f02n9Ka+oguxNJJpuB8fZoZmekt
H2R4AGj0JhpD5DOlQ4gCvSRAbuVkmbf3U0CtkYH4elPE83dhxGqXoTPfaEnfbaSWu/cx6oL178fj
/zgc//17UvKf7aV3dODi//qfF5n84HP3r7jLxZT6+z/7N43Dg8axzB1om+LY4g7+f4+p4fyT1ibU
ShbC30vEv1kcmmn+c8nwITWZxWNpn/HAoadaEipxPvyTz7JvU2ywhJrL/+5vOEwNW18ezr+syDS0
GFjjcCWEma8+Jczrpwq3CgQRZZqrBICNucbr36xsM0cjuUJb1D+ZRL5PK6WVrXsRW/rMwMZqRhf9
I1yL+soyZgfzRrGoppkiose2hAB5Flh5PF+Bt+m926Gx/MgHk9hF4TkTQqqLMtXzZkNAjS/3c+HA
c7JFFB2pLg1EGUbZxz6ZKGJQd7hjTCgJU1kyHXQ1c+7XEWyN9jsJBy6Mg7wwI8Nbj6EW3eIdwQFI
4tHkfNNbMJl+wAaHln6Wjh4hY3MTkvZk+daI9WsuRag2A9DQ7n5wa8dFIC38MRi9ac6vi6pAqpCV
QEHudEi22Rk+ZF08t1rr3i4Ydv3WRgHnHZ2qaUe4zxVEf9MYgUIV4KeqfY5gzvvST25lt+sEfXi2
9onpyJ/JpQU20Hn+MIu12eHvOaROovxLVXXkU1tqdt3pcqnP0Np1BTpsxFv5PERXhtf0yK05vWp6
sjtfm4/DCMfql+XFfoPMWlUtzKy4ypo1vSZ4civygH0wmPZUtuY+A+UFkQ0egfyGbTJprxJHA6pB
P2XQDkVtpd6L17ddvyc/am5/UWAtSPnRyhKh48MfLM1c5zq9tWidO4S1oSiRYxKP686Zq3mfRtyS
lxFvAIE25WxoWxanitvWFELgCwDF6EfX5bAAagiiSx0K2E6FGmwjjx+bcCFIOOuXvw+B8DpnHmZd
Kb/050etB2bOl2WEnBoeVO4Y7TcxGm34OJvx2HxtsPJXN25TbgaYYbu5Tb5Yvi1O2WBlX6M66w7R
knbQZe6jwO/106gYdzKDVI843WqImSL+/eDexhmUC+xHEVLGgQqy4AMrgWJGhK+M45jfpBF89Acr
EmH/1IAWHE62KTtCYaxk0Jlg6uD+vL4WvbdGkVzaI+4Fv/iC0QqRbCrSapuqeb5lGldvuakITLVY
BxTmarSKFsAryS42gXbBCLkZtVqSOk9UEUZ68G2EoLSo/CHR4bxkUr8ZNB8I1sKw1dDUw8JxspVR
Q1a4gKKR6LsE+CyWDaLNOmZBY2abV1mKffo6N+vMfCDJp3/K8sncNIIPRFB1jCt32AmxTk5t+MRf
NXdp3VvECAik/EET8c+ln8fSOepGUvkBMyDVnYlpyJBEx2BrcywRyOfUHdNGoT0mCuvg8wTxc/jp
idb3DjrqdnsPtmVILpsJQ/uL1PWs2howOsKjQ/g7xkJ9wsc3jzDEu2vZ1lW3n7W2OAtLpFnQTcgm
ePSaDPHxxHdf9GgeN7pyoZcLd5E0g26vnjQVN/E6zfALr+KepeOqDnln2EAnYjX7XNQVoVwUMf7y
6XTL2Xa38AI0sIh0P3EUdsBiYG/bgen3lA6SBO6LbMIVAFscnfQpnLti3ndGJeIVRr0yXkELQTZu
DlXxqIp+wHcn/eykWVLdVHDG8rUFxA50fS3ylsAjANm9Wcy/wko4J1yQoHz7ZPhZmZ7aRCQhnYvY
e5xDezqHLbO/Q8JJG6ssDrXtYLZ4jTPN2YT6rEy0q6yf/BANfTw+6QOWD2M3V8R5JFhtIWVqbfs0
+iPMn6TQkh8RLYMH8F7Rdcf/k6jKNtnQuZ7OdunlO/Qx1g6z43SBMq34EqXFgBkts8wjSsMXpAww
4MMEhSEmhfqpnv3qPsXvAJSnM8wXoigAd0jkDiuNWJOVnBN32BS0qr5E1kxWvV2q6EXvLPcRIBlo
vrHHSpVMo7ORWKnyY++gwgkTz/4qHPQhuzlE5x4DRAFVVJnZRacKAsyVSX4OKDR34wyhh/tMl5Af
y9Yaf/VS3XfSQUToDqp8FKXefGEFwLJiCEwAm6LQskPPIOQnBjHAnyDfiJ4po7VVmtNljmDu2xDH
s3HBxnLYAGGVhF8R5nHtNql7y2UeD07hZ9/amqEyZmMyIZTHSbFt1YVEeh+pJBjRmCBfNIx6X5uO
fBj42AMyHk2n2blKiHOueQ6rohs/En2kLnERgfYNDfHFAazyJHXisCjHkQuNbnKuYR9vGkj1e+Vq
xwmU6iq26i80tZqrQfhDeE2UU7aX6WQEVl0MKhikPZ06hlr8e7dfSKXDSg9ls8exqB8trIX30kie
RVOXR2OMLrIYs+YqH+zuq1HXqLuZ6126or/OJi//Us8zyl9DyaCXc7wG5IxUmgZuh9uP+ItO3vZ5
X52Yl1IKWLVZPJGu4R7ZUWtn/EYZWMSqumZbG6/NTIue/ESR8lC4atPoJJXms6mPmIbSHugorqXb
Ef59dqinaiSshKsQtKOKtpqeJkQp9C9Rkl77OMnKBmxRaJg3Lh6KO6Cd2iZNpHgAAI2tIKmv3Ly7
lEbTH9K4TiBIVYX+wtgGX4aMT0LSODUaAPyappsrUhjwpxbi4Ef44+e2PZK2wCBWVywszN7oXY+Q
flY+oSFfRr+yoWLMPwliWfyzboWJpOh3fpYST0xOKRhIJNKqze36UJsyY9RS67Ank+4axuB4osjx
9iyo/kWBsW8HMdP+ShmkOUAtpIp+js5k+DRcyuac5Ti+yIJo5rWfaPCLwzTsHlLYwtZRdtX4xfaq
FnStFvYkdbqRxPHu2RRre5KmxuIM1H9wn3LfUM+xB9Z8CXib9kna48rtHJLVauOlRq05bVnkil8o
upMrr3cecgiJTwQlsDxX0HwTV0eHHLZRc7JqlezDZS+B+WJGxY4o8WnscaOVrt5cQqHCNOCg2XL9
jlwXuKEXRT15j7wZ2rTB8WQTLmv1IMzjPNqSz9Z/HXOVaIccp3u87jEv0t6DlN5tXawLP3CnEwXr
q6TqroUIm10k6+aHDX97g3xpCmZjyL+R+0AbudMdINiOgnspNVpxKYzRTTqJegOc7dpMU9I+BLbD
QMRVtNaaHOenNERxQYoIvyciZ7oa5gs7HJpoWyBPuphCm+5EOZW7iol9HTgaqSZYFtUmzDTNXFE5
44FC3i3gMeJw2o6z2W9aZQ0XFvNHsj7HWoD3yoaffpqVd2jFSziVdvY4aUo8jmHcnaGJsJWDYNps
lT55D55s6X2prNyOffVzLlx936Q4Y2Bsepe1URaXeC3aLRHa+c9iMK1dnwl9H2cDflDSIFgoreJa
Kj1eI/lG7Bu1yVkNgiE2LtZtOBTFPa24+chAzHiI3fo+T6CUzY2nA5Gf1S/TbiDN5u4vLDewxqGP
4uUGwlfHCJRUps6UCS0f00TgO2t8bMpt492YZRgf0tmN8Pe6PLLeGPGtJfc3q9pfSW6nWsDzT+qD
EM1ZcjetY9s6xZocvuJBWEvKbannO6yC8TO+Qmcf43WPEWkZ2X0L/ZZRTlFeVUMvvg1VmX9p099Y
vbYec5wrmrujR0d56pZTfC0GCcyJ/BNsRy5M5wCXtx1kbN5KajPsxQED+hcAZD2RU9QXqxb1/WZw
kcvDq6fNiSiu4+NPM7TfmPXgHOpspmgoZUnNoJnigLtHphtiLYA3NZEMtaPnkXcVhKPX79ouNO8L
8qN8Hs66W1deBM9gDEH1aaa0X2zSoZ/NpgcLAI597aKV/zaZpbmeizasApnqSPU7UuS/M+sujkZJ
qJ0zh/0YgPTWNxFZVaQhyUbdFrkbx2tobRElXXuTm4O4Ag0PN1bPfGbRRXd2UaFcdfqSoQ6px0YL
WmGKXKBaq95E4LsAk5OjY866hB8seRKtJeV5PeLMyy6bFCV9X2OjNcZh4TNrCnMSohybjg/OkRA+
2AXDfhfPKM92vobSJzmlibYVgDSLnSBP7HDlExT6hbADPVxrE6jE02in7h6fhHVuNH1axL8iPSqZ
gFFjotjeDzW9SgDxhPhNIOjtoHcN1HNtnBnjQ99Ol9IsK3CyWoY/GfpXvJ8ICtlQwtg3wLy0XRMJ
54dtDrqFtaPqb3Am5QcxZenFiAHi2W0Lrz1EemS6yCArUkyEjSQimxwWrSypzCABGJEBY83lfLIr
GxqY1YIW8d0+e9LAkp/CnGSriNj0rVtRN2LrsvUX4XXFxgnD9KCxyj1EvZ08q9RINhVe1keIKOV1
L1ifDEfSnLIcTMmyi7Xrfu6j66FTOgYgs8q/Iusgz5IPzBRIur5XIvP7TZy6gOPsuMJeQnTpVWJl
7pWP0fc74UWwOhpH/FAkYaJ3TG0SqvI0lNc5i+JBho24gC1Sfik9v3yCU045XUNcw4dZd/W5rn19
25R5fpr0Tv/mZFG7KdPQOeidBA7C5yf8KequWRtFONx5lhxu5xKW3gqL0kD4RJx6a93ujF3mJD98
fYy+4ihKg0mz4suOTgT+D1jY66mx2rMhynmvEgmvH0t4etEknnfEwT3swJQL1BqlfWRqNk9rpBcP
sWGEuJ/UdDeFWvrL6SAMT77Vn5qKR7HXu/CHHWFioOUYXznFmJ0NFkU+PEkPlo3d0m1s+jkPGOl7
lV/7t0moh1tz9NsNur0DA9D+Igf7eSREPTMwK3Z6UJZ5c4fTKPzWdU1xadaSDffQJxdxkfAd14Ay
Xdk8xZpp71FuITZpE4u8t6SwrW92GBYnh7SlC5JCsKtZ1V0LSDNdjYZRkQCdLj5N6iJy0knT2g15
mByNqM8Do08AJziYIL8KhuPAPGc+0PjagNjj7gT8ExfGrR+Z7UPZuK0TOBUUjjVJSBnulZDA9SAa
HP82ipyq5kNbzy6IlJjNNd0TimqYFauRQJZ9R9WEAtK0hQ8ef1TfG1mJx35sh/vamPGHi9G2zU3U
GN5XA4CL4nEa/UPX23A9J1Qv6fNcITTbpw01/uAXmXUQImvGrc4er91RKv/MW+USod4ON8ANoHao
xnvRSSp+aglob08j3tH0ujKQCdECGGdygIgUBUyePbe2RJ1GQ5UXdzSTEjLCED34IVbcdhTtHY2P
cNcQKwdFB6SjfbDsBqK+LqNpP0AOFOTP2okWFAhTizWDemcD91WWR80WIJOGxh8uyr7U0w0ZZSR7
ytmytn7YeiR/NvZPJ9KbXYhgdtjkzJgkEtaZdFtEKOtMyyEAzBNNkEo3SRsABoijXGXZlu3pPGx4
xg1xqLEDg8zwzOmCxg60cRDQS1auoEIpbWQRq0kn7EHpdXOP/wjzWIllap34EYS1Iil+9J2BzzLG
09+7zl0S9hgy+0H7obcFoJ3JohUwW+MdKG5xQYFqYW0sXBzFpn6lpUl6a+Qz2HiwRKSdlu4l5qbx
zsVmf8WZshHTiuzJYalv1zUsLQxxBV5ERvRA6T0t3hRyrjd0+Ag0QNYabWZ7mi6broFzQAwP61OV
JsnWrmR6dipCK5O2zP0NZm6ToDJV5jcO0EkMp2FlYzJwF1JDhskXC5o+Wu6xx3Cpn4nIUfTdmm7K
T3Q7Im8NlBR3XgJAqQdrYGnWnazx9t1oYd2zb+PJGgq88mRNO78EqfHlcx8VKfmNtmw6LIyerJOV
dHCsfE08lo896StxChNocX48dnbvSQzFmEeRvBXoPv11zb492uV4oeybls24OIQuQWigBwY2Mp0/
+OEpNhXAKRzMHDVGYnthj7X3MqTgfb6h3w8JltE7FqdN1VqOvAA44d6wcxDpfeYPi9l7SpP2ICoI
w9u4r0LvMmRfG97aoUUyQc6uYSCHkKVyO3cZR01wRf8s2Ss3JOilKT51vsyw38oiVQGefElqQ50K
qFOTbYYGAQIuf64sulC3cYGjdp8ivEHLymds67izb6BvVt1J4LNJtmQOzf25GVw1b5PMLMKdzttk
X6rW6+aTzLJJ7LEDWPGe/lDhnoh5NPqdNYIKmFdzPxvhWfNsDg4FADySx4lGOzqFkzqQZ1Z0N5PW
EQxoeVk87cDl6do2i6F07ruWSIubNKn9Ygc6HgOAM0El2PtidMiU0EcAKJJtlH5PL91h2cUnDUZF
pjARMmwU2o0/jxx37mYatf9o3clr9BG7dtJN04U2YIOPUvHdj0mLbPXQBx8f+xFwibCtLlwjHBfu
kJq8rWOyt8KFajBkjBCc3LQj7vKwd2gxh8Q3xA2vJ7uTfD+LcOcMmqRA6hy8g+1MmgWjsoDEI+qO
onCeE6gxGyX18J42BhZzXbqHnu7hAVy7cQIQJQ9hH2KfN9nFZ8rWNrEpfzggZAOv7x+jyu9XMjGb
S/qv7he7QK+oMLJibg8XkG3O1u167MqfmEPvQU10HMt7lFNBUMfsH5O6PTKOC3HJIzm1fVVtqLry
lYpL0m31jHCGDEVq3NHRivP4AYt9s1Jp7a7SRmsD4ujkthMzQUgxbnQyOLS9q8DsdIISDCfqKsuG
XYu6nRQGIoqgPg3bEDQEktdlrMTH8sYGHxQok0SETaIwnx7sVkFzSEw9o6nCAj4h8954pZF8by0w
rfbIKptl5LP4gRsTnnw5yzndx7l70lQb7VOrKjZCi6dtY+ZnosC/J07ukvHMEn8Le9nYKT3KDs4g
2gORUeaXjvTWl8lz4quWTRmRPXWR3+Szx7erAb/k1VV/aRD0/YRJqwv01gQvbUqgsjWH+zYwDd/H
4NPWBe/UKUqa8cUrfWhrdsuL7SAf2RE7AlQrVRdqHvOvueqiB1hqzprdhvvDClMotEVCy5IL++i2
1B2qjZM70ruBRKGXucItDCOYEVFAvwzStgXlzFLKD4gLIn6k8sQWet8DnL4p3XUG0qGVbAYqJ9OP
ziR91vvWSX6JrHQOCbRdi4YiPlb33ijjem1kGkt1A4RL9ACliPh5EWpA9RkX3nMFgDcoaI4Tyfxz
qi2HHrPA4TXbDyTBYANi0LiOYTqtta4JT8qV9Y1bjN8p6TX8MujTl/YMHuksukm8yVs7Bu3Ytev2
t9RgzwUv7aoOfb4+Y3qTM76B3JIMxMDG5eOMl6/c5MLoNnVSE93TJQO0i3TMz9Bcbg2QCmzaen0z
Ywg/FH2krbHCjgQg6cZ6yhMDJGV2lxLvhF/Hl3Id8sruCGqvv6tMP8+ddYY6cT9l2d4pAZPiDH7U
XFmd0sLZJyR/7JuM5yq1hqeS6LPLpJ+OIaC1DWKakLixWuxCIn9OapTVZVF649GwafcM1LUHVLHs
e+p4XBmJDXp6LqMrHNKksXjGr8bvKOdwuS0tYE+unMbpD64lfxAjQpeHJtcRTlATeGO1r3LmJGbn
51sdmgkjAH/HtlGs2yya1sqJhsBsnUfWUIVseziKXIUHEDkqsDB8q03fQLBduWm7Jy3jOOWmtgY4
mdNdLEgpWYWGPQSdqaxrz3UzsSbdwi7YQQni0unukNzI+zLs8tBJTlaInctyeGz/H3tnthu3km7p
d6l7GkEGR6BPA51zarLlTMmybgjZljnPwfHp+6Ps3eVMe0tn110DZ98UXLbETDIYw/+v9a0SFN7O
k3NAKxS6UsSsqbWv34lUz+j1jdmK9lJ+4YQZu5SZHlBZ+V0d2A9BzcikoTysUglYA2H0p8yAUsrD
mk9s8dAsonSkGhY1brTmBPuJJPKvUJxIuJrT3DFjZ1v2Atm6i3Lrysxb7RvpyNpCN4poWfaYVyYw
Z2XCIx0An7hwvNj7VWljXNhQV6mxVMGnCVHSthraZhM5WIunBItjFNrZ547+IV3ucVgFXeYuy5hm
GwfH2LqVTdNvVTRP5DIo54VgDL5xEGWvYaQEBCbMjcyDJeO4CMqLntrvwnfzqzbxq3u9BkXkBBSu
Yx/tCqtOvnP0KGCNcLRhLQLL3rVBu+U0Q3JlqCBA0iAc+zVguKs2s9sLioPM4WELXyttbsc4ti55
hvmzCZaSAkPOIYX0nzuzbZsrTNLJMYShQyBWCo9rGcUZ/QWKw9/xRTor2IOA4EaQJ62ZuBRNaB2h
OifRbhKIaZajrvXmNdBL0hUc03ocqCHvNdDB5pJCZ6PWBI6ROhKSWeLWrXEgnrhaZfrwJTQI6Vq1
Wu3Ha7/rI7lqE02UQFNMG8gc8t8LAFXqk08l9bIYWSwjNyxv6W7ny0SLHLbolNIgRfQw78NIe6KA
wSZaw++vF/q1IVV6NyEC2cgpZ9BW0TdyxYIVRalbPfdu8WKRv8BO0cY9nUyrGGL/ClkgheyEwDky
DRX5oj1RJpSYjZUo3a9RrABN0o6AZhLZFXQPzvckoJrI75dGSap5PQYUhCHZIWeLsfTUmfEe3lpP
AchsNl2EWT8fJJE2JGHRZa7LfjNOxBQu4tToNuU4jptQpGKXmy6dPOyaz+2UX5CMkFJ5F+MlsEft
PfO1vSWLGoVF2ZCYgH78aJvkzDhj371hGzoToaFPd+YwTRSspjBBQ8vTfj1pZ70myScmjavbcULb
JGNLMt44Ov9IWeTqrnyRT6OingXdxrl/3++tHpo9nKgaNlh1kdmRMVyOZB2KH+qRv1VQnsr+Xb6G
jc9WN9HdCwvQ9Zl9xSe4Oi6zPCLDjHTMddE5itzkzPM/dwV7x5XHTYVaaXnhUQ9sq9u+oW2a79i/
FRAv10dVIxGvOzg5cGqf3tG+cj2/sL1oHeUaMBkUahzLrAjhghkSOrlxyRQpH9BPxN01ZiP9g5hK
Kg1mZfkrGupaeBV4pfCuddU2P6VF/0hZcyw4Fmb/a/6ZrwUBQ1EQqhfNx7//dB19pWZUfFev/qvt
c3HzlD035//o5Dc3//vlr4PnYvWknk7+sM4VG+nb9rkePz43tF7/Up7M//K/+5c/VTLHsXz+r399
LVqQvPw2ig75rwIadh2/PMX59//8ufkL/Ne/7p/y9km1v/3Ez6xaRxBn42DmQzvsICXld/0IwEFt
8w7ONR4ZyzbnAYca5i/VjS7fIQikOEcwDnUNrFT/Vt0Y/EKUkbx4cDQoTSNO/eu7f/gxlLhtfzvg
X+wkv4w410RbyPvPyQeJM5LXM81N3BtY4NnnHzprsD+5ZIwBexPmlppojjKEWgFR2fKK6DNjPxfI
Lmui3p6czKbNGxXFWtOa6prK6fQ+QHyMY1pO7wXC8G3jmsV6iif15Ze7+/Mb/EpcP5Wj0gblAyOx
nUH4/AfL4PQVCSYRlVZIf80f/YnwiWla0wYRq8IAo6enYbx6/XpnlqafF+TWeDZ3nf/hWfwqa4Q4
09LXEM2hizxxb1beezuD0QZZqF+3g/spSc3iQuVpvKMHSMpmS8TunFW1jpXj0j/srpM5UT1Oe5/G
nNdeQQ1taC7Txae30oBMjp2NOZrONkYuupehMe5e/wpnsxq3zGAksXlGVWVaxoui8heh6aSjDkpY
Eg6xxertccJfjHGAeoeQivWYOgcR181ea9rD69c9cz7Ptw5VK1FNTKqoyHTv7FlpQ9yRnTuoQ+GP
7cWoGdHWCMroMmtVe+Epk0xK4lD25Kj1u3LUtFU2uc2KyDTvLcHiLEg8Hebz9RGLErnrWBj+Tx8i
bD5Z+mnVHixOUrs4LeSVG07dVdRWajdS3v9A9KO+UY2owSLFamM22AnMgm3SG/fkDw+Dqjari2fN
xsCXe/bLwyjNIQHCU06HZCza5ein5Nj3bX9HqTveOmM6HOuhcWbKJhtO6FY3vE3JOouoIvpd5e8B
JCJjow/0yTBN4zpt2u7e1dL0RgSefGs9+v1lw/qGhQH/OpPNbw9QZkRLpSoxDm6FRMYBbvY1BIa1
hODcXIeyn5b4Ue0t+W75IS7tmo1xzhAbp1znJJkMG1nYE3GXVJVz17Xea5H2z8xB8xjDzc97yYyI
DNE+N5zgK6lMMm7lAfmgRCFEA3Uy0GfFHvWGN57dH24H2Qu8Qg5zJZuFeUP0y7NLvTikk2Aah64y
PVj3GdKyhQ1kLUIdl0aEF2taduxyZQmAzEJ8NCz0EhvOekB1vbKm3BHqkdGsTU9vh40D58u+1CJP
/9TJSn57/dOe6tvnGzN/QovVBe2+xTHy9MNStEblGOrygHI92tadP21Csyu3As3Ssupi47JKp3Ef
aW6+yginfGOgv1j6Tl45JBloPHWdbAwoN+d7qdZMyzY1He8g9c76nI724F/ADwYyX+SmAPwZUIFt
8gF6LssOkL4qpRywcmKOc8A6G+sx89IxX6lS9/a6X1L/GLTBvwOn69DQQZzmDI11mWQ6rGA7GRHY
wPcb8qVLcBCnX9tsFy2gw2BNY6295vIAmfFPxs2e4yNKRK+tCvJwpoTuakYLFgVga8ADb4ocs57h
D+ax8yqrBBdmkaFYp23yrSp075tjBA3gyJFkBWKbk+boWCGvAqzHCbmCjdKbrodRrVC/ubBmTZWI
7RjjgUZsVSJow1vgkSndZ+WWoxRlILejErOcg0qjJWBLZ1hDZJ/qxYhtEjoEup5mAz4vvhROT+8L
4YxMUYLoenIdF3GCDMZpZLKKiPy0VnlTHmF40N7x6MMQiVtLfTMS1uVvO1XHw6pKkHjsS4uyTE8z
raC0lYVEHeQuIa1Gb9FtAu/4U5j99zuNebI/HQ86GBsmPXyZ86RyphkPoPr2cdw6B1pi3posMcQs
rR1tOq00H5GRZx8EBcHFVFjWwTAk2c1har4xKH97gT2akOzvpYXFj5nj7J3QiyLMwkI5By2rkq0x
QR3MNVLsoH4UO2LJ+tXr7+DpCYl3kOvN/iE5B/vMLsnTd9ApY0JUjdA9aFgjdinBZjOmkPhWjyi1
1y/1h69mWoQY4rzDogZe7fRSzLGxZvWTd6gLQhZkaAWbRINJRKoDyhEajpvXr/eHr8YyxsaRfRHb
Rjl/nl/mwrwc2gBtgXeY48+XU2XavLTJM4oJ458/NHa70qEVxKTLmnl6JQoFukmZ1z9QUSn2oveC
VVBq/q5jQVj1tT9cvv7Nzpz0L0+NPi4yBMGGD0XqmZElKxMySAkJPZgpHQHcfJISUZocdJe3NEcq
vMHGAFp5yCdUcJW5Q2ZVvjFyXqAUZ68LoTvAwQzIIwK5wum39tFHNRAKrcMYaUx9lYbhcp9UlcBH
H+FhWVlDRtG59unMLmBmepQxGITBkgabvJuUBUbRKVNswG/cnd+2UoR10qiEu85CSHTO2UCTMnMp
cvnegXOpvRw8f0/NNd/rla0fZJ44l0VH/cVD8rASmlOwOx/7m84O3yJj/b4xZz+HqRWH98zygntw
eoeY/fBhRm5yTFVGkgqiogeLfG4Yz1J9a7kZ40ofVQTkPk6HJ6NgmluKNgr0FXAwTX/wGi+5D1Wq
ZlJzcB9rlLMXo6P5+nXSlOJOGnzBFRG5WNE4qgEFFYiH+2WZmjJYRmU55v/4HWaMY561sE5zaDxH
OLR1SRG/aX2ilmeJHQT7RTvZ+qYJ83YzyPqtd/j3OYPXSud0gINtJoyd7Wdamdoim2z/gBp1lxaN
j30q+ThFiLWU274xcP7wvCRGO2ZDxg1CBnk2og29b4wQ8u0hB5R7KKSK3hv+nG/hA1HI4a+Ccyes
BYgSkV616nEycC5Al/e1YWa+DhShvdHod9vUsMCxxTZh4aFHmnI2+z8WhNm4e6duoBCW1XQ5EkH6
IEn1e+Nr/OmeMdwY95iXsb6cTw5sHUQLvZdtXkADgdZgF0/fms74kqKEev1d+32O5Y5RYLNnGyp7
KHk6wsn+Nqq+sUif6ike55l8DAHP0v+Xn1+/0O8nNSZY4MDY+A1AmcY5G6xvG9qklhcci7BSj9VY
TE/SGvtgJrL02nKsZrUc8psm4qDddXNyi7Ifez3z8CWQJVi+wWb7wxzMB2KTMG8UOESex4+ZudIj
9I7BEUkTMUha0X8A/05ebe3EOxFTOlaVSK9aMy/XFM1cImmC8ur1u2Jye0+nYAKKISmw5ffQpJ3P
dD28HJe8h/DogSvclynCcSsa/xlyYF5tpGVbMHOoEnF+EecLaVM3tEuH6DglKiSxE2IzpeD/YNhi
NIXIAANHMmmeDaWsRh5DXmt8VM1ULXKtOVij3Kui6lZ6Oz6/fuNe4A+nd46zJ0soVS+8+ch2Tgfu
mBNogfwhPrJir9Ch58FVP7Q2cOsI2/u2RrhwQ3fJQJCTUte9nYw5AIPWxvihr3oMFJNHMw1niPeB
XkPxxchLc2/7BIhUW5nZhKekRq4RNKWct0Bx8/t79tEtzG4MuhkY5MqzbaqNWMFDwBsfG9Fc4IZi
6XWauyI1L4WVfiVZ6i1U2u8vOSUSov0YZ5AgflvGLFSZU9jI+EjGCllnA3mdJHWKdel33htz158u
Rc0RG7BgIHCsP30scNiDTLZ6cuzL0VuEg2uvep2W2ohH4o1N258uhaMQMAPTl83Mcnqp2qDRgeU2
ObL/Jdi+Aphg14m2Dw29e2PVfKGinT8yrkFFEMwKZu6zaw0hulpJw/WYmFV769q18UCDzPli50L/
3OojaSddq13HeViQJ0TQywNhudifsyTRAfu3kXbXFdz2JK4Rf/V1UHxNkslMloEWZ8MSKzpmOFJS
KvaBU6+u/DKppxVDUk7rvomaD3liFSbvkQm/NE9V/dnWSvtLXfvYFXs5dOCQajUFFzHspnihCb1/
T4fbwQYwZulVYHfDlWiCFNpoYPec7MjDJtMlnSRGr5hmWjZNGBsibzDGSxFg8l6yeLq3NYlJ2HQM
P1cbJLooYky7rD5rmYmkwvDD8FGUg8TcExd1uq4co6C5NMT9dxLJJctW1W5ijYrpois8uggkF6YB
zcixuEFh2SQrFKEeW/ug67Cd2YlWraLYa65kpbRpMaphuEn06k5paEvXqTOOlynoosfXp5IXaMXZ
w3UYs9ReIQIY4GZOB5IhSd5K6Hoes4CgroXOWO0RfHXEA6AJRJxLLOYc64vmgpYcBugvvl3jO6nS
ur4tuhotqJSV82liz65W9ADEBjh3TL4XWLg9flS5z8egvE+xWSyFmUc3mLZnXX0r1U1X9W2K2kR2
t5Ede1+bfqCUa2Q9mQGD6STPFVjWaIFB0yAjKVT6sHZ6FT9Eg0Lg+PqdMP4wM3Gc5F7YHO/wyc6v
3C8nrhggqyIcpz6aiUF6cK5YhuumjZHudmXZ8SmikCEUkgKMnq8sxdbWerTDkiK/tzT1rNhkmesR
FOVltb4QQ+F/1Yiqc1cFiAAbTZf4rIYZS+pWZn7NVyq7pUlMH9mEU4R4JdESatgqDXS5MEGi3Cge
wKKi3WnvX/+uv39VHIa6BV5kRk+Y54fLsgVm7rewA8RgaBvdy/2LUO++Kk2WaxLMnEsnQQ7w+jV/
n7EojSNLo0dMqZOGyOntBSdVK69riqNO1XpVlTWa3Mx01qLux8Prl/p9Y8Gpbq4iSnvGQrlnY7om
EEQWeowPTIf5iYG0JSkaIcDrV/mt0swlXsqV+nwTuc7pF6KAbCkL3NYRqlC4aoT7HudhtQ58EA2h
Gj/mFYcMq0uG9evX/cPRlb4UBwse3FznPp+PR90syXh3mmPDtuNJOJO4dgoRXo8OnpRi0vQPuGDT
tc3kh9kvcW+olXrPcQhzPkKwuvsPPg6vjOS8+nLPz+6D6hS7R0zCx6HUh60ZZUejrgkIt9r+y1iG
jHHhjrduoeeb2nLkdpiAZGR+Ii6MMsrf2Nj+4dFbNJIAJMoZB2ue7fbs2KxzcxDNsYeQuswAwxJS
0HlvjOU/zBXIxAGu6Qxk0OnnZ60qcPW2J5HzGMFduxZBN37FBMummcgJtY4Le6wXLHnVWpAEcYGa
zR3XIFLCCIlVS+4Z4eUsRDZmWOqpWlu7ezydKluEfjR9bcm4aLHyaLJf2kEV2iuyMlBQi1mt4/r8
YWWEXYkBEL3OV0JldERHWob3ZKzj4o09zRnMm64BBBV259QkqHjDLpWnw7zV3c4MMGwePTpsW6Nr
WDWTRlb7KpyAp3r5Frt+c8UTuZvyLr7LcpBvoDisxUxx3WRBPFKyqIqLwc+7TRECgyH+pVglvRje
OFCccTN+fFYKWeDXUY0K47y/740Ya1VpDcdAOOM9UDNCmtI2BQmVoFiumxhJtyt2E7KbJQAp86M2
Ddq+QTV4UTmB994IPfU5xuG4ef0dOZ/75ns4vxu8sjg88H6e3sOSkKaGPIvxSLBLsCirqLtsDUhV
bjuG/8GlGI/EBRFMzj707HEFWi9tEnjHI3kM3rIURHj00s+2rQzfIvycryLzt6LvgZiCN85mDJ9+
K3wTmo+idkTSEIXLzgmb44g7dxnEVXedp4kLcZ5Nzeu3cn6Bf92vzBcl6UlQEbJdeBpnF9UJeY1s
p+OiSH8WgTEQCmoO2roLqEeRA/VWifm32ZYLMupJeGRSmfEexum3NFHYEmOrxDFrPPRMbE7AOgdR
eFUivcPfij9RzM2EabCoh3T6XVcX7V0pM++6z4P6jSH+h3vOo6XCT1mJ2z5rJ37dpLSlp82YG3Gk
XAk/C0bCR5wJctH3mb6pamNYW0P/FjHqT3MACgseNYIA/jt/r9zalIlBbO7R8jXtcvIsPBomuXfF
EKhtA/5yLWGuH8s6R/o4JeKIbZRgJL8rL9teXYOz0S+t2hS3LVDSPUKzCXVtX6wqW3srV/0PrxqN
MboQ6C2AyZ3vZ6eEPgi0sOlYh1F2HxfYTtldeZu6a8o3XrV5qJ0NRbYA7J0lQwMlydnIKPSBCdhM
9aPptNOeLsW4T0dSuay0loSWd1h50mJYDz5MitdfgvNVjo06LRagMYI2t/ht046URFB79qaj3Y3i
ApbI+MGPtafXL/L714M8ybzlUp+hofRSQvplPzwO8FZoBopjXib4jfnjp1ygevfIFN1IbJgXdZV1
N+guuzd2OC9ssNM7S+IJZ/V5tygh45xNYmMXVH4WSQMnujni9NDMj5nl2zn1yJawxsycgyUxqYun
vAnYOasCTDkGDkdvl77InDU9TCGWpdtJjxczLO+MJgRnS+ufADZcVvghY+9GOkUtVhMJ498Hw8q6
Zam508G1o/bQFxqpmlOKixDlwoZhAL8fJ7H8DvwU6ztakulCRU4wbPwmiR4RNEd7zIwWiApajPdq
tNATRxwQ36dkds4ppR2+4def0Eux5OQ+4ccRAhkIEz1tonNOFECDuRNnJ3dxI6rLJDdEu4qtYrhy
xigN1qGXVsZ7ja4FfETHzG4zBxrPsvCzFHBA1IyIVKessBC4yQDhtdJyjP5m9aRlLWagbCBufZpS
rPRDnuerOO8GDxN3nxWXmlLIJsaBKKZFRvYU0F7PCTaeoayLEVKJWqCvVtGSek+zo5Pidjcm8U6f
X78BL7P96Q2gPQZmiOwTym+eNa8Wv4zRQiMzvJequsOAHF6WuGt2Opke0ZJ4exAPo483cpGRSXzD
sSbeEUip+kXV4qNbmpWmVdhtAGct6zGUyUJOabcLBny0KZnR2NRAjuN6pdFx7VYurWbHS4py5Wp9
+MWkL6XWSFDjTTdRO1n6uVO/T3qdGmNmT6baAD813zisz+eWs29LEZNdNtfkwHFOT6V/UZJJ5xZ3
XVfVG8gTzDM8ufDCjzxzyygp1pnlEooXhKZaEDhXvTHv/FbHhu8OGAJeJJUU3UXXdnq/zTZpG8BE
3R3WyX6XYIJd4+dPdkooiyhd7NUabIZtgRVuJVKSivvCjm9DJxu3rz/5Mwoxc7s3A4/nBhUSjFl+
dfpJOtJUZZ4Xw92Y9eqzo/cuijkVYv2G8IJjNCghIS0GozQeJoGjEbt9ApEIFle3wXiobjFm4CFM
xvTHQ/pHOs7/nkjzffmcH1T9/Kyun8r/H5Sac6f27wlp+6Z+ek5PhJrzD/xko1nv5i4LVdh514aa
mVPiD6GmNN/RT8cRjM+LLIsZc/aXUFPKdzN4hLPCvMKSmcNf/aSjGd67WRvtUpME4sPL7/4zmebp
toGOPpsqJIjzr+KjMKJOh5MZZg05jXM85zDEFFStdHqo/ay+dQdjevCL1pcbWq6QshxZ3ueGNqab
ADWHc4sfvwaUVhC3uR6TbDZnIqDeVKFG64yAR+tGV15EDLKHdIl0XfQujYXhckjj/F4k9dbp7QAZ
DlO5CyvBh8zQSexza7/QKkpKGt5G+GxjywIni0FcBZhcplVQUQ5dDUkE4QE7dXpp6kWzT53YuCaS
vM13ViY47vQmWIJl58NRwi1RVM9mIxsYVtlQ5pfKxHq1wB+FUYUJvTAQOWdmccCEbgR7MmpL9IuN
p9BCh36x9xsv13e6odp6g2NOjUuA9y29qlxH2qJyBycdZlrNJ0/R1tud1Io22QMKcYkFJQfry2C3
KYvikJMxaBWpTu03cHOx6qzUvkjsTkV7b2zAzgEh8wVmrqgplj7qomytZ7O7TCLvua1q4laXwRD1
W8L3Cowtue+xkmGoYN6PRYofuM/168pv8nuCe51sSzl+fBR57uDelUPLvpk5YQFqwbqSioCTjScI
rrtGwfQUh47qdwLjAwAHcu3dhcayT3piHHmEoonci5dxLZMYbaVMo1sFNekbYKLpYyZTQsKjMvZ3
QVAZFm3vyL0qgDXHYKYKokXagTjUhRx995KCdQ4QKAsMrGlM3/WqInyRKPTIHlFwkVPZ4lRB3rky
OL51S8Op+V66gI/C5fmqizJvC205EQ79TA4GFdWxDgzMLlDLvnUdXrA1oQTaI2f7KiaiuRi3DtwB
0nsdN7nOPKIOlzLXta+ewvO8DptW1DvPA9+2bSbLfSg7E28MdeCOzi/17EXsxHn+oQ3K+KaJRc/I
hO7hL8lFzSskU7r2fRzN4qpVgz5uzSoksp6KMFSSxSi9rt6ZTsDymrmEcpOXWEnrWp8Kr78kDdiz
+0Xu12P+kIgKmhrbtsqHx5MgvbCt3BNbnO2+vc2Tvh1WsR2S5WToU9kus2AaLjorEvHHGDAfgAES
EjReGhWOF63I03BnGIUzNmQbmHm8gx5B/bUmlXHg3WFzDT068j5mBKpnux4g1EQG3mSU+ZVM3KD5
1ogpWqGVt3YRjq4nC3ZdsELh5xorWgH6tExivToWDIKbPBqiqwpZPTo5pwcoyFmN+GG4UB54mjcg
/L9PVzT9bHp/qDLR0ZyrtLOCFrrWSUJdvaZZDz2Ve06n04KXT/8h1/mf9exfc13475ezbfiUc2J6
fnFCzKTP+Z//dB28QyNPkUVQETCJgJxJmz8WM40V6wWYzvmcEBkH387/W810/R3n9TlSidIFFej5
vPhzNTPf4fGZN3RkPCKNQirwT1YzcgJYrf69UZyrMojC55UR8TL14fPKjJWUXRp6T2GJDX0RAlaB
IVtgKYh1STOOboR2RTVDEMMbDqWPHlHQ6xgRY+IBHAv8maG0WG4qJwZGUgr5GYxXHO/qMMMepKOU
1JZxaOfFoh2rRK2UD9zng59VVnfRaJOHLz+L20Ff0EaL80tSqkFCjcFYRWDak6S79DsjjValTcco
CgvYgvQi+G0yZ/rep6j4uwtSPEEK8P+oo+Y4+m0Y2lKtGiWeDbssgyttJOQLwP8QxltvUNWnJJat
WKA0cNSlQYcpocxXNtZTCmxc3EwVb/XO9TrYP3ZQZjO/XRKMFNMv/Q4owKnWXhx1Yg/roJG71ufG
ED9IutIiY3VK9nVrhvASw5REX682t6XTde3anSAHoqzNa1TvyIgCIvXS0liUoD2gvQSdfcU6RY/Q
6nzrOddz7dKy6N5j95MjsDYvrvqFIybrjmhAEwN3g5+9sKuYEPWy8wrM+dUg1tQPq8fJjrInEVM3
RBVLqCQZ2tjJrWDMPgIpowIVpV6oLUbKrncy1uNnM8iCYqUVZXRdCje7dZyyRd06CQpnkbDC+mog
GLjiIDH6z21FTt4ybWztTvMVVcoodQUcqF7UjBsjdaxtWFQRPTzPr7earSf6hnXXr9a2MtUXM2bn
sizpKx0gDw0BHkcDgIYfDDl4RTQt2XpyMgdV4YigYYHITbHZgaK1MAOz/qIyiZMaM3epYNFpyWcm
4uyxdLSQ8HBJoXFRRaNcdtowsFSIMMR7HNBHXOS5121yrOB77JoUviTx2C0yq1x7b1j1pOGiiULU
4oysyz4JcIAuRBiF+6Q0I0ytXctHjbWGu6eHM96ragvqsrZqEtbWJEcwHLht+GGavPiL7CLQDgGC
xueOchnIActQX2zE+Q+1tNtmrXlamK16EfrJegir/hI3W/Elc4o5ISiPiltiImJnqY1W9IzRG4eu
WwfpGljGUNL1NAeoe51L+rpZB9k3TTnhCCLfMWanLZybpZS9c+e8iLlTiFwhSaKuKmAVKf1Tajnp
TUHLvFgo3USmXc/xxPir2+RQ1o3VLbDNFuVWtv6l3VnNF9kXCduoxPQfRIygeuUqAAY0xMuIWHdV
y+9CNDEqfOTeRG1PJiZVwGXsVxIgY+G2FxFR016X8Om8uhsWzZj69bJLlHLYcDZBCfKoDb7XAorK
MuiMGLrJBJSBsddUV75vTWIbSG8K931EWuuyqYoZExF43QimkwbfFjRefZiKORvNDRvD3fidiSm5
UrZK1mYy+eMi8aJvbKQxdNZmwqYE+oqbLpPahM0yE4AWPdTZC93s8+9+ELGR0qiSfPMdGScHpIf9
d8eJ+u9hJRpnQWZy0cMUBpW1bHNXf3AT03mgjYUzvk5A49RR3VnrngSTR5Mqwwe7qAHaTr0ef4/C
2Ig2/mR4TyO8XGCUWR7OXBPTu7YDP3iWjVkOH/0Sgw6cAYymS7h42UVWCRxWbYAv2td4LHsjYc9M
XbEc1aIHwvY4aZZ2W7qGN94H1FHAQaSiw8xd28ssn/PNm8m3sSw7AQAhpegxbQl6G7JdnuEY+aiQ
NI+fcZoT741m0Nkza/ioMgqng+VYFNKlZVg40MQMN6Ui1gpnQ2Cz+z1pFF8ub5UF61BN8lrnrNFt
3STyvuhG7+abwA4BaHl1X7+fcb/4yj2itf2QcuGCzycRt+G2gr7MxRbRBEqT1UVTH9zJDyQqOxKe
8HoqSPFJO+BEEBapM7um7sp+1QyOfaSSBR2tU1XwPur83sUN49cfcy3FAQvbggBTwBYkCpBfY96W
cU51qossw6D9OhHIHltkca0il1rpMs1Tg/elxwOwjPNaHQFwQGtz7SYxF2OjBzckUvcvz509rO02
EUMpq76xGEB7jnSUPdytmFhCK6iB3RhMNNPG0gHwrkuqsN5ClQ5Vr2Ks6ddRpPd5o2UELC7VCd9+
MFytYpZ0TE1dj1nSh/uA8dnvAd5OvG5Fhos5qRw7XTV5Zd5XvmaU6xZlQXLZkzz/yaHR0S7DTqTu
JtF13BmpKOOvdh8FANx8g9cNFs3Q6PcD8WSUQrIiskAshXK6pdUeY+BjganQNnfq0xSPQ7/NoAOj
QLQ9SxtgEvdYNiSdzKsgqZiWJXWlR9zoxIKlemncBqofvyP/yGpYijBzoZBMVfYYYJ7e6XodtTcc
JvTkYeBjyWOqa1PCqOBkvwKM3ILLCVz5XJWDtXB6y95G9hDf2hMkPGhQVosrLTGvKDAraaKrzvX2
CPKFSYVtONvqmjm3XFHNDMFhqjlgoNCn4btPItNAJbefQm62DxewZZvl7d0m9qFrwSf8VIgg/dJw
7BFpyGHIHfMPtaqdEsBiWh98HFfaFUTMecqDAfBQBaCpCtLjAzJeV7rftP332JjGz56EFIVEpsi3
PVr8KzzKEoNF7oEsaE2ACj/EBf+z6/7X3LT9+133/0EJW0cn++75B/5y+74jEAsJH5s4TH6z5enH
ttt7N9teOCfSZJ2tIHPX56fZ1/TeUVjCJDnXCOcSEnvlv3bd9jvpzEYzROF0iuiY/ZNd91y0Otl2
O/TZMBTbFOKtF1PmuSwTz6cKXeAo7JE6/6IhKQiHFacz5wEdtrORTnXh1c1WyK0sxS4aqCCbw6MD
mxWVWWovUxgvR88a23FBYSa562MMwFW1HINh0YfH0UB/FIbW1qew6mWI5OGVsLtK2G+nxrCJomMz
SoRyptp3eremaze754KFrmBVBN2+9Vx4Wg+qsYor6SGgwzRKiT9nv7IwB4JyzVl/jKkpci6S8L3R
evvBZjtEce46z2cQ0vCxMfD0mJ80ZjbljctUc/YVTNtlKqb3pk1aFLi7T4ZP/m8/wO0Dsa3V18DL
IUPjP03iC5GOnwe9xxVQJ9tKL+FKcyLPs4UJ4r0btZ2BTpdtSLuOcN3XwWORIz7vL/QSNp+3KCP3
wWb1L5NFKz+3+beyBNM5fIKBZazGxJA7Bwhc1xjEPdvNRd2KuyrNtliu7qCmfoVFVrJpSO6K6cIA
cRN5ibdxE3WVNgIlV16wLA+XXjKjkXJEXd4G8kZw0Rs1BrQ43Jn9RxYhoCH5cO9Uctm4R8cDFV3z
PS2XkCp9ORTD+zoOJVlWIIIT9gJT7IS3VWxvSJ3dadLZYpW4EsNj2MXebYot9L4gOuUI/6S9Fn5x
rxQHhFo9BnzRRogHXQFkFNVng5IMMpNFUUPKaZaULAMkjbOikdi9lR3MSIOaPILCWDvel8nVMFpM
lyodulU5lOtm6kHAmgCZkCZ3PhI9t4ru6xYKP4jYCX9RvRZu8aEe/fvepF43VW3/7JaffHC81jA+
0e1YBb77oY3TD7XRL9PqFuXIAso25xl/RdhCsMqyco4BdWoSSLPpypiA3NfmkX1Qcz/8X+rOa0d6
7MyyT8QBeehvacKbzEifN0T+Jum9O+TTz4rqbqCqWiiNLgcQdCGpFBlB8vAze689Vi9LQcEoS8Yt
ab1kmzaLABOqDD3HWttKXcM1jTazmvDAvjD1DWftnK7FI03fEZLbhFaz9gfH8BP2d5GGMLGMg35M
d5DhHhs3eqWbfCyWFpYVfB3woeCUPdfa8obdo4SmvDw31j6ySK0oVVoBYyeVOogVuFyifHG4uU37
V8bLvq6PuV1eAfDRl7L0MYH/j5tlmo7Cqj3X7Z8Rizylxc81PsZL9iKaI//Ts6XnAGQnI7Cmz7X8
4faPFphTPRmhaG/pcoNEk16cH5EWeXKs+fu15Tgrww/t7n+RLfDp5DES/Od6Cbari/yuR1uAFWIB
4VW16Uu7qA8wtN6W2Lmw2NistDQareTiakiOARHZh8KpipObrtCBm+fWih8be6/LYm/Tdwelqe3K
vraYoDq0qFkL9WWKR6/R5U7plW+Z2ukRktSDlndnvR2/5zT9LLsxCdcle2d5am+TRA3bSb+4f9T0
+HoC6KPLT21t4/e1afBPF7wn4WQOiK+gNldACPHGTqRAOf21XN1x091rDNwBPFrU0Bh7ycyr3O5B
9OZTp9e33JnPudttM4r773xdzFfsAbPmEXPntSJ6NtnXVSCKuWBMiW90dhtwoIdY7XdTopzHXA06
B/2m3X+uk5P4AyRswk5+aAVOnGg4dovyRCVBOFT2YQB1zOIKWo4Ddhxqz+grznLn6DlzYCgENLQx
fLGvSI5eXFe2X0/iWunfd2jgnFnyfTSONcZWDLnTm6PfEXFWnPyaI0gFSCHpKteOAfRO5ktIHnPv
63ZXscVe1c95zO2T1iWRn1Rs7+DLDaGdq+4WFrC1b51754VBJejba571S5DFhhpTAlFs6+07ccvP
idap28xV6D7bVf0JdVOn38bZiQ9hCdnvh237Juz2PbML04ui9648KJ3r3GDyND2M6aiwqTwhs/KQ
ZbuJh6MBsGAFin1N1YMxxN7obgf9Z935Q8yj0XBCtselqPdlPH1alIgBdrldEeuHvFc3ObdhU3PL
6l9ENHlJXIV6CinIMTxM9UG0sH+WxplICPjIuDSB/G7V5b3nPBO28oHYOLAh33hUq/nWpDNB+kz7
sDjzTYucMJu7k3DWU1Nmt8S0MD+rkBbUoi6OYDYudpN+9vcZQTLKE+aSYCL1liYyFafeDEaqVm4S
oa7Qgx4dI/4o0zSICTgngCCAx2QYTy3nawvYMlHjT0LoEPiAfx3ybVxLct3dqwup2anZhZ36+D0a
2k+4r0AED5NueyYb/rGE4qvZoYv4MrE7EKLxpZ2GLRqAsymLj9QmT6B9IXLm3bmb6TkFjyA5Co8Z
+xISDtBh165ZCljFBjWafbEaPFyoGr1kwt++Dtrs9fMEAjF/FHz23liZmZBasu7+YF3Zlyqet3bi
+sBlLoVBezdxlYleNhZ2xtCU4D/ce6OBsNai2I5TepRZux9Bb8cNhQY7Ojqdadq7aCsYPGQLRuv8
o0bfE80Vi29Qzp2de3MZBfdOA73/SVmtTT3U09MImCDJnV9C5hYkVuPXYLlvg+Y2fL3hYPDks/0S
oCXLztosQlOOkQKfjYVQD3Td8RGz8ir5APXKgSdX0pX7zDPm4l2LF7mXLTOPVjjScxRWLeUdDTU9
tzLb1y6660FJNwxYw8zu3k29fFa06FFrV3RRBLCQFHnvDtvFb1A0sKCI3+kSNwTTb3IGkDS4x8ZC
zCFRyhGNNzZ+Zo2vgzXt7dLgx29aUkpS4pJVcO80s2HuaMe6Bu6c7dGI0WDMQt22Nr8ONkeryg+V
Pe2K3PYiYz6m1ZbqoB71lP4bYWreR5ussLdr6QaWTK81GMZRVX5Peuc1rh24S/qole0TMrLHRRmv
wpI3JalDiZTvQ8dbUYzWU94OH6r6XRLkMtbf+DAOc3/U4i/W8H6iV7jP2Yop885ui23OarPnsVE7
1nXnpDlPzmckDur0qvFER5UByjicm4O5vFVuFbYQuuHpudD+GVrC1pwCxX3VFwz581dfOiHI3o3I
Lyn/4CRxNTCNIBErkKr5nBWmz2J+N2sJr4vykx498we1Em9dYQYiMv370MGZyQZx5LJjlBB7FNtH
bSWBdkrZYYxP2exYYdqRWB5l36rDozTmx9iYTymrLs/upkuW7EFmHQmgA8BWqhcpsU+Mxs9ubH1X
qgYI4HqnDcpG1WNOXXI5ChJ1UBwHAO6gPtePVi4o3+SPqml3M3hZr5sUH9ndQaTWvkDkX6ur3JhW
/eJkPSaF9qb1ZwFnfk3E45h+2zAvVy3ntFVh94oDqLMHfG4p+18ngfHNvM4eX9tYo/4YwiiNmId3
UViZ86ZJ3Vdj6oBDRN1FKdKm9HtayD7n4DTuXMIF0VgI2E5angVOAi+BJ7kWmVM7m0EdvbI/sEAb
S6ly6OjfVrS+AMqvPLQyfpyM9s3N9GhnEa/pF5l4qFtJqmT5aDbdD+SpQ+BKrgkkhWOaKbeiAm27
DCExTlfRaVf2hix/f5l1G0QmrUOZQOAp1Jk+ADCamT2N60tlxEx++EFZOuu5GySr0D27ds5qQVJA
170CGt2l7vIGuuE1twGppNqR9wQEBOqaWj22uhoAAD6Lut4Jsos8bR2Psm+F3xigUKdOeopll5tK
GJuE4RoHMRORJkuOrYV5yxhTb8X+03YayMvxmd3pjrlxQKvzvPCTKzNBAyWHSrZWp6kSDqsDdMDs
mF+cUlLrjmoSztkKFKhZPLB+QZMNX5iNYEKO6k9KV1xGFed/LjX1EhNUzOExVVvmQb0/jRDNAyUW
VnCfg3e+YpPSh5zoaEdNuovFsm0bTd+hqTb3RRYHLEqfCpj9D2RlYFbqu+alW+/pIkldzvYVimF+
lSuWG4uRycYA8hK4gDEQuBnU0pAryZrQLICclbuxkYcjbOfHSCrlTTp19KAImr1JJyFtHeRmifT9
2unNzh7NZ6koF7YFrBNqhzuyqaWz6UBr4rjGzyPgsteImIL6vssAA/qWkArGgMyOPhXLfchUErGE
ScWuify6gKHaCPQ9+yIfQC/lNccBDo6mrg8gcm92x0ikrptLkrKORjH2ABUFkWr1K83MsOgGlqZg
F8M2ZbieldUXEuzsIc3Ys2oMA3dOweiWJZk/p5RurU6Q92yTluLUSn8abPIsCJ6kMkhR0aeje7IG
XmQdwjUHafzBnIxngd0qQIBd+wWdlolmzZbiaxK9vqmrsd2lBkxNHJCIAntGxtBv9T31z7bRiANo
GniPalOxSV0dLtKmqbDxWOt1IJwmtbvHXnWvJeVfkoIDzqdf5Hd4s7GOntURQ7GK39jzT9VqXe3x
HqzHwyJGm7k+1eOgKXR/dWr561wlV+p4JUhpdrcD81kvWlmSNGbZwxFhX6yZS0lP1H82OO3mTrvp
jdgthPLVbRsOenWV3NnHPP1uDYfooHE3uzbZFlmQV/lvJtRe2kdfgCV2ovzpuK/xrL3qWv+EgOAZ
qAFqsSX5qdjWl9n1n3XZf8CIuqUkZ/mKIa5lgpeNONivBoAIM/5wcRNKZjnsewF/DKJLmv4qaeKP
rBNS7AjQXaZJtzwThbu33FcOaCPWnkIiG9e3TgWUUSvsDtqlCDKnuSgK7rZ+fRSNTHZ68dloY+zF
6lR7qTlca7u17ju0ImChcmb0bV5EX5R+6UDSp1FYa/XW8/owivwgZHMAxfsjkRVLtGptOGQs+CuF
y6HH1EIOhzqO34oqeSI/5BKZ/aUREEIKiqlm/YV42tN58fpJp0Vei4enJTTOkxZFG0DPxVGRsGVb
uvJb0UybIcexuNjLFxmsu3HtlZPtxN8pZY4WZ8einR4qdfrlDhayaACWRHPFPI/VOyvCjWolDSFj
CFiIravuTGeMj0xbSfCsGpekKzv2bRIZM+0TzuVDmkQ7c7XuW7KEV2MbFijaQlbINKug6MV6KO5o
2d7kztcOlaYfyY9iwjm+gHlRSM+yAa/axFSRFaDNQZrmng2yyaSU9FxOqtxadt3A0DdmQjTqgoFw
PHupwXhD62mzCfSah30yWpRS9peRwm5x+sOY8iYcmv1IxAC1u1IAwIFDvbhYLClRlynSHghaupgp
qAxdeYUDOPm1QhY37nZH9RLK1l3cN+MJMUpCKSpJ92P07iXZMLxREY0ntxU/Dd51GCADcAZU2gmZ
b+oUmxeiolnV6USS7xN9SS+zfS9OSJtAO7I2jny055g0GGbL82PWAytimvGkt+TBZaq+vA+NOMwN
WH+JppP4xKTyx6z/0Vom1rBfmTSA1g7PSSovU6r/hqDEyqme20usN0rjm0a3vMSA3HMGUiWDppY3
rxGOi7qwgS26eGNnbb1jkaje2qg68mdDlYdpVxHe5QFJ0MARMaqWurxO2ISmqvfrwcH7HFXXgiuv
uCVLgPacqOkGem4NRQpsFAYnKzCG+2++FgHBiQiu+hB87SvkytAxGMuMs2meWC4nl4lHw9dokfVs
eW8KZ88Kydighm8Ds5mNg9XXt27ModQucgnttNrM+FW25SAPq85LOZe2JK0ty5/brumCEv26p81J
TmAUM/iAUZCXlvJnWfehqTXDQzYuG/s+pUBZTCeymwfc5tO00Uo13qgRW4QwRXntD1NsXTjk8zdH
MNjL6AU4rz/GBbtTPFO/DHCCOzNNPDCUy2U0+7umM12+yF6Iv/OKced4aUsFBU78ky1xuo0bAnhH
PMG+k9BscZgeiqbDPmkdpuLV1Oija5IS0cpisDGfRpsc3UHucugA20nfkynxjTKLEdGioJdNH8lr
3OjZuplAZi2e267nZGzeFF3dl0p3m3mIiRFIbogkIrL/zO8h6bb3GkW3ZhL5Tkl2VCCl1pbhG2a/
1bri2dF/6sPkFynm1kK/uRUrTTRGZ3ucf4m55S3a1vupy4+pXRY7sUa3zGjPrdC2qmQ0tUz8p9PA
rV/cf5ekSG9dqZ5L2yVwI56ABbd6+lZEHygrTmK4ueWttSrUzSYZVqtGUN6TZbJnzEn3y+4bF7vV
Ptd+6X34yFU4qVnQtMXF6OU5jX40+lO6kiqcr8zkOv19acLOfMf17DHTk2sJPiu7pJJ9OK8lhFVK
oFRRaLT9RC2yvjP0OADyYAnECARv1sGuef0VGs2A1j6xfaWBS80PRSUAvMKO6FlU6AzqPSd3brAm
vWywPhdpDry43RBzeeprZKEyWWmPmYmTxA5MDrOBd+zIMKGKU1IKtAMI+APyQ8XrVXTdKoh/qj3M
OYwRSGuKaXsW0P1inhYPudabjLLOMyPHmxUsDAlvG8iRgBqGj1659kyllzs8XoQWb57FlFsKcM/q
s8CwV86jNQKKpMZyfk/ix1L5rAcRzlXPjCT+vj9g1tT4atVulU59HwrO4n7GmS+Wyxw/Sds59La5
txLVU0wUihMJW28594+MMMSU9SdhXqY/TVEommLvDhzJM0hHjotogTQWBfWdy8Fvn8nhPE3GtkVD
2s3utpI/pVZ89m4SrNG7xWBinDbz4vxmhR8oDEDzsQT5mPjWglfZHg+5HDZJGVZjCHIwkb9F+VU4
70sxeVHya3DKI3v8UBsFuDdSW16YaoC63zZMoVUDQ348Xwi42/Q9bYOmXQyXsIeJ9Eez6o9l/N0Q
ioeU4QwximQ1deuM5IAvGCGT1gjQnPgJhjS4o17UkI2hJG+2lW9odPnlDPKAk89E4BUvyr0yPbBy
JETEGnddaexSJfda03owK3KIvgpyIsSSwD0St7Kgqe8MZTsKslOMLr/2aX4kJVN6GdlQGutUqXdB
tTKlbpWRheP8ozTiX4gysf73zUOBkI8/7wGx7Gnl1GurdF84K8uJMqkOnSreGkIfrfatnS4Vm5Bo
fkVCtWnib8k+gZjUTrxVMzFOJtzP13qR/Li9b1hr+bAqo3oghG2vyFs+sY6QvbW15BBijDsY6XQi
eouhMFBs/T1dh33azM+F+Czmxcsm+zb1xjZDwW5JwO7RMTY/jNTZVc1EUJhrv4xmDWV0Lk5Vn23T
tjiSlYcKFnd1mjBzUthv2oRVSjpFIn+ipzSLjlgTIWArW10sm8wk5yWf/VwQB204qHcf2sT2VyXi
RXibjecKYa8jRHm20jAePkdxWBj4Yt7CvWp3rOyJLJiw8La+1p3opQztWDbnVeWnY0CZHHJn36fr
XiFmiQo5ycKcYjENq+q1IJPWKjem+qnwGs9OmC9lbBMpnPiJfDam7DyTT6ouvEQi7p2D2+j4Nwnt
bFlfc8vcW0NDqXfp+ivSSWfL5GNRl5A93hzoujFqmanoz8yY6/k+el4vmkkbOesbMCkPAjJgoQGy
1HeJkV464Lo5WyxYmj7RIyz6ecs5CHBMQayqeW0pmKI3XgHEylUhHhuzOprF2VJfCc+oB8ZFG5b8
Xt38ltWr3rP4ClMMBlpj39qS/6mGqDhlJCKKXTFZG5bi93jW107LQkKONX+Cxt8aAh3Zdmn0XT03
vlOMLHguHZSmKt6SXfShA3DpA3StHiMW1t3Nqaq2Tjr6jIgHnYMl5ZgSGwOiuyG1H9rqPCV2FXtd
+YDqXrCsYAXimMR4kLohcGTGcAo8YZTnqUBolrj227LMeliv4y6nBaOEIiFt3QvNQvymBb2GiJCL
qCaXRhK7mpVk5yUizZ+nxBE0CaNNv04hlOyjCMJ+i9iM4LWeBq04NRpD22I89etQ7yqluQ5J9DVb
9acOaXEdxjcobe1bNhXVwRUuZaGWN+fF7T5y+Y5Iu/fUvv9ZF2gASmioY860Z/TTESpREgyqg9T3
mkeDdx+Su8uy7WyFU9jymuUaqXzl5VOpWjphw4dGmb4YhsqIY2cYo7KT/RbgB4Fmd8kuI9/nnP6i
XXszLLM0LEfWas1paSn4SfFwXxfttc0uuiCCBiXTitO/5v5c9GITiRNmkget/znryj6tu71wvgix
voEz9UX6EKkgKO0utNeFWqbddEyS83qfFHvEI0n0LuZjZT4x5b50pU79Pay+MAWRhGgXvL4dntYC
Db8y6B8uqszC/XCm5tSAMAF5mlFCYkxqiUW/p4sX61mFx1LFPwyGx8HInNIVEixqZGNJsKsL8wKd
WRRgxtwg4kTlj+zV1K9mc1eafX5Fhk1WFIoiYPPigWcLNzt7knBNtg4TCRdX3GTwONlsgfrxI18r
H77ORi/0R/ghqAvJLon61usLcXaneD2g9g+HPN61vd4xmKNKcZQmyDLu5FZjOs04lIBAe0fSrcti
OWfD2yk/asW9VOs95VQ1LkXuOkcnHabnaTW+LJUnvHLlTWM6JN3uexza/ZJFKB/zeGDtxcTfZTzp
dwM7ESkf4XqoX4OpWLt+HZ2DRYtir4Pfml8Lq3bsjJpkVMSIBbVmubdxe/Wj3oaaHVtBhYCRmWDS
PipmdFvRtO5HM3khaF73/xDdkwmn8jzdo2xKTX/EhEtASkJ5fZ0T5K6LMs8eTsYvN1lTxqgxWUms
P64t55HnDMu8q4XBGj1W0+iNxtDlFnLXY6bhq3VmV0EfNmpmaC1xvrEZvQdG2e0aW77FkqvRzoYM
je5tnp2dkphfkLA2OUhvzIbiNVZXWjCx6QsSlcR6taYW7SKuFeyMXZ/sG6GeBle9EMsDwUaxvFpI
ecgIZmtGNzndQ8eDYlXUrcud9GBby5Hcp8nxiiqO9xB5cPo29tKQg1PASh4bIwsFU5Jt3xsC6ILI
7JE2SRcK50n8nCKHF57dJwwv84TPDTLib2arCPtGHw5o4ayQLY5+RMEjw56tAzPaIY8iP3JScxNF
Tb3FfHHDKVTdaiTxCP0j+9rEAv4MIuGQGELxYvfNOZ9LPaTVJF4EGb6Hdomck0aVQVkzqlgTdXhq
mbqETPS1h5kcydiXSPZ2uP/YVY9kRaKaEOny2IKDTjwDH9+mEfTG6LYdr9S1pzxqfo4OnKdLFQmd
YUNc6x9zabffhCST6wqJj3wTJk1F3nbfa6rmHtFU42+eQWTWmEyua93ZZCB0TFfKjGVwo7RnrCAa
SoZloq2C4THTwMTY1lhQyJBV5q+pwcUA4lQ8dJb9OrmMyIwm2uFTyQkaq/QPVu4sputmvILZJdlc
1Tg9KvIC1UYtNiYm6PeYmC6mEsP86Tjid4LSbNhV1myeWtIHvwAz1ccYvcPvpspmIjJaKntVQ3My
Kzs3GsqKNOSWSZuVjCfkl9VuBuhzshSGTnW041oM98Qf81C13e9h0porQQ50jqwjed9K2ydrkFl/
rEwGdd2s7hOFukzt5/GiFYv5PlVuW/ta37vfaipJezFUBIei6DaMPWYzTDPMPgkdzbZJFOa+qLdQ
bcJr6uiD8fT97kAGPY1D1NymSvYsUNY6SOf1c4iqcgOJsfjt4g3tgp5hEavYqQHQAmM6e+zH2PaU
ldLtrtDnIrt0d5OTUxiU+DfaWXxo1SiuxP0IGD5aSzysSUzkvLZb8l3FhZSsmAqnoaKqFzxuhL9r
GnqZlniJZCbSUy2i1uK51upTlrmMB+fE2TZg6YgnrjquW8dCJcobTC7qOXcWrKmjNJxfjYlymo02
WFILdctVrSv3R9Ep2jZbSUOfms48R7apblTqgwMTaooo3qXXHqn0mz3JxRedsB56bek3VjFVDCsb
oNhdp7sXJ9ftYELbeUDYhPjPVZjpyHYmiY5I5R/FHJvdNgWt6yOnU/1O78gS7wgeOC0i1m7agK2Y
4gwGaeSyzqUBW4I6VWoH1cXAog8X2xlJCBj6ul7ih5EBcDga2vSQW5LvNzgKW2nNnjfuOCRnU2Mb
HJNGzXgqpZXLxbDNcQHEvtKoJCdEa7dpS8KMjLJwPpEZxxP2zZLcPN5iyk3gryOqSvmlRiW61WyJ
fmHOx5xcsXSCR6eFKXKqihFF5F7cmKkJiYRjMGS2w2VJzb3Wmw8yass7xIr0ViBkRLyDYKBTrG3t
zSgi/YEBj9uhK2oK7WLl+aiQEhSV9AeN5ueISIhrcDKNZ1bUJ2YbzL8zE7+AYQaOqJVAXzLn0SaD
cQt5E9p0l01hDbjBJwDb3jl1N9yiQqaP+Bu+W2GXl4xCEtHHHH2nTbfMRGPFBELX6YN0m2Wb5BUi
x07djDjRgMSvTIkb1K8ks8XvJLoYh2w238hObq/GUMkHIQaSAzOhh3wtwW8dRTuGSMOxzSPt/X4U
boA05VfsT8vLrE5cBO6JW5wLc7t0Df+sTLmLjE7dG0a9PFujxdRFllroYPULYBK5j2onQMTNyCpZ
vS/pjHx8ci1Sx2C/IbQ3zCYAJ/uSsEmInNnwSCyej1G+DAdn7lueCILBpKM5v40U3lpmOsOmbtj6
8gyxVGkNbg+cN8uvbE6We7Lij3pkYw7BhdiuiU3yQATkkdSK6mITsAbovKe8H3Jy3pMuV3eWFNzC
s75dXJQzvQvR1CYitHdI8KrV9tDSZz82lTGeWVoaG62Vy1lf+iVUhoJnLOuqwHVc6wbLxjoLZx6v
C8Eeu5L8+lcHalrO9lYYIzIFOV50tiStF6VEIGf8Vw9ykOkmuU9jB5HclrLTrwvXdvQoTvSQdZIN
wlq+pplTPIKEHk+TYUdvtbKoTNzyd43pgl8qvRaskrCxri437mSQvzZ1DRnow4ope3x3heqEzXwf
jtawb16dWYdXXbexBQHeGhgnrfbQ7LpWmr4pc3HOMnTZcVyrG8of9kgFWwkHRWu4siC92qaGLKtk
CsQm+SjzWb/0rUWGaL5+MuhhPlPP8kcU6STSFRLtxWxhXAQ6GkoydO9hS1Dv7k+jCBtZ3jnL5IkS
zVQjy6jsNLTnogooGAZeGhQiFWTgzTJOBCoqVoGTgfZljT5FnGsGB7aFaMilBwlIUsy/tIpLh1N1
OABbMVXCyu76i1bOKOwhFhE7VUa/q1hzTgtjvxZtTbDqCkqerAhUt8b9rc7qgRs037k4eX+UuYs4
k6XkFRGHzgd19rZYE4stjyaUiyog6HR1voswwDKBiSVhyTMqaMa6Ma3zMkRX7jb68rRvC7ROUXob
EDZSYjpENWaNSHcD9YfHxzpvRYFlqEVZt3j46bkssaPZU9DD8AUVZ5fyihNgYGSEiu1ik9b20M2V
3GciypB8juPqG3afvTX0CGi+2lQEjRbL77ls06tRrJZfY24h1TzBAxHNrjygf2Wjk/D/l1IfA6o5
OU7TPuTGEv3opc1PV1ujel0Kpf21DPX6nRdFfXBXdclDO1bYFOjTfQMr408UGGRNcJJvBAOog5gI
d0ccYyaPylJV4Qq89jiPjMnvyL7dKqf+Y4hJ+Ipdk2paL5ob2QDpmRkWwIJZNH6SyI+C/oEnsVYY
GA6IPJ5HQjy/izwrz24UQY4qVlK0AZlidTRt1R9VlH9rLbtwwXZ9cwWpNdRHyxp0K8w8HMekaxIh
upNZTpglr6S9RTDlQdi84fNZVucWczDIxWW5yho5T5fat4j95EbiDvlInJwYTZO29TgqIzYqaWGg
TtZPsjmb535wkWdlNStXWw6v0CVRUMlU7RjQDfYRXhwCxflRt+J3JvCIEdSluxRtpm+xio5XqUbs
p1MMqC+dNTa72irm7VRqbYhlun/EU8uLQZJxEzV2yUk6wDrxOqdCvrQuzmUlBCTgmVFOia4ZP7qY
HzPRBSF1GI9Zs1eM8RxWQx4R0cR2Z1nPtbNwPMeNlVW+tDkicjPT3jhMfoxsFfeshYldY7QQzrOy
bPCyZmeI9zwjUZzxLMxkgX5Z7uI+OvG5iFh9JEfXxPKXlAcrjrtfJRGBURudCD/YMs/2bGugBOgI
xSA9jxfJqhzbmDmlMVYsXI7mhOqwGzwYGUhqyyNcSGyEHWAhP4lWyUPv6HHHHiiydxQo5k92EsYH
bw5CFuKRSMS5ts2fbqtEryNGm13BIIPtOSt66RWdqlDYZ1ZgN5phBEWBtVA12s4XTrIttW4X5+mr
yvhv9J1Vix8c/WAb3a6LGK833czyuO5WrPQM79O4C7BPHnEi4w3BHqnk64mo3Fel5r/RQbyAsN9P
5n8Tfv8j+T/YLP71dy7EX6LB/t84E/8fhYGx3f8nd8BDkiKGgQr4u/+zM/ePf+q/LQKC2C8XYNc9
5c3WYST/j0eAoJT/Qy9PLJBp0QP/YQT4b4+AwJlLcwXTBIShLsQd9/c/HoH/g7DiHqzBi85BTGj+
Z87cvxoE4OiDueaettn1wrv4O9w8N0W/dFOlnjq8Zhtho7rASNL9G0rL32wIfAp06LvngWMQqIWL
z/jPUBwtKxuDl+16cidTD5cUBwFB8vP2T7/8w3+5if8cFPavPsWglcE7YQBb/COf5k/onWVif4mz
fTlV6BX9lZWt7/Sc7//8KX8jzpAUAFbShr9mmmDXVQB6f/0yJAk4tWU38oRfsVcDhpWoEm0jsV4U
ze2uK8PKb7U32+ei1VAlWlHsUO9bhZYF7A3Ev0Mu/YtvTQoIbjtTJ2QKKvJf/5zRgDclRcK3pj4O
1GRuD+ht6vA//9YWtBQgP/jFsbPgZ/nzJbTYLytJ3KB3IyqzCNacIC0UUndLiZ6sdBuY/ZhETmSM
0gX1Tvm6riNpCjry1SSoFTE//PNf9FdH+f0ymCqOJgOoKRdDNf/GR6kcpOhD2pPohaPVZk630To4
E8ra/huo2l/5fn98EBMVS1cxWMHQNv72QQnToIaE7Am/eFL/jOOJXcBqkVkd6/LCyM39N5/3L24w
SljcRLYKpolT4W+ssbgYe6gsfLPJZotXJ9SjGeXBB97I/o1NZwFRupzsb2DT6JS0JvlGZYKJ113m
xPvnH/l/3VywhwnhJGUGG5NN7NZfr3pfy2rBqGEfM86PALAaNSyP4L95pP73p/DMqndMAYcQUPq/
3cJa1rhpnrjmUTFUwTLd+tZq1dr9p1+Fi8c3gPfjWndn1l+/iqNXGrdl05xa8y4ctwFZp3atvf3z
p3Au/4lzwM1iCIBNloD2p5M49PczCA5KU+MaLk4YCVLyt8oqa0MawomBdZvNH43T9+gEIxP1+T9/
8t+wkP/10dye+McgUbnkhv/1C6rYXLV1uofNdw1qNyXO8iroUN8fh0kms2eyUr+t6BLEzkxsMAwW
czYqIt3SV+zNC7WyMyjD7Z//rH/xgzjWPf8DmoRt8O9//auKqewEfVV3ypz1/3J2njtyG+u6viIC
ZDEV/3aameYoeSR5W38IW7KYc+bV76dmH+BMsxtNjAFjLXhpQdVVrPCFN6BuAP5lNimo68XvLElq
ieLyYv2uk66VGzfW1bG1TMwk8JRADhEl8bWFbOSaoh7BOzx7QWQ9oIOH6VmPOUir6x1BoRVuHNvr
TazGwz9A13nsr2zp8Cgg6hXQXDDJFaB6xHhEZs883F9OtVz/X0dDfWTETfnGKJ6hOIbh2+VyWl6X
VH1RZ89lm5jiI75FC91P1N2mUxaEJTI+Xj19RTMz+bd1O1pu94e/MUniEd5wB68O/lm9AoDWpoxU
uXwuG4/XNdXAxVZor98f5dWfcjVLXjL0K00OPH4cq1nqwGzDssYBmyg9z0FIZCmKU0uh/YiSrKqe
RNZPP8kf0AEM27L+Nnhu/qfn1Gm/D2e3/Q61RvLythrtZkpJDV3lJC+jrZ95YzVQZUfYhL3NcbfE
5cdIzbKyU3wpnjUjEt/Gbo6ovdIjclG/eXDB2HyvwnH5JqY4eXBaCmdgetInCgPxn3pXBBT4K05e
4WQbl9CrEObF+mGHjdyKrZTDDBNVnssfhvFzMnoFMscZ6JiPPc3+HTZbMHw8iMXnXDoLDDG9exyd
xHm0ltE5RnOc/rr/Fa9W5/VHOPRyiXCJHFY/om6AeYqa1Aqmaf/VtYP8rCfIPN4f5fraYxibSaqA
zMQodrVXpkjqqdGOkw9ZPnR22WBSM0YbvIBAbY3e1wROyV8IL5kvVTpbwQH7eZfESwfxUeKLh2Xg
NIHhvf+rroITV9nN4ctG5E9Y5qwem65Jy5nm1eRrk23uo9Zrn2ZbjCeTatPGAtwYCmkllFcR23SQ
2FltQpGb1UjDsQeaZEYH+seGH8/L5A8ydn7fn9WNL+rBT5YulHUTwd/VUDZ7qgpR4vTRWDOB+6M2
7LXxlpHI1cVNkoSAEb0rxtCJOS83rzJ3yE1rospBzR6QgoqhK0oA/WhVSK2Zwfn+rG6OZyqPHGp3
ymN4NR4oGrGYjKcLrTtMU5UezbkDexxQJe+NJX24P97Vi+ji/uO4Sg5eXaHrmKobnWCsQ7f2Q8w8
DqasvvSL8b0z5QsFzc9BgfHH/QGvd4gSd+KawpSFj+auFtRo0sLLCHr8OSeaI/hog79mZFoe+7TQ
v9wf6/XrXF49qOXgYYVfBZ04nv7L1QzxvEdIpVh86MKUPqzYgCtn5WVq4NwHiWdfjjNdzcEzkvjJ
naZe0KwwZL0nIgG6WY5L91XMYFP3UZ8goteWXPagJYsiOkVFq4X71A4QQa2wqS32OtJFxnOjh0VD
Qa12kPrGNIoi+zBpqeJwLjMCNgARdrY91/ku7oWCDBb4oeylTgHn/uyvDwiTR4Cc9Ei6QGFXdxE1
7qltNU/3E9FWj0jBZQ9t2b470lDJuk4sZTj8N5WDyyW2IjkWBaI/vgeL5t98AUoSoUbw7f5crncN
oxiGulqJZs11/GTNJdgYazH8ls4oFTZvOoQ95fgg67ZS6lvLRlJN9I9mAuLVqwnhgZOhADzrvjMD
eDHjuNmbDpSG+xO68SoyI/I4VVAhX15fXzn5WqAbmu7HZmfv66JsIXo79ozcyhLZFP7n7C9+Sv+x
o9Oy7yosAdy2L97lB0EEx9dDbdQmleaQUBe5/HpG46REAaWBownqQOlCdT4t5bhx5m88iwyDUKkk
g3z1470cRkRQdeA8G76pEPI4TfXDPpEtICSnAXhad4JGxhhYxTfk5AyBRjQuRUC56qzcO3nXOl/M
LIEHcf8b3PrSVLSkICMwlFT06ldVvONjhyJgFYHT8UbPATiDaNL7R+HKw5KEuhNoLXUDvy0E2XCN
sk4YvgwbJQrhBp/GxTQ3XENvzIXblNoLOR8Ph6oTvh0FtxqQCZPsfFCjxZ8adQLw/MXW2bh6nRSk
HkVpVBCkrVPauhzF0SA6lNByfTTOo7/hLNo/bCps+5SN9kc39uV7XycoYIYF8NIQAk0Td/Uaojg3
DlRbRh8SIJwHL3Cbr8gdFP8T92bzXCIVuu+auN44FNfbFV90lzKWaav6HVI1l9PU3Vm6Q9gB2YwX
wGdVUesHr2n1L3T/+pPeGmDzKpHEX4QXIvOOUt53A4QtLaAwrx71xcyf7u+h69uCyJngg0yOfarC
+8tfhPwJPqRZZvreaMHULwarRUqitr64beOea90BiJrU4YeOSPppqZvcA3eouaf7P+Mq31O/AoVi
qkHsNMLoy1/R5knCQQKFpOX06Uqk1jBVqYbqFIRBdKwNmMtYh9r/ILOZvrdgooaGe0JHAo4pn+Vy
aNMroNCFg+m7hZP+CKYp+ieHeXR/fleHSPLXq5wWAR1O7FoXcvJkPBdOJ/wFWARM4ACR/NIs7X/e
PQylNMlVyNtsUsG8nEtJfrBQKBP+ECTZXxmYkCceI+347lFc22W/8HAS+9irszq5bRsNcSF8cPrZ
9wQzghMw9bF87/Wmqhk6oRzleopt650ptLQqsroSfhKk1gGWfryXfZwd3j8Zx2DrUZkTNrKdl0sW
05ls20KZxktE6sA4xkctK7csq258f5eilUoSERklmLkcJXXrUnRuzSiJJc9kih3NUqlvHGa18BdB
KSsmeQvVu0tUpkTA317VTjF1eZ73YPkSoFiJjfZyjsb3AT1qOMR41H/IwF5vhMLXNzf3h01Ohuu4
jvSq+vM3r1DjTksM/TP3jSiu/b5Pne9cVtpjV7TzQ+hqqKTc/2I3LlEIKVQeActQtiW7uBzRTO0o
RGa18OnDIyDi1OWHzIJHlxmDePQkrCmYJ7F97hbL8j1Zt5/yBupggq8y0hle3m39oOt15wdRCaUA
gDI+JZ3LHzRBdJxlUecwpCEQwbCvyj+cpnCey14f/pVidD4hpZ0VR6cPwuxghk4nd+mgt3/jRxiG
By2e6vjYSjOqHlKvh5SuQreXsZ3ANGlWUaRbv1hdBJc7hTcIRArcZVwzCSIuf3ETBPPSBk4OYqdu
H2I7Dp5FM4QvdG5sP6ziAf0jICW/pTF7CIEPmnGAG4Oi1f1Pqa711c8gw34tUyO2hETv5c9IBcyw
Ms0r3x4DkBh6LuEboUiLTtCQyF3imFmB0jLd/TJY0HWNelwAN26zqwSAaxLZeRaDiiZ+tavKbR8a
el/TrzvXMHWegnj0Dh6hwQ6OYbBxPq9vAXWfcVq4bLCPW99oE4xNHhsIkYg2ITipIPslIdF/GIX2
FbgLdJDVSKtFbXMtaqvIPLPfUbyKgB8HSljp/qe7tWzqBcD/gyIc8m6Xo4wQJstk1s1z3LgfdcP7
CbgUGQR0gU/vHkjwdFKxcFzwe+tFEyYBodHkwdkqwv48FjB+ADDmQC7D3/dHuvF5TArO9E10GijU
Ei6npFQOPcvKvLPU4ubB6NFyjSMZbizc7VEwvCTdpOi7dvKYCS6EHfIKRIPTPNqth4tOTvfk/lxu
fB6iGmWSRKuUOHO1CUq7rjNl8HOOWxCHdR1XjzGyTUDq8Qn7L0PRnFQ3IC/patnobDSNNnvyjIps
9TOu239clpgihDW5h/cPRcTO++nynYjaLr9QV9JA0aJEnns6+D+t2kLbz7GSZyPNzI2r6ToifcUq
GBSwVNlbaZC/fdZyQ6/A/c/BOW+aeZd5afGSUGglatOq/ECTrfO70o0PkKXDLas1S917l/cig7vk
Qjzjnprq5eBaifqmHZXI3SHZgNrg7KH4MCmN27QbxvjJyGMLogtKzXMFs2bX9an2LwJs1RMYRp2a
HpviRXeAt6MfESNbYQ4DHoBgMut/FNETsbN2ApgAkksZBs1Fg8yDGJodKtcKBUarjP85FOOvJgFt
htIuvT7AmhyMncw971u35As+Y4ukL132Uu55IqIHgLn4DE82wSA8V6/9oxa6VaFJ7IYf+f9HPUZO
3BLHuqv0P7qpEvOxAs/9d9225p8I69WpX4ba0gCAr+AX3t871480lSSTTSqpV5ParfZOXUEgX6pA
ns3S+5ZV5VcvhiLZF9rnPEHJI+oe7o9345wDesEliVKM2kWrb2hO9Hrxp4P3guE1atJyPOdBE29U
dW+NQiZJ8R0SGZGf+vM30Zet6zPyYpzzMY2haAUSY4UmdzfM727cJuTK1HOIGGg+rM3vxGQXIa68
8hx4tvsEJHH8bBXsO0tsnrtbn4n7nqrR69K9Ok2+mVDVNJUzDqM8593SHRwEtT9S5IC8Yjht/EhR
1D6VbfWflpHQGVsjBRB6deJ+M6pMwgZdBe4whL3Lh1QJqDXxNGx8rOtwR2FL1MNM+q/sAS4/1pIs
qAL3ujyDeo6QooIqOc9V/1SNzfA5XEqDU2OOZxFK8dj1WADc35E3cn06ouT4Hu615CLrLKRBAQnh
7MI7d+ggHAZqyw9NEKJ7MqjUZ5lRwPfQ14GCcqzwdPnkmUjzbhzDWxvWwmqB/YSXFQfjcg26vsRn
Ek+eM3FfaexE24w/UkgZp/tzvbVjaYdTZ6NZTQdidfqyDv31YbYYZkGDRxsqZDZTtDieXc3yNipk
tz4rdg+vuQj2WGv/ajuDsh8vpneGahD8lRnd+GWgb/xvP6XTo2l2wYeqRyylysQnDQu8n/dnemNB
aYFS7SX3UD3Q1Q2A+naYWaOmnUH7ortZVpA9wilBn/Y/jIPtk8mFRva/rpiZEL7QfnS1cwMj4qOO
XPmBIMr+4/2j0AzXVZdTARpWz24sOv56zwvOIqkQHu0y9Dt7+/01H5CI4FeIwrjU6IhdbsIpKnJv
HGRw7o0c/UGxQPkdJvt4fy5qj61e8VdEEWAc3cZ8a5VZWHOq53bvuOciJhpfENf+N4Zp+Lku2uhr
a1abLcUbm56OJSUA5sbkrNX9UmDA2IdwH87RpFoylLbOY18hHetoW/3oG7sOkAYHTLzWzV6NS99c
mIMRKG2wWp4Hs7MeaavIJ/LZrSrtjQlhs0iVSbWYr09WhKCXyGdbntF8x6m5xrmh7iLPj8sy/Xb/
Y914dzydRIYcng1x1a6chz7se5e1k9hMIrCLCFGSNPPntNLgyA6x8dWEQrxRezRvTlACsTQQySYd
EJcbMRto01PydM/ebBXnqRDaBwVi+l22wnhOZe2OT8Da0xe3N1z4nGk7eMSeweTrtHUw4J2E8z+0
90Fbalgjubu2HZe/pq5MaSbbDsp2XZ/p303LhWYmqx6x4gzSNu8qdYFuV3X21OwaJ0QXnuRAPuPj
3MGkGXD6RWircP4yp6L6LJXmsmY66f8IrlFMvoYwf7CtErlFJAj1+XD/S9yIvHki6a3SeicZe0XN
vNla0TT3QWPO8txpff4gJaKfvSXypyJqtAfYZsY5TTogEEpo/8P9oW/saoYmVvNoYNn66+d6M3SZ
T1ldl4Y8zwV03NpFMGLKxveZUvM3A5IGxwpQmE4HJc7VjZ26PKtpzQTxocCsoIeSk0wI4XcW3OT7
E7q1v9QVRxfOw/3PXF90dYmHbFFxBfXT8gjFvz8alVKkalx7I0a8tXYm4mak6eSdnrW6udFT0eFJ
9O5ZZvCDhxqG6VS71fujaqbBminEBDHvKtlEfgKhJJKcc9hPMAeaxIPH2f6fkyQI/vDf8vP/XdFv
Eda3Vg3UORtAYcXJaS9PJYFZ7I5J6J5LN7KOgZHYT3Yt8od0EsaX+x/oGgXLZgD97rHP6Q1cYca5
ngkJp4kbAOc0DKHYAmDbnmO8klDlaGELziWKElbxmIse693Zn6ry+3/4EY4OWNQ1wAuSTlxOuMrD
Vqsgs59ByZNF1IkyzuuDg+4E2YHKmXfoPedHPfUoV+Bh9WSjMvUQyKHV/8N+BQpMV4FSOedvdR9K
ixRbW2IS/LmJH+xhyB57bbT3juksh/uTvvE6EwFTgaHhCBj3as5G4IHnJhg32a97GqzhCwa73qNO
NOBbmRM/3R/v1vlQ1zxsBkI1Br1c46IbcKcs2LmLa3cnz03w1TBANf6XUSz6i8AXCTlWca+tN26X
hLayEdBh8Aw2vCt8Jk/vH0VdkQQanHUat5dziW1MDEsaXudWG3DgxZKcHMLe6jPdepI9SVBLa1il
LKv4SUvEHMa6Zp1dWRsPQgRoa1soh4fYqOwbe1yORV607zP443IGz0MuzUmkH8QTdDk1sMIGytCR
c3ZbPK0Ht4kObo4OJ0dn63Jeuburh4CxuMkMmnawY9zVbte60dWkSO1zVMHjxxYz9MRpCRoXgVDo
yLzEsC2/NumAeJfh9oCbczNon+0+wEFOhBm1eaFH+UNojTraCUFd1UeJD3u5G9oCyvECjR+pwgpq
2v3vf312XGIlSvaqWSvpbV4ukmZKLQK6b+FqENIzzefqA36ny+OYOvYubWz8SO8PeH14GJBiBu0z
VZ51V/2KDN0ZMF21dZ4VBLDrzfBpCm25sa1vJMguzVnMTCxyRoCGq3sQPxvslSh6nzsZAh8Pa7tB
Qxg+pTNDQE5EGj2hkO0dbZkj9h+m42+lerLxK27NlSoq9Q8QlbCjVovrBQn2bolpQa6V+sNU2z/n
FoO19y+oIlYRc8KwQoTo8gsOul57PVkiwn0u+ti2XA4IB0cbo9zaJ8RSvNUEn3S+V6MEwH60ITSc
cziGxDetY5+4Iat9Tgh+Ip3cahlfP9zUwHTIStQVOb7r1kdkdEZrWoF9XrwOyuaE9daIj+8noA/Z
Ruh+4yvRmKZES2mPc7y+Aq3awcGuIkagu9RDt0a9we+gfxnv3/mMo3J7LhhyutWWDESDo+sQOOec
PsyH1gIWkmjpH/d3w/VNy18OiYBeIHUpnOsvd0MxZwUbv3POZtW6RxR7aUwEuvPcob1w6GwRnecF
68X7g16XTdgQ5FycZ84bVI7LQd1K80bdqb0zkIsFAtCg99+XplaysoOSZuWPP2ljO0e48kXej2wW
ovl8/yfc+oiKJkNfianTNLv8CY4M4sZrF+88zgMOBJHhfbL7zXfsxq5UlwohMbExXVe1+m+yCtLI
0jN6j1rUaL1ITZif9HpCG72by43zdmM+kPY4bIbJmwJF43IkWjE29g0FFr6ElXuImsYhxB1648Pd
HoVlUzwxXrDVlqxEiUEb8jdn5F69z5hRxBDvjXwjMr41CtA+UJk69VhjnU9ksbWQSbA9HK8MPuKy
kqNtlZQbWYv6wpc1GlDeAExdYnAwJmtYvWEl/DM48py5df2I41D7wG2b+o6XULsb6ul5bHRxEkNl
vTseZGQIlgK2FgQ4xZd9uyvGRS7UDFMqXZU0PvZm1eDjN8bN1tOp/p7VDLmAHehaik9D1n85TkzH
Oc+ypULIKy59MwrQZvHSGl1EHYDwIY3S9ogcghO+fy+yE3VEvx26qXCFLse1U6cIrDAo/awwxBEh
HYCZ0FY3rmHv1vTIBAGDvO4UZx2vWd2sDYiM+tkyL9pDU8QaO58Sf7TLpFE9dPlo6rsiNMXvRpPW
H/pkJgNCn+PiVzYMVzRfCyxxI21GPof+ljD3jl5j7EVM1qWPIToU6WFO5uWHZiF9s4/rSjdPQ5+N
KLmljvwKTsLUjwbMkmA/yR6bzM4MOuOErCfK3rSZBXr3fSS+L/DrsRdCvRuhUa7D3xpQlewgXGlr
qCG5MQIVmI+Nn2s63uYhQd0KE/ckQGqOADvo92nsyJes1DGlqpusD/+MF4w0kaT3AmTrI0P/kc42
grh0x9Em15EPLp9QOish0PNIgcF3ogGXG+HkSMdj/Gph61jjEOhOLZqzYsFuKLR7IzugWF+jKIUE
24+5q9yBiVqDsXensXwJBlxPUR939U92ZScwUSZse+N0AY4eOy1XdqcPnrKmT/5s42bMcPjJLMri
uciGI2+zM36y3MLGFicfrA84dGKpCAVWj5+trE3NvYZ95u/IQK8HhJkslFdw6mnGzHMeZ5lSbEA8
qjMqz9l3pGqYiOmD8VCFjUejNATVidpslv0281zzl8YOpgPYkRxhhAWlt/vPx2sotjpbCtEF+kEq
WMe6fCdHNKkj7Er8YWiKP8AHBR9kYZkvSd/qiCxHPdIXS4IRiKYNJ2fS2pPZa7jPdo3UkK8OA3S1
E+/FQEF8I2y4+dNsl+eVzgT8qHV6a/Rlx+oXk9/mdvp5Xnrh6/WALy+2xGjJW0kftL8bcALzk57y
L7s2T7vyU5Dh4IQEX1b8U+KD/ivIDawx8JFvtf39xbu+3xV1Qr38pHfAO9Sfv3kVzZFXrIRI6qd5
oDf7nir/R9uuyq2M+Pr1ZRyL+AaMH8zYdaVa76vQG7Go9vu6cJ9aLIu/GJUQJ8pIzvf7U3pF8F/u
B8ZyKLMB/rYpGazi3Qr58VJHftx3IyPFxtKJh6+IMWbtbimzKjui44H03ID/zTPpJ/3wsR3sZwQ3
vG9ClhGmRAsx6yGTDYKRRV866Mj1ATo35MHFYZYzbPvBRpdubmV0XsIE/X3A2/En00Bxg9Z8jhhH
bWBPu5/4ZukeY4Lpx9g7yAMoFb7mLNtlQDgvGxp7Y8ddX8SoQykMHDIuJMPrKMdZph5Lrqz3Ry6E
g8jT4ncVIxo+LjOK55BW9m4xTsf7K37r45JGK9iO4smviZqmaOKE8KH357QQZ9fO42dwPdMpiUNt
I+e9sV8BVFFEhWYAbG5dGEAohdvSiFqfLa0sfUTwVA1ieHdUQDUKVJVUWFQC8dWpQGAqg+BuNJBe
jPIwVgYKU1ayRa+9sWyQlXlYVOwD9WUV96IFV8ZorzV+auOJlM2y3/ddOR7LONpKNG8OBZGW6Qjp
skMuj3nmhpnT1UXja6WDOXmq67sJry14KVqzcaPcqKWSyyrJEAIqamzr3jIaFnXsqFAH+qC5m7IE
u6QJwVAUx6M/psruvtDUaJ9hbMbJDlQKopDYmSXHsCqq0/2NeZ3c0CqFsUncA0YaIs7ltHlutQ65
wQaApVafbfTUPmowU5E9NDOYYuFcN6cqn8PHjPviqPedtvE23foBENFVMZc776q8KQZ8pkPPqP1m
NMZT0boYdLSpwO05yIv+b03D8KsyWu9UcK5OEbD/DbDD9XlR5SHVRyEEpMO0yhK0ysHQF26YLyvs
MVHjWo6jZuYb63xjFNXpRNnFhCsGMuxynZMJZcBGAN8WXm8A3LAbdDX17t2nUuF6aUHSbeJiXwMn
UJ4bxEwC6pd6rx0d6t573du8QW/MBbQabQAg3PQ81/1i+Bdo6M2O6SdWVyokan/kHdE2Iuabo3CT
0U8Fi0oSd7lidCEpfEep5Ud13D0tCG//kRDZbT27t4ZRIjW0aDj67rp4m3VeZzdegCoD0nKfmiEK
P2DQ625Ua2+NQhOfHc7HN4kkVpMpKzftQ83EFlGj32QjwNlrk/Fy/zC/vl2X77qn8nbAJKq9fgWp
zWqvJheMLb/SC/xxLX3UviB75uHX2+mg7Vrv8zzlPU4hORq681D9sjQ01nZowpXHMM3yU49B7dFM
KoxYsn5GgSxxjw1OTUfCS21vDWN5zCwrOo1NUB2pxI0fsKsYccsBFGToNfJZHaprOSjojUvz+n6m
400Ob9K1s4AkrUoGg2sSpbup8Okm4H6MlOS+jWW7G6kXHe4v442hUFdBHIniOvCuNT2hL+OBa8iA
9zR68oeHw8K+4hr/JkJMme4PdR2MMBVq09TvKQeiEHC5L5aJkv1E7sPuiwq03SrjUwVr7WtaI1Eq
0Db9XXj5uHFL3JofiAjSeq47GBjqSn4T0QbZ6M5lLBm0mrPHZajtDzZENvR8B0PfqFus43tsaulR
QIBA+oBOGUni5WCp5paTXqXgr6MRI88g7L5TpTQ+WE2TfR7zkgraaLk1nu5xiIVEX02PUFqrv13K
HYiiB/aXhpeDznNhzxuR0it85s1x+X+/DUafKjBz+a8u5TIfhiV2BnxJzSrch4ONX041YecTdKkg
8TFC+9Tgx/qRa6h+qLui+5QhoghLlI6GDunhCz1CiXYWnmV2a2BJ5nbjObFAZYe6EUFpXlBThow2
nYAAG8f7e+e1Kf7m56vWIy8mvQYT4RHUR1aXilkJDZdQZ8RXuHJ+FchILE99Goh2P/YtDiy2loaA
0IuirfcooXJNpxJJ4LherPgwjMviA74zf4gOmzW/9ZQlcINf4Q68f4O8sWijZQ9SJ8DPJq2NA2F1
jfF1ivtgZZdtfRxxv0JIvxAw7pKZZHnXi17gK9rVZnfIG0xo0Y1vG2+v2YMpTkMzzn/cX4Ore5XE
UW0tDqthU8RZ3QqdThfCTbXJN90g/gzaBpPdbLPTcXVg4HxA7YasjPehYvJc7uFA05O2gOPh27Vl
nJBPCz/UEEJOpWNt8hxVHWj1UamIUmsGssTrty6NRq7eeZ5mxSge6oisoGV/MDIjxsLDwvgGLcjx
s96Mw1OSJ0jC2lg6RugLoU1r2BuB0TV/icAIWD6ddqXedtXyj+KlKZRYil/rbvuFogmW1C6oaj93
DSzcIk2GxQPm6/bPRhrTN1kih7PTl0r/e5oXakp5R197I3u78SnoMQBKISeg8bTO3rqoB64s3dRv
DAS1s24Qp2wqMA+hdLRxPdzYW6Cs+A4w4egKvVb03lyT8TD3bpFJhhqWAT9IjGgSy4w3XoAbo4AS
QaSAlVZVBvXnb0aBO+gS59qYl04Zhix9lu5bzCU37orrlIPSI2JehAdAWnVqDJfDgBeiFlDPiU+4
g3mFGMz+Q9d2CSU+ySfeBV62uJg1euFf3rjYCWrVUvs5p3P1AicDn7B3n1s6l9QOyB05VfZ61vlI
sKRpqT/XIGOqscsfpq7e6tzcWlv14RRMiwTDWtVc9TxvNYlOtx8s9XCkcjE+1WPZbzxxaulWJ5ZE
zvRIGgFpcEtcLi1Fv8CaRFD78BViPO7D5ggnon1C+abYF3YpDvfX7sYRgAgOhp43i8xpXZCfY1PH
fhHBEj2ajacAWY9jo/SsLU1U743BoS+qsgVdGiUSsK59jVgUyXHRoUsKt0Ss1cPmFUWQjUv81uaE
cKzAtJYNG2hNBxbjRGKJgKGvVb0Hna618m9h6uAH6c5e+EsofwALFYhfrjG76MI3lPl2vYeA9N4a
UyPeuGOugjJqpWxM+urAbXjVVvFRWXZOVmdT7ncAm44DdEe5n9Oye6gNDzuenjEBlJjWVl3g1ri8
MEqJAugyXL/LjSRlB97c0zJfbyv3CX1brPXwmt1X/QK5JjaW+tnQyPA29pOp5rPawGgmcDMocTbV
67wcN1jSthZ9VvihaLCioN4A4D0LDOOFXR1hKybb7vNArVj7HtZR9hMlDiS7x8hyfmp5XWRHOy0K
3yicBTJVA3pzb6ZR9oNZpD+WrO+/pP2CR62IcHjoaOYDD0Eb1EVHLDb+gjgR/920QrlVCZEdtBLN
/kf0LWFmdVW55EdsRxJc96xiXA6ErunPNpdUKmtpZuIw1Jr9bSiKQOdnwkHayXmWnwjLgie9Go1h
Iwu5caNQJ3Apz3IwKK+tlirDZVw041gg/2AHe5dy9bF0ra0NeP1BUF3h2QEsTzPWWm+EbJjAPIgi
8eMU+hiGCea30dXil7bMrfrUTXoW4fCXLr+QrXd28F3r7/evGBWUX+4IAnYATZC7qFjo6wwBpYfG
KHAqQDgn5KUXDtLMOy8ei1/SzrpzjjrkOWo7Fdw62talc30MuG2I5wyIZSAb17R9wyxhkOFopORC
sJuIkkdLtMZpgeiKLx8mBznSfu/+rmx7xqLoir4OqOLLI5AZGIXkNs9jmnbOZzPBkBZX6yD68/66
viq9rRaW7JwxACNS61pjZkrHWao+jRq/7mIPB/IGy3EtHPpfAUr+9aGZZKviduzIMVVU50lvZzPf
R8Wo/VOXLZAUrZwDAh8kGrHVRer1p4y8qMf7x8G6A0dWVBsGHoi/Bwvk2cZNcf3yIKkIlx0cDugL
VFAuVynwKBaIijZSzL7Ax6j95cXmH8REYiM8uDkQEYvkpNEMXtd9zW6inuQ1lMvROMAVUnerA4qh
AQ5yUr63NEMUwtdAiIINR4Czer7tqrKiHO0SPxqk7o/4Qj8ZsY736P1Pr/6ayy+PrAIxPcAKQJUA
ZS7XbmxifJ9aL/ejROuRAIB9iLXVlByrHOwqLuuYvd0f8cYiqn4amCH4LSAgV89Jk2R91Ux27qcJ
yjGDZw/0dSZxXGx92pjc9bXI5N4MtQq0xmWwq7mEpq/bdYOGO3zOuX+/pCc4zrejiMslnKMOJ+PI
zf2cJHSvL7I/uNqmjOTNZePic9CoYP+tC02WnoyOnFm2POm+5UiI7Wu8JShpBcvD/Q90c9VobiBc
DZQTMtHlfAAnE+NZjCR0s35ytbzBRrOSG4f2+i5n1d6Msvo21txnPe2I3Hd7Vz8lXulgmFKHh5qq
wpdUeMkBpE77BD/r3cgYoigFGQFtb1Mpfo073qQ2uOD1lFi80nc9PPMyI8MKe47+ur+INz4XXwqZ
XyJwlZ+vphflTWpSrWN6g6fv56xJHlvsHg6lLpLj/aFufC9qRURniHOiMLWut+R2o00V+Bd/FGH7
T0ag74+S2sP7R3H54vQJ2BOwPC53xcg1HzQho8xFzysEKkbFVqX79f3DcBFxaJXmIfjAy2HcHG5l
FISAVHVp7EbbHQ9oR2ZP90e58XVU1U9XMuVwmtfaeLkdyUpaNFuzpo++G4O34JQ4zy/odL8/kUYd
iuBZ0fspCa3TdbO2NTweSSLKQIqHvpMNrlOYNd2f0I1rHE1BZkR+Cv52XX+oCIciBAsqH9ck+09M
3nCjiYWLG16WvLh5321QPG7sOWXBCQ2QAiXwv9WdNzSy0mfPqXxcLaxnJxfz3s3LZCOFvTkK++3/
WkcoDF1uhqjQki4Tc+VrpqhOUQvgVepjv7F214EdPU/2nNrdNoxatVne3AeZI5FgmAh+ZJvHX9Jx
ASoQ9fM+ydzuU8uyPgzapr7fjeRSUZgB6HGVKo2C1aizHU6ls3jgytg7Z0dgG70L8io8GL09fAox
J3kyYAd8MAa9fsArzv7gjnX7NamDLSTJrb2jBIAhPSCawDVyOX93DlA7bIPKbwMDqlxpRQ910sc/
8t5qTuBX5FbMcaOCx7cE9cOYxPMUiy9HhEKoot6p9PWs8l2ts4/CnePDPDnVMdWAb+xQzNM+Rb30
jnlqTjtzrJIHXU6i3095uHF/vsaHb2IgSk/okkgCLX4VEIV11ccxak1MTWj7NVLEu8m1AoxfSjBk
rWaFz/WSdXsX4baXJJysF2c080Nao5MYxXL6CoTPwWTW094X/r3+Jp5fmv5qX1IZu1yiRNgjn3+w
fUMnx0ljWHSt6LXT/WtjdQ++joJmHdLL4LBBO61GqXKROI1rOH5GWVHJYMhThurkIehMY+PKfWXP
rlaZJjP3IOBaOktrDkKe6Ea3zIHlIxYQfRr7QpCmEfg2+Gtb8de4a0mWUb2U/wxmC5S+thozQcNo
qDG67Jf4NMouiveaNslx17h5/bMs9CLaDTki57upG+XXeRAovBZBh7M4lZv2rNlN9u8sNP1r2Bh2
tp+7CCpAOhe484Fqnt1T65a5vu949cZ9XQnvSboTEnqjKaYUbqEMcKuU9Lr2BGDUmas+pxFZtKaR
7mlklT/yRTZYfGD5dMZtuRgPaboY2ARFzRf81FrniGUnjcgYoM1WcrimW1AG57qnsmexSizsWnAH
M+TEmnMU3qxiKsGj5pn3oclEmOzIHcbjgJfyk1PNNT6hnC6lsVWelszbgm3d/B2Atmju0y1UnZ/L
vUqBM0Q7xDP8ohHg9iorxuJjNMpKO6FvzZkFqOlhwwwLD1ODZUGPcYksZH/d0jY2JCJXT8brmgAZ
oS7Iqw5+Y7WjkX6IyhhEiR/No/U5NaP6c48ixkYP4vYopEy0xyBnrKEGgF66LtF0AA2TrE6ugFk7
6WWyEYiv78nXyfBZ2Xz8B444qzeiAJc7mLkQvjbOU/zgJaNhPwyj2f4EptP8KWVrfJvZJA1+9U30
NwzSBrDqPMZ/cn8WL+TFuHvdvzHosvA1V+dYSZYruRT6MPTzL792hNyjBL67+O0wtD/wOXZ+wQdP
XkawJB7VrqBFz9kLpqODBme+y0qJ3Wau2Xh/Y2eaDzsdk7vwGERutVBra83hlGrgA6gpREB7s5By
416kw/9ydh67cSNbGH4iAixmbslupXZLtiVZsjcFR+acqvj096NXo5aghi8wiwFmoOpipRP+YGB+
1a0mDT7DkXhkOd3KVWH7yr8UfbnkOxMbwGtX++uXdarQAZ6tsbzyC7V88qYUpGZfIAUeu1Bo7trK
xPM+s0w0AzAahpnmZ2op4iUNs3TfL7m8BbWGJU1vD8Nd2mOX5vUqERezk2dAoYYOcTf4YQZyCus6
5Ts9JR2ywE1n3OuVPxsVJQ5hXBtd8Fu61Gz2Pa60G6FcBD+bcEF1q5KV9aln2s7eRhylwVzQkzlW
F2G77Pqt87ZjJfMnnDDc50olXFRm49WIXat20dDTnPw5CLppA0D6o0GWHgzHygQ0uV8MjJbpfobT
g0FX1YrIPcaLCghLG4epUdv7bOqRMcpkVd3bi58uO+zE+MDd6PRTbHMr9hE0i7nZNegbcWCzkVqW
a+JQEpahuB0sJb+Lpvm9DJb1mKYZDdalSdNb016Gi1Wb3UWlaDNEGfZC907u17dd0c8PEvjAU4dc
n32JYiwe1BgUsjs8mV313jD9wRrJbi48dx3xRwxLGrtFOPZ3STJhiVHnNoLfJTa5lNqMYhA3gcqb
63JyrfwSJzmqjcvSaXWZutb8M9C07mPVrd2TOa/hVeoP/S8v2TzZemQCgAqPdf/dDXTLbpRTfV/2
83iND/LwK+3zYoy9sAxAf7qr+bNehXHs26S0Ynz69HGkh/h1FDmmuTByqojSe+PuNjg+rrVm1/wA
oEBtwcg6/0A9eRkvAVabH0vbQD2ycsPxq9l0+Y8u0etdPrXr9wVRhs8aj5g1GnIHsPjKB45cndaI
m1bZvM8yr75unUI8dNkwNiiwSO8x4Bys0TiYY8l2sNyDpfUSxMsyl7gwe819ONpOEadVN2Ov7rht
G49qbe+WIjfzaJgc/76EOba5vWbYjgdmkzhXY+mmX0JRLw9dZcrviN8F99UCZ+liDv1i3eWBZTyN
42TqqG77ZoktY7abmI1sLZ80vZ3Plev5SdzIrGixrrZQwg8Ge1LHJAUHuqubZTpWRe88rY0FcloN
Nb6dBXCg38pLAPm0ENkGrO16Ud2XTiXG42I11g98GuYHF8hfthO6Q6HBF4mZRKJK0/7jPDrmPbLZ
44YZMsLngfaZG9OuC0RszarHNAP/5DTWmKnWt0U1iJZnHMvOyM2V7o46dcaPaV7x+6a54pZSxehz
o9SNcdSlWSMlj6ADwcaSVR42py1kHZ7XPoZ1texNNw9XlCbLtUPaa+0f0R6iJtgX7r32DO8nKs2F
yZNv+w/FnDS/is5hH2RqwohElO1Eu3qh0HozNln2q5jlknxOhlY8mCpwsr2bQFWLCoGOxo0YlEcM
PnbVEdGnjkizz8050mNQpDEtxhFDQTRxfljAwTWWtov1HZjomnzKXFEVezk3Y4iXuzMAhcuq8oMS
QDU/bvLM5qWoBkgR/TD4WdTmSfEHQEYoo7RyVbovmjz4zWO/4PisZ301TCSXsenVq4wTLrI/Yl4m
deHPkwEuCxZa81NJF+VnVy5fC2Hk2W7K3Q5/aCZGYmPJ9vsIfx/kL5RKLM3N8HcxFDRCKjurmli2
CsN5ObqDG4VdClFkRAK9inw94MJrtDUeq61qeAfszEBtyUaY4Qp8zthHbEr2YzWZ9pXt9u0IMaAO
ntN1ULEFgaaPFzMxbsqgnp9hRPuPg7msX0CjGMGttkLjq2ni1XmhlDWmFzaQsjE28i5co9rqpxWw
U8dFn6hCPq2rEwLsmipu5lEWwMM1VOdHSZnhW96N67FMVt6UYcl5IFL0FUkhFabeD57WVXnVpYuo
j3UGDGVn5YW6nXoFy2ZqjPwZ+pD8kgH1PziJO0AoSrAeiABsi69WVoU3bW/wDBn9mn3GTMdI9pme
xUEsnWmD/B+Vs0PMEE3seO7qNjtMadouVwa07/7I+cb1Zxapcj8Uw6RD7D6LHGsrdEvCKDPq4Ota
zoGKG2ftCJtXGVzVWZB8Gmu7x6cOW4Rm7xXgWNBTaJOZFa28NB6NxLMijMglJzjp62AHkqBmZxeV
F14GU76ZZGQ8T3tjqIfsNhApIJgkrKd8PzIni4VsCxUHOl8/Jy4cFGL6wcmxHzUttOWzUX8oU7sC
gw8iOd9t0kl5VOUi/zNZxLN4MtcZ9LxuxXG+C0Yv5GzK9mn1i7671Is06gvgu7z0VY+NRozTy3oV
Slq6tzVNpjJqglzY946sjY5oo+yy67DtzKuKqvRFF3gpRqVFKVHFHWnVX2I022Fi7A/zr0Z0+TEZ
J1lEbgIlKJ4IiUfy1IT9OhdLgRl746ILiEOiu8RG71hPvaO6kNpfux4d8Ms1j1G4epfoxja31TD3
zed0oByFSrOF54CQGLZGM8uEBe46g4qiGVDcpeGCA40/2waJzpx969Ikv4NkbXuxifwOlhdV6pXx
nDr9PSya3tzRbElDfqVYDQrFswigGFnzFbrpThfT0rb/QAIeMUX1ccK4VI1ugyjxneZqcBs+cUuE
8qEWU/0UUjrHHKN2Vs5b4nvHsHBy/nJLXrzrgy79YRue88fxDbo93GiG+XlmqRTfIzP03iYSI9ha
cTmLW13IJJJcTGHUzNtXbGQT2jG8qPl3nVXzH+k6/RC1W2s+AnW50On1ArXLzH74pIIcXj/l7/Jb
6xiJ2ldZ7sOZb0KlryoMDb9ockUF0ky66TfpDfVy9DUN3UiFJacNDaKWGgrJIL7FhfOwykyi07H4
Jv7SFQ/c3sGnudrRwko/LUVY/NDAfqCYpPOHBtzq9yKBFIdWa4/J65rln+XqtmlcZ4tN30SqqYnk
3LrPqVMAsJDuaFiRUY7iw5RNSR8ZA4J1u2HMNleFQk/XVEf6GcW4rLEv1nRTk+wIWYbIqecCRIEJ
1G/n4cb2pRxCjIBxKdY/iY2KfD9jmHhT54kgR94QGZg2jfkd0hXTGKm2tIsI4vMi4IY1+jd4vwyj
e9q62J1PGifljE7DGNWDl9xju5nmqDUlxuXkKTvYU0p0D2498KSi6qXaWOWjui7NHl8W0yuwTJm6
tN/P+ELVMRyuvtmZUi63RRLiucxfW74sMHS7T2FeEdg1I6pa8ZIbbGdnrFDtDRolCd7KecMBGm4D
tj+QX1MntLII8h/imTJLnE/DFM4fEtXiwwv9kaIMT+rgRGkjCprwc5X/Rumg6nd5b4mbdAKwtJOl
LTkueiRgMIwW7U2I2PM3cCujQzpv1h8tZ+bvL+iHoVBUFxy0OrOW7N6uaGnGuJYsRgQkpEc5JlFL
ddWWQYr9XZgF3zw7c/0IIXqNdMais+/CM5oBIEAX4q3iYDAVOT1i/7Fvz9VwcCtn/lgoTT5e8JRQ
X0n68L7s1rW/KEn7+j0SifWvWtHw3tlLFjbXKEn1T1rkDW7zKZ5NP/S4Ns6lPaQ8okkXlG3cp6i6
RaEKqiWqDQ+3LiQ+aEHXivQ84sl1La7fof5d2fX0CZkpLfdl2qYPLvFPe1mVs6HuR1GE3+sxTH5j
OFt8FW7FidNKYyCQJP4jFtDyp9fP4WUeQsTap2lAtl4pFuSo5kJjBJYiur0bOs9B3DXNuOdAOkkz
VsWwwtaq+ch4ls+Lu0+gvoFGoNrX7Vs0NpLdXGqvvZssSpkx+eB8pOq5iW9Onn50MBhrryVC7MuH
dZnnu3nB6D7qO5sj7PHSfXSDwV8ipQ2BqXHXp/K3ExTMPDdXdZsYRTeS1aE1GNk5Ci+4QbjpIzc4
PWtOA/ZCsyjtMfKU8H5NUlSXRP1y2SVaG1/8xQ7yD6je4F5RdsN0Z8mFa9CgbPXZSgc/vBwA6qdX
rdNYj1jsObd2H7rDbx8sl7UrjAFNvzrP6sfaGNhdKYxLe7+kMpeESLL9bdQNpc2lb+CXNQC8+Ung
oL29gZpUf42ShNfs0O9L7Y+lX3lfkUTQc9wSDUvsm4fgSZd89iihmPnFbwb/wc2T3IzCOtBPaYIj
dJwWNBbwTC8othgrMb/Ryb5C+8TsvoOhMT+0gTlmu1UL87s/1N3Pdil6VKct7d66vQd3N7T0xnwn
npNx53v1j4DU4RaMD0EijKg5iby6k8nVChfmahitYIgbax3/qM1MDk+eSubXxijtZG/jBmLuXFRO
Rri49Wifqdqe9A+32gjIL9iZgBM3TMZW1f5P1d7AJEJiZ28fVv6/m7qd261+rinHLNVaqH3olJ1L
tDaGGRsn0+fUCV+VTmkgUtxFiJNStqCD8HJ8CjCIEzaAlT2vb+Mc7ea4Sszx17K25T/qcmxzpQYE
XvAvohi9kZdjJUNV477XmAezd+3PCFC4CNe43hVn6pzw50kzYBsKHXlmBcgXS8xXqMGtKlMCbj6M
rf2xt1T9gdpFtge8Kb5NYX2myv3maLBLtx69S53wpHLoAL0e2sTF+r217kq1+Xtp6qQttZfLvtVP
79euxOvhEFsCDgnef4NGnpoqjd3odWrM1AGXYqvYuVOVGBeqm4sLqOhmvjPGJKENbQwlwYTvTX1s
cOc+paVjPwvC2CWapFeaxz5IE1B43bo8Cw/zqyitE3mOg/F6gwEA2fbY5qQMWPTk21SBVri8zSuL
jvCAJmmLlVSUoGfD+rc+G4uOBj1lfsp5AAvoN5zsr8Cw060hdUArUeyVoZqdG0z2x/c//0mf7e8o
2Gp47GKmhCnJy1FS6eeNNnp98CDz3miAcnez0zSRa1j9A95WYjcOyznZ6teVWiTvccWBkgC8CbzB
y0GhEIihalt9GLQpYinmKQ4pe+zen9pbowCLoyjq0s2D5vZylEDWwUqpWR9mP2gIIUPnqkrXf4MU
/P1+tol80nbrAcE4mcq0ieA52aAPPAbmAfGLdD9DmnjCu2O6eH8+b+w9WnN4sW+iK4hIngzVaXPI
K7KsAyKs6ZXbrMtD4GFdNNl0B89UlN8aa9NrYg/S70cx7uW3W6fOz9BrWg8jGecOc0VKXO1a7xkq
PzOtN84/hCguOOha0MtPTdBl44sp8bCP6igTWONIvRf/bGkISXXIEWc2xVv7HQwIAGxOFgt3MrGe
p7f2a8TDeDE1rk8KTUwwuvK2NXOq4+tQomah5jO75K2t+N9RT94KM8h9Uu0K4zjktx5qq3sIh6T7
8e/7g94Km3Dz4XvV/qfnJUdCeIE9jF6uLLerLuVgyG9ardOf94d6cz6b/lWIvchrGyM9ZHZNRUUc
LEPMhMmuG0s5r2duwLd2BvgMUMamB974dK3Acxe19jFF7Wez2q+jm1znVL6zePMimaPO0gj4/+PE
6DrTcwXkAjWWrujJQlmFJDZJsNgRWTVcliPlyrDvxJlL99Xn20aBSg00H7QGXOqXp2twVAqIOqTr
WlbphajmLiaAL85g+t4aZVsizjHBA/yvl6NgXVQ3xTbKkuJalIq2j6o+n/6fUZwA4AAvI4DP7cD9
J+QLkmD028Z1DoNQ3b4sWxNXHa+5/ud1QTwb8BtiBcAhThVxXOL4wl6Ff8hAde+8oqjiuQzLM3M5
xX9srXfgxKCPAHeawA5O3lynClRI08g/zLVrfbb7CrPSdg0Jzp3m0g2Q6E9X2Br14lj7sMyCyw7X
oUudA0v/x/ly8YLrB0FLJ5m+6ckPWaq8HwekPA/Cww++G+cvlj/I3f8xyBYq8/j/JS+8XLpCVk2X
YB156PBCiCmHGlHqYzz//ihvPSWgn4iVCZwcTvPLUXTdlLRBhDgYnUkGTWNhR9SZ7L3Mbc48JW9d
7liScTFh28xzfDKU5VA+Ba7CDSgsap+gq69NaeubAibcHTMNqOxWWs1nLo3tzXjRfGV2dPy3viv/
RhD7coZWw9U/LPjmBoXwEJnrl0uqoyEpVl/KKXKXrPxSW2ttxbUgRToz+huTBrJLoBPaCOUj1fJy
dNwW00xC5zyIJB++JWhoOxeWmpILExRFFvd9ZZZx63jdmXH/xhsn08Z4gSPDJWNBzTrZo20vsLUQ
w3zAsLR8yPoUecKslVm2V8LuzMt6GrqvFWowikwsLaAhhFPzyXFrBKoMvRGJcy+BkpeGdXWFdqNL
5952WrSO3FA/I2WDOtociDHdDY4z3JfAUb/lmeX9QIOCXpqudZNHfT4n8tg1KdpfSUB7cedMZoky
Uqf1F8voypspp8yxW+Gw6tiupPPDTBZ3OYKNaJPIxrtOR/Zs9k+UcI1sV5rz8hUYPQkq9WHL2fWJ
piy2JinkY1mAS43NXo8fqkZpBa7YT78iG0VpyA1SNKjr2UZm0OkoJZbkp2pHTyv56otyLC/k2vdI
bw65/ZjOzUSFm+l60bwsqGHazvBtmJ30Kqg2wgzaczUiakr6u5Um+LFk4xgHNE2s4tjNRvhTGdI+
tujv+PEgjfkRDZDeu8hWomhobG57Q0CM0ZpGaDjDqqF1nsMuoxZkTYV4sq2qGq8tmnQyXmrRfqqK
oMojE4OaH8Vg+9WlaByKWIGJ20vUtmJ55KUKPuM2M+bHQNetoJxeLXeLLlqxnwwUBPZ0yG07GmkR
nvP4ePWQoV0Kq4yMFCInZkwngW82lrRJbTjoOVviIhuW/mHRA1vg/YvqrYPEtww3qwYukVPcVZAY
KMZxPxxaNVOegwRwif5W+bFq5v5o1j5gBsTsz8Q4b6W/7GcfFhmAL9DXJ8fXLgXd1XRWhxJ+7rVe
wvKizfvup71Y7X6YhiKGXGPug97WR7qdwQUCk8lVaNfup3qoFrTKWgQYAlO0iIavzc7xZuPX+x/m
r6TpyUnndgGbDdmGTuCp3JRvJm3pFJ06gM5qv5qGtm61TpIfhjX28TpnP3NbGbGk6XFg6yV7tTjT
bVjJ8HrC2Yk2T+DRYzPrOEka6/L9H7d9n1e/DTIlPwvcK8C+l9ffkPk82hkJLOARcVcsrfU5Ma1N
ZcIcn1M7bJ//ebwNyoQFEgEPUjAnt96iQK4ZrUUo35b4uVp1aIPbWOQHOuhzA/4sSc6AvN94QCmm
Edijw7VpdZyMyI3iDiTL4uDI8VdRBDXwtbLbVX6d/3Plx2IjgpDfqFwbZ/rltzStamCZhXOwJhFA
EypIwRqlbqq1GSMflMyZ8V6DPAmyKfxs1S0yWsBqLwd0p4SklvbBwbWAObRI6XxvW5PKr0HVJ3IG
Q1y0InF82kC5/wHHv/LGbO36R9qp/gnQXENnwjhLq7dfbynwkBDaUHqg4ntKml1MICPu7DsHijp8
7HQs9h5OW3/CfFBfbb8VXxRoSTrSdXWHqdiI58HgAhdp7Po6WOz+tpNrXvx7GMXqAy3cHDmBJpx8
qmbuevzvUvdQzKSsfU0Z3ReZimghnyOAv7HhNglllK1ggmEjv93H/wnpmbk98cY5h07aP0239K6m
0H1yBjWcierfOLtIeG5lLqaGg/TJnEKVBHmBuOthzVbrOW91fbSsYp+Brt2vpZBnju4b8/qLx99K
d1sCdjKvFhF0e4ZBdwgUdbu0ovuGAs1KJ9MczmQSbw3F7mEHbfBL5I9efsJEOhUE03o5TJqeezUo
l57VnO4HIc/VT7Zf/fICtIl2SRVsqsQb9v/lUNm0fbcE+xTUM91DTztil3VTf+aaff04skommSRl
Lqimp77sanZzRL4yfQCeEX40qZM8JLBsv0Ckdb6mpuk9tMFMu/X9y/bNUeEOetsOIbLfTup/dqJY
69ROTH85lHgl4OG3msOXCTnnb25fV99yv62vVp3DQH5/2Dc+KfK5kLk5bX8dM14OizN76g7LPFGS
HoK9GFv0g6r+HF719e4Hnsubv8kNbMx562SUYMHOTI4IK0IY33c0wGmp0ip+4DZxPi9SnhNhf70p
bQRzuUOos7Gap/LeySw0D4maDz4IqstmVOEVTJHhIlRV8/WfvyASZnC6UCriOTm9rUJ3ch2jt8bD
sFbmpYu7T7woz7l6f5Q3viBFFIYBhvvX6PzlF1QNSMm+LtbDmg7is+uo8KK05uwyd/D2XdcWqPq/
D7iJSm2MDMoEp2x/3cBIyZtAH/CcTvuI0od5KZ1e7gxdetdtCiLi/QHf2Ik4UFMnp8y2/XNyAJDi
EkaGju+hrZbkQeSzvpmzNjhzD78BFt+0shgFpgXH7ZRHphp3ogFsaxpMCzx5sqJP5gSXLExrESdq
dS6tLLUuNq/hm8SC+TWY8h/dXbdbZQOHU/Kgl+ZzNF4u5ozMplcaaj3MXAfX2vfNna7Q+U6Brv/7
VyVfCPELFA4Y7tPb2Q4T4S+gUg9ybIzP9TzfE5j2Z16bV4pR24SgISAIwyUCmegkmgqXLCFV8/Qh
GebmUpttdl8CnrgZgqD46PaA9laFOoAfKAO0s3R3qmktZFXK6UrRfZ6jFBnUmxZkLXLDdvhstcVy
tdhm/0m2dPJ1XqK8shmDl42VnKGSvRGZIa4BoZBYFw1q6K0vV6NqsxWZ5GKB6qLo3tdlvzQxoOH8
FwxyWOZwiEBjNLk0l7u5B4N2CS1M/BF9kgTXlHzkcGiXHOiIFSzefP/+qXjj3LseLxFRMYkNSnwv
f9zsYa2Sr46GDOuhTuVl3aU9A3rKfBQoc+lbZyLwNxKgreGy6SSyORnyZEAEm+Em2qU+VB34NASH
UFECyU7n3W9V+8nKBwDXfRF2H3WQ+QlUpKW5tGWxNB+GVIofBkiT33TggVNqtYTPo79QCvj3j0I0
BROeCxHp2JOrAiiVw5sVaiSRszCy5iSLhNIPeir6vZWKJv7n4baORoDHE9Un1OFergEuTqaXgnw6
WKvT4QKATnmXyOxoh7n5WdTWcma8Nx4vqohoISAwv0mZbf/9P6FAsvQT8KhcH4RSVWz5Su/qJGti
UIrnXI3eGGqjHUKhpPVAsHsyNT83HDWk2jngO9kSiPodgOl+vjbqJT0zqzfud1r6XOwQm+C8ntIc
F1NabS8t5xB0xfdhRSqBzmto/Xh/rd4c5S/vmQo3ClUn2xcOlydThzRLtNZ0ZVPKOI59bz+8P8rr
z8afDrZG8oaBdf4eov+sEJSAKgcGax8wWCqAqyRwsDassi3L4EzV5PWEMGICawLZ5a/G48mEzHZ0
J9zlrEPdZLAYaMIi9d53Z2hLIVvqZWRNO3I7+JuQxUbGe7nlPG3OzqQCAbu/fQrS9Aij9hYboIHa
IAJfpfbbaLTOkdTfmBuRBcVBXvst/jxJHdx6NVSJ9PWhLmWz69Wgd8vsmbv3F2v77Sdz8xAjJ/ne
iGq8gi/n5oDGympBy1oqJ6eW0N5knr2grmWVVHTEPg+Cf+2t0efi7gRYwpPIxX0KmFlyggarKMLr
NguXI1XfaVchJ3jmRJ0u2jZKSP0CUAm4CRbu5cQSIOq5sHDWrFSxgrf08v67BTHxrrasgdqysXp3
jZXX1w7wS4qW4zlO5aunk1/A9ve3+gFSDdbpAuJu7tS1Ucprv/HyCWyWDS810ZVzjbY9yNchUZcB
vKnjOC31g8DWtKCEKrwvYH0XiCOTf9fD9zmz4MTFJ0v+93cR3W0CuR4Vl5N4pPGMDDFPIa9lOxn3
LnyvMZrJ+WSUi3WyYx8llf7GrxwEmErsCOF1DAVu9ME0dVDGagHFsxwS/DaB/jrpbhydDJ0rNbUF
r/zojnFiWJW3q9Ev+V6EaXhv5IsKL1dEjm9E6dLlnMCHt1Ge0hmAmxQax3RDv8QucMsugt1hws2Y
vO+lK7wS5fcs8KApOpO8Ip4wryGmOOGFmfi5BScV4MKVtH3jqIZEAq/1CZ9A0+rmEYOG0IqmfJWA
gM0UksuMKtXOVAY6m1WVr2VcyMDfCTsfmp1thC68NFO34rrK3fIq6+z0c99N4lPrtNOtVXpwg5RT
IN7ZtMXvVlCxomq/4mGRlYj/7GVrlM6uDIfGpWbVuxAssikEV9BmxX3rSKCNazc2YVRZGbcjzJlp
q/Ei/+kj7lxgziLwKoAE4psPXpVn84dgzewstgZneUyzzi3iqnUslPSTNvtqDNmURX5pie+BO9RH
O4HpAsTfwrVuDqpekKt2noI4r9ffblLaxzotWmRjMJr500EcADPeuPOxs1ZRxo3X1oehNOoCmC3O
NPGYj3ieYeAWxGGt82egk+3j6mr5rZVTCnUvMcoLC8KFvChb8pFYDnadYp6RBHZUBBDfWicRE2rg
QBF2yGTrr/5qu78w4tJcl3JWTuyVC+jkzLfURTjXco4gWMAVoJlSfipTwI/FaIcfhwKr+b1yLeNH
Y8pwjuC52BBB5rR8HEbI3pE9jXqIVZOIIQqAxBU7Afnprh/b/JcCDvHshBNcPVsuvbtDWhYH9DE0
Jnkxrg4CisE0dnMsJnP9hvwN4pngu/sfAmokKsdtph4rgGBonG0dsJ1U/vpNI0uXR2E5lBURFqEz
RnQhlcouna3lgoTTLilSGMlHYsWVPqfA23PfN1WZxpNdNMcpKJoH5SgXrqPUKyQJaWRzbKT18D2Z
FOS/oZjLj53uV1ibvUh/uc0k3D3ocFvGdr/0v0rkU8TOXxz7NzjzRl0KYdSHFGPBep+FQ/+7qKrk
z5AUm7kCfsxNJHJDPOWObL65bVjd17zOaTzUpXWrqnp5hik2PowzzR/Yi3mx0fXAIHEzFHlLgO8q
iG89Z4KTo6o+yppluR+dwPqQA6DoI1cP8Flb7Rvr3mclEOKtkty+EENnrJGtGoCXBiyBL06WlX+W
wlHTHmi3eduFla7jIXCa50R2dRdRIAv6a5y6gx9B5we3jlPKe7qAkG4oe9nwPpWahp1td8UUJ61a
cozBuyKh5QHM6wM+lPh5JCCRb01zUcbObEPrDvMbrrks7f2vvjT0vK8MUdxNvZDrvpntucAeLG3V
jtWEYm+EtXeU9Ii+rrP9cwFB3vLJ6mgt3E3Fjn31nZqTymNt1ckQDZgnfMzMKnkkPZ+BmJuNZUSY
RjTJhQF8vv7gdkn2EcZBAuNgklUXAVamat0hw/rcl6b1e57DvN/3sknudbZxfUa7mhK4TTp5gpxA
PqObFChU6hiGE01TyHapRJDfGamBmGHmjcmj22ZuC700cwD+ln3ylDjp8FEUbJpdnYW4S1bhVD5P
MguvRy7gcT9XXGqR8KBdNp7yIaIYWdtEpVt2j+/HGaepGmeAKJq6wpYrUHg9eXR6aF4V7sfQRIP1
gw5L78vgpc1FalvTdS1S/0xF6DSs+TscjvGbQuqmnXDy+qtpsexEwkoVIH7vsNSWH8rekQ8FGfoO
2VcHentmnytdnIZsf0eFCxxurH+gNie5SS70QkZuixt/FeNNB8XrYoLoeybBe2sUtHGInbYaDa3Q
l5GN6ppmMI1S3BithF6c1+wHUZRnQuvTKH6bC/Anb0uwkfP9S3//TxSfl06AgoNiwYA3H9LQWmPu
U/CTI5iXf90bHGZUc0GGkFbjLfNyQmmKIOOm/nHt9a6+XIx0+jZmVf2zoyB/26dF/uf98V5vDlqE
oEIIhGB70k17Od5SORPUZoGcBJzSH5U/DpdQEJqjC2XGjvTYI864gCg+k0a8XjeghhtqeCs54Y1q
vRw2tJYVacwxvHZzbgfbyNW3tNDZmRzv9boxCuhJ7mYyFVbx5SiVhF2lzBwpSwy8IF74YZTOcCXN
PD+X+r85of8MdfIdaf9WVUHx+tprVr0rNxyPsMtztsmvwFhbvIoczSZoQFGDluvLGSVtIaoMG69r
rwS+Epkgv46KDzdF3H2b5mJrulncaApUUen0PBNBAVUoRvPfuQMt3lZnUos35u0D+uZsUJEFlHWS
M/HGm00QJuF1BoP7OtCB+FQ2tXHmmP/dhv9NzZg3bWVaApsZLbDYk9uEoqFoDX/0r8N1BM8isenI
LkqdYbeVdSLbKddbPvVjDTHFrTy01Yki7TvbBMxKXaRIfjSgTWVsOi7m29h+2+ikdKgRAESCDXMt
Skf9+w7fLI1Juv6WO/9mHv+5MyAZ2ymGUMG10VXOTiza3+kRBuD7x/f156clTVqHjggZK9v85X7I
KIfy+Lbu9dpkS4wFYBZnrSXPLPKrWvh2AfJwICgJ1QII4MkTggyBdIO+sG5KSNu3tmlkhw5g22PR
+qTGWZLcJKEL8YrY+8pK5m43o3l7pjH++jBTdAWBRF5uA+s61bQssJnpt/LnzVTDoMlDLX8NWZXE
i2tUZ8rUb6SrIBl4KkmWt1bDqYZhYebIsmpt3riFyRnCqFff4kPtRIsvQU+Ns7wy2iy/sIRf3RRo
f39QnlXH6JzUd2FXNLe+3QS/31/q7Wi/PALUXXgV+AbQBF6lqrVaUiP1e/PG6iZ1bXYlICO/D3eh
bKlFW/BT3x/vje8NzZKaH3cnx889Odke6oOTAZMbodoKDf2wcqJRr/mei+5cmfYV4IedBS+HZial
MpeH9uT2xKpmwvQhVDfC6ItD2HWIqEkrvLQUOw0kbRZrnVd7ABr66M2gvKTRLshODMtDggfHrl9d
cuolyR+aaXBiiInhuSOwbfGTz8/tAz+D4idlw1NJ3zFPjRI+yHhDvglXVTn7uS3vjUn8MdALCfC+
cXv12KRwHo1RHA18F/fvL8jrs457An1fhN9xwQQk/fKs1ykwwTF1l5u2/B9n57Ect7GF4SdCFYBG
3GISByRFKliUtUHZsoycM57+fs2VBzM1KN4NvXGpB43G6RP+ALHftmH8TQGIyvur3Dhm771KNF1p
il6RAcC6Tski6slfjKB/NcRSfSY71nbNVMbHdF6mjdzq1lPJzhBOa4a8RlavHmBdCM5RTH6ZpMo3
HeYhTNv0oyplMnQRHYEwMwah/SQP+3+i8aIlVWVOBt0Fa+nPnVkPx6Zq+6/39+7Gs6CvyhiZ4hfk
2voN9SgI6ROKp77pFuYebqW9K+Eef/wcsIpEN4Bjl43Dy2dRBXaYScAbykur31lpVx1brfwotgaB
bjp1zAFt+U0CZ71cpWxNJcHMqfdr1HX2aPCoJzs2il1Pz2Qj0lxvG9AiyROSUzX+rA52npWJlI3Q
/aAPC3+GferlvRltHLTreAaAC2QuYwz65MYaMoZ6zBindi/8inz0edDq8DQZdX+qcTA7ffQcsBR+
63Rd6f5Dc73cOxxxWxd5EuHrQ2TtB70sdkiAbyEyrr9UVtF1GvESvoA43uUqwpgCZ5hZJWs0a0I8
aIpfYlsrdnjj1V7flPHz/ce6cS2yoo34NnJ/csy4OnmGXs9tMPOibLpwL/XYZo9FVM7nsAR+NZeo
/qHxouCLkcYvNXrjv4d8pmMI6f+nOvbpozlmyZeN3yQznMu4zDYjhAFtBMn3q2sxmYmI89zqfltE
5mvBZO8pUpvuZIayPWZXjnVo6nraj3pjfcazp9oZhZ5E+0wItKHUThs/VUpT/QiHSP8UFyL9KsRk
e0jutvtGzbbYuDd/LrA+U07B2clVwmYrqTtNSDb6qRmG+74TzZ/cds4r/ErrpCemtWsViU1Xyi3I
5K3jAhaB0TtQJRoBq0PZGuZYduiT+uTHtuOR7SV+kumNhyKH8ZzVQ/n5/qu5vaB0W2caypB4dVoq
ZwF0Hju6P4ajes4URfFULvq3lM7ZUSAZ98f99W6FEQZEtDjIj3AYWD1gPecKXNBB92cUFF+GwNWO
hhtvfQQ3wghRivyTdJu7eF1TIg2IXJKVCz+JuKryromOYKFoJY/uh28TGaqAGsj/gO9YJd0WdhY5
Qr26jwZR5mcKjfM8Gbbwpjd2TdLJWAYiNQyR1YE0q7zqAhVdCrO28mMUl4nvojT1cP/d3DgLNBHA
CjBCJoBcETLcMgoKZmg+7SbjkRI2Q3Oksh4K1OdQTqu7Dd3DG2/pYr3V7TXWxRKaHS22Mu+6QxIa
805T0DHoeywy7j/arQ2UVDx8LSiBEWu+DMNomye4/0WaT4Nx2kWOPuwgA2yZOtx6INJjfLTAdAO2
Wr2miaYpKWWu+VOex+DIh4HcrBtORVJ9dNjKzY+XCURu6npyjHUyniDNMccQl/yx65q9inCJl5Qo
jd3ftndwwipw8w1JEjcHAkqXuNy3Bo576rSq6qu4jlt7FSn6v2j0te2OQF8frQ7v812DtMmfeV2l
Jn09S0F5C0NVfUdzW/1Ex8+USjVjOHu6ls2IS8IImHZI8DnnPszqet/FTv7LWHLll+RGITcSVBIi
PAr+IbxalT0FDdMALMuX/uNJjcyayKJgzlG3raLRWPURFGnT8VOjd/bdPESMf8YtwYUb3xVfjDx2
sjKhMXS5iYZRiUVNhesryoyqI3Mowrtb7+bKRFexCpKNFODGMYQJSAFORGCUsUaJWaViVIC/bX8i
qBzVVhlOoxWpu7G1xEbIuLWUxIqRtwMaJpu+fLSY+f5oGrHjR00rjiPjDM9gyncMzPzf+0fxxkq8
J0MqGHBx0OO4XAnOwDSMnSt8dLigDvWI8nInK0+L5vTnjy+Fcrccg9P8pLxaLRUmc+Uy+/PVseh+
Fq3qegHEqJ9JGdsfP4DvQhzQCKSWwZqUESq2pSpRZvt9myXMU3X30FEmb8DAbkQ/h6yLqR3oAhgn
q6946DAObMJa9Yu2sI8W2pUITaJ+9+Ftk4MSW2a5jOnX8htdO1qLobaqnwLp8g1NSQ9ZXBmnsFq6
w/2lbnxR2MfTX5VNDyw35WH5T6XoZvDhoCmrfpfl6YPLTPHgIpFwKLQBUffU+uv+cvIiuoyCDlWc
dLAgRPBVrZL4Ts91pbTbkrZCMRzBHKTnUVfDQ6moDH8J0hOyXHRC7q96feIhzgCjAWYFpgbezuVD
ptL0IWG+6BeGVR4C1ai/F7nI32ykyjaWuj4g0nWEsounZAK6ru/dUW8ZC1a531G0kvBWDENbhHbv
P9DVKiQwKDNIUWduR07i5QOZ+mK2/WwtfhUsPXSwrHs022arJXa9Cikfkya0M3gmZ/31TmldMN6s
Az+wITpC8y9QQZuNjRMoY8DFkZBqNgDGSC5xLuChLp9F6AkWwEnj+nUJhTB25yb2nMQy9xD/s0OD
xmfmCbXIn61YWBtF8tXpZ21gd9TJYMioUlY5eyAVC80yD/w5Rq8tD93Gs7TmTdfNb1Onfbn/0q5O
4ftCEHdsxC540NVLm6e27mcxOb6NitSLirDYK2rryREFxWbj3rrx5lCoI8lAt4OOrq5f7ilOr7h/
wl3zA5DTXhMr3c6AErfx5m49EIkgA0KG71Ij5HIVhJ8JxYHp+mkaTOeGSP+EpGazH81i2Ehw32/2
1SmB3WKABZIv7GqqOy6JNQ6I0PvaHE0PdYgQaD9r2VOnW+G/CK5bDyg1ZKgp6NYT0mRS5tV1v9hR
n+wcPc1fgs41z4WZRj7jxcX0ENxChxCB6wiAQ9EcP/yqmWXS5JG9ZKaNq3MFZqjA/9q2fcVR5gdT
qytf8Ht+OM24/B9LMaU1OcGWHL2srtipbVDra2peAjT+fZiP9gOgHfwOnWiLiQAL4Opbld5XsvtA
31o463OFs0gERsIgIoz2gAF1U6odSOdlREtSldiDYjIDjQoHNPiRexRG8Vg1jY1yX6n/mtJmfLOm
IRNeZc1FckqCICp2HYaFrrcosfklSNqcCRZU7tFTwA29RcjEPcGrFwU55RwEvhYpKYjyIAq6PdLb
5rIzO65rxGUj+48JStxna8KUS5IWyxfi2ozA91TnX/XOoXlelFHsTQDoPylRqAFiUisLyJSeN6Sr
yH78CxCv+hFUTdzsaf6YgLymUP+kRUPxYixK92Tkbvpn12ta6mlIniCbXNRmuFficPhujbQA0DXs
xjfmR9VnS7GLn5XTGDlRLbT/jcO8Tg4jcx39W+VqZbGHW6yWuyyZuwdm/e3vwnU6F0yzq+DzBbAl
O0/FbHS+nIO8jKXZ2vsMLYfQy7HCqHZtXfUsaAyF6sEZiMKHCVwMHCncFf61Y6FAHciSCXBsGdMh
myE9eOU4OMPRUufmwbDSVkceuRViF8eT8nnRwet7uqGYe3Ct8XgUdW++CTXrv0WMqcCJhuJNoKgW
g3BquvxoJbFW78PGRKnZSfRuhrruqs85wBeGwoXb6Z6L8UHruV25OPswMZEbtYow/YL0a9AejJ4P
EjE80SJbrrb4P/c1pi87vGWC5cmuRfqn1S3gAJV0Kb9ZiRH/kVDO/R4NuFggxgr9HxuZr3ofKXgD
QoO27KMt6u5TiSOgxCvWluN3oqoBAQ7CrQ9hYVXuAdSuUD8rZibVLsZI/TXpCgfONQPkxlNyBHGq
C0Sxd3ZhQOo0MwEpQ0RaMXw4gNJYQWCJ0kJiZNZNZxOJUmhzWvGIbjVStRbHPvPSysEsTxcYf9wP
StfTdDAPZP0QwGDQk/Ct0qAJGCG9/Lx5XLpK/6bOizYhxhEEtqeQUP+jgxX7rS9cgntnYcNBdBUz
LMy0cYArlTlaDFs/6DqeSOIi0jSwqLkT11cikAFA6TNCyo2Tmta+ZxI57/vAsf4uXSstd86kKo9K
n0H/mVNLCc50fW31yQjRT0T2XBODp+dDMR0YD1Ic222GionKJZschRPrf8UTHsbIRBTRXw12Mc1J
j5z+O3DS/u80GwWE9blMo4MeN9nf9dAlKDOGbfiKnChyWgjnp86XokQFvV0Qs+YeXbTcHwCVvtUU
nMFjFgZqQgVl1r9zw63BqwK8UE6xWorkgHyomh6G0QGbkDY5GhO1kpaOL5I0ebVxJxw8monWKR/a
NtlnQej+Uul3hV6/2OWP2tLyHj5xrfX71LTr11gr6p9ZNMN+FPD/T6jxztUuw/IE4XNbZO5hEajM
enOWtaknClUJTpaTsk9j4jbTA54FBlzpGs1QT3Ny56ktA8wanG4WJ4RnwbZFZZAg6ZlSb+zIK7vk
jHhv8b3qJ0ymScOQeO2jDL3rAotnG6Rv25c7xPbRmKbzq7w2Wm6F+8oZy2lfzqUT7egUGb8GOogh
8vITWhT8fqV4CCfuF681s8b16iCpy2cqUey580YBcmol7pSeXEREXidpZbWbNKeAgy1q5Y9pwrJy
73aK89bxJn9ibhBFu9CKl5bXnjTfwtkmdFMr9T6d075+DsNmYHgdhjX2DEL9O3WHcfbdOAi7U+EU
VS+JVV1xHjRlAQWb0pfeKOyvSh66p3QqyDFRoEP7fpXfdjEK+qNZlo9tFxoAZsP2Owmb8dCA591N
OBwcc/4UG9/WdQbIqrgCOzhZMTFZz+amrq2G1DVLLEri4VhwPr6gJ1xtBLDr/FmuIus4sgEbVMZl
Bsj4QQSF2ZbQ5KVMCL0E9WWK7f4IMmZ46rVuCxF0I2BgTUlqRQEuVHPtS54V/VRbalQ/IqY2P4IF
zh9DsbgvbdqrG+/t5lJScYraWGIjVjm0UCekI9AefxwH06YFh0nAkqhMojssRu8HwptLMal1XdnU
Ms3VUk1eIetiLfUjVD5skcxyt6glDrozSID7K904FsAN4E4x0mKsJeRh/U+5vwi479kUV4+1aQ7n
3Fps7JEs5aNtHy4aOZSQdf67Ke/lKgj5TjZkOY5FguRtQ/fS03Bj2afQdTe27tYDyVEYIgXCAu+/
Sn81XW2CIXCqx7nXFH+KDee5VK0f93ftva1zWX1AhZSIDdIwhklr7bGuzBj+GW30WARKm3tFmcu8
QGjLVyvCJgGYP80cb1rM5LFO2wDpXtFE31LRaRWDumJUHybXLVBmKY1BPWCkBo9CxxsH3NZYZX6N
LTai39hFCdIvK/mVBdb40wzV0I9y+pMMG3Usc+4/1I1v1wRRJwcUjDmvVFMa5C1afZyjR5xqul9C
jYRnL1n+RYBrPs8xoLL76914U0iZSQsoZGrpgq8O+bS47WINZoTSQ9J53dhrP9zcdTcaTLdWQefT
pT1COU9FdHn0HDzLJC8kfiwSJTrMY4a1lopG9f1nuRHTUeyBY0n0w05s3YfWuk4d0qhjFcxD/EUj
LdCt1EBhex6qo85Y+jsjhS0ZtRvPJllTYCIZKRGRVs1HLFdjZaIj+KjZhYNtklhgV8S09TZOxrvI
y+VxZw7n0r6SfRHO/CpK9MZsBI3ThY/4GdSGpw1duDwYQd2Pu1Azo3BvpnFifB0tPfwRjG0oPAdp
M9S/l6b/XprZ8BZiBIXZRj8uz8jJN84uHsPJ8ApEpeYHV8vIlYraqb512Ry4mHwwl/P6wcJBCgF1
r1dzCUtfpukXghN9tHPGxfkTSW/xI6G+GnZ6ZIxfGfElzxY0wN+lRjXq9WghfcMoFFtujUHs5HWp
0gF5dPGw9bS0GqunMGqXbl90YfJzCQer3ZvUewOpyOTmn8LKjMd9Wff4nhiFY4U7K6BvuJvssMv2
SZkOf5d9vlh7PBL0T41eO1/nqG6dvTr387dJTeECTiQ1SP5PWpjvDFjeWLgEKR5YArZMd6iBQRf7
nP67+9zbdRaT/Lna5zJU4rfRzLVXdRxc64h7QPKgYsr2lFZh5T64eKTYXtfFZuwNap+JQ+EWS7cT
bsnT9IaW/VJbTO2hkjhm8xjPWLx5pHTFiANeH75Qa5Z/93OpwIJwY13zMEvAKn02Mot4U8RL5Fll
0/cSWzi/WlMWfjKnzvjET2oxuKpciP5FkRjEqIjtxz4lRTLl/hd1FY3oqRGLaDZaSLIyQbr8bmvG
BxgpT4mvGG5yiiNReWOhG1gBzMFpyLag0tcQT6k4LafAgNx0ica7XC8q61JtUarznWSxH43Kbd7A
Vgy/ghrCUS4y/SCaMsWyIFCU1OMNhH/RuM432lrXXzSjEQlQkHIcAnmty1+xRIuzJFWYPCJU3B+T
oV6eKNy2GMbX6QXNQEQzJXIZ2dt1tzg2o5YPr9Z9t3LDQxtgXdQFxkhOb1sffY1AdAwkg7gm4ZRe
y/kkYYgKXSv8NgqNX7k9q586ky8MvnGOO7s1fr9/bN5RDqtQxWFBk4wiEiDEehydlNhcKChV+4JM
9IEePy0ZKLVnteK0mrlbHvVWq0815hyflNiav7hmEexzLFRetMCgUkrz8lvSl5sYT3lgL3+YnPIC
VibTAru2zlQDugaS0pg8TonQvi9BYGlcR6TgXiYMke36EcnBQ7wkWGUmVm8cbHugzp40pX/d2CN5
561+Ch0GgG2kR3xf9uqU5cwRFrsuwkeRxRZPHAXzd2bizr9mN+W/8tzQ38CLF8+YFRoDXLERtyRb
xYrDs9Ve/E2FSRhwYS48BIO9/MoShP/2cEHmfj/kPd43hap1Dupgy2D/uv/brz8QQBoqfU2JeULZ
eHUT4VS40IFbAj8tEk6RatV7+C9i48K7sQrbY0i+P5yhq2IJaf0cnZEi8J0gR/YvD36pofVBO1+6
1mAyGesBaSDtctdfoQN6P8Z2xfGdCPu/SgQvfQuLc4ndt6woN+aUVxaV9JwlD59laD8zcljlxSk/
R0WSIjjPeZlRjwdNsiubPH9Jwj75Fy3bzGPIGRxKGhbnDjL9vu1N9UV35zL0Mnxv0uMH3yRDRqIc
eTBEerZ4FXDhYAeTO/fmOcomCJEGUbcZi2Aj/ly9SZ6XsSkJoORNIO9yGVB7JQostwe0nsOHOzQD
etvxoGyJBN9aBay4VDyVahvrRtpYV+HSsZu+CJwZTbog3AWj1m8Mp66STGKHhPDSG8Q040pWuRJd
qPZOFfIsnX4aM0eXljIhd3Be7+Nwzg5xYbQbk6P3Y3gRLOSqFDuyKUcMV1c7OEX0Qk29Cf0YVLre
TX9Ek7szxuoVLq/fucgAVeNTmYynbKr+GdDut8MUS5n2U9QvnxrT2C0iPXe9eUSo7ty04XgoUywY
K3ujnJAHePU7CbCAdviJ/NQ1RcbN8WYxmyHx0XOLIxpeg/mzmqzs7wnphKOAMPCzIzPCsApXz41N
urpQ5R7ZgLfRCGf8usYagACQHzsfDl0K91gtcXowFFrbTakHn+9/NjfyIr5kOF3Mk3Q6HqsA2Jpw
oJY+CP0hQvjUxlQLFkaSA+g14u+xgbXgxr7eOnWIjiE8QT1NBbC6LIJAZ5AXMCfrEVcEYmS4njqr
R/jaqYe3ip/XwUddDd6hFP9ZcnXkrBKh5BF1YD+O8x9NrumHOYXUkzrhVnpy/eEi6oqMKeUNNSgw
/MvwMLs9B6OY2M1FW85ZEPwc2qrfYO5c44alDjqJEHkGtwo37uUqfd2MqmPWqZ+MxFivNiKmPGPk
1IRXrf8daG42HpgGR5and3EyelAeDYp8JWt1L9YCRIlJha1nNQPwtL9/nm4cXYwBJCScoEIqsNrr
TlOlETWfDcVEeACD4j5T0jFX66zs9/2lbmw2Rbi8tAXDBv5ebsNswJvKxJL4RZGjxQbd/tDVyVZH
8OYqFkQhMBekf+tGJ+NIwRdvJ77ZpvPeGKfiJbQ67aP0NiQq0ayhw2TQNKP+vnyWsbK0IDeLxKci
wyfYbgcG6qO5kYfc+NiZccN35YYkGVFXRRBxvo8axUr9yLDq5yBSrSd1CpWHScfK14tUY9y4Ym4t
KCsCB34F666ZvgxbYfqqae4DdEMNelBNIjVKmCDPezDLyXD88JFg8sRYnJQEDvN63tOi8+rGpR75
Jed+Fy+I5c1Janx8G4GrSEIKDUg5Xrp8WVXZ1vkcy4tz1OKj0urn1NCjQ1DWn4eEufH9Z3pHbq5u
IlNiV6BAWISVNUElGpTBEohj+1GlZ9FD2Iz1C55/wfcwWgZ/6aU4Ahgn7ZfZKFnvMXAd/8F1HiEN
twhLRGTdrNCPsteQPxbLjNAKtq+t9sBK7WfpJIcWQGup8Y5Be42F/VDXuyCtemampqTrlRj4gK2f
u+nUq5OaPUIuU80dM+vJ2kNtqvcC20vr0M6a3XtREuQ/B0R5v5h6ls0bt8f1gZJdI9Ag4N/Rs15/
jYys4y6xA80f097eKXYL/rQAC0pNiII62uwbB+qaSkf1x9CSrFrqdsMxuHzXSxx1uGa6ix+XSmXs
usHKf8Z1UJe7KhTj5On2WJleq5SDto+FURmYCae6OPZd74ZAbyNbThn1+lWvEhEcUxWHVVtPmHin
ET2o+0flOlbxY2UxA5CFhrK1ak7GaV9RnPJjGzy1nnoneW6LYPpoT0HuCDc4HVAJs1uXTLredejB
KIuf0o7eWwJnd623p41v7PoekSBfyWSjZUPAWoWqQC9RrKlN3U+T3tjjcFo9oOU7vEgozke9oiSd
gmBIIkxzgax7lQPFWom0yNwb/ogjkRebVr7X0QvaeKIb1zbkeVIDJByAghE4Lo+SAxxiYG7Z+qTb
u1zp01PSRPshLXxYNV6VRkc5Te1b85lu0NMStudYflyLm2+BxW+cE/pSlIuoBktQ62pzK0UD/hu7
NTAbEmxU1BENycVHzWHYVqiVMmZRlsnR0+XzkrOn2tzrDUIZlvPWkAntpjD5ME2FVQgFhGOgDiDS
9MtVUGafrSa1Gh/2snsMlaY7QGYNP37oma6iA0tabqEvtgoDYCuiRihB7VtOZB8LRyvOZU1P4v73
e6NriO4rsyYgucDq+IYvH8bVo87MlaLxu9AMztgflM/YU1s43WfZJyVv45M29VbiobITHhfK4Wdl
nIKH+7/ixqdn0zMEPkCSQJK5Oh320Mw1RhW1jzWEubP0KD8rlhU8afqQbAzyriEjfG3yc0CgmASd
NO7ygWuhlzo7WvuhOaOeVeR70CzGTgTJJ2xYFajiCRhNRWMQURsZtOmpQl9t7P64/8jXHwS1nsT/
yeaMzZu+/BnkynVezqIBJyLCU9b09V6BO70RAa4vr3fRNgnEYcrHN3G5il3ji21bXORmEyq0/S3n
KCJdRZpHj57DpY03Lq9bT8VwmQIWgUnGv6uAI+JRUcNhBFISxfG+QO5kPw2Gvf/w3hGe0YyX2jTQ
PlZnlsE4XSdFyf0+z4Kds1QonXWgpe6vcn0oIW5B2OZDl4J36/69Nih2rmV64Zs9ogDxEuuHxMLc
M8JrdaO+ul4KVAOXHLU3EZLIdfma4szpkS5SiSjTJBRgYLG5c7oxONAH2FQsvG4zECOl8YUkwFFl
rBZbhDOYBvhqX42D4RW8iIb1GFYPVllzToZOfKuCGhyg2zjW6/0tvT4eDDJla0PKGMqtvXzOoLCR
mIrqnuMxCAy1y/xzXljm6f4qt3ZT6gmB9OYm4DK/XGUkg4rLzOp9t3O752oylr3hzLBrbKPeqm/e
eeeXqbLJiMcgWWPqDJt7FU5oOmWGOeQDYNVK32e4xjz2KXgI9ItV+1kaBJzpIjuIbQ195KHTh3Qb
nADljxChqN9FOuFXbaYE2I5WZnE0EH7fiAE3tuMdX4xlGqGGL/NyO+ZJClemw+A33QTAxEjz02CB
fsc6Kvtyf+dvvF9IdHT4wLyTDK47LUbZl5M+qb2PWGVxqBan8mwAwof7q1wHtfcxOLYAggBKQ+ry
gXrcyhY9JHQipvo5wOA5KdrAWxpxzHIU3e4vduuRaG8z0+K64HpcLWZUTu+g7dX4uKUZL50SOKcq
yrfi9M1VsIuAyyGTi7UKTFbHaFjqWuM7yzx/WawS/0Gj7zai862TQEJBJYPUJI2ZVQc9NpalA9vE
KrU77VJ7ekNNMdk39vz1/qZdL2QRywQtXug35NOrheA/YoKOzJsPTj07J/MynBB3Vo84tW+RpK4P
A0ea1BYZa1j0aL9eHgaFOaTEhTd+OIXFER3HybNECmBOW7KD20dbKLRbj/bf9VbJH4p5Dcrx7CE2
ss13A+ELr6+T4NtgWfnGxEPItOcytmARgZCYdBA2AUis0qKEFsmsT0kLX6pUm58pCIBPlshq94zS
n1uAsMaFHCRyS4qSRtnyTwET2UDMcAnSU0pRHeGSnmAE3huKutAHCaKOibqWJk92iaL1gYMvnJ1Q
c9s4Rp0xfw/pqUj78t79rKGrBIY9N+cfel1EfgbTM/MWyxr/DOJC5Xbvq+INZ2d9kq5gkfbhD4/r
16Fql3ZExFVx+WLrqM0W5nq5z2t3TkUWjfuIsLW/f1Kve8PggGl10GdjunJFCKpHPcyKqCr8XJvF
15m226u08A69YLDUU++o2a8KdPf3+6veOLRQjTF8hLVIK3yt2YbbQiuWWCl8RsvYqg8IQC5AtAdy
U68ttxh+N1JeEAjMkGiJIXDGJXC5lWGmV25dWgWVbZg9US3iTAzq5tV0lezUZ9Di4gbVTyWBKtd1
Ue+n+LTTGy+zYuOl3nxwChqErm0qjjVRk9uh6CjmC8aStRp6qRGLL9SoxaHPotIGr6uoG6mVTClW
35CQUZUBmoQIruO3MmClYQYipZvC5sZp8Sdqap+bwgQQ3P/ZIvPh6a5xHMXy8Z6dRGyRPspJtWxg
XO56oHaxbi5R5lvmEJ2KBVu6VNGKfY8y3wER2HAjX73O6yh7ySzIeyR0YO28QmnGZAP/BLQ9tCLZ
NUw7kB+crZ8BfeRypxVphMIwxkRfJm3ONk709QXG4lyQVHGUGQTjy4edpiSA9SgyXyDL8haCdH/S
8uzDYmnkjSZdBGpuinzEjS5XKRR7iYwmyX1l0ON905TVc2OM80YL+dazEHcMjDTgBl2BSyqnzJwR
To/fAlg/dIEmnuLIqB8+HgMgCECIJRcGPbjasdAanGloEzrjWIGdVGPKz1oTaceEPvOD26XuRqS7
cXFxMCRwmr6TjtDB5d51ol0ifNaAI72Ly1hDVnm5DdZrDkLr28efDTIGs0Qp1sRql2uNZcBlBuXH
r2sFx8UKlMgxzINiIrqZ8xnBNoRa7y9546VJGiIFG01IkonVdrp0L7oFMq4PetbdO6J19xEauB9f
hYSTrgwTUnkUVw2mGHhanYDH99NYrz3Id+PrICJzo/Vz41J6T9CAcUkF0TUCKLQXdUwack5VtPlL
JDTl3Kvd/LzgD/VJr9X4SUXq43x/A2+cDw6HxKsZnDDq0Mt3hgUx1+BQ1j4wi+GB3N3cw3lr9kVg
fLzcJZMWWFIDcOaVrYUAWzs29U41S38QarBrjeIXVnwCgltUfvzQyxKBTh09LnqDq1OR6FOGcHtY
+QiQ54cBnYBTBq/slCfdFvPp1kvj+Knka8zTsDi43L+piKLZnQxokVE37uPOHl5slKkg3aRlGnqL
Vg3HvI+2Gqu3loVDilUU+8lVs1pWc0Md6lxX+vKb3ytNFu5iu3ntxoQhm6vOR1UrP8wIR+WNm4Yn
ZWXUTFe7Wk4IOavpXPqlnn7OUHDdRf3sbLy6G6kClxnAfnqt0s5hFUPMuUMkL2U/lbHJz008MwVy
FPUJm6/sdxp30cY89EYnlLm2tDSiO40869oMDiY3ZXTZVL41FtnsEbi1zyIe1BfIPWG2V6pZiR/S
ZoQSSkDTz4MTT6WHF/kWeOBGKHtHU0FCBgdyhcWBD2ZO8WhVfl8L7Qm1d/sJmfkPU+GlGrJ0XZRi
CZLScHle9TKZlQFLDr731n2oRV88WE1XHu5HlVvH87+ryGf9DztjLisRu5Ve+fYcWrMHiLg9WGpC
D6TIjHM0Q2YeITxv1dO3ghk5FyR/uL0yoF0uOzD6D3RwlH4oSwtEnsBOFwMj7sqYoq0Z2K2TatNU
lv4w9NXWWYmKbK8aq0wd4gTK/STgYqfRWHlRjelnTWK/kUTfOB98DszDQOoQQdeVUQNXEIfJcvSL
yTV4trneO0q8NQS+8VT06qhS2EX0rMXqPtBFYzfRUA0+iVLzkESAOq26D/aJquS7ctkEE954ZdI3
kDKepjwwNHmS/nNSzA4wdlI1AyNuEvUBx4CH1ojzo9NZ5vH+obzaQHnR4RrILYRMCCXt5VKOMySd
yBXjnKHzl/GlC/MYqVCpP5otrNZZHf4MjHU7Nw7nvK7TRysHFhAkXbDxiV3l/awiuWpUySDHrpQx
C1Fgo0oSeVbtIjefqtRSP3fW1OJ0rRXt02B0Atxw2DR/zGabbJzFW4tLlWQp74M4wLr9CV8jH5Yh
Nc5OqBY/zH7CiLFurEzb98ngug9DomsP0zC5/UPe5H319eNvkhOD1pVUUqAyuHyTKoLRA+pJ4hz1
ERqX6qx4pgj/n/cITYqchbqDrvLqaNYOjHXCqDhT70U7I07NAwqlYuO0XIVKvjNYgBKhBm8Y6Mr6
WczAdis7OJuVGp3mMLFfhDPB886bd7uaaDdkSf/l/gZefXVyUdmUx+AKBuIac6iHughoBAdn14ym
r0rJt41YY3SGoLzVlr8GthOOSVRosoAdJ3dePWDbiKwRU2GfB6sSf+EkOJxA6qR/aIWpPCthmH8K
mjR6RuW+PGVVo5ySyLJOmZtXx9RVle/DoMX9aYytduMLuo4H/DBOEL+PdhUyUpc7H/RzbA9kbOcK
k/ljFiXV6zJbW0KXN7YaPI0c+EswLw3Sy1VG3Wh7Z4jtc0RH6M9o0bqnnvb/7yXt9Y1c5j04X3Q9
3m8+1L3Qr5YcgtWJFYPtLF2ls1aEf7iVJYS5DuBItxsrXHW9USn0zlNBmPwsQ7V5MTE3n3bIZQXm
jma6bvN/JOEzfi/1sMehOvrOMvkLU6wKDvTsxr/wFGnrHf8munKL0qDB5hb6hDtfTcewhTUk0sTj
6BrBruC2MGEB6sEbXR6oVVGe942HAQh9oARSgdcB59hqDF/nc+yBROvBhiEvB3aw2m/T5aSkwjov
So+ms01v5I++m6vE603RHR03zR+41YxnLRqnvxdNrxc0RvVwf/8Lu3W4KAjA1kogPpnW5c9IRA/J
LccgLMIESGppJDDcxmhjlWuoB08r567IQunoNK2vzymL+zGEr31eNL4PulGi98q8bvBViYtjlLXT
twDWOXCiyn1BIDqd8a1vMHhfdN3TKfR8UD7RPx9/dqmAhDCwDJ7rxmOWJao2Zji76jGIdb1s9EMz
frwlz6M7hC5qSXTlAU5d7vCQZVHsmjMOnQBhd2Kp0dGrnW6X9O5W0nzzUHHVoRXDxI/h3aqpN5sL
HJsCN9AmG+zWy0sYkvM4m343qHh5taG504a5gJ3juF6fOmgk2L3dPtzf1xuhRArlk3NCiKDVt/oV
CojKqg4K5gB2bfzAP2D4Ys8uUgegweK3+2td5YGS7COVnVkRi4L1WnMW4ArGqIdkqenQN3O0A/LI
RupFnTB3xpINH9aKY0Vp1AIDCv02IDaX71PoY9i6iEICUkL2JjTr/qFLgx/4FH1YoZCVILwCGULE
EuzJaiUEJEIHDzPlPE4dfttIQShw1Aeh4DC0aP/HS5Odb4ALlOl8o5ePRTZkz0v2P87OazduZFvD
T0SAOdyS7FZoWbIk55uC7bGZcxXT05+PPjfuADW8sYHZwHhmqklWrVrhD6Z2h5qb9SRFPe1qa7Sf
C7Rarlxol/bHdsNwsQN5x7v8eCm7clOts4Pkfsbs8eBpdnYzUcTuBMbcVwLPhaVI/oivdB+42k9b
fXKbeFdVmdznm7zLrCHRZKIKGveN6q4kSJeWoujGzwDEIR2q7c//qhCsaYKLHKzpvb4Y7e3ir/aD
n67BOx8A6ZW0dntBJ/cn7b0tJYKbTFQ92RiZ77Rm7ibZvRrxbvb71LtBZaQzw1bXplepN8134KDp
GIlZjR/TNLjWYjnPq2kLw/Zx/kxsCGvHz6o2y4RVuNn9skqx9zYCb2ojEIYIV7xoLEeGEZHQuLt/
Pu3e1kxCjxwZG8A1x+s6NWm80hpx15ZD/j1PevtBy43ysSxX/72FYsGVTOXCN/UAoTPnwxSBWe3p
cxqj0oRU2h0UuG9m1mXYksqUHDTXbt5+su26P/2kVAgbrZJTiAbR8ZNRBSWw1OC2G4O/BrFtyaC7
XYOgQgWntMwPTdCvsP+4Gb++vfCfRONsZcB12/vcBn4niUjaS09M5K73s1uY8QRiercaCgnAZhRx
mZs/SyWeid/IQy1PKDDsPF/bIRkJLsdI6/3qZDV+m8m4T0z0l4M6yK58hEu7neaosXGz2Gp/Lr2/
DhblY2Nbk0XADXrjvkxS+3s9WeVnV436TTIGXeijeHOAqSWe2wwRn7df0IUbBsgT4ynwKdsg5CQx
rjgGlt6x54ZBbyNORfmC297wgHJN8blxqvTTP6/nMf/gfNPoY9OdRMfKxzCLYk/cVTr+TjUy4DuY
/sVT7k/1lU23xfSTT//3UqfAxgE/2ALtCHE3lRgd+e2CfBh6fv8eg1mFMpzKip76Ka4jaGYCcM4q
niGT57nS/XjVtOb9MuN5+/a7O0en05PFfwMSEN+MBORkM9c072tp1uIuX7X2zpxF8wsKHbaqsusk
+KccXfAlX29o8TcUGH1321T+eoMVvcTOVHnpXVaY5kG0hR3moI8/eUkfPL/9Iy8ET2ATiEHSRdru
v5MNpafu1OvaLO74OXu7AdEwNc2zN0/3Oq5GzHvFUyPTK0ObS5EM3h58HXIX0GAnu0rxrpIOLd27
JcWBVFm1+5IBi3jw8t7+X5ai3wLKmYKCz3EcygbaZAFUFu2OmetH1ykgWgHl20tTXLuGLuW7hKwN
ZYXCJz3/k6RlnfRRYkYmiM/musuman1n1EASa6+CHGgn8kn3G3kr0m7e+1O+3A4TfL63P+elQ7TJ
rGwkIuxFTrmpc5C0bYfu113noWbHtSxiyPfXjJwvRCEoXZCiNo4b6IyTm0hvSuiXhR/cld4C8IVp
d3s7MOTcNRbnKEYAtLnyGS89F9LiYCG2lJDr7/gzKjHmYMk7OJcAoGP8CXGBSrVrnNtLz4UU7FYI
o8UBQ+l4FWg79bIC8b6bBAxops7Fg+6Nxd1cddlr7o7av6e5XOMwy/CL5mWeSrqgYjnnLcCwO3QM
py9JQZenoch8nhAKuhJdLx05uMp0HdDNMniPx4+WdU3va66n3XX20jy4bVF/8bASiXGOuLbUpW/F
bQHBkJuDEvNkdwyolaL9WSSw9jP3XqXZcO+U9TU00sVVuIbJbqF5Uc0ePxCeQ61VIwBxP2HcEzXK
Sr/Dpik+vH2ethB9cinBLWQJncwd2aKT5FavUePDIMK9s2tvfRi0INh5vUpR1G/s6VmWiLiRD1TX
DtjZ16Ja5X6CRLqtfUakEp1MC7uaUXPJRy+eu8S6zbXW39VutV7ZGGfvcSuM2RccUpgTxK7j90iZ
kosm1fqDX87eOytAwKZrp2tUw/PguPkeMK6gNgbnCOT9eBl3QoW4GJP+IErDwEkXAZ42WlKzy7CO
qsqZKUZrPWKUm4804EcT8L09JHFt+9rvf/yk/BJyt42JRaw+6x1LWvMBxsn8EteZVEwWPONcZRTe
U7706Xxj5V4AFD9z0RZ8e+Wz3JHx/cZABqrnkRWcosmDpiUHWPXhACwe/ccs101EHr3J2PmLad4O
/iD2jl65v+1i0Lz9UPn2FZjk+cdmeBnAoCBmk7uetn/aTPWit5v6YNRt8BOEvv1awOS4EtbOgd50
17YmFr1b9B6QQTn+2BmXe5t0c32wGtm/Dxph7Xp96j4DubFCt0rzgCRnGUkv6OF/X1yf4jAwcI9a
lCf3rmogEhRa/wAOvIJmVXpXXsOF3UiJQRJPXkuYQirj+AdaU2kMupM0hxQuJCIGmMbHkMKL1zbl
VzjgD76OjDEfZ3wFHhYznW4Acv1zwutROm4IiE1cjlt0u43+KiUKHwN5P22bgxzk+uQUyr9Xfeb8
K0Lrzyp/3O3+EAJP7zR01JtFyuaQa14X94NWvetTK4/f3trnuMltGWaRNFL+eBeclIx0VJUxpVNz
KBxjefHTPI2WMdPu22biKK/NeFOOQ/LkBAgsdbY9fagSNd2OVJn/HM82uSOqVq5w2GDuSaCRrWFW
y+gUB5r3LvrIiDh+M5xWfn77gS+cJHj+gDrAowFyOueCUWGgaVIevFLS1Xe7AGmaq16k5/cAWdYf
PCbYSIbHJ9dPLvyi9bO6PBQ17qohpEvjqZwXB9pvXc7f3n6kS4uheMmH3DwXCRDH+7EsdOksK2I0
9WJ6H8G1au/IxoLbqV3HKwfw0tsjMjAIIYOEOH1y/gRY7amdguYQILhtLbKLNB9q4NvPc5bNbQId
DBLgCmzdhFOQ5+jXhde4VXsY6A7/tBPX2Mu5nn/n65rEus2WfHu9P0zUo2SBBcFF0xMiBaeD7x2/
wCXxPexi0vIgcB/TwPIHxoyEGVlKVCxWUYco1SGGaWe199AKM8C9vVyxAKqmaUC4Kk0HDzclRGsS
G03BcF2YAcJtQvI76qfC+W/JRwVUQnbBl46O+33XT87t2E8yiw2j65HqS4RXhHY3i3tGKR2iAcOU
PylfMRotU5u27dKs1ve8GWGbYO4laA2WevdolgwX0WgoAsSgtSpL4h7NyDwsRie340Sq5q6bOtmB
9M5ayH5yVUvcTN386g6WmdxY0zh8szZxuDAFW9aHupr8ApfkVJ/u1BQAbi1Rbm0R2e4nFfqj3hrh
3KUZ1B8xdQmxt6p/VNMoqudBeW16d+XL8OJPPgzERKxt0Trg1Z2KT9o9Mu5phkxoy6WFIjy0ec8r
KsZqV5XsLhwiGuUbA36T8QUzdLwHNIqLdIJ1ftBV7u2CFtKBI3XIovY1/uC5LKlH9GHAgnw22fYZ
NJDhoT6tA0s5lKXxAP/1dpxLdyd6pd+j5u3fd9qa/PRVarw4geh3ZmPbLwkad99afzCiqhnNARWC
PLlFFbZ4QsWriuq88kLVyJLkdk0fIC+o+xXl253tFdZ/CB3Y79/+NhdOKQN8ZlH4OvPW3C1U/HUL
upjbBvUm4ZpojkVaYBTx0kpkkYWwozYvv7y93KXvA7yfT8NQ3WM/HC/Xl5oBJVknyJnonM1WOYZN
5+t7TTTXiOvnzUwPTBpKalAViUBwuo/XsqhaV6fvh4Pdcv+HfuItRTzIOnhJ1tUYdn7TyubOJw6q
sA1m/0YP0mUKqU712OxAeGJ5Lgovkp4SLwEaPD8HGOp0klaj3ykn79SVW/zCt0AeGKb9JkDCdX5y
AzSi8sZW9v0hb/z5N0M7C42aEeE+Ipe+vktq71recJ4S22BSOJE0LJiMnBJHV/bXsHS1fkjm3tih
PoQjwDQu4y9jZvodV6ChH0rUw+6yxZvuDVcM3f7tDbEF5ZPYsFGGuPT4TIwQTp5ZwL3cZOz0gyO9
2LIGfe+nw/vcLn47dVnsQQBcg8jgYH2+JtcRnA5IkEyCTmtX1Bf7unZZM01LvCc6mYGnIuib60NS
plYXty6GtDcFO+HGq1PBRk18RyAJbWFSV3WSxGYFw83pHebJCUcwbQEcFCf7D/G54q6qu2UObTcV
j5qbz/mNXrvL5xX7pTIUMz22zsUxgzYKOgrholf1MyF9fUmKSr2goa7gaQ1IAVhO1jJHwTyObTB5
2shN5Q8fbKdaQJ3N208vzWl8dsdg/K+1khXvDzjNr05KxzHs1mb6Uppl/s3LRbq+TK6WF9w6onit
waV/WSY7fYRT5X/oBlP+cBO7zaO2mPJ3tZHk2q5XIvixFq2bRdaYJOiL1/P4q0+8YQorNFNelqIC
huPa4hXu/4D+v7PaPxKotFyxuqEd9DwT31Nd1Soc0wWYqiGSCsH+fBqrcC7pVYWMvp2PbZC1Vdz2
yfjBShVa+SA0ylBlKS8HVgIgiD6D8QRcg1eFLm2PscVqeAN+SFVAN9dnlG5GWd+vT7Ly1C/qXA/A
e1/LJ0/XErFznWZSN8Uk0mGv6tlXUV9UA5+tGYIpHGGsydhLhXHDvYrqSDV76FjmucWkvBumNcr5
QRN6ORNeAmIYp/+0amSaxTVW9e+cpCrmJywHmv5GKOT/I6XnJZevsP01orbWTe50FdQ36QikFGBi
l7CrUM6uIjhz5Td/Qn88tArDeyyLCV0ZsGc8vzG7A8r8q5/tcqcwvpGeVAv1eO7KiFtcNpHq2qyN
DL8tjF01+nkXz9boVJGc6uphKC23iQWODCjxmlL7TWHPww6Z0FzI9Y2ZRamY7Z8wA6sq1ISpi4d0
nTQ/Gvk/FdaDO/zYiEBp2KrcVDuQT6UZiiyv3ZCenPbOm4sl2yMaNop9rhnJD4DyrtyYWYse8fFQ
EtYtwX8cURiJJ5y/dBmmgfb4KUeea4oU2S4b1hgxjcga9PJD0S4ivwMGI1/Qjy6/Fb5X/DeukzOG
JFaqvJKfXkiC6QSQKyDTCPfjdG7ZbSAn3VD6oYfhFnVBmj+I5mqEvXDhQcGwUaSDyE6E22L+X/cr
uppTsIz2eqD50+yoe9e4RO0ybj1juBJKLy4FDpYmD9UPMMfjpRrLWpdhrfSDz931rmoQWwqKYblN
AvwP/j1qb0pZtIJBAJxJuaFXmg5k8OvBNKvuvmSEEAtfH3eiLscfXuHD4Vqc7vvbi154PrAztGqZ
g7kbUOr4+dqG/v5KcDvkut4+1xqQ35AWVvM5WfprQOlzkJJHQ4421dYg4Jo4ZeZ73BGyGvTlgMGP
GEKbG4MQh+uGF65r1S8RnCjtaTWcDIFsf03WMION9RsvF2MJRy7VV0kI+G2XQ61d+c7nGxck5AYf
Api4EeJPcqhKJsmwkltyaXfNFwf97Hu0CN0xfPt1b6/z+GaGz7M9PDtqg0GedJEW3yuTJPHVYcAA
PrJtJtFNU9Vhy/eN25Qg/vZ6Fx6L9cijUZLa5oMnmYBeIIzR05I76IIrpkutdJfjj7h7exUa+5ee
Cw00+mNISpB2nGwj5BUXZqr9oWWOvESmOWn3tOLxzzK0vGx2C5c6E+8pyId3hZkm99Kbc1QRXOGo
2OlFVkWAhMs2Dhw5z3tnNsyD7cxjvgeY6n2o7cr8OKBP6sV62Q5r6OS5YHA/SHOIE9CheOcMjffR
s/sWOfI2Y4IzF8asx4neiTbKArv56SZdq4fjpPxi1zVa+kOIkS7dYPntB9NbhBlpehss+87zNCNs
pZrbyMXgc4iKWfPnncQM+5sqEj0llajMKswzFxzjXI/4JUjD6V+80pheakpcysxFWda+7uch5ykL
67Hiqp1xwgGYHZuaKr/7STZ8K810KHZqxSgpHHPbxw/IDooylgxqlkiSpdShM/vuS4edVRHJKpvk
IVk0GnyizPwiHPllGbROPEmfimDtzVdeOkQHrXDlf3MamNrNkKbdz6WS2fek7VUTun3SM9KfK0kO
JjpPD0EoIOLsbXU72irJhAGa1TQRyi3189SC8IkYiagyKrBGQXBFtdohNezlowYS5sdkONOt3S5J
EnIbqa8z+ZK5TxWOgKqWWrkPModPkPYrWmnapOsKKesAnWBjlYG+S9lQ3k02jRLln0Qz1sNcFFvx
IJFmjicwjD9FaWYDys0rwpJuVQ63uqVUHwPebP6rnT4bw9KVFCMqs8sX7lXV73R0rz60mWt9Z1d1
ZoxMh2ZG8IuLOnKtlWLZQDubvxZjgMyKNpIRvX0mtoBxetIZeDCVB829aRQcnwhlz4Y0gnQ69Gk2
xyltkzuqqbwLkzFp4rQU6/tJ9Bl+l/9DExagHmBTAwYMH+ZUbKv3ysnAg2g6THVnhEBek0jv5DXo
/4VQBrufXH8LZef9rhHF/KAwfXmoLZE9QE3on62tB5JXSxmDc5ZXrscLoYwOHqADbnxw8qd9Q331
JyMtMgWRInce12nSqjDzRfvPvWVaC6AGAFKADuHRjr+bViTj2Fq5OqyLKA+rtcEWbPSd394dfzTr
TrbHNn9jGrbd94CUj5fpfK8fhiZVBxTsZysKoEs8Igdo9yEKv14fwjieD76m+m96U/dknbNJAsAJ
qJJQ80r361B64gt4LVuFttb1sAOW1P5kVKS00eogLBOuVCR1ZOuNl8GsX/OfpujT4c7GWvFbbXZ5
tsN1Yy3jSWpUw4NYqEfqSU0izPFJyGMxgO6mPaZ6tSu9CfcImXeIpWtj8pTYlf806YX8qcpV/LZV
V+zZiN0Qwi7Oln064gITJlkWlLGvoxcbmmrFAIgrTgU4SNAOiEghFQYasNCu0XTPa9ENBwNe4Q93
iazm5OViujWUqS4PaRcMWHkobcCoJsvvhtQ0dyhKVb9ru/df3/6m56kUq4LyJr/ZQFSnMoV9V5fd
2FscCLsQH9LFGx7wkXfewaScr2QrFx9wIyAzTGUicDp1w9+ocIN1lgfKTDffm5T2zzYif89oSAe0
OINmq2qudecuPSB8OjDHvFdAeycd7rywpkIITR5a2jRzKPRWvFtNq/yoJY558/bLvJRRULDRAoT/
TH1rn57DpC8Z43Lb+VbrzNHsCzsc6fNHyq20qEvqpQ01Sw1hrifdnutDfy+XuXinyKAjM9eDvejG
7rZQmf6NdpZGL6KsnjACmG+9wgx+2KVK3nXY8z17blo9cDaM+661qytf6sI7owe0iWNCREZM4CQB
s9wx89Uqx4ONc8yBurS4pSSb7/smSW/ffmUXNsWGwt3AxSTY9AOPd73e4wg5mWo8mEY7fKIJUZYx
5SDdAZ1+nVsILa5sA23zt5e9cA/Q7kGUFqlCQCynIP80cOWSy2k8KB3cotPTCvDFUB3cRh8/FlPj
X3nMc3ILezgI/j88g0M77ehJpg+ZX9rjIWkG/YeZOyuxTmvcPDKayX7owf1/z2w5vJTtukYTrqzj
Uvg/t4YDTY4G/agQ28/6a2EH40clsiHZwYpQn3p3bB+xdsd1ugP7+6lKhWp3s3C7+2k1mieZadqH
Xg7iURqp/IR8Zfkzc73eDI1e++RmdAqoeI2q2S81fMro7dd8fv0RE7fB2aZfSJlyEtN8b05Ley2m
Q6MFHvardcp82bxmyHT+MTc0NwCeDTUOrmb7878q68RVUrcqvziU1bhntt9CbJiGT4l0zLuGMcSV
hzrfsuhQMWAC1A1kCPGGk+XqsnXA2+cHJdKZ62Xe57poQcaWZZgL4yPAgWswlAtFKGkE+vNbnxLS
0engJClwtWpcrzy0iEOXkavSOd8uXQiEMDnWYm9SE3/vkqn61VEUdqGN+PAX+FRInpv1BIcKu0tN
7RiWqH/2foMnBIYe5jeT+M3O5/h9+AWAOxroEo/DkZ4GpKyt5XjtxJ6/9eNVTubaRonJkr4QWrnE
/RtVaUtODZYUB5N6AaSfGvdToKqbtzfwBQQFNxWzdJABfHRixfHD4Uydjb2byYNSCOrm5OzPRu+u
8ag11Z3PsP3BtdMa5Gg+3VnSM247P1s+68pwo3HU5c2gK+dQBkXwXrRZeeXXncfp7cdRlwOI+kMJ
Of5xAc87e14qDwU4JQD3poPGsK52Qdn/s2Q/H5kvTPK8tQEw+TleytPmal28Vh4aEiN8xuRMm1dd
1ZHewv1xhskyjIj/QGC3A3a8TF1b5pDU5Oc2hWdMN1J8rpl0PmXj3KARkaONKwK5YypiMlkb8502
TPPHfnCLG7Bu3f/wfjH649vT/aFRsL3/vwLLkGiSWtageE1X7QAnbXyPoWK/n9GnvnLlnkdKJuSA
f2Ex4GZCjnS8VN9T/eMlwiEaLBnyTw2R18z57u3tfB4pYRIAGGVQueV7p1Me08/7Shhc7PS7s1vK
fBVa9LPiHlTirhvW4Uo9eW29k0PbIKeUKmqTw+KU8hNEGxXbi0I+ttXezeZyTWTgAviFrQMon34V
NwLj/+O3OOIiPLReoA7QcZBOwSOvCb3UrG7boU0/iXqYaX2ks3czTG79oGavPqBC3ke6VOoa7e7C
4QRSzURtU0Q+V/QcEpEZXuPQNWP0EyZauT4gp4rCpOqvGeGcs5RJoYBvOwFkTQem1ra7/tqosg/G
RvpCHoTWeR8K6PRZNAw9Fu1eL10GW3m2vPoVhuSRppbqk+b54yfkSVCeLCzaStHcEs92CzUPNnw0
+6/5cG1h8uRco6CGmBacfwbMp+SuuvJmS620EN3E8R7McsmdsIMDeF9Z3RgZpdHfYKXUR85orK9v
7/kLJwv/JWga2Mxhc/0nwv/1bmxUrw1uxPGgVVSWiaisG7OT14qbi6swQoDUybwWyuHxF3CbaimM
QYyHFPWEuOzH5saZRXHl/F7YU6ChGdNu2EgYJiffGRe+shbbeXJKhDatJP9qL70XO4x+riQ5F56H
lShh0I2CKHcqVyy8xJhsBmiHacUiqp7aMZa4Vl9Z5fxS92lbUH3yF0xOTgPswg/X/ZqoR/gjCs22
EUMdwDHKWtaIQYq8yVbtmkbypUUhtfMSqdHoy5zkK5IWfd7m1KEa6Kf9oJYUqGnTxtm8TPfWVLkv
faHpV3Dz518O1g56F2BEiEvcKcf7A5Bdl0NlwjFZm19li1BbZzZf8IbIrix0Nsgn+LEILDieDv38
kxDYtMuylJXpYP3Qj1+FbC3Uoyr0ZMxy0D5kGM0X+7YqvcccqZSHdNC6+O3zdvakkHu3RgIQRIAL
Z9OCTqOBCoG8Owxd4Yd9Ya1xbw5WlJNQX9k+Z5uUpcwNJmGBKWLNk2cVuhYozUu6gwymMkpmz4jW
Caf2f34g8AiI8iAgBaH4j1XXXwFkYmA5BVqdHTxdunuoZS8e7uo7mSYf3l7oHKfCaJBvRvdgm0Yi
enm8ScYKTyBh58nBLEANYa+aei1uVjOyB828NHWEr2hJ+3xdimS/WP7yFCzd8gntruwps8axxJ69
wTjO7iqvwm1DJf85zbhsFMzGs+GyI5Bx+/ZvPjtM27ZmYgmwhjMMfen4JxdYPWZ24mv3C4iE72hQ
DRoupm52SG05PeFol7lRq3fjv1p/EdLBKG+0F5ZmZnu8rBtMyJI0SXYoLadGJalXUZvV3Q6/7vIa
Luqsq7MhYiAT0dYh9m5Ar+PFZpHM6WSvFnlLXn7PoFo8r/VMRW4mDl7uQWmU+e2yLsm9gFc0RuBr
1+rLMK7dizH0pvZsoaljv1dZkt0VmVa1oW4ubh07duVMKOBonUWrNNCCKEfvUyKrqnsyFIU+/EL5
UjxNTg4aQK8g5oW5tixAFCsExYAKDLnD/MdLMPYtqlyP13Zs3QcZNMaGW+ipxDxht8W9dJLiOek9
r46KsRF4rbi51e8HVHVR8G/WMZ6TqXMOwTIsnwKyaSPWOlf8HkZzecFwG/tdQ1LmDHLBXy0Qxozk
EeaB3+p21PS7tEL+hAOR233kZYlThqOhMhWlpls6Eabwze0kdIF1TtLFnBvrR2Xn1abrUfQPwiwT
M0rKqhURlCBnRnoRc6z9CIMJx5o1A8NRzaN/j1Nn8oNRTODsE3dqM0pa+F1ROSyOuC1WDaxGRqvo
sfYyhm3kG90Qd87qPjmiW+VtYK9yjRwbRMHOzVT+2W+KdrgFh+3q+8UoW9wgByXrF1vl7bADBJd8
0nQFOrHHj4BHKnSlx7rFLIx33g8Z0JXU+SGCSXDAIACjmlDauRH6Q9N0XM5m+rOESYDrEL4p6Hlp
K7aeopLT17KqBixNggE3nmV2tM9WVfh7cx2MLx3SItN+wRL4Se+1StuXWVW+YpM27JfM8ffFUulp
PCFE+543bX8zssG871Tn3ZnBFOxGZfTPwTTVH6mS7X0w5NVzLWdA9Z73cVnbmp+HasynxTXHIUJ4
j60DrQZl98X+hdgRgUZf5VcP2bFvrQcEuce8r9jjmk4zsjFr9bU23XTda/6Ed3qbZunnKpX5Txrn
cxCaOQEurluvh6SsWvoUqGgDEkp9a44Ws09t/EsrENodMhVNbNaDX2FgaLlDWExm/6vbWlTwaeXv
lgNOrbAWzdfVT9PPjGAb/uUCstHOaoTIQg1T+/dD0I9YuK3dV2aq5ncbx7yvvLCkYDS/Oq9Wnvn1
rjCbCTxsWVlVDEYnd6O0M+zDuOZJEGXCNG+MJTEaZE76ueZjTYsI7SFgrI0qv8yfWxospNCFrcuw
9eFrdcPS3rpeq5e7Cmn671XQbp+9aYoZBkOv/NDNtY5v3QDBj0rfr5c7AUsOzI/S+++a25Wf+zWQ
TUzBR4WyaDQ8bywoiu9LmZV92C0gaKKuFwMj3TWv5ig35u19z1LldzWIPDPyaz/5mRWZIXcrBsZJ
RL4zfjQIJhUGrWJ8TDS7/uqorq/38KKS1yxbaz9KQCsGjy3o4Mcg6ZaDWVnGFKbglUzMG4PZDesA
S/XQd/Jl3jn43h8oJZHLGERSvJvIjFbYwBNz8dFuwPR09lh8Smf0KfHqyWRxTxU7ZDnJvYO0grNY
9q7lEKpIGqW6K8zBzWFQzeZL76NAHsnSlD/xA3QUimYpEj5JT060H3ik4CbQZDfvqJlKGRutl75y
EJV+uzKqfhzcrCImJggahNiBq/f2IpYprnioIByGZbCjbhF+OOfpNO5bqqM0dLrc73Zz7uBd0kI6
CZtiauedJ621C+U054g5Cz8xQx+gtrtbiI7IacvBt5EGSo0R6FPecgwU0Tf0gx4gIGTl5MPU5oUZ
5gp4TLTOBNhIXyu/2SWVBeo4zRFTq9LCsKNAc50fiZ37rx23gHg3jvn4c2ILPdurtiKC7DADjYSV
949Fu2CeY/fZ/Kj3XsM3lZb7WrSj7GIEQAr61a5WLjdmD2o29hZPqHdtiejMO5kvgMo1YXDzAoJv
H4PaqL9MRotlep617VepmcDQ6QMgHdCDnBtCiRcE7BrI0RAoxIDLujCWKrKqvJXM83vvYBeWSHeS
+Bwn5pqkkTIDMPEefmtfRt8AwavNDr2wdpuguRXc7puqzPQXl7B6sLAjq2NJt/QRfL1doXNPr+W+
WUy9IN7Y3RdXrM1dxmlnwI5PQxlqabNgL1GishUBGuO8KzMRT7aPEUyoS0+/0RfSjiidFoODNkzW
c1M3fJa0bFMZY5xauiFYO/nStYWl9uTZ5oChfe/84vpu39PDXe1bg9jTh7ya6T/gRnm/V4JW6ZOt
gtYO3SCXSRyUgvPc+97axL0+DL8Zvrv8oTb77ea3CiQgU2s5cd0CjH3wlce03HHwvI8B4zf+TZ57
uJ96y6z99sTC3zZz/rdHKtTo4nrF752xaZml79Mc/cz9JPAPullqY803MxP1Czk8Pd93KmicCN1D
6dzCHeM6SsZO93Y43tX9rie3/9Y7evGSKXv6bWjASvYryIwlsjINRIInYdZ3ydx+V2bZ/IR4kWN3
XcO3hwJvFvvK5Lrj3SWWuzOcdKl3ZtXkWZwbLTVf0NmaFeqob4F8bef5ydaTbNnRhxDGrYXPLxVo
2fU3GDQshEhmFV04Il1hh23ToqltrMWT5lqKyY5VeT+HNQ++5GhtfWumtXNjgzFUvZfQEj7gtgVo
qmqRkUj1boIKifj7LsC9YN9aI+2MQktAi5b5gg2qWiuhRRgEWDJmdFu9h56Zm9GagbM1h26xI2wc
rSGaQAymkdtaCGqVTm85iB+13hfLrO1HMDp5/tyDjynijiwQZU9bW+e4cjoBIMDNW9C58P4foYRw
tWH1RChsW6MD65Eyyo1W0UHVzzriujP5Yw3Towve6wiIfpEy0D465eB0YasNxgwqyDbzUDPc9rdC
DemzPvilBSTWnR4yx+DlzoPUHjulI7NeBov23ShM/cmwKmOKrVktIkJpZj24/Vq8mouJxMWgLPCw
gWxXM2Ykmfwuxt74sCq9+KHpmR/srB7bvlD6ffPbpaVqhQ0FYRn2XqEvIfBeXIjScrR+ZYB0SqJZ
tmRhLVSXRLi+tgcwpku1wz/Et+LaoTKJJmWxwa3G2JK8klAcD1UmZmj1JR20cTGLL/VoNK/a0qsk
8spNqzJpDO1HlZSAccpRuLeD8IYfVe56XxcuGfb/oJiT2rQAukj1jiE4EUvfhmhWuRAU6XzREaXX
/isd+6a6nRih/YZEUrJ5hRzN2z4LcIpwlkACRADi+qpV07LDAYH/xqpndRt5VQISIJjqBn5rZaHD
brSN/X/snVlT3Eq6rv9Kx7qXt+bhxO6OOFJNUAUYjA32jYKFseYxNf/68wi713IJTG331bnYER0d
9jJUlqRU5pfv9w4UO2kdXTlIDmif9UEC5yseuukc+Qv2JUCk2aELNeXelkYVN+SpM87ksWosDzRT
us1lWHeuaPr0MfN70pUL2cmKbc1J6MZohKx5ZZqzCfqNBU2oj8l92qWVaK/1Vm01rxVJeG80Rd+4
hC2UtZtgH3hOpzR+zNsptFYR1h6f49Du9rURJ2BjE7CeayFGNd7nXU/OweCXRuIGGLl+sYWWXQ8Q
eSV3GGgkekINKskTFuV5PI4SiWEEAyo7zGslLzbUQV/ptojVrUmc2J+FhcvHukUn8SUhSd7x2H79
fdYVZnJd+TprQCimRngyOsEvA/jD7Rhmrf0lNSPxrcjzJvIUH1NGyKwQbLwxxWnMtZidEeZDkfGp
7hzrs9pYabUL/Z6jKPx5Y1rraSIuRWyPNv667JxwqSbxJ5IIfBqsxgmRa8Eue2+NtgTVqyuNwu1J
BLhVgyiWYAnH8U3akmTq6l1cdjxrWbkFZNe+thiBlJtKtQJjbYUjsnAAceeHhcl/PQ7/J3gq3n/H
L8W//pu/P4Kb1FEQNou//uuqfMo/NPXTU3PxUP73/Kt//ejxL/7rInqsC1F8a5Y/dfRLfP6P8VcP
zcPRX9bcxma8bp/q8eZJtGnzPADfdP7J/+k//uPp+VNux/Lpn388FmAx86cFUZH/8eOfzr7+8w8O
vD/BAPPn//jHy4eM37vmP9Qvfv7pQTT//MNQ38FxBsfAeANEh6y4P/7RPz3/i/xuFr7SI5zlmsgt
gHPyom7Cf/6hmu8A5Ojeqpze6HHOVExRtM//pL8D4CEJbtbmIorBceLf1330hP5+Yv/I2+x9gaOL
+OcfC8RoRmbnkcHKNRPYYumyYumZxHbvi5WoS0wUrYwEZlm9/ulm/Bj0zUGg8NB7QPqKAx3WNote
TluwzdvwSlcY6Bik2CnGrqIYPXt7lEVvZU4VhaIHVw9jh5mONSMzP8FSmMJIiIHUetVUvrwfzOg2
pB+6iTrYi4UsnXKCmz/uJwT/+3AzrRG6BGrTJVnWJwAZ+t5Qr/wmeWgtkayC2qEEskeFas3oOaKM
v4ll/hgTDR+0YyKZlmYjRYM+tUTei3yhSw9xFThnTVKPa7XRutXUkQFD2bIDShvPYkOMJ9DFBZD5
PDraWCgiqFZB/rTjG9xR//tZyuhOpeEtilhl1c2pzKHdnMrNfDnUbBGjY5/GDJ9nz/FQUYBgpBN2
u+JIVniFHLB4OYIlv8EZ5O1pg97gxZOc1QdzOiCwKXy+BWSXFdDYBQfjVUrMXO9VnGfOI5bKDxHK
/5zdPq+/2HLQC8oaTYm80e7bs9Rosy+Ax9qWrlof0wmPjYtq7PxPwNBEINRjEn2zU1uDWpxb90OV
FCu9HOSNr9perGJlHtWaHFMR+lnoTaUQ9xgLBnd6x54jKWF0689WmZ6RTGT74fnXIL1LBU6swg9V
Agz1oS82dlBPmIPq8iG0jcj3TMRXh6z3IRzD5pt5iLE0fTJUVXn0Ka31dedEVN8KmQps/KHqfBuK
yJE8kyN8vKoqETRumJv+3ooVyys7x75wYi148Nva+dQI1f9mFUGHM1Ja5l/7tqyUsz4WhrJqmjT7
SN0OExHDarblup0+RpPBxmiM+sewLqiyct8cyEK21Ml0A0WXPgOBj4/qiK0aBWYfK7uCI9ZlZJJ4
42axpSTuiGo5XwemFMAwt7vQ4EOMoXG1oRm8HK5zszIa0+pc3ZxE68qdHD0Ii4Jv5ZtUzK6BuGvf
OnaGN0/ZjI8lHmxPM8J40SXw37ZyXYX3shFHt3IfCYvur2HeTo2G/wYy2fSrHfVayIc78gVhDAiS
yUHj2CejVwqg73icy8OrGgr0eVaqzyxOSaKcrG2QE7yKO4IBzQlipqQ1PQhe66feSK04eaSlrlpD
k3ZVlpqXiibE4GZO7Hx14EZfR7IclVtZDeN0rsmqCymcwsgN0gmn3hAI5BOsJhKIuCbfWfeceUAG
sah9KLHkMt2sGox9ojW1v1HGrpYRb5fDlSoQTq47Rc/WcsSpdReaerFCdmutpGJskx1H/unrSLph
5w5YFsIjV9IRRK430VxSMn9KMYd6EFnd3QH4TYWb5xMhiazJuAgPSmneo19SEXnURdd6sdWpdxZC
WU8rlTTbREVjnnVlbW+DMOr+bO1Gu6nlUqyIOuu+NY2IV0GvCH1Vhbl8rbaKyE+wgpfANSsYMWMs
2LSB5ujmJfexhL2qNfooVmOFeA15QTXa2975mINxOO2wjpvEFQa3A3i5zT+U1WOv7UWaeUBEhnMY
oB4iJhu1C9u/bUbs/aTNIH6QWH6rivplbXRUT71Za/1/WUWxjv/Xv6uVF1XU+4f0oT2uovj571UU
Z953MEnZafFcxcRg7jl8r6KoJ95hOKjO5qVocmhq/1VF2e/gAs0xOLOU9XtEwL+LqHc0SSA70vSE
/MEO7vxOEbXYQKA40/CB+AafFqrFC+u+Tq38rCis8eBEGchcbAk3BGtwB4VSvCtnDEAb18SkZeuf
7s8rhRW34+cahIFpw8y2GJA257Sfxc4ll8HoJEpfzxaqHDZNoFxNUvOdMkjBic1/USh+H4pKFEsr
57lmPN6Ru7Qi56PP60PhO2hIms7cDIYZnbigZ/7/T1XVPAykBPjX2J6Scrr0AYowX27ltGoPoHnC
lWs73AgIfh+t0ezOm0juN0ZCUOG6qQd73ahxlbgDhLPU40v3D9EQKuteF6a5mlQAGGlS/cYzFVAX
V50s9aocahLqAt2MvpZOcsl8A27KKSo+Kt0o7pKu6r92USh9tiT2K2OqHMMFPukuu1qij+gM4XgT
Z6r6ESIwGHugWFChhj+JZJCJo8v7ldoNLRIaX8a/2tey4YszKYBKbz/2V54FBIFZDwYKh3pjUemq
CsIlpZebQwKUs3GQ16z8dshOPPFFPT0/ChqvvCDQK3gSS89zM5b1QNDEPJB/96mrVlp7GVZ9udVA
RE/UYM98nMVjpz850+kcrEF5I49nl2iDITI4hhx8lLOomT1yX1YUV5uYfkH7GMSbEi4fmk102BRg
BshkB5dwxLugaVd2/V5tH2CBY8lUPIHzr8Pe3mbOlcam2quXhnC8JB0BR7WVkX2yjWzV0hXop87r
tYNSv++ic7mh23XjU5GF8hf8t+PuXBQemAJOFV5oyesgIToaapQdtxt6LS72mArRZIN5J/yruBiv
E3wNHf8AlgjIfj2aTz5tpSne99ENJ7tNqpz7XeaVymVmjVQFGw0vZ7Xr+eODpaVXdqnu8vamjusT
N/dZtP/i5lLb2mSQwlZcMiDaKMf2UCjiUISRsuWvGyyj5E2c5E9RUoweRJ3oMJcaG7oFxTZsuvBW
SZJLgCJ5Y/ghjPPQN/cI92hd+bKrNO29oqqbTn/qFKX20phw5qzL6+tYyNF7H+6Ip8VIwKSIBnxI
EauIIfJQ/nylzdCcJbRC9k7RWRemDjM3lyoF3D3NP2iJWZ4lxCbxlHKg/Pyk38rzefbFvYAVBi0J
AgMy1uOJlsSqXNI8bg6GAMKz/CjasBaN51M5GZ6Olfc3px9Yvi3wmhhk7D4QuXqWa4PsBj1uzcB1
dFWVWFkZ2ABgDqQjvwcF8nJ60p7PQrMbfMEn0ydd6zoZtm+/+i8Mwua3knpdhkaO4gjd1vEFSG1o
hNBqqfKxKfBA5CtPBI65bcpRX4vZ/Da1x2Tf2xT4pdLeWbE6bt/+Dq/sOiTZskyz4SCtshYskz7X
iWtRk/aAapFVjojAvZRMxhYjCPPEGvTqUGyrRFvBmX9hC5frhO6IqW0PTgVDf9BHBP1qIn8O2+5k
+MJrY2HkCQYyHzmhzx/fWRmXGWG0pTikpdxcZnZmr7Q40677run33AyNQKjJ9ix6fodQgZRVqbXY
GJTOOyusjKuxLcyN2sTisoZvdKJ0fWHZSwbI7EoLXkSdAYyyIGkFVjH1wlaqA3kP6lqAkbugISEM
ewEzRpq7w9AebM9ptHu/ijS6LbG/M6C6b+idmFtMWqYdZ5PeTadOvgyMUT3xrF5WQc+8IxThkJxe
an10PwhNKKzlocCH/yZD77YOk4HkVBIPt9YYJmexmMyDojWnAmnnJ3P0UkMNopqHkULJMOdPHT85
bCOIHgnzfD8mwl7jZVOugtb2f3fXJe8GOI58JqAsapQFxYbDcNlVQ6zvM7keNvLcH0Dtf0rC/mLX
hVWDvB4LRCo7luvFy2UGpGqmI/4B2ahstbKud+0k00xX8MiT+h+uvP971vhDmRn5vz5rXDx8fQge
xOMCtp1/6QdsKwOzQhm0AMKJnnwGLb8fOHQNbBYiH4URTjlYV7CQ/IBtJUV5x8/OVFQOHoSLzoK3
H0cOSTXemSSVQfiFc450hdPpv49CP0r971j6/wS4JZgK6yZ4zXxDmww0TPiO57xN8LGthGGCK0k6
nE2QLVyMnE8piY5BTt4oPAThuvKlkfjM17wYBemDAis+9zqj2oOnfOza7q41hnWBzN+t9ZMY4/Gr
PA+oQa6dpcFsdJDFF9vboGU4neDe4DXwl6/CsfS3jtVLv/UqM4rKcY1rYg/l6bJyHF9WnAQ0xDBV
9So5BAyQhbrVhXbKQOx4QXwehf6/PFvUowQCrV+MIiU2PO4c54EM2Guqa7fJgg1x2YcIs6Ihjh9b
rIpOXNrx+jEPyiGUHYy5gdsb5uLHg45TEDS9kISnm9jXKZQ6G4vQy7UhqeOhkK1y9dNrc/IIOo+H
jo0zOX6hHM/J7D0ezxrxFUdo0niSZt1b2MSsGK7w9CA5lWX4YmrMMlnDgOkN5QHG3+LK/LEu1Bia
MqVWOBCpAfFOLemhv309r40yk1rZw/DaAO0+vp4OmycTsWcDJyqskvN4rOipkzIhTtlEv3i1VOq4
ucEDwq0iKl3M9BjdYkBXsfFSNKxe2yfJFtGCgewy0jaoD9Rvommy3dtXd1zjPD8ttkpkvxQSLEba
4mnJlm+inUxhH6l6vjZ1qEW1rkubvCpPmcwtb+QcyzC3YzjQz74Cy9k/Zw1yRqb4j/sg3haFreF0
75+yRlncRSYfKxRznW4l9ll0J44fV20kYWF3U4KPpX8DzUTfIgc4lH20HnL5DJnZqSSwxfs1D8iJ
e3akpjeBQdpiRTQmGSh1gMont+NeCx2Dp+ZY52mpYkWZhOmJB/bacJR9NFxmtz6Ch46vD5ct3a6A
YT3OzgaRYDayWYD7Kt13aSeho9ZT5P1vT5LFk+MSZ9EiKzvyK50O4WJmEnoQCzuJaDkDnp+VuvMh
qYxT6VcvL+x7c4dSkVCCFw8uVIJKGKJgkKEXZ4Gc6cQVNvE69CsFAzGahb9/UfPyNDdNmCzL54Zp
KIt+JsUeL320aa0yXadOcMo3/7WrAmCeLS5M4JlljZhraTSWih175EXjaJdL6aqo1dErcExCVIUf
2W9fFfsYU5HnhV3I8qosXWoJGGL6Tz4GciydCUZa5XCisn85IXhEFBn8b64Glp1VZyzSzhjNxMNX
zVw1nahXSSuKzdvXslibmHbMNQoOFFsK/fYlqtWYDk04rGU9kpoCV+WPa3jjkN40zT9xQa8NZSDI
cCjVSDhY+nY0qkI8e2+l3jClkAKxefkgFEzgHHWMH37/qrhzlPK8TWRtL17gdurolU1Apr4Z3Jat
P+y7CHN1wqfb354LGH/Ngnr2lBkaXKxMPgfYqA0wDsmNALPdzmyRsUWF9R9cEGu7wS6CiQuXdbwi
hVph9c3cE4HTKy5QI03KpdpWfnAp5055QrzzysyjhGKzZ7ufw/oWSxGNrcqGm5V5cipkl7eru5AL
gvvefkavjIIK1JwFoMCpFNPHl5RJcm+MvKJeX5f1mlMqKrLUOjG9Xx0EY3+qaGb6CxQu6pQYJ0UG
QQ+UrqO81q+Cpup/SwfCDEMCgnrsr1EWT0ctyeogsDODx92HOzhhmjs1FdYv2GR+ePuuvXyJ4PPN
ChdsPZhxSysfo5eGseq0xDN6le4DW2GySlQjvkuxajnxhF4ZC6EifoSyAoMEqe7xE3KSJFF7XU4Q
/HAAT9BtHJo+iB5mod6JteHlc5rJDWzuM/WGsRZ3sPdVEJ2CoQrWVZwwSCNOVEWcGOXlRgGagEGR
MjtBODjNHF9QHlt9audW4oVBGXQXalsU92mQIPTu7EArvUSV0lOS6pdjcgiZZXAG5R8nyAWE1HO4
UvsiSMGgMZtGTlOvpMQwVqlQKdi1WjlRRzwb2PyNy8yT0ZhXIvTr3xttiwELno4SFhVKtNbx0W9r
JZl3ENEEQVPOaH+SetNJtibrYe2OXSPG9RiX8mdVlOK+UezOJGm7hdpf5ipGg6YTtjMVOZMwIgZY
2uo4xEmbVpfM/aRrwW+Zzn//8rCW7PnoixveMlayjgWWzxrbUT9lZT6jZuhcwmry/5RS3ENPzIeX
E5x3iTM2Vlwsd9yy4/kgargnNW1yaJFWM26yxFA/1nrV1F4N4HVKZvrKTEAdKKOKhP31MsxOxaw0
ajP2Px3JFLBqOFMJujQJvGHIx46eZVFfv71avCzUSfhmMCJ2cOtgfTq+QDkwpxC/o9QTjryJWvNp
nOTMS9DuRDDSsefoP7w94GvXyNsLnEvBQkTOYsBWxkFPqtgOo36Q3DbQ7pwhuoB579MLMqITc/2V
58fNBClC0Uomz1KIjFu3Zkm1nnkBZxXEOI0ob6WxAvOk7Xv19pW9Nta8HWKgA1rCGf/4VtolLrfj
THfFIGtYh2YhwUwN4vM0E9P67aFeeWr4q8wnYXpyGHAv1t08hHGMDxA8F6cs4Qcl1kfVFvK60EmQ
5QgZr9NxDE7sYS+fHAk4mJuwesxd4CUEWti4jEWRzLtgCnGBb6u/NuReOXMiVEWEIumb373I2e6a
on0+GOs4mx7fT0mVgiq0KdHafui3dofHGC6EdXtIw14+j/1keC+plbF6e9SXT5EMGrqqBsaC/GFp
BST0US+sllHrfkq3dJoR6CRV5qVNempyLoAo1mHWL6gROiUOVK/lDdVih3ZWXmbwzvIWWvCoZ+8r
p5ahKOVT/imdkvRDIipEXdHYtsWJpe3lHAJuYL7SsXpGiRZ1aRpRDUXEenlWXTcXRZoZHrYKYeI6
Ux9fSkYa3/pGhiXl2/f3xT5OywguH70yFjowuMVTpZU/jnkB+6h0MueM4Nz0QDa2feK9f20U1lDM
9IkopGm0WGWmblJHuYo4n2dGubKSuvYcnGFPzNAXcwXgixdhvoMOxKVnnfRP1NamGepOMagdlXoM
13NB5iow45AF9NN/MhSYCmdFSG34Px+/DOnU1k0Gt5EL6s2dajbDSpfRPMiI1La//YQosCDqspax
vCxjCTMlsq1IhbeA2YblZjKrzcqvUzrS/8E4dPXm6T+7gSxmQq+KNs7yiYOR6MvAlf0w/WLiyniK
Sfpios9PCeiE2oFVmSrr+NYF0lALI8Bn3KnUqHSF7XeSZxPHivWsIp0NhaQK8h3H8j+5PtY9wnfN
OZJtsUgnWjw7zKJPqw2nOq99KX4gThIf8//gNlIPzYe+uQk2T9KfJiFM07i2zD7zOIC0BjBvhLBP
Ag47MS2eMbujspH7SPoZL5OFQ4T14nqspCharKQ9+KuBPa5NjAVSGKRuZqRnhaztMI5ap3mPLrGy
262FFvfES/DKW/3zN1iG6znpIKzWVDgQtpLZ4ZVr5netPhk3v39Hf7rQZSPdFDhsYKSNa7I2DBdY
9n/UiD45gSC+fi3z8oHfzFz9Hz82tesmCbE5tdaIAGgDkRm5diY58onH9trsB3zAJRGvKqzjlyca
HHyTtlIzD0Gt6WJ6ptwIXe1Bpaj4dLewKv9AEvKpQ8arlwf/j0WRag/E+fjyxtYoHLlgWH2KZm7s
FE93adBqJ8rX11ZgOFccjIDqoV2px8OYZI2AWFLf+TSGIW2P+ma0GmAWvdf88bc3FV7mZ80I18PB
erGpqIgWu97gmqQSMRSOq2j7tagufv+NZhyKyNkVHxT9xQkeXm6rk83saZOdxK7o9ACTnjo6Uc+9
vHec3LE3xdmGaUjH7fjeYdull6oedMyEsYU3JQj3DC2Hnnbxe5w1Fl6kMWz4M0qpgSLqizuXYpEg
mRwloXplhC8UUrUt6zG7CuEA7pI8EyfwqQUdhwEtTu/EKMPO4EitLhnFsVFCpJBaBOmxmsRXZZoa
xUNKRVZztnLq5jo0SvkuR7xVrJPSStVPVkyW4Bk1g1R+eHs5eXGfLcyDgGNmeizV1nLVqnM1JrSv
G7zEqqRNZMkZDHKpuA41vIPfHoppwkP7eZGG9oOnDT1hQlPpcy+LZh//Tr/xI8tLi1xipRyxAHau
rFHXxX2ulSR9rBK7ryBST7qk+z1yfHuaruoOtchWZ+uIvRQY9rZKhiR6iEdR5yuMCgqBw0VhXKac
tG4MOovGeTLIMLLqsleGNeZO2r0eJ425H1BqF25Va+bgqTVS148S+9NzdwR79dkUhnJPQxqjdw0O
MENBmp2bmbnMo3EGte0vowK478Z3Bh1bbYziff8TYeLOTmSIK5ARxknk/6k7KV61a3YpbF9debIi
hPNqMWpxDA/MKrU/fXWcGX2jSZFxDc2FNEOvwAN91lnYdQYCR3QpVqpFQtzEum0UhNVuj7RYu8AY
wIcdOpkibNeVNkrWIesSf5b4OnWGJXxsGDn8Qzue2vgrxhj+gCbeTn0vzgk0foRCmEUgfPAyDeTL
yFUVF87mEK1yFPfxnTZooY47SjT65o3VFY5zRsxmbrwv2t6xIFqamjhreMCq14yFo6zNUh/RoAcw
4TDVKJy42uJPZzqXCaQUx+tFN5QHP0G9ddVPRFZhGpypYu93Td3d2mOhGSslUuTzLghzw5WGacqf
KtUfn+KildSD1vYZpj0hhqvnFaTHCQZgQoaSWmNZfUa8OFlgUQwQfO/4VQIhr+tNGFeBH3zVKars
yJ0CbCfcuEIKu9f6ISARDjAwjO4kPfRVl4ygBsq1rtfjYz5q9PRdgtvD+AtvW+Kv/MrI/Q++n9rm
uWKUNlGmiTqonzOY2vFaI8jCfBjqUE5zIJCIOFD0J2oVrJPZmAP6Vz3IN2giW/wwJDwWr/JErfp1
NqE8P6/63PlWQ2V7qouUmAZ4XFmw01o4WhSEuDWs+wTzmU2AFu1KcCBN3FL00XCrEX1K3IsgvWiF
FsbA9iPy5c+ahsQaT3y+mzup2Im6U4Wjz6ZO8v4gj+QYu8B58nRXS13V4GuHhQu1bW81npJRvLgK
dnf3KlL4zFVEYeiuMBAyr1pAxtYbcAIM1qmeYwtoTYmlrUJ50B6VLiPHwnAmKfcc2mMh7hdzxENs
FPGVaGLlUVZFEq1mEyVti8Z3uHX83K7PDIL1xDrErGzwQqxZdS8RuWGusrSsjA1EUvUpiLUmXmEn
YXVbXM11g9TIaeg3SIWbzxZMO/0iQNiae+NkmvgxMGdtNw+ksVjXSaHclj1mfKtCL5z+3CoNzlx1
iLPfue2P8rjR+zx47AuOKUj1VS33csVsvlhTbDQfI4phoo0CqefEm5hUQQDA1QeRF/J4YSWB2nhV
Hw4h2CtpBoZbd4SUX5YFcRub3EgMBPaZHcp4nHaZfxFi9q/hmwdd8BwJUaB7qG+12wknkPBuisyc
hxHjfuCimaa/HjeK/pGFP7zDI96/Ye1WkzUhQmb8UcrLnOXGruRp17NmfqtlvflsdFk97AEN4s9O
J6JsP8o9UnJfVOawogbHAXp24XmSVbx1Q+IdTOxKMJcinVjtpC0gOmr1fvAL80tXdJF8PRSZIu6y
cpRvsNBprpRJATzqJQyA9qxD+RVhcG16hgOHU+wwfUlwBbKU6kPZdEnqFZlkf+tG3ynOxmZoq60T
t2p0KKFAfpZCsmq35Rin0hZmUPCk9YpSuq2NneZZ5lTEgjTPFiEojXR7o0RVHB+CvHeUc72XjTsk
WgJtVKur97HMgd2m3g+lipd9sKPzMZDtvTKO2XTAQwFXTmEUibS2+0ArPNPHxwS+9TgzIftCaO8x
PwgVQi9E1rlyMun2OrP7vv3Tp51fXYissJCNtWGnrVlLLIKyrWwcPCHF03VKGl7/BTsLdOMmvi4f
oTwlyh6DOFPfjXrIkl8FBtYJTqs0qqe0iZRsWUs6dZPZokQLP/qTqawCKRrxd9KGLLhPlSH5E8ag
ememhe1vdEXKIENopIu4csQeUK+Htu8q8BgtqG58KRXZbZpotXMXJGUUbC2cNli7C44iblZo6o2m
TjKmZbMj2l7xHa1yORVlmHXKvR+vrMqow1WNE4q/gnsZ51dB3pXpnZmnmrpNnNSeDlYAbexj2CA6
dPuyZJdMwi7NVgltQpuJGNdQ2MO6D3FAiSUZ6T6z/DNewqEJ1bhrz3UpGPozMuFlY+3YkSzW0HIS
XDAcNL67PBum4ltNt3/kzNRlD31oWU8VQpz6cUh6BQJUB5VgHUlFMhv5SBVFQpmZxieWjVSrSXRL
Zeea1UqIXZFpwXBe8o5qXjRieQIoNzTygMlYWvt3amVW0QfJbmWFyW6b4yqSB7vezn3+7gZzmTL8
gKVMo58phVIypTO7Rfhmd1ae3dryVDgo5kK7ZZZMcVQQPYyr/LkoayfdBQHxLV432XjouDgZV/Vd
LjWIw2DXTpnTucmkKd2XxqGr/2A0aFZuoq7MxKM22AOvUOSHxmWVBfaTXvgdm73sNMZ5BG0DMwlk
wdMZahYpWvsFy/LWN5skgTFg2txhD0eGqPpEZVQxjUsp76zdYKaKfqsno6xc1RlY4p3ZJiL4MHCn
2+2IZiW9wnusUja0F8NuGwejRvQS/iJ3vanq483Yabm04vLj6k+6rQ3OD8mot2dGpFbymSzZU+8V
eWsNoEqWdm6IaBT3ZTiByalKnNWuQTeebKmpt3ckLQKeD4qDN0UsOtJgWSTkblePnaqtFDtSyisc
P3uWoLLnmXtCb3gxUVW0ufQlyxKpRzeBMfdGkhkBC9iotzacK1PlAh1CTkhAM+BkVHUyrjDQUOLc
zYJJHd4HQkrUT52pYQlCAo516GjnNo+lI3f9pR6MBWiLleiK+BCq8EfcTPRqs2kkq1TeW3kck2LZ
6M4DcTey+GRhbEOshlk6JA8OrdQaiDsaEFFJigtdIiTHHGX8NHqSbR6QWfXSfYW9HlvpmI0fn4vp
/yXh/sER4adzxQvB367Ig3/s5//78H+BTr47MTzbLcy/90P4p+B3QEeWekCjBQG98S/hn6K9Qw+o
wPimn8Thi/PQv+0T1He07iCrYKKKUIGz7V80XFV9N0vLObXBaMGfHe7nb7Bwj49cBDTBAqbvs8TC
ZGgWfVh3pIMa0DuncycHAZZWP92Mk9TKvz98hjx+AtoQohGTSWm3701ynlrxid3grHPU9dsfP3/M
3ye4vz9+cUbu6C9aSSLkvWOxrWEbQr/q7U8+7jf8/cnc9Z+/uI20Rm1DcgOrYIJxgMKcg1s8Fdtx
uFAxroq6p7cH+tUlLLEmTeFQgch7X9sXSn2wOOO8/cG/eq4LqKJo1UmNAEr2LfZ+g8puiwllYU8n
YINffO8lWhBpdidxJuYGDSuz/GiVD29/7YW86a87vzSGkAgUHWVsmPaKPm3oheM6xzEIt8TeYj9K
uquWKCFjGDxtCHY0s95bdUWAt0PudXkYHOMqUAjQSu29XTUXcYjrn3xumgXiyr48gUce44R/f8X5
v/80q4sS+b5VyDhzGPE9Akm3jMPVlHxz9Iyz2KnI81/d4QXaqaQdvlEFd1jJv2gkuJ10jP/FzFgq
FIOcA18qeOMt+dOYJK45UPqdAMp+8d7MPjA/35pgQDFj4uS3z1ptXWocyArcQx6tEMtLdeefiq16
Dsd45c1fit+CplCtIp1IFNaezEHsaYaTwxqtx5S4KMPHelKyz+F3rZQiPS9kbEWV9mOW5OsxcbzA
Fut+JItP6le172/bvNxI5NVVJlVnlKxCI9hkgbSO9Pwi9vuVbSeB6/f1bpAdr1PTdVdKG9VOZzxo
W2OppHXpKqw/DeNdiTwyxLHALy/ykWQsFU5RF16Ocn7VAo/Y1bQpVETHLX55mCKROIy3wnlRqJu0
StZK0KxpvG1ZeFaRap4JIj5E0l9K7Rfif1dm/bXAIw8nr7VOCoRvfR0mqmU/9iY8gW39Jp40OIan
+A6/mieLNTDvYyO0iSXfj/mHqv6ixwelOCVfWPgY/P0OLda9OO6IwE15h0x0z9mUufrcLM56bBZF
vBtGTmhiHejvI302JAw3ZW6stdFe9VG4L4G0DLzi7FS61epgBwpwnjg5p6wwW0lB7I1tt357OTrG
CP/+motVNBdB1RJSKO+7rlz36n1C/VePWLNChK3vp8l2E906tWLP1/7KpLYW3S9eywGJdSPvNdu/
G2NlI+z3JlYxvgww5khnY/qEIp9Xy7hqzCZzG5lzmmnttahZ+cQdgg56aSvfBWkakLAWugETvlaM
fYnS06aOTNJyZ/k0ROnQd9HkFbOBS3w+n78s/TOIN8dv6aAI1TPKbwofUiPqxYXGjZPKTTCmzDFB
U4fJa8CyAvlDr3wqigsfWxHTv7WTp0IRLia43tv3/hcLoDWvMT8tsz4noh77T3mvkscag8bAd3n7
k5+F36/d6eUKrqTTkEkKjzUwPALCvTbH/AMGSs11QtqWJPrT7Pu5JytfbFSR8JJHRV+p7QhU47jm
dDdYqLcVg+1FOcTRdY4JHckwa5wUwxPz4VfXv9gAzCLWKsDacY912C7Q2c2kx7ev/xcb2FLpAvuk
9WGisbWEB8PR1pLuRdrXrNopmXKiPvjF4rGUuJQoJSKnZ5NpJHbsT13/oElPb3/7X92XRdXHMbsj
8Zh54eB60u1GY/v25/7qrizWuxIjoJg2EksSy4iPm4KC5r6qz+wm3On1h7cH+dV9Wax7Jq6JnSIY
pPffF+ZlXD2a8QlS1a/uy2KtKkz8eYpgJPEehyBt15yi+Tx77r/ytiy72JVTQUvrBnlfKoCZcb2l
X7I2SdXMZYfkW/vMij7XonTV+uOcaaiA6Rf6bd+QuE7UZ0TYoYKHsBSB1NTJrusizKsBEXCLNdR6
E+CNgJ/6FmdHaEOKG9bmWdS+p6N8/f84+7LlxnFs2y9iBOfhlaMkarI8+4XhdNrgTBDgAPLr71Ke
c/tmsSzrtjo6K7q6uiESBDY29l7DYO1VA8WN6p2D4yNNKPB7tKPrjASA3lHyrJP8Sk53YfKWyllQ
UhUo01pIipgUaqhNO9cIFZdGXsQak6IhBAf18yXllE9beIldiQ8X1uvS6I6mSQn/PBP8Wt5Bw6wI
5SEFhg5SkTbkymX/5wV76fHPC/mvKNx28yypQNjGQxpJKuyAr2yES09//r2/xu2rLMeOQwJQZHDB
I9s5f56nr4n0blH9d531/5ze5iJS6HrTGehLzXFJPnolRqfPu21SlqEiRw9PrXBSszQYiNteMwy9
EB3MRXQYIfpiWYkKIVhOQxPasFOdHqRrknSXPuUiQEDEi3Etw3TAexncl1BrnCvzceG5l2QhUsgJ
cObOHDfJPbCqrp4gCx+vicVcWCpLozZoKRB0wRiSfQdqn8WDkI+pDo8AnNnq+PvnL3rpDRa7NJu0
ClXD82+wVYcuB8DEWfffOa39Zx0u4VQZdM969B4xPTUkwYL02h3/wgddagum81B1doVx+/cy9yCo
9/NcXBr2/N//tTVpZ0sZ5ILQUpFX6RQks3/buIvtKBxGBCvxuB38d0flHm3Hnwe+9PEW21FSKUXb
BwMTchjkOwV3MG3/89CX5mKxI8t+ykYgWOa4pmtp8NPmdNu4i72owr5Bys+fzsG9Zl4Z11D4F553
CXMm0OglHT0/bxpZUOsJbnrcpfst0MactRD7R7TeZRoaCtFt4y62XQFV8BFQQ4Qkcie0t3b8vG3c
Re7coe2UAC+EyG+9w4Q3zdlte2NpayWLsdXLBjHUBpqU+Glx40Qs9lwJG0IooaKNqZv36nzfXbvA
nifym9xtCSNKs3E6Q3bQ86B3ZtHd9bxCJYz40CNbi9q6cVYWG5B0KXgYDX4llSGyKG0aQdzbPuRi
/9GBt8PMqRzP8CiY1kJcuZ9c2ieL/VelWYF/a1jQ5QpU9dy5baMs6V29BE2mVse4Ey4NIKeT2/JT
bXEZ1malldDwR0yuNrUeJjdeGpbW5GNXKT0Q+yKuIFVVrybpyoq4UDjRFhvQTuvGbhvMw+y8jwyG
7GU09dzTILjmsAcdFtlZd7xpiSyVAAqFKWhNWjPuySgl9Q9K/evngS8cK0t2StXCS6Cj2JMyzXDP
lyN1wjHwv8I1kLf8/5E/+U9SoC1Ow6KC+qAM7dJYqCZsEnUvffv5sS8s7SXAM4eOB60tTP3AAtNa
Jdcg/JfGXWzFrjbbOhFon4J+AhzPIbv1gRd7cTqT+JHIIPbRo1at+z6+aSLURT2NaT2Ud1N8vzqN
0fh30ym/srovrIylNRqDnKDmnKOHA2C3hYttrx5rci2a/lHo+CZoLwW5ZUsdCbhyc6zkb3yCfwi4
NWkfTvCggMJh4BiPZxewFhqCRKrdCZhIopxKJQKUV4PRizLJqyy7Jpu5AIj+Z6EuYddZnzUSxITn
GKK7XgKwlk57tM03fQfbJuyMLs+83jqJ4b9jpPy/HzzP+l/5J1hL+IWqnOKkTI8tbQ7sStC/9NkW
h6wYmJHCSWeOATbIIcncJIc0v+aZfWnwxX7uAL/J+vNq6+C13sJZy5bvM+maNNkfS8Lv1sTiiC2h
nMA4U0Wsnp1eYVUCJ4+wNoETb94SnvkSHOSIKm3UCU6sigqGQe5TLfNHHRRVagH4oIaNku2BcfXL
3HQLS95003BlQ1yIDUsjRSCGuFmN2MJ/lKrzNSwNb0sAlpQXMVsthNrPUWfylGZdXyOzX/hcfxi/
fy0yfW4SDgAhTg1lIxq4qpuTK6fXCDt/tuo3n2spvtPmbKrNc0wb4ZKSQZCymDxZGF5Bcxeq4ZHI
tS8nf5YHJ8iHX7X1oKuRMeIz1aZft79htR4PAObTZ32uAg5JfqAkI6rC5wnqjk6prSl/MqTTz4Hy
fCh/97CLLJzJEJDmYzXFVCZukd1x4IMrpfMgcXXbV1xysdDu6VuuyVMM0CME5r+m7rYYv7QALg0D
TnVyPcUyenu4mNx4tf5jy/zX8pgVYJwniqrdiD6JVAE+a7LbUv2lnFAGfrQicsz21MRG4dXDla94
YQ8u5SwgGw1hrh4uQp1lorM4etDsuvHzLY7+FqBRRW+bKTbR9AS47fnndXfpiRcHvzPoEoeN5BTP
3FePhAU3DbsUwYDrZTkpQLzFI4w49zcPu0jBHWD1gfk7y548zFB9pyX/+Pl5L4SipYYLNSjpWIdG
68BgoPcKwGiQaNfkly7MsbxIxGF4mcHVQUyxVHroGbLbkkz5/C5/7Y9hQmrc1BgW0H4UcNvbrjlL
0WyRdKAbwBA31rbGKRe3Ld8lC2mUpYwyHQuiTo+GZb2VUn2tSWec1+o3sXMpssFM7X93XQKRZWUA
0BnwFKCwmyQ057U0T6AxkDsZRAmJGa4Bq8upc4LU/uRJ7XUNDYrkXpJo2DSxY99h4XoTGhzqQ8Ge
zRaX6Q6u7UBgwyLYzeZ2LXIR1DDlZNIaDpQrG8Ko/akbN6a9os46ye3ORaXxLJ0ErgbMmFq4u5lB
1XF4XMlgpjLXSRVPSh+Z/PLz6r20wBaxoTOsitnDOMWwSOTQubgmd/UnHn43s4voYDlZ1gI4LWIC
XI1p3ZOUeIUih9X4kkh3cva7LD+l6r4dn43hjSD9ueV9YBHzz5WdCrlL6hY3bVsK6nqlT1f0b7+f
Jwj2/3PcIhvlWnckVBzeh2Y13XaagIj/z2EtRxQkMc7DfhnNph/Cn2fh+5Tg3+LMFcC95fmrJvmz
iWSunE+m+QGo6U0JIy4z/3xsrZohx6DhsZvkSTPh7nulFHx+7X8vGqgh/HNcU6e1qbJZoLUN5ouc
4I/m6vnJqF/hwX3jw2v//BGn7DRk4CgCKkNE4FH53ylR/t+LD8Cg/xy3tWQ+MJgUxkUF8zaQg2oH
8pPXmkuXFuBioxaT3VdmgaduAOBo1iNd/7xU/lQsvpvzxUZNSgpMWQcRwQa8WKLdqdOGjLqfTA9y
+pgCjDXroy8PRlg2+REGofBJ3CsOeH0pnCp5uzJSBqenaVOjcamRImhp78uNdadIhi9JuKVQt6k/
ewo3wAdZgWsjNIxGNIBmwvwSxrw/vwa0XL5fO0tMoz4oA2iSuNVXHK4LZAx6qvs2es5j+xu2qZC+
A5+MaGgPV/CwBNwe9o+zSP1CrIfSdg2QIeGh4nK2H+gISFrtw5QhlMxyVeBgZ2agyjPAPAQoNd3X
AN2iar01660wdK9pELALsOWUR6H/1mAmmRcvFpXudWUIQaA9NMUvuXuyeihmi8ZNiQGjUijvwyK0
HjJ30j9otk1TCYgWM+yaI4yVyzy09XanDLMvBPBhxroGKnyY74YSDwlyGUhxLjwZ4Yn7qNHKZ+Id
Ap7eIL+WtepxGf5JDFrxKvOkCTa5FvdsW3JJ9TgbR6tRvaSwIgNk29pOYIcWzPJjMtleRfSgkI29
aT/Z2rZoHHeaHN+ZnMAaI9hNemkuH23YewhTCpiquE31BUXAAMw2rSuOXOs9reW3xdw/8MG/spQZ
St5Na5y7LBq0/T2w/K+slfOe+WbJL/nuaCrbpTUi16b0obG39u9my4hrZ14GO1NlRYp10lzZXhdW
5ZILmxkkBaIQN8mk3Azg6/E0MkFL//lF/kjqffMiS2zHoEh9A8kr1DjhY26yd0hwZtNXqW1p+VA2
a6dfJ9pdV4JnAXdXct/QcVPyewm+ssbotqnlDSa8zNrWdfQdLk0ru2zv5b5fpTDCGi1wNyh1E/vE
SPOUsrAsYRzOTZjSKp4KRLXkBBUtYKS7GQGv6wMVVAyYnfu6uknzp8y6q0nUWZEEa+Yr7/v9d1vC
PDrdEskEob/YATcU9LNuuLtt4MUxnMBtlI0S5rGC8fh0BIf053EvfP0lHHoG3Ttrz4UVuJfkbCPy
lSSuYHXPCc03n36phQl4eGuAkYb7TKEDKvi7JRAk7hS3TnMYYgB7YLab0c78n1/kQkJhL+4hiQZ/
jjGZRFwkR4M/sGKnm2d76isvc2n4RT5hKxmdhwZnUJIJl4GRRKc37mSeCUO7n1/gQmaxhDbzHlYR
/TljketYryvY1q4T0CbzjVlceYcLB/QS1KzWnQThWBzQuKrB2Locg5+f/NK4i7RCKbNSKyjGLYxQ
pGHVXYmCl8ZdJBSjpsL2zUTF0yzWQob//JVL4KVvucgnakqZUjMyxSio+harAZ+uQL469qijXfmY
F9b+EmrLpH7Q7XO7dWyfyvZNl/asGF1N5ujzQFdnOgOOryUWF6ZpiWOF0W4v1TlKVAJ2EWoPO58p
uS3qLIVm+6ltYCzCpxh24CSL82vdxgtrfanorRSlNqXnrmDW8Z0yTusGih0Qb8bslBtZ0v2fF+af
ltQ3IWgJRDWbrBvKMyPP0rawLHeFtnWgOTDLx7np4DXcRNT51U1HCVh6O1tpunBlfjAG8GTb2c3t
2oXCYMIUqBm0/ihlEfyiocE0P9D2sda7aIb+mV1/FtVOsgtXyljYwvbIvCZHeaHKC/knhNa/8gth
ilqzGXZW3b2UE3dbMXg5JCCdagjq9FcOs2Nhqm6DJkNL72hyKM07y/4FsQavPbMOK6CO58JXizae
UVeTHMcf8rAj8O5L75TiqZr8yroWgS8cJUuBLyEkmzkdGo564Y+dP0RaflMR1l4iEe0U3pz9+ZAi
7Fcvej9n/ZV9emHvmIuwnpy9E9L2vEDsj7o5SuPrzysPcmDfn37m4tPNnZz2s4MLLkOzRIUkE2Gn
YnyrQEytUSebyBtBR6Ckb3dg0Z9FonQooz8p5E1rJzAScq9FscOa5Qi0T49MX+OEtZm/lGMLcS4C
mNqrMjZ+WQa8BY0VJqZS7o7W4KmdEQyW7ppEcQUBsURMn4m0LVmc5lu5Oil0Z1QxrXfyvCuNuJs+
O7aieqhIr2Zxn81HCQ6vYdk9cPDvXVmadrZCThazsdKZ8lzoBe53G2a+TuOBFDmsRt86tmWmT4bn
umwzL0mdYKYcZOEvqzvpHajM6W4G9TzVcUHRgXiHqp1m+RCcdlON79JOBhTuwZoeMnpUx4d2PMHG
yO/JUa7v53rbJuDd7ot6RaotbQ9Tew9dW1PbzJntpzNELdI4b3NYrh+Ks9M6eyz0mGq/uV66prKB
nkeU5YNv899lNwYQajnYLX+eQHpKzeczMZ5Ld3h0vf/985e/9N0Xd/eBaGPbyEjUQCzJu30m3bgH
FoesXplwiBcYd1RBRtnN10Lxn57yNzFyiQltQQZJ4cyHgeUkRFsUIgOOnyZ3BOqxqfFYKr5WvOTP
r0lozFvJepWMj6SY3dleO/azmX0aojpRVt4Z0gomrqvUuldyFhq4nTYEBLvbgFH/Uq9K5G6kUJHB
NYVWrmHFMrmyVc/1sW/ef4ktbecMAjVgxsRzaaDX7qdtNIhHTWwG2ReI7zctiyXGFHbIRc94h/y9
Rf/cx/3ktnEX9wLbrGsd0jq4cBTb3PLLwf953At1Z3uJKS1Ks/4fgM0AdirL68Cx3tMhhGIIbOgK
v1dOgnxo1kc7bSAy5868hwrOBmZ0IWMrS4Avy3voGKM5OSSuMv9iEzwkg9IWbtfKYDX5er2X+F4z
wSAKOjWFIAu0vtUv1cmhjvAp2XTd1/WessSFH2AhJC+x55BkEIGgj5wdyiTo+p1FDoa2N4zQMYwb
v9TiSHBMaVIqOAXEbQtxhK2FAsbPU3ohMixFHPNBKIUONf0YppzmR5+Ftw27CDhg9mtSda5ByBJz
U/MlQeXqtpEXIWeySyr1UoJmyYdElL2w2BXQ64VMYWmzWPeCyCOfgPiw4YyMm3JqPgxiuDLPf7Q+
v9vRi/w+rVNNTg0dV0GpdVlqxfoIMlUpq6hKdSHRPmET4SW14J7BNLcqSqQrcuVCcmXfURVHs/QG
daxPR5Jvi91L0OwM6HoFksMUV2b3W3tONf22w2YJmyVjUkA+f5yBXHetxFevpXIXlurSIIHYUOXU
oLYb90hnUz/9vGlBLe1SMgntqrwAPkY1n5m8uRGUbC9Bs7BCN1upweNCDUPYYX+193FeMd+sJP08
P3/l3xDW6Gna44E7aKpY1uw65qNdaS6tt4U1uGT4qidcLDo/byVPT+9QyPRyHcxRcartjzQ3QOud
wPdVD00OFkr5QqfhfgSNsisTH6dMUoHRp0TCVly5a1YcoLfhZVb3c3MkbVSWq16JZpjIa91h5C8a
kde3fYhFzMjVUtZaignT3zQKPa7bQtFZS+Lv6eKTyGc42aPAUBzIEMn8yv65cF38Qxz76zNAiChX
OijMQ7z+MBoTtHga1EegOZbp0Bvq0ht30yJukFGbYLWeIiyptT9YXcith5vme4nabfhsyNQ67yex
6rlv3djlWqJ2pSYhc2NjXEXe9i/jNb7DhflegnaFpvVktgag29mDCW5v3aBH+tiToOH3t03IuTTz
1xfVGpWaMulRG+yqXc9Rgu2vpHMXzpYlWtdoJ3gUqnh2U3tt69lVtS18Aa4cLRfi4hKxqxm1bvPz
4LMR9BP8tq+Me+mhF/tRpTAkbDPkoEb+ajpfJdopDDJ4t831YldmSWOIUcUiacHGTjyIAt427qI8
Z8nIm60GqIcu1MXqqrjxpTle7ELhTKUMPzRcyZN3omx1cluvZonWnSXGIIzYI+aVKMQFkGe7aRqW
WF17FqgEQUUtlhRf5a5RXgGTXpiHJUh3gjkg1yCBGidRchweb3vYxb7LeoPJs4lBhy3se25bYGd1
ob838wgF7LnU/+dJUfb5+Un/1L2/OXuXpuqwUsAdQBEiHg3q5YUNhEll/hqV3mt0fnZw8Ook7kwl
zEvtbALjZhW6nzUkQO0jhRiSy80manDDyO8kgNXqetfWTxV9KXWyggKinxmzn5HxA2C5AHYNoLRC
eiHpPaPjswchuA1cTVwje7SzYw7GCYQbh72mooRyaNQh6qkBlf7ncmjXlYbydP4KhIgHLVFtXaQG
4K9Q6fJkUGM8IVuuROg6Kao1zMU3Zz1/Q0x0x7v9qNYbiLx2yUkIFFTilKx4qUYq76GIKtTWNQzi
o3Dp0yQ7zmMTZ1IwmeNKxYni8ml09WpeO824dpw60okS2eAtQzTwwclMw6UpMVeNVt52HVhipxoy
Z9ACa9AqKvykcal+JY6cl8k3H3qJnmplrHJh4TaQdVuuvpiQ++zkG0EJS/iUQ/qM1hp2JzV+9+r9
VF050S899CL4cVrIeVfOYFdM4QCHD71/YVhUP6/9C1t/KQPNK7iWGCrBMQMeY+5n+pXGx/cPDWGv
f25UVk2MDhDViyF9h0zcrarwnEX9/NB/sLb//o4wMlqMnpWsg4ASzhm4yED2D4KWDiLtE0uh21sP
HusFdEyJX1Wq39tfkvlCgXsteBLpw3AHKdsrD/L97EF4+Z/PkdtE6XITgV62X6TmqbotZ7GWfvKZ
nCkOAdohVukTtw+wEf954r5/XiBA/vm8Ss9FlY8In1pIHqdftw2q/nPQBhYZsNzM0BQKyW66sn7O
p8S/v7C9ROHrnDot7OSn2JodX0dNe+6AkJEgXH2Nr3kh81yi8Y0u0dqxBTVDS0xo4UqhbAi/RLaf
8YdyerlpbpbQfCgnTjo8hae4XLe7G3sUS0B+oSQQaD5jQCH08NjiD7ktVV46mkhchhUf6vBxrndB
pZ0oyBU/z8P34cBegubbfoRKMxjIccfWvdDRQgIsP79GUbiwrJfIeeD7VKH0eG4oQnvpPSwzr5xD
lx77/IN/3R1Ua55SIhAdc+utleY7u+xdiF5d88u99NyL7VglLR/rDKujnSHPCW3jK499DrLfbJ4l
fB7izKKQEvRSEzuBrxx6nazxCrBoqqSAOYjsMzUL2DX+9wV0K6zl/jlLpG9mc+DoCmtpNFPH75o3
gUqbIYtoLHmkV4MHKcmAshZFWXRl+iNUv39eV5dmcJHBa2YzjjxD7ClOaNlcyQf/MDu/mb8l6p7l
AJk5FMGntkkMEfiuaCCfbBxqVNSTMvPbia1q3QgocqepagJZllCphikvUCd1HU02NO2VV4zgjXVU
2BCwP8zNBla3rhiechui6mClJEAQJsrwaxzeCw6np5U8r/t2CIVle8z5LVnXpCX/ED2+e53FaQkR
76nWDDbHmoJaz0YHYryhVTBCAg36rzFQOHqxnooD2AsVhzascpepp5+/z4Ugu+QD5KkBynOO22aV
7nqSucm85upz6cSjfWNfdckKmOC/02EdABLyNJ+K28pLS04Ag9FgWWq2iMsC39IKhunanlfxr2+3
p7UEDOsjMDcwaEB2awwuZN/V5pc5bon8YvOPEejCSluR4VBQx6ut9yElaLpvgCGBJijz+sJyh2GV
kq1NBbTKnkfrGbr5o/KCFevKlRTBwMPnEriMkFtz5KPCt5a21vB/6Y91AkS94fUai2A4HkkA+DXm
CvquKw4xtC7dOPhTmiehJxvq0FhhHxaEleET5sE0001gYdDpn43B16r1IDF733RAUep7lNgDeNNG
QqaRmkEFosn8oZlOs1AhJb3pkuOo1Cg9mn5SJ74sJR6TVomFq5VJwf+23V6rd43T+gRy9Wg5e6DK
+yw/VShMVDP1BNTLBjKeUiqHhvRU009qKWho4++cCJ4JXmmXgZrc12STlGqcjFkotOM8bwFs9urW
h1yra0m7ptkMugIXEs3rhq9J2qpp5jXKSs8JDNcrzOboNk0TtMmnPL5Dv9qF14Y7KfkXxRSZQw/L
zDGQ5L1TreQxD1gL+xKFgFDFhEshTDxM8lrMPJpkSBpKn2MljhOiblt/tfKm6PhKs9/OLhgkg7Vn
GhropeUqNOBjZ/zM5DXPnlQ4cMgVRaEx9SdpL+wh4rnxxJNTAQw/Y9XJqED+xQZ20MqGXjP0EPyx
MH2j/xob6tcdhYyVGsnGEYrwbqbt23J2JYQld5xChThhSWTfsJinIRpJCfOgl43n/ijynU6VSIWI
PgX7QRHUt7PZ1617VM1QMXK5sKNk6rweEv8O+nSqGjMGQ4/i02qzvT5DPgtszlHbwyPKtbnhAYvp
as57KSLgj/2RmdGcKq7VVwEOUqBBuOy3TqAHuX5vqEfuPBDxMOTboTwOUyjwt935PxvSWU7Sa1so
Sz7SYo+/1vjr8OBEfTC3ITqnzAm8IvXPWuQVnHksK+Iqc1Xcs4dhPwCHkqJ/Z+4rFrfqSze1QNUg
ENdftvrKiw+Nv9l2NCSvU/Kq9F8l/pmlRMXZx82C718p7co8yMtdMr8l6io3gBOGn+RwFCV8ZfZq
uUY67UmYUMVJwF0GGtNPxl1V7VgWjPLJyWQXGuKQ9N0nwFLACyaQpwPqOCGR2lVrE59XLwPktKF5
nmjILthbla/rnu2ScoJQoQhltQ67FuAKkF5SyVnZtVhV+gGAYK+T9sawG83O67oAJh6uUr3bxkM9
Nb7FS39i/YOAdJmKmgRU8nbIk4JOOVQED8w3bJa8qniem7XRiXAgcd+ovklaaKtvWD24OhapVDiu
QNSRFKjJnxuzbagiEFng+uWWy/UCkGxM+ZgXbs8dlEYAMJmFZ6vcb+1ISwoXjsduWvY7Jzsa+sGS
j1B89wYfgHT0xJQ+hXbCu8XuFFVsia6eRAkUCvxBpOIpR10VDsYS/KMs3NPt+r7ospXDJB/yEQEE
UmsJ/WGgcMv+VNHfTBRHGA9u8rJxEy2PNO2UwB6kLJjbSBAJQYNEcA1I89GFKyDuo73vjA+OM8Hw
Qw+s9tVkBZitwJ9T4ndEPJYopvQN83PlHrq8rqGPLnMeew4MFPaeTXTfSYVn2fsCM+BU75kB4E1r
eTmtVujxwyYKgsUgM2vG1gTSv2GPOkwGNJ6tRLk2wDu3Bh98AwCtCp9pT455n6hPcLjcq5CeJOA7
OoB1qBoNAa0PKH8jA+ouNX9hsvilANFnOdJOcBwC9VyetTNhjVy5CetXOUw6idatGW5MQwEOgkxf
G0DgS9G6MkASfWn41D5rNxWhzh+mtnadPgnF1PtsznyrNsJ8WvOyi2kZpgRi7SgRm1Et7ucBtFSY
0vYwYXgZ9UPfPpkqCPx3Uv2MEqpENwYSHvwvhFO5mvRWp3cjVlCbOLi+nSVjKzcHpL7QDgpWjNrf
kwY9eZWE5hClLLCbQz6iUPWUZ/c6NksK0w452SSqE6M55tVO7pvFm2joBsEaDieeBEX9RpeBv1YC
Kp8GRY1ynHyD9qhZp5kDbFn6JXwTpvYZJjZu7xT4pfVIdk3dBHqro6yWBpYqHjLtrWYbRUK5NqV+
JaEaB3oZUFpQoJXGN05/G+pa40j66Lox7ij5UGaOHbGFiM4qb1dd+UvpYEpaw2NoA7DU2hw6ZITx
YKhukj+MUyQNvT8lT0AQwfnAd3TVpTSULWCvsg8Bkp0z3hncJ/zeaV+YHVbiIA0bWHqsu+6EYg+O
0HIaP2ZdcQeWB6okReWMVfRq1u8cd6kUNg58sjYDQmxOIaiQr9UcrOpdDW+3yWqQfLEVaWB/0oTl
tG/gStPWiF6pz5WjUjRRDTXYls9hYuWuQkiQGUeQAdcl2c+oYJd8NUqfJjQMAdqRG+x+BYVP5qFM
iJuRAYU+mLW6dT15tHLcc7yZG+4lvHvoccjzu6oIJ3LQNV8U2xQ0SyuLZC3CYQzsmFfAljErfVl5
l+WVUGNDf5z7g6I/KeVRK3u0x+5aCQAuEJh73U3Uw2DDtQQ9KOhg5DgOx/S5Iz6rYetDIOoA1weY
TvUus6Gk3lHoH88MxVv8BqgfTk0OhABLnUsx697JIGFj6u44wO4IFh05gGWNHAwOErJhZTX9zoZh
FLw3Pd1GXjC3B5UlJRb0vqzQh0DWUhWFD3lhj3RrhOe9ReMe0amh1MsI8VKHR9JoeKo1ItWCrGo9
BPB8d3t670gkLIZdPvLIqSUo5PWuk4XgkR1TFK9SjvIs2r5Z+gU3nEKNq+YTUpGScizTTdffJ1Xv
Gu1rNycB4ccMVkOj2NHsac4giTsz39YC2GB4evbKq2dYNhQj5Ob6sAe/xi4QwQiO9z4PLWi1NKOM
AP7F8hWISl5WZ1hEls9xh5kRAcSz4zyU1mru9q3R+G1mRGUfN061V+i4LwhwWhAGElK2baEp1gFv
L2U4X0xh4Wb0CeZyBK+UE21bjyaJn8FUNx3oRyfalegDCy+dwImzSdptNY5Qxr1DcohQYIdA25jl
u1o1bpZl/tRJPvxHQkV9APoH/kOFN9vbwfilKusqOc+rduRwmhqwh3hXxB2mwMQNI5MiMx+gJx3V
Mg3r4mPG+VYhe5mR02s2ahBYxBoy7FZLw7EwYPX0S8IBZ0INuGf7ibw3SKZhb9Jb6WrGLNct91Jj
PvSGHNS6ft4AMEBfEe7sOhCdNOO3xXhYWHZAJLDCknrdTbIL+xivxbrJabMqlTdRU98sOyQCnrJT
Ori+G2rAuixUMjMY+Iqx1hclyITSWQtjU/S7wuzvc/PL1I+wDCuqIxLQjvOINWMwF7FDAC9R4G+W
ryAS45k9bA/mHvEdbJRqVyqGr+cpXNaMnd4UPm+RGzbqCtZDcHWroqbEwdaWEW9BBzMUbI0GdjYo
jOuYtV4FrUqPBuP36EDrb0LjYbDos2btNfFIpxfkDKtBHt9gBoGf12KiFB54KQhuI/BbHxONZAIT
D5RiZ3MvBstVVKTzPRYj0nLaDsesgvm4eleP3LcNmBTRzpOQUPXwj0PRCBcCESnWc1pp4dzX2wH+
ZVMqIO/U3jGoVaZMOeoGjpyxd3lbxGeLqdK2ApLHWesnqEU4pePxwfbaCiJhpo6KcAOLY2Q3zPY4
jPIsed0yZIsFBqgwKYz7RhHOloCqND1O/aGldUgLvsusGm416Qowck+C+oWNQS3gM3IKoWhzRpPP
Xmm02A4Q/NYwzbM0b50a+DHdeC0RUBnkdRQkRbP61YHoZyaW6zTVmo9rQ5ReCwaRcJDhQ4hGNcpA
q8SpmMeoxua0mwEiLL07IJMXRXq0FbGbO4hvaIbsdfVv02oOahaz5p1rSWDaKg6v0TcnvrLgEa6m
e96A42THtIDjetUHUNLD3RY8tyaCtLGbfA1J5ifdExzlVnJbh5AvjzVng/colefUSKN0Ch0RaJqA
rxCYZ1o0VfZnPkAqx6mDwhJ+Snx6Zkxv+7ELmynsrIOl4cHB6qtHANX7fg+vtcAcT6o6RR1qQI1s
u1DiC0Wm3jFabdsOgEgGCKuNiyP1VViNwSKswxWRmE8kbbwW4HhkjjlJAps0QTZboKuO68Fuvyxo
g7tjh9Bm9XxH6T3UW1xTveub7Felp8cJkQYsyLqNsjnzAF+oKugii22tDEjuIAeuIGpnXNTrCsIy
ndbsHTs2wBODwI47mjU4Ww3Qyfbq/3B2JsttI1safpdeNyIwD4veEABnUiKpwdIGIcsW5nlIAE/f
H2tVl9eyIrSqqLILggBk5jn/+YegOrfNQYQmu+OP2PmJMV+1qDDyTOOII40OKO6g8LOL4wms9cpR
2OA8cxO6Sj0uFbn00kY7CDwGLEXzWFuran4sUEuGHLyGuGCj6Fc2VuVB+SCM8UHGv7vPyDyCs0OP
0iqrTOcHztIiHae9Iwl/IKWHrAiIAsSkB34d9QszeVDCzLNUx50I9ixpJEUyu4IlOAaF389PVktJ
kOtubpprJ1E40B1pVUCCzNkq0w7v/Wa8dwjlwqGp82ojeJqb1M2N6DjrjqeSTZSm9079Ydf6NcFx
0WokoCFPnuGaj6PudjQLk90e9elh1u4KEezmTvXVivVo7JzgNNOUR1G3IrwMSXDtqZ3ukjOzKiKL
+IlhX5X6h44rPS79dXnfaUurOIbKFk9ocuZf1PhpiE4DQVFOt2ffgs1ONmqdAGvUPUzopYm1vilP
D1KUuEGgummZ3TPmon6oFox5V+bknLQkWgeTs+nS8KDnYklI26+UCtUcor2wnkhvYlpFxeAQTw0V
K260pZPHboE0tkjZPExppTnRVoaK1Q4TDTkAA75tmEOrC03DgScPFxW9BEPepRlIu8A8anQarcUw
WTz01kw+DW2/RVxfqB0GEwHu1cu+HIkWbHyVCE3DrtyU3U7VlbtYig6CkbGQPR0pmESlk4dolFRP
UgkamMzX0f5wsmhXt+lCiX92RfzIVOYOVATzBmVbRJxwWW8dbb15aLtgBd2ObuHeLsu7Kjol4/na
mLo5xXDckYYmDlnBgNlSD6YgM0zvKM9m+qJdaDbHKuAYmN+wRXStQluoheTP9msCpihYReBG8HGz
iBH5MC8yJsTFa0nYpn5FcqJz17wRew8arFOZZV4dfpB+Aa4Vui1rrcWoftLeRoiRKlNf03kPrOhi
D3zB08ro7bXZ06rU2j5KNa8yCbS5SmkaP8qNVe74DXdmiY/SIryutdZGdQRxJHaRBjCcVqG9jgpr
YWbk00nx0gR60wedBp81QSxAZ6PRHq8bz0YL2zVuRUb3HJgNm+wHIYIAMs0yCcJjLg3rkKL1n2A0
JYWBnLhqnH2MVetCTSd84HSFRRTOMaF3l0Rd2/WRoRsqGKzNit9x/ea0wS6Wu5VSc+4o030dkfaY
fUjzysiNpRpsMltbjZFDbHKzkvlqE436czTWBtUDvbGizX40zex5srapLZu+tvQSYi3zbLgvnNdC
6Y8laJRhaIt+oFYP5SOxoIsOeWtLFENs/cjnrWw9D1B0Qul3Od0Da0z2xfBSX8S/GtXeO6BCqXWc
WmeZUlMVIkXl/aoab3mwFSDtzVp0xarVly1aZCklJIzzqf2RFJsSEEPvfUM+BHG36KDFiuhngZFy
EpmLisXUxPpynj9GCpaZ7nLEjFtr96ki/BqAOMFUyUDuBL4GbVvc5UJ6bjC27NPimLBP1xnhCXm2
iWoULc68UBLoaNWpGEby8rRFSV86j15Opw33ex8O9t6KtHVOCZeb4cIZX/Ou38nBXRXHKPHvytD2
pJpAROdNb3Vcs+JDwuhC5n5D2eTpD5tOT+8ko6Yy/sjtwe2CwR9qqr+y9dJh8IYwJtcnAK58DOZg
7dgrmxmXSapPbGW7vHmqisB1Zmqr0tj1NpIaGSS3u/aRxqGOpq3TuugC3MaCm26SLp1BLWmJ7oWn
7qT6vhrZxJ1mYUatX5YjUJOC+EG4ZJK7Y62D2EFEJXClHvgAawXdC0plKqem/N32xZMVXq3pkzsy
WH1iId3QdDyjDry8EvzV3ouS2iWZbS9sPpQ83YfTcVSzc1KP981YoLRnE0ukpa7Eq4F8woY+yinE
OmWraqxXy0wXNfwXnc9FlSlDpJirsW+Yzx26LEVSTrXuPBm4uoBOPKLSdfF6P9Sz80hg6kZvlQNJ
wIcpGFctVFoZZFuVNvk1ShcA8vrXE12iGi98a0wW2SBtOA7VqSHs16YcC4dDN/0cz3an7bque1EF
VBSVLrQPxDJUAyDd0kAPLF2iHoitgY+mAI4YkXovNzbVbzNzwOPJYA3xWkzNu+xUq1ydvVpGspfr
21yR/K40pJXIX+dA3xnQDSaD6JLUV+M0RAGF+F8Oval8GVtI0fV0JP/TK4Z9iUnH+KKR3pcGD0b4
I2ycbV+lO7ztXqKZndsRq2aerrns3MKzPRB3o3zUw3NNPoceWf4sEaLTBT5pqj6Rsndtk40Ly4zO
NCWwA7yhoFF3fkSdvRVR8TYKqLtmeZhqY6OkDY4SspQuEqtjJMUcikZIsBGlCTx4wfc1+YI8Pave
S4rYaw3PeLqE096W7saEV7Zuozxy5fAxsfzSpMx3OmIKbLwq1NL0dKMhzGWW3bo5GXi49VISUkQZ
7hwcz3U8f1T6qmoqolQk0LeWPsNpuiUByIvIeZSbs5WUJ6mufSdVtwW54yKtly22PqEGG2q8OJSr
be1sm0qlN+MLswcHw6BqYcavor3kABeBo27lzgLZrIkDbAxqprn0JP2YpJsQ0vYVrVuGTblW1ZM+
HyO4+KSOeiUhDb6W1Rl06rMRImMZijf7qmxM+2XkqAzB+uX13wmLWWrMqmr+2TEkuP77VSsalLM/
UwwKxV5UyNS6uLj2PbglceG8VygRMzwl9SsfeyNj16LV+46CoZ2jk6X2C8mIwFKND3JgcRfCiqbN
bdfs0LSY98gZvZSxTroTOSBMQyk9as2lLa3VKK7Z1KB7o7wMe/An5y6MNU+G9NLLNSnR/YUol7fK
QX/QFG6fvwaMXMcPo3mwgve555iUrGVnVKtaBw7G62OoflnVQ21tCc7kzG39RhzGqFi2fexr/Z1p
S0uLv17Nv+mO/cGotn3brwhI9jB7RUPhLCgAdl1PjtShbpJVOL0W0yYydrmaL/Ji75hPNTmklSD6
epY9CdQgkX1bRqupqC5J00jz31q+/QqIV2HGpjrU4SWA8YSWQoH1pUSrWGp+xIP6VAkjYzmKFdDX
Obe3UrVOrdAX3WYy5jeZsrMZO4ymEECGm0Csg7peEx4Jxi8voxiUqu+XgWIsZRbCxMPuo19jWrzF
bc4KyzzJFBy1v2xyZ8vRfoo1bCYdK73YieIqKWR6Cf7ZnKgHDGGWYapQW28HsePY2PCBr7pG3jQK
+0A6fJjsUmVbrWflISS6xOT+ySJeTHEPxBhY3mTrb103wJSLT05oLrSBM9oocNMqAZDI5V4Xg517
lqx743wiKEhxHeC+cZz8Qov3uLacyIzZizbd2+a8jmJ1E0jyWi5sujp9H8XFSYHI1XXtKqAnGHJ9
WafDWh9IHmFsoWSHUHtMp+cyeXeS90S8hRwBCt4m6b7T3koB1N7dhcZRmKeBno3cdjUEiQQwkaTM
T+f3pH12pue0/xiRWxXTUR/WYPjQBGV7CYKqRYZvpsgUDtfxdaOESDDvGSgqzTXD8z5UTzaojCNv
pG47ilPaHMLqqGcHJTrEykGe3kf16ud94TP0hipd9pJ0whS0YGuaZbLpA4TJqZh+RAg7W+s4GHfZ
9QR8qKP0PJk0pHXuZ/Xg8jB+leV7YywrDXpjy4k7+mPg+GPsshPZOLhEF5N61wCELyI8PkOv1ip3
hpqCQeDW0mnA0MpqWy07XtvLyblPpbumBz0qDlKgnWet2RscaaHOKHCNLTmjt1VrIBum+p/vDbEJ
8g9MSqFb7Hv5XZFIHddYUOKQJH4rPY3xYzMS5LoFKihwjUrF1aem3anGqtIcLy+nLe1/Zl/f9663
tKMUH9vuztCxLmHayzAtBL3ckY5b9Lb2kszqCnXRLitf1dEh0v2styNezIWMG43z1pf9nUHSoOcM
b4b81EXKkk5rGToxiYfEXXV+0f1kzz/NobPWJe1wtcfJ+pMdPec9xPb+UYqfcuZF3cWuvKSyt3q0
tSnN17r1SxIX46VINlLT+u2kr1r5qOR3SPkZa7jtyh6gm4Z+GGDY02oPU06sOvuxCGq+26OWDac4
PVpt5GOQvsrU4MWMThE7gmxg8EONyMCAxs8mpNdaNRvamdzU3d6+9BLp2Br9j8wPqkhmeoAp6ZN4
fuS8r8JfeZi/O3Xpz4Ozl7VwZ6rzXq0YPbet5tYW3F4MWDPqcCe2fYPtO66XJsNHklBiUIBLSkuq
F8lSdETodHbvNxG8pUjz1OGRXEB8gltmzju5e1cbsYQ3tVCBPjKADCOXvU6RLmP1C/lV3YJlVPxJ
kTz2orzY/UWRJf/v/Io/81+sW48wPQrbhrxq5BOtJxXM77/wHvvsujfMpGQk2zqYua7dLmvnUFnf
YsZbt7ZgchzLpTFx3YRBZr+Wv0uYvKEgFUSYqZUNA2xqMJPmFX3BpPpE4Gc5NwSjMK+1scslDiXN
3CTxK2nzvmIqnLFMZFV9Naa1G2Ykjju/7WC8ZFG7qMBfQ6fxQiTvxU8zTb+4l0/eya2nFyp/I0uu
v2NtMJry0u+96ltbniEVpp2WvBI5P06MshiAf+vbtG/IsfZsOkOc5yiGFK9P/Pgrws+fqaHWrf1O
rDV2GqjomzlsCiNfafaRtn0RZPMX5J9/SKb/TZiy7Csd8P3tHBdh+3//o/xvLIedNMSSwMUUuK52
+7lbhRU1NsPxQdlYibwYJTIINW1Dx7iLDcPX1edgyihD7wqH2crAPgwyogTlUW6Guy7/Qqnx6a1d
P45/3Vo2pLMchTCOc1Bv4mLRqq/xHgirap/2v5hBb+p+XXSPsH1081BhoW7iYiHVFjYO6SKjh6AT
IhVwH+QPqvE9+a51a/fD6ygBExxsanMPzJmk1O99QlcG1b9+29rO+7aVYbp2jGYn9Xf/PV/2a970
f1xYlE1pNTMX1ldStyDD53v3e7NbWIKIe8kxsWxUXVmjDfW+dd1bjx+r0dNaxA23O6leCPvQAAb5
3qVvyIEk4qnF3KNELLqdnC3j8Xs7/a2fT0ScQBEO07RT3ufn8tffb1b7M5/Q+i83n1iVLGOy2I51
2FnQPAbj6kYLfDLOMYPr7C7ONUrA4ORI15k1xiAN80WR7Sv9hRGEJO31ZBtTTVQJsViqvmESsUxJ
yq3nX8WArawYj9fpfCw7q0H5IQdvQ312VHllSg9ROECI2iqzif0wiylXzn//ta7P+g/7jXWz31hq
EikqiP8uE5cJrxLRDGQxtOJFq+q3uOJXjILxe5/orc/PlBq5mdV8SlZyNzdLy376++/wyel0a8mj
FXpfKHrMbh/uy+TaK/z9up/s9tbNFmDqfYXXJs9mkEo2YlIYpQBgySYB/CuD2H++yT89/5vdYEhk
Ta4N1kCiRu5cnIpyL+sP5fDaZQ4oY8AAeTNo+7bcW9lr0d5xrJfFcy1JEN3SBSgm0HXmlvV7Prw6
0iWwnmP1hXh1cwKwJVGDJPT2OrWUsNkJgXbKbFnWvzXmpCRhm2rFcf4Yp09G7MFlXtiMbBJnpWC+
ZNWR21kHtV9Z4l4GR5R/xsnJUN6d+aVn1DpEd8p4P5vXLLb7vHGOUrMbk2NcQjsoa4aMrxX4jlk3
92GhwYuEwROesTO0m5mM3fIy6rJX5U9DsK3hZzvbsP9C9f0JJ9yybnZCE1FYl/R4El29OWgGIT4x
qsFbcxoB+k3Ij45rhAqJG6VX0QnrgO9OGH3Lfo5k2f/c3tvRKSWB0Gs31ocwWIuvqNSffOS3notq
GeqRBH9g13/YD9UXZ/pnm5p5UyhNsVTaQw1dvxieDeJFoYICj7m4bukhyt8WOK5vlmOoeMpkLmR5
JmGaiURoeVW7idIN3b7oVkY2ARrysJlqWIZ6CMv5hxy3d45ewDYwT3YReTgLrhTA5TE2N+G8zkPN
jfJ4P4Enp9o+J5sl1r5Sdn/2rK4L+l9nd6dnophThZpgiwOB+J4LjXVrozW0TLObiMvGR6Zx8VeO
KX9Weli3HlrXsIE0z/liAoOx3C+EE2uz+eZZeBveGbeib2q853bxjAeDnydfFKqf3fTN3qhIOYrr
iutGYe46A0gHZBLxvexE69atSSauI5d7TMuVd6aj3+s2zJt9oZXUos1GtCLWj+DB/Pn3M+KTT+3W
Vyk1w1YaoOlcvUnaxGu/2XHdOimZoi0DcX0C84/5+JXTxycHmnGz2vMen3Y9yKnlnHrVOPDR4SBZ
MjQJu/O+9zxulp6esKGITBt35WvvFb+/d9GbIiXBjVmObT625kdt+aA437vs9Z3+a5vIm5imu6RO
hMXImMt5+ftlP3vK2n9eVjXCRhKqSgun9WsLAnAeVq7Vaist+8qA97MfcbP6UhVvTRsmLr7yDCV+
D+YpIajeSb9wLvqk1L11LurlJNIkpWP/nMR+DIeFk4mdDZw5qfeIeb5Xpv/jyfWvx59kujDHFOdc
NYdmvna6cPn3F/DJmrw1IlJrfeinVkFT/xQ+SN/7sG9NiEy9ZGArMyIwlGADqI+m/e93+8lOeutC
ZAYh1pvXbiVO1ykkJ+qrMir8v1/8s0dxsxxVh0jhHLXjFa0Vw2bSvvk0blZkNSUGyDiPuG2X05Uv
vvj7/X7y5d1aEWFhUKv4h01EwkEK7jCuT+HMneop8QN9/uKHfLJ69NsFaqZ22CX8EGDRK6+D+YIO
60trv3fQ3BoEaQZ5IWGLp4NZt/HC1BWvhG749wf02Qu96RdCw1bS3uaFGgFucDg/fFE1f3bdm8PR
xk88nybuWTU88S4lq7/f7j/d8R/6m1tPIL0ThpM6YtzJaMImPAETOGljuE9wZ5XGX3M4wHhEV9Si
1ZhqTxplJFwbE86lrC5MxllZCZvrzlRtCMDIPOpolVQaQ898JeZHvZiuk/5dZKsuZMmrO6hWRY9O
rvv2ZK7KGVRWWynm4AGYuToWGkHx86qOkFIZqsLrTJNFmsPexLBvnLOdLndQNS8t1O7YZH6Om2xu
vTGi9xW6rBCoz2TkEmXFas7Gjdo1foe/n1140mzus3DaOAl/3P82GKZ2j7MSLiOUSUN+3+LnH+hn
W4WZkKvoUR8xsINd8EUVYljX9/+n53yDpSAVVhRqU4Fzd4fW9ikYHw34RhIEytK+lBPPJ3gVibRS
HW0zOd2yS5vt1JrMMLZWNzGXF+vcOhQBzuXwU3Wcy0eHUXm1GOxfV1QiLbeNhZhILVdXC5JR81No
AKG8hSq4CnUEO/zpNN/V6a9EfUP6gMLhoWBwWOjrmdnz2C9HHR7LHGJv6Ik692J43rF4L9F9YWHk
6m27yCALW+OIDmitK8kyZboxQ0rKGNQbv0iNNsVO61+GzFnltlgZESAJDO3pZ6n+TEgqGcUmgZeh
3HXZUnLg3TCzrRW3qTaj+gFM7wqzf0zb4q6Sut2UMlQamFQiUm610m2glAVwTFIND1jxNLUwpYf7
Ccp8mPMkkqPFTA6BGhwpXNBibPel/txGNRwwfZ1FujtO0rns4Hy+Kcq06Gk2q6hcpnP6NJL/ncVP
5Tz6ZbPTzGUpM6vHz7FXGs/iD0X+NBOFLAxxklCQ1zr/sxoPMGQl2dMgjPeTumAZVOYRH6zFWK3N
qls07YkADbeIe1/T37N6b0yGl5iFqwnluWhrZIpw0rmrIdZ+mti4EzW1jh1c18XQL+WZZGs0KXnU
nse6urK/NKM9T0Pn2SgpelXy4G2sxvge3rSVF36GQbklKa6Ih80ACz+0MpdYybkidiKaNxICK/1I
wJ6XQUd3jJSgDNtVuAWDH13DZBlCqFjXAaOv6oGnB81GCdrlIEycTp2tgtTTCUY0VbkfWd26Z9bW
xZGfQVZIm3FVmx/dECzj2FkXeGuqkfZehFCnEWiFDGjtXPbNWPWK7DI12tUixjUlrH2b7Jipv2Lr
fkLKAEjqAodATXXIz8td2+o3XWS401V3OAeQiX5kTnWyZzyZmKAYCwk9giQdnKQ7VAx+69HP9R8T
8btzvLewv+vXNEL34GV39iz2inNWot9jiFpTgZJQwWw3SnfUH2Qhtk66AlFiLhqsDPgW/OjFGC6Z
0uHB4Tpw0KEFOS0RDgehyNDFCkiYtS+y+aG3EQTV0EZlfVHwxvTiuRmfZb5EqFEjQ4JgCNw8KKFK
5Ys2lNxmwoOE2JfZsRaaeMb3uI0jNx2RmOQwU+d8KbStDM3B7CLobEwtK9i+GSKAtzLVkBVu6kRb
RJZGTiI2fznKxmYfT+MSFyisB/0kvaS5DXHg96DZCxJqlHYrFYjTwYnGgRc+mK6GX5Amnw1U1wh3
sA9Xsc9qjde2zJcR0ww7ecincytDMA8dl5cBx2qnohh2Cvj2Dt8xYGSXPkt5gzORhhZDXWfCPoWG
cxmsHfStHNpzFW8FjubVuDQb89CzQVvtDylDE5iiFY1bT64wa04orXDcYmwCezaLUj/rfowG67OH
pkPiyKD9xrHRVWUEWJPuVcZbDbu1G5+6sVjJscXs9ZTa2Gbaa8hBSpe6fUR25FX8OKTbcr5TOMKU
+LntYcUnb46pr6vKhG7YrB1LBp0bFiVSzswYFpLMokPwc2fmpzLlMx6NhQ2vX3bWk3MILOLaWgvH
6NIdukdbgb0Jx94r0+i3nGTbMLrkzNdZS9cDURgQoKxnXRRskYU/d+FzwLSrgxacO/nBDF/tECo8
H1wHf06QD7OYIA1VLFHZfkpgehRE6JTpfG/W8mMOJ37KkRePBfty4rzmEjtiNKbNKhtNz+xGtzHA
no2mfGkGczPIe0ipEW4xeDwgHcaB1CyWWrzrhp9Kc4izgyq/2GJcJiWn8shQsr1a5oqdqnPs/5q6
etNW2ipNznAN/SkoDnQArs57Iw2mSS9GhSczMsDOgV/bMTwK8rViOYdGPQzNz5qJfCjcDvN6s8PH
MKz8yd4YzbiorcfOfgVb8pJ48Grzycg/NPMyJC/khnk6UpKQoqMvflroGGaSd9TWOjXJfdUSlxJe
kuYpj5esqJUIuJqRxYcwne4FmWCxtE2FBZeOHVhrFnirukxcEOIZ9SJNWjTB9rYtZFfkkAfyNvH7
5ByU3W4o0GnAxTGheddwN00qE5op03FegukspwU8XAgsYfQQzhduw5MhHcn28FMbgn0jnyT9UcSr
DkwYKdUYi00mba0ATNg5pIyQKkjsV7uUfLLe+5ITZ/hdos2Lp2yZ9+O+s5C6Oazf+kfgKJsxYsra
wuyU+FgzWUYvEywMhnTXSFspHimFBYXa2ei/ctD7xNPCuvV4iwhPDBDEiJ0zHbtW8WL25rZBGV5/
6CJZFZRWHUSXuCkIgULOjn6A9F8/NCVXRGjf4o9Zzc9pwOEWXJo893IjpM5TvZLlmZTgjvam6wdI
Vwje485tImnd9CWscAet5sXJYIYW5dLsIFVBDP57Zav/42j8p5LrBk0pu6hPq2gA6R3gK2ao3jGv
qU+R2q9bqfZiNmOUxmuhrepq3tvKS2P/ggO7UDPTs8phEc1oLxFiVbA8xsRAkX1HwshiRhYhZgSk
kl/r/Q5aYTyekirzKyznzfS+LxCtJuquvXIJKwpURn2djireqtyseEiVU4fxwdwJzy41Xw4mj171
V44I1UnnZRziSsXQYDoRmL4sEXLGG4FOLO7uDVhM2kQGkfw4YM1oISZJgkMWvUOlNaphK8xzwjmV
iMIP6SXt3jokKYw00PyAygoBG3OGMiUmUSCdbrc4BSmLvI6RlC8bJPeC6XQDKYjtYG5e53qH5w+V
EHJlq3yWJayvgRKvNrS9tDfq8NyxcU0oAcZ26dQHxzg2jdfFJ7Wc13KymXjvLWquIIRVLJVrTQ1d
yGnUBdugWgXZRhWta5qRN7OdGRZ8TsQWtg45W6l83b4r2JTlul+oXckuDuUTIZH2pvdnkZ8j9Geg
sOUVqo5PFUQ5HDOcxlnGKQWovZJMdGqavI+z4yy9cmTAyBSeRuVUDecpYU4aLuXgMHN4NvXFnm0v
VFfSuBBnqz3U47wIrrMWeRfOJ7V4sJR7I218wo4XOkPyuD/01o8WXWa2GdnWTMplQ+FLvvLi8RNI
ee9z/GpjNpEi+28vgXiS5VMU/hyaXZw8B2irY76FnO9PM45V+NNp0FJx4eShbOJr4jW1BhuujXSf
kRb5CkFo30eocEYL3jJBaH6PELHJ5YcxO5XM1S2SByDa+naubhxVWdpmcCaU20+dHUEYdtosqwr6
varuuzLaFHQ/ARTxMjNhTvF6nIlxQf1Utq95cGnjRyV3toiEMATUHoKx/yHJ1S5jSZfW+2yOp4Hs
T5IXiHnzCoLPWvCnvnzQO3YIGSFDVG4D2J9azANALR1L4QWCl9siEx1kDoHpVOYBUWXjYgiOE+md
FUy3+i1QzoNaLhqEGI6Ff4H+aGBQm8eoZeV0r1ePQ7bqxx9JOnllv8Wu7BoUStkKC0tnY1S0Q8FS
1KoTqcMLFhkaeHTMRDew2N+U5NxTXsi8fecRfRe5I514a4KdxlRYvQcuodz3VYjE3Xww9H08jCvb
djwcQDp5N3F+5PprgtJhdJ50+7dCpJ8Zl344lGdLDx8LxNoxNiN4oHTYwHt9ADU+4gRK6T9DvL1X
/Eclw9Rhila58h50k2+PlAGwwt1GX+vRahI1SvadwhAzM+l92+c0KRFEp/DmekTt2DAM7aMttTu5
JDSmjjp6ZjNYz5TXZd/+iDDINp0eDVa00h2MDJgSmWgQhw6eZ975IaqDVq8fzN7Z4Kl/FKj6rQlW
a+blJvZpCsI7xXEFETvJtRUXlEKo/3vz3kD8HwXHq4oG85TAXnajw2yObTxErYyxQD5HSwRNNT2A
uBZzxOo50riMoPsW4ejZiCasdhvLe7V8GgHQtGxCKDK7aUBFjpZDMe1zNZMTcn2fzrQqhnU7bK6H
kJrVH7GerZNAc5Gcu3aDIEK/TEAIOWiThCRrzkIPwQeWFZu4hwZtrsdx2yb2naXnCGvjg6ZhkptB
Kqw7PwpXCaYrdpufA0VfdShhwqY/Brq2xTdtNUVQpwRhb824nnV7Y/Xyrs34HtmRbIyYhfEiIfsJ
Cjao9hxC8G+a16EJllYOv/mBzJ5qCvZTYV2yVKwVG+YhRjhfHGef4Ac3QCHKJR4GmundhLAQXXTU
/P77hf/xm/vTMXkDFQplMIWu1uPO7rtHNrNjgE3PaFKHahhDkBE1Uf/bOaRP+zd2DdQgpou4bDdL
yl062hu5nZ8i+yNxwqMTfPz9pq4/+0/3dEXB/gU9N7NTw583sQ3L9EVKEXSlKIuq/AId/cf97U/X
v0EY9dQehjpjpFfJmtfN8qMIt4VKVJH4iKVL2CsM5jeKgGncbQVnYj8lx8w61l/G7/5jyPenO1D/
8zfEoLw0+Qb5DcFRZhT26pSjB6l9mGTbQDioLkiZLO9GchRilM4tZ1WucsoU+67aQXUdcVWwVfl7
WL92A1tGCMHilMH4LpJWinic4y/wRU7XT17lDXBpmQX6Dc6rHeL7RU3GLmgcusQ11IgLzTPikGJH
AUSUR+YWTP2L+L3OMKpXPHluLyUnyhzpXo1IjbPA15FKj+gWsoL29zRUL1qoLw2zX+qzvo2qwY+k
Fx2GeKnZd075Q1SDO4Wxn+dP9Wy5IkUNV23adh9MT0VXe7gbOShile6uSRI3x1SkAWiug3vN3trs
puxpbmXuUf7V9XMq98BreNt03AOCMnb3tkQQlM6uVb1gFZIFqNm23YAjt+zBAulzi+IRmbzUPUds
lCOKo7HMr0iCG0jt4uoyUPcVVcVbGlEsphB1MdDIOpShkX3ozHEj6TD6r04dvp3tHdlHxKrPyBXr
Y1Ru2ilwDSBCFRxi1PJ1ghFXSltQdojplY1epQsM3dColtNj0pVe00cbDFNx2nqxNMr2eJPW2wqI
jailOHybx4+iDHcVQp86gj+NKwoOLaq2MsTewa66JNeAEdl+nuNjE8ecxtTtnKpCSVgruReOKMAF
csZwFSxDQ8FtyuJVI30dXxJdPRTlh1bW68yevKy/qvu3VfQQN/NLKih+THSDpuLTcrpVzImDTK8t
Hob0oKYHiKKYOwXJ0pl+arniT3JytrrfTvSuq5FXCczjcgvgI6HXSheN+v/UnVlTHMmapv9K27me
qHb3WL2tT1+QmUCyJAiEhHQTBgjFvu/x6+cJVNNHpBDZmqsZO2XHSiWJ2N2/5f2eV6zG/NQob1q3
XM9m+X1o8tPWmMnZvrjWOUJyxl3bi8w0N/BMSOStFVSlo97JrmeGyQfmjep+PB4KnwJSesHA24vD
eBCmXzyEBWFabLryPqFA3C3jlYAU3TmmjOSeZ3IXzpct0WM9BXe28XmK63OdP7shU7V2th7NajMx
V9ANemeF5lkbmI+RSQUC4YYWz0ZvMnuMrVZjg60tMVr/HDO3BV2sK481fI08s65jVxzog/ymmaP2
9pQqiXteGX8g6uipGt6OQbg2PCQkIdNx8yGFw2/W8n0uN7TWXAERGs7b5C7DZthuLjRjre9vFL9p
i+zjufWck6QQSZ0X4jQOMMwbp0P549vrltrbItxARhaV3eF8bC67/pYd4MAP/k136wX999Pe5miz
GHKXSnkHHqL3Z8hgQOQwO87Foe3tN82GF4XwT4ew3TxtktnmwTLJUSYtHoIO5bKzGGRJFN+F4mTK
PdaZaKUtb/X+k/jdY95b5/NZCndaLqsOH0x3iQyZ6QMB8P5P/81N24flekkYZnPHcw5sgRP5+aha
BlCB0A3f3j/Ay0v/xoa8T86N/RYlrW2yAzrTslJvozraJaX1KAOK9FjzRqysrXxy+5H0Nt1l/r1X
k5IsTngM3EFZWncl4LBgOk1KMlpRPGon27bMW9K8O657uYnj9Dwnmj5wxr97yntKNuFMgfDLkVYj
E4ZOSFvBKS6G9DYJvwzlfTC2UNaCLzNILgvoh05g+rgGSLP2yBhQdZWMdjYMI3mFoKX0kBtPMRD4
98/td5/lXrer8WMJXc6jlojukE1koj74/k+2l+/vree0V9WpyINlZ/EmtHl8ndnTSZUFG90OW+VM
JwVjaYYsj5oiXQOuh/IDjSMvPmkGhCRF7SA/9eJhFTtfZYySsjDP6DYd+SGa1HhVuI9BzMqd3FYL
qISyppSEGXiCCiaEB1hQQQNOS4B085PTxms3Zvgl8R8Su9wwH3daTsmnYhpPE+TGaXRt0szPsVnt
9Ffft1aNPskj0A/z+GiN1g2u0VQJzAN35Xefx95KPiU6DCqQ/OcyLSiCpKsRYDBmb3Ry/9av//vT
+B/Bc3H94xY3//Wf/PqpKKc6CsJ275f/dRk91UVTfG//c/lr//3HXv+l/9o99Ay+F/t/5tVf4Sf/
feT1Q/vw6hfMlUXt9KF7rqcb5tHT9uXHc47Ln/yf/ua/Pb/8lI9T+fzPfzwVXd4uPw2IZv6Pv39r
++2f/1jklv/+84//+/d2Dxl/jWE+4Av7f/75oWmZ+JD2X6atLdMRAJBsZ9ndhucfv2P9JVzb066S
Di2iZXgmL+o2/Oc/7L8EVUqh+c+WVJ61rDVN0S2/xd9BUKy1lp7p2NYyX/J/zuvVo/nXo/q3vMuu
iyhvl/mT1x+Jq6UpTKVMExdL8JzevlxjLg0RghbMtnM0ErwFd0adTMu83UjJefo0WGAQQdUl/bYU
Gd1DIGCn81zuJh1//emW/X1qP5/K6zfz7zPRnlaOaavlul/nO10TMh3sR9m2TJh/pJ9NAxUEma3L
QzLNNy+ae6hMS7mWya1+faiqiTFeyzrWXuF/Dq18o0YF7tUxT0068MfAxlAOBEO6M2RQA1gopo1T
p2RhSkWnFJb0odjkJcT511r1cvEWj0EqU9nK4i15fUaRbOw2srVx2lY0baOpuon9U0/L/LbPkn6T
IC9Pujam+io1bS7l2rR9PCHOtTNUJ0jns/NprIbiaGqCGx3aD0EzrbJq26dwz1D4NFG/8XX8MLWK
4nQBD+KbP1eWQ6OYims5XUDNUGgbTrtKAeBxMjiZzucOJ5PNnLUAYrOzyHDXYQfDsqablhvjzk+z
mqBVXVrxVk9G9J0xBPfasrzuUSkciUW863yjBhNpYKQA7E2M4ktV+V+KLP6IpVKoYf+aGZteuTW8
mEJcApohiOhHpjOUViak3dZ/LGamd/q0v5XsGOdWYVTXdLcXx2PpXIfMj19OTpisRE9RPJzLai3C
enoM5zn9XETuxu474gCgt7NVTBdGlV1WznyZB+6ile+RHmT3g+2rdT+QHAiTnMJ1Lp1QIz3RmzTM
1A5IxkbGJCS+W94NJvaw9lRPKRBTwUYxRQn0GxX6xOTE+nnWVKt6AEhphyOd/U7751h3gwD1IMcA
fCIXzIrKAQEG4AYq11fAMDZhXuXnp8Ng2JRzB3WkVcNsrqAS2srPhSpoE2JEV1slw9H1/K3gYneu
X1JgDDXUOIq9hk2nMa9K0gzFlxwj7TrJ8qg40cPknTnIG9aVX+RUyF70jAms+yhzVjglKFyt+1Nm
NuurJu1LiMPFyZi3T7Eud2bGhzHbd9MMCUhYWxNyxYYe41fTFZ/qsL0PmG+ncjvRZJ6cZiscmrl5
BiQ5oDS/LoxO4leKjCUpea4hvbXTSWQTxjLZjCAlEquk9qrLhO7Ryu8aBt/pY6W2EV74ao5vCjNQ
d20q9eMQBgbkumwAxtxS6WiMYZm0rsMn0H3NVTzSyxAlws0jh4X4axPE+jyoloZrjHXykQcMaBsa
vPbxbASfZWX5N2be+EDWGSl9zKdGYcAjwistanvtC2XfRCmoKrRFBjfNTZS+1X1Iq5fcG21EJ+Vl
Xpr2o84mpH4lkOltmpf9tTkb45YhrvyktVPo1bKhs+WSyg+BMdy0FtC8tSV1dTo3UfKQx9P8vUqW
KYMSH9rJzJ9UJ53PQlj1g92l+XWvg2HbzaFzM4wBaODGmi8jJBHXWWL0lwySMosxwBg7t21bXzSk
CSfT3C4gZkg89s6b6pawQ0x3dNHN67YL+0s7nsQty9tT0jhVRtcpG55TZV4ipAtv51IaFFmhM61n
eSr7ZoPYQo81JBXTLtunyhbfurYrH3LRPthjeWUILzr3yk3YA1/EXhCBUdbTwrOoj9nNV+A/ZLaN
yYAIfLE5Gz8lmeWf1rIbP7ujpBai3Os5/4ywwtqWc0//CBCnkYKPhShDLHpn4ht51k0e5Fu0G4Z1
KQ373gqMBNpuZFNssShwq36o1p71dXIncdJa1TduiUkRYdoYfgCyzoIMSO9/GuBoRFTp86StjxU9
srQ96+GrNRnWL+2V38+nlNvWvU7rFW3dVTG3R53x0ae/gV7N1lj5ZUBYj3rrMaWHAa6MUaImooBx
LDE7p0Ojzjw3O2N24XNpriMzpygVfHaNcOXTcWPaGrdh8xwLtePSts4HxClzcTyUn6v+3JkmwJTg
LxVGoy46M4Xmxe6eOpJBUNm4uFfGR+zSqdwcD+o0AYdkppxe310q17iK4zNlJuuAkgqdBfoeD6En
IDuEp4HIw1PllM5pU8llCh1AzkIlzXO1hRUK0LKjI1WVpwFy59m8JUZCS0Xs3383EiPcTE65CiqS
AlbYXnTnASy9gVETP/KvO6s+QU+gT0IYV6EbrnvI0JXDSt5mnElOKTigThH14SYGiJaSxkqTopbh
rgzi5Uh8CMLhSJul3DjLToNDSzp9dFnQuvgqLqnFMMqf9h/TMHo0vWenwMUlraz0pASxuPbDeFeP
MBWmW2NEWO5oI125EgwqEOm5nD1ajwYiHeRMhZ89NxnzpaVDB9eGNV7nEuJJeCi7ffGX2tvLsZyh
IWl5tnDM/XlL6cqwt2mj0vWFa1WgtSqD3WD5IMtYOsra/pTnsNPtwtgECRUuS21ay7tXU0PrZzwh
YjxuekdvtCyCbQvHoY0m6pOQy8OCzqOVK4aeqrX0IXUPwihupK0kTeWqYVW0Hu04vKpmoB1USNEL
LOVrUaDwkKdh2N8lswUvx2nuYsOLVn3f8U2Fdb+WtsdjiPwvwrL6Dw4yBVvjJRHLGZyo8nZ+PKnN
YPrFp7q1Supaff5FNcZu6uLibDLDj2JizMiGgbuMEIkoPkuiyF7VSt3KWQHx8ZjPKkZ9qUcgDwC0
yamoVwf2gIFYQrfOOPbk4J3GkkZpObIz1QFBYEPEwd7lH7VFNmxoC8pb3pVzK8iTK5Crm9psveNp
uXR3hp1RY86b2vnx0OuboaIDWEnKPVWTsib0kFRZijoj/NJSo4zgB4cM2mc2sco46V0NotKLyjsx
ZPdhh6RNweILBALdJ0cNOEUZkX8a10mx7YqyXAcCVMvYaNwP1CmB6n0/tVdRop6TeBrQ2WDqBhQm
wKljWg3IAI6Eo0AedmSBOVthPJh3AVt0LZpHwwd511QFJ5d+havngQL3kE5VJ3ODgVHWQfPKAuLh
2gmyC7sL7kXri5O+sWvwwuhfakBqR5Zn3dZ1u9THq10TeEi2BKBZFo5gIxr/WtloYSeLP1A4n1zJ
C6InhHoiyrxPbefAo5jir6pAtIurNCLKfDpxdUnQO5vtmjsPXad3U7ijSp2N+HCvqiG/R1XwUDau
dVfU2eMoZIUAyU7XsYnrXd9tPN3ncNtollFJjUp1MQl1Mhg5q40YN3m1jd3qyTIanCmmD6kUGyMk
iHND4EghsAwjbM+MjJI/m9d5KGmUur5Yz95w4xvqQyM66lYFkp6MQXmfSewCqwErNdaib9VaywxB
VXQzQ+KZ0NysxZie6lR9UnN0M5rOJekB825sWGP82ctrBGm3SufbYPwWhOoiVRT2x/Qk7XFqsdcp
iGsmN5lrQhtXbz2/vmRN2JTAhCMqTU5I4by4DcglisHa5M58ZKNd9JZhf/fe7PL1ADBIVf5ZhmgH
2zxarxB56PFityu3Rjp+SCr9yRPUcfkOg+I6QomF5a5lP7uQaKBkKuPSsxGTdSemleyIDS7KxKOq
s9NoKOCfMYdH+jJvaLqLlt1r/Bo0J13LWpt0F12FJUh/XKCHmquvtjc9WOFD2X0zJu49QEdk1278
rTWgdWPzIu9qWh8GHF+hrnPRrMdypGOLZhWaYvAtzmsUOt/HGWFtdFy232g/kRqs58w4b1V/7JVn
Y3aTm80audKGPjE0HvbqaW057S7LWH9Ag441ioREAfNkI8Zd3QBH1n1Nx7VrksWoGuMPkOYISpsR
SxE+UUKVaMDmKCE94A633lGN54Cnwx1SnUKJc4t9cxFU6Mqil0wbkvgrJqBPAt7aPjtum2IVEahm
zgezerKzGXYVVUimXWd+Dl0iLwuvVN/Tn/Y2GCQX6HjbGhph6wOCT9dI2FYKawcG244qC3plc2rh
LaJpglM5I1K+sYFr1MEtQdgGzDh0nPJkEIqafnhcYc6DqfKqSYOj3L/PJNBfcGA63gy8gengrzto
8JNmDA8JbFITmYOkctRDH8COjIDvanHRz95ZUPDRn1Si/uT46crLrUt4y1dC9psRa3lbXExZfWJM
9fkEC66jnYVO63Turc0cb2zLubEQZMBgu0Aac9bTaHEceLb2snpc5vD6HOsqVl8l7KEsk2tnyj+Y
HYt2/TDkV0E+HM3Bk10w9D5cRiNoxxHpjqAJytyg6+/atDtRGRs2cLwO3g//V3cKQLaN3psaCp0X
Uy6hablL6nJh+QvAQ9EH9Oofwjb5GPlxCSLPbACVkUeIIHD4KUixTUTw8BIvEQVgQcDKME8EQXBm
PmV18B31AmDdcD6LGIEfrUCf+8ssY5EmGc0r99jtP6KV+W6q/rqWa0s7J4YFuhFCGE0BwoPWOxE5
TigBsUJvpM/+zEoTc5JtRMfXiT1o8mi1Nj68kP/VODb84MRNtpVf17u59IrLVFX6vqpmZPRxvORi
mZFtkSWkHLqCId9GetukiUnTcIy+YsHmnSfoUk5k6rQHrKflnjEQNRylbcfSpuNa7JVyf3y5xNUw
m3IVbMuWks16cKsR35cYlWEsPf5jVyJlID+ZPaBrZS3661SCGueqIhavJafxl+wG1CXi9ZeUB+i7
vs1fEqH4JSkylvzIXzIla8mZiiV7oiA+PWIxQUpVVolxY0Bl+izLsfnmGXG0Za9zxVFAQfysqRt9
HmWx9bXBQgFIqrTcS0+G7VXOEM9TghnQmWkQM9iRTbpX1LVxbceJ/xjMrbrrWiO+KbMyujAwzDjq
ZPcxEaRooK7qS8/JEI0vueW8ZJn0hRvmvGwZkMJIcvyxpNzaTrPxIdVD94Q1V3+bm/qzlSnjqLBY
XkvrPtB00bM2uE5aeYHIGO1Y2j/gRguqsinj87EYmbns/as5IM3J4s00mxQuEvtEdIwcMC/Sr6LF
2adVIaso2ta2cT+Pac2+ZPb3Sd7DaywCHCm2QR909+HU9AwvjCnD/WOBWUtGtfasIeWGu8JLm2w8
g2mD3sJudRMqmwbmpCvdfMh4nW6bJaUrluSuWNI8d0n4ipfcb3zJA+slJWRSQV8M4Vycty8ZY7ok
j+GSRqZLQtkvqWW7JJndkm5aS+I5LymoXJLRfElLe/LTcklUGUWbv09L8mouaez7NcCl6r8XOtNe
JiYVIK+E2h+RR5FVTFqIdOsXg94gFL8fvCza1KW1DZ2BXjEyasJZ5+79wy71vvcOu9cnMZzElFM1
YcdTFfUqt4mrZALoS3reh/eP9EaR8+cL3CcbdHIKMZWRIGjDAbOA6MSPe8Rxs/stjQ5dlXzdW1lW
AuV6wnm5l5Q5953o/rVShRXCsXRZcfjUvXNrWYXaZT2iNK63qHuC43hZrebYzLZGtCxhUwAxPFnW
NTHAePnRhfijFsHHIuOf/dr/q27B/6yLcPJcLGX4Zv9H/T/YRpCLGevv+wgnXZQ/P9AobJqH7ud2
wsvf+9FPQKf4l2PyP+YObCWo9/I2/2goGNL5y5WuosDlCP7FXTgqf3cUpPoLAyNPCkHVWEpzsf/+
u6MgxV+aN0Vhf62k5/5RP+G1UMB2TccT9BGU5VIVxS1geSV/6iuPlT/10ocYLAyHSkbTmgZqi1yc
+PwlymRGfSfSWh6aopavtUM/jus5Js0Dz7Gl2DfxzPKeEY0yuoI3asniEiuPozBDb1oDMImyZytV
m8aPiAPN5P6nJ/RG2+KtQys+NUfhSkDHZp8pMflulQ5VfcWIVn2e4Z/TU+nI52MdR5L9oXLD4NKj
h3A8Bx3RhnCcYYCUUeNcdOBMXvdyXm6CJWzNydg0dDif1zd/kE3gWFN4BYosVCT8CALXTWoJ6Opz
AGPba2Z60KmTy0cYVgypxFnlVyup04QCj+mF5yo2WpIZp8EF6P2Te+PFsJRkUZcme43enyLNdWI4
46x3Ydyh27FSEq611dfZ3TS2AEqlicPBea/QtBxofi9r97/W9h83xaK/xjOiu+Lud+1tqKlZWARX
gnfgsbC74nEsNF6CaozOUpnJz31mu9cGsMdPwomDQ9Wgt47uEoRxxWga7D3NQyYsVuFG7+KgDj8x
kNo+0gEKj4NWBSfv3+DXi/3f1+l5HlhERxGhLA/gpy/PDMOxmg1/54emuPOIV08lTOEDB3m9Uf44
iK1Zcjwaj/Qz9z7vvrCDIvDNXeBb5RqD+vFuDITYtFXb3v355Xh8x7by0Ci6+xPYaU+cE5nJFQFI
97GiUH3l6rjavn+Qty7HozWLD4JrO84+ZqxL7EQ1aXSVS83UBBCnbCtw9rqJi3Y6EJe/9Xg0fU2T
m8gSvP9t4jTrSz9Krqwac52+DekrZkHX/RmI7ccD0q7jsoxbvG77wX9Ls8dtk4iblcwf46wMLpoI
+8b3b9uLJ+/eN2WzepgmXzOZxj5EEZltUE4egX8kmDGt3KrPj3MfDz8i+fo+NyG9Dmq2Bflhq1h5
Yw9SNURu6Z4gaR0PaRreuLe2ZfJ5KcH2Y+1f9JwCas9SD8RtXm9xlRKnvZGMm/cv+nXk9nJnWVql
5nV0LYvc6vX3VWaYNviV3CnVY6rQ+R0jDflnornHUdcHQBJvXBDTf/SBXUdgoCqWMPmnb9lt7Uxr
e0SCnwS03BkAEmZgH9ouXgfbL1dEqZvXxLIcR9ov1NKfjoLrBubrqdrpqVdnWePQqoC7vublQhli
iQaVq7I2cGkpxyk/tu9tZ8ZkyIrNi7kz/C3OFf7HqmrjWxUHlBNrgRbWNOKYyTOdH1h5luVr75Vj
DeeFxndeOAQqr2+J1amyUkrtHFUb+CH35aMT2OVRvRDvMmROgJSFffP+I39j63h1TPX6mG0oxi5u
4cLTuRdorONxFWLufF562JOEZun4ZIat268k+KwL+AvGgWzhrfeADM92hQSL6ezLL5H/6YhFhU5v
O256EMlg1sPowMu2p4b48R54Alt16QjlOvv0qqaQlcxbsSOuoErbjYViSCSUVnGkZt3f21kTfjHK
prnt9EREM5u511OK9vIN2f/STDZTh/oURY/k0ELz1g3go6OaTNeWwHXvQ5ilimlQM5POe7GGeR/e
yDZKH4swVniX1dGnyhzyNQIHaobs4+P9mNtyE0Z9xL9pfR35o/yeMs52YFvfGwv4cc80gYxgI+QD
8vZejX629dBoseuiWJ65YaHgi1OgOmt6gGuFPUa3Xd0UGCyOBU63Q/TZbFqXUaeqgbWSEsMzFFar
7VjmMLgzo/z4/pv75n3zTFPzzqDpMfdOzym7huxaQPTD36zJdX0UJ153gI/3xoroKiWIBCyHZ7S/
ewKPCbCx6HdZKXsQmK3FzI1gijWafUaKcjDQB7brt/Yd4HPooQjohEf/+vUHSXt4kJZsdiOV/3OG
uNGlJ5SRamdQ10NNMfJolCHA70kM8tKK5Hhq2aK/9WeqjgdezTfuMJ+k4rMhw5aoHV6fSoJvgxl6
9S4NDCQyUfddqDE9EDO8eb0ekSNED7Rjej+1aHOFC27Y4D6MQx76lJShnqY+6YrQvImmemDrDZGb
0Bsq6MjBBDFW89SGm7yuxYF7/8Zm4S5hi2MjnBLm/vZXt7VbUzDdDViKIHeRX8q5ex488egXeuXQ
tW1c89AG9dY9Znkz2QC1IHvYW/MRyTrQFxChDBa9ghI4vh9b9gr5REuxjvGFnF4JXI2LMZ0/G8s6
aXYf7KndtLL4Giwxxx9/Vcj0ePN45W2ijf3VyPSqXoOL0XNQb3m9c+YibffAVf960VqyIZPFLxGA
RTr+au838qAe6qLaZaMK7xiXbD7KsHD++Eq0jdiMV8qzPCxNzNcHKeSUZpU97DLa90/m4CRns52U
B67k1+iag3gWaj4FlI4F4vVBckMXhu0Mu5YK0m3Zzu3Wx6QiWMW9nR3ChMtfFyOSEnrt1Dcsm7Vo
712ZHBEPVljv3DTKp6WbEXxArRN9MqE4zRvs2OndlLF5JzA/3dIjGB8myaCxNmFdNqldrg231z6K
9xHqytBOWB83ZlMO6/dfoV+qBdxu23EFmk+PPevXdcO2/cn01a6IRx/XngF05FqAOke/40Sosxob
E1ZTawYzIQhCzXDaacIitAAo8P6p7L9oy5mQJ7ja1tRstNh70RJzTD3mIncOQpIVYSiukyI6RAzY
fwc4iCelsPGuYx3jul+/A5PnBVi8drshxwWwHuLh0sFNy5ry+MDUo1y2tJ8DxJcjLXkvEQwlz33A
fVdn5tDyAmRjW3+YDQdPP88S7lk0aPM4aiLEfZMDcmIIP9R5H17nNqbELXX0s9Kt5o/v39tfYqq9
s9kn/0curStVtLsIJtIlmwiACDV010IMl5VhOZsqmMI7pqth5UzzWRmAI568UZ66TqCAASsjmQ48
7v1gdv+M9j6QcZqjuPZpWA2GqCgOyW9+2qQfhsFp6JriGdRKBpyTBDWOLKs/XdWWo9NnMZH3Kom6
dy8g6ZA8dJHd7FzM1VZe1WLjA6LrwIKznyO8HISlBiWzbWktljXip4TG7w2GABNeAUbqborW8Rnp
nS4VU8e83vV6GvJDE0u/7NDLIU1J6YD6KUUEby8MSI08nnWL3qLxUP2PQCMvMjo3t54GNshdbjtM
VJHfEB54EWSYOgKeIcj86HoxTX0gKHnzI0BkzidNKuwSlry+A2act7ZMGzIWmqCI6SjmRb2FfMuP
jXvWNzgipBpbneN7PjJ8su4iT2Af7eTXRQYu/MBXsL8oL3eHuMXUNlESAsS9JabtM69wzHYHz8Yw
1qoImy8yapAV0VxiIL7L9UDramoYTqQUxIyeWzrPZQBYBpumCIdPZqx7EE5+153E0QQQwEjpdJ9Z
WZU8HzjX5f3fXz9YmFkSWQwJc/ZWKnYNUTB6uevdPJg3ZrLwBD0xezyvwYXClCatQREjgBeGJkG0
150duM/mPCxKK7R/zoGd4o3l2aOawQ3UtvBYqF8/yjrtxsDpyx1yTIxny04MJ45Mu/7/5pXR9KQY
TXAJO5y9jwa7yDxW0XLdZk7Gx2oerxJtpgRVCSNgPuKabV4V5sz0Y7dY6oSJzIBB4G0U+UGVweMb
UGy+/zTe2DY04w+EKBaB3y8nhQlioGZPXzbepC+C3Eo/9BAVvuLjNty+f6Q3bjPsO1MguddkS/sL
tRv6VuKnxmUxuePWytC7Y8piHJiZfuM7oMpomg4af3ovlvn6WboE5X6nvMuy7qxThgvg6lIu/pAk
JWaESKTS0/cv6o0ogy4qIyKSAIwe4H58l89+n9VDf9lEqrkX9cIXmvMhL48Gr0NL04QzZnBoyyRS
5rhPU1ajYcLCwGfg7/1TYd3Z/7CIyeg3aY/3i2RG7C2RZE/h2HXlJcL5GYTZgCJiY9JnuB8Z4r+3
zXa4c7RNNyJMiL6eLKsfxAqEedtcj5SuTGBPVmhfxgyHAGHSeH8fzX6ou22mgzk5UbKYjc8C09b5
bKpScWZ0JjoO3bXc2662caBKZ8weVwr+1U7OJcNbsV090Q9AFGwLmZXo1z1svN05txBnj0bYb+zM
NR67vEs+9FGdVEche+JT24hgVzBA+mQ7Cw6yqFLckIcIh/txsidzG2QJs6Ct04/DcdXZWJi3jEOv
WoqhMQPngL8aS9aQ+FMyjCPZKRx+hRt06H6VSr65AAZQc/fSuEHAiaahV00O44bgZQvrY/hS5uaU
rLGxwCOlSJK0Wru9aX6VqOShPBo2Da5gnr2rKGKMGrc6UyUMDou8Oxtj3eGdNiLwbXO6VWgf49Bl
7K5yMgo9o2RJO9HlwrEA8FEUcEpqjC5QSAgYWU3ALoKwwWI/UcM0IU1L8BJaYS3qZSdZXzDARx87
TJA/RZ67SJzImrGINMzOO60thqIufc9h0HzSYzQe+x1sx2uNXR0DiIsiSls1QBgcyOX3PI6YRWxN
5O5YeCW0nls/YDBPLMvzkVcOeCf5WBDsMrNCoI2JZoXdfMEU1bp20pEHmKRM0fuS1f+ujYe0W8eW
lXxUvV0zfNk3kYMWuMjTtT+QeB5Vs2NXG7MNGN/tMRH2Ye4F9QcjM9k2lZOqRQyr5A5LNATXvc8M
+CqzsWzYzE3X1aeSh/sFdlgAjEeFDYlqmGHaGquW9qORdng6uTqSz41BLddnOuBr0al0ZpqimAyw
m379VDhJM++qaMpx2ZvdNl0lQVvctmkAamyyvBjDYxNh7MqJpH3NCE9yE8wVb5CYUpSvXVXCUPP1
6KJFr3WBG12PQAYUY9mIldl4jAUNthmPx8WUI4XJarNXR2FJKXWF4XxK6WCQE3IL7WeLH7JhmRcq
7eJuXRZx8GC1YYtzpAm0BDfP8aM5KSc7tqI47I9peOHYPMZj8lGMjcf+KLAzR/7b9Nc9gvcPsqAx
d9Sx9WebaNTqm5OMpTyue6022Rz1566NsZ2ZFnylQ9+cIo6Hy+fb/BhIL75zNAwliF93kpBbuhoa
QJXLC9e0jPPKCQCGus3iWZh5ZedsCyNvP7adjq5GxIPAhsKoGlCadu2nVni5uVIYI6fo7gY8Neag
agBGWT0i7Zcl74/EDf8z5cJV+ZzftvXzc3v5UP7/IF9Y4t/fyxe2+bcif24iwsTnl6HKZXISsQG/
/DEKacm/0CvQml5STwo6xFg/lAuagUfSRDg+9DwE2z4BwX+PQmpBmZFwflE1SFqB/y1cMCQ/T1Ag
J+YX5LGe9v5kFvJ1hkSERR2E7hE1PUGjmnbx613arj3Lp3NhH2fEzag3ZYCLPSXwIT0fSllmx41B
R2A3QH3JTqtQYGno8Y3OB3bMvc37x3lYSylj0UHRAdo7j9AV+Bf7nXXcm6mrTsIEGsBOOH3CIE5U
ie8sExHdSr9Nn2ZTc0L2FBVrkVbhgdjo9c7NifDx2TRHydcc7sx+kRs7Td1UIz7dqiqe0PyJp9RO
hi98ZXLTabohP70s1z9i7Z8HQH+5/xzO5XmSuBFlLkKU1+mb8hAfJKN1HLauwm0YEEeoCH7hXobm
zhBjDz06MeZHN5f2qWP5h8RZr2PBH9frmsxnWBaCuF/8oRoVpk5lDRYTi6k+1mmX3lhBk528f5lv
HoXpXspVhLhyeZ9/zlIJsztvoo59rODifi6c1N8EaRsfKM6/jqBfroVd9UWLw90krXl9lIKXN2Db
NI+LoWnOBsE4aCdSjGbH9pCV3q8X5Eg6iFwL3XrluXu5faNRBBYE2WBR0uTcrhsHiJ2IPr5/2369
IO4V2aSyGJSW5n6gng+y1H1t9MeDG7cbp6C00xoMdfhwYr+8f6hfLojEg3oV1W50ViZX9vreVUGQ
GKkNvy+Z4POIArKUGEv3QOb1ywVRW6RUxRSypt7LO//6KOZM8dguXP+4WTx8MAitmGibG6/AZzjy
5Lc/vSZqcDTwlloFxZF9YRbYAmYxHOkfx11uhSuC8GKAMv2Hug3eO3J9Jtcpb5JUkX7svXf9WBcO
YZF/zLxf9sGjv3zkWon4/OdX8/NR9u5d7UKXtMrGP+4WI+UisafjvooPFZX3nxD7gLvcNYfFSKAw
2DtKFcaL+jYfoLeV02XQJ/3/5uzMduQ2sm79RAQ4D7c5kFVZsiRrtHxD2JbNeZ759OeLch/8xchE
EukG2m60Ye2M4I6IPay9FhpiZvkNdeb6+f6CbphyuQosfBvonCp3ttKS1CFt+8nvwkJnYE3JG/rp
g/obTahy78C+gq3+r9bhuCwMTgFRVuAToYEpDsCbQhlSRYzXqP3sl6uRGH4HoSe63I4VIlQ6DuU3
027VFAFqNTUvaRGH+gvAZ2t8P0x5S3U6HjQDirx1gnQ0VIf5kHZr/Z3EbUA4PK3L4VvSVVXzuXNh
nWBcN4Mou9Cyhrq8NdUUV5y8huJRSQjZTa/un/vGSX5oiPtMgdkTlB+HdmihVypWrXxJ6toLnwu1
Q7Y4trwhqJ1JK54nW+kHhjtGtW2eFj0rv+nq2L6zUYtmngLc4bzTjZNfQ5AlGm+cYVHUciFgkLxB
U3IWFSuTv9BjgIpwfp8u9c+wQCUwVne4EK7dAUNAhXh3KcwD5dl+oGEIgVQU6uQXITTezWwYJ7NJ
XEhmGfi873nij9r6AqaQWNNdYg0Lg1tTi+LGZaSjeJ81mvIy9mxzODarX5bA7lWmG17IB7xP943e
WB/RHr1pg9EebgvJAQ1Da2aqgYtvZ4wcJdEAma5qhtS/h7rY09O8ZczkLeQ/9LsMVX6foq6M2eKZ
0bR5OM7hND+LfTgYQ+qeHl4XtWeYJcStLh737WZ2GaDLiNq+vyiekLkosh/2NBdPU94ZOy4i3E36
boYJAOG1IUnVRXqk1DBimKCeZ1+xUrh7lpxGxuSsT0nJyD5jLfN3b3ChUGaqT3n4sqInC86W3p4A
68sBajrWueMW5ey3RapmJ6OC25jOVbOsR1QFpvH86KZyFMTjz3opzcrmGtdr9WoYVb/sax1GHfvX
dmUEqMjKxzjCxL1o0LC0IQQB3kafTjritpskMKZ6q68P1s+uR6ClV5Zs5x65dkeMsBCue1tkHJI7
EvDbvbdUql8lNQo5rY1w0hAjOKAOzq/3d04co62PbE1JZ7vq7DpKlkL161EzYb+L62BmYuhhd8AK
kQwwCFqJV8VaYoCC5oe7+utSNLAE9AMM/QhyhbFd7ezdjQUBIeYeJkeEskYGHkKyla5ak6gM21vG
uRwg4qrNxto5xdc3PfgG2wMMRdxswZCzPcUebIxqx33p62lKTZz5CEM/lLWa/NlqS3c2mB9Kdkze
cApgC4D6gLXoKidra5KXy1aLxlZ9t9O/RkrSvzh5/LvudO3jH4sUl4jTET5OGrI1ZBUQxGQwi/h2
mSxfxiUaLuPawy4sREzue9+NNRHMqLgGZxYMl3SaTGNKs5XZb9+MkHd+imKn1oPZAklyqAwjnJ/u
mxO/XHJ2ckadZhV5iBht3q4MaTylKiprJSb05mPTNj/6aRc4ccM1Nkak3DyleZQY7soNocUTwlZV
o6GeiooAbdwvRpuVO34hzfC8XkkYhGSPJM7go0mbWHb12rSOvvqt0cFwGpb5NDGIOK7IJGixPUCK
XlrucckHnbNX0+Q5JmaMEIvDWMLnUFOzFzMZqukMcAJF18Vs6x+P7jsRGWBgVWSzkAIIN3gTTC4G
jD01gZ3fpVMcJF39m23Mxk5t4Prj8qeLKoTDYAswRGkb4KyhFmlls2+6agMJuRN+4f/aa1ZI+gZi
t7lbiAU0FmSDahOf/81atMVsMhTSJ78t3Wg8V4k+KMesSKv1/awPEEqPcVFNQV13RfVULTV0enMx
Nr8AfVX0j1GV1dD+Oa2HrsgAPer4EmVVg8Z0GXod+kkRDL52a5nFeVAtfNOjbjk/p3zB5cko1xlO
T2QS9aCFauVzppr9B1QJeq2AuyT2vmRNBlT+EE95CVFjn6wliI0sGX/qrV0rLiTiTfsXCUaN1Aq3
23ggEBFY3CjbU7C9PtmMlopZCq4sWu0yLhVuqaHKHZMwxzXzsxGF9HIT0zvSzdszdf3hicVI+rnu
NY98THotQSIoXPjN5HtIHwULUOVTw1zo4b4PX9XcxJgcbXew+QiQmDwu2w+vV2Ya1YMBMa+T/llM
6/wT8YHCtyNPYWZ8rd/RpKnedT0cDQpkYR9Ktdz9Ede7amskZLCGsLtUwSQfn0CvZRHjQ34+i0YO
HZvvMV3ZA0CGZActc72rlDkpcVoUXcVypbsys72mgAtl9KHdgZmiIhBeI2/ZubxuLIi3jKcYuLwB
wFz6dqbRAo9oWBDZTHlIrVX/tDJieNDTRt8BMd82ZRF0vw7byEgDVcm6Pqo7TNHO/BTlCWwfZLI/
VAX6+Pu+ctOUrYPPAyotvtfWVVxHg28pgUwBacAuoCVS/FbrlvXejjQIi+7buk7O+E62QL3bBKae
IdlSZ6iDPQvhmgauyURL/CFzP3t9+MGKUUJwcjPcMXhrceLic2Cw4Y4Qs4VvL8DVcYCR2sJgpUYn
Mt78DO3X/FSSYD28j9TXqBZSYOZahwNxa6pJzIZ2FHQRfRyi15ajUFFYMeKwNeRI97fR44/ahgbM
5wEn4Fan5sHZ2pryWmeImYvXfZjoITidrLYRfNgWdCHq0DTKgTenMg6pviTvF21FihAM8ro8WJIF
zKHbMAKRyTB1we/Z/oq1N01Fh/DDN2AKoImprCukaX3/HDvQQt1fsXAMecWU0xkS5YAT0kuOY895
1E+lavhOz2pA6GsHVUE2676Va28BhO3RshElBO5myVsQY847BVoXWLfbL9CQtE9xSW2EeOax6Tbx
MENrYIqbhGIc9AZSYr1YfVy3DBP5MxiYjzm44GOUu8mOn9zYNYFS47TqJu0gU37+S8Olid4qPoiR
8hjVlh6ISvHDWZknMLGqAT6DDFoGZyQOYBplggOdRg88SDrvv36IlGqqgkc/jwAy4fk8oKLvJp0w
q4BtMLaimAmAKrnYTO6cB/7yYq80Vu+bur6oMEVeQeMMGBxFsq1vm1ljhIuyRoHRlDqCLctAdKB0
ObVLOFy1b3SYhyRYzGJ3kdffTDT/xKsN7I/RY+kpU+Ys9EwbsvmUmC2FI7tJZpK1pXrUNyj+UfbD
AflkVK6kFWYxT1y2FrpfdcoM5QMsJ07ojo/GuQIsKy5fbkUxjCNZGfUxTJyOCkQ52wAKzGk+TuTc
O2n01X1IU5aY3THEvDYgIek0EVJ6cVqq0N51WY/EqNZrLsjAXi1RPkvH7JmCowc6VjdLeGhyHbWL
2fJW5sAe9Boxif4aHYhpZZrCW68Z674Nxyznd5jFO9q8CNda9i+5p32cSnAbttftsYNfeQtHjisL
SgQP9C+xlmSRjL9fbAoIxowy5ri4E2I1RrSD97qyYvPKGOSg1BA4Eo5kxS5HrbTV0g6GomEI0mk4
EdNU7nik2J3NHY8VnESA1oDmcj9u15IwBNcX3moF9QC9qQDeHCe9/Vnm1Z5i9i1LDik8NR4qPMTj
W0sTEqxFiZBX4BQgOIhJvlcOZErpGrk7nil2Rl4T9zvcBfyFjFK6gRslbnWvy40grkz1kM8AkWbL
of8G7cjngnGCF0NdmneQVz9crWA3wVqKIhaFJWDx2zUyMZWOc1UZgd7ZOYlN5D6NCyMeTACGp/tu
LxZxtUiGdInnxBItaZGzq6/GoGIqnrTsl8UD71bRU/oaK01+sdcx++u+vRvuSGIryKdhC8Ke9Pn6
dSpNIG9IqhpKf7JHmMiMGVnT+1Zei9vSssRMFjA/PBJIrHSrQCQ5hrpBjaeH9Tc92nXmCDWvZkA4
oywW4wAAG6K7Ka+93Fejxnq/orP9fU3Mqnh2ikIHEkfBKDlqoe7+VU3QtiPripjVYYZcZ/hg5d24
hzm44dkihOE6JN/nbte3X90ywtGkDYu2G3MDQR3m8TkO1ejF6kx357K79RUYXRWnVTSV5aQZwmwc
cJ30IFSGHHTB0j/ZiFg/3/8KtxZE+ZAaNpeCCYxluyBHzzpIPhqTQgzU9APCx4fSonDESGT69B9M
ieuNUyNA/dIt15ERF4lWm4E3os6D8GEN9aChBJM3PZquUrXgmIg6GAE09Z/touKxbedQL8wgr+z1
0piJeczgbtiJy25tHQAkwV0C+oNy29ZKmhUxt6xiBOYyjQdkvoRGQxyevDhXdq45aT6EeFasCNi1
gOjy4svdmwUGwMnrUhPxSxvZsAm6T1iNtbMZaRAxanOJvrlRMVO8pl/SqkU3Okblz4Ee6awY1irk
C8zHbyWK9zzE7DEhjsy44CreEoWEWUgkdMkH05rtH7nSzE88M9GxXJV+55G8cQuKZgEbDXWKGNza
bnep5xrMx0jWaBlCbu1avh8chYEEDcGcJPl531dvHT7ocPh+VPTFuPvWmDd4A1SPkRXE9MRosjNA
2adeuLOkWx7EaDqRCnOlXCfSiUiyqYRoZeHwWS2I+tXqTjVV2ydljLQdUzcWJEh74EURY3zg47YL
igDPQieIKSfv7aBQcnynNOydDOIqrGeOSsxfCkIuhkrkboFZp3Bxz9wmZcYATeVMiMtCG/5lNZgK
qGKzfkntaq/fdyMGEH0Q0WQnACZL2i4NTShXrdrMDmY0N+pTCnj8z4Gf0h3UaW6ZvMzdDKnYRQ//
UJ10/XHfU258Q1IyRuIExwOJhbSxzG67jHaaxG56T6W9juvPcICbAaykzfm+KfFHSQ+mB9wRrIzF
FQAaaLvQuQIAjxyVHfA1XevcNdDtHzP0IPWXCqgOLPBZiCxsm+rDR3RPOxTU6zHbow26ud2MVDPA
RIOcRsP2V8RVWfXVotmBvdQQnqd5OOSnLF/jX1SUn9DbdJrhE0F6fXLmcm/G99Zu8zmRoBCdbCpc
W+OAGJtUcWongLG1C7q2np5gjrJ9xYCu8v5u3zoxb02Jf/6mtt+NY0+trnOCoYRdU11hXtUic08w
8JYVmNdAINPd5W9iwW+sJNM6Qtsa24EDY/KTqeXes54ih/z4WojGIbzgqcJzpLUk3lR2bs438wpz
ee6M9DdRtto5/DeX8saItJTJWJ12qWc7sGLD9BHR+sw4VLTzVW7dMEyF8AoI6C0DWNv9MpCO7EyB
7cmm/h33N+ITWfOOqlh8iKYENd9s8B/fO4/0lwEZkGqk8luLeuombVuSnIEDTr5T28/eTXSw9khy
xO7IhxvWJwGgpYF3VWIvlTgx0iTHTOLMF5ssmlGDUPFjtdJ3VnRtitcTdLQo8zAoL/tcBOGOs6j4
HGzrvS8QvXBy0PBf1+Ln/b27aYl4hWYM4RhFpe3ezXEP/0mmWEGiT83ZLpnqW7TGOfVNudc8EJ9h
u38sygQgJGIlwBLCcd4cpNzQ1nTmJUf3FrbymbN2jFcNmtxB0/3Q7pPn/7A0LHERQpt6hf7Oq9Zd
eUq5jDO1/yQ6hCeA7NP7EUTwjs9fH6zXTpYKRgiIAQI/26U5pJVFXlS4RprHT2pTK0wEVerp/oJu
WoEMjLFrUNVXJ8tZa7XtVhaURtnyNKjF+EszTflO4+X6DaPGoRtcQqTNYlRxu5Y0VY1OVGwDDYpv
FFUclXGnaAwY45l8RjqM4zR3LWLxKBZMGsWm+4u85SW0Yv5FTlCBE5vwxkucXqFS60zcUfmkHUvg
hIxLDc0vSBM08K9n4U7gfv1YehwypiAhWBScOdJjCct5VZEMWYHltkB45kqtIBVMouxnO1K3OgF3
cH8FpRe+7+g67N0p15elsC6UoiDYJVaXrGuIR7leP3H8PGsZnzPPbqdn5GDNIgjbGN51hl/sn87S
kYrd3+cbziTa7g6BEe1e/td2n7O8s5m5MawAZR/35Nl1CJ06Mzr3rdy4XpjTonZG9iFwPtKZN9OM
wYs8toKOpeI44Dj00tSOYpbqP5iCyYSLTDw6iC5tFzTGVavmls6C0smpD06Vl8/e6q2f46XOg8eX
ZYgQjwqmQDBItpKsIBFsCzuIQ2M95kqWv0smnrwaGZD/siwYSoDdgCbGQ7fLKmFJARtd20HTqvOp
snQS2YbwyqG+seMSt44CJNNUe4As6aZMONg6qdfpRkuk0ztM2UeTftLDyDiOk2t+NeFmeWoKpoaT
evfOueWMVIuJBqhHkgNJ+7moYaiPC3HzaiJEDVlKEaQ2pAb3v9otK0TDgmGVmhn2tluZ106RLHQ6
Am1cp3Mzde5pmqCX/w9WIAJRITYToCXpRSWrGOImt6wgb9PkQ2uaxS+KNhqfH7cCaRXPzqu8mLyW
yY1Nk6vaDCIlYkRDRbfaztR253K8cXxt0lHcgdYxQZ2x3bFyqA2vUmEZ1jMnPpLBJEcH5C0usD68
bTxphB/wThH/AjCTXIA2akJ3uUsDr8ph/J9iCPjLea9Qe+UCWDFNHjiNYIerV7JCiK/zoDlxwKXU
PE3Okp681c12qltX24YVEYiKVioYL3nMKup0tWydJQ4IvMb8MCMs9NfUQFCfJ2r3cGNYGGNSjqST
R/uq6jJOWceYFUCtJkyqv+D/ocoOyfteZ+e6wAUygl2jHwhDGMm0FGVXoT16qHolwSyqwl8bN3VQ
3VySZkm/KQYTtqdC6dPmn7qOHOugLdWMkoLVo37cVPY8P1lrqCp+Oo928mFBA7D57f6JkJg7qMBR
5SO85P54ZTCTq32ovKAC0+GsDURO58JIp/JvY3Fa4+Q586i1x7ixRvXrypFq/bpWlvTzUqqJ8akv
Z7RRRzgz+njn9r5G+wnyZiBVeDQoDOKI7QlqUjSSPDdNAqCzyXwa+iYfkTUJw+UTBUPX/pS43fhX
GxaW9j1X0rH5rbYcBNgipKKSd0A60wgJFS20LyiHes6L5kDovwM8v4r4BDWVIBagF0qZRsYOKY07
xBWiD0GE9kx1hgRCG4+uNSIRUgLdKD9qZYESBYUKNAeTiN06OfGEHsfOBxSR5SZBILmmXMs1A8wB
XLh0PzMwXzZtMWZBlVV9i9IUXn1wjTDMfyD5NTtftFmvJuOg6IwqoyVZGlb+R1WpzZ9NCVJTO9//
PVeRKD+Hai7XASwP4AekQDhLVIWh+ApCAmtBiS9Gu/G4rqH2QUui5Ze+D+sdZ7m+nGjeipeXiILW
t1yoAvQxuLXL2+cpVvQBmYz8Lzz94XqGaBEzoQaQS/D8ycA40JD0n+O8oHCKzI3uFQhopWrv39+8
17hZ+pgOKCdTDN5S9HOlp6NKV9PpSzUNiAGpKsKM5KDbNIzFguBVAlf2k7U4k3u08lCzXiiF1fkz
g/HJX0NZr+WHudCN9alyRw8ia8dRGEnS46E46b0xNudU0Uw+/ZSqhXkYjd5p92KF6zNBt5c9Et1l
0UCUHooFjlbbqtsiSOwIPjxPi5bkEBXMsR9Dt2bWRKiTjWdFz6PmzCARyjKaMZvKjktcvyTkrSCL
6PxQyqPBv70+PErP5kJcGwwoVD5NbfdX40XphUGtvUzkhrcDZhIdUxhk4VuTrvdeHdcUjH+GPJJd
fGXaMz7VapF9zfTFPq1Dqew4yA1nh8jEssl64FC5gq2vWdHU7RplAXoj8cd+Ca31jCDHmj9+iqkN
ia49o5/MJUnrov+MRnyKzosFjuS8QNYeH9I0W97Nab/+PubZXlXy+pPxqeDxpzcreJtexeTeJLBK
b5R6aK5V0Axa/n42FuVs5bQMSq/rH/YOeoLMlTNPRoOdnsHWOyYdPgVrTasA4fX4bC8ujEtrZTHo
N6blo6EgyATQFVQfDGhIGdnd2mqidoSAEfVRVGa6w2IPyRlSY/3Qk0juPAS3dvCtKXE23+xgoSjr
YiHLFjRr6RxLfZoPzqTXHDnV2tnBa69nVcxNcMIJ2OHY2pqaZ9KFym6rILPy5jhY+SXTRohjekU7
ZJmz7Ji7dnphDqoERlCIoYR2xNuVmV1BDaepqyDt0/Ul7UD4k6F2O+HnNfZZfKs3ZqRbY1iJKWYE
sZkNauNTN6XhH+68jKfVjJpDTlMOUmfDmw6RnS4X2Ir63yfYtnfWeusr0gchOabKQA4hrXXJUACk
54jDQKb6IV9AwS+KOkIeAyXN/cfmlikAfDDF0nQAfGpst3WJK8CG8FqRNKYfGXhtA60FZj3Oruff
t3TLXwAt6uh4MyNBtrK11KhkxRTN8mBt7OZQu2F2zNfuokA6dFTD+ud9a7fWBdqaDIL2NRalLYSZ
lNu6LopAGS39pCaL9gT1T/HUj3q8s4W3PPOtKcllkBR0QhtOF967gat/AYZanMZuzO2de+TWDgJj
RQWAspNry6UTR2s9vXCjImDWN/pCoaH9p4eew9eVbn7R0tHe+WLiXtrGIShoQJsgYMm0V+U9XJU0
YuSDPaxztTqhCgEyBbHOj52nRn8T4q0fjAGa5zrprZ1C6s0tpSMBcAP3A2a19ZXZSNAwVvDK1huc
d8acQDgyTxj6D59OsKxAawDmmr771s5aKlZswSwSLDEKR6YTgkPt02VnH4UDyPtIbE6plNRPjBZt
rbR1RQG2cLBC0HwyOsv+snDyP2kaCmzQHWkvRQ0j5OH+Cbi1h0CPiFKJgehbS+fNsBb0PUY7DzQF
CGVLI/PckkJ/uW/l1jmjIUGjn5ydYFVaW57BgE+FI6fGPXZ/WFM+53/EEUClj1Tbk+x035r40+Sd
BLpLpQsKXXB+0vPGCVCbJHbzYELO5SusFPlT5lmtH4ZV910vUj24b09aHe1+cc4QjmMMRdTVpaPt
lLE2E7NqPG29dUoV+i5RmzjHwcvMxz7XqykKldzAInciyZCcpChWdQVCdDHmYTmh8V5A/WLsgdQl
p8AKzVhqN2RIrOmqKmXp9WLFkaFeRpgQzm2kIeQJPnnnM920AmLg39FKQLXbtcSJpiKP5qoXJ4PU
bWnA6Bh9uzcP8joU8cYbXhcjGJIovBKIGHLVYllXUwvHWb3Qm41mP0eMN/lnzgu9fClnsp3AWbPK
/MjY8ogMfWvVtT8qydieoWeNpw+5OjQxArQ1tGwRmDrU6izEZ1ElKhoBqdd52L9pS5mhCzt6Nv/C
WK7OKe0YnzhaHcC9h10AELLQ1aAOQz9DDnHSWQfaNXbLBT3A+Zs+eOOL4ZawUTzq1I4JtEETHXMR
AUuXXkRMl/fLsFycUCl9leD6pKGeejSiZt15sa7PD6YEFB2lEDpipvjnb8JRPkuYlD0rQkBhOhT1
tPwaw5B/MJq2+3h/VTd8jq4CvibmrxkOlS4is6bqU3QEZUgRo3G7NHCtjG6049k3FkQ7hgdDp97O
mqRLNcmXiJd9mS99JZg22jb8wtsUH6ulLz7fX9C1KSIUw2ElFMS5YaW9s0zFG6AiaS4taND3OVyv
v6dwFr6AHlF2ot5bpiA+YdoDoJ+4ILafyVtgo3Nmo710TrM8WVNaHfvRGgKt3mOVkp5Cjqy4dUTf
DB/HC6ULlVAp1tOhbS66PocWarQFEuZKC1kx6iFhVfgjogWVTzkw3YOJ3FgkmACN0QjqEhQEpEWC
63GtgSN/aQD4PAPw6s+dojl+kUB1fv/TSc+UWKUYKfwXscXfpGcqck2FsWO7vSAcXzx1Tu499VpZ
HouhGI/joNqPhUvYgxiFGikJJsD0q4YkWCVrGiqzuFCfKhBXrcxzpDz40v9rhG/2OnJs0OjaOsmU
FYXZlGtxgRw4/oE0pnNaKNw+sxl7mIDrT0WXSfQj2bvXIuLWFESRiTq6SnHRe0hKYsQaD3kbRqey
iveC91umRCOXj0T3jmtqayoz2lmdwqm4DLYFgXGrP0VwKZ4iWGJ3Yolrp6APRH39f9MW8tXhLXqV
06NrLhPw4T8LxyyrS6rbw+KrWpfGl1cKqZ3r6pZNHJ7YU9TCrgaG1zABKmhZ9SVa4+EL8x7dKS2M
xI/SOvm9ZOhxx96N3SRdRZuDd4V/Wx5jjCwIVlelRPLaQ3r8UOg1NKFmozZQr+Zq/c+jx8wTrG4g
0mHT5oKULhOIZYl647S91LlSBJQkUVJ3tW/hrDzDSPSYggMRrhBUpCyFjgyMYfTCtp5iJ5NZG+tQ
XTpVbUq/HkqtPZt13kZPU2T1mn9/ceKP2wY3oG8EEF80sAWHw9acO8BIXOfJdEG8fv7ChIBxmOq2
3HlkbjgIoxfk46D0+LtMeD0tZp9G8DFfYqfyfI1aGEFQbQU9w2rP2VBED7/SArDBC4NuHjVumR/B
BJSlLkM0XpK0cw8RScrFqqO9Ks6NvXudoIIOEyUvGgLbvXOmsjL0uRth+h0jPy687jm1veTp/he6
fss8XmeuKHJH/F0eYU1NN9ETJRsvSrjO39SVKpG50ojvQxoPY4fWgbIY2qNXPT5BF9ZmGwULgDzG
SNMttZOKpU2tZnxOdCP+2DbOj/sru9o/jFhMRpDSEYfyvbb7Fy1u0jOdMl6iZXKfljQtjmUW16fH
rdhgJSg+MQRM12prhS7F4inE5hc3q0DrFPAXmh5kzvetXF1J4hDR36UGROEEbvOtlT6enKFy4cn3
isX5EMVJGSBSmn6YyiJ6/NtQsSDCcQSBwpVzp7EyNEXWThdlUjr9onpFP5/iJV6mnQj+xvch36FQ
zven3SCXXntTmfjy5XThmJmfHWWE7UQZ5q/3d+6GFfrWYvgBbAExr3SKKq9o4r7F1awZFYJjA3H5
M5hACuUP2uF2411k56i8AguSvA1+t7HnKZkvCb59Inmc3xUMOO/cp1d+gBVuOUa/IBaifCathiqj
N/ZGq16Q+0mO69ShVDBCgFz31V6//6YpDilBu1B6kWOKNDKGZdFgX7eXVi/gYw5Hglw+EAFv3PbD
+f7+iXOyeSmQXqO2RJkMQn2qq+LnvEmy5rUqHQa11UurhClT/YPy+zgN5pe+SGI/Jij5FdjQDIAz
/LsNTe/5vvUbiyW+YEQRtRmcRX4WUTEu4dpu1EuCSt6LXTneSwQfCKK+SbPzeFxduCyUJjuHCzwN
ZPfShZHaVjo4Wade1CVej0s5fABdRR8xm86OU7xbi91Zz6sjQCeKPA9+Zt4r6PmkRxjm+MIA9sTW
tsPcHGxF+8ulp/kgtyZRjM3WkXuRKNP0ld8rdTHSlGMAXb9RJyd4TjjZlTqetdrpdh6t688FXgFn
QXqBixE09tZZ0toDRD7k2kUty/DvqZ+nc1k71dGoB/XR5J8OJVklSRe7RxtY+lwM5axK4bbhJWRy
tTkk6myd1TZBYQd2lQcxmWILRUZOa0hMbFGz266LYUqufy8NScyV5B8bFPjF0JshuO/s1/7Ae8+Z
ButK45VG1NZKm4ezWSAQdMmSqTwPtZ4hv0AL7L6Vaz9nAgBADlOq8NF4ck3VVTqbucvMvigNStkZ
gFpkqKfMPZfASJ7DgTl4CgbrjmfcWBvpsUkziHBTjPxt11ZGEfoG/IOLURvIHlHCDRSzXnbWdhVw
8o7QuRAGqKny2bZWRlOL+4nJ2IvRoIFuG038a0pB9xIZivPOjYzq0TeZCINGpJhvAO7Hc7a1F1PQ
KIkKuhcD4qSXDHLwY6mF+ff7X+zqVPE+clEAJ4OYkYBJshIi+wLzZIyVLAp/7xdkRTw0R97Nwzrt
bOD2M3GexKA066D7L/D5cm0VBFGoTpo2+LULVuvg2TOIihkanj3+j+2a/jXELBYT0oxB8l/pS01l
SHawTqPfgt7xmWcujsiVJO+SiiLoI9v3/02RhTivqvFyacaI0hhw0wKddW9ARWN0HyrQ8Z/gF94J
Bm9tnug/CqkU6ONkQuaoY+4ZzB9r6qniT17ao5dr7IGRRM3g/x7kf5dDakCnn1iQZ1m6i+Kajghs
ZvBn9Wb0Es2m5SuJ0aFkp9nHvPPCX+0KRt5eHT7f30fhZpJh8mEeKtzDJs+S3LCpkjVF1mHyI43R
Y6sfYwLDvlYD1Z7bU5o26lPYq5of8ZKfbCTLH6ojvi5cBMD4DDTRYt5ne9gaDwXYdcV+XyolA4pZ
dkRxe7kUZZ0+31+qhA78ny2gB5TMAS7ydG5t1YrZGklew0BctszAhLoXKGU7BgYs9SeoytYDaoLL
C1ovKmSfpQNjVMGAjts7B0ubq6ehSDoonzPny/0fdsPFIM2hwMgII/17ufYXZ+1qTGPKHvSldoYU
As7MsdwD40qIzX+X/8rNQ10C0Jv8qYWya+aWw+QjFlNeyjBT35tqLGgouvCUTUZ2iECXwDAJckbp
6hZBEz09p07bf7q/3u2F/r8fIghaqDzCEC5nwXOm9F1UCF5wKE4PueciRpJn2klhnNEfgYruHOEb
1xLREiNeYl6NQVzpu0ctJLQTBWvfTpiH9SIacYNW1bTkyj26vWtTAt1J8EcJnqkrOabo1lVTZs1g
adZErzvPvK9FlWfn1NO7PRry27Zoygk2BFrt0m1radWSxjMMLKnZkGt1ijMdjCyp30VOP369/8kk
ZTzxzVgYLUbCMlGJl3slUz+oWpTHME53awjAcGyj4f2idtrkx7HTG9+XzLU/qmvoJQdrcrOjhchE
c4xoJNcwnkc6KZOeVcQpD6WC//4wERhoqJfwWsuNCLgv7Brc8eSHVp796ub5eI49b/pwf/3XR1Qo
FNLkA/KN38pWcrNQ2t7DyloWw8WwYZyqVa8//QcrFAHEKwB4zpMu48yJRoEwm2EC9v4pzSE/euac
7kQDktTr644BzaN4whwSca8tWWl5U2pIIRffm9KhPqCVgiSfWVcrAoxGB2GjU3f2fKgATNdnUxVI
n7w2ohbiDb3pXrRl0RE+VOPM/Egs2iyMXCtJ+9wBZVEPizZ2e7WlG45uwLuCjgqzRlSwpDBzhAQX
xQBj9ovZZeDU1hmin36kibEnS37jKwu1eF5Cpn/42NJFYUxqnZtuOBO6VMqhLrrsWITznpXr64+6
Eu5KTZipCA7U9hmatGa2u6xdoK3gnLRrdXHU4gUW0PUAgH+HNM+5et/xIyr5YpaJcXyZUiEqZgLy
2l58KA6KozO4OvJ1rrGeLWtJXzLdivysG5Mf9x1ZUkgQPibwvEhMiD4uWYn0rI8pwwsDXXy/6avw
nzC2+i5ghGZMD5XXaN4PHp/pW6JEufNSJegfHlJnzDTf67QEokY7Mn8qnr6YxyFfygWV8twI36et
46ZnVTG7/qwxmRkdNC0elL/dQV/f0WDKv/Vrk/UXE9Wt9qmwyik8N2rhvuiFAn9m3SpGFSShbn9b
01DpUBudYv1DUddrR3t/jRMfXJNVP+nDYpefi7Ce7Msw10uknY05K/5WzXEKg7Aw6prTYSEgvnMy
r90PLVRCAIJMyt1X1Ampvo52uGoGmnZr+RSvBdLkKLU9fMmQCABeAitO0gsfzNb9YjNLZ0dfHF8r
1Ox9NfbapVJr8+m+B4ijso0rCZoZBEb9CBwTU0BbKz0SeTmDbY5fKXXx0SxmxZ+UaHkfZ0t8atsx
/hEmGaoM47g3n37DsgBmAWCirsojLFXtqjR3ALLbrm9q45M9m8lhqY0/rS58NrPy/RzaMKuHD1Yk
YddhgJx2CEpbQnv8Cjqlla4+l3Zr+Uh86KcVkUM/abTH5KBfrYDCIL+HGg3Ms1zKj7i6Ivqclq/B
LHBQYI7+sx8Kj4a0FT+UBf/PFJQSWBN/kbHwS91W6Uj9xVezGpbsfB5/W1J3/f2+m8h3IdtGsUfI
h/IYeVRzt24SDYySGMi5+GnXWjbyMGv7JaymDNm5bvb+cK1a3Rt5ll+TV5OAtICNC+IXeSJjyhFz
XezcJmBYp8OQtKk/cc2cAbjsQadumQLlBvKewi5oMOmojXbZas6CKWiIh0O66uMxVd0I7cj1MZjb
6+eibEElF+EFcARyTG1FKO3aa2/78TwjJgFn9e/w+TaH3p7Dj9NaOTsx9Y0PRw+cG4T5BSgIZeDR
WqL5rgksRGZO0TFqTOpNWragfdJ2J4Ns8T/YI/CiKU1YTRFS/J43FWtQ6Voewj3gN2nivMNKiRzJ
Wge2MyznQlPKL/cd88anIx1ncBHKWaJdeUbWBNvM3YY98tbyO0qlwzOEYMuP1q33eMCu8lI80qF4
Rs7wCtWVqRq0qU1GJtVCn8G59rd6qJHXPOTOUPS/MaKUu596022tgwtkUX+KtW7WDvD3edOzxZzM
S8WTMR5rNY/Vk16mJsM5idpWO/e5/DZRByNDxYdojAnGAuk+Nykc1Y2pOH5irfnJHJb+/3F2Zkty
28gafiJGcF9uyapmt1pq7bKtG4a8cd8Jbk9/PkgnzuliMYpRnpFnLhw2CiCQSGT+y6mc+n9uL/re
ILSnYIGRIPGM2mSmaCTQIot7QnfmjSfEyhSoD8NRrUX+W15fTXIqstaCVZQsmG5HWeKmyMrR8B6K
ZeqfsJZBoj4R6nlGKPrDUkfxk7mivOcIPf7sjOiJ3TtJ7kRqU7QjuIYRQrjcyXnWNCPuoHGYTbxB
89jQHpD6+/P2IDt7it0pb16aH8Sf7f3brIVb194ch6myyFwHJ7bYL+h2pqdOrN4PLeqgM4/T4Gmf
4M+oUoIe/uhywqIBxklcuzg1DVPmDW/nVhf/OMKYsoMzff256asRFynhwVm4EnRWUoSrhSn1dWcU
KIystELRlc2dTzf2DNaWMiHl/8hJNqloG5m1ka5FEiZD2gZqX+CvCmDs7q/KKHQJyTikO9i27UMD
f3Hw/U1Cw0UJ254zpGCpG/6HFaNIJh3V6E3wJr/cO+VULA0k+CQsKYjzP60bzMZwRD66+i7USjRy
RJsMg7i0bVmMsxch7NQxiual5x78b4CyRHnvXPg3Sxl4SjJQ66/kV2GaJk2WKUmoFHb0xhWe8r0d
lvrH7YPwMzBdnPafw9Aqk8RtjU7g5ZKtimHPoo+yUB1L+9/Vm631q+4kDVbLlh1/aCOv6N6gbbeq
b7PGdP9Rl7y3JzIRB/mRYkih+g8zSMo/x7p19YfY0/LPTWbiYjyWzvgujud1eGMk1ZT5q7VaSTiC
wU6DpcliBNeMKtWwXo7Fx94V8X2q/Vz6zA0ZFWDmWJTT1d9sbVmZtCOeTMyt1fzKNOvnvMrWN0qd
6wdllqv7kKFouaPXoMFoBWZ3uYxqnmmNjbg3QjF2ytN4aPyUNoqfeWl+sDG2T1ZmRSVYAggorXMH
b66aKnPsaeq9NBxbyDcJ7zxrtP4kHH9aKvuDMKyDWLkztZ+1V/gBnGDumMupKW0CaNVEC8HKYBmt
07C+64vI9WXb9uH2btw5WSScEvhD7gnNYjNU5iFTm+VtFja5XoSe2k0nKzeqj/9hFAhpOumEfARt
kurONHkR60MWKlpuBkaFCq+j9dG9DwQajsADqYhRMkFyWy7rq4zMmIdlVDLKUymvv/M0aVOQwd49
2Hfb1xybQbYmyMQkm5RNfjmKNVttm6ZaFo4OYag1K/O5K0qt9z1T6SFUW/34z6JZsJmrsjuoYux9
LcaVYtfyiG1rnnU5xcg2Mjavn/bkTfpyUurWPuiA7I5CA0QWaOhlbamedTvVrao4GTz8xDrVyQjU
ZO3bg0O1OwpdBmpbZB3U0S7XsSiMeB1LCOJ5CanaWbFxUFfVu/cWJIuljQQRhGIxSdYmgcs7MYxa
UkDiX5Xk0SsFL/C++Hp7e189PdDxoJnOH3D7NBA2g0ypaSzj2hbh0Iro1K5UYwYDYy4fVFD64DTd
kffrdYCgKmNLdCpzgpC1CbNOOUYQQigeWckwvl/FYpwwUmvxYi8OQtHV1EiCKJgAoqPVCJNOfsVX
Z2qKbXNSOz0PtVnp1WdzElrmV3Ey24+mTr/47VyN8EzuXE8GpYFAfkRLBhuCzfRioTZIFBCU3Dae
T4s6TaGLjeXHdhgslpav8NftAa/WUw5IEQooCWx7nqyXszTwPoqiRGRhMeuNd44SB+RRnThuOKDB
egSt2ltT6UUBFoe+NP3iy9FIZOPUURdGa5LF17Vx+IrzrfsnIdp4Fyl2W55uT293QNkp/vkgv6JG
DDbsldgkbJTd3L5TIk37qABD/9F0PMq1uCwPEty98aBF8AqnaeBQvr6c4EAFOV/BA4XVsmRtYM/K
aJyGIc4ey8mJPs7tVDzdnuH1BzQBEnCLybQN4pF+OWIcFQUiSxGqadVKVziinZjj/fheWQ5tI64n
x1DoW9pQ1CmVbxvjfQyNq5iNKnT4UE8UxppvlpPStsjHOKoetaVp7i3DQosAtg0jSOK2YX1sZ0fl
KTXLAdCnWGJqJ95X4HL9wUfbWUJJVsCCkeuTecm//+qk526nzyl9pHDWeFD7ShOlH0Yuuy+wxtd/
b3+uq9jPhMDowD8iaCICsYkqkIJaCOFlHdLYMQOUgXX71LWecmS2p19lbnIgCdMGp81u3K6cqSSj
zu5rEOQtss+TnfZ9EK1uOj+SDjtvp2Xycr9207Z/U7lpH78Q6uKvjZO6C+CXtn0v7NwQf452Rn02
KmLL8E0VKpNfo/AVvW+yCp5WkXTzN1A5CPCn0xyvb6DkrcabBWS37afx2Fln0Wra99oVIqmwTLZm
D4E6c6rvraTLjcKjDwUkcjo6OZtv6FXruhS9C2F8pms25pH2rsnS9evtr3eVAW1GkSfk1U4B6oRm
YG6UfD0vO5EFuUFdCv1hLMv87GZDwbomzZeqPdTdk4Hj4ukkR+ZLcjUAhKWMcDlyA5SixwqMg1Ap
6aMxtPM50kUbaHNjf3J7bXlstTj94sY676ARMRH/9sx3x4cwRwIIefdKabYx40lptaIKqz7Bww9r
le+Jks9B2SjFS9PrSWDlJtpAyuh9S7n2D8CI18dGVop4VXEhQxXdFg4ECBJ7rXKOaJS7T7Yxru9F
Tppxe5IbSiqPOHoH0nUTOT5DIts337f3ChpwBdkF3vB4eauoqFp+mi698USjtVl8O9eV8a9EGErs
q7Wzlk+8SlvtTYPThurX2uTCMFXsBOkeK1eyIDf1uQwa9Jocv3ecuZF0KDUNpsLMUr/3qsV+shRR
Zc/CyDv7YLvKTX+5aeQty71OdONdv+2hskJuVYKyoRI81v5SFA6KjeIL1hnr+fbKXV8Nstgt4xkB
R0dq/HJ7dvnUIeUAlHI0V0tDRXRR3taVWYVtEzW+gR7MevCt9uYG4ZoqAjV20NObQKrlk7vOEYF0
qePivGbpF69TkCvSkyO8xc7eo8QjvcuBklCF2TwUZyhTgsdbHcZZW5/HyVQf1GY88qW5Di0UkciN
AIBhL0tn/XIF9bVxV5EYTTh40R/c9GNgjtqZOKoGPRCpQK+VD0trHmQPO99NbnW0jyDRUUnejJr3
cYOm5dwgP7mkCFbpS9C1Yx2Yaxmfx9Vovt3eJztreTHeJoyV65IAHp6aMHd69Wk1Rs0fedceZNE7
ewPzVnIi6Agk0dvdKFwSoGxamrBqWy89YVuAAtdQq8bJyTInvD2lnSWkg0tQQsINMtbW+KlO0JzH
QqAJMdwBtTZP/2LC9C2tqn/WIfrz9lg7y0fwp3lFKITut82fsVBUorwiy8LBuQviWqlPpekd5Q7X
o0CUozYiYXAuu3vzPq0g4rsZ+Pyw8Jze7+dyUHw0EOt74UKsFxkjwncSNkW2Io/Eq9t0zMrcdRrG
GfVe81t71R7tuDBOt9fsejNQEfkJ7EWegTMs//6rUfoEgW23Wgd0vhc9DqKZa/M8WjqGJfZaukdk
gOvtQONXVq/Ye7SrtoiSQXSZ6M1ZhAgFVqXvdm5fPZIzFOlL1LR5/aHpte4+xq28t2RznxYY80Tr
a9vHUFQHG0FNXagS29XJ7VIFcR5Do/Ytju7I6+WU2C6NhJJONAVImSi8Wk76Z43aaooaRgPSkUmU
pqemdPunAULWXb4gzIpkjoo3fSa6M5BxNvswZ7NXM1Vx1Bnb+TTEbfsgMZMHF8lGM0oOA6kI4zgo
FSTLyKBdzqjTIpGvbruGxlR1v2k2AT7UqjjtgySfYvMsKrP7fYlMfUiDKOum5W2t1T0uxzn41fjg
11ydPYoNdKJAn0J3Ik3eLK9ZtpNiiBgjIrFWQTQ4aji5xlGH+if56yIzAB8h3zrsUalBt9XeQKG1
tlXgW+FYWvl67gcn7l4yc02rEz0qDJhTOykGX0zZrDyDB/VQvo0bLX/bU3RbefHNmtC+qmmHN1y4
Lk47wg0ZFuW3QajQ5V2KtubnCnu19dyu6eQ9J00NQaZowdc3bd3PPAbqeFhPuaO3+ncvXZ1vHWhR
HDc7gVyx1Mcvl2cK6NWLVVbV8K10MwjCoz01jd9Udu+cm6ZptcdWBcn4LNRMy8/j2NjipfQakPVt
PWZx0FpmjvpXm+jN33XZD9+Mojd7f4ytpAvbrNdG320VGONNo4EJCDwagW+WdBn6U0z5roKZZDbu
o+ssUfFxjZPBJs2PFvscaV00fBVowDonXlLp9K4HeeBhQmzju7VaztCdq6rIvNPsTMpKKWdepsfR
1BGxwplL/2p466pyaobE+t5qjvJvUwPp/r1Um7j8ERlRob4t3C5D9ScSVfT37Zh4vcskt41snkQD
XNgWfT032twjYmuHvdc3J3vQYlT7p+bx9iiXKY2UpcV1BkskqeiJpsdW8EpDL0Hp4oziuijU8nNb
LnXzm5J5GZKiRbdCraPVYz7141olP4Yma46qaZfT/N8fQAIsOWeSur8JIOgREssWUYQ1KJM3atY3
L9D2j1SG9kaRyhukYqATAFJfxo84V3IT4HwZCrP5Ya4LKhjGIZ1jfxBgTXitAhbbhl0jZ3dZtc77
tslhPBiRq7/hsRgd9U4vw/uvJaPnD7yAFh1eVps7uTZQOE7wNg1zurPBzJX5nKe65/dpmx/knrtT
khAqHih0hLfFdjRmFSfppzKMHQNXt6yuUYto47iOD/bh7kDcyLTeeStc1TjnpaKnlCFyRfCKzkpc
xe9q6NEfb+/2vVEkeopaJfz4K0YDcOViwe8R0TPcrIIhyZqHynCOrER2R6F3gBWyfJNsYcnQpPrK
oA4TpmOZvFgxVrU449GjO7iHLtOYX/sA4R+NtwGZGQ3uy03d4iStZYrKA640+lOpmu14Sk2zSYKY
ikPiozygHKXte3OjMgyO6SeMaSv4b/atO+UN4o29oqvBLNLpnKe5+XD/d6I+K/USwWaB07qc2Wyl
pPGoyNKoRWpZ0SlpTZV2ZP+wYXj8WkBaIrJsg905r+PLYVYjr8HSUrnsHPF2ccolUEwPP7rpsx4P
X2BdPIvRfFMb1uO6LECPjcw7+IS7y0mPhJ0PXghu4OUvyPq5N0ou0NAwyoHHHDKfQ6IcBfm9gIFU
GKkavENwg5v0ulxdoXoFhaGCCT8AmOpfmhZDndrOjsBZexPiaPHsQVoTVdtNoLX0OUO/t6tA6zS2
Lzrb8eckvttNQ6JxSY9kz9blKG+e+x2Q4wzFMXZ+n7tWkBhROrzU8SKiZ2Wxqn/u341gg+AogyHl
ptrke0sOUbRKK3RRkUf0mzHt3lItOqJt7n6k/x9lC36knMerA1pB2Jr1+LBq+nwurDkNbEjtB29v
eaf+f2b5a99Td6YGC2nYApR4ueuMskJ72yzqUB8d7aVM2wGANj0mv2/o49fI2H/mWBx5heyNSjor
G2coytGguBy1WIx8TXOlChtDoxQ7zEPWf6nHYv3GG8/7vqAp1fmzULX2P0R9smhqN/IhQZJxOTDD
5Aofje+XFSJIcSkafUH2d99b+dey8giCeyEb/EAyLsfxknwdyCTrsGvT5VTkcX/Gy1ocfLzdqEW4
oITOSUbAc3OaMfjMFccY4Q5npfZBgNI+A7Jvg9br7S9KGS/BnE7qU9Eo0x9mglRwvY5LOAB+Ofgl
ux/01Q/ZbqNEbbEwRUu6XMbf43gqfcVTPuVK99uQTxBl0vnb/QcR3WokpGD98Z/NzAkGY8YGqkOz
aZPT1Kujb/XtkTHpXgiT1C3yRLD45D6XnzFKk9YGq8vlYzozduT5HzyX0vD2VPZO++tBNnvSxtvQ
zqqYHrmeRufJXPpAQ8X0sXO09i7gya9tKWu+UlYfgc0togvb3DS1NQKLYSv05tw+9w09yv65PaGf
y7INKq+HkbvlVdEhNtuo0QpZXhbTD221AyD+nz01/e6o/blV4rdDL94n8+BH+vBSGNOpUv6t7SNZ
2911lcmQxEdyq262iK0sOhISNfnJMkXPwGLrJ23MmzdiHI4k4eT23k6Yx78kbSCzBE/8csKqqC0A
3SpsL2P4VzVGxc/U8Umr5m9ZmxxhP3cHAwGAAw39DxCql4NpNgTbpEuqcHXaPvM9CFft06RAfAnG
LNXHxywnLztIyvcWk/ySPiiUBjAqm4eG043u0DWLlF1e18BxZz3oyyU+x5N6H+f+1yaVtzngIVXi
ljexMxkKvTFHHA3Kuekx7V5r0QWWU03Jw+19ujsnB94QJRX65Ns5LTYl4MLKZJcqHT725mTAZKjr
YDGW7iA+7gUS6SZICZWyH7fC5TeLWkdPsB2uwoHSjW9UsfJA79o6aLvtTYi7TQN0RcjiUr8cpUu8
YZz1vgrzkYR5nOckSEfRnftSua+f8+sjIecPVA6FE+q0m4+UIcFZ1GtTAWpsK9OPwQrPQTy2GKHo
s4kRxe1PtbN+LBrly58oYRbycmZq3iaJ4YoqNPOImL/Q+HAncz144u6sHy9CiZRnQ/A4lCfvVdzS
pnVyXNywsHpAwMy3BDDzp14gbxao3ZwfHWT5ozdRA81FSAGU9SSjbBM15jGxynQds3DN40J5hxa+
JLjEedcEdhsZxUvdeHbx2OaO3T2C+XX7+28eJCw5YnQpiJPbxktsiSXJdOAvarmID0O3zE+p4rjQ
+FTt290fkIfAz0oFDQRA65dLW4HK0hU8ncPW0srkqa2s+jdiR3Jk6rrzCbGYou9NCQuiwLZSOll9
aTi5BsJtwZfaQfg+dDvbCLI4PlJE3tmTDMXrV3JcKABvplRoUKHSwizCWbeY0TiXj9AG7rbCleVu
emqIjvLSvgIMlbpdm3PHKFnRAJzODSvA3fE++vTP48woZKwWFUC60JvjbIq5k9YnjILr4V9YrpcA
BCLn39ubYO/jIP7JBUJ7lrf2ZsNnwhbqoCCSHpVe9hljGteAWNGJp0JZ4oNMX67+5nCRtJEbMg41
8y0CdSGfE9OUFuFo9c3bpOp449Z8yYfWG6PzoPE0NAyvuk9Z4OdC2tKyXNIMJUdus5CTI1220hzf
hSKbgj5rsqCiURHAwZ5Ot1dz0wn537EYSRYzpW/AJly1RlX1YxYVPDK0PxUtwfWpsX+MVfe7O5WO
v2Kh8aIF5sEls7PtKc8CHmBVCf5b1VEQUWkmlpnyXDU6D6utSGGhzjnIVOVvv/p8JByA2T1sfra1
YC8R1KrHrghTZMXB20Lrmrz1KZ0ooBmIQt1ffMH3DP4H5XV2zbYo7AhnpEEIelRN3PqDU9pmGiAa
683n299sb/HYkz99rWD/bSv5E8Zk4OVrzAmUWPh4/NVP+DINB3H9aJRNlUJRzZl2CKAmtamNR8hv
+bNh59Nd/b5f20/WykgCpEyxuol/ZdJD87cqQm3DWzrvodWmlugPdvlOzJCR/P9G2dz8oz3z07WC
mAFGOUCN0w6yeSrPerzeaQpAA4RQQQ2EVgvoQir3l3fUuFSp7MwaYVbPVO7j1vlWGbP7171bgKcR
2a0UMoUltAUgNOOQIPTZ62FcsgWy1ejPaZYexaGd4AAJCe9qYOW0BihFXE6m6gRUYCWlG6uafqUs
H+wC3ufQDVAcwXPo2TvHzB97uwzRuDrI1q4PLzIQ9CtpVoLHBqJ5ObYSJzXOpYoRFng4iIccZ4Vv
RqmkZoANWvUmKvPYOtgm11semDmUHvAJ+ItQ3rkcUjcFz6+YIWFDDY/g++ZzuSbDQYL48x68DEsS
nMAmgWFJh2y7510vi4Wnp23otRnmjJ7MyoIiFn0eJujyJCcga0UXzmBdsnDIhOhORi6iDmEXo8jQ
FI6VxVeTuRje1AWyUY/JWOeqbw563j2aoBHjM/68veenTj52z1mqtj/Seqn/HYHrlqdYmfnnS4wY
ep/8t1uCpKuSBNFLzZCCG3rRP3hV1uXnvjbyvxoLx80D9K12fbFCyUY6FCam9BbaVgwFqRvgN1nq
oVuXBXSm6/hJaa0BP2ig0/Epx5dxCtp1St8PRlMPwTSt65coB8l3Ii2IMWXUpiI7ZUaVD6e+FQKs
qlnE2nM01k4a6KUxHEmRXUcR+aMxaCEbUIHzyu3zKrM3FYiMceRRUQXs+twnU+pX45g8qJo44mBd
70SGYnuQAZBWq9vSnzXgH1oNgBIdo21OhVhF0I1ld3A/7o8i+YwW8BVt2/gr6klp5k6pQ7sYmhDs
x/CSRM2RaMLuKDCheObBruDeulw2bwSUbKZuHRZx6b1dEE98wCgoOhBa2f04Uugb2i2ZzHYuRoYe
ULcyFxQXl6CuqySgx7z6JTW+0+3gu7t5MWsnwPPcof1wOaHCbatWrKC/0qHo3uFmon3uQQCdY2ta
QqAlRpCm/RGp7Pqdx46gjkH3insFq5HLQZuyBY3qgOscp1n/bHM5P/Z9Hb/AK/b8WFX6B1HTg/Qc
xXq8Pd2dAjFPZhmCgQwiKbMttLcgwpQIv/hQh3jQPOZ9nccB7W9qKdPQ9r+bVmT9USacmMdpVEHM
LEWU2ed5VVsn6GlB2AcJ0PXVIJEs6FJoPzXrtvnxYDrJDAi2DrVuLnS/9CJsZrVq+EqhrHiYmmL+
fnsJjgbcvDngK0d6VrG5VCf/KMbKeh9H0/hJtfLlJY6OlOJ2RwO/60rYNQRMudVfxZlGj6yuE0wv
yavhE/hU8dFUK/vLqIpzVEzi4PvunU9sf9jPspNNm+1yOG01k6pKCGvuWEe/9TiVBVOejgcZy975
JCkyJYsLaZqt6pWaLYYbqYQZjS7hOUWE7nM+G/27ZVbi3+//WhCNVBI+SAE8SC8nFKWNiaWhy1Bd
M/3tdW71qCSq57PgbujOcXnAINybmtRIRXMTgjvH83I8D5nSpY3bOmxKu3jXRI4eVEVtnDU1sw5y
h72tIbE1FE9JygDzXA6lpNGoWC6194SuhsDiEEJ1KErHm/3GG534jVorXnZwW+9tEOrRpCvSMNXd
prQJumPQz2nvlcbY935XOl3zPKnqciT6sTc7kgxCqgHiHw3zzezKZVoAsDchKMAyyO04/mIlanFS
ILKfFfDkBxPbHY8GrE1AJY12Nh8O4cs2GnUOWkctFa0nna4XFhsAbHECfLMs43IfGU4+d7jN2Ze4
dyOkAgnvcobJss6LV8mticeSH7Xe4mMw8pewl68Ce+67U2g+lpQMRDxPihZs6gjQ3+DCT30bjivK
JIHTzdZp9Bbnb0vJ3a8zpIUPt0/e9UlgQNmwBKUCIWB78hBOaVjJrAuNXjHPZq/2n/pm6k7JFB8h
9K+/HeVGUnUwk7SdUQu+XEnb6E1CstWEDeioz1ExDzm6UqpZ+zo34pOTZ90RzPf6HEDEAdsGz4/u
DEjfyyHbDlmStOXj2Uqenq3ZzE/rvBoHVYS9NaSuRa0O21mKgptRyORVJ8mA58d4TY2hgpTVj7JV
3PUUGUZ28MH2poRjFdAHaTtIG/1ySpVVFuNI9zNMqsgJoqSeT52X36dl9WvXvx5lc84cOxm7DOp2
aAxDcqrM1Dhlc35EV7pOywCUQTSVlHVJjNycrRkkK5jhmd1utNlTvujab0JLocbDUfm4KCCwAf1E
80EM2V1B+A0/iXfgYTYxK5kA7StF1YZxXbetr42WLQIrxmX+dP/ZQqX3/wbahP7aiI3cHMo2LIeo
eFP3lnIWaT1+80DuH2zB61yTleRFQIaFJhikxctd4YgclPtoN6G1aEl5rnNof7PWm6dKU+jNmK5w
H0Rh5qEzlkea5rtfEW4yj3/+UOS4HNseMfNEXboNq9R6Kg31nxiuN/o5Q9iiFJbG04/by7r7/V6N
tzkBQjjemraMZ0eNOGEQs/i5HiUHkXh3FOoKsInAeFNTuZzVWNX81+HjjShnBdSRBQg+lIduz2Uv
dIBi4IOBlaKzK3/Fq8TRSVfdKBoTDkwl4ke6hYSqWBs/d1TfPt8eam9Cr4faRCmBluNS2mwRDIcy
KzBAboigbM3oy38YB+EgsmEyLNCpl1PSrM4BxyTasOBh/gcAy9yGiRglR8LBe9cJqYdkksrW9Na7
CacPqCkmIUqt2+UvRSwFtbsCXqxqt06odItxFK72PpaUUEDjjFwfItHlzGJIB8WosyVcLIgfjaqz
HoHHz896r1ufbi/izuSklgtLCE+FCLLJA5w0MrBrnruwNhvIjZo69m8btLazE33m4a+2job7e600
zqReg2tKm7YtrlOoaUGPCNxeWc72j2qZ0RjFY69KDkLVTomSdArEnswZeQptH+OOijWGac5VqOTC
+6Q1dnruYDg/m2obvQVr4H7L+zZ7MGfbDYHded+sRUmdg1+x8y0pBfA2psLBO2r7uIkNYwHfCuzS
Bv3vI4paPywjxkW+Ejnz3a8NJvz/Y22piVVkZ06daqzsZCjB4uU2eeRQB2tnHTE8d6f1s3MiUcdX
fpYo1/ROnvTwLQvqoZ019E96nEZfpXLUwax24gm2abKNTXwkJd8ESKNeRbFmSx2KVG9J4aL609x4
yd3dBrxGXo2yuVxSYS1OWgoqeCKzH2ennn+vlNE9OG67c2Ev0goCtY/q+eXJnlcnN8ycuVjOiJCm
Gxln4TRHMsZ7Ox8KNGAaNr1DNXITGs2ST9PobDpzFF8WS+k+6jR36T0kvrCnN203PUyoofuarQSr
0Q13lw2o5/0y2ONlgQnO5Sy7vuygzLAPlWLEISZtJu9kFqI5Us7ZCV5kdJAt5JsC0ZlNnJwG5JPd
HmQb+K8k9Ny1PRe96vogx42nqCvuNxhHzJwnjKSdmzyyt+ONFJkhzlbgtrX8hzQj+ARr6sg/Y2eP
XIyy+XgqLK+us6MqTMaoOYupGYOh7P69Hff3BkEvB+IelR36rJtDJYpZserYqUK9jfS3lTraZzZD
cXcVGaAVqBrJHYV0s23ItyXeCUVFqNdAojyPxZC8tcRsHyQcOzkpUHM+CY8vislba6JoXe2UgiLY
eogSf+ZZNv6u6YX3fYQj2H1yakPpcFLI3Wcy28kLby/k3h7EUwqIFx0LXp2bPRGZo4PFLsTzwjOe
qzWKoffPL7oufocUWBwMtvfV4GEhuMJISBlvgpRjVRnQPFCpaZk3zyWaRG+qXsuOlL12gjvVaynN
iNg9oPdNkg9zamySMaOIWiXL96lTzKBVi/yUqKl3/xuJshGfDnwcHbYt8MrzRoEHGJu9XuPyO/Qf
7am07OZ8+yPtTQg+O9kUfROqK5tMXimtoswKpGq0QVfeRlNnnSZ0Rl9K4cb3p/OkpNI+TcrxAUa5
jH1to1FGNBjKbOsSIdZyPa3QfQ+yClnCuOwTUm2j/gtvTwJ3zE2JI0GIuUoir4Jk5k6n2UuD0XB8
xJPe2073D6/qzKf7a/jeUtwPZZBDw6IntZK1o81aerg+a0nDF2v6vgs6bdS/KyI+8sve2+mvR9ks
Y4xI2Vp0TLCYsWLy29RMn82sjA+q97vrSHqI9pQMT9bmPq7aBWBAk1M0rZoJeIG6dP5UNPFDmoj5
A6o5yYtNx+ZN4Y3kjaYt3IOduRO7ZDmf6rrUP70SqhlsoS1JAoFrzlPvXR1r2XlUFfXj0k32uyqF
POo6tRPyD3tH3OKdQwEmhcI2kujSp36T+iepUyQ98vtITDjdiw5p7PdSm63vdWrf6bQma5tER6lK
LZ27WO3LQ9EpVtviRAFmFFmncyr0+kXFLfnr7VO+s2cuRtmErT7OE0PLAcGu6HnhW9jG1qPtNV38
8B/GIfgSr6B0geK6nA2+SGOft8ymnKzBNyB9dD7a+ctRrWXvA9GyBH/FJwLstTlpTaPW7kyjJxRD
fUZe1jy7U/YbfOn7UUO0eUlsJGII2MjWhUfTV43NwEBpUsHN7tv3EUpSBwn23myQS8FHCyaQhENf
rppLGpCKFcqqoXKUhka8t1c7OZUiW/6+/X3kbtoER5v8jL8oAvP423yfelxGve41RmrHIBKwjQID
tY9zLoZBBIXmVtJDqpmfbg+7t/2ozUoco1R93daAMXYVxJK0DDNc3HxXa/KTqZfu/fcLIo5oytHm
IefdvvGK1ctLxQG9bmVlFrSGPj2kzmEGsDcXylHgaZGRoGa62XqFAJtitEMZurET+U4r6g+TEecH
Bbad6Es5BVtb9FalMMsmAg12gV/HIEfxivGtsgyqdbYgB/8e56IO4qR1vypWjGFREitoZ7TZkXT9
zp6ksK2jIUkPhGqE/PuvqmJKt0qbEgDtyIXF51LAgcuNcX5e2kNdiZ0VvRhqkyfWlpcZWQIBFO6f
gyaH88PgBj9IC/YHAaOkc53JeHs5H1HiYD7QLULcpGjBsvc/RjW2H+/e5wQJylIgldAo2iYAjdbr
Un6VV5eaAFSauC00svzz7VH2Pg0mZJhL0jSS19TlVIzSKN04Y736Iq5qJKQGdNysYnibdsr09fZY
e8v2i3fOoYK0t3kMpUZr9pPGc3kYWvqKnqSXqXHz+T+MQhMdbxCpybJtprfK0jWAMdhsU+Y6vmai
k5ov6vrn7WF2DhXAP17fQAAh72xpsepgzkjdjeS62bB8QGHJFq2PIheEVbO2u94v1UQsJ0/0bXvO
k0Q8jyKa0vn+OCVxbHQ9UAIDWb6JIE3frEk9IUS5zvGfS5ZqL66Wlgfvy7250jElDMLYBC23uVPK
XgXfaHBxecJIfNw03SB2xm+WNXxMdOOtkY3vxkEf/FxbD1DKe9uTm4yDxvxA3WxyjQkS9aiVJce5
sZwTzzH1HA81GPA2Lw5Owu4kfwK+6bmAi95MEoL/2mg2fKzIGv5ui/lU90734HjR76uz4kU5vzeE
8UdpHon57qSmP3sSNAzkK34rhDOIKG7zHNJZVPVtiXZKvP5htHr/2e2UzvmcDGpmP+Afih0hxYRl
PbgcdleYa1SaZMni32baiIHgQoDzZgi7xPaBXioj7gB4yFkgUI401Hde8SwsCE/Z2yI52USb1Kzz
1jHIhbVUtU62ivcNnKPR8GOTp72TW9ZRdXov5sjjIQsHPLW3cA0pILQWk5QwrKVcw6JY46mMVGPw
b4eD3XF4rDnk31zo22WEgiaQ8EEJc9Q8rLPscQ1wmjjyCt0fBSb3T9sAao6X0doUjcF0APtiWroG
itVgdZjN2sFJ2BtFnjmSYe5rstXNKGuf1PrAlqgVNT8VaROHrpk7n26v2N7Gez2K/BWvkoLc7mmz
j6h6er2X/V03iE94Xhx/L6JJvb+egxqjtCR3yLXwVrkcyioV0VDH5eOI3jtNbROfVgC7979XQJ5z
jH96QV+xuNXILerKYtno6OZ/200Z+XbtGv/cXra9I0QnA6Y/f6jGbT4OVY8EYwbCBcCZ7xAsP2E3
6AVFp4x+Nh8hIXZSfKZEKcySSdWVageMANUt0LMIl7F/SdwmeqeU9vKRC9H+DFMAkIdxnznVT6QC
eTeeGPRQJXJss8XLqXEUG+eJkI5WGyAjZPlNoq2BRBwfnNm92VGRAA3nyVluOx6Jlo9trOhcLqkQ
n1OtqwrEvq343Edr9NuAZukZNZG7TxdbEGKRx9OCkeH7XG7GNRsxG3aQp3Pcvnlv5KUTIAfe3XuG
GYVXM9xO6pcSI3s5CiWlTl2EWT4K15iLF73B1OEDXhlFfZCAXB1jBqLwwLHiBQMfbJPUKSMY8D4t
ikdIdB08VTPxh9Sr/Szvj26Pq7jkoniGyAUsFUnU276W+lTRp8x2i8csEp7rq6QlD91s6PeeMIqk
P9nmqIZJwUe5bV4FJrpJ4N3bJH9k6yRvqsmK/pizoUdbtrK6INfs5nT7SF8vIZUp8huAn3DOkPe7
HDAR/WzNos0erSTpPnmK+j+cndeu5EbSrZ+IAL25Zfna7dQtOzeJljSi955Pf77cGuA0yUIR9WMG
owthdlQmMyPDrLVi+EtUQ3eD/eDtYLS3SGKaz8CaGCNGbiunAS9t5dbEgOu4jq/aCNPXGK3hrUd/
9HM/qd0fdWG4jJfsvDevH5q3vGyTa9Hk0ZcAmNLOorcfE1cJ40gq5fAt18kACniNsLKMRQ9Ze1fb
pDhHcaztWNlccSr4ZAGSUiInS6+LBX04Wn1butG1VnUFiZDR/Tp4/XQIorn7sx7V6UsxzOrLtVtp
lT4qWHEKhlzD5Sa7SJFQO5iiq9pN9bfOUMevNVXmV5FjWMEOY0EQO9rWX5Qh5sWxzOhaIYZ2SKq2
8yuKFjs7uHlvpBUZtDGtS1pbuSvXzkotGKzomgxO9qU2Qlf4uReaKZD3avivZQIRfX4dVgOL8CaY
RBGanIZTKnVyl9sXZX3HgGCmzM16okW/ekqd9MzWqw3js0LleL66c2lkByO2svnQOb37fTTtWhzp
p6jipJZJ3b7p9P2Vi8EnRu89a7vEn0U/pn6HV9Q7CvZxkX1WOzdWK5+xJrnyTZheKz5pgzcMbymD
5uy71iZKdIpF1Ne350vc3ngiOFokcj8pBa49Gel4PatGqFwQrR4KxH+j5LtX5QGQWydu/nhubJNg
yLiHCyZzYYTt1yl+OBhlQGoTo0RSlmdnbsu3OXfrz27R9B/MVKh/TwDBqBl7/eW55e0dZxYD7yp6
TmDJQL4sP6Q9aGXc2Gp01ZTUPdlNDgAkrvNXn3EaJTypcpgGzpMEdWnFStzK1hqbO84A+/aNJFFP
zrCbmP0IuF8TR3AVXXKtkIjMTi8ukJyJtgZ3kPsn7/zSdGYE/G2hBFdPsYXKRAZFP6YDj+2rjyyT
EsDYyggMejfMtaWdaFQi26pnJOj7xP1CuajMeWUZxtX2LRii54va3HiMUUmQ1A6Iu3ASlsYqqeZX
Gl10ZY77X7PSQuuatE+Dp3yelb0BQ5uLgC2XBwBRHvoyWFvaqr25Q07ZDq+FLupTmwr7imuu3gTo
x/PzZW2eAkqfAIOQFKCRR+y1OiaiQPU2a1Mc2RRr8cdmiCzr65Do7vfc6cPwUHdKMPt56+xNJ3mw
RuoXcK9IDQEMrw2DWNaZQR1G177ptYNd46f7lrnXozvuSVFsLhxr5NkhdvbA70P0WG3nOIS0HrgK
boz0XZOUtS80hkA/38lHC+Lck8HT5pUVsKUV1OZMdw6S+Ao3NTylgcJaDDU+zQkj7p+b2i6ITYOn
Tu5G4EcjdmkKDde58CYzuJbZ2J/mydW+pl69B3HcLojon9FupKP8A97w0kpmV8Fcu6F+Sdsk+TN1
yds9o4x/CWo6vs8XtD2FmEI6Qcp10FJ+p2X+EFzmxHmlamU6T5P1c1YH97KLvua59p9qyj81dbnj
+x+sTAK6pPfHPW6Yf2pEdRdWg3Ypw9a9im6cD7Gll/dUFC8zvJESR7WGdMqE6I+0+HITa4B/IfB/
7aLmzs+zm8w3sOaJryltuPOsPFgUfAPaMjILwC2uDkUHMwtesqZd0ikzDpPJdGa7tFXGR4Czev65
tr6QhIMTiJYunwwq2HJReT2lg+0iXlsEfXvoIMFoafKXGyvHmi7AjrEHh13qK0rBJABQzGtaGrON
QFcbAGWXhr7AZzXq4w+tWkyn50t6aIUEHcqvHNyyBkJr4GhLOD3apW3s6VOERs5JDeO9LPfhNwIB
TegoVWnWgJMS/nZPKVm7eDn8IR/OLqW+yhPRX1VlN3ud1cfWpCCapNFuiiKhG0D+KtEsr8zBOWiD
Vp9nyyvPafm6lhwpKDEbgQ3CtlSKV8e8MUxGwQBLubhhbb1FVR5f86l+Wd1YWpGJEYKpEJbWAhNN
5LmJF1tsX68NtyY3u7OYq3ong9g6I44Z+GBIrYAFyD6XBy4U1egGYaLDTpIih2qmZs15dqzsgy7G
nCERGawzX6hOPO0c9e0Hs+hsAYcGEQHta3080EBSorg2ETGMA+8tQ6TBb0fPvYdz+bL4H28UkBOJ
4wL9wQO5XKQyjsLpzBFecE1/X3Nb66C5U//yrZLwFg4EHB6KSWuUB5BPlTq2xyyAIB18J2pLP82m
aSeG2d5dBlqSjvGpdBUwyuqDlSGjPKwuRDS/DYcDCb5+LFt3r3a0SRgggAO3QPCVeotM/VY7Viqu
16TjCFXCNN5ckdv/mJ1WnnK3iP6o59k9NqGX/54W7R4HYHss8Bjw1IGaEi+RHy0tq+oAiRney6UJ
xvqa9cFMWOZUp6yMX0YESefEW4WHQieEDGlpKhW1M4RQ4S+NCyUWbq7FvFMkdW9Tw+jJOeqcs/wx
2aEdY+33V10wCDmidIJR/sN/l7ZNvZjRfotsHjBN/B3BmzoEelv9/bIVCnNET5iSwM2Vp3LU2OlF
3llITskRsqGb9b+0cWnutT4efDTATQCrZGkJtNoqhk+9LA6rLDDkkCr1BPu1P9bTlB0jsD2v3TJe
R4nGA2ktvYd8WZYbp3TFFKhmiE6iE4rZn4w+CA65Ou0VoVf37F87tsOXYUXw5lYfKKlxvQVgqpsx
ucpBC0PzFMKi2HGCK/f7rxVmvQDJgI9EiLtcTVnM8xjGWKnzuPsLXpeTXGIR9PVRzfTpnz5zE+MW
Ta712uBpVAzkNv5geHXBA54XMEF2eStRc/uWUgph+uTwIkri3YrJOZatF6mgv1pe0cK+Hq28uuUO
yVzeZt41rJXp+0unfGNltRbFqcqiybLqZpnd/DEsXO9LjIRGtZOIyD/zA9jpXzNw8oiX5AFcC4vr
gyjmdkqqWxz2H+x2+JazsoPVdbM/luj9vb4oXkba0ES4QGZWi3KDVMxxm7U3xMnM8QgerUx9fZrV
PULtoyNIdIsnxBZVjNXdBb/VGk6RtIicNgCpcgXdCNp+xTj9FHZVn39URRiUJyPXzen6fI0PdtQC
wgWogPYL8KeVAy7MntF1cdHdmhZ40qFXgYacnTFDXrluBTOukywdQHg9t/pgwRxG9F1RF6INvVby
L2ytmi2elFsaB7GfWLa4OEQIDPSuTPUgtCp+cxWzKXfMPnAoQLCYL0bvVo5EWCXm81gHyZDOmNWV
QWcqlhe9ZeGsf32+uodmwBjK9hKfVF2Z8bq8TLworG+WaETnM0S5N34JoynY00J5aAgQKQV8JKsp
NyxdF8JPudlHNne7dyJ/DJDGU/rxxbEL8tLRKnsvCEtOlyF/xQ/Jcj2VOkWZpL4ZevFhVJzuammz
uDzfs1W0gxHo+dJPcQso169vdtI5uqimprqNVpu8OWXzZ1dV1JsDN3tzU30uv4hAWOExzfViT1t/
ewcA5ZGgU9mAI8I7vVxg4elNS9WpvMXl0HwtyzRvfEUbJiT/HIf5BFbQFC92Pd/XK/GaEvJBdLfO
0y07U53BYL1mQSByqCjmf2WafVafynSYbqbTt0d6n+2fz7f50VLp3xEiA2aDvLwK7WqljaCU6PVN
o3FdXxjMA3I0MwnDEHxII93v8sKcdu7D9rYDaCHF4fmRJZf1WiGOam6A9vdtisf6U+l1nfZTjjBB
+lFhepDwYYkx15OH2Kt/e77c7QWRJVuwjvL4UrlaXRDwKPbY9FlxC1qRvQkly+hglC8ypeS3pFYL
Zog2NtmHJ9f/wwWBHljb0zAUt64ak4uiV9UX9ID2WnUPPp2kx/I8OAieMShraQWcsZvHaVrcVPTC
3uws9/7J4L0fSSvzDLBQVu4ERg83D3gDY8hAAXA/lgZdMwWXr+vFrQ6GBG20LrqEUVAfn3+iVdz6
7+YRnOBY0KjhoV1agZhimW2CnHhhT8WhCOzO1xl4fDQKsVdGergg6CoSYY6XWfvlWhWaATGGHRys
7ux2Q34z0nEvani4IFo18IxBFG9OOw9qyEgru7iJmHgoiOr52Jv98HWoo+b8fO8eHgm+j6S5U4pb
l6qq2HIaKDHFTQ+HefAzUTOOtxwRXtAmy/mgiVLfYTA9XBxVbQqZCC+C1V9+LT0oiFMZxnQbjcT5
j4UIt1+oTvQ185y9OW2Pvhb+kXMBpY4HbhUUMeWBwVXqxMHQtf6E0pV9DAF0+c+38NGCYANA4Sf6
khMQlgtqJFlkNIPyhm5q90uc1vbXPvCae1Cpe+zzR6bAxXOhuKpAOFeFxV5p7apOMRWSch+CJulO
U5tbx6nLw+vzVT3aux9NyX//g0ciN5srWn7FzTOY23qk0m3Hx5JAcOc5eWQHBAhXiheUYsjqG2m5
NmujFhQ3OzPGcxJa9qU2UXt9vppHGwdaAqgRPRVZzFyuhql7ulNVMRMH8rIUH+AU5+ZBg+Ag3obc
Dfai8YfmEAKm0c4hd9byzbE6MDPTmTl4U1cezcALr7FeZf6kJ+nOBX60f8SI/7IPZW9xuTKYG4h5
NPh0dm0+FkY2+3XZVseX9092RXkGZVkHreallbZoPexUXNpWGSymmHTtr4j3Mi2bio4W7Fh78NoD
QSLApnaKlo4rndYPZy+OrSDXcw/fKhz1GmfIbwb65E+B6yep0jAWOkh2jvvGD9KQRWRJgsgk63Fd
yYkUGBMIw+U3J1PUL3b8qSwPpTq3xwGh9NPzzXxoi/YU7wiNKkqZy+X1pl4qtcuRd+eQqElJu7o8
F8yNrY5NEBtfasUZdpzu5pSQRJAYEp7SLpB4haXJMrVCU9DAualMZ/yYUhk+pAz9+On5wjbHnkBB
tnNoJ1IIwc7SiiJGM3XbFCuFFRx0BuF+Koopv8ZeNe24jUemJJUdXhUYE9gVS1PRUKg507nD2zgG
hU/xuz6X0rW3cRS8Bl1/l4qUoACGFHGfeSOXptS81/N0boJblaXWVSiq90nvnPRD3drqq8GmLODz
6sueDm3f9QYapRoWzmQFtyB2wuOkVL/myRSdn3+lzfGTkzwIZYHiQ9akdrdcT5qnwoma3rnq1vwp
07R7JAbXZ3TJz70iXuwP4NNpDtGgIldGaJ1OyNKYAO+RG0zxuMWE9ye7FWHquyIWx4r/27DzEm9O
OcYoCcgY+l/c0dKYqbWBnC2T32Ir1o95OHv+bOR7QMn34vyihESGCcSe9hQvMAHn6jGBxzwUHvjW
m6u3ovfTvGsYTN9FmXlNLbcp7i36JeMbAN/0WJe8bn4+ROGnKtRaa0frY/MtZbKLw9IBEgOaWRO1
rVnOo3FdtnfKverQCU+9gvuz/nDjevzYIByzN8B4axGnTNVWRoxSyXT1EpSqI9q8atNb1Nr1742j
iQ/wf7Pk7naJkx2Bz0Tay59VXj2avpwj5OLWbFivbV2rLs30VsOg9rMo0w7uaO4RBTceBflkOOig
ucDbgnRandSw4RCPwupvw0Q3hkil8xHlqA/FbO1JEr+/JssTRM6OrhRZmEyL1ityU25D0FTtLeyC
8aOpTczxqcImwKIaf2CWbHVyNavzDaaJXko9zz+Qtznfh8By/EiY0YvkCm4ptTQUtBG6Al+5YehC
5gBAWmX1jVHB9R/gCHW/9tpk57Buryc5NOCM9zBCBwC1vJ5qo4l59ILm1vVmF55G21DuXY+cwavB
nkyjyc2YVACunldiaWcWEYNRw6a9uYrWfs4KKz1PRpP8wdBc/fjcl26XRAsPfBXVQBZGN3lpClrA
kA5Kn9+KGLFk354V62ujq+PPz81szyaRK3gCWsgOQ1TWwOIprQwCvRkzrW0eiGDQqO/IcKMZceDn
pjb3m9IAK5GCzOCLSdyXK5oY5Q0PsphvVTBUflj2gZ/ETNCmWVnfmdn1x3Nzm5WBFgPNy7tH5wSk
2ioWaswKEJdndLdkZq5xWrYaCpfI7vC470GIH5giwEPXSnptBMFXx6/qAtWdrKm/FV0wHR1W+qnL
tOqtKMXLRSOJhqZ/TCUe3XGS3eUmhk1uI4YX67cuQ5EAebcSFpad7QQm8gcvvAh9LYhQ9NBskIsb
aMZslx4jvFOdbLANzuEgHIahJtH33mT0mJWX+oeswqPu3C75RTZWKcTRVJayTOvcxhgNT5m8Ub+p
vSFOdVjXp7l1o7NXpcMnbW77Nyc3s0+1nYq/0fXYK1hsbhwFHpBxUp2cjp66bveaRRlDuvCmm1Lb
6hFB/xGRweblBA4r5B/oyoKD4syscnoQmS5j27kFTT7mx6m3/7GaSj8OtrZXk1uvh/CIRJHWEHQE
AOBrsXUBsT9Nxka9w8xRPg/c83tpmHstvPVRebdCZRFZIakstH5wRsLazIvc+S5Ul/HzvfJzbQ4/
6cAbfDlBHRTz+fm9XrsRaZDonGItQTPv6eqyMZIhnhyk9+9pZo9+4IT2cRpDxzeN9NcmD789t/Zg
EyXpQid/Y4LXRnKwrqzSdpJqvHdQ+49mrYhDG7XVjmuUH/3Hk0+4g7wPjXgKtDjjdX9ckRE18Lvh
HiR58bdVaOaxGOf+MlYivYqqMX5P4zg/t8VuyP7IMgO0qCTJFgenf+lPWkNUmeXEw93U4uo4NnNz
1KumOfJzprObOcWXZkTPRlS198vznV07Tblm4iKJ5Efsglrk0nKdjuVsDEN/T9pcPQHFVw4MblD9
XMyv+mdmatFWY+QV7xfp6jqyHCNgKHqXt/eunO2fkTqA+V1p4c+lM+4x/N7/1vJTUnKiAC4l+GUC
uXLQXpuqYdRr3X007FhlHuqchfdYaez+Fx7HNDqG5pDFP7tDHQTXqTfC2W/GLHY/ab0XagdPBSV0
J6gKlNOUqmNwtExmFO142u3eG1SZJUKNR2tL8RlMcxj0cezu8KjAfTA6sPzcx25x9rp0Dyr0yBZ5
ITAJDjF93NWGWH0RxQ0Tce9RZheHjlLahyEbQu5SOf7y/EhtLysHGUg64+R5+zcSmkkQajmMc45U
UjbfPLfVf5nS+MU5bbSLgK8io4M6iySgrEELqsiKxg3s5t53njhEqZ0eAttsdz7RJhd8NwPCiaQP
K9Rll/dDz3UBwJjxMbNpFN9V5pn+MwZIaLZt3J6S0p7eQiaCnOlHq6eqdcObFQ7uTu3qwbeD5vau
FERrDHb/8jdkwprH2FWbexKr+SdLlPHHWm9HSlnZuCMg8MCUHKRCTMOKETpb1ZEiO4tLt5i8e9rP
yV2PgdJUltJd7PZlbAscCY4+DRA5VpgNlsfohyKgPmdt04vMvatpqflB3cTnICjFzju1jmakFZ53
PJxsUOPkVlYcE2AQYfw9dLrgzJxmF0hSXFwR1RbnpumTX0wCnruXZdG5nOzk8vwubB07JVWIbTIX
JE9f9zXnLO8ZfSecewUe8OPU2R8qIu4buc18JlqoznOvaZ8NeA7H54a37zMfT9J7pcwU5NzVmdFF
21jWHLt300l/Dys00tGwTRC3TCe/CdS9+GN757nsyMvjxWT7f/10IvBTJ2Sfzl2JEiQ8g264Nzw4
p+eLep91t3TrVAc4NVIZj5LBuipIbb8CyKPod91gOh1ow9Dq78Spand0QDHjuL0x/G9jG4WG9HHl
Fp9ztzXqW5bVRQRKkpeHlnmra5+TrHaiGwh18dsQ0T3wJ3fslGtTF+LjnBZoQfuwJKzAT8EFBD6E
l2ZP6Hp7NkANE8sgw85TRU67PJpUJCeyIEu70/GBZTKJVjUY2DWmw2eNistwzpXGAmBQKZScXHsq
tR2O6faMkKPTvOB8AjUjx13+gEHMLXLXgX5PNcZU+4xgbd1fgtydfnNHx5kPIfvS7TiYzUHBlpwL
BRPMlmjOlT9VCAxgtbbxvZ7T8ZJ4YXRuAEFcnx+UR1bIbiWmkhR3I9g4maKw6AAld7NUQnEzRdWV
B6QSpnTnfXhgCEYw3BoOP8tZI3AhgLVaMg/JPXVL2HNq3p6qoA5/fnk5UvgHEBSnRbL8lx+qjupW
GcMovYPLgBJrTdUhjtA5fG5l4/up+UFGomTMnwF3Itf6g0Mu68gyx0FE92JAkcmOS/1joSOPYejp
i6MMiUGkKQpjEt8FMWlVwWnShCnkdhzfQRPNR6UaxYEhNM6LdcV3KxLXAd6CwuJaxq3J67CgSxPd
MVaRmmhpUR2SMSz2vN8m+2I5vNASwUuVg++03Lnc7dPcy/Lo3g+1+1ObzOYpjSvrMppq8HFwlOpC
a1R7sTogV0dbGmiXFPslYVkapQJejTFD3+4hM16/Q+OYvqduH34InT7+Vhn28CW2Edt8fkbkGVg4
YNIvWT3io0nIx7qIqlr9ZGqJGd8zXcnOoopUUL14z9etQP+DAAgCEAySsVyaN7sUZc0ouTtxZJzM
AK1LoZl74NoH551zThgJvps+7vqJDMMw6abMSe6VPgzxhRFh5nw2kiYMDpmX7cLXHpmjukdtnYE2
vF2r6+UgB+IaylDeqzoQ92HkyXcbLTwDNsp3nOzmZaHMi5PlKwGBJTlfOdli6sumrcrqLjxjKI8e
QIz0M4QIOzuAXdYZVRt5pU64NXf9JTBKBACff8DtWhksAnCNmpWM8tYN3r7Urc6FB3M3ems+stN/
qzzdh7Cf9+749uphiQ19F5+kc7FyjUFQ5+gXttUdcRXxsVQUk2HsjvMTsbhxTEbLu1rOHL0m3ShT
KLQ0eLehVqIGsS6RhT1IZitqCxK3ebxAeGwO1QgWsK+SfOfCPdhJkMMoHMPgpGNmrm65SFThacIu
7pXG8HBqLPocHwZ9aJqT1qpC2YlXH2wnHVdCZYhR3Lv1IQUhwPQ6j3jDNsLhrIl2+gDAZvriwHr8
Ys+p9oWZT3vzzjYxOhkp3kxOJiBQpwG0vO6Mzu2TXDTx3SEl+IRam3Fy+rG4QbHTAj8vwy7+NmeV
F3wqU8VqLm2WOTvbvPVrJJHMHIGzLRuZ658wQXk3ht5VbmimRQwvd1yfx2Ovs/jACk8ertqT8+4p
1i0XWk06TZeoFre5CsIvsOt+hccaf3t+9x4ZkZ0nWQvnkVVXRhJ9bq3KSsUtj7L0nE9pezASxFmf
W9meSwMmBBBRiTggsVl9swSXEupmHtwnDU2LGdXKe5HB6gwtZU/baGsKp0nZSKb7JIxr6LsHKya3
jKG4Z1DCxoPN3CKEnC3FitDjGZDhfr6y7WkkheHoM04KpXbwMMuPpKRVP9m1m97LJNWPWWoY9zSZ
gdYH4/gxYnDcWXNC51g2wXAaguFFaW4uAtkqTwTsbxwylZSl+SyV767SzXfmZaXKsTANYCMm1Y7e
Z/DEtCemtz0tmKNYAz9Sjqxc58cp/PaodYr5nqWTeQ1Lzz0yeiQ6Pd/T7SeEAkQbCKgoNSGC2OWi
WmKGIZ3C+R4Im35JbTiN77UZfSCBxtde9e+hNYcSFjtIzWtT3G9HJn4rznTX1Kq5WHbPlJ+KU9ow
o+nX5wvbbh9vHPPNGIAMLoZO/XJhXpQPCOmPPWVwowqog8cx/CATRPhzO9slybfU9AibeW7QiVrZ
ycHokan1d0P0qs8QxeKaok9wbjt1b6rUoyWRopGZvtf310o8XsOMpxn8yN1Ruuyqenl3DhREb58v
SG7MMpCUf58E0JRTTDbvWjkqowF7Rbs7KmB6lMOMnCFdIZO50TYfxv5MsK7usY+XrxuazoST7B1M
HbrgkGlXcWXdVSLUmJB4mYaw/C+V0PxDXCOu34Vl+mFGLPuU5FX80tn/n1FqoVQqIffDbV1+utgL
J6UsTPtiEBJdB7vQLllSpAfGn++FXctP9z9T9GLgI8lpZGunHJpm35rBbF8CDfJTrmcKAZiq/h8W
RI2QkgFxAitancWpTENkcIQN5TnIzv1op6cMDfBz3kz91+en5NGC0ESjXCDnJG5KJGPC1JQyd+0L
Yjvpp4pg9i6gi++EcxsrJNfI0sgrDNwfbuTyC1VqnTKGaFAufZrqCIgq4uhY5WtEez4OVxeNFjl0
meYmXK6lldBFJMkbNOfSuoXzG/maOEaV5Z1Hs9pjyiy9xb+mZHtaArPIe9deSe3BLGte4V6CehB/
6iKbYp5oLaLJA3hi5yZvjUFRZGn4JeAYOPflutxyziAUKd4lR+vy0tuK+xfJYXEIW8CqO7a2Xwpb
hGjgCNx3QtrSVm0Hit1EtieVG8vWH5s0/lZUXrwT3Dw2wxSAf0fDrauZZenGQcotu2TMq/AzGznx
JhB7xOaHG4dbl/ETucQa2xUpXp6nmvAug9mq+WEYAXzEfdsdy6Sq98hED5YE551KmFSV8zbxmhe3
kdoIlyWFVelr1dhRD0v2YqeHVkhUwKSRftKrXX6f0Ejw+UUgLn1hiuQYFHnwl2NX815bZrt1fBpY
c/D3qZ0CLVnaSUe7InWP7YuII9OP9UYwKrNtr6OamDtF0gemADXBhJLUS41CwdIUzYmB6Mv0Lswt
H1AlsKaDFgmbFmFXv3y6wYXSKyDCQ/FDW5vqnaHpp6DxLmTvnq/2pncItMLZCSWW8a10DpSpOHLw
Dml2Ux5YLqhy3K6unFxcXPpn4ve4KVz1c2kagcpQ2KHT/Gjuy+zIeIrk71CpOnGcHZ25ks89+3Zb
bdmNlA6Ru0qKu/wV1lQohhaPHvwy3G0ZdSacTsM7dHFZn5+b2h5Kei9o0BDiEtlzA5am4P/GiUKF
8KKhj92ewgENZ8gphbH3/D5YE0kdhgDNQLhcl11EbQW1oxbiYnVZc0hdk4kYZWYc6RKOx+dremAK
3476JdNvJUtVX66pwbGbnakqF1Bj1XWq9D8Gtan8bIi91y3BheK9AvIENG3dtU/SpAZqVAXXpqPP
qXmlc6LKgeZCrAynlxdFYYwCmSzYIlEkF/1DAboXfZV3mh5cE7P5I3GTAQc/KSecmfmyg4fEL8WW
KP4RWqz9R6jkU2nAtr0GZt0cmAbYHUxvCHbWs4xx32+a5GqTuEphVzo8y/XEI4PegkFDE6sozgpt
bN8L7b+Ltv/QFPmeNumDU04Px5PbB6aAg7E0Zhm5nP7WhddQdK5vDoH91e1Gb6fo/H6G/3/cLtdE
uRkaMfoR9G6B2S3NKHrINN2iVi6mYpjZ4PfeGCWfJ5Wq0JdZh4Pgd3Hdy8Gjc1z5zK9Xv8Y1dGc/
Qb7D8uehzdNLEdrQL9QWcNT3Ls0d7UYh1BVfXzxOPBBEJDLkp9xCJ2H5U7UhUPIyCLKr4Q6/lXnc
HIM8+yMHr7TjUTdbz8bjUyUzGLg4mISlIVH0St0mZX4dmQd9dIrGPnmtUexcxM1pklaQIYGJxsml
Iri0Uk8MZCisOb8ag16PB8Uoi9afe6r/jM6c+/Q+8yPNV920RwjESythvUSTa/pgZ5cpHJfIJWOK
7ehge4NqHKlHjvM5Mttgz1W/R1aL44U9uvSyvkpRnpLEcpHeqHlhbs/OxTSz+WOUjcG9Flr2D8oh
jnsyMyVCErTtPTgnRR46V8+LiuFgKErYnI3K3OV9bx5LHidSNjzfuzSmtUoNMhHR20EY8TJF4ns7
zRc9V+5WEPwRjAmTN+zfjMr5kBn1jn9awU64ZtjFZxDEo3zJS7Ky6zZG7hVB4LEPpab5WpAbvhsJ
99A1qnbNutB707wmeksLffxJ6xT9d2Fm1s/PL5BM5JYfgx9BUQg1RorscC+WHyMsetME7OIRKZSR
etYrHQUjkBKGdc1SCje+GxbNlyTMBnungbG9UbSJgS5QGOYpgPu+tEyHv3L0afIuiVaVmW+VzhT5
YqbZ/3yFD+3gLKWAh3y35Q788OKEhV3ocdd6F6utnT+DZO5+Uo0m2wkhH1khJqCGSVwnBXGWVpAh
i7QG3cQLymfOB0CcMMPS6DUNhn+PDEUGrg5RKl5vZYVANXX1gNxoJmYzTkOeaMOx0MZhb9ae/EPr
YyFhiiDrSCQ2c1tGK8iKciTIJ2uODrqmlm+e01XHOK32iqGPdk621kHOUrAhqlrunOklShelibgk
Th39bmdNcrGSQj+/fgrAk0kgJORHlCWWVvKmFgDWQnFBtHU6RUasXjsl3hMR2vpvEuQfrKxuU1mP
FaNZibsHJ8o/57NV3MvQRBkWtfSPkFac0/NVPbq9sKLJL6mC0s1f2QNx4o1Ug4iwNbu72bP7Pan6
8VDkDQ336Y6gy2vaKe8nkPeJziYPriyjrJyWwRNRKFomLkE4NRdXreNjOHrzSyTE/1khyuaUQwIh
Kl1+rbQStB7jUlwU0QQX/J93Rf9LPXE69thXD046XQDaQhClEWJaM7+HdiBsMDqUZxLrlykf1cvs
xDUxT55en3+sBwcdS/TxkVEge3ZWR9BUEpoR2iguIMVrv9MV46SanfX6QWc5MjwEiIt/XUVEMNft
KYhz5eKlXWUfhB2ID8zi1vZUuR7sGzJjHACwJJ6EiS8/EU/8ALs3DK5WYmaflTgb3mKl9BgS0eT/
eb5xD24VMB9gvgTzsF/XyGkkMmc2tA2vXa6rb62Y3FuuKM1XN7Xb/1hOXe/VCuW1WXk/GQO/r4/E
a33Ia95JdVaS8AoxYyz9oTLc8KjXoVn6o63UfxHNCvdcDFaY/2IkrVP7E1qh9d+d09X5Cbi1WsV+
KZoMWW/DGL50TJurwF5pieXnNWNMD7njtIE/u2Vv/tnbnfguAP+0Jx7bkfpaMLXlsYl1RJFQ+bDd
P9FOgdXZJJoafhKDjoPRyqZrL0GbKn95GUxkHjZm5J61pg29E+Me1OpgBnFn/mk1vYkY9jAgDGy0
I79gMIamOwRDEP+e17WkRniMp7+4CoPjd/zTgyNP/xCYML0GqU8h//0Pb289lww2oM189Yaw+Mq4
4vgM/On/8CrK0ByEKVkiQfPqKHa9UyAVMoXkYKF1orrC4KaZUsfzU/hwLT9YWfnazAlsg9Q1vAot
/m523XgsqWMcnxt5cKsoZMB+kFqtNIHkVfhhw7LJqUOK+xz1pB9OLtr6vj1m2ilkIPzOeh6akgoy
dGZQXFoP9gZTMZlZigQ3QxuZ4mGRY/ToAFwY+Pxad1e6cxQ8JGOL/6F6tk4oc8DIaWTr0TUOg+jk
JEp7EqM3no153BvUt10VeseMJpNtCzZyPRc7hWLJUBIvugKFNw5j5VgnL3Csn9p9PYrtgcCUVMIm
7gPasJbdigXDeBgQFiOk16U+L3Tla53n7VyhhwuCKAWuWOqFrAPLqo373IiYvyDyKODIed1Bn6Lf
1CHpdl6OrSWqLDBwCCyBnW2QCzTME4McoLhWzqDFB1QdpvYQ5trQI4HoqXsZ9doc30e+76AXwA8R
AK7u0xCg32Gnnrhk7jS3vqunenKNgjQAp6tKWdXnN2sdKklzUjRBYrQRl19nW1apV6pTU02rUNY9
NFlUvmm9kR6bIuoutYtOZqOm6k4cs3653o1ymd/3FbWc1XVWqNWZIH6USzNp4TfF6ZvTZNXmrTSm
/iNRbrvjPtapLPZkSxBNBeqgLHXlCUWYTHMwuwrNwajgOjf/zXXt17Spvwxu+i0TWnnO4uFmQvV+
vrsPPqZEoHPhQEiSTK+iDjTbhBkwzvzKCMLU8zOwzV8nu8qa0wDFcc8VP9hWrJGsAnujWrmGiFcd
SmVaawRXhqHEl8HNieijBnRKkIznofemccdXrq+63FfJY0Aag1SVQH3plm0nDJU6x2BQuaPvuTVI
Y6ar73y9x1bApXBGJXJ6FVu7bpVno4e+vjmBTwRKVR8Bl1o7lawHm8emEX9SLZMCsau1aAZ5nZUz
AcGGdOL6sZnXb+Cggg+hbWUMHWTu3+u7J+UqQNu8E+bXIen/4+w6liTF2e0TEYE3WyBdedfV3bMh
2iIJIUDIIJ7+HubfTGV1dEbd3dhWIoT06XzH+A487SmeMSJyb+9BptZXHQ2ylw8vwa3lAfQ/SaAX
Ot+OOS2W3DEwtD3eDXBRb5M754XhIdTdJdD3D3sJGpS4SmKvRHfj38yc/5zSngxsjpRInGcgYD4R
MubHERvkLiKy4aWDKuOgwc+64P/y/uMGzvxvzjIIS+jLn33cSJsswsFf2dHl/mAOVJnQXMdtEtA9
qILzfGVTzX+ohoLI1AVSZ/WieNpcWD7vFymWzOZ0iqIfy+dchWqplwaK9N1RJXR4tiR3z1qr8emj
L/PfeUXTGbHP6JadbZyTNzUJDRCnBHaPvhaWrVUziPCONiL74LUM0iRUQPAk38TQOPW2B/7Py5yJ
9tUAFe1xEcvPYfAnGDDN/eHvz/OHWQP/ZQs9RAGEj/tsED9RzJPgOB9zuYoHL/PCckzFpfjQ9582
GorYhredGKD4OUcdAMsEwYlhx35M6IPP2+wVsZTgV0KuF5yKsF0vLMk/DQjwFA1ucMUBrp3d02OZ
dktkHfJ8soTdhLwNribC4isuG7UXmZtOH55GbI+g3+N2uwmRzpZF68Dzbj3Fj8ko5D60mpxCGthv
/49R0PyAfxV0C6A2v10RzF+CqAe/6zjmZqwoMsdJ6VvZfbkwzDskHEsPHcvNOQ3MF4R7nn3ROlyi
eIoApnSLEPJuTbhp9oVHR/MyQmfyywNs5l2raWCnBaZ+xREaabGe2OpNBLdt1UY7D2ZJ642d42x6
7LULuSxRsg742Wkq0x2BUrM4bMOMOwQSW47C2xQ/DNa5qUIxwh6i0FM+HcJZyrjyzUpJPXTtJL74
jQrjuk2bNX1uEotzD9y0KavVyjN3aqPQyJtgJctUNnol5CmOWdp9bwWki2Wr4wDp5ab3wvk6jNaM
vIJxA0oM603uDmzOPfWcJOgG18nkj7pkzaT8f5qwdW4nQ+tmWHxT+DOhwdovVcfE+GiKgNqKhZ6O
xmpxFhdz1gxxRtBwWnRYhsnYBq4kXFp6FEM25b9YO0amXkggg5tiadekmmEwJWrbR2TelHrOP3R8
6P1HAndvWYti8e01EX6BlGrssVltxCDnuvCSPnrp0mIoyhTrO67QCWpJaZVxiy5npvv2Dlhq5N8k
/spNNULD01W2s+J7ATdXfd+ZMQ9Lu8BUq1JCjr+WDI2eq2D1XP8o81y7HZqIXn/ljb5FSBa8uheQ
UqBfrpduWbOdyhnFnhs3s7idvD7Te89LvfCIe5Ttn12LvtGpkU0Kg521S2xtXb+OzwvsicObiYR8
2fO564KvMM7OLAyWQe5ydxhFur0vvUL+8NBzTL9FQ9+g9DCtELu2C6kooUEZ+M7N2iOkLBZs1m1p
skDbuzxBi283QjQDnjMv2gnYBg5bAuZJkrKHQLnIt2WUqkGUs3OzKjlfI7ixzcGc3TInebbTUzuG
NeCWzj7wZGiLX+HqtcXjNI3B+FhExvByC6bt0nLtvbk/dqkXZz9mksIZYMkjJX9KLxkiVzY9QTZA
NUaBNzyrTBV4Afmo7HI1KB3NV5wpF9xIAdn/gXsFbXfNqFlDTh0q1/D13xjhn3aJWHaXQjwZHUcR
hPrTEgKf3kuP8WZP+BLYLy6XTJ04etcU35qvF7YD1yOHbXAbLaRahwnOQKVqCT6mEvGOA5ppoRyW
34DRbFhPqJPm58Fr8miPXoEgj96GjO/7uQUARMAuYFVb2AjXPJgYsf2wKPMKByo57FShSVphzRhZ
QjKAXalZR7wVMw9zt+8mHYl/mgXgVTnGS+adQo+rxzUVOuvKmK95Y8swn01xvyJHMn8SGvGqD/5k
w4CVhbA+he3gmqcAPxGdjqIdgerJnW/Q/j0iFcyGr30CU+I6HExRlLHm25+kYLFVB5QRdbUIn0Jg
G6vEL1Xm5vxgIpoVcE2JG/E8otwMy3mO6D/joFW0+bXPKtrncUi+AzkAH3kN5q45rsGqx50Z28V+
8RJF2C73eZyA3SY1tN89MbbfBTqcs0OBW/AI05RYsfs4nDzkoaPd2E61IVPKyghGdva7hQfncgp7
yNGqOBMSvpRwg5NBTSkdgp2FobTY0wRi0VfIzAP+LXc+kuHNSgqkGoCtkP0KegQMmXLpc0sPgqqg
MtF8SkILXlI+uXwXwVnkIWKoMioBe8+2HtLUFDXrSDtXrrPz9MigHbsGDmi7XdgRbUDGThm9aRyS
5MrVgw8yiGGFVo/5aj2AdFAVe7fKa9p/NiCX0DKVVq4VDsZm/s081rzoQNLlahW64RpUpdwIXme0
J3EFcNPkCPNGx1whjNItqPFLbajquxJ7GfNvA8pjdwpi3s53qQup/0k2IxwU8BlBFV6novM8gf+W
wXa+DOLOTx8ws+F6QgBYNDzD+DCx35dJp6oWBtmFS6lmMukyN6mA+WfRp1EltLKClnO6Rhmv5BSB
xh8NdGY3bG2W0Sv9UW7bdyhSj1Wg53YPSK2FL1Y2Cf59sJ1pu1K0UsmaZmpkpzUZ8dtg5DwaBiuH
KQ2up8Yj+rTGPMUsjrMUPsOybVReZh7UGVf+Gg7BVdH1w0sBcpe5IoGbRYnIBXLVT4vvHRlmNdmP
iAJLS8swTN2JKPgyF3Gnq2XkEs3oGMZw9aox4m2HQ9e7oy1WxFJO/lJ4t3ksk/BqmpRpDyJjefad
dQ1b76DjMTNOrCmU83FhLh+jcjEodh+btGjkvSqa8KkYOoBHYo3V59zEwY9GNPCgEjiZmirni72Z
W91/QQ1BHkaDCGEYg6IHd/Son35J/NC8TkIsSwWUfo1vCPx3E+gtA0NLuizmN4O//q8GVGt2jJme
OqQjGcwhqNizD4AAZmmRuusyBPK8ysCw7AByXZvDjWRFhlMNx4w0wzSljX7iiYvoda4CCg3UhPO4
v7cCHsO3YBya7ic3M3oS5TBHsn8N4GPSlzSVLhvKrhVpaEp8cWt/GEHu7J+IT3JVdqpZ44MWPAnX
h2n7m1c+sC6dSo+P8BbDukWxvi+E1Kbyc93+EGmTiKo3CZElm5nybr0pUg/BDJT+ysvo1G7lUNKV
bGpDjcpCCL+OVp189xZF4ebOKEt+QDfcd5UpOBmfvCZBlkOSgi95qxtC57BOKEt/B5YFL/ievOZV
GNnTHezkKPvd4QK2VAJ074/2W1EJQjCNCJoNtUHIyYav/PcSwrSPAxE2myFOxXpMvLRCJwmkOR6l
9YWyE3/Uf5sb50Od1dBBRAMHAFAce0ze7UK4+MfP7SXk//0VGTdwyAy3FiEM3M4VBqD9s3Fxpj9S
2JOd+kSjIRKsyZPLxfRKU+XXcGeIHz/6aOi94mIOFwD0k9GdejuLo/alyZgQRxksjNRzqJut5PM/
JthDVxVXRjDV0eiHl9AmzH07zmSoH/ZDTI5LH/N/DIexRTn6S+7XSAXx/h9XYehpoAPe/M4geHk7
WAhtULS6hhwRGQTqFUUy3cuAmtpVI+hXl9jX74C8jZYKujLsewBqv2OOinVE2RuMw3HJsBW2Xs6/
46uMSjhjrs9/f1vvLo9YHcDuCtBOtmv++RLpxhj9mqFVR93glIw9v6toYV9lROdDHH1YowF/DGSl
QpmLjAf4Bp1TsdORysUWIYaD/Ksiyzof49CmJU/Ah/37k72bREBCWBaA14AVQhJ1dq/z3cxa/FtQ
DDqX7XA7SV8KyyG6h1Dv14eHQnkIll4E2B5K8bOlWEx4XXrFUKrAiuh0Tkt4kdHDwD6Ye4tVj8RP
YIagmEPPg7b82VN5y2A0mVRwDGKYRy3IXqzp2IvSJLTY//2pthv2mz0KQ0HJsyXhIZMZg71d80Gw
ZHCP5uFRQ4ouT+ARh9+EP2djGbYte41I2DySFg+64+tAPxYk/L8HhXIJ5CyAsGAfnM1pH7SKRgSj
t7j97nEFz3AkpZfiRt5BQnhG0JUBWWKM94pY3EFGBAJG4dHnaAb4ctC13+XywpZ4/pEBDwVSkmxW
3Bteck4ixpY4Tuka5EcDDfVpiKb1xGP9S3Oe7WMtLk3d+cqH/mVrs2AxYjAY05xBJyphabaIvjmC
BjPshzV3tR9JeSAFuSSXO5+/TWoDp6uttQyDIZgYvl0jdNHgCzlAr6gNkoqDkQqrF3nJwOX9/IFx
gFcEnBf7Bngib0cp5MAKb0nz40LSr4oENzO8tUpcHR9turYfxFbzOADUiVnblFCgmoZvB6PC+EsT
rtERzILR1spJ1KAD5ezb3z+vd28JOsMUquHNKAzcofNqg+BZiiYN2Ek62aIsQuZYtXEeXoghyYVd
/v1YgCKxN+GDBs3vnSVCkuseqfUw/nWkiK5mHFx31E7etQVx+sL0bd/lf3cNQMUbFRj7LbAWgJFn
nY0udLYThcdPk+ppsDMdDdPvdGqAaKxhkz3IEbKA+9A0HbsxZOBPvhqNOX50bje5I9oD23aJSOGz
Zblu/LI2WPtTNI9kR1OiXwMFdkzJEnLJhP7dJwCSAHBrCAS23iJu2m/XC65oIJqTVpzG1bT7ZU6T
OltoemEz/tcL+2xeUcCBAwwLnI1kdjZMg5+Qhn3YnwaLi2otBuzMtet9wyoALfmLKkTQnABZ0Kkc
rFzcTW7aZL1vuGMxkId29WFqmqefAktUi/cSOcCIEHfRugkbtlwpOefTa+Mxi0y1vu2Kri5IxpcX
kY0InExgvDAcx8VXy8sa68m+BGOemJtihR/ELpZD9vXv7/B/yOvbR0ZLYOvqoxUHZ8/zIyBUHBeR
Im8RESZQ+uxx97M+OyEsmm5QlJty8zmJR72+zNO6xF8WGDwHtMQ/odEd2A5dUqdJEzV3lIMec9sg
22OpkmbBu4p9sgYPPWG8O2rARMCxCoQh7QYWe3FpwfwUPwwHsaeCAMCf76nE/3saCBq3uyBjE61M
OJGmBsBEvBcVjnlfidEN3c41kWd2Ay4aLC0L7tvfGp0TGFzysMc1u5vy5GisWSzydaLAHjCXM7td
Fy7ozTBOEcLmkgK1EeKiI1KNDow4iGW7sb3L2jGPd4lurCwp9yN3nXBIf3iVU3Tq77M5y/t7MvdR
+oAPbepv1lY2PbJ/XQs9QI6b/zXpxeQ9uaSg8RX21Gy4jhlDaMcaRe4bbu+jvyMmE8td4HA9PIEH
APJVGUiCWjTxmk7+7tYFMAYg0bjYUZE1smq6ruv3RIuY1SuuZcGuFTbqgAHn2W98o3hq20hfn3zW
T3q/9o4XlRFN851w3gtccFPKSpjHJby0LnVmT3Vo88PchME3HAmix2KnQh59xNSNNb53D5ffmSv/
yQ4uffGscfwBvmGJt6NNN3yDqtD/TVXYPjnmS1fqxCdApr1i8q+SbrFzGWlFP1FgqUUNafv0xLJ1
eZCDpyHkTBbvRjmVwBVsIoqUlKK8K0PjprHKesHaiidwYa360PDipkMCxA+/B8K9Q4OCB5+B0sTu
ph2L5nsXctjzB0NMVVXAgGslZdpla151JplfRDpqW1oL29/Kl30x1UEAl8q2hCSTwgp1bIrxkMIe
c3whfuHEdZY2tq3b1vXmYCcoXK9JE0f/WBmv/HvaIsz0CFhu9I5JjEDrJ1Pg4EcSox965TxlxYNM
VxOtlQk8EnyCODp86XsXsz0PFuDo5YCyofknH6ec/QIa239ilDB98IfOJveuRSu19uMRrA2xMrwS
hxj67EkgMQUmPl5ChsrQJVhxM/KHtdTe6KH9GsL14FYQ0em7gXn+P/0KZtUxRCQlMxWP2kw/FIvM
xh+2EOw17tKuvTeLmJ5t7oLgWVhQ49Do7xxgKras6SmX0yiA+GSWvyZF5xDYM8O15aoBhvt7QUva
lC7Udqlaz0R+Wfiev9wM8dxPN11m6EvkrT4F8QMrv4yYa9KXxfaF+k0RcwU7WDiQklIiIvbVxnRU
d60yQbpPfe0jSn3q0uRqmMDHvgH1VsSPbGjkbRSPCTtEqUSC2tCQmdbBDHUmwKQJ2F2EDsT6MEIX
3L2gOYCvEc5YPCixvEiGSglXstukzcf7pF3RGEkaZWRFoiYoysCfeb/jXjcFx8a6Ya0BZQ8n2+qp
34UNkNxd5kPVWtFY9FGpIh+GtsDfgfCTjOY/fC9Zu2uAeiTZOxSfpELcaPhoHeFJvZJe8YqvoULK
dJ4rgFG2hUV/ZDceJSCb/B4JJOh+pJlLDeLo4IkHXlU0mIqGM3pLsfZmUyaqB8Y0tqmM6hykeK/K
srxjJ4uInnyTIEWsnNJUHbO8obyixAtFqTuajAeVhYxUEi2Tn6GVAS8lvBbQMgdax6qEteszRW1H
dlEk/fs2QCNwFwV0uoO0H7NrOiVPS+dNP9IZXNtdHNH4wR/boSupv/a8cou//phWgkZ9so75KYzg
gLkjqsgBPaEwKD23jG6XsXHcDc26fm51y8PryMGF9JAB7/7VebKXVWsGk2Avjpq09siSfV7A858q
h2MpKDliQm9xDeq/6jHM7J6EzADCDafHAK20n5Ka9bsShnwJFXoDlSzIFFVzplLMXNDxvrYhjgeA
NBnAVeonPzpJ26+sy21RKQWpftWp0NjSW6FTrtG6zsm1xXn+C5tnNMIBOrFBOcRLgO4bdJ26psYf
Pyd6zYt9N68r9DKCfM4zr0H08GJxz2A6Z2C/Gk5tORc92tMknh7jqS++2UgOYbUkY389o9u4QgVD
pitahDqoF64mXkWIfpzLoGgs3RVMht8DjmOrAkiA+SSFByfHjsE5pUxg6rKAsAuiycGiO9DgwphF
dhdKmhcVSpQVDJcwNWON/E993TgGJbtdDWAqykyJWYW6y41q+Mmp38enLg10V6l0AFt3wBXjHhbw
WbyLOKSYFaVZ/jMLx/ATHEh9r2yxhNGEC4F16bWfJThtxmADnqgHvm3RJEmNmBYzlwqB4UkJier4
T6NB1AHk7He/CmXDr41NHNvxWenPxkg0YM2YFZ9467LnTGhO9vDX4jfNqkEGzGGUKSvYDaCEIsim
lKUHFtPXGSbX+Es7SFKvc0TaemqD5RaCasVrZDW4ozcUmBkoPHH+5pnEbxSxFLTWLRyvKkBYc4Dz
bFjyEivEf5zidPw5tzi7wQ5iYV81AofPbso994g3Zz+rWSReGTA5Pofr1E2lzIDhllK20S1rl2zZ
FYimEbUP0pYuB3DH3b6HFvPzEMWtKZmFBnnbWtHSRdNlwsZgkLG7A5OU3Emr2gW7hiRPfswUOeDe
kJxCHO4RRNrZlJSzheHMPu21eOajzHq4bnB0DpD4Q+ISiAs2moUBL3uSfd/DaS5peM1hyvk8Zego
lig+I14t1iVPdPasqDNr53y/evGQleitRF+8FV8IHl2PtMpnf3jlLlXdLvea4OfghlxWEOUbND+a
FaKcQKODey1n13/zcNNJ8LEEiHVxTU79ncvmCDPsLe5b1PtBU5J0GJotRqPzD2hjwi5kWUL09DoE
x3YlJw7H8jTGvS7jIV27KpjEeIUug+tKaWGaVDUGCG7FAW8/KYegptqCrn6LnBrdAdhOpryEe6Lf
1fM65bQadQZzrVVjznawMGSyKmIa9NXiKfc7jofkE1IevS892scPIi5geiawDBWSRNJ1KMVgEM5o
TDf9Aqyrf/nAzwrs2XP0OsLRhV8hg9IPD8SY8SaaV9DXoR/EqbnKGG2ktElhVc9H0T+j8Bo/9Z2Y
vyZNCNlbFHDz2DRiEnugWdkzn2zwGQGmNCuNBUxYQliDMpf1znvOQDd4MmLZ7IVkBwuPYPEJK0MS
Ld4O+Gl0s9I4m+s+WS0rB7MKhX7WikmSckLzokHM8LL1Q6erDvWxvqeBKNoSN83uifkKlpvJ0ofB
cYXxVF8b6y0TPg+cfVVk0vBn6LAF1qNc7de0kM0LTK2KAXs6aqpSrSEdKmS4JaYM5mAKD7ihWI9U
6ZK4/siiXNGD9gS+RnAAqT6OJunsDx2PubtFAR57NYuICV4at2T5AU8rm+M0dXrdY5Z4f1j6NsUL
zRIcBNCGy+Yr6B3E3aNwYMPnOPGktxPI1ZGVLiRbbkbw5eZHaJ/TqU59g1vaFMY8Hsq4nbF5l3pg
Kt8Nfkj7iki4In6GM9uEZjrOkx9pU6zNK7T2Fi0b0Xhip3zfQu9jOqkgksQxcgtaXzzVbSiz/LUh
uI7uozFUYgcbr6m70m2KO6+Frca6T5suzG9iNPjUt0Tls7fz8y4s9sNs5/QHBHUaUxB4DmQlgTiF
ncAgyM6EXOJrIvJmuSva1ltPq3M2PAVZ4j5LrB/5Kc5WOOmWHaRO4y1yYtb0DqyQ+AUwVOjtMEkM
DlTt0ghdedKw4qQbU8zX6TzhpmPxNvVJ2kB019YLeF7OkLXkNzIpRFjBZDNJ97RDixfH9YByE+qP
llU+0+NyRBGRWQCU8LivA1yt7Pc0hDHaaxwqB/IELrb5TYYC9NM0QKeydTkFDsshwO2DxQOyWoVH
sulLi9q9fdEecnjnysP1Zaj6YZiH1wQq6qBCg2XCGdciJcaUsa+03Y2L8YZvrteQpAadG4vrGLfV
6I5z4/HD6EKyoCsXC++OhRxxuliKcYglT3K/LXaw6F/4SWC7NHfB0qP0i7zJ5tcUmdjFWuc9SOCf
bLR0rp4CWiDpvEmG5Bp8Gir3iPFL1iPkRIk4CGBU4mePlAjyqHmA7PU2MU1QQeoS93sB0jrMLy2u
sM88HmcHXxqXpXfwi890DS+5yG5MhtX9GqcFTL9yES7vYQYgYrKDMUyeXwmzsGk3tL58krM3RAd0
I0fcZPJu5v7VSEBFvAP0HOCHrkIWey9yjNjSN30xXqViKC5Z+/0BysKOCSo+ABdkhJ7DZjDIoQI+
OP2JaqF3om2aCh/uJwCh8+nvAMSfRsogLABgBkkY0LO3wE5Ec18Dj+xPNhjIbZCtX9eMAvCQ7vPH
B4JVEYQzQLthkHoGtNM4HwIfW/QJ7VNbNUgW2QngGbD4yy7pvs87ggAB4c4eJmA/bpEs6Vn7YFk6
VMkCIZeFKJJbyE2KquPzazHC5R47SrQDyeP335/uPT4GPjqmcQvkQ7/iHesSBdWAi2p/gulJVuuo
1dg5TPThl4W7EvqOKHrRL3iXSdQhq62fWSbg+MgprZxV/ApBvB7Ci2FNcAHjfD+LG5APdd8G/sBy
Yls5/2kUtwm0Jq3AbWzDMvMatvdwgpCBno8t4g1x7ZNJwGEAVLhLVrp/mEw0E+BLsKX2YE2egdOx
xIN1ix5OGfYzVm5u67xUUx5ecnB7t/i3Tie+MXhabV/aO0l6EKerD4bMyTXOlXEDGkfeFFumfdPt
/r5A3qH7wE2hGMMZDaAW39rZMyUOBFY4PruTW4bw97L0adXrIf2ic2RK0XY0H+3GbCYh2LIBukMP
h5X59u0ZjRgEX6/daSVT+BLiS3sF52D8nnuwP/WQ+3QBun3/zsAS8HOI69FUKKALfTveiDCZCJGh
/GRnL6rSMcufRyHEh9sJGAVVLDQLaNWhen87SiqaYQWVBnGC4Iyi0nQ8zstIjQQUxsITl2yF3j8U
Wu/wcgaLCYITSJXeDrdMSwH6HKdIloXH8Y4UWv6T93n/UV8MtKQ3i074F22pq1C9vR0nHoHygs7C
TgpNhaolM86zEC3HXnaXoo3frcOtIbN50m77PbbJs71xbBqlAmXZyeuHqe7iQr8EwTTXJqXRa1Pk
l0j87z6xbTxATXg29KEhUHr7aCp1sVpbzU6pREHBV2tF2aTCv1G98C6A6e9eF74tSD+h1IHbxyZt
eTtWG0lYX8Ds9KRjanfwmvTqLO4v5ez8aRQED6U4yjZf1/OMUgSnpTTwUSAaOCL+GJvOfYFTjf6Y
FTX0cXCDhkcYiARwyUHw49l5mSyChnZI/FNjoZVhqphOmkPjWvaiW0sGUL8tLW3XX3/fp94/3WZf
gWMGnS3QM5KzfarocI9L6SxPThVyD41BVo0jpxd2pz+MgmMSMwhWOugz53OIdxhpDj4cdic+HuYF
wNfsdZfIEX8YBeUTJhA7O7hB5yeYoLh3drmYT3HsaaSeq6wCoWCu/z5j787JZDs6MAw4l4Ctz3fa
nk8doL1pPvlyySom+U7a7rptu+sc5NqKy/jSyfzuG95kR1tLFdbP0MacJ22kNAb6v6AU9Jh2T72c
1KFoF7kfsiY6qW6wF8qO9/OIsBkEUiDUA0wkOGu//a4gclPB6gfmxOairTIvAtdOc/3hecQmgbMK
RAWck6h6346CyYvguZCpE0Rx7e+MRuhkwrmlRU6tgQX+Ea2S4jEQQ3wpB3j7g9904Lb6ZtsuUFjB
XeA8qcLMjR4MclJO8Tq4335kxp0iYr32XdAfHRqibTV1LHkNcA04/H3tvJ/ZbWh4UGLFQ+b0bz/0
PzWWGnrG1pnak1+gbEQ0sDuFDKjn30d5twdvDwifcNgO4ixDt+ztzJKOyFD1xp6oDNBShD/bTTSh
CwZz3ksn5p+GgjcN9E3gQCGHZnvg/zxQkPejQ8/dnsIxikt/WeTO5TSrZJNfahYXf3htqAawIHHA
bGlIb4eCcceAOp+BcB1w9hVawnZEeyr1lgo+U6k4NNPa3AeZTr4Zshhe+a0aLviXvf8Q0foHIwoE
IkwvaCJvf4KSfscsItJPlkATsA9NZ9tv3Acel/WJcvcWnZnpgv71T0sG7I1tq4FKGyqvt2NGioZK
A+k/5TFwD19D7OhpkX34kwcRBYkEkBNnGy/p7MkcII1Gc4zigR2/GwaJniRXz39fl+/s31B0g9WI
m8x2EsSQ+L19lgz9PQHfCnMiGYEwGwlF2MWaxNn1DihUrMs+UsED7FlcgI3V503p0hRedxxJevM+
AMAtDw2XkCeQYbQIp1wk6XbgSgfsklEHfsn5HlHgFMbSxnmMjeLtL109ipzbbT6wkO0TCdL5Fx8M
vTDrf1jS+EqxGYCtiKLp/OKzzmi/kWGyMHRKRHqPJd2mVecvPa2jhqf0OMWr+2FD+ELs80QiCnlI
8uYSJPCHFQY2GNAHOIdix0jOKg9kRi6ZQisFd1mR77vUn65hW3opQvD9sYmwi/RfS3X4JMHf8u2M
tqygsKGnywn1Rj/jxfo0qBbJw6IkE9w8bknjeewW3ejuUsr8nx4Qny0YQnA1Bgl6ew3/2aS6Bswn
13TLKSukuga6+FiwXn78O0V1g0IbCUuwVDjfCUUUtsiBwfPx2U37nAT9bkJe1YV1+X6/hYssDmds
gdvN6x1hZkEXvB0clHoKxWAN4U3GykwGTbLLcvQOLmAC74bbbkMhaEAbfXwj776dubg3gOsQXnQK
hBFwbOO4J1MXxlcNxIGXfM7encsYDIJPXGSB5qSoC94OhhAPAyuUKDuxKR9/U+DJ4qDVnHtH32Cz
ryFJ8rInNQTdawTTvKgiPgt41at2GtGISrqvBJpUXHJcS/p7HAfZ+OBMN37ywliqauo78kRHWSyl
Q6d7goRKmVFdh6rrREWB4Xw1CETKa2Ct/U/0+Xh/4gXnnyOSoOVkW/RwaphigfmfRM4OJwmrlQRd
a7+jLwDIY3rXoMkj9jJFjPmXFcKfX/GqePij8dKen7RwrXkMRY7zfoLQW9fe4NH4ae0TfHEatwxQ
RUKUrzu9NrOq4gBYaWmWzIQX3uq7TxETHaMej3Hh2NDGs0+x19oSRCMlJ0/5n+DDGWM7NQevGyH7
4l1cZaO8sNH9aR1hJwXciNe7qejfvtqEJvlq1JSe0Dl0wX7OOhiJt1DN0CpaW/PhMgssc5SIMJEG
MzXCZ/l2OBpbyR2IGyee5P/H2Xk0uW2sa/gXdRVy2IJpwAkajaK9QUmWjZxTA7/+PtDdiCCLqDnH
ZS/sOmp2o8MX3oCAQ0WbvsuDf+6/ZlfBAIMQRRqUXBYT6HX2ycPQRcNUKb4oI3vXF2qL+QAtiicj
jepXJU+tjbN/dY0xoEGVE5URaH8IZF3OCv0Gt3KigQzRnYsXI6Chjia3tvGpbo4Cwxuq91JQMlaj
jFHqQkZzFd8Z0uFVgvn6Mo3hFivl1ihoDSBXDbTJpOx4ORc6eFGpwxr1I12rHzAmxUGXmsvGRr/e
dlDiCYBVZI4Jttf6o5objuy3yPTh2moHQRtpl6kFDU9D33rericEzeZ3AZVCJpHaasvZtFw5/Jrp
N3JpfEioUAnCve+eENVg2gMkgsSDV9WVRewz1LrZwZNQxtlnxU1xvDDVpEp/IaxjvN3f4ddz4vLH
4IUD67Dh1lthAN87yqZ2/EUs/Rtgxfhrlk5bkis3RyGj1nUdf26So8utUPR1W1XB6Pi96vRf6yHq
H1URy6/35/L7zF9EdORCoEm5kpGMcmGqXw6jEZsbMJNdn1YHVCt4yF18nFAgqHdQtbDpsfXJ+beT
avp3IOohOUWh0v0sYvQVjqAZ8LO2sEVSj/d/1vUOBQlKDkyhinoZf1/+qjHHvLPGxta3UjWyXiWA
kfYhN/N0/jKBDPn3/mg3lhrkKdpSXIuUSK54MW04VPUoGc2KzR3nxTxa6Nzs749ya06wYFRKFjZJ
7tqypI/6UkmD1vXHIOqBfCWKL2F8A+TrO+/+UNcvGUqR1KSgH2CjQxp6uXxLvEC7nY9qGkl+cgjA
vBm9lHPcKIUnQlP5V483D+GNVTQoMlFfAo+9EAQuBy0rvGXgmgV+D5RuVylZvlP6TSen6+dFIxzn
TgGMgIDDGiccgbHqVD0I/Ah650sZx+k/yLMjkD2gh4ibmdx4zm4sJeHkov+t0kqD5nY5q2qUgWEi
peB3Ye96QoGar4RW8lmh5rh31UZ7LMehmTc+4K21RHcRz1BcLOAGrj6gYrZDFIwJdmMZL7XjjMrJ
1eYt0s/NUWARoyCFEZimrC7nCc0Ew5jawNfn7B80ZcZDVDvvTqGxccIXhceGXhZNyOVH/JFl5Epj
p8Tmwh+ko+1nQxPHLLPSjSj5xuEigkIXnpIAFDBntWBRDTuQR0340tDiXaOZ+THHWQ9AYPHz3Wfr
YqTVoikmAgphwEhuhZiZDdv/MVRMjnBfOjlgmjafvCwQ7eH+sDcnyI5HZ5R6BAXPy2XUiqKuIpVl
zIY4+EmxQG13Y9/U884a6+bHuweDcmZR1acACRx/FYYQBRuypxzvG4Qgr7paAgUspnzft4q5UTu6
sQfpbRJZUCvjtl8z9+ZYn0FG2IEfyyZAMqOGby6t9+r4845S+KbKwmMKU3BdUYjdxFZbaQgf8Xow
gUoCwtbq5cO7l81lJii6E14t5czLb9SJFIvrKQ7Pgd5mO1QY3EOOLdtTScPi9f5Q19cgnT/uWFIW
uLHs+8uh+j4eAAnOk9/L6G9DBv+6if42KyXmJtmW3fr11mOsxdCVjaAsrKLLsbQad69wGCcfBp8O
AAPNeLThHSRh3C235OvdwFCLAjZpNXJAV/W22Iqd1NSoJGbWuGvAOu3juXuvOubvrhUG3dQkCLKv
YCVhVRJZTaPh50Lt9qUd/dPNrgW+S5bvvscBp1IStfkf1bIr3bKxBJSvkpsg1TG/GjPuu6nbyo0a
y/UH4p2nA0dqQgUJSe/LD5TaQRzhh6b5QRcZx6qtDR+33wKX9dl4dxoEGIEeMKRU4gu+1eVQgDkK
O2+k7kPYXmQ9sFhXZWq/O56HA7gweVk6ogl7eZT/eDMyaxgsOLyW39EL2Q+98yPKrOc5MYaNW/V6
vxH7kgbBhYYVBP7hciDkbma9tBPbbyP1v84M4wcjlcZGMHsdQjDIMg1YhoTy6z5VgJ1lllat7aM8
UgyeXgkIHqk1fyNNFoBYkYlAXgEM23tlABfpdZVdwaW0kCnXpkRjJ9S0aYDfyKatHyK7f1P6KtiY
3fUSgjMiQqfIR00BPuDlEgZOhnJX1RGqVOQMjZSBJ2qlP92/726MQsK6iPSC3cUleDkCf+wIbqYo
p7yE6/xkFvvBLItd2AIRvz8KZQr+nMt0aCF1c4UDIqWSqK2OkgLhoY6qOPCzTtruXiSDrT60gxr9
RF2h+xrW0vhVGKUijnrULdxvVPtrZ3EycyfgVSbo252dDlr2rMUUjt6arBLD56VZL45BEvT6s0bH
tzikdlYEH0lWHeswKoHaHUOEcgTMCkXvn8EKVObRoQcWwRDLKaqpWgmAPCzSdnyEkzNOJ+Q/erhV
bu6mh7kKbWOvdI0J/jYu+/aMVmemPpmT2VmZl5RVmx6gR/XTqUe6Y36wBjULDkEWGcYXQ4jxazw2
uQkdCXmtjxViWsZDoYto3NtNAPJVmfQ8k/teDtb8kM1qZvq6pOiyM9u8obU1RXX7Ns15qMNKqdv/
mly2zXNZJvQMtaYLv4wClez9oARz+KEbdRwOcoh1zX7mJp6BZIOO3Nt1Y37m3Ffhg6ULjbI/Uk67
lJjSOBQ2SOkP0taKj63GjJ/DUdPTo4VEdP3Q28Y8Htw4k8itaJnh+oOBCFSyRzc/m7yyEIjmqMmE
/gpeyP2XIR6mv5OqQ0NHzH1m7oZENbM3rDOBtdalPsILkpYVtl4GzgxXK6Rd5cNg6DxEvFyARux4
xpwRustQQ7hRNS3/CBErcp8j6Hw53QhVyBdKl5H9a6qFkv1oKymjR7VDCfRk4FylfNfsGW5Lh12d
OE+aZdcerEiYM/DnzCQ6jiN+nQ90fOtzTX30m9mWWDkXtYngGmQqkYNZMaSzn7tR7Y9JgXfJfkTg
S55UoweLn9e0Ts6JaeT12S6Bae5NtGPqXdnLTjwYMaoN+wgEUXFKMoK9s9BUyQto8FmeSL2nf/vJ
7LUXW6qQfgSolh+NYjYO9QHTah7mqim6g120IRI+WlINaKfo88c4CCxnB9A3il+MgYLDkzm3an8m
Ju+Tk5WgILSPQMKgFTQqcjKhX0nkDKbKKBB+m4Ss0Aar0/ZR5jINdlNudOhGlNqc75o+EKHXt3oi
99JKTCgdpugGb65bJGsqy4pgFFRZn53bQAzSi6tUbx70BvTUPkVWuT3wpmQTe6VS6h1Bewc+XgxJ
OLzZruTzhuDv5G6KHUc+uo016UdMYEMD1bR+7A5jNITDqQxN+BNe4bba8IpbdI050Rgo4uDqIL2+
B5idtk/ukDrfoy5RPiHD5rq7OKii4inE4rjwlAy9Uq/TYUHt0rlhPy2acvnOsQYReHMIEWE3lJFa
7wRZW0AR2JLJDsfpcNpZGTQAghUjlh4cchejRooyH4pJJJ80tRKfcIdPktcQMzH1SzPOuXxV2S+I
S6c2YGCrTqXtFWnd5n/BtW37/QBUTeyNMQO2W1uh0/ewJ81sanYyQKjLi3NN9qdIH53vph2M5SmW
Bh7RakLH+2cXYe8JbhpKVkPdcDTesi7K/u7NSq1OQ6NPGUhpZfgK7DhJ3yYbDNwHG07A+NBS9Gg+
I4DE949bt/xaiyFU9/CCXGDj6ph18Bui8EPSzbNydJFU+4HFcBY8q7hHRoeEcyx/ToM6YsxWcNwf
BzRj4a1C/Guf+m7qgXCDUS134Pqz4bS4lFqHrjXV0eOUsIRwcSL3L67hID3BOOsbr1sMIx8mOzC6
hyCy3fboZg7A0tq2wuw/OhuVs+vGPtTQLpwRjBSjqyJRRyFwfrK70so+xrUFxaucxkb7aIkxnE99
OCjjUU+19tsc2N34IYRMUx9ipcqq/cCnbGFqTmpzyIdqli9xGgZQCxuhAwxLw65V8BPphbHvR1Gg
2mc2pfHEUxtAV8lpSx4jc0zlGSsFo3rMZNuNfo4Al/jg9lVqeE002tpT2o/QWFrdla3vzIE2PRF0
m/o/gWZiki71QX8z69q1v6SVI4pvATVN5ZOaRX3qZ70St140S3M+5VrRviQzVOyjlUCE/YLRW2vW
u66eTLG3gmEaefNlABeZbYLmH+qRDiQjlGaqvQIpKIeR4DRikbTqw2NRoUx8zOsgHXeyFZ32grHJ
PB+dsarKXVeFExtrhqN4cqrewu8ym1rrOzdWV/6cUacV9q5UsgJ2URUUw5GuWPfZFpMx7frKCexz
K2gXcD2Ec+RzwNWP1myVyqGXTac9uI1qix9whbLmGCXUII90FTJV98ZUhNFrPKGxC6C9MjMaTYaY
j9Ik00ZujqQfEbJw/isyoUO3njYFIt2bDfcmXIGirD+49G/bM3B2/QO8kqr4qcgmDPawjUhssThX
/6V9RdrUpc5cPgAIq/Eb62LQxFDrCvOXEYc039DfKJt9xt1MyxTmutmyzrOe/cvrUw/PrnCE601N
jqGEyBMVt3bD7sRjmyTQ+NyJ/srBLJG+85Ak7QKP/p9JUQRTSkJMU8z2zi0n7XNl5g3ab20JmWue
HfslVFor8Sd7TpLDnBkCcfZcaauDwtupnCx3Iq5JSsVovZCvNPrQFHVzx//JyV4FMrfT0ZGUNPdW
HbkY181RxUmSan8yklF8bWKMMV7tKVUVb4pn/XsXhl38MRFOzbGcEWbhNkNarP1RC3S/Io89Ugyf
5kHY7icXcQfYQnQP9YOTNTQrkJFHbw3JS6s8zbA6v2EGZUCf4kcGPPeRrePZGAoNZehJLB5fRSa/
oIMHAIf7d35CPtRQ/KlKYrHvYIm1v+IxLsOd2wzFDzhQAeqzwLB+SghOP0f4KfNhThaQ0Gj3Gvdx
CPsHup/WpMcYufBf+IvG8qBBoknezAj78qc8zGuN4HCotNLLRpgY+yX5w1uimMr4ayKTtPlaIJ8J
LVYbkGWQ6NJAfx718ZVeYwIbZ5Kz+DRZGqwKL+Id+2ICQq/fJAl/vc/p0SZQ45rpJbWjLjv06dSW
z+MwhP2zLZRBPkBbVJ5gNODeFtldkrHMonlrld6gQ5xA+zmVbRvYOwdkgbKDmwsZhOiSXwRJvPgY
IrZYflSwUbZOjiHNf5AwZ7f1bVREH4KolDi2CWTIniiFDfMj0fHcPFSBFsuXzEmaYodu9mSfAqVX
+5826nWv+bzoVGKXZI2nclbj4VUfuvw/p3Va1W+MTv0qBtfo/3GDoNYOBfYu0yeHf1V7Y5OE07cp
F1D7s7GKTzXBqa+i4mDuUCUxR2K3hLuy6qteHrt8RqSi1UqKJF7dVQ3eP5WDSuZZR9QTcEUNrWUH
WjrgsdWDMj60itA/hw71xaMsugjowFwbmNwgyujYXi4MGJy94SRc2a4ou53uhF30lx6Njv7Jicyu
+tp2bAYfOTncjEz+vdiH7aLp4IFxGfInq8nyCmHBJKc2yWY1P4ZGb6svJRuu/uyEldYf6qAQxqng
tgeGYU3mkaxQR1IghfbyWOSQUvGwMeLhMTWa1HmCKjSUDwufqPo3s+ogO7SdIyz2cwZTcrBzdIwz
ZDW7E+Q7oJc4P8jMa3tNK47gh23tgyZqERyKOApQC0ReUemfKiTelNSTSpgjViHDWPyXOUHaHfNO
zjSHBBTJYwIBwkBqN545PaGyqBvSYkIBq+ZKK3cykcFLX9XGp7BuYbyZTSzbZ3xvC8sPBa6/u1AR
+TcU99hwWeOWyjEIoER6A1yP8jRWQS8/ZFFo52hjUtFDx2Uw2uyjaUt4cV5nyUXxvYCu8OTmaTN/
nEyrY7sJqQ3fcqVAVTKB1xjtgjCZXQ+iXap4ZWljzBXxFFqLb2j4oxrHoNgRtwEfDmY32o8615A3
qR1hF4+btWWZs9RnLxNLl4I+6Su5JfnyuvceFHli5oHrUoHUw1PsIqMqO0t/nnSkN9A++FjWEWIV
Ip9apGaN99rc0CoBu09NhWLKwnBaFTrCrhvKSm8CH8hI7pWOiF9gl2CZh1v6y/0k+nftcTVV9Fto
mNBhRixqLdYnnGS0a+EGfoOSbeJJR3Y/Q2gYn0oIubbXaVX6o0yjefRy3pg3Nw0VdzenIv7n/g+5
seTUxFRqSJa5NNxWc0bTUikBBgofqdnSk3ZaH/no3RFtm+YIXbr33SjH+yFuoz2Mz7f7oy9/+moV
QCdTgkEtDoe6NZkB2eOahzULz5ywuT52zWzDtCSk+TajK4qQTw4ta6t+sR6TdAZM9MLiAaFwhclX
xCgN7t3AhztOxmcH9XF2OuPFmBBz6BR12qjKXEGTGI/KOqAkHAsVsBf8nj+qMirpP6edXVXEdCZU
szL+6TIu1ETKdo9tXfBMgD78lVjdlhDTVclzGdlR6ewvEoNUwC9HTrDgaimYUKdJynSXRmL6AHkd
IWek3f66/yGvynfLUPQoaKPSCKQhdzlUS894LEY6gCAyp+/w8PPj0Fj1MUco5RR1pG8AxND/uD/q
raXlC9JIpexOM2G1eRtCpc6RtJlCNf2WufSXkkg+qn3/j16SzEKO9VILCYz7o95YVmg3VMTxc0KM
cl1ma3slE2RWwq/tTj10QUUcmNnSC3AB+F+GoodEXXTRUly3i8cE1m5ljsK3q8A5oELTeROkauoJ
4ZZ66FVRzwZNSjnZVUBscP2uioeWsI1MiB597npAvXpA+12flWLjMNwahWIylXFobdSBVvtElEpe
cEz4YpRE9gUksB1YpK2Owo3duBhBgk7DF3nxx7ncjSgaJVJzcPCNC5F86dBmeJOspH5uDLxjxTg6
lGRQ8NUe7u+MG/txoanQNHHA8XCpXY6rztUMiC9Mzgrmb/BI6+yc9BIVFdNAALPokkMo1fEtjbp6
4/xd70lqywuux4U5CKh+1doFt2A1E3WQM6LWctekkfzSk3vvKBhtgbyu0TCccTpCSPUB71yutstZ
BmJCyE6mxVmvXWxRsTBN5Y9QtmH8kipNR9W161TzHIFzNx9UasWfJxKe9lg7QYdKh6WjEsFGVLqv
91f/xhpoNgeTXcXJBBBz+bssfelUISp9bhTMPuhqDaHX0ookzyVsPN4f7HqLcdGBdqBjteAero5L
O+oK/fT0PI86wi/t0Lhej5bJo4SQiOiKrkT5S5XkwbSxx65PkEalE4IoHVpQe+u9HZEuNw22ieei
qsWi2UFeQNTy7ouHUVxKlhoNYTioy/T/eLT0NEFCxUmyM9II4ktaxMFBn+Yex4Vg6+K5PjQLjo9D
b7CaC7j/cqgW82AIyRQlzbJSzkmRGKcKpRluiLlG7ydGji+DlU0J4913EQNTIsSQjK4TO3k1cKa1
MMvz7Kwloj+gUjV6VTYF7+072oyCqhtwUsIO/MUvR7EHE6kOBIbOSERYv/QcUUtHn+vvgdN37wV5
/h4KguhC+CKC1S6HUshbOLgMFbiNRlBDp8Fx0l/3N/6yKhchG4Pw5ysOfGFcaNaQOwcFqaZxZj5X
mjmvqAhr8x7gAmXhNAWSWzmluUV5vbXlSQYAx4Bb4WJd/vsfm7FtVaudxiw753LO/xr7bH60EyRx
3j8xcBxLD5IWvruOlmhoqXVZxNm5GhT7iBUJqc808Y+WyNsYUuX947EnQGNSxQJctD7IU+NUTh5H
+TmOcTGc5+xrS6/T69LBd9Xkv/uTu3HIAJwp7HUexcVr+nIJzd7qO0Tz2BrOPrdleSqN7JMWkeZU
uhYcBqeaqKrVG7fIjQ8HaBtlANpP+HXrq5dicsOuSNFMOqcid75XA5chu1JuhYHXF/+Ss8ENgg0D
0mMdYddqm6SLytlZT+HADtTyj1Ghp4+tPW8SepdHZLX9iZGJKZwFw+KsSRTzTFlHmYLqXCOSM3s5
orWdp5jIxlPht3EpGWkzfFaarH0Fg9n8GOtqkL4ShDg2cHMn7R4KyPSpSBEN8+IxdPWHqXf17LFJ
W117cMxZ4C1D1Cn2GFDk/cGOu3Tc9zNthTPvaLWIhHPEjikJtO14CjrK84nXaLHyHvqu+xk5bpcg
NssH2aVgRaYDdQVEK1O9LsNzWXShvaM9mGNRGKvRdECKgjwbJWMkAKmmB+mDAHmi7kyYvQ4Yz5mA
AqmopnyECFxu5ME3dojL7aCQcKPCi5rr5b4MnNZgjyTF2aRP8x3lP/kRu5ott9Lf2fTqq9Hfp+++
II7QqFiOxx83iMrOc7K+K86oUOnVI5oNjvsNuxK6s+lMqd1TNERHzzQEadN1UT12T1qsh/kevvsU
70tr0P9Fk7IZT07QVDX12UlGhzms8p8CJq3p1wmQ/r+6QYm6XU8BNvTvn98bWxy6P+yd5RUB4LY6
vzkapAG1t+IsRCq+Z+zBAUyboh4mS5jvlrqAxEdaBTqFv3FHXD1ZmFlZk0q2esaAsX/oZBIeYluv
jnTExMa8rr8/1xFaweRupI2g6C4/jN2i5aNTiOOGmC39gIZvryNHlI/R8f4CXj9bVJao7jAYCeoV
zMNO3ER1Yq6imbi421VZhi1CrOteGmDVRO2TBsb9Ea8/Gdc78TiBze+nchWOlkgENulkZeeSc7ZD
oank2NFIwy5c3d0f6vp2X6DZwM8AfoDdW68i4rB5ExhTflbrvNlr03NRFTvMdigOLuVkrEjzRQY0
2Ljeb62pu/DiFEBOxKTLCvxxqjLcWkKcQPJzGKeJFw3OPrYyY6fWxreBe37jvbyxVTTg90iR2ySQ
4MsvRysWRHERO/mZUCHa560ePRpR9m7aB8VHy1qGIMqGoLM6aDNiXCr6Y9UZ8Rz8pzSqrcBbUE7l
c258tRsTWmSyFwg6vDyy78sJ9UOIBLLoq/OQS/ka2274EKRYrNzfGzc+EvhH/nTgaHhcr4FVDrLf
0Mvy6txWx04dWLQiGT1D0tbRxcaGuDEjXnnFXnBOC8xulTXIiFCtRGbvHFINOtbgLY7RlE2f7s/o
OvVaqFOkXCwbAdSajTHqvKtBYrFuExkuoX1KK0vN4L6ZJU5nUhmrXYpf0byxkjcONMR/3kHggzBa
1ji41q77At3Y6txkjXKUwII9MxfuHlOBd4POeaqgHYFmWbJLEO6XW0NPlLB32qA8R8k47yuz7vZJ
PWwFMzcmxLkl4CWZpAi7rr7OEXCLudGq89yBQcrD2vmUA6A/6X1ivTsL4uFVQfeRmMMHWnutDwjw
4j1S1WdErdsDEY27y+vE2E0q1or3t8eNTYjKPUUARHIQ2FrXzBYMdZ8MZX3WkTQ0QLi7wj1Met1v
VZluDcTjuMhr4cqBBsrlR5IyHhIEy+szDpAJUhcjNDEhtjLxW6O4oJh5t2DAA8W9HCXLJmNwO7Tj
UIJVPkRi1hx0HYG0bSzb9T0BPxCSJfjE5U5a83vKNke4VWr92Q2S0H7Q5YTSc6x04XiYhIuyXjzZ
9VZYcz05gj5eEFwfkDIi7bqcHPaddFensj+3rZudB2IFGj1lGacbYcb1Tl+cWTH0IQMH2r4+uo3T
NW0ulf6MIHZ9pEjfe3DK2h3k8a3q8K0pER9btstf4CKWn/LHo9hqVk8l3OoBOUTJcdA1idaK2OK+
3JyQtbz3kEV4qFYLBxvNBv4YDudMHfNnYYM0QHHW1HEiEHC775+o6wuXHM5crJdwj0CJZ3UbDbqZ
tA1govNgtUW6H8PRtY96K0geTDvr4zPld809TVkevr5/ZDIDmPd0A3kkl037x2LOhoUNTT2Lh7TW
C2tXoD9bnIzSBccyTWCdnpoOH7i9ZsmhON4f+jqmWsoobDiaCyi9rFUcVKOLHCdOGx/hicazC33+
okYmQrqzEj7MNOhfG0tvduD9go3lvt5BvJzIEnIwDGhwaxZLo9dtLfO09XtRG6ekannZtHgL93x9
3llTbq7lSVty9NW9IqVadSA7Wz9V4k9DkuNbm1ffnaj81zLb4OH+Yl5vVxglCwh18amndrQaTI0N
4EyKhSpQEyO9PYfTMSWvQMVD3cL5/yabXeZ6y1gLLp56Ioyt1Z4JY60IDCNCoqcOW3tfR2BC9qhC
98peVrGRLlBPMAMLpGfeY8SoPNGAGPpPi/8f9p9ACNXOMyKpB3hnyq5DQBto3TEWIw3SIdQX78yx
HsBlJXb44/46/b7w1j8e/AAFZVIUatmrcz2GWjKqdVX5bZbMEVjTJtdfDR0BhUOWFU4Ve5Tbs2g3
yjKzzwHMz2SXtfrQ7uNapsCqk4HAe66mdjjiQx2Gh7SjapJ5MsxV57FSGt2oPuYoT2vfjAikw0k0
TvLT5OvMXhpxe+J0Qga+T7JIVT2QTon5AhACG8eRanb2UcNoYtiHcHuRFAPvlmD8EWbV9/vrcGu/
EOSbfEiFHtvaRakdCgVwiZHCVAPmokzZN6IF07Or6v0xkL3U37DvJuqnSLV6xNHMjfURgLM/LMWb
bjSGEwbDI5aY4Xy4P6nrc22jXoBcGmKczG1dU69b1+VtCwq/5CF+Bh2U7zPNzt59exDSLS19hO3I
l9bEa5KVtrIdfJd7qWR7tEaDB63K1Y3a+Y0PBIWVrj3lS9KXtShbLgBXmVFf+7UZZd8bVZuTPRru
6cnUyjLbCLxvLBwdyaXLsjQkUBe7fAWGWS30SY1qpEyd7wuE0h945Te+zvV9CONpeWNIKejtruv0
oMhLE9RJ42OjND4gbDvPyHS3XewrYWr8CizR1xu0vutFRJiSx4WomMj4inAHQxIh6IonJsqS6LNs
jBGBSuH2GHkTWY4bn+zGBJdXBc0OpALJCFc7XR/rmthxUYIDVTJ4qWnVDbhBFNSP4WREBtjziVb2
/T1/a4oOLXJAHgRFVyRrTUxu3WFN41dFVb1C3BjestKpnxL8OzZihetdAqmONwbeCxVuro3LXZIZ
eYW3x9z5BkbZqtfkqQNFrmmm9Hh/TtcD4aIIsRpgBWpUVzAhoWLyluPdCuehUz2pp6BPQ716935k
FBQJ0bkAHWSse8lOHlJgNo3Oxy7mR2jWJzWXL2PVwbfplfcX6pe4mCCcigeh6/rSqLHLVcxIdHDJ
uux7D7b6ADZ43EjcrzcDo9CkpiGPjCM1xssvhL4TkFSl7v2xkMUjemi254SWXCCJW7n6jW9EoZQ5
EYdzmtddKlvB+Ic6weiPVSp2wDMw+V7A+O/eCXTBudABTlCPWIOnpCjofRjU99E7wzYFr9APQp3n
jeDpai5LO2+5nJA6WT7RatkSqEz2EAFeL/EEeOmUxcu+LZ2Ny+jqeoCYyqEBJkSbYiGYXn4cI4vd
WOvH0U91m/pJryoHPMZwMBFZfBoxo/fur93N8dBdIKWgA6av42tFQdRLRy3Gx37MfaPCPh7KUVa/
Bi1KT0INYM3cH/AqoGeCCGYshLUlQLRX918jMhwKXH30zXoyDnEYPcg5/i5H9UQK+kENtKc5N7bC
i9uDcrI0tuIy+OWqojdfK9Vs8e0U5btrzzsajI3XVpjCRFFceHbXfhjzcSOMVJe5XISRy1wpGpA9
gB4iErgcFtO0pNWaUvpNCHh/UJX9PIDtbHMtfQw6Id4wRRk+y6KIQXbmjfFm1YbxSwbml/trfpU5
8jvIGv+/wr9IPV/+jiyZarDZlvTDwrAQ2O3r/KOgvRzuukAtFopTIT5CyyX7uD/wrd2FuMdvYj5F
Qnt1ZlTZUx7SXOn3/TDhxGX9rAHfNrhLel0Z/n1/sKt7jVm6xI7UnLg/SdwuZ0nN3Rr7GGnHiDL8
hx5nCXD9wvoeBOavd49ELgqACsYq985aP3YMOjwPZ5Q/Jb4NZ7x0oLL1aubLQbMO94e6vnUYCYUU
3h6Ekqk/XU5qRi42q1LI8y7A9m92b6c/0qY2N27QG0tHF5WSHFf0oiC8WrpI1TD2KBLFxy41eS2q
zH7McxG8akObb8QH10NpZJ5gbaHI0kdbVztJPDO9aBXpO4k9HpKgGfdSg2EUxeW7GdMUb38L2JBP
8ICvszjK06ot4Q/55VAPn+wsGL4R6sUbAd314eIx5RtRm0GXkIL75ReqRiWO6zScfHWup51WO8mX
MF5k3wZdHNU+BsUNBGrjMbq1imA9fysPoQ2+tmaAz+dM0sgnPw4BP7owkb4OrLonynD+8t4dSEcQ
4cWlow/eaV38CdOpaVU4cH5MC/wh68DMIhAu9/dHuTkhh2Bh0VJHAmO1imr/W6xHnXzknz9PyP8d
QLVBesUpZGOk6xMF4hGVVOBpxNnczJffK9Yy244mffJT2cw4b7mBp3ewwu7P5/rmI0gAnYcJKzH+
Feh3xkFWWm4x+7S8P5Vd5Xd0Pr1iqv+r0DL8Xwbj6C6oX6a15rU3mVo6AcQ03+2dCbELe7Y/G0CA
4TvBFT27BHvaRifh5vx4SpdY5bf7/OUqLmxKqxjG2ZcOFL9dZTVyVytQXWpXa4FyFdPGHK83iKHS
zAIyzkdjn6w+GyL4zjSB9vCdoGh8FZ3wY++6mI417rQB4Lo5FBgxgFWoWVLsv5zb2OK/6syT6S80
/hOZy38YCcoDN1SzManrvcikUHuxF87D0sS4HKktpyBwamQcNVvEx7joDbSbqLDe34s35rPAB5Y6
Aa06tI0uR4mnYlB7o3RIcHE9GvJG/DByeEcYXZrf7g91vS1YNLI/8EYOXbO1tlGa9a2ZF6jbVYYJ
Fq3PIY5nuh4eVFyjcKZ0xZf7A95YQUQjFn9jBNFoOa8ijEafXWwaDMufRWI/hzMYhm42xo3dfmsU
h0uD293+/b0uV9BsoBZiImX7eucU3LJuUfytpGm2cavfGIZi6bLplrWjr3o5TNw4KdGo4fhTFocH
0WcYHtOLfv+mWy7aRXSNihHoiMtRksLtcLBMA1+NMa9P89o99IRwG5vuxly4XxdvHQrojLP6MGWh
RosnnkPqN0W/zHx2PihpmG4c1dujsLk17j2ejdUBqpOoUTszdbBAnrpnOyvdfYgO9sbnv3GAlhAC
/AiJM2W2VTk4lElnw8l0fAUBNeTwavUZQVLMTWW6Jez6+6G7zBkor/EMUnZQCC7XskJWkVQizBGG
UMmEwvYJ8Uuvq20gJOC1e0f9mtmQonNPwRt3SMo967JD7wGLjgQBzulThLudmL5Ozmdland59NwJ
+B9W/jkS34I6ebBdjOtqXf7diF/3j+L12SdwXC5NKgikr+tXqLfDpMdZIeBbgKTUsyo+j5UW7vTK
QAs8GLY8Fa6/PeOxt35X0zj+q5CBNFUMUwKDqNQdieVRUe7pTG2BepZ9evk9ANlTGKSuQAWNkvHl
acHmpYO+MyMV2FaDT0RGxyGG1+7BdHZfwZ6lZ71r6icM8YpvZFnjhlrcjVVlZA4rpdeFnbXa4cBe
SwsrgPBMdyHy0dfAqBjrxT3xWsyTlGzp/F5T4qham+w/GBtL42YtGK20sWajCReeUyea5H+qgx3x
U1iAit2ZGC32p3RBLDzMvDRiP8HU/GWa+QJsiYzMObx7SwELX+rAZI+8/avJx30Cx7rMojNuqMp+
MEbtrCYC1ghKs/gguvv7wy07ZvWtuRLpNNJ/p/G8hhI0KOTRuYkaH859fOjUxvg/zs6rt21lXcO/
iAB7uaWaRTlOdZzkhkhbnGEfdvLX74e+OIgkw4IP1sbOAhaQ0QynfOUtx2kazVOgUnUHMDS9891l
/Pr6oNcfGD1zqHckKzRAKAufbzBMBr20c4PuiANpw7GXiBFDRPSkd8RWCyW7rFraW41rbuKruZKD
WStHZkWsXRklxWLVRqaLekza3tc2ErHsYdM07djunskI98NQLY++YSlvU4y6Sr8tQde7Oxee4Ptu
oG6NGpSOd2gpMFrIuI9EnBXcQMBcKF7VcI8ziUr1Bqpd4TzKpY6rsE8IeB4Mc7Ca0O3hDR1V29vZ
x2bOK+1bqdG6oJc9Of3qv13hyoaxebMdHdlXv/OpTzyaAaJNyOjqvqi2IoZV+3k28fnGJVWjHuvl
7VDs9NEXPbayKHHvHdhTj9rY+c03R4os2+FE4AU7V/W6f3CnVckDOYHmTwN9V+5VAmHxlMXDkPIz
PZhk+hB40L3iycSN0TKeoINgl4jiTf9JZmPfY1RYtbjmDmluZBvwPUt1MGWn69812xi1O6NelhZJ
U60evpo2mWIWxkke6Lu6jTPjKR0Df3oQijziD5bOGfIBRTJP2X+jFTfi3mxRijklS48sam7kzbgx
pYtMhxzy5GuapcI4ZMVSiI2fK+BJVHLcTD8JvfLpmE7pnE6MnaHg5O0mP5fW3ss8rz72gzeJz5le
JYnAKNXP8CzAFrWBTE7wFIK9M8b3QZCbHIVgytRmGiQMwoZqrnkI0trz7ph21m+sTpf1h3jpMnOV
GS3bp17lWoAUhbnUd/gFxX+V1i3FE5T95K+LJonYSRTck3d1bfhxvbHKGK732OYQ+/O+QsuipVCF
NFRftSocZO/ou5hmMKbUVWfZKKK0uv7YEuR2X4CTJMbnmdqy/ARauBuOljO3CCshdo3/eF8hASPS
wut3Emyo+jDk2fBjsdCQfscbNgQbgSpQsk31PFho6I5oXWGXGzfbPkeMY9c6ZSoPGG3202lGm8BB
96Gc6z2fmj1mmdx9d9ZSNe62ySZXRJmXZuNeZ+093L61wvtBKztI/qrJ6NOtMTqBgt6SN3BAS72o
3qtWimq7+KMq7lTttdm9LnTzO/b2bvbQmHgzH6tuUrBHWoETdy8QR35QQsHbRy4m7zZVrBmfBnv2
m3uZojyyyUdzcB5MPjttwA41hnvPTN136EPhOq0w8WzvE3qfxh4JwcH7NEPDE48S+/f8vQwAuWzB
Bqnum0rm4gEFdsRKChaqO1SekWiRGFK43qiquMbX0m/8HxlyI2gqF0icPWg6MIm9oDEyH7LGndFU
Mf3Y1MMytYpxZ9m8nsaxx1jUemz6Rsgvo6PNxnsnrhEhzWAB4sFaI9QntRBPpNnEixQrmv0U4Jge
UpZScTR5iEZtFolW9rtKG9WTpEYVW2FsFem7OjPa+2msBgTCCzx6D17TWY4W+lD9vtHKj6cKDkke
DHmIZBlX3hZ9JZF8IgFLJB7AMquDrZ1oXrtvcVdtq9WxVGPWWpLFewuUmf4w59zOYRwXfXycqY0/
gZb3JbJUgfOVQBuVfwCPI7pDYjDdDTxjjTqnUH6wnahXqu2kIaWFFkrRzBzHrJ+wRQkqFNm8GZcw
A99bDKF9B7PtTo3e0cemNziNuqj/WoJtfspQH6t+Kkp4/lGzcGP95sxZ+scUtky/wfuJm1NrTMNv
GHE+vskIRwXhqNe6v9H8ZLC3i5PM/mHg0dciOWFj9KAHU2IdheLbfnIG/A4OWmp5RVgaiRJPyeRQ
mcPzs5m2DZoYCqEcq7OPeobbPVA7ryze6TyYM14go7NAYukkmqii6sbNWCf1svX6ybffi0WOv8FQ
Dk/D2LX6w1D4mY8UGxKNYSnLefjv9Sf1hRgG9fu1tMymBTR0CT5UKdtcVIsFaz7Vd/Cxpq222OU7
vIHE0UJd9YCGlI2/0NC8G2yF9IuPRNvrP+IZCX0eTUCncMDUc7lQC7qM5EHRNaoStnXMugTvyGlJ
smJHPAN3ahzwF575nO5J9S30n7Egg/piGcqrvxqFNn/gMirVtpRLj8SHtTRYwuMonuHGrUyvTMUO
u+jc8kIOZtlHvt/2yEiAhGn/mBlndZxKv9/HbTtoO5A0E0bckLfsPTsg+Dorq+FR91LAXOHUt121
qXuk2/YNrAazRNmKPloTmpON03foJoP3uxiNeHlv05of3xrirXqMcBwBfD/7AF6EeBqieXIZShmV
SI5bG43nvwk5v8I/zF2N8lnvTrl+fP3bXKUODLoS9IBkkwjTnjmPuRLgdQsqTDJqE2PYLRoezlXF
zfX/GAXUHBw96NxUic9HUfVcLotnycjLxXjvN5QyM6d1bszlKmgFjUG2uPYGgFqRKpyPMg6YDdpe
ZRPImQ4RABwYrKLN/N5JtTYiaA2O7PVbvkfXK7iOugICsRCg6XqREg8BdQm0uuyjQgiuQj0Ir5UQ
osV0o4zw0uxgOCLZQIuSDsj63/+BHmYWJSM8WZwjQJB+2PGe9vLTgPOxtTHragZfY+XdcBqUpXU3
soGrwBwhBdQjmSJ5F8fvYoqOQqWM3YgUzCJ/98V43zTDryDz/hMivuV7+PJYa1kGhhcSIOt//2ea
qpyduqf5fGzgrSGiFMftQS56gAOFhQIAlepvb92bTA4BtZVbQev3EnCFKNzsmBqTG4uu3gSr3znS
g+rGHWi/sE1WTgW2UdyFK8HsfF5jI724Ks3gWLkwe3cQvmwzLE2AZRvHQaxuM6PL2Jwc1DbzrV+1
C296PkPJw1RLOykpTXHXSiextyIXjoQ+F+BIvnMWNQ3b2GvK+WS7SiJxlXqDf3RWDzR3Y8YFgmpa
3vrya8fRdPcmUpWPiL+N0H71pF02RCtW+2ggq9U9BnJK4kNNi7jHVH5I2qNTZbJD3tD1sm0BtpSI
mcQPHRoccJBGbBJf3wC5Kjp+T67NUW0skG7zSWn1nRPLdNmhnRc/1a6WD2HQB5N8aw0PvNcKFAEs
AAAG5NL5uqZC2FjD68iHInokNy76cLD5kdy8AUe4/n6MQ+1hLRcCTr1E8ySTYfbKRF3dcNv0GHRO
fkJxrbq1Tfi1Zy/lOhvAAJQ9iYNQjT+fjUUKAAEBwSEkWqe7XPhyY1v9rfO8viRXoyAxvNZxKbBd
WgOrphHk/OxFEEnlk0Kkd2fLuPtYWYG4cSdfL9sad6zcVKq5K5D0fEITa9ah3iai2irzR9Mc1LT3
JCq8Nx7P9TOfTwkKqol6ETooOuiu9Xf8c23M9tib1ail0UKXBr9EA7LFlrARGnHb2MscNnDdcMny
tN4N86zobvBG1w9zPv4zZX8FILI5aBOej285uH2XDSU/XAGnDcq56B178s63+kc/H269p9cfEPdj
KiQ6URWVksvyOKTQtuxLJHxipX4aej7uS1hC4eKARn/r7bi6RBKS0HZfxaguXm43wSKYTi5Rfi4p
tRXFX6cc3wxb4m+GcUuxn/4EQLaL98VzK2k2UtMo6knSmmEigFbDm+ltjPJcTcZlxaWQdnFT9Knn
Ky+fkygpp/wXcIIqmpz8lsbR9Yan2E8xyAvQoaYEcjFKCs6ChN1LIj3LqVOXVRwcRevectJ8YQes
+uRcR7SXCKkvhknmpm+zuRCRVgr7o7NY1hGzrSnyB2luX98CLw2FEheVV6qBKzDifGunXd4vZeuL
CHnRcaPTYt8jZJs+IDlT39htzxv3/Bj5K3PeXg8yxKhnHNE/x7ixWnQcDVixY1rZw7YP7HoIm7Lm
ys2dnuI2cOUm/9mURmq4oWGgyBhOeQdx0BEzar6L44v8vgN1kJ/Ukkhj7y4lXPMSDxjzaI3ZIG5U
pV/43vxcTiPq41xzl7kNQOOq62ojjXqbGuKdQV3auuuXhrTz9c9wPdAapQBwMIHZ8BJdfHHXLpam
yZI8avy2Ikcosg9OIG8ZWF3fY+vy03EjDaHxcpkPZJmN6wZaDFGf68kDgpGrX3I7IGxrwKxFwzRW
N27ul+YFmhApDXCyNEsuDr+NiWqKhSqk3X5BlgsJXrmTcWq//ZIJwF6uOGM2MWj3i/VrUrxnLenB
7Kc+H1H9O0IrUDeegeuzQl8E+soaUpoIV128302gPKOy+yoyJ5LrTeNPKZJfvdl/1MHP3vJpW0/e
+WlZVVW4YwhdPdpb5vnJzLxl7mUHN9ivZvuhho2wUCnvtQK1kAbBRQM0df5LjEU5ge6bKEVxn6Nt
8OaNuSZc5AjYSa+QpvNf4WlxS85Awd5r3SR0lly7R2NT+/LmUXiJQAeAl1qj6HXl/7kZpkqqInad
+KiSzHgH6aQLcRYobny/NQr/d0XXXiOSNBDXeZCAI1ysaOzXehGPMMgRtujVIYBXNd8lhT5kIYqz
y3gnfGRRw8qJ8ep9fYLrMl0Mve4cCjVkB1AZLraO7iYetmkeFFsv9ZGJnQxq7oY5dqjxe6IJBY+V
EY6y1wmy6bfeGP7yGDJzBzI2FEFKARD4LvKTyR+HuSiKKuqKStt05jhtTH1ObnSpX1hfbjB9vVie
cXzrr/jnK5IcJ1ipLFWUz0b9HYXkstyUXTvsJoc0Bn1nYzOn0v3+1qUF9bxiB4nNuGouxSqmGaFp
wyibCKr537SZ609GUUw7fe0Cx4uXHgAHjZuudf3Prw98vahoSIIiZEuh8UFv63y6o46hA+oZTSSt
ANcfiIMPqqvMG5v28s5ep0WTDnPDtQxBznw+Sq1Ni1fadRvh5NYdhU9jru+McZ+a+biZbSs9vHVW
Fu2ygHgeBAgCPhez6nPky0CGl1GrU153ugHEPOXYG7O6Pg8QcOFCreEnM7sEZ6BR7ftC91WUtF3c
haZDEXejXHeqtl5ubAb9Ti5z0xybXr/lpPX8yp2fxZV/TjOQlBLo1KWoTl07aY8ASBPF/WIm9/zb
Ly/Jk729CspvDXDZiIC1ai3uNqXZhm4WzPVd2iWTG6VL3WUbEmPDDIFi4EvBDEmA0gCC306b/SXd
B+7c5++WtQqdhPA3B7EvelRuHgxZz/8t3Wz/JvofKgr4forObxJP6bGxcsfb6I5GIRcB2KbdNdiO
5lDJDRkf4kn1WDcknf7YUSOnuF4XaCuB1eymENHqatxouh8n4YQ1sbcZ48JyT3OcB/G7Zezccs+N
Ojub1hnnPOSSStu7Pu0cAxX40kTZGd5382VCjTt4CGLMd0LZm3T2ukb+Z1mTJ/5W1tItXy3NFukd
uLFa0azDixLFNDF8rgurKaNJQxR+WyR1YJ/GatLjraWSKT7q9oCBgI/X9HBPK8J6nOKAdasKKhRb
pBcsOhlajhKsVrvON5CuZRtNbTl8s1ur/mMqXTrbBvnqYpO18zyfRO6D5U4d0tyoBEr3VllFXiD8
mghPcegB4nX5FrlVGyRGrKg258EcZRmWvG7bGY9q6fQjXgPVB9UAoQgped8y7rkMMKjRrJaXjLke
DDC952c98yqu735uIsLa1GfNmvmnWbu14mkI5mG5RcS5vluIlBCJo3JLY5648Hy8zqez68aqjRRa
ZO6hHjWnubeWws02Uin3syizvrtR6XxhjggLICbII7jae17MMQErhZPdAjne4ClCtrEJNYtsLbOW
t2qssZzMDsShwZUGEeji0TXjauZBhxyfO7wPaz9M3SmklJ6qOqhxYQiyfv/65fnCgqKy7ADXQRhy
Rc6fL2gBvXVZqLVHQgeICFIUyt3GEU1p7eLEbgOe3sq5pQHwwoo+K9WwnojjQEg7H3SmkWqK1hui
1MfGPZSGHu/0rkNCKYNkdyMjup6h+/wYsV1Wp+JLgRenFD5p3DRGxL35R9JgDMlhPhzgwo0f+iy9
Fbm8MN6q1QTxExFX1vYi/oyzCRE001yiwTZVEsoCI5+w1+Gsh4soBppGbRHfwqteryi+mPD6+IeY
FFbX+YrSRdRw/hn0aHTc6iGfyvxQuon42XBL30j8XhqKpAztJsA4sK4unnezNTsbcwYzQk9e/qi0
dkJQnQZ+1DhlfyNguR7LW9mzq0oJ3UKw7ufTEsoYemo0VrRYY38krDFOYsDKafSQGnvrQSBcIfih
4EN0hOLL+VC2mlEYkcJFFiWPSRv6+b5szOzTYnZih4xd9+bxQJJyk60CBqtm40WeWc0CHXNbcyNs
TdJQEwhtFJm5r03zEziW9sYd9qxteR5CrLEDORFFupXEdpFJ9M4oDA2ISpQOaO9t0BUY8k0e17n2
KR7yeAITFLc69eqMwvhkJOhET7ZdJQdNx0Xvq5j0atpT+/V+vb7s67Je/C4TZR3oCxSraVddbFxK
cJnRl6gOTB22BAUONXtT85Ib1XLaNdfjUJanKUZ9EibSpcAjCgstb1Un2LUCdFO1ihHeudggWJ97
lba0NpvOxbmjxAG8O8wxoKttC9Vupsvhqvrn6Fn5ssvquve2iCdY+seu8zFKFKU/fqmW3DcfMz/L
rS17S+H+ohuTsx/d3KfNS4dC29A/cutT3ZcxlIZJlupHN7Z6/S63RJzsuaOyapuYnf8BT+A02MWr
UdKjSyf6nq4wd4eJWrmObwPi5Pf0Vyqs2hDoG09ZYKv8RIBSRRVQLvrJBP7aBj8q/7HwxukXyRlY
mrmmnb/NTH+0Q5qi0t2AzUisEDMSXDyayXL+tHms/DuQswXYqXIZcYZIGuinjZ9ry1Zg15n/yW0M
Jv5kybD0x0FYWbylMW7ZUREDBtwvveAO1/u0WP5WNX5G72EwAi0WyDUWewsshfrV5qKQh14vCt6Z
mMsZbfsYc66OgrzkyYOcMxxzuN4JLu9mnY5JiCBZ3t2R1Nv1NjUK+71XpX33fpSB+2R5ZTPv8Rqn
kZ8hSqDtnSlAeEWA5fCRKqhjepCuF8fbxirER2zwyuAEegdXHtWggY2zUTKRfy3eVypQeb3JCXXa
HcmnVxy9OGttnAjHSu3ifjT0+y7XY2cHvxnomUCBAmaHpwpsMr3W8tCKVKKL92Wgtw/Y+CE/CHRN
M/YDbK3faJxq40YR0er3dNydBOpogHtX2c445ei+tiw7TdAn267OIL+cURnqoJu5+jpjtxNEBXXI
b4HIbEXun5riYBVBbuxcLKiax2WCdnTj0DynNBdnE/j+WmV1wUlwbM6vxMSYKtNYSHlSaaEoU5iy
+imN1X3cQf74z+SjsLxLcP74bYp0OFmSz6twaXG3c0K3Z2M5WeXvh14PPtmZlaQ0hgmLN3ZuG1+9
XqMcXcfooRz9cuSwIFXTxYegNea3Sj5QAwJLQMiIKhoFt8siojd3S+I4VRVZsigAK5XNexcTqhsJ
4gs3DM1UZ6UJULMAK36+WkYbD5nbJHXU2aCA3aURu7hWzcEqb9KKXhqKCa1J/Fobucyw88ITUHXn
OnLmscSayps+LJlh/Ak0179RIXnhfvae9a4IENfS3sX9rNKGeMMNVNQEo/0OTRJj346Vd/fWV4D2
BCJ86OJBxuWhPV877rEBM8BcRbYXl/eTXxUHSaz65shlHYXPQ7y71tTWZf232qPZTjtbqYrqSc7v
k6TRgFXmYAjRit2+fUIWlaW1hsW9ZF0sW5F0mmMK0UR1bxQ7v3DbLSHhrVDs+uPQwSTlsyCYUeu8
9OwNNJSCMmNS0TJVHq82vZYhtsWN2OE6oGUU3ycSsxA9BzZzvmwaBUi7aSVVIxqX9ygWz4fZgDg5
N+ZwEtR0D29fO84pNX+6Cvx5MV7sgKoAQtdEqYvvVl4l1q7Wh+bGrF5aOxuhYsvRVxLq5cbu5rzs
QQ2sX0imO9UXoDxr7xYG6PqkroYDaMSz7XSSgfVX/LPleEqArhdpw9vcu1vd64O7MjCGTb9U8Y0J
XReoGIqKKdcCxVPuoPOhrM4i+pEjnwm81qYYxJM/pIdlNKxQX/SJkKS0sF8zPr3+tV6aIRKM1KdW
Cj8acufDdrmblbFrNtTF0nSDyKmOQyXerIS1tzbiS0PR2CJdZbiV2Hs+lNYvAz4CuJk6moMjGiLO
tIe2XjGN29fn9NKOX+/VNaOCBe9cXBRuIDR7Gosmwvv6nYeWFWA82SOiWRTcGPGtdPiqzUiyyNOB
xi+89VVV+OL6K7pUk63OeGOSpfeG7PL3ie/1d1qAR7A9l8E27wkzNbLmpxFY/sMoKvw2caj9Fidd
se/BNWwSCwJcoLI+dOJEu3FBP3sWn8cCtKsQp1zjdBBDl2C2qZ3MXEvxJoyLrlr2gZMRkwaZHsgN
aWIJWF1v0njvKNDsoa8aoW2bxgkeRTvOP/0lc8dQaF7jhOloV+OO8rc7hV4ScDFK00Esq2Qibtga
yziFE5T4LnTxjfwoOzLYrTemTorqT1eJG5963TOX8wrW8j8wQIrHl17NhIdxpwOmjRR6ThtfjP2u
KzBlfPOGWsFWqBgh78meuqgJSOFrXuVUbTTHZre1SiE/KaR4MG1oqu/InJJCv31ALhyfMXGMoLBz
flQA8y5OO/ltlODgALwY48m0nuyPJm7ef400jm/EildH03g2GIJ2zF3KrX1xZyuySiBJ8xA5PsT3
0DJrru6lwY5y4w6e9fn12T2Lep59NUZZ639o8z0zsC4OaFW1satwykWB22j0B0X7eYRLoIoAfJdd
1kYoxtn0NxI+ubfrXOUUv7B+rNBoj2fXOPKoTt5p7vzU2CmRZu63oULELZwrVaBl3LoNrkjK8OJl
W3XxEESLiDGmIxVwpQmKAiS/Og1tPsHV7dDNfmc02kg+k4wGpom96INDXRRGfyQu7sS2nZOAyvoM
TFj/ME113P4WGinjnxJTyeCxtCqSIVtHh/jeFG7WfxybzvvjGEn5g5L82v8CJo/anMyz/nvKu4mf
vbKyIMyx2o13qZt7DxMIlfyzJe30FxQA/4u9koI+BPPiOPf90uXTfT1Rdnzr7Q/XBuwKDVfg1Jyj
9Xj9875N8FfA/QxGpMAK7IKgG8JcguVDj/8WB+x6izEUmr8IpjzrbF5saUhTPgbDrhEVaZ5+UaXW
binhwTLorTS/EfVePQBrKZ0IEbUn+ItkP+fTSqYZc+qyMyJtsp3/grETUDw73/6MxqE4lEZt39rR
l9cQ988KSEf6btXmvRTf0OxOA123WJHk+lC7aV5auVuWNv3QisJ4q4A9tx2hCDRCkjo69Ze1p1Ky
NVTVOlEmE32LWqgfNvogQkuffr1+UsHWXc+MhcS/xueFQwX44urzxRQECEIvERGkJn6a3RQMH119
HpcdRTE4GfE8WGLTGp1qPzfQbZ4WBD6HqJDwgzYjGxz+A1UtjEp7Gdy3pT1QLSj9tm4eTJBagR+2
WjksHwz4LEuYIAlSfsTcUlabclLuvaJ+n4HGR3twuxhj6oaaZ8wQNpcMqkQ2dhgEJRLZhLC2k3qC
lpIn6R7gy5xtWxal3HPFzOanZa6Et/WN2fc/9raqUW/IOseCr1D4wPSHHGPYjhPW3vNvZb6fNHea
PnLnx8tm6B24Qbpq2vi7sHzxA2VC2leJWJx0HwfDqB9MBNTdH4UuAwswSFBpn/A99J2dhtlrsnec
BegqVpRZsFF07PEOXvCTv69y3/1ZDH0Rb8ZxCrIwXSZoCQ6J9n96R1uPe6Ls3AMuQeW4DaQjjaNh
JUMHlGBOiSEKKADGNvWKPMU5rVvBqrI2tfgvJAfDDmXlTO62LdG42hdWKiX217P4gjE6Zsrw24L/
1Lhoy7u8qvOHGlXRT0Qx+AEXy5yLXd5r3o+B6h/0vxi5knB0BrKTvls7VFJI/3e26DO1kz5dZLjM
em3uW7Y+1r2xJn6jixUXoQJ7hJt1JaXxPdHGodqZIu/dQ9r0i78JOqmLTeXnOWRsbEdgW0+u/kT4
0QXvcxPRz3fj3GfV3s/TPj366APle12g845lPIniGJqD0brvHWGKbmdrZYBnsySlguk5p9BCXj8O
lwiZ9eDR4OMfAGX0yy5rBBDMayiILklHHSw8JH6HwbAlfB0MQF66NHrIfWZcKzpTHiYLF4bNoObm
FvbwOf88f0BpllMIRDmN4giv9vkFB/ONrhKUyshwesv/iKm6CO6yhVhiY/eWXh808B/Gya8HWRF8
NlhwUkFxBgS2kyTddWk5De9xXveLQ+6UcXFQmo6p8ipJ02xpwjkiHMy6RlIrKLXvRVzPFkXPIQv2
Naavwyb3u+JJ9sPwxOOM65nXt4W9Hcogmzb6oOnmR1XVyvzYFZn1001QN95rsyidTZXXY3fHqbXk
O7vm+cHIfm5nPezKsgd1XRkqvRHbXH80mqq6SQMCQgp/Xjw8fjGgUtTkeBVXmZeFs1Nm3ueApmN8
nCBXLNjq0PHeykLXMkzTGwRlwr4vnO7b65vnKlTleYX1DdABvB3EjosYq4anl0i7C6IJx4JNR52L
jq59S85l/VvOdwbR/TPXGj09qDgXT98U4EpXtVoQDdlgznvgozhFLjoWt37rZPeWXVrFLhni1rsR
sl4vMykkASth3crzvqSGlTT/p6bUs1OjhoGuvNx3htdCru2ODLpgrt6W20qXB6funl5f2ecW7vmk
17GpmRGh+yt47Pw4BGLye8CF2Unv44GKrzmo35qvZ5/cNEHiIZF6+5hWmnwCT1APd5MvRL3RNLQm
sC6qnPuZrul36AVBCVy4HM2tD5y33SG0OY3vRK93cv/6L77eCzQxVg2cFRoF6PZiTwJ+zjEoFvkJ
ldweg3U1HTLq8zeuq+u9QL4S0GpHXhaQ2yX8lZqFvSSaKk5Lq8VTFMBjfDSoOcm9K3XMpqtdME3z
h9endh17UXMmxQfwAvWeNuP5t3DrTq9Hs8xOeAV4u2pyzW+eVWrcgyr9art19VYtTKx86LtbEAJX
WqJ1hXTLHEuO0JNPBlI1dWhzQ+PQqt3i073wyZ71Q1bR9JUWdhEqkwiLcvbH7FQ7iKzNPXi+Kplu
gRWuPxlVbioI1BFQZyB4PV+9IJ/9ZAGjsFbj5zujTub3Q+vVH+a2bz9muRx+OXo3Pb71k7GANIOp
OwEWRJT9fFAaAXZvxklx8vOsOcg6MZ58dK9+B5oyttVQGzfC8+ulRKQOQWpjxQTDN1hThX+yjo7o
qe1ppp9AfNWhXCh+EmYWm9dntf4t55fC+SjrRv1nlMyw6Q0BQjzp0hbvXTDuSKPji96C+Xr/+lBX
lFTgh5i+8n8Ix1FjvawAiTHtssWd89NYtM1/btoHPKmiqx36a0uf3TXYxcd7t6ZDtVtSW6id67ZS
+0xhKfM3cWmykUoZTPg15QVQ9CLxhkfHresfsgvyv1zpFvIRM+1Aq7XbZlfqvZoBsSEZ8ED9bARK
Mxhas5lz1Sdh19pFvinKOPEAt9Fb2laG1lo7PLarn1rdL+3HfhjT5HeCg3ocxlreP2KENqUPFO1v
uuRdfQcKi84q4UcdHd3pK60RY7SBkAkRNYQkW0ege9H2jbmrazd96yd/HurZ4RA2Cz2v809O77fA
by0RUetKD5VVm/gzFj8L4ufD61/8Ki1aR+IxBzVFK4zq8PlImXRSO6ggTLQ4HIVgecWT6yXOnZ2a
xnZScw8ZZBxP/hw0N+7Xq8PzPDJlfERGiCLcizkWaNb7Y81yTk7n33HC9EMHzvfGa/7SKDQMELHC
mWJtH57PD8s8KKdLoR39RHUPtT8N7+Iq9d76DDIXiusIAK+vIf87H2UB/6iBPtaO6E3LB1VN9Snv
nFuorBfm4tAh4J5ZX0EAb+ejQKEiPM56lH6wDfAOslL1BxM8j3v3+p64ursB5sKJp0Vl0FKD43Q+
DtoZI4ocaRJprj78QHrf/46zQYenQT/N3uexKtrhsDhZfOudf+GEgbJhTBiX/HGJLyUjXUk9sQYB
r1lhZlLU2MwXDSWBJgjkjcvupeU0KUoSW3KYSVYvppmRx06gTKO284JhT6vMrLZO5XLlvL6eLw1E
cQO5NhSKdG6Q84HqOBNFHscMFGCmjfBJe0erOX18+ygUj585Kms55WI60D1RDC7GJOo97W+gzHSX
mfEtJtIL1wU9y/8bxL84TtzvMPBA53JduPP3ImgptDlxP9xBexY/leysjTLcjCvSJpN/+wRXkBUB
BeTJq26zTmdi6P0KyHDdBnuPFzFUuIPfyLJe2vxcGNApUDGCFXNxISZIewxKNCIyvLndV0PVb1X9
yVEP6Nbb+5xA+Ma0Xtj0LgqEK+UUoxcYK+e7g/YShpeOLiMztu2fgdXguzpN7mLuaHDMtwwhXviA
xLOUrVecOvX4da/+E0w0UwIxK/BlNEsqX+OC9Ac+mPV2yAP6N3pq3MWUbb+mqUiTGxN94RhwaaET
i9cL6P8rbl6pqdbI0OqC5DDeoeJA6uJUyY1T/cJyYudEwEnPG/bCZQtfIcPYpRLiGcRK46A7028L
4NiubqT/9vkA1UMiFkIMpZRLoIUSRj/2s5dGU9Crh6wu9R/gkdIbl/HzDz4L//BxXml/a/Mb0Nbl
Ozl13JVzlaawmTwNPwj4ZqPYtc7a2Zh8D6Uk7nAaX0tiaU6yGTptnoicgL3T+5y0CY9zNbbb3nQp
vS1iRHbTSn0KSya6Yvq2sevAOFW16Lpt3Hd0gHRwP18rPyj/6ws1QLkJpP24AI6y36WNJu1wwYZ4
aTbJkDruZ7jsRIFFNjjm3g2cprtzCytXH8pssZ5EogPrf/0auMrLeGDhIACBpsGAZcBFOAysn5c4
GbFYxY8UrZx23rb4DIazpj/IvrjFL7zeT4QemC8RPFCPgBt+fmBqQcckRVYlaku4AnqKLg2mhnkI
Z/8WLuT6gDAUamt0FXFgIuc8HwoiY6yaGpbVgFbrvnHy5FBX5Z/Xl+/6fqN5EaDoAM6RvXspwNrY
lRvnGiqoc+HLnR2M7ffR9PP7qqiMLTqw40MmhlvKj89mTuebmP1LeW9FBvAQXpKMOzubFXUNuA5t
lrtumI1a0j6YKzzlqMmyTUWY2WMQPBiTKYoPKGTVNlBDp0VBodT1WHzBqXTQv2qpmS3fy2rQ3jXZ
UprhxO6VG8rdzRfbHub7aoJbCFnKR7EracuyDcc6NlE2skvYfnrVZt+yCpnbsP0fZ+fVI7ft/f1X
JEC93GrartZre13ickMkdqLeJaq8+v9H+wAPPBphhP0lgZErc0iRh4fnfAuKxPIShUq+9/S9DbHQ
+hcZAapjIInWhYOqGUgS7aYJLOlUlh+5Zfc06ZH60ofd9Jcqq/7Sdck8POXR1Bo74eIWYEsmytHA
cI6ahUbsuN5Emp5OmZFIWrwmYmzHwTFb2kXGrNifqsTr0699nFXtuzqt3fITSz+Fj1qfFv8C6I6M
b3bdTvpBjSnBfrq/72439+L0BcWc/Ifq5To98chYvc5t86A3qNfoUzt/0NB1+O/+KLenFVaZB3Ka
hjOds7V1SezIGPwWXE5nAsLvV0BG48MY8qh9gH4673lV3MaiBZuB1jQc3YW5t1ps9F50YxYcJqyD
q+JkugrtHgv4bHWYI3v8ZqWG9ev+DDeH5LPabC6i0hpz51ZZM3poQAcNrl6HblDtU9268lwWlXuq
k3TP/GhzvEWiCOwQl+qaJGhjlZAjB0ZQGgdRnZMhEn/paZG/0Pjliokb2ig7F+vGkNRu8G6HWc8B
WieZZaNqvHPiKgAh3T4oUdMcdKOJHrBTb44pojs7+fnGpoGhjqYOeQPo17VWCkJmVVu7URWYU9qc
NS2bnoe0cZ5ahOz2jufyErwOhAuZleDOUSC5XPsW05kzR9XuQRjqIQiTpLcmB1aBa3+dEE/tg6St
3I+dOZQfgeXT80hztu3B6jozP8eGgcai5bTdhPFdOxSn+1vr9mpgDegMgTiiHADN7zp05G2bppRa
i8Ct8x5ZXuPU5kn9LwWu/DA2FGOO/dBWO/n21uL/OegSN/5ISFGGbedOwIJT8bY6t1nuHbUiRHlT
1cr/4TuTfLqvSqqUCJef8sdQE8L6BlwZqO5moZ0L7otAV/P+iH36nu7Ja0l6/Z3J6SnmUleB7rCe
Fs0u0C1aEQjU1WPfURVkI0NDDO85vyxug+VO6eu9J/6bZOmO7/R5Cn9QvzQbX2RZ8lYtZG9RxKDT
RwKztGzWyaoSDV6tCWj+FVqRvtJRRZu7+K1+yIwCSmgRtIMpDlZzlcF0ijFEyIUXwdymGI1aZgtY
06kv9/fpxpYhhVCX5SWBIQpef0d7MGdlUGpw1GGrPKBzPRP4ijnoBXH3/lAbt9ZSkSClJGdRSTuv
h6IrPMvItKF/09YHplBhyV1l1hulApZlg81LXQeduwXBeD0K5Ki2RcUCwYKhRoRfqYz3/Zy2x/tz
gUXH37PalBTHaWmBXKHdva6P5550BJDgIcCcKpt/xEDc558GdIf2nZGHRVYeZoXr+3vWpkpOxzeu
6vbkylmXh2LCEvSzOmsYqGFqM8qTHUeNQqcVo8nHZlAm/b88rYy/AAGUyYVqGw7zepKq2sHorTo8
zElkfFHNjFdLC5LEfeYxn6Dmao+15p4aqwZM1OGpYD9Exag1T43F296nYFK0KHKRrnywlWYuY99K
tNgJ/bYG7pn4bZEo0WVy9FA7ZhPaqsfSlWYJkaXIZt+RVpOBA2y7Tv5USzk5D73V5UUQK5kaH3QU
s6uLaQ2SECtk10PGi+r8MMkQDITIgKxWUteiT7LInfLUkUh6vqG1Vvhe427qD0WSTNmnMASiVfhy
jPXYT1R9lGe0ZW2Jd4gwi4eizhz7V1HpUw9rzJ2qRxQ0C/NTjtgYaGkavc6vxFJDO3CSUs1P8DBi
8ZvZNtbBaF1hgxcRhkoFvpAIbce9h2TYjFTuueJrPZtT2Ibf3dqufohhbilKpzUipA1l8/qCberw
c6K0Wx0tr7dNfxwa/Mmd2FTqh8hU+vjFmVByRdIRP8jGN7Dkyy7IQerfQjnCsvbtuEqm/ohwbqf/
hkZM1EKXDUnWVmbOl76fPQvN3QYMS9Ggj5LGBX50bt47eGFEdosDO/ZvWf48d7zZL0IVue5r5TzW
Z0OotXJMexE7f40Dd7s/2EY7v4D9rB1WCgGnA2jOSftRG1RxfWla8c/ZiAsdcpA0qxMSPK7zbdKL
/lOmZujLdGnTzs+eGrXZpUP7YzzhvspN6Tt9A3faH+su6R6TsFS6h1GrJNLOjkekgu7JpvMr4AS5
b5DLDWes7vTfg2HP4V/3T+FGRFnECCirLi2qmy6+ybbNi1SpuBgSFPrbWaL0HJa1t5NEbQRJxgFL
uqC9qeuvYoqHkm6BPWUdZGMKIxr5biSSpx6ykE+NpNpDlm5Mi64lL2RYfYBK1o8eCCeDjg9iHUBV
q49qVIuvOoycHQ7tje8ukZKqHGUdEkQc9tZoebMS9hjZyFYC1/DEC/iY7gfwcu1TBrCt+zukIzd/
IJPN54epKnB8LBOvZsvKonetx8pIrPR5mtykPngVDeWg4TbsDkrn6N+Q8dPb9900TMkhbPDKPdqx
mdc8hoT4Nw5lhjp5rRjJF6ub1egDO97onpN5tvvHJgaw6Y+WhIiqKh2aqAgFuPGxhKOQP97fP0sZ
dxXDFyvoZQch/3AjOql1mtfY5gT43Kz0RSkcCagkdGkJWgDRlVRFDDa3wR+pkQGNzVLs3/d/wOun
XP8C6gewInj1gH1d7SwLYsS0uA4EyDrY1nGcveqDaJUk97NG4LrcR6mnHia9st65tpLMT30xV83R
kJOu+WWa0xx0XKUxeHyHRXKwlU70p9xMWvuASl0dXXrRxD/7epw/5MDN99SBNi5B20B3l1sdYUQA
NdeXbabijDVIsv0RzJFfl/JYIil2CNvmHdmutZOrbOTUNGvYthBWNMZd5Sop6rwaYssoUzlz41vs
6mOFhv1M68ac5ycO0k5bbXlyrr8OGR7YZyBeFK2W6f+R5PI6iMq4T4kv6aQ+60ZfwFVsO2Tus/oB
tzE1mNLZBRnX2Ts7cyMEYOuD5AoGCbSP120jRdohYnVZxVSpN2aoKR5r0e3xZTbjGmQZWm20Ym8R
Y4UxoiQuqsAoC3lQWjwi56JRjq6ajDshdGtCeF1QmMesiML8ainb3gyp/zNU6Iqh9o1EaJciNeXO
F9vYkLwFES5BacigILdq3IxQcVFss6qgj8QzBI3ie2+6/xpomj2aYxoe7x/f20lBjqF4oPONeGKv
SxZuUiUo8Dkt7/kme8zAqj6Pejvt5M23c1q6DJTHQTHRYFszV+rQBJiH6kpQjKn4Z5EpB0JjZ9V7
TZhCPRjC63/en9dtXFxOF8cM7iOlr3VdU2qohA/p2AeqzOvx1Jt1PzwUjczNk0yzMPTBCzj1Q+k4
hEirdY3+kCq9EF/u/4zb806ZnjnzLAEWZa0dehtVn9RQbbpAFgluoplqvgddrB+oxb2q08U/ImFP
Oydva7UXgTWueQrH6D1cn/nQ06UIe62DPDIkU1Anag9OzUuU0MevdQgfQJBWe8bHrxnEdaRZ2PIL
ZR7PKxDjq3JBDYypTyHRBNykkfLJi/tG+YogRd9/hEgkwy+lN0cTELSCGhWMZNztZ61X1A56C5jM
Q6aZ/UyVIa9+Anz2ku+x3gBYbnB3DT8OfWe7F56T5k9VdGEMa4ei8NfYlIp3tIYqG98rYoqbnfrM
xukAfYccNueMdGYtQyJqxZslvhWBa2FtYQ/Z/LGgerFzBm9j9FJqAl0POIqd8lot/yNGd1C0cQzq
+6Dm6XUsyBjqgyDxkb7aGvE3Kx+zc4jQ01MfOenb26gMziMQtzeqa0gxXG8WaQ9dPyptH8wA4S8F
RR/fdtCQun8ONhaS7imQCOArvDnX19AcK7SKIkaxM8UMjFHLv6lVb+7kg7eXwVJKX5RtUfla2NXX
c3FHLyyLyGIhi2T6y7Dl+MzrUH8wSvwh/ocJ2RyvV7gMD/broSJixaC3Zh9I+KbIGkA4q41MP/8P
o1CCXEqf8GjXpcgWRbsoNyIZkIbKY1gZA+q15V4lYPPjgKUExwv2m3rN9Vx0Np+eRJUMkN/2zok2
tRe8BuYf9+ey9XGWJp3LzQbA6Ab20GhNEnWuDOa8aV86qcfc2U4JesxSdgoot0NRboLRRj8Q/B+s
zOsJib502jkZCP69Vjzmppv+Eq0OZYL23c5tvTkU6GC8ppZO41r5F3ZpKL0WXBTPgt8OLWA/smpq
A1LZcwi9/UpwPimlve44ILarrwRwaupKM14Eg1DmmJQy8z00Sk73v9Lt3fH/kF8AykmIb0QJQn0U
CR4qQ9D3ej8fcxorF3gWpfoSh3xa3km1mRzvj3l7SZJRw6heOrgL1Hl1X4G3h3SQMabbtvbHyZaT
3xf1Ypyip4Ft2PFZccu9o7UxUVBTKAahIk5Gt+6j4+KBmgcM/0A1OuCMEaK9Ga4eL5Fr1+9Eqe/5
G25sFJ7D6NIuoplIEa8maTsThA7pDoHSw2DpbbyVPFGG56SR3ptvLV7evIx58FO+JyJeb/8U1RGI
VvkYtK5ePsBhGB9hkO5hf7YWEKqGTdcdrSB1XaW0TAn/IY3GoC47u8QvJMU9p+z1eApi3em/5nOm
vx1jsXDfqGRCtyOZXHffC0m7105qBJxTELYCNiWiNWlmpjvX1dbHAnzDsUbnicmtPtZolgn69d0Y
CKNsgjS09UthoGWPYlC9s/k3lpGsiTKJuYhW0XC6/lj2RMNDVJ4atJVmPUSTTI9R61aHmOB4lkbR
74y3MTXqQIRG8OUgvtcNvN4qVbtB6DNQ8Vn4b8IFCwlBYRVPPACsnft4a25IZFnmwiuiNL/8lj8S
m7Zsw5pdoQVjXSont8C7Ozez/EM5o6Bfi12R5NtAQgOACheIMFh9+hrsk0VZVys5bTM9da33KjXP
o0a+8b1I8/JRADr9lE3oB92PXrdxeWmG4q7AW9dc5NmvJ1mOYN+wgxoCkm71pCWq4od4WJzfPAoP
+AX2Sh5NrrgCYUJ/SeY0x6jWrOdmeqA7hPQEgiG1fPMrFzQICmCMASCEYuz1dDobZ4284Vg3Rg8H
TLPFx1lRmreq0oCSYtVo/NNYVGm2Xo+CL5eZ5BilBZVLTsML3jwKhJr9sjTfKszOnQKEnTIhuGII
jOscipqUFsEzHoMO+LoPK7LAd0bLDo4dVf/D2oHxcAm/i1L3upublVSgx04dgxl2ud8LJUULwtm7
Lm9P8FLDZRASdxLqNUKwaFVtbidU7NnuCv6Wg+YrsRwvNg4Sp/u7bmso2PrQ2ck9KFCvdt3gWpnp
VPUcVI5L15fMI+p9yBtDepHgH3+/eTQTqAZawIucJVSR603h6diHsVwqtSoPqbHJzo/tMLhn7Brf
KqfOpgBWhUI84QJ8yJog3lZp3Q7poAZNE3pHHdvIA+pW5duXD+AyZ4h7kpfVGnzTIRY9VtjyAHEs
qgN9drRxczFfjFTZk3e8iUL0cnkfLJUcXgv6mqmtG5BC8C5zApcy9T/jGHfHaojTT/e/0O0osEAI
raCKufC59q+/UDiYaVQ1KGQ2Y9tcqPvPz25XwT68P8zNtjNwpCOUQmdewN/rpHroMzcblJRSwoJn
yWMPb1CjxiTHmvY2ws0VxVFyeHnTCOf/QEldz6g38rGRlieDPmnFF1um/bHLZu0yqVl3bttyD0x/
OzWOLvKiNN/BPaEZcz0e3H7kJzJtCGgwKw/GpCf+0FfRedTandO0NTPeIzxLFl1tztX1SFMNDTC1
1CFIMKM+0dKiTRiP5bnSyuqbGZV7L+LXSsFVAWiJSiRLi/Q87fj11JxenUOHYm8guig8RLDBn5wc
obq+FOU7F6zXj7SfrCc07TxY1bp3oRM6XGYgc0Gi4yE4GYX5zlCnvVN4kxWwyjhloGip8a0tZ1WY
imKnL3tDGYPMKSd/No35OJZd+T6q8uHQoLj22Um7PXbuLXWKShg3qAF+CFcQejPXyz9WVl1DBtOD
ntq890kk/ZR/yQyouZ/LEgrUj9CdzewMstrUn6lbTCi8dLXbPg0R+s+nVnSWwIKnIan2GlP74CFG
Zx7AW5kz3ewcT9lBr0Lxq6Pc6vpUOTPlX1sJrSzFUnRUodLnSd4coqGNvYcuTt361OMRXLzrMWbx
vk2irJIjOXDZ+jz3MuWfCunqyI9rTtsRhZ8o9HGcmAx5rKlOiUNJkbR5a0mA1QGvAT5vOQk3FCpq
7LkknTECFwlQFfCAznsoxjp4NIqk3Qkqt9uAwUCCQ9jitc6z5fqDiMxpjXR2Fq1rz/7b6Nw6/FQ3
g1kc9dAyiktjWiIL6FpOe0Sdm/oe0+SdBJKDDITy1yrFr63CC5MJO42kcU3f8NL2AadcoGx93zy3
PRqYB6uu2lOZ2uLT/Uh6G7CZKDhbntZwupj69aQRAs5H16yMoEQy5ABrVj7mdjntEB9vQw2joBaF
Gwo4e0a7HkWv5jHTRWwGUahPie+Vdtp8oeJZeYwGTx3pmnwYd1LIje+JBxKgX8w9KFasS4qWgh7p
NDAoT8GpP8w2ml80G5XCPFT6qHSHDDGbENQe8efx/qrezpfojdk5paVXL4/VB60As8zWYJoBeC3b
ODZlUk50OPEVOEVFlAvfbMK6Od4f9PbmABK0MA4pEi/uP6tP6bk9wAxo4OCaPPexDU2GgdP/mOTu
njLl7YZduuq8Z3hpm6D0V5eUYY1xU9PNQGET12NDFx/qrPo6zGj4mzL62io4OZfS3NlFt3uVMvui
/kACyDNu7aa+SHgMiQHuZbKBeiR4HB1lH7dvBRhSEAEvsGhiLiJBaz4/nmYqrDUkJgbHbQ9jZYSX
zgwtv0KqdOeL3fL3eUWRxmAL9ZrUrmHuramDfqsaN8jVMK//6ybeB4cUyBWQFXrdzgXwsxDnPMxj
5yia0NDQOKcdgSaLlVuXMQn76tk2hI4XeU+V5aEwBJkqUbwtM6RVKizAOqsp0j3qwbKXrq/ypbJD
vKSCBIx53T0bEy/K8rrwAnBe7Rik6mDBrYAdmh6zwdbip8KttOaAYy5eNq6C8dSp7Yvw6/0df7sh
iJgIo6JAtPA1159qQODIgdIlgkQt+7/CtELDD0bKl/uj3ELkF2QiIEh6yGx5Luvr6KW5g1gg2iJA
VpZDBXQMy23LynAmyiXl0Af8IxDETa0F/jEU+FZ+dHsD9Z4JhJd8VPpGPupNquxVhjam71LuxY7J
ApwHV+L6d5U5vh8z8g5BPoUgEngze5U/1PnwZrDOwsFYpA1AIi/l8tVx76YyDitsdZ+QhE0P2tj2
F6VG6OX+Ot8ETc4AvKUFaUFphgrD9XTCISuxKqkoLNAK/uDVUftQQWB+rzl594TbfbdnynATxRgQ
bRKQVXSCeE+spkWeq8yFQjnSHHrvOerw9LmgWlWV/hR3qF2XTpH+ZzbzhA4Qm2snztx8PVrqQNa5
8fl+C6PverooCqdCKcFXYPZO+l3QlUWjxUuLnbRmY1m5ichrFykYhGpXd29Z5Cnd1Yx6XhfNyjnT
TdH6eiLLZ/TmIuNsGdG4dz/cwpmRKEWoixb7azdvXYdFLxTL7gld/3FIRnloiqROT4WMvBdXGx3N
d90+/C/Dcw+YHpi7I7DIyvWxoE6+RfTjxfH+1tpY64X5heOvS/8Km7nrtU7bKnJyMs3AsFs4CJaM
HkVkVQ/3R1n2y1VQZNJosi5IY2Iw9nLXo4yKhIfZFlrQijZ96CrEP5pYeIHG9tvZPBtbl6L6wloB
lcsdsjr6opjbnE69FgyjKo+xnTiIqVhIUitjfjALxzgKTZ0+NHa4R5DfmiQoQdigsDsYepVlJPZg
hF7TIDGHrNIzsN/pw8JC+1XYg3zrfQ8hisci6Qxgl0Ux5no9825qQfhqWtCAYX0AP+A86FmR7RBA
N/YGnXW6RJSfFyL7qqikIJlS84zhfCRVdYkb/R+rFcbOBtz4Xuw64sxSf6FBt/pecRs6Zazw2Att
qZ/CVq+eQLaCfTM6u/WnVHc+ZzgGnYqwHXfC6ubQpMCLBsBiVLDa+9jO5IowQn0BeGUfqxxJdzvN
ta9zb8tvKu5ImBt5AuSwvad8uBF58H9aNGNAXlEBX50H0VhdPIhZCwphyucwbqOz7Lr4BwLUeLvO
9VtdA7mdecaDtKAKDlVx7ScECEzTFt16lPkd7SVX6v6oznWC86IEK3j/rG/tmqUKzo6hI4lcxPXe
rLtQpfSKm0iIackxydPoXEZkP/dHeVWEWYUU6nUG9VX4gdzyqyuqnYQNlNnUA1uUTyMiKlmlPBqR
8k5Vw6+5Yp1U6fxbG+bHPvL+1hrXxyDj1FsG9NZCdw6RvYdP3Jo3ODDqiHQqeVWtf5A24o5WJDod
m6442J1In3KovA/3570RZLgWl8IIL3HKfKtUQKmSqJ+rGlnJJM8/92mYBmESW6e5mffgLVubdKHi
gZpnoW9c2FS17uvEYSgVFv8/VKhkYESz/VVEInlMhde99WlIJw8YD8kk8ZOQszqOmVBUc3ZTM2jz
Pv9AgT49eigQHkpFFWfVrp23B9GluEVZC51R6OereK0ljRZibacHODfPuL8a+jFWzTcL0DArACKg
lGgY8vZdfbDG7ucYzgOFGkdpUTbVkuOso4uMptOeyPXGDkScHpy6yn/Leb8+eZVuCGhmeOtEbVF/
GpwwfKjcodyJmtpyuaxOHk0NEF3ETN5nN50NWQ9mFqpGEM6dd6EfISBPFuLDlE+y8IELdg3yN0bk
KyX8jVT24jTo+HDcPwgbu5MDQD7BjUv0WqvazQ0107JEWzMbeQpRKW1FoMDiAOYzeDiTmsmeHPvW
8qKIaxJz0Cy/6YaNk9FoJRKjoALFdLQSVz8UVTef789rSW7XqwtWZSly83a7UV+XTlMlhh6agWUN
v+1K+VJP1jM9iReu+89uPL3cH+71Pboa7xXFwUMGsDOPuetN4+S5bkxhZYFFQK7yguCUjB95P83D
saOYER2zOUFr3hnT6pGXW6hehhDfvkM6N1Xxy4qS3H5U3L55qUJpmZ8B3MXuUYwyVg5apRjuxVEG
50MH52nJYuMRt4nCzvSgU9RM/ymzBKEikuU+fm6nOPXwXDS8L5Y9T9WhijIypxbn1+5RzLqaXqao
taAHKNLNH+D9y86Huh7L70Y9mfjftFJRiPNiLo/R2JrfqyHL3NOoq517NBrFBDYJowk2LOLj7lFv
eBr4iYJKrG86kY7G1uiIv/jy3S8tz8bwmNZ5Ep0MkaDOSGKLmtZQUbc6ZyBuMn8Saf7ZdYT+e6IG
PRykbk75ccSghqeDKpTvdgU99YOlVqH+XEZ5G+ihUxWHvjabv6JJiOpgRGrv+mj2GtlDzTvlR6Wo
VCTsLjcjfyJOwn/SlPR3pkqZXoZ41H9JAWfsAGOo8QhcA+qree6lP8PMg+VZ63muHrFg652d47ax
+W0w/iQri67xTV2Lni3WNjlyxp0EWVpUDsCfwZ6P93fj1igLJ4U1piZ6kwyWBdV9b2Dzh4pu+eoE
LVoxpz2dmK1RuKnJvHiz8zBZhWQJfMKZgRIFTdtHR0OOzmkUcs/bYGsUcIc8qsguFxGV64M1cLN4
riKYi6XKL7OaDt9zmYan+yv2qlW6Pr8LewSbQT7LTbwYKS82eAxR2yxM5JWnpTn2XPJKoXCNkIl+
xPMMYExrR6Syc4+K5THB6/A3BpqtcdQSJ2u/OpXe/1ap0SR7v27jroAfSdRc+rgqIJ3rRYimEkiV
ALdqo037rbAa7dOUKI6D2ohl4GeatKq/CBX9MzVDeqYnNwW0GvYe+lufAgk4cPSLrtgNhbizc3IZ
xG4Dvcm195Dvo59oDVg75YSN1IzeJIp2aEVQuFijuGfXVCiZkAASdn5NiQgvkrN/yHrZ7yzrxnwQ
UKHiBDdkQcWtMhdIBwBMaqEH0ThASLMK95ArTrtzE22N4nISOSeQezgs199OWlZaEHD1IO41cIQ5
3LehJFzd38Ab9x2w1v8/yi24b0D5txn0IC8H+Vyluf0Zhpnu50M8P2l1W33JZLn36Nycmgn1inzJ
I4NYvVH6MJ3zqM2ZWun2vtJ640NdONbOAm5sCICgQMWWjIGixyrOhErUmXo5GkEiLP04hN53VZ2M
Y1ym0c4iLsdoFQRQm6Qg4Ni81Nl9158Kl7bEbgCuwRYHjKnUmT2duslN27Nsi/SDXSufi2hunpJG
mN/uf7+NpWRoZseOZ4+sd4nh8pjN6AIGDQ/oU0YIP2GXsFeQvKXKLcUBJodQBxkYNcnrGdbKlIyl
l5lBFjYfhaX9J3NXgSbXn13F+seL42OifHNq5T3B8PNMOxQlG/3FBS3ik2QdacCWftgPn+J2euka
ez5o897531oJLkjQECgVLKy+659o0Apx9ImVoJ2FN/E0u+cwwU/t/npvFRCp5/NXWYtgFrO4Hoac
kfaT15uBgE4PWMAsa/SL5Wx+iAeMoc/Ieob9u9weiuxZn1Nqp5qOkM3ZpNeokQylzt7DbWviPJ8g
QhDpgagvqfofWEWw9cgkw+IM8h7jZ1w88pOauHtiQJujLPKTVBHxB1zDTUYqUR3zM4PaGrtzqUvz
HMu6+R+2M4V8wJCIXPLuXcLVH3OJ52GKUI0wKc9m8lSrdnGxMXffOa+3kQEyx4KwB6rDfNZP3UHW
9JDKygzMXg3P0oVX68Vad67K7u3LtgwFtIRSKK2KNaNpQiY/M9qSG1gNLUj1TTx8d6JdLszWjEDn
gNWiur2QNK/XTcqsjxWDWGdYZoJKR0JFJkwtj/xVlDtvlq2xIBLSIgAzo1H7uR4Lkin4c5v9hpJ3
+G6sjfZgDq4STE3p7Zy229uJPJH8zaUTaVImXx22vke1f1QsKygH/Net0Cw/FGZXXAAouf/EoKj9
Wnbqzh58rTxch3NGhYaBGhI1AzrJ1xOM867QnFa1SB15mX2YKdH/m8ReUdnHMqpwIa95OES8z/Tq
RUekYT6JrGm/D8CE5WFqddn4Ks45LwJ1iASU9zCgCIC5AyxFuTCaeUT11dmqyv6j8KLy76RBOuLQ
m2Y2H1JYQrNv5F740pRl/GJFlvaVImrT+HqbiC9Vj7enrysyUS47kW1ZzPW08VHgu8IHWVrZq2kj
TRFbrWcH8L6FTx/XeGiI+4dUEFHMTuNBltifWpkYD5nAzgfPCqwxxjjO32GcVx7v/5zbeMOvIENY
Ljdgw+t0TsH70u6L0cadpgmP+JM6MMsmd+ddtbXByBmhHNA417x1GVPvcQxJG90OzFgZf4yD3h5w
xsgfRBvHwQy12Jey8nYYnhtTo7tGYxhKAPCPdadCanpvWH2MXFIb/tCwAXlpZGF/v79+G1c2wRpi
MXjHJUldQxGtVpru3EoRFGFoNT9UR9Gh2XvIzyd+5mALMI8SAbswjF39wpVthkGTYXjrI4qbte2h
zvU09r2QHvMXbNTLj25Z6+mjk4hsgJRvW0kQx3MRBklfZI6P/GJu7GzJjUjDFUBVBB4qV84ahTCO
Q8E/oYNk4VAekZ7Dk6SDo1Sio/H2K4HlWqy2lnbcTUtgnos55RQ6ZNuZfa6F1x6VvFQuadV3O0Nt
fH5w6kwK4D1xam1/UctMYoUwMStQX6jPNDR3S2cvZdsahYrSUp9jPqQF16e5U6Wnh2PhBspsgYQx
8HyR+ix2AvTGKFSuuC15ENGrei1W/nFf63mbVV204KdoVJ07Ox4v4Lb2WHFbo9A10SGw0ymikXk9
l6nyzDiJQS0Vbo+vLTKlD1U57llA3GbxC9ySm5rPwjW69nuczJTiLgeXMntOIVVNv5rR9OAYM2Sy
KD7Gwj7Rp/7v/jFdguoq6IKMok8DjhChgzUkvnJs5OS91AocIjvHU4leUs7yd7cpNHQlIj7b/QE3
1pL8AGwPvB1oEmvKpJQ5+KREKgFq6fGhMo3kGLd2vnNyb0dBsnZBD0CdBzOxVraCUAKiu5+dwECi
5OyFfQ51lsLZW+cCPcKiukEWQvNi/cUaq3U6kmsvCCmevohy1M8xpIm3jwIdk8RpYdxBT1vdi7KR
oz4J6n3OUp/swT/+bac0R988F3iyfBkAF4B916DAOEHTrAWBEgAHCF/G3hnP2ZymX/+HUbCFX0CV
y4xWUWForAm9p0QEXdtXD7OLrVDEQ/XNrR26LkQ2Csc8yEjlr88rGUFYIaMtghlqtT/O4JaHsNiz
Gbk9OmAMoE0DIoGFBm/lehR76jqv7h0PomVsxoE6NMbHKgyN5wl0jXY2J8/7/ObVA9WwPPCpMvEO
Xr2CkczASo1KbABuzX0UaiqPdm3s7erbWw+ACq0xmASgRNU1egqLqF7GWS6CaC4VUsYpOcupSoNB
T/ZcJjeOKVkWTyAY1AtrcN198Iy6dM1UBAJ7t9+0G+P3VVm7O3jXzVFoEkNTY2fzuLv+UJ7wynlw
aoFIYd3hfBHVDypyRV/uf5zNZaNWttStaXGvO32JG+EKWjEKTnbipOphdLbiOXselvrr24cCQAD6
bjlKhIXrCUW6l5dG1wk+Sd0eNF26h0I4WCt32R5UYWvtCAs8HF+LgOvSktW1Q1epNNcKPOvfu/MQ
n2c93tNS2Vo7el6UyjlJ/LnaB2mtddGgkCtGwqkewtLj7olsjMqGon+8v3ZbEyI2AFAg1ULXdrUZ
pKUrkGQnEaSI8wFgj62zk8n+7TEbsx6u64VujgPDKgKpIZaMbmzQk4zm9K+0GL+CbtZ3UuytAIR8
1XL7sGy8Vq63gVTMPM7qWAR1ZSgX+nTpe62MYj+Wav7ZUefi4e1LR+GFG4z9Tb9wWdo/kq0I0cGq
BZwXdHZSfpZOZDwTJvZcerY+EPwekKVwzBdg6fUoNlhemeCCGlDOGE8zjj2Bac7ep/tz2dpxDr0Z
muWoRQLYuh4FD2/6ku0gAkNq8THE4fo5NBHBrDGePd8fanNCyKAsTePXhvX1UGZTooTrMRTAcP3v
smympxhc0966bc7oj2FWQaHBpirJu5mgUHb6sxpbH5TSiy6VgpX0/Qlt7TsO0NIIJC9hj19PKNQE
sketLoK+7b5Kw0kuoTIOflPK7oQYa+bfH25rYkiGcohoCqKCsdoQ04SHipWb3Oap6Xxp+7T+VsLx
yY4CR6ydqS2LdJ0OLzaqKLzymkBVcM3E6hBcg2Ymw6fZsZrTREXzV2v14p88GQtzmSEP01E6yHDe
n+PGHkEYC0IlIR04yhrRJ4cZ+pGUKFeiNngqCF4fu9Exfr15FKro3Bkga6FcrxGvltLlmQYiOoii
GV80ChKnuCv1t89lKZZBtV30gak9Xm+PoW4ElRnmoqFTtQSj4Tms1XgH6LmxYoBPHFCDWPlQ2jSu
R3HGsHJbLHsCMScS29NRPdmN07397GKfA0KRGIF+wlr80ZqqOi2pDQQoIY5PboQdhkDZdEd1ZWsu
dImAWUKt4N/VisVzEsadVjtBPpvSLwdXnDprF9V9e44Qe+MdwYFlwdT1m8hD7tHWsMYGrT/jx1iU
3jP9WfeURZ365kuWvx+ONeggMlW+0/XHweElyxS1whbVGY2j2iLZwe1f7izb1oRgyhJZUbTgFlyl
w22lW5lnMAouu64foYZy8CTOoSVm1Tt7+jYuMJUlqePgvAoeXk9IGZVB1yP29NS73/pUCWRU/w6d
/jmfOEn51O6U6Dantoif0aGkTrPe3UqHEck8MrWoUPXD6A7ys1vr1rvM6Jzj/aCwN9SyOf+41SsN
XbE0XQ6Sok5fRn3AeD13i0ubRfHOrG4vDjY39itQJgDc3SD7tbqe8zx1bFT+rRfLaX6jO/09bN3W
B0z0+/60bs/UMhYIj4UFzSW/ig+5nTles9TuYuX/SDuPZbmNJko/ESLgzRZtrkFfOpEiqQ1C5C/B
u4LH089XnMWw0YhGtEahkBZUKLsKVVlpTp7jNT6IInHq22XPb29sHn0iGUWAxiF4XR3Bvp88xTMn
57ViCH45wBdsHYZxqvQjVUx351ZtGcMnEyUQUaK3tYpZIBR20zayndcomnJfAdzk5/nyE6Vq42G3
Rx+ZA8934rxT27g+E/Ape2KMdfd1piR9UHNnOAt61zuXauMTgRKWO0cBiix95SVEg3RREy/uK6h9
7zDD5XZURPXPw+eAhhSPkSR8IKldnQMe+zHJdWoBmugUv6u64jmv9D3lg18z4deBA1mfZASna0MV
dx3wjyiXKyPiZK+oRC/itRyH9JMAwv55RCTP9ht9hgnHc/r0nZJxs47Zkk/xoYZAnzFho7F1Ll3B
f6LlCHt/M8el1g/CCZfWt8dOd145gfVHzeuX5e8Ivxv+zCG7UzpfTQylCn20G+PkW1wJrT2ALIdu
6v4uyqN1b3mrGAxKJEnk5ZJCE4sXr9PQVqfEmIaXcbaXj1kRfmHAbqIsn2Tv2zbJf9w3v3HyGUmi
kCwro2CSVz7KLN2wN60WxWaP8T3R1Ok5hpA7iHL75+OWZOMNnBvDe+S81yd/cENjjmXippqoZLqD
qpyoWjtURhnrvm9q4/gTiNFYhGoAGMo6TgrdtDPVpFRelaiITiHiYU/swcM0r5QjQMjDYyD3D2zd
9YJCoS9KXSbKq1GL+ez2NXNqTfTd7NQ9Msat9fBWUW216WwTyV5bGoyiyIvZVl6ptrrHAQ4NC8QQ
w/c7+7Z1GPgwkg2VwUMKvNd26MjEdVfFUeA4VXVcirb803Gj6nlZnPHp/ifaQFtw5OhJkuwSMFP6
v7ZlNMpCTVZAFgMjIr73kzCqL3OtI6aaM69tO7Hq22X5SSm7Jxg1v8TTvFcb2f4NrJNGFBeANPL6
NxBxNEID2/Jq5Hb7rxV2zfd+VpejCzPsOQ9tz9fCNnzKCuEcR1cXH92+0w4pHnwn///V81x5AZqV
cmaFYoN8Vq9/idNZqQqVfRMsEH/kBxNOAO8L45tpfJ4nNTX/VvMp/FGbs7K8dG0EN0hNhIP0pJaW
SngkKIS4CklhHZbOeciVz20yK9DKxkzgHBdGR7RXwJnKF8ZivO49yrVN8sdo90p/tDuTEfGsUavm
kHeF01q+MztNDwBYqK81cAP9HSP2+FI1TMTJ8hIv/zaa9fQlFYZID52LkIKvdVPYHI0wQRvaJo01
zsqk/mpM2c7yovZiUj4z7UodwG+URiwXBFXj4nNS1OXwoR6X6GM5dJH1qhWhHR/movQ+x2k+aYdQ
jzIvMNDdqv/M51ktD0CZlNHPjdirC78l6cy+WEwzlU8DMUN1JHGJ0UsJs7o7hFXsgUPVprE/V25X
Km/G6OT5k1u3dvY6O1Y3+ZNVaJpvKTpZgen2KOZCtmDM/kjvxHlmmKKLXJ8aoPhfqmqFd6Z12HmE
VdoU8usmbUrLQ+UWdEtztWznD86cZ81HXVRl+acyicmA0KFz5p+ZmUb5Kdd0ob2fGHxy/BQkfa0d
59QJyxMQj7jy3ShxpqfWKtCmPNp1ZJkB/FtF/uYmXlIfI32xSGQXO9f2uPg3XAwy6RT2CUwo7q8j
oKgsEJ0ItfBVyhoHCM9EQBWifif6+XWOV+ccrCnjWVTwINxcEwYw2KrkcVsr4AN1LdBzs/uSxtp4
SEIJ8QYtMbxAU6l9TObFe7/Uav8ZMcjsw33fs7VWFL+BEMpHD27W68tWT0aDaKAXvjpQsh00yuKn
VG/GHWe6ZYVsHSwyZPiSZfraiqk1trZ4vKx2Grt/REUY06Ztqp2GzIbLlhAk6gHAOyiR69dWDL2E
RFnPoqAIQwYLvEr/Q3a332ItUvfmljZWBGqDHgk9Zwe42Mpdlp0oliVUlNdQxUUf9HD4jE6D2JMz
/BUDrw4JgGtoO8ingYisKapSp8tm18BOMixv8NIcFDtK/bSML3jHl3bynlPVPZLxXKYxeTcb0Uvr
IijZ9tH73M6PAhhLp81PEPqey6L4q8ubM6Jjp6xgCCJSqsOsTkernSs/McydZ20jmwWuKaeeADWw
Q6uXGprabIJQOwqAa37rcfk+VWTlaLTirTD4d2U/PhXIhZWNeqp41I7X+M2CyS70xEUUGFbc+Wah
zS9EWsNOQWDrqcSAfKgtmTivG39ek9hTOJVRoLqo1YRF+hTnOcNjYAUt+50dDiOyMu4P0ZYoG9of
xt7ZeSK3Dh97ygNJWQJ09mpn8zoyiiSeo4AZE+1/iZb1mt8IoFwP+wYwsLKJQTkUzN3q1lIfR2pt
4QPGcNQc00xo6EFEe1yem4vhGpHYwEt10yqZB2XUliqMgnw0I+pSFWMnvo7e7fH+am6PIxUc/oJU
Vo7+raFWFYTy9qCaSaA2g52fqL+UCKEuGUyAkd476Yd89OJPRgm5yc4+3vol2EwY/odjn8oY9Z1r
vwSgNGcwvsoC3TJeCBGyJyg+HWLXPfq328qHnKKWECLgubf1HJQCOtUF2BUkvP7DoVY1Ufhm4yQf
HG2akeYcGDPaueVbNjklXHQwuYTLq0OyhGprLU1UBjWf8eOcayI59GYHbVWT99Z7mWl+vP8hbw8M
X/AXeRdEhBT/Vq7XSV0DeHEJHYap9d9Du1FfMq3M9/icb78a5QLyeVrh3DL4oa6/GrGd1g2JXUKI
NnpILw82abM3PVVq/XghhElHZoylRA5XbR17l2lmaHONKURywupl1pJwehq7rNi5AhtLAnIBMy+F
TFV2vq6XlJYiA7Sg82hFs+IbVp2cKi3vwZzpe7CF249EGwoME5h9Sovw2F6bYrpC0RYoxYOBGbkf
VF28JxdExh4dwk3FgLIRqC48BxBWmtSrq1XDjwtWdR4DTVmQBnSgDTPemlgfM7+0ouo7g3tx+rY0
RTE89aMIEQKqS7GnrXCzWInfJHai9CN1Y9ayc6mF/NvCZEKQI2WtMSvXaVC+MZn/MH5PgqsxwQ23
Zbt81fB1UFOoIx7WQM3q8dhP6fxH2y9NEC+68vX+Lbu51yCSpZQebSLICUFpXH9A01savc+NITAL
O/oqcm+IfHBISFD3Vk/tCEb8hwVcJAgaVANzXLDd3MRUSCpUXdnoQyD0tH6HqG3pZ2o9PUo4gdCJ
jTOGHZO+OR/hemGhi5iZLcwhGOgi1s9qvhSfEtjC9niHNzbQAdOLf6JvLscNr+00CMJo6mKMgWm0
9ECUoTOfYpH3kZ92bjdDf7Y3cig/yVWsyMr4WNR4ECOA8GHlise6qBXRS4uN1/+Ta235PAza9JRb
EVRdhhZ/L8njDok+D8np/mm58SzSNKmvQweVN3yNt2ucCnVg3uzAQpPj2dRF8qdAOOnJEs3eMOK2
KTw/Phk/tk6b1MXp7DkexqAPbTTpa7UyitOS5+pFS5a9Qt3GzYbvHugVoQnwuDUGJkoirnbTjkFW
2cbfetmZQU/Af3x89xgGQXdUorwAPVwfFUosNmUMBYnpQk/R4Yv1knzaHJ36UimQB3173BysgxR7
mBjzYAy4NpfrUx1PZkhhM5KzxE7XnOtw/DYu3R6z4tYdgO6bkrUcUrXWPGVMHEOdlmZToC7T8gM0
WP33EM3a+AyXb56c9TottZ2TuGkSEKOkGQcbs+Zrp7U+jKWVT0FEmf45N1Rh+6WXWn919VzkCIhF
hOf/YT9/KaVLliNn3fLMtURNbSedArscih+2Ns9najFwgY1Ru/cC3D54lCIBnJJMU2ulpXH97bDi
NIRUU9DpfXpIFXy0r4gyfu7Jdz9OpTO8y7tSHNzUqJ6qut5rVW/5GNpdhM8SD3RTL9CspRg6yq1B
NDYDUl5h8dQVVfYi5h9mT/PSb12avYAL9WVnl2/rJXKylk8KMYKskq6XXo8FjGAzx3Zqmql7RTg+
bg6VAQPFoRyi8N9IjYbENyNRfojadvioKaZfU3AoDw9/bnJLfgORDRBLb/Uyzo3U7USXh0c4rc/N
sCC3qSQ/Byvsn+9b2thsGX6iRKcTWgPFvP7YSawzBuMkU4DKzPyiJKbxPW7a6lyISXtXhkPP7I6i
n4j19lDiG34PQnYp/E4UQBa/OmaVl6oGVdiJTKIeTpPRpec+C8WO/sCGKycKhR0FLyT7IKv1ocde
1Dz6U9DUXX0qtap83zn9eCKmS3Ze/Y3TI3lWXVAcskBkrju1SorImVJGwCuEPU2f9LytHB+8W/o2
FZkyHtowFqVvxDPzi8aEDtpBMRiROucRnd2dE3T7XfG+cpieog5A/PVvqZEK0Nw44iSr4kfp9X/2
rv3SjtNXwQSAT3HZD83+y/2zdPtFr23KP/+tAY8ub+FRgRsCZeCC1uASIYNokp0Te/tFya2pdNDX
Bd99M13ltlGCorB8nJ3C+bNuWuMvM0ubxA/dcPrn/oo2bYEYlTLwOudndUa1SBDXwBMTIGs2HlRz
nE5UrpXDGHuPe3g5NUNny6AlxCu9ihmNxMnLSGdZedgpz3OS5s+2WpTnyXX3zsbGd6KzKgsUEJNS
eFndCeL6eSrikYwmibNzS53xNc+raAfXJPfmOlRkQXCx0F/BsdzMprvz3Bq5Oo1B5zC5kJeMhsbv
a1XN/KmKKyjsdrm0ttfF28UlRM9srf1hK02nqx1b2I28TAkEEpdqaNIdEPbmmQCGQc2R2hyX7PqU
cxDQCoBWJhA9fFWDEk3M+NcAl43y4RETGPgkBS+9VYrN1COuTUWh6sYmtYGg60UPdSTQsIZO8en+
Ib8NZ6g+QNvODB3bRiZxbaUgPavLShuDxhzAzlidj+h4dmjRvPaLngzpP5ij3uwCa5FwCflzfvMS
Wjkavc1Yd5CMqftGh2/80E668++gasoz5aV5x97WqYBfjTeOMJR/6tf2nMqGYiwbpiBsaO/7NeQv
mZ+4ffv4NvL/Z4SGtjHOfx07GLMAwlUrc2BApOpc3JaBxWPuNmOLtXFJYLPSsurl/mZuLE6mRUAh
4fhndF0e1t82kwY1xZVsUAMK4WCMw+ZbAonD+b6RjRNPXOTCZ0YhhBdlVRJownameinUwKw1tIXt
2P6ok369mI1b7+k+3AafjFPJKWVZ7SPdW/mmJVnoQEZiAFls5+fJTrGQuclyQhXGlhKyyQjf8dgf
0kRJvs/C2hO/2Vrs7z9gdRvystfCMu6HoG2YzHdSJfWNQZk+KFo1/YeP97up1cerhgIMVNYNAVEn
HW8vNnwjQ4v0/tfbiAQkDJhoGp50uoDrHZ1dZ9TEPASZ606HmhPjjxHqp0U754cy1v5O+9Tz287e
OTVbR/N3u6uNpL2/hGIch0CzUtqMRpO9If28B+XfeGUkIARwA+cTzvDVHhoKr74ZU9AxEeI+EuTG
x9DWQuaXqugfRR1CvxeNe3x8S3k/f51QimXrYmoMtdc8uBSuvKLLv815XwZmOnQfUrrpZx759pDY
bfSB5t3DSFGJf2EIGelhKDqISa7vu+qiPixylqtQLX6JouGbO9TiOaEfuhNA/mK7WL3fsNtL6CGE
WXzI1bkZ7SItzYR6S2oW05OedBPwB5HDsFt47rGIFu0wlAZiFbnZPiVV6Z1NN/ae0ojygjG13UmL
PPcEuEsl7O6cc7iIvdHcX1HszW9kNBvMLTEGvarr7ajnlOEaMx4hj+5q39WK4q02KTW4WXP0OiNC
ajaxjvBH1ee8ImFHLE5/RXRDh3utU06LndWf7x+NLffB6CFVAWpywKBX0YHWFpYmenUI0tqKnhQ3
jb/oC2xQi/D25iQ2j77snuH6qYKvKfrnQnUL+J3HwFkoYZ6TqSgqUA5RLnzX6ow31VbC8ZBO8R4L
69bN5okjd6OnLyeQrnedmfHUdOaM7HS02+ZkCWSHfGuyFnOnq7VpiEKLLBADWVoXrWylVRfdLcbA
dSGESFHq8wWVsh03vBH/kO9L5jFybYKE1SHqmLFNZs8cgyqxoeyazIWIru2qxMdvIjtlC7XdG6va
OiZSD4TPxi7ecGxZAoiNK4t+86h5XwZ1mLlmyXzRCIx2/PDm8lxOopyTAPO08pBpWWhln4dDUHql
+s5IR0haCt0ufHWIkYOf4r0W0OZXA9grp2KlRKN84n+LSerBVrS8SmXxYknCp2Fe8swf+qza45Dd
Whk4VZrUDJOiF7X6cMyMQYE9duS4IFd038o0YvHemKdvUE+a9blS2nqnnLBpkriEwJ9c7WamK19Q
81ISUicv1uInMfbl56RR3QDec+NTSz9o5wZs2pODFGBFKRD/Yg/+bS/FILIqnsgACmEe1SadzzVC
Ei+KXdoH0x3/uO+8tq0xwArgQKKTVq+LXlteZMfAUY0CHne0jJcvTau0jPHY6A22i7pjb+uk0CiR
SRRAKMpd1yclWkrNTlyPDwj1v+bXY0mNYk7N/2SGZ5PKHnP6aynPsi/TxUvo4Im2yz5lWju9h2Fz
+i+fCpwOLgQIEhD668XMsT0s9UhrRFO66C8lttOT7TrJ93wcq29jlu01jzc3T8JTyXTBYq8Bvloo
zHHAjwTtOGfpWQk71CraUW3/vH8otlyVdB4yj4djeN13yfTKG+M8ngLeTvdkl1l9hpi2e0XYyjrc
N7V5/v6fqXW+G+e6tVgl5Vd4AZMD3Z7aj7T+oobmS9PtMhpvvZ/sH1kTiTyHY+U+Fg9Rlbrh9EEt
Zz+PZd2fvBZV0gGWjNPMlFPkt5TIT4+vkRyKfjU2udPG9THRy57JkZQ75iLUdRrbLjq2o9AvSwyu
wodIck82dCuj4oZJQisa/5CYXBusrSpUhoXvB4RHR8Kl5PL71aDlX7uwyf8Ymfs55dmsfJSzicKv
ldL95z8sWTJA0d/iCVoPUcWupUx1TvPCVWNEN4bCU5WDM1ICGMGlOn4lpGzqfZtbpxZ0AN5FCoxC
f3S9aqW0lJ4hkynox0ifD2GW2R8JkNJ3Vc4zuXNut64iY76gwTyUcniPro1lYeFNoUrHQkWF47Pg
jigHVXHGvYhv044UW8ZxEF2uXwPakhTkbUExO9cAtJaoVfbxIHYc2VbCyPAm/V1CarAPq1cgFbHR
1ANWnGgePrjLXJ37BqEbhGfS5ah1RvUyLiXxZWGHOyX0ja/GeCIcLmhz0g5d8/vXmeosBPF0IwBC
cDk864DkTuQvSls8fkAYmGYTAcfyuK6BKoqIcsOhyxOwDdFXxyjmws+Vwjmlpd49PXwY6adJRgXg
PsD9V57Gmjt0d7SEGC9cIkjlojGrzkquLvGrrg1iryi04dhAQzINjs6clA9aBWDR6M4Ao5jODk2h
uYeQCOoHwYKm+71q9v+T+lLLk+3mjrlTGt04n1xvEKs8RwhBrpsOqjrUrhZx0eEMzp4bePbeorLK
d+L1TSsUh3hqUZyD3eP6ttFUEsrScUjAVhQvWadHh7lM9vjLN46inMkF8sP8jI6A5rWV0imWshT9
FFTCsr/Oetm+tWAQvipticH752Pj3SNlpBZK0xFXvR5HyMw2Eortcex7B0bypDOtgxda8HyPSSr0
o9tY2uOXHHuSEozKL/3O1RlxvSlBBpO0gz59G6L5mNvLRTfypjj0wEa+D+Q+iV8WdVwcqId1e9xd
W9srJ7hhtZEE/L+URH8LbDXGaxpFzDAI5HXxaazgBz3GDTKoB7vtpmbHr2zcCGrov2DClNQhtLj+
mJQfUncG8x9kwhsgdIxbpT8gBbpUJy3T5+alrtL6vZPUWnS+/2k3DqvMhPDY1PGhbF5d/UJqF9ru
rDLjYxTHTnXS905rW4/C0uFp5a7zBP0qBKxf2BRNUJrzlgpeUdRBoZrd2Yol46A6uDumbqHJ2EJd
HVfGl6M8tNrLwWwFIpqdFiQWBT5/iamQgiOJ0FEFi3SBpWGeTsWYFuaBAhBU8GVYKnJMsIv9dNDa
PVaFrR3Gscq4HlkYxi+vv206z3ZMRUoNBFSAfp+qw0lXuj29q1srcG/JCWbQXMhWrpHmQlhTkae9
Goxw6b3rlc591hxY+u+flltHAHaXEE0W98gh1t/Rixtw51Rog9kDWTB5WvGzqebpr9pWOsTszeR/
9+1trIqZVVl/gNIcUWf557/dwqpBrZMetBnMczX/C/fuPB9nz4j3AvvbkIJnj+oK5Wem6G8gHUmr
I6qhl2WQVInxNth9dLFLJX7J06j5mOahdUpjS38yhFU/fP8ATuqSOouvJsEd1yscekdrSrMUQZGG
6cmxFjrwkLB4nx/dSInPhMecYBOlmTU+JzOsmQlYlCp7u0nPQEbHt8Vw9lIxeZSvy50MdKJJJAdc
gB2tp080WwhPHfsmsBS7Oxa5k/titv4AiGVS/ShPDgxrftuUH/kMP+8vcAPcgG1J0E9IQUNcXeXq
lkjNvp7VJnCVEZx3LAdFCtcRR6ZMe7+suv5s5JVzpA7vHa1cqz4bcG89/jXBpRIf0s/gUV4jRo2R
QtBSKy2P8pJMvkjUPjvYS5vuCb3dXkQZPcmQjdya6vfqYiQO6LG2UDr6arrzlRGzbj7a0ex6yIWa
c39MI71ZPtzf4tsnkQyb+ImaOzWEGzXbOjMnxWxqxsFolnwAa1U5f4s5zerjVND63fHjt9YIf5lB
JkUiWGM66/pi0BUqC7zCr85F9WR0i/6hx1XDplLu1uk3bMm6COSzyKxL0utrW1YTeWaUZFXgjmn8
bNspU6dlkT8ri67tvPS3Ho1Im/Ec+NHIOKEevjaV4M5GdrgKKrVpj1Y9dZ+XPm8/3f9Ut8cDK1D7
MhsgR+u81fFQ9aYMI2Y4g8zRxLGsbOUSWe4QuEuifCpEq+1gKTbskTbjWHh5kDhci8tl8RLOvZ7U
gSE6E6L/xMhnXxki1L0BCWTpIbKY7Dw/vEiMkT8AH5KB4urGMzzeFEZm1zwODoS33dK/dsArTmHd
t5estsOd83/76X5Rx7BGqZbLsML1p8uzuKdUTFcN4bVvqdEp52huptP9Rd2+RLTCJMkYqGkbwrnV
+bBLeEE6A1SKmrbaIYZh4FMN18pTGc3fHS3OI792SvdEx/nP+4Zv7wCRAxktmR51XGbZr1dXRqYe
Qr4CDKEoh+WdR2L0JW20eXgPVtZ4+BbgoHn1mAmSGM71hZucMakYOadm10RZYMxJfGgole+ktbcf
7P+SZ8ncFpzmmhg5bzJQWm68BOU4RdORkRw3PUBoPnkPn0SGZUE4gKgHeENieb13SThmaCH1epBO
U3Ep3Hg4tE7cfMiQID0OvJU7+djttwLtAJ6epjL0JFQHr+0pVpTaSBAZQWEruoeUqlHWhykUjfds
Vqb98dGTgdYC1wxIDMUIKFGurVkCEHbKvQ4c0eqHBUqAc2RN8bsuV5Wdjdx4xQmFCJXBenKpbxiz
xdjpuTfHXVAOYf7spjpDVFnc/ex05tVhKUyGY9U5ylGC0d5nfZ2UjJoYs3G6v+SNkwPCGBZiOUhJ
FWZ1GRQvjRX+pAf5kFXHrssz5c2GB0vsuJTbDwnVFehSAjJJNbPOMhM9TMvGyoYAtiGTJpROGxEU
vPISd6O28ybcrgn8FMUCakmMz5CPXX9GIBVa0cMUHRhL5B11tR5PGeGJf3/nbjNZmOPkTCi9DDmY
tjosCC+l+oAMbdBMlfLXGLvT/L6jHPiUtWP0BchbqkCybM17ch3y11+HnsyoUQ9htJBMgdm469UZ
dqM5oqqnYBkb7amt+/GJ6eDs1FZZ9l6BS/HhKwixG46L6XVwnrx91/Y6JxMtIR4eLJ4L6BjS7ly2
rXlMmKPZCW1vPhzEPaDqGSDgVpDYrt65oZyskSkegy2FRnzQRufcDkn26JGXVsg/mCMj7OIRv15Q
bBW2ALNkBORJ/2pu4/r6UD/8umFEYgYlihTXtS7dUk9pYOtMbAZdq7j5UheOKKJD6sRF8qTNlf1P
0Vfe9C7Kuqx8zmojd3cClY29hNIPGDClAZnCrjxnU6UiG/JMDTx6hudOVdyDocfaTp3x5jBKinSp
8kfFwyDnWn2xiKvBmKGnBgPtobfEnJiF05S2fTNFk5xme4zGR48jSwHNSvRK4Z3+6OpyJ+FQo6Bh
agHqDfF3NHzcj4Waue+KSs/+un/DN7aQHFl+Qg6MfUM511kkAnXoakEvkGcM5w7kJ4M6O2/3xhai
7UUTi1k4hMTWHDeJWYTECI4VZK09fY4TVTtMVaUcUQQsTs5o5Of7q7rxxDRiyPsJE2yCcpLx6+Mf
dvHsjXNrBZBy294pM2qNqptbg/rXFmdIX+6bu91Enm8AHRSFSBUpblyb89TG6LpUswKPiAEVRaEj
Ps60UvP9P9jBH9LzBYUJw8W1HTWZYNVk4irotXR4XySCKLKu2p1n7PZjUWgDckCjklwD93FtJWyY
dK3r3A64eC9CLbqjYtVBo7nKMU2bb/eXtPGleGFsgmPeZTkGc21MDd0mcavBkvLVydHwlBxdS72E
tr/ZmzTaMIUKC2VZ/C9PyxrNFoWd6w327AS5AqDoZ2E4JfoXtQrjdNJTltoJtDa2kUYgUB8qJ7QF
17C9foidzIIePrCpZ7/S/HKEr3ld/mRHKvD0Tih7rYqNBbKJRHV4DP5epzS1RwRl27Ub2FU/njsl
7c9hjprZOIiHEUWymyVHFKDhYkRsDfPs7Nyq1XnEVNKh8QFDmzGc4LRBhrOqcnXHz28tDNidhKVQ
vsbu9SGBGqIc5t72Aj2EQadXmj8SJ8mfW13fucgbhliYpKTjyWT2fxUHJJqI7HQYwqBgRCGYEnew
Tp1oxZ9mFyl7cnqbxkA68hcAS1CP16titiwvYvQKYaOwa9NPQrf/S2lz0Bzgt388fM3A0MkqBY8Y
SeFqYWMcqTHheBikujUdp6qunoUDRFYR9vG+pZuQkRSGkpkhR+mk2trKewDmb2qn0cLAFlX6jbK+
dYF3XTuVzTQf27RbnurIi5/vG5VbdRUvSqOSqxDifcok6ybdUuY2crsYLRRDP2cO/dskdff4429v
NP5DaomoEhsFLnb1wRK80zBYvGJL8Vc1Ll+BU0OgWgnHn5Pm5/0l3Z4OjLmyPk8lm0GC1ZlPI7dR
+gQvHGlNeNIaq3yhIFw/G0sa78DMbndPmpLoEJCP1JXlun+ry1uD1/XzqFiMWSeLegr5j1NGxmTA
fX9NW4ZA28PzyObJlsO1oToyYxH2ucMEuTk/57FlPeNg9kRMbk8gfVQKZbIyR9ay9vOC5tQ0uYUj
KxG5jwwmJPz1j0lXX6zO+8DQ2Nf7q/qlHXh9+pjzYBgYWCAwVaaprpdVKI2dJM3oBIk2vOtTcUzr
GQZ7Bt+Gi6f258Rs4SeiPF0t3junHKND4xh7gy7yPNz8COLUX4IqOP/VDWdEDJfFmGpgw3mHekfe
5Aed6uRzIWLoMCuImI9ZXM9+6Az9p/s7sHFWwYjLeEGKfpFBXW9Amimm1YWVI8+q8MHAKM+M1cPm
JrI9ubMtU3xUyRohsT03d7ASMUq4ixOkoOFfXT2zKaHRAizHUNvxZBunlRv1a6oRxNuNz0zr0kE0
hh2tRCb+VzDv869wmofpHwnn8Ca8OMCl2LzV3pEcdXaFmFeQTXH2oXLG+J1Ie2UnGLldCzaQNCQw
4ObBm3n9hfKwXnIrm9ML1L4G01asSD2YcTXu0S5uGCLgln6SgwjkeHXFQf82wyjM9AKkRoUSQsmP
EADq/qMHjso0A6cYAU+HDMr1chJlJgqPrPTSTe10glNhOfSDqT3R0RD/wZRMIwDZAxy9mYEw4mqG
ya7KLnHuaNnrZDvhcKCpsBjPZRMWe0Pht28MLgQxWiICOa+2ZunsC8hreZWzC8wWle0vrVEfFGEZ
76I2B7FXEAY97JSlRUmyRKyBE1Ov9xKlgjjLmjG7sM0CmXlvPqUkUDsv9O29vbayKqqGmc54jNZl
FxAQHry+dnJkWrLz6ybJdxa0Z2rljiulqUSCfshFteru4i5Cf280ffthdub+0co3DQsEstGTtSS0
a63fWTo1SZiBqSmCsSxKR8dvwePuOKLNM8GzIoNtDvwaxKlQZE2rTs0uQ6oqPpKWT1PnQA5iv/Wi
qx+uPbAk0hb6FrK1vPYUSNxZaVsb2WUkxj54xTCfwrBPXt103PtQm+uyJZCCwOMWFFdN1VTgsrJL
Yizv8jw9Mqb+2seadRBDuDeGfPs+UvSWxQedqVMJQbg+5v0wF05J+fBSLVb81WnbxfB1lEw0P9Xa
0fCHUrJpeNPQT8cld3aJD7dOJUQ2cq14e6DN1/ZrlYEBo8izi2gUg3Nvd+KQgZPrDgNVnp0rsOGF
ZRuNqAR1Ogai5Z//FtF1KG7kIuVOdzCoviPgrp4orodP973wphWgzHStUW8G93ptxY5de+pRO7sk
4+Qh0G0mz1M37FUZNzYOdmQie4YuHCrCq6fLmFWd2oqGA65g9kpCZ4FkOnRhunN2p9C2bEnEiMQw
UNlUV4ckrswij/I5vwzN7OknraijH04Ytos/D141Hfq64t0sHZv5swb63X9LppG0g1Y4Kl16KEHf
KsVa/u1F6b2rUtdTfN521Xw4XgfKDdkZrgCvQ5/qet+XXtV6JQ+zS0aJ629Azc1pHJX+x/2vu3E7
wTlRf6TyCXZyXVxNJ6VJYH3MLrNif8mM5NkFz3lc0DyMMn3vI28dJWpANH/BBoBHWm18E8fFUoky
v8S6W52bvpK0ETNgj53XfNOOPKzEqnKSc5Wd2hxULXOb/NIoYX6MoVP2Yycxj/e3busYwecktw3M
A4Df6w/UxGOddH2dX5LaeDeZioLSj1j8YY4ez6hI6sE4yNY5qLP1NFlleUIZBzO/KEs2HgvPmc9z
EU/n++vZ2jWpUy55W2SUsFpPXtZxR/0zv5ReWxyLOR8gZzXMv/+DFZ4XnKPsjqwvOi+oEcMbkl8A
Slbn0c3EyezB/fx/WVmzpVH8VWs9UvILE97JYRxaotRu3uPX2Nox2dSVmjG8oevajhOxxLjGSgdF
7KEaMh1PAO/2/bVsnDPSW8AF/E3rat0EHK1SMfsqm1/nIhLIvqF8MLypmVF8nqfI2ON33rQmnY5s
T6kgUq5PtRMniWnD0vrajsw7+25p2odQy4xjm5jq98dXZksgCAVNUr01P0ls5WFKF2R+1Ru3ewI1
nOW+zn5+1/J42HnG5O++zpxlH5V8BPS1LICsfE+tjnM51NbyGqdAvYEUdFl3GdxRrU+ZHSbmKVPy
Rj246L3uBSW3x0TqrNieRKDQGVm7vSVfKhMUu/5qopT+1RrhQEwtJh7ub+atFaacoFHlrHiAgtfF
2kxMgv1EZEOP7OWsh3P1ompD/SjEC9CxjAXQWJHUHutYWNFKsURmj5AjnBcfKiTXX3ql1s6wpO+9
07dfTObKksDuVxq4ntyK0FOcJ0cq+OWFczBqu/ihK435vjcj96jNivbTHoyHQXqsDxk/Oo00eKgv
raIdnWHrecpYH33MZPHt3uuP+sznOwwJCHpnGIZ4535vrpPpT0qpLJT65vWNc+uQgV2pBW4ko+pH
kxMzkIl4g0Aw80xNd/ZT2/788GEhtoD/FjYdw7xp6hZ9aOliRI4imezxooxd/56H+GEZMsr4jMIB
dpRldpA21yvz6Ms5RaFiJVbAb9uJ/myEavN0fy2/3MT/4ey8dhw3unZ9RQSYwykpqYM0edwe+4QY
e2zmWCyGuvr9sP+DbVFCE/0BBmzA9pSqWGGFN1wfbdTV8AzggVzpFVv8QuBntZ5oCKiXwhbTtyK1
yhrR7qYX3ysgdNnT2s6bwiprhjGMoTfKKVK5jeqb0+nIkhOZV3EkjGX93wSd5o9BBvb2rKedN4VW
UPfl0bbKoQ/B9QcOqoNZJSOA/cXes3V7+TITNsLa6oZVvX2CFUJUje0xE9FZGLdhXGD/i48yPqai
UM2uSvudK2PNlAChr4pK6Jduvk8s6yB16vSsnNnVjxJRs+4x0JPOf3BjYRiXcUI5+zwatgxeUM6r
kyd+YUUFRmVU91HGrWswyY7WRdaCAW8VOvGiEgQStem7KT2pRf5ixfWHTPbm8HEo4imPeqHP+p+Z
W1Xxk2t3zYS0ACL/L9PQBOO7W0qr4B/5EYVLgxb75tJ3ll51utCLc9FW5NHDkp3qICk/Cspox7d3
4W0gzaMJUYmCN0hqApvrtcTnBEmXvC/PQ2DPsL5Ueex7XwdDwO6JG/Vu6xpQ+xAzQP9Rz4G4tzlb
fhsUemyq8jzGfV8dlBOX/mHAuuKraeaOvhNPvRoqXJ8x2J6IxgOQxpMYGfnr6cU0HOlQMFyFCcZQ
h0p2lvzhA9LzDrKg0F2HaFsHHoQbGwmwUOTCSaLJ0f32M5btoBxyQ2Y/rd5FvJZOvXBPRZ4Y1iWd
O9RjsMsI6pcgy8350Cae+Q8+tHEFpdqp4dwnlpYe3YFa7W+lSTJ20iwFL2NOSe0/OvUY/EO9qctD
k98TnJVcdPFQouA87nzjm/OCrgI9rxWayEML7/V6ESCZ1vnS1Pl5nAc7XDwtPxRBuYcUvAXUgfRi
v1KWWdm89F+vhxHtoArLhvLW449yXHoD4WSndk55H1fhmKRmiNkNfki1gwAP3cUHsahsBw5zO1Wo
vfhBv0JhKDFsfkMqmprwFmg+YgzmkzHF4puRpuLb24fm5r6jrIbE1IpQJL+BTnw9Uxkg64BYRY8s
aNweFn9po7yKzQdHT/c6J3cmBDOTlx2k4urMuslumsYSWF+4/bktzZ+DU9hIuOAR8/Z81j/k6pQw
H7JOStEwsdcC2/V8iipt/USp/sxRKOxjqziih9jOHOugdWJynnQqB+5xotTxixZfsYRCWNreK7J+
m+2vQNuE4eGnMdPNrYeglug8F7ntqmuaj0425g9zXk0P2DI6gHallzzUs1/+U0yuvgM0urkFyVJX
XT6oBoCaaERcL8BCDdXuMWY7x6n8fSxs+SmW4sXpfOtZz9Ny51Zaz9tmoqvHNy8mWdhqN389Gnqm
sa1l2XDWmt59jHUL2nmbN2jqZ00Vi2iZ6pF8uffV3n14O09onGufHS09MMRbiSi08xwsjBBAqXoU
Op8mr2C6nWmkp7Eb2/K5j5uu27l9bj8rY67tECLiFQe3PSwVzm5DHs9noUailrKeNP1D3eNxlR2E
3vniwxgPS/OpbdPipWmEWk5v7+7b00qcQMZO3IYoFsWz6+VeFTuMaXZXHSLD+b0oA/3J1hW0K9zt
dh7u29OKlDpXLdrLRKm0ea+H4mY02yRGDqg0s+m7LfPl0wJ0aCeZubOia7EDUCiUXyhrmwnRw9J6
veQWdZfC0SJEvvQh1DxYLMe6GZf+jHWUF3/pSRLHUKfSWu3csrfbiMALJDE7GCIgwjbX05TSsEXZ
wFiFS6qthZDCFVGTuFX2AQIRIp09pKE9DsbtZ1yTDFIbRGXRqtgGmQHKgeBthTonxdgcEjkFYaAD
C4Tv8fLeDcPtQxEc1hNWQDfO9YmaJSosBhTSzHEfEYUQR6szkgejne2d7Pf2KsArk9YdG5QTSbZ9
vZLg3Oy6WDrj7JVOjE6XNAVklsX8SmiYfbWMsf44aUa6cyTvLCXnEGlVKPhgKrboLwcNpEUNgEaD
SfiPiH/ESzhnXf8lbdBPfHsxbzcraCWWc7Vr5arbXjneKoJWdo55VhWFdHwijJQ0P0WD+NSt7uJR
khZSfnKNavojmRpjr4N4Z65kJitH/v+giZsj6cVmAXlXT872avFlL3Ti8RCan2oMIXfOJeBePtf1
zf5aZ1jNJsmMiTGuP6cxDkutkrk6Q0Ea60+NNuYyTISTKiN0BxTYnpN+VPkhMQwhnrgudS8yRWpr
v5V1liffOwkF9WyDHvg+CgQJ22hylY6W2WTXuTgMfqyyoxesWrVZkI/lixu79F3HMhQ1CWrKLnoh
reyjNdiN1JzYXihtrTihj1E9Fzzu/qmYO/ENFIQWFS5SwdWY/Onb6RgWGcIPWHt7pYGEO4oQoT12
MmpKpxxCUfRVE1WT6x2Eu/zqCqf5QCvTKz4bdmZYmE6N+cd68ObHwCntJzE4cX6IW/3kaYESR2zy
cljmahABEDzkcEO3j6nW6q1l5B0/vvc/92U79lEVdMmUhhYIXD8SWuA9O5h3QtkZlktlmdMSSblo
//bDSJyeQE7+uXqTx9GcGcHH2h9O2QQqCSn4LvSlUX7rB4v8zlejsiKPBzVMVJc+WMhMyoh81ndD
5M1+1rFhhYOJIG/sTs7RJ2ScQ9XW+gIcDeeNJbYUCCenPWRewjHxUTIK49idowlXEBkNjXuylhLt
SLvWDz7PqBZBggNqXuf41P4t+R9+2kuHUafol8IOZWAWdWTlaZofi14K+eyjYzVFCCi2bTgWKvAe
S3OAVO5WsTM8ZImq+oNVIEdyxLUjMR6pMsU/bH1O+wMfR3KCaylnfmqqVBWmAkWISNi6NjxJI6mX
k75USuzcXjdnC4glnCBKoKgOQoTdPERKOnOL2SPMBOGntJ7AHXwzc5Hb4eTp4vvbF8nN28p7CskK
jKyNmg13yfXZCtLWMCdb2meNquXRyeXvZV3tKbHfRMJQYyD4UUOmDYM20SYGTdwl1/kmPvdxhm6j
RWkmiZStBFNSpf9FX/wmjnx77PnWrVbUn7W61dOdAPHmfV1/BWar/AAgYjc8/sZvLI3mpX+ebZ8O
d6LT8wt68cFpc9zKA1wm317a2+9IgItqpIEbEpW1GyuTSQ5IyEq02wyBQqiXzNnfaR0H7YFCe/fl
7cFuvyMg57UKQL95FZzZXMh6N3R6SgXnPJp1EXnQyw5z3ezhqW9GAe6+KryuDi3gm7fkRmrJTpJw
YZxFk+N4aXeJSAHzx3Ww861u1g4RBDJBuLweI5InXG9LqynHOK4a56xhxuVGpV0kL+No9f8Mzpzt
gN/vjAWemYdshWKhPLH++/90zhenGdMx8y0se0SnIgTRhPu05KVpHHDy3NVief0UV88ZEClKHWj7
Ec0SLmxOgzatdaNKUlJM2lFSUhyDONSLSk6fgjjF8nTJq+ArEJMsezQ7k5q3o/xqfHYqZxwOPZ4V
7ocmIWZ7VlhDZjsrfxM78evo92E0sGatLMz1avh9UvQ8/PAoKAYfcWpKP/S9PoPs0xoKPrPXfqh6
2Fo7yfLN4VzzfjbwikcCYbPVSpvpnSU4eLnnZU69h6oPyulHMnel9yDbeGyO5PLqvT11KBXkbRQE
gV3dbuauyGKRy6Thnh2L+FTYHqZiQvnTzj1wE6uBq6GTys5CmwLi0mZFpV2n/hjny7mqjfiYwb0P
82n8FbRF8N2zFsQMmtj+ktTTXq/w9rSuuq2Ujtnb/ILX0tJ/NraVFwU83VY7j4PtnsUw5c8AV99d
e6RSA20WNDHCQiD0NtGZdDK/N+IcpD5+L+xjZ3jxZBd/VMGuFc/t3sTAEctsSAEr+2aLBA0qKYba
6wISwaL8KqXnP6T14J86fxIHb9Djf9xiT5fidmO+ulvw4eilrZph1+dBDkPWLnSIADCn1keypRJz
tMnwyoMvFm15SLW+Ct67Y6iu0hQH67Em9+yc6zFrmhW17UzB2TGM9vdBzd6jlfVVBPwGb2Y3KcvH
riiLv9p6MHaCjzt7hqFpA60684gIbjZr1U0UYkc7OMdFbB7xhraOQTFb/8sodNSo9rGiEK+vJwgh
KxO6cIJzReE6nLTYDgW6NDvLeHuxY6fHa0Wvaa2K+5te2qyPQ4EKc3CezbiJEJzyD3079Re3oUb+
zueXL8YApCdUR/nHzS7x2jkYlQukV1S58Re1xfZDXVfpv2+PcnOTMApKrVzNoFJBJ69x1n8OtJc2
zaCCdf9TA1c/PZw8PllK1NPPckl9EWke8e/JRlcEzUPNqH6+Pfy9vcE9yzFYIymuluvhl7aReiOT
gIcyziJRYVaiKznvPEA3wSKT5EqB28EY0JDXX/GfSZZLqyZ0SvxziT6GfXBTT4CdK1QqQ1nqQR5m
uGL9ZbVDp+hVwnQEJVBMeyibO78CVIpN6EbVHSWOzREkBoesSJp1FnL0naMp5/qT1NWih6k9BRdL
yDQIy9xU6oBCeGr+blcpVsTvXvBVmpdmKSUhvDU3fRZDa7gdpAjOwZLVRzuOURYL6mFnlDs3HFcb
URZFLyhp2zq1FntTa/Y+h9Ef6xAP8z+a2MhCw2r+MBbv/Q89PTjg71yZa5txG6guWWzmC2qicORG
/SN0juQRkO7w0eoxU/PseI+oeecSWEv9xKpr8xly4/V2aoskpeyWx+cR4zukCCAn5VMWhF7vqp0C
3utKXUd2gIIJjGGG4DkJvPV6rGTWURXBrfMiZl+JQ8Gbucrd4IcaJkVtfZm9Ii5PLsK2/44NcgSf
3CD1s1ATaKWWqTmOUWqh638Yjakdf2/qQnQvuiqItFMUcquwbv3FO+hJkDifWpZ3/mQ0ONU/KNub
fxLWOdVDNdYyP4yIf+gXWQ1+cyiWmBbdjKe4PEgX04nHauzQsbYmgSmEOXKWw7Hrh4/ToCV2ZHgq
N8IikEn+2Za1By7G6d3soaWdMUcGTIzhMIKZ9A9lFVv2cRJz/XfpoeH/oJLeGjmk9thEgWY4P0Zc
putwCga7O+gwUUDeaU3ePS6Wq5qwC9xEoiS/Xs5Goebleao9ZHm9lshsZ4/f3pxknwCY1vxopShs
aqtjr0ug6FCr/ES/TN5oRq4oLYo8BsrrOXozn1dgzgea2HuG7ndillfiJPcm2QXQh+s9QbALSLTl
dEG5Xo5ob0w1rUm9+CBlJo+Fb6nPRlz4yU48feeuBsdA0wXazFoz22z7YkIcc0oH7az3Qda/6Dia
sAknU6t2oujblQWyxcVBXu+sDeHNykL9m1KjH5NL6sfd16ob4+zgTMNSPg597BdpaNKzHEKn9jvv
y+hDFtwphd6ZKWkvNCRkxWlvbalYuE56o9clsA+lzF+aRbePVjO6O1XIe6PA2Fyly9fLZMt3mgsX
v1WO8nla7OSYpXMW2bZ4d1MF7Q1yd+oxxF50ITYRSxB0JCwCUqMY+3oKTa9Uj+jszEmkdfWendzt
zuQJZz6InEIhA3N3vTNxYLSnrqmSi0hmeRmxaTqMM3uyrKz0iQJU8wN3rT1H2dt1hCuGJiVtc+Kk
G1mAXs1B2Yx+cjHIJ6Ng6BMCs+7daNyVf42MIpWtVdNni/kt6DD0Y+oml6xPjCe78sVvAb2NMDUn
yq5vP9J3lpGIjGYyBHOKFVvhRgrPCUgjK7nYhYoad/gbbRT8WZrhyaWKdfC1nQN3+6AxN5o2gD9X
6ZKtRl/ml0Yax0V6CSZfT8KkzMqILqH9EnSE0W/P7TY04Cmja7xaM1Gx2O76pGg01WF/e3EGjxaK
mn+gKPUrdvUxhIW154z0Cie9fj+pfGGtBoyavJzWxvWOnD1kkdo+1s6T3xl5JNe0+ew6Y6LzWGSa
/kdcjNycaHynRZQAV0IyGlBZ8zAiCaWHIi0N+8EoHGc4DvRc/kCemMbEMJkNKk7N4GuRay9N++vt
RbrzQVYRJ34vXSfy381V66K27lmicxGVR1meDvuvHPDUc2aWO/H37VVLxQiuArc5GlUUZ66XZwl4
HsegcM8DkAVIkPSVvhIkzFOUar71CSsHeZ6rzv3c2an4++1J3jm3yPmClUDy+bVwdT22b1eFO08I
DZD7Zqd8cPWQql+ws9/uLCWCIWw4Wj2garbAIkV/c+xgSJ+zzHM/VItO0wIG9vQDukn8+/tnxCpC
XCSZWfGW1zPq5tIkKHA9Kk5LfUzqWjy3lr93o99bN4QuEEJmCKowmy3d5XPd1XPqn1tJr6YFhEC4
Ye+FN3fOKSVZGvH4wq0Kfpu5CAvsl0DpHoeZ6U+tU1/mdhVaJHcIrQ4xzfevHPuQi4Frljxt8+Sn
eZs7Khn9M8a9/qNscuvYas4ewuHeXkAkBPYUfX90VjajtKNZoY3Z0TRwvPm3hS6RT8IbTshC/Pv2
fG4xViCsUIICxfzKqdi6cAbVlLiNZvpnG4+LNkT8py4PgS+Hp9rxZHKw+mL60YzkmSGBf94AQhtE
Fuku8ljHt3/Lvf3Cz8Ddb81/weRe78qp8euhlMo/p5pmkO0lS2S7jf/49ij31pZ3n24M1c8A+YTr
UUSfevBtXCY85mOoudPwUMa1DD017eVf97Ym0HBy2FVtgM7/9VB5bM1ta9GYABPZ/1b5+nA2R1v+
jrClGfqNGXx5e2p3nuPVTZW0wSa64cxdjyfNZXLKsg1wExnUtFIwusdGGSAp0mb4RnO2ilLZvluA
f5VrIHdeVQjokGwRcpkwGmOeV3EUP0feKJbah6mpmqPvdsn/cG+tTXBaFSQ0aA9fT3CCmRmnMadP
jbRLE2PwIqHaPQe6e/uQHgyAWXxE1tLn9ShdlqST07MPjVlMz1pdpEdo+HvR4L3NsYrarecO3tS2
FZKge5u01cztOLLbpzobP2dpU3+YPb1+TJK6/eftzXFv35MXr6IXAXW6rehba3YBuS8HPSe4elwS
w/m+6Agjuqltnd4e6vU7bIIZqkcgGl97gEzxegVTHwmlWOnB2XJmjOL4OeVnGQyWESo12UNUeZ6s
PvZ9Y6Shr1noJJpdp7QwabT8M+p+1sswurXxvBRF+T1w8vIlsZ3lR4sEy486bpbPsFaSP3J7yPWo
EdrvlELNUxXngA5EMLUPU9w586M9tGV1bPGCRne/KJV35CwYP+zSH/SD8PMBx52sorZmFJW9g/97
Jb1tl2DF+tDzQIqR+/V6CbwE5qaMSWfMMvWDLizLWZdh3lsAfhHLcKgy0bKck5++WbrWnyk26P7B
ahwbEmUG2OGsowlb84YB1Pg6lZPbRRiZJY/wMlrMj/patadYiDx+qvVBpJ/tUiv/ffsz3u6YlUUD
TRFoFuH9Vtumh6vcCZpEl9Zys+9TZsehXyh1wW9p2LmU74R3KE/A7Frr76v4wPVqmalXg4LmUp7N
SgFmMBMDQclpfuybpSnCNpv8Jzkv49Ewm/j99QKLwjIXNJhmSo5b9pWOPpZqqWKf/QamS5AjPECA
/f44hfiE9g3gKMJYkHbXUywKB2LSDNN8LmZFDY5aM1gMUw7VIa+zlsBVlu9vJRNDIJCFxBN41Jum
kedVvarnBCajoLjkijp7yJtOC+cWi7O3N8vtdQZCm2sMoAOobX1L3tHxZq903JsvOc0iwP6LOILR
lE9+M1uHpijnnQN2e0kDeAWYrTMq5oVbYFSSxHYglnU5y3k8ppRVD9i57YUkd2ZFrwEBOrrC1Hm2
H60xFr1YmrS8OEW24NBpPywlBbq5ik+aP3s7weW90YDRrQKkXBtIE11vkYk4uQnMBmyGUchDp/f5
yawNBOCN7k+3cvrT25/slS57fUehBg2lBMruWi3YKloWM8lWl03VxbIGM3+gNAGySoPAJx5j26/y
Symapn2ebXgL4aygHxymxQnsKNVz+ycezL5/nPRGlEdX9SCLvH7pP07wMEAfF/n0V6NbTU/dtMo8
KqHVXP21ECj0B3+S4qfdUi1GjUB63x2Dl+lQzU2Q/ZYCilGfCWKW/gAnptCPZoGc17HREvlV9q7R
hd20mH1YzdxOkdXN6lfCRh9DNQ7+ZxfUKg6TZjd+l7YN39khdcsf3Aae8GFn+fgam9UjSyPrIFJf
jVw3j9yspaaycdu+0MFII8NS46FqKnV8e5R7l/AKzF27y9QFtlJmBtCWVjpdfUk0x/luarP/Ek9x
82Ows3ez0ukQ0HTlL+p8xCTrkftP98kMZi6lTtYXPTGdEH2D/OgM+p7ky90JERLQX6UncSPbl3ky
KIFp1pcFmfwTUp3ZsQZReKrkbkJxbygIrisJAekcsorrCWmam6H+1NeXNIvVg4anCAKxXfHQQsLY
+Ux3riOS0LVftWLTgdNcD5XWQaWlmlVfEGmVp97145NNEXhny92d0H9G2TRBqTc3eVPN9UVD7/wv
OQGhEaNnPMzmku/cr/eGoq63Amyp7ty4pYisFjrq32wGMXzFNxL/viFJo3ke9wya7i3df8OMTVBf
zMUExJAwI0nM4gwOIYvKQAue3z5Hd0dhX8O/JPW7ISokVqp3Gh7xFwuj7JBcU49cLfMf3j8KAwB+
ow2GsNEmjunGMXdH02ouZenGRw1/omM/1HvulHe+DYwWpkGsQvF/27WkZJBmXW3Ul4pWU0hDfHqs
/P5rF2vluxsMSMgAWgW3SIeflGizrQ3qQ4P0Oaz1PGY0SI3kKSmkv/Nx7k/o/w+z2QJx6g++I/T6
MrrlLyP3zEeSgClEu2vPIfLeSOAhqHrB8rQQl72eEFqHTb9Irb7kMvNPUJTaIcqtxPkMxDD3d97z
O4NBgCTJ46Zjh29tzoB9ZXnZu+3F9MvxIcuQUWnarvyj7bw9ibA1NNg8RnTsEbVaHyN237r9/3N3
eyIJ8qBLu8sqxYHa8Gx8GobFPXdLYURmlTmX0u/tvQDizqCrtveqjWpSZt/EK03TeYk/Dt0FW2Bt
PA1uEstDKoLx29un6haQgI8alZoVPv1aErueXElWZPaLW5N5zJ9n0SG2qf8s2gYqZf6cN1YWJsvy
Dcvul7fHvXNnrNWxFY2EVgJkn+txfaEtcx6L5kLVqvq9W2T2Gd+d+rgzynopXH874gjwM8jIrRi5
LdQhc9VUppzoS7Zkg/nVrJWbRK3NRU9tsW77B1+Pc/llaq3U/iAd4IHhYI/JEAW8NfMFD+M8/Wgq
mhjPQ2XOwYd6TMb+S2LKrPmgYqTIQjWrVKDOL8cX4IDd30GQ58lzY6ukOrsUab0HS+Ihj32o0xLG
JHzyY9ABwASuBwXqrIPENiJ9EqRFk9TjP9PJrtxQ95fkH2+c8Uoy2rHpvk1eq76YTlWOJ1Xa2teS
UhVmsyLP/g26Nh0PbpybP4x2mNJD702u3Mkjb08cSwkGCQOjFUu57aJoyPPSGS6by1JCG/ekO0TS
gdtQFHazc7hvN8f1UJsTl5aqHzI7ay6p5RVHjM6HYwe9991HjFEoaq9oLl7hbSWlm2cEE4OOHDxO
tAcjt6yoxR3mfxiFqjYvF5xmPC3d640ubZlmGL11XBKL8h5HK51blCUWN99ZtPUP2m51rr31USEh
JRu+Hmhmq8VOz1aPi86Ien8Wh26ecIO3tV4+4U6sjJ3TdW9HcAOvzF1KyzQJrkcUfpmNA0nvxU4H
/5fj5d2L1QyNHjq0InaW8bXfeTM90Ka47BAK3rA+vSAtLG3oO/QCOgf7PqcQ7ZfZb9PlRPrU/5BG
LNvv/oLSFBUp16gPYrCX+cGJ/ez3LqtaPYSHrNcHv+7yAIKAq5AvVn36Rwn9Ioj8jrc3gpxhWjRX
A2eMikGV03fXHksvHMbB8U+pglcQyqFegq9c3MXyYCPXakaJTAYIxdTEltD2M8d+GBK3l2HDJSoP
ODQrLUpaw1tCrP7M5lBjQJb4oU+FQj7p3qyKg1mnefHupx8CJaxDhJbAvNGGuP4+LMLqWKT4PlnW
HilSasciyIuQh25PBOHO5qPrvwJhSHZpxG9i9AYOjju0dnfpFzw+SjGiCi2skc6U0h9UmbwfXI/i
AtLyKG+tlr9bSTEvMVN6h3N3cfK6+EshLCbDNml7Gtdapu1hke/cR0xtVYZGiGntIF4vZIZykNtm
jKbrSkQQx/LIS2Njp8xzG2cwJw9wLNjSFTuxqWIFFFr6glD6MtOs+combV4K2U0HbqkinKxEfejT
oPzn7Rfyzhle82wPoMZrcWTzDluTKowsY1CnnM1w1EvJGfB/2dWkDv/DSGxD4hk2CXIt14tYB90c
N9LvLsmwAMdDx6JzPmUVBklHO+Np2dn8974ZAQbfCz10iuWbAIp6VZ7raPlclD7FRwsTpE9GoPYM
Iu99MxpQq1P3yj/bdhqC3M5jp2r7S9DpyvnbgZo2haXIcAvNW78JLlh92/5RIwLbA1HcRm4ADImf
2P2QgcjCr9ezMBSOs5PXX0ZzrP8seJ/nJNTgGWqhljRGEaa1GBA2yvNChVbiaX2YFVbq7jw79zYQ
RAciAtpTqyjB9c/oTaNJR1H2F8do7FPb282XeLK7T47K+qe3d9C9T0qDhdSP+sbqJnQ91JAhNo8N
TH/pimCMHxInNd3THKNAcHx7oHu3GUaNKzJhpRVv+5i9NBAXdxy+KuTN56TUBnAh3dg9B+aiXlzg
ljvgmzsDooNGe3Y9/WtD/3pmrqYU5BjRXXJvBORjZX8FaV2EflJkYJT3QGd3PhmXNJVkmuzMb1tP
duJkAnLBu9BoVvclLTp5zITwv0h73gsa73yy9T2g2beKboKQvJ5Ym2PCZU5cLyAHATYXehnO9Wi/
/3shjsjzA+qCIGvbf6vKzJjoK/L68Ip/o9ah6ABljfnRmWb3N2TZ9ujttz0Val//f8Bt91mBiUCx
ye0uQ2OUxCLpl6YsvynA3CCqP4Dd+rcLnJ0O9L2lJJUhk6HrQBC+ec1lVrOEnscklWb00bKooIqQ
VjLeXwLhMlmBbiCCqIRsb07DirN6IP+59AG01LgdtDDujDqalm6vznvn+mQoMILws+BTbM2ltGzR
+niu+otsLXrpvj4tlyAusqeqXYrnJTeHY6XHexCQe6OSeVKrAD4DNWyzKb3Y8eJ8TsWlXrzkURbC
OCX2NJykacuLPYru0Z2qvYjl/qB0cOj7oei5LfdMVZEEdhn3l5oOx1PfqTE0ZWyvynb9Iat5d8tm
t3N0a3rNuqJrDqCGW5MqyeaRMBYrB2LWiMuouq4/xVrRPvks9Rf0xkHuuo2oEaAo60OvWwWYat8t
LhCS8GLLHPjmb1+rd+4dwBMGLA/4iStM8/oyyBO4IzzZ/JjaBajRzYcBkHGUYBm7A6u9s9ho+iF2
AUsNrvP2bYxHVfYTgneXSUzlz8zSkz+xYmyfYennnwNL6wlCmuTh7endOaD0zeiwIs7M2dlK4tjd
SKRhN8NFs1XxUdW19wyfvN4Z5TXPvk6EKCMgObtWbFDt3c7NDCaMOG1W0e3a/ljNRok4fu8i1oDz
KF6sOaz1Uh3KIhueaVAuh2ool4NZ1vI0VBK1MERYq/d9WYjl+CesDea1lU05cxP+C+VObj548qz7
VFasuK2fchWkZ2dS72QfrkMBPCdbX52G+dtmqKzNAKj22XxGFlILzcBIQv5r9/Sub/k6ysqWJwRg
nZF1u96qJTbWljd381m3Sj1KHb0/EfosOxH/FsnAMKswHqwVLiKak9vSIhSFYuizTJ0tQRX4UgZt
2j9M/eJxF9ImAOVuCNE8tnZtVUcXu9KfmSbcETOcUaJVQQvvl1vmqv5SW6lKq3DIBvePAj6vdbTs
2rvg2Go0xwKSRn8Uie6901pm/f3MAPYYfXAsS7YlFPqpvtEuznKuZ5fKP1yMhN8gQWVVVrmz8V+t
d/6z8dfBONNA93iW2PlbJdyASqitD7l1bl0DvhgVsh754AUdEvYBfX4X3ThR5o85RTMzLA3qwycs
wfQuMsy8kQdchJxfgsdo+G2qWjf7lOjFWBzsrk6RTdUS9RAsy+iFhaHJl8GcuoK0q3R7M6yG1reO
Ihv64mU0lNYdbEcOxslKkSth7CVvdia7uSppc+no52BBtGp9gdrfNAfa2KXEjD3VZRx9pCSkHMLB
m/8QypQ7sdOdkdauCnJ7VHBoeaz//j/V7WqAeu9XprhQOup4gfU/7a6nVZRoh7ePlMcftPl8cOHX
igM1N7iGm6fIhdGbt2Vhn60AcRf4PPlwUJqeRKUZO19GK6v+bpz+nS4v66ZB0nqFUVtMj0zwenqT
RCNFa03rTAZmuKENOvJBwfqrQlvsknI2L8DrYHQIINrD5KBIui7Bf9bSsYQIilzZZyTDLG7lVB0g
Uvc7jaNNssAoq8cGLwDnjkxoOyX4+mbnZZ59XpDGfLLHNPlmlbb/wckM9Yj977TDP7s3HoDOlczH
EWczXs8qK4MZlQ9EE7IsdkNgS82z4Wb5kyUT8AZ1vyfYtwmuX+fn03DBQYSaFYS+6/HiIRANOlHO
mV+U/oHS23RqaVc9NRAVwwZ1no/059VJoFy/84xtw6X/Gxp7llfaEdDLzQcUjelDcsVDsNOyPuRY
pg9DPP8jUOp6mrK0uvSGkx1aUrKHIg5qXC4D/B4W1v3ts3JzKFepsLXfHZB84j6/2bVDDQ27p4YI
Xbp0TxQe5iiGd3LQ2mavRbwpI7xOeVV6Q/RpFevaJtWjCPRGdYlz7onYwqps9ENWNfWhmhr90ezl
WUoGXoYK97+0SXaqNHe+Ne1PODtgZWAAbO01K3gvpTOY+FA2yo26zBwfOEIsrJMPCAG16REeO7JL
hVx27r0tOnud+NXQm20m2164Wpe6577rpuNgLEiOFLrzyTZb76RA2Ecxn/15nGoZiU4mD3byTqDV
60/gjl81t+A93xBxbdi+Revn7jnLK/fUGYaMUtHtan2uj8X1zUvzC7I6rwliCXT7NgeKgL5B41Q/
d4Y7e6exjykyDB02iMcxS/Um9BD4bENTZMYnW3TjfBgHOmdRH3jVECkXo7OdXPb2s0OgoieCgjjZ
rLlltJYm0p9DaelnkbZnxdM6P1vC+0D8jG+353zM0cvYibVu72YKEezzdZ0BXmyfHzDWC+KcNotQ
OeVR01MjxMhw3rlBbk8TVyQB6gq3pEexrUurouxo7cXWeZHOFMlWjk8CLO+hLuPk1ACIRudetT/R
qaIgn457CnV3Jrm+ryueySKs3ObT3aIoXWWVfW6MxkHzKMguHoCGnaNzdxQa4dw7pND+Fh9YG07V
l9pkn4m79WdWvfieJ4W344j0iuvZbFsadERAvHOUqLeVxRY3YST1Wu+sN0H5/zg7r+a4kXRN/5WJ
vscsvDlxZi5QKEOyikaUREo3CEktwZuEzcSv3wea2d1hkcHaPh3RrZYoMgtI95nXTDciK4wECTQB
rA1Pxravb02t7Z0Two1DclK5G8jQTuvkp794eXzft+2oc3LldgE5z+vROEg3aHA1P2uFo9hBg0ao
O2HVxd7HFAyw2iAEnD1nuo/mnXAcAYZUKyrduxdG2c9hpig8bVDKyH/oVjqZV7Y3DggWaI0r/6KQ
LAcD5z4HFO/vd3pwdjY5KfA6meT2jRR+fSvQN4dL7RVf3r9lXkdk3GB0bGikoPjBRnx5LlBKtVtk
B+ybOonlY1Usw2PiD9DlJ2FtaTxPu06rpuj9Qd/Y+ng+rPhSMiuO97NBbTPxenPBO7c1hvZgupWG
maFlHYgrbHzkgmzbBX6+SQdRXJKAeGPd0hnlQqUjRk3y/HY3yybDlAfHP6zJpgjlMCcqxuqSYOzb
o3CfIeBMcf/8oNEH1ilYdO9GTqrc0pmyr/Ffu1Si/s1ZO9sdFJOIbSm7r0yzswwhMzosEVIYYDkS
g7jCaOAxZwN3Jtn1O+HmxZel0K17OevZY8DUfuOuS6Op66dvSGir+/dn9Y2ltKbK1OYpzlNXPs+X
RYn1W69hXAlk9ZquyKkv8BLyIZGmYyxvA83Kd+8P+TpGop61sjphXUBpOg9ckiRpHSja6KDVWnwa
xsDeZrPdH2pb6hdO9ddTymySHjGbVERRXHq5UbLRSQSxoHZTgnhwQzV6rRlVnpubF0L718/EdLrg
YaA2cUG+Ktf5saQ51ms3Wifll4pcvwg90Zmf4jm4pCv6eiOuS4eLYu1cUUg624j06PQ6WHzGivPa
2+jlZNdhVfiNiABCpX2o213WbxDtURaC+rn5F82nOOQcsG8kgvwKev88CAiaZekTo06O2E37YUtF
PZJSPP/VVcIgaLWSRNMtoxD6curSrBoGG4nJo9e3bljZ3vAROuiyqcfUvdDEeWvyAF/8BidyeJ/T
UgyDOWvwLjg2TWUeOqwedmKonOsmTYwL2+3NoXDzJXrCyIE08OVTWRAYSYkG6O5j/dBldnuglPxp
8UpxoZD6euUjVwMyenUNAZh0fkW0wZCnSR8kx6HXtdOgT9U3I7Xr6P1Jen16cNcBP0Pr6LdIz9kk
jXEmC/REq6NX+avN7Fg/d0MvvreB09/KPhnuBQqBF6br9aOttyzH1SpJhcLYWbu9UriEFW4GXNEH
ywRjiP+FZed9f//Z3hgGyiXbiwifhzzvgEl4DtzcQ4vpXE9fo7Sz25Eref/XRwEtyH3APiLOX9/w
f1QeUkKcPBagY+JyHDYtUMxNWRmXSBSvlh3BM0EROPZVDR3Y5stR0JBdCT1afzSLKd6ULndnYpQF
whx/Fbn82wQCdPRa/Fq5++eHAzi4ri0A5N0M0zA8WovTfp1a6y8CO36PQrhuE6uzAl7RqMl9J0XG
jwpbks2P9YIy7JK5w4VI9tUSADwCMgsfDRSuCAvW1/ofk9MT0HAOodUySKOJpjZNomC5qID0enJI
pKk78Q+9LfCqL0epEUQJlIBqhWyUZWyzxS32QRVYc2S2uIW8v97eGozOGb0chABXCPPLwVwbT4Xe
ioObbF5S96r2TUklta5UHJowcy8c4q8qUKvT5npLUBTivji/f1ttaRsFmOHGsYUbumVfhI2TbjVZ
PaeqviSs+NZoGO6RQbFn6bae7SU5aUhuJ0t8A5LF/CpbiZln0WpXA5ldEjqJ8xfb16zClVtPbZv6
By2N80RHH0c90IBwHi0QTZEou2E7OrXq0WMe2npPPPkX5fjWEVf/LoBasBCopp9VBLIycYYZn238
NifnJ6of2n1HHfjx/UXyet2vewreMucsZKjf1bb/WPclbFuDVpQ4ouhkfgzaWDxBLxKH/8kohGac
FCud4uxZakhIaF4BMQhg229xpaZAJ+ZLmmmvrijqw0zOWj9ZBTfPK3LYg+GF4A7jMagX767QM7Gd
8DG4tnKMngp3VtuyNf4iwJJpIgukOU70gqIEzIeXu6y0O0dDJ3o8IlZX7YymyCO9GxGMhjkQvf8W
12jvRTpxNtTZ0T46tLw6esJHs/KXR8vN7UilK/rbsLIoK2VxH6i0vCq0Yt6+P/LrTIZNtvZ0SAnJ
zahBvnxKpP4ctLvN8SinPr0qUtB1tls20egXuPvEaH9P/RI2feztRa9NCJ7DB+rh+4KZDEu/ry58
oNdnGwEj3Sy6TQZ0hnOZTF5Cu3RynI+Gj5sK2E3tzsv8eiuRsL4Q77+xqsD5AUFe+7lrZ/zloyOi
KqzBTuVx6vNyD1fSDcthmkNDdiU+V43aTiK1LmyYNwfFvX1lqmPgfk4toLcwlxqiO0fMMevrBJjY
rmjt6UihX9x7SJd/z/38Uh/mVWHMBPaAHDJ3BnW/V0AgEpmk6ppiOrqpXuV3uaidENGyn/Fq8rWg
eb4p0fMORwBDxn5yvIsir2/MKsHl6tyAzNZaV3/5qp0mm/p2SGZ05+JxJz2VRWJKyHLGRF5dWNHr
vjzbTBQ1VzUqb6Ukn5OIpoDaglTWjPFU0tdhnXSeEyZjVj4YxapuY+Uy/lbzlEs4GmaqReVgI+e/
TIIKU9zliXNhd7/18GtHgTmAa0S77+XDtyNNbiRHcOGrsP/znCnYDLO2D/Sq21949jVsPn92ljKC
nkTV/Hq2m93VyMQdM3mMRSsdOiTtQ15+MUvfgWzb5vLZ44XDl8gwGw4njEtCBzuvCy0r460HttBB
JDzBfgRR7JcPrMOxbaqJjWVOPRi6IgjGbeumwckxK+eYJcbX1jJRmsoamT3nhbhKdf+jm9hpERZ+
vwvMyt60CSoH+0yga3ghenpjM8B4YRoQ92IvnCelo4KP7xS65GIcTefaoUzsbAT1cC8sHbWYYeZ0
H00Rm2lkI1OUhdTnE3Wh9fLWh+DOJMBZBQio27x8RRlGfMGkDfLILdTJyPWRc6xcEV8ZOa0YPyjG
jUj0X53XlV9nf0Az9f2V8jrMIhq2aWRy4nMSnacsCCx3Qi85hrKxpYtZylsTI85NRbR6EK248LRv
3G+sA9YCyR6NtXMz+qrF7MHLc3XsqrS/0kXckrsIqBmhrZJbX6/aEGH4/tgS+11Km84FyNZ7HJUH
OIuYIFL0PIcLxlmexl1aqyN10WrXo1dAV8XHxiXX2nstRgDTGhwsNISwhY9AQtc8BnqPE0gejL0Z
NTgYHq1l7vdJOc5bs3O/1c3SbKy6vRRxrPvibPf+C8tDpPObKf9yUfja3Js4foDCY252I5Ia4ZDb
9oVD4o2lt0oOM/vsTxrzZ3GN1U5G26SZOmJ0l95qpglQo04MrAUWezvOhUJnzREfprHovpdeNj69
v/J+25q/ekqk9RwcdaA0nYe/lYc8esudA3hklPtl9pOtqacawhFo8nZNPD5aSVB8TDhSN74DNM9P
tDZMy8zeZVLzIk95VqgSx9jkRS+3PkXVC5vjjTsasjhAAhO1RtQUzw7sPkMuH9sfdcT/c7mpZ7U8
ygCNnjC1uo5WpBn3z2VpXEhUz7FlvxcqZ9KqqwTEhjLky+nvxFAP06TUcdaCduOMXRFO6Szv+Jwf
WLuYP7ZNvfWaOIhsb/W7bvXpo2gdeT1RZwRx7l3Svnhj38ITxM4dPJ0Oou8sLu3nQlNxli5HmhW0
hPV5IgMMtBHphiGXxV50Xr+zShoks68Vn95fKG/NAgUV+joui+QV5Y0S6diZ6LIce92YfioLUWrP
It7vAeKGbRmkp7Isgv/JJFALQxUDwWooBWe7A5210sIHTB19b9SPyjfY6mMvdH1f1KaOgrLD7RGa
aabjBFfK9JMGh7O+KlDQcxD9L7o+JOnyPzeYxz+//0LeOLOJnBDR4MOBijPPZgPNvNhDoEIdwbIi
2pHnUNZDI/XocyxdcpKWHPoLd+VbJxKdBUI2MBEWTeyXSxJnV73WHAyFlh4vDU2W7odlXKoLdc7X
yA+OaOD+6+G8tqfOg/4h49nqWKhjY1KBj2LfD7aGSojFtbnp86vAE+ZDLVr7lwtm4JeG0Fmy66Aa
gf8YTeOSI8qbOxGwrMtNBTEXVZuXjy0dG31krVuOnZW7cpu1umuH7Yym6qZHdWmnF8ywjwPkj8Cu
8gGJB1P/OnuyOrljlyAJiLXJ9znzOnXpTb0RWhHHQ4QiP+K/53WmIZgtLU6H5RjPlv25QV9CB1bl
LNuptokjHENVx2AM0ClB/+l7Ybf7BRWuqyxIKHmNcBefFqQEQlTAvLBHUOBCSvW7b/HycIdAhaYM
Ji+otBPfvHxznS7LwKgr/WhSZx2vxyDWHifqf8nBFja1HHr0xW3NOWqEmRZkj46s6z+bUnNOwsVI
thvU/BEf5kBuV4oyf78fIM53hn3jaSiMApEZ4/FCdPJ6kb/8zOvX/6NSgsq/63ZNymdWKL70ZWBt
EEEMrt7fva9njlE8wi36rm/0P1WfrDjSWD9a4CzyY8H1OG/9urXKO31prXzz/nCvE3sud4QAVqQu
cEY0oF4+FQy9IE881rC2eGApraGzWq7NDM+ZxS92w9CdpqGf7zVPNQRDVBRXHLo2P5boyjQ4iEk0
xN//TOuQLxYHMTQ5CTU2aHycKmeLQ9rlksemtRwBg8xNONV1uZ1BwmBrRlHhRvOaydt0Vl3oETCR
bPxo2Gn77f3P8Do5WT8E7WculBVqdl487aTLiY0mw7Fp0SMN5xzPrjCxql2ROpLSpq1NR80xS3I0
X24KxKyuELbyt15KCTQfNOojmio/SZW1USpRSH//871ajHw8PHMg2qJz6NOlO5u2HH3PeBr0Y8m+
rUIrzUsnROzFktH7A72629eBfouSQT+kYn22PnxdK5YMQd1jM5clgUb1I5HySeu0n8JpIoDNO1ev
d++P+Rr2RROLYamrAR8kHj+7wty4xE4aLvRRGcDUN8OojZ+cpotBikyxwKBTjt0dMa9WAXrLrTxc
KsutQgX3Ur/w/K8vHT6LzXvmKKXjC9bj5ZtWVlrTpFH6sbOHQNxpKQHUtcEteivyOgl2FXlfHo2u
LeMtGLLWQfUffA+h4AjuEF1g++n9t/PG1BMRk6vQ8Fv7PGfxX9KMZgtTxDj21iBu4kAfH3JHBZey
83WXne1CCk/E36wultq5CqQx9qNsiEOPap7dP92hBl6f1trURnWRONVGS5XIrnW8DYxIkJXHmwVn
jK/pEKgglKOiwRHmtdli2tFDVbrEZvjNxXnx+Si7Ur+BXEkWxCI5mxdqYBpRwFSc8soonW07G0q7
N9Haim1sHWd8yA1zkuq+5s8QFQxyDNl2sUcoetOALS62uqcpsS2B9kPCLwq9O4gUz8enUSRKRlVb
lfPnzMrteWc6s6Y9lrE/iZ++apb+FMSZ5wxhbmai+SGsnFZRiCyN4/RRghdRtUCjm606Suoep3tX
LYX87oKvSG4FXhfjsR6KSrtwbL4+yrnxKR0RCnOtIoNytjCy1pWmkEl28gtlAiFE8udPu3CtL3LJ
Z/CZkykMENVOAOLZ1nLrWeUKhntnJXkVmYORVo9QY4R14ahaJ+LlRK0lNtCTa9OL5XR2VMGojPMu
K/ES89L5rneG4StdBvay4WpzcJd6Urewr8GO8PD+Rnl1dFHfQpyFhAloJUiNsxWiK2pLSW2mpzGF
x3wQc5v4+xIZNizFbFGCZAyGExSqROAgj5bqhfl4tU8ppALG5l96EpA4z66xcm4InFw3PYkymEWI
0ej00fSaS9yA16+X1U84zCW+6qefI829hmtGOnp9qhEp9zfWGMzdg14g3fpD+Wn9KyZT+YbbFHYM
77/eV5EKVzStANg9nA6gCNfn/494aBX2MZsMiZVWZv5VpwXavsFueG87jXYhKHr9KtdogEo/xFFw
YeeqRcE0Vz5NluakhKsOJg6o+xR98Oj9B3o9irNq3a/DUPCiE/zygbS0NBsx9s1J70oHPpH0osbq
2gux76v0DFbj+gzIZLAtXtWZhmmJg8IcmtNoB80eFcVxP/u1/dGbpmBrGhph9/uP9SqcWmmUFHIM
0Nsges8xRGbgN2NpjeJErG/iKUqWioGZBaZyp5zMje8IRLPmQwLtUG7RMPLmr33Qpd0lItXr9QJM
BUoseRJUdLC3L1/vtASWQGKvPVHZbQ66MFW8g1HdGuHoGRdpAm+85rVzsspqQC/ECOzlaI5Zz5Rp
U3HSWFLbuqu6Q+2r4DAllpmHBkhT48LyeeP5Vm4zFTOKl8BwzpZPXjS2AuoqTonMXTxzcoDxQe71
z46nyV/vz+kbS5V4ZIV/gYoBKHk21uhLPVO6Lk5GZolhY1sJpp+6OVKpf3+gt14jnWFg6WuX/VV1
JTcwSAR7JHBKzfSNhQ3ZkdKUuDXHgc5AMUt1YcA33yJSqv/Sg6AA+XLe9H7y/UzN4tTMJOxgi/Vr
tCuXa9cn1Hz/2d4cCuSZvR6MBNFn94OHb/24OEKc5jhwq82idKuNOidIgqt08Obn90ejaM5Hf3ER
gk8kjPRXSN/KpD7bABAJy7nGFumEIDKux8FGWEZzhw5udcTYvokshJ6ffFc7avr8LYdEv62WoN4p
QVlfEWVu/KWYbuUI0CHEnXT6bi/C/TmreqNk4W3SpDSuUihbYW2Jud9giEFiYGYFJmmNEVpjme5F
VaIJOtRB9pQa6igGy7sNRtcgyde0sKlXn94iKE+UtOWN7G3/rsvSbku0O+GSNB2ndqCrq8WlOqli
FFs9dX30rTwU/xaVPmXKEA2ds37cJkmKTc44RvyoaWeO2peqz2/duJaHVkeibc7isQwz4VVp6CV9
dwJIbiRRbvnVh9pyuhtET4qbQsb6vnY6xUmhxyGSmXd17JdbPpU8+ZhS79qxUO2YXtG8lMlTThX/
ERlA+d0QVVxErQqKY78q+WzadO7dWw9afvbBi0HeXLfuwssKUM0OPjl4xuQReECmZ+3OfZzryZjC
sinN9hAor/neyTlNw05v8c9qMLksdqpyKVGHaWWWzMhSE9nxvu1anKB5G0twnSWaV2NLJLwfvj3n
2cGX06quMFTT3KWngatZfXR1qO4HzFbs+AmSX9a7mzFHWcLZ6KMxzAfHK9pfk3SA6vqpTO0dKmay
2Q/GqmimZ0Wa7RbQ/cRucJHIiNla3TbWcA6ILNXP2Q6tMbFsYcrKGw2K0Ddz7FrMOhvCvWnp3GSX
GrMpN4M3oJE8D0qakZ7rfrNxOmC6YYBmM54q+tzr6CZPpTgMZZ/WNzLA2+ngDJkpIzKEqv44wxYc
9vSPJ7QL45JKOGoVLgECrhf6EQSXY+zLOq/wAmvz1oRm4WtJ/zSUead9tOJi/jXYneV8qjmO+mpj
03ErNkaj98EuDQpv2gO5J7KezBJiqbL8XlBs447d4Vww1VtjLhqEyObR/2LaFRoMIJXGIuxat8Vt
iApYsZ0cEXxoa6EXm6xTcYX9Wpw1oR0kc7lv56IdP9kQsZcvWdqr7IMox+brhJmQOgiRqTyq2753
Q69x2uoh7r0KWk6WexBU3LSjmGarnATAQcsl6cK8GHNzg1W4mZIR9mX51WrTWoT0BiZrDKeZjgKS
5vn4iICSb1+PRVJ+nmWZAOeF4NXft6D2rBIghWEODLMqZ1l9paDEojoXXyc9pmInp289d91BsT9c
Dw4uqafFbqiI9oOHJ1GWufO8Q3NYlbdxHqfjJ81v9F+E6V0apQ5ZGxsIf7qtbwhVYHahT92DtFQ3
PPbB0A6rumapzycseIQV4j1kT2FFNrNce02ut5ulcSh8u8JflbSwSw/6OETRZyqu/EWykHyUbtyW
iuJiUX4eKle7KVD/8h+aWVqpgsCQlF5EQDY1f9rAVoJPaT60aSQWt3U32qArnVL6OKLJJ70ZBjMW
1HtVOP78Z2xUTXmr5QyKQ4iZiN08Y09v2rHPBQ9PNqdFnKd5/jkBGF3t7NyephDbe9yFYiQVnlKV
iC50vCwd77AfVnWoq2IebxCIq4u9RqytRWQIjoIzPdreg6sQTtug7mh7oe4Nttgq5m0Ig6Xr8mu7
8KoxKs2qbdZbqyDwdsom2ZauPS17JYayOsYokAVhnFumuBo7x5xPKjNRcBidCjcnA/UqqC513sUw
KNdKRra0unnvuCyKTRZXCa7PNo5re11XbXVFxR0nsnGh9BC68Kg/owlIxcHVUmjdWqnb4z3mR5YO
P302g03QB311RPDA0j40upl1D3yQXnueJ9jrJ8+IZbqtWeDuwWtLa4mopQxmxFT7Vrh0xfLkJAjv
NUxvaqecFpS+N15vK2fjIXs+swfi2HQ2WBn3TlRVBvrVLPp53Hpzrvx9q+RQRpou2uw+dg2t5hDN
RxX6oNnnvbChm4UdSegQ1kO/iHtl2LCjDInsX1iLnrOu54c1B7WKDl7VRu5UN8ydLA9LV1EBnoO2
+pxIQlk2lWCxFm3XfR7zPKiiRq+FE4Kk778KxIKeE9+L9a03oIaEMiLE+5uWhgwOhYnJmZ9JgH7I
y7VptU8VNIyQHKiHct7UcJS0cnLVFfJx6cTmbhpMGpom08MBFOYXXXR2vxEOdMmD3ktpRzPHpP6h
iVv6FYVsVBpm5eqV7NfIYYayysplK5XbOQ+FP6j8qi/GAabSOGmWpLeqNJTr7DQf0407TEHxPbdH
uz+1WoAnF4dWLELU9fxh51iNdWw6qBFLmKtataEv6xHRVRkv2q5vK3v5buR+0e5cGXtfpsZp+ggP
MYq9pi5GGYrBjmukqfCR3aMTkZqhIfQaqorC2zbsTWl/WOqlrnYOn/Bxgd3ff2kXAzEDyFWQWDYc
HWWz0+HvPGX6UjWcQMtS3ycDLh9U6SDxRHQp+2QPOqwAuDFnqt3mvIV1BxWJCjXZdsEG0yTa/Goa
5JcOpIzcNR4iJ5upMRYsMus5MB8hKozVw4SqV9uBMa2yYlM32ahFCexo/whB3XpeZsdGtV546rZC
6hOAZmlZ02e8TWR/PSxTMT4PrkrtcElGrb8CEuXVYWZI0B2d76T9FhRvUe6RRcqzaGkFHA/aj+Ny
FZf9kj2rWve6XU9rNdugQjUup9mexnmn+33nR7OdBOrWsdrgk2fndXeIW8PsHyUVTHdjtk7cHTpv
NXVumxgZF6Cs/vSA6Upe7grNX7QbLhPxjBo0NvRBU2T4hlIk+UEZKU+jnpdNO9tBS/FQJItobs3c
q70vpH+ECNbgWfPWnVptPGF4Z9b7xMePbrP0+B5spdOUBUeS1SQnUAwVfhLsTu8AD1IvN41MbHOH
IhuhIN2OadkuRCprd5me1savWicNe2nZy95uzaS8M60B5cqpTqb+Kug7ZVwHS+ph01QbIM8VS5+u
ghJFv0t1p3Yj3SjaaV8OC+GLyM3ks/RZFtesfiB1ekplbYubWqlucNWbup00oIKGY9GkxYfYsrLT
UHlGu3HjKefYiC1V4uhpjA0vZxYxNOi178atZ6WRWTUxT+t79f2cofG6y+zFrPa2QRC2S8agGa9b
QXS7LZNUaI/4mll+ZPd9qhUhYhQTgR7WLEG8bGYzLdW3JOjzIAuHUsOTSZuKRmzyUqCjAQe8ETut
a2mpdj7uqRtvEMkcSSPWtM/2Eiffk3wwzUctFd2TERto+Ue6o2R/cKFt4PKdZo26zubMeO40G9xX
PFKtC4PejeWOILxVd0FlYxDT1XX3YTCbILhKML+rQwK8vt0Cz3frHeKoKcpxllMGXFzt+Nmh7ndt
5LGbX0HNH+Dr8UaKvSxZ+QgIzt0clbVT/TBmvXYimQ/SPjTjon3SCcC8kKXryGhcDL/eSDe3tJMm
9SrbWaIZrhsrL+NdqWuWwggidWq49lo94PDScQyUi43NUuLostqmHMfBNfIoLad9XI31lcu6H8LF
6CSSN1ZR3Wumcn0CMMLf02wZwopKsj0VusWcOPy3kS7I0oEWi+rTwLtOqNTboaaV5iNeAFZ+sNui
9kJNcfrctItyg9BuUWhkmxAI75mpMY4o60zGTVPFtroZlh5rKOlbqEvEjpCsM2/JWDJoH3IS9VJU
167ptc0VAcfQbHKsl3G+iIf5Z7GY3rw3FjtNdjFN9SV05eB2u0JUmbWd0f9NH9gL+bQXY0oDqMDh
yCcZq5bmWBuJLPfVqmITYlGJ0tQGPdLpwcqMIv8eozQ1Rkav5ancVK0Q901SiK8qzW00At0sbgUH
gTX4Nw2w2CSkiKph9Usumcc7+HRrctj0i55yj6spuy30YKT9PNMbvVYmSdeeWkgQ3wUEVNYukHqQ
REWdLr0MgY7F3UlmVkPsBY4k3+oK4vVhaHATBMWBKKEVOWa2pKep6YWI8mrwlo2bg5rc8MdVf7ta
pll7QjgIwMSMfnYNyQA7Vtcc6Nzm3mI/2oWY65Obz0JuzZwQ5Rmyu7AVvQHNDX7mdNKGk5WlDmTg
eSwzAFV6lcABB2epyS4EQdGOdB+roPdDhC2m4gfIwEU8/M7R/9cP+V/Jz+b+X8l4/8//5vc/mlZ1
OFkNZ7/95yn70TV982v47/Xb/u9fe/lN/7xrf9aPQ/fz53D61p7/zRffyM//9/jRt+Hbi99sa65H
9TD+7NSHn/1YDr8H4ZOuf/P/94t/+/n7p3xU7c9//PGjGeth/WlJ1tR//PtLV3/+4w94df9Rrlh/
/r+/ePut4vuefvbD38JvdfHqe35+64d//GE5f0dmiXYocED4RaCD//jbzPfwFfvv2J7BL4GmiNwP
Ffc//lY33ZDyJfPveGBBCVkZGijxOXypb8bfXzL+TmXcALNDBZQSPeiy//PsL2bp/83a3+qxum8Q
tev/8QcN6xelFRqUFNpXDxKIVfTOaWe/rBq5xURylfnTxgiK6ym2Pw+WO94TUNvRiA34wRVs+mn2
ALI25XJDcnJv4sKxA4LgccLZ0Mj9aXWk1t3jqHf2XtewZQ4KHJobOnsHmeWCNE6a9t6xZWSxj24m
fdR3WUX80pciJtyR2dbshRG1RdFsxzouN4GrcZja1g351xAR9jcOekSDdjsv3mdtDBAdnTJtN0xu
/itWjXFHAFw/gaYy7pvR0h7Mxe3uxznTrz3U7o5oRhUVVRo1WWiZd+mTAU7yq0eDebpVyzbv9r0/
nmLZbD13uM6D6afgjA3T0fuQcKlHaM/8aVGKCd1qojQ0KwR2uq9m9oxS+qObesfU6a7Msto7qr+y
gfl/iw3z5Gjy3mnqb7ErvtaL+N519XWDxFHpBTdz3B4bT+6yub33EvfeSOr7qtbwfLaWwxwbH6VC
EMVt97hBzN597eePadc+1l5XhWbt3ZpJtU0yIxTK2PZdcoNP0v3sP+eZF1ngTLuu3PsyOLo96PtZ
oNI8tujhaV/FgJZwb1YPQ588YpWD946Tfx2k+OAM1ZPrL8e0wN1zir8UzfI09+VVbAx71fSfnMnc
JqO3s9r6QSXdznPjdFMniUda/wWaAnkpi0SL76YJvEOl5eGsf7HKYyJ+SrVEjQCTIZoPJkYkYVsl
NwB0d7IaMuCH5g3ioXySzD+lRvVLAHsJKTC5WnBLLgJ53r8z0ffzMGZfPJUfEj+/WnJn4yBwNeR3
BBiIyN6NibMVXfytKuo/a2+JtOFBMwHj07FUy00xo3JqHBzzHnO0SOt2y/Jlqq+oDH1OjQW4vtVF
kyKk0c1vbWMeCuvOpqi1WexuHwTlvtd0onxveNZKDeUAFHqS5pMTf2ysvW2XHzqEKiVwyxE7JE3b
5Gl2n2nJlRbY+87Mt8Fs3oKCvR0m/9as/Z1oPi/9E+6RV3bXfV28OGorZ72St03intREmQBnOYyY
79M1+tDLO6UZZmg3jCRcDI6GfpNY5ZVWfO0n4zpup4PTFhtPJ7JQrE6D0sbk74VpnpAqAAIsjeuq
Tb865jdW0M0Ci97A67cwv+T+ByNlnsShjkmKKLD9yrSSPhiMwQnbJj/dc6OGurSuvPq5Jq0Ka9e5
sX1t67cDYJvgOvfaT7DIo35oN9I79Zaz8Qu8bIwPwTg94cqxs+eTb+FAgE4Vdb/ZU4iRySP6MDed
+9nX8ms9KXdW0VMISkKvtvZmNmz7PvkalOWCDXr8oMr5Ea8m9qQffDSmgxg/2OJnpewI6n1XGVHt
5Ds5TBunEYAliZfEztf7o9WAs2iDU7PqZxS4wqH0mVOHzNKNIF3sGm87lEQKVnXnaN1z6TkHZcaf
vFrbIrFxRCJj2Rha8DCh2KS5D1MieA3mvgmSK3NOtvOyr6tuq+rp0Dv91km/Ktu574eednZf7mep
f47FdAts+n+zdx7NdSNpuv4vs75ZF95sARxLb0Vqk0GKErxP2F9/H1RVz5VUPaWoWXd0RPVCEg+B
A2Tm99pP8M9f6EEFT02nHZgn+hy1m+EHHGYBt4oPtKjSXNIcrfhM8YA1iudebY122PLibIZutvwn
CiduTb8LC0YfMLi0CruUE7SjF5z63xdvORBVF9Huvl+7Q8vj22kOwT/js6HFMauC/JZwNve1VYaq
zi/ISz8NZobckyr4BqVYA3HCgi7L0BvsI4Kwc7eOeyeZHpzC4+jr6eOOxLw0zBGIfkJd1bPyN599
mXTk5GfNVaeKNuxd7YLYwhtTrJftEnOynER2sYjRuxkkbyusbEK4fPaRDOON1AtqMqYi8Pohu5Bl
cmc7KS1Sus7D4R5L/mnQOC4Rcbrxmlfrg7KLt6EerwFJkos26cROobE42rk+XqoGJMVZrPLaYue5
t8veuJ0WU782tBdJK1Uvi8h0jWgiRz+mMyx28NP1ccGz2+oHL3X3vX81+ekbZ3IfJAT+BBAoD2KK
zdzljpyo5pAt9ZOgrisvmkORl+qiOojcs2/Iaj+pOc/AFEly6TtpRwbd1n6h+UdOjnu/Jsq5jZny
J+T55fJgyAgMKj0UWn1Bh8xLm4xPtSVFkHTuE4F1Mpr4snKS+KOhHS7L6jZFthUYCDVC1IFj2JdI
k436YxrHL+tgPibdeFFxVAxlnB+9SruxRE+lnq69AOXKt6bDbZYIxrGUt2M+V2PEax70mKRC4Pp1
63iNo8IfM4gOXpBp6D51g0l/ZAlSO+nOTtOyTxpn9xOBF/HJ0+erbH1zjeSF9NxQM4K5yw5lSfY/
cStRlYkPLTd25eijRSR/sCLuPY/NZb+oFdTOLq6rZuHg0ca4Xu2QuflFG8xvTL40IOj+Js7H3WKb
sWReACYdZusSq8VlXshHfZWf80nekSl5PVb+y2RNb0Act4R5701LfSTzqTXu43rSosQXl+i+68ep
tapDpmkCwmjUzhMF4IFRa+lhqp0qSBoa2YBx9A2AriMxTybLd0H6HLyFOW1QStFfd5ydD0hB2r3c
7liB2Cg0fMa6utCHKwWiBCqlnjmim9FIIu5lmSWImSw3vgRAu0od9m/q8poXWxZs8FY7frWEcvde
xdOAOMuJisb2sPSQb+qq5KNyJslxar0kJ0SGzgoplenlSOOFnV9SS5Bfw6Voh9TS1d7rQO01Zr5g
yRocWd3RKDswZEIsQ8/ltLT6Y+AwEWJn7cGqGG5Mkvy04aWZX9vUuiSXToSlL29NdypDM9bOHC9s
1invUSj/hhz0EzhyaGoT/QcqqGdFjJylXcf5u1/7Dl3y8bAz7OXam9qHdvFImBR1EWi5uMsrGe/M
pnxE93Re9CzyMI2EYzsme4qOH9o5uVwrUADSyFHLZV1zduzBu6hU1q2hErBtjdfPV8yzxa3Xbatn
i0AnzJRv7QkhqO5KGjhz3zw3mn3nxYt3mpLmRQkR78302GuZuAeP9Z8QSywExvtNprGnTUMUW7HE
/Mg3PpFnsfF8/SFpzU9EM7m7sRff/k9ZQ5KL0ZyJLncfxKhOi1bO1M8qO2jFcGqFw2Ntkf3dLFdG
Z7ynPaqg0fgYOGgS88Sw92dM7n/Grf+iOvnvxq2rtyL9ftL6/a//MWlZv4HYIAFmH0U0hJ4e4cIf
kxYno98opDOYmLa+ZHwuCJ7+HLUM+zequ1B/bfVXDFybW+fPUUvXfgP6IwmCOHLEF6TI/JNR6w/B
53csNgZrfjM0+JscgJnw59AHWBEVE8e9t/pZs491liEIpts3VS/mxG8GDCU6jLhpSW5NmPoohiOR
x2174eMI8Q82icjjPfEDhnuFJt7NTlos1fgtaUnAvnAnOe780m2GU18YOcBsNpjVnmSfYj5xAmzY
B4A5YK1sspKf3Vz0bThju9KP7drVeqTPQ+K/EL1ZyySQBL1PD16r2/mHN830cQfm7CYgkVVZ9h8c
qdOb0uw7Biio+fRj7g18zZ3Tdf4pWwjduknSLt0hFiRZfaDz073D5TInxOPDHEe9nejyUXMnvzsM
9TBHJKU/qsn/UvvT1ejKEj4tv5OWwB+QmjI0RcGChuhSeYdy4ByQhJpSTX9FB4X3rGndZxT5FMzN
ljS10HBQbK2a+2SlvH+t8s9r6/fVDmRu5ZZmq1ceELl7S4gsfNQ3Uz3MfIJa+Bm8kDZSoOXZ2hcN
htqLyc/bs+tBaz6j/GMXczZGZU3ncXpe847yl4Ar6DCozLV5UwtXXg50CvX7OhfzqaB8tKaFFdKp
N0h2CAEz9ce+t/w5TBLILo5Z0pOntRZ+HcrW0u9NQEs/1FPCdjI43GTGrzynoPlSztphXlCs3JLR
KwEMAVffjV6X16bMVveuI6wiBkHsWEBLhIyvVHIub3nvdXdTCtWVoSScpO1sCB87X+q1zr0vxqe1
UsZpSXXza9HryXrIKALqOXPNTpLsqxlK/gvVCXYMndLnGWP8Mg9XeF0zWGDljy8pTqsm0Ja+PORJ
gZ8yo0xmOZCqL1WUqa6xIDABmu+TMvNuZqVrmRnpI5l6X5kaCh140HXmh3xR7XRaOiRU18VcahWF
LfBpRhwCf6tSHczVNaGn6l5fc/PYw6M2a0D5Xq6dGm1OjS+OK902DoE0NzCOfuTkU6Ps1X1lLNLS
27LDG/01FSJTTgCM2cGId2NdEcrp+bKunUC1nlUTJm7GV8NqIHndax0vJcd7w892eQ3f9+7LaYhP
9ji37kPDBpg+mXHfayToZWkB1OGtNXF6ymBCu+01Py2ulVcQXRQlmlboR6mTRLojEcE2AzsddH/U
UYFksSfCMTFL1zg59VRf5JnjHYi67iBSiAL0WtoQ2t68SuxxrQII8uWBM5T7uQEpvZCZbuxjfM+f
88rBfOy7+XsJhAmXmwPGKG1oQn1dJ5DOyd+veVIdRZ6Xh8yXVRFuSY99gCiF0QjHJuKCaV4vjNEr
5sBdqvyRHJHahRsbeHzzYXhehqG7YI3Ljo5CDFJldR5Jf/qWZVZ8PTfyseh07x6pcHzW8DfelnXc
9vzO+G5AkngfOqz0N2Uzm49egYYnSKsNN2IlPE+eTU7/ILNpz7Sw7GN9dp40zDSc85b+zOFA0cHU
jWDanJRi3xMHgjaBfuEQx09WaTXjbmxNjjk4njpvP62dxhCMx1j1pkd++zAwF7cLx8DcG49rs9Sv
RsXgPBqptfNGq9m7GDvGwEoNETSm9CIdx0yoGq0MNKMXgDypuBrG/lZXnJqzodf2cUUex9rSvjPK
HOR37hwvJCt6fnTtBhlPpoaLuZv9XTFx2l71kgLRERnQLOZ3e6SC07ZbGIp+To9CS70QRb0GV2LM
e8PKZShIo7mwUlQKSzIlL/GCYknUkxtJDQjdnQd5Ssv2IQeO3jsk4zH9OvFhtQF/MdRm18wM9WUm
uu4+FU16GlNneS07TSqGXiEe26R5h/7u8H5Ow0bwDnet4rhPfbsJk0nMF+Ljg5FbydblZ+y8cnPx
k5x4gjp/i9cRGYjOX94eef0qXkv+imcwtDt9SuLZYOzLpl9Ci3iEncAKekwMZ6KS3TWu5kRYL0Zm
OKAJY3Mau7Q5K1lcjDBS0UpG+LZl2buaxKyjBQkftfY4XRHYa55ncg6u4jqRBxME/Dg3dfe2yLHb
6b3ZnpwmkxEg13D0V/Xu8hXu7NQw7luqUsqySC7zOKuOOrqEC5gm77XQnIaTc8nYbFE1hIJGQmCQ
9aDdNlWRPU6OYb0aKZw5iRwtk3pqV6faVeatnix1KNCQaCcvNgcdA9BUPVuFfVeLjB0RT9W9wKoT
MYi1e0drlkgYZXE3utrD2CFfMsvM+dwhwg7LdDL3qdbn4ZKb3nnCzfQJ/ZQdZVRYBrE9fxHFsCV1
mh0lbkKhSgk3ZTyhGotFFxmihActRwRrePPS8V9tuIf2cnfJBMrH0uWFHZ3gOwTkLQ9QQ+BZ7A1B
22mrGcRdra4T9DK4b6Ack1BkkoD5ajXduxaJJJlYc/ZtWmOzB+ZNstTOeQjMIYX2R5md8j7ul4nI
RoUoF0uN2SCt8Nh24pfBizs9vk27aRgbArZ76YhdEouspXnOt9O8Q+g/Fp0sGAq9xHXlwAHdY2zS
ti+8S7QHlMdGr82naXAkeSm5lgzXyP368isZlY58M5xhycEtYlt9Vr1en9q1Rf7SUps6F3C4DOmf
i7ZcQtefSNDv7fTW6wXKACcpHnO7KryDSNHJ7XFPOvkOhDjeV9WUleHglfW9EnwLVS71q8x31K7r
bML2mnJe9jaKi2O+DkU0mYSETS6T1uLmRUDPCsoD5ZndSU+JyRViSS/XxC6fq2Eu86Bo3PrLZEgO
VjaSlXBO6zqSaExgCounyoaNSy3hns20LsPOzrMr4cbZW9OW5pMYmmnDPGwgtnxS5wLBnx82zerx
6vvLp77362NZ5yXypdX+mi2LFTpGKg6Eg76BO3OKi139DoWRf/ZA4e/doWbZ4Afy2GSDO5ywfOAX
t2CBOZ5hCuxz56HpPQ+FVsYwby/Cg0VK+8CnouuptcsXqD71UHGuiYM0ydy73hjNrZ5AnTVhtFPQ
DLLYF2qy1UVTExkWzXFnPEwW9VZsOmjbDqtZgRC2a/J5nv0H8HnvFv6BdyYZ/ID46uy2zcRkB8To
yCYqSThAEVbB5TmdU36eR6u8SjPHOCKsaq5MrO/hJn84FNh3j3R4GUbgdt7w6KUOmQyxqwBCVsrK
dWGPJy9j/Cvt1mHDWN8FtUNUIgK32pVVvSjCVEJXjgCXJqyqHaxGPU9Bler2clR96iUBPgXzzlk9
7QW0ZFyDXkeBxwo6Op8mr7W+rKXWP7EzjjiyZjoW7WXIr5MqYQ0HND9lTqY/Jou3MQZT/AzhnL3n
3RLPUTzU89OIzuSI93XbyssJrdEijKslLvqrxJm1q1Iv5TnnR/gY5xrtci1X57HSVXthLZTOwszm
lhXR69BxAl6SJ6KK0DD0W8j8Sufkw4jI6aDsDnY0R3pGToNfyv5z7IxpG+VGbU1f57Ly7vlNP3Vi
0zHVcsqRrTSpbrx7bavsq65FxXCzSA0laZszj91kg44eOZhhFFBCauaE2bCs0+ZKiFoCZGOK7iPg
gr5iRWOCsejPIgFqPPtly34+dDOWVSDqtd/FpYnssCwaMGwrntxq7yLo8ZAzEqF09Oyx2DmSDCWh
F0U496kknbKkB6hlQ2YuCLO+/cR1Nbt4Ihm8a3ijEsEGiKCobU4l0M6lmMRyMQ32ey7z+WpZbf+u
b63soszBz8oScbiaJgiUAYq/dK0ZiTCSVaWLOLKb7CKxF5DbpGiOiii8kwOhc7Lt8nXMi7vBGNuo
sNj03WV8lfA2YcNbHc15IXB8xP7JGYzkgxfUfIhZukNLTcarmnC+6y2cnD/p8pC6rQN2FGPVE7a+
7oWppW+90xYXsxwxqTQkf15PWj1/mXvHXY9WJ5aEUWme9NO4MA5GOlUf2TWneOcz2azaep5GvRSh
lRWK6kA1IKAu02X+GusWW186a15xLHVnJDumkPxmwCHGsYUI/DzEaVntTEv6NNWX6aCdaJGZk2jB
k3jCKcT9EGnNCLuWOhU+cOljFhZ5hpF6kE7dHrH9NCYyIZRHzF4JjzB6UG84ofrMrbMx21N/A5Ld
zm8WMktjlwyD/AJwZqpgbutpCYjmEybyLbf0LgdarpI3V+FUu6IN3C3vaDjg1nnxVnOcDybLue0k
83n1fZpUHF2bYfybVLqRNTdmC7w4xO5dIYGhw2zqm/gOYNKVV9bYNVAaoyROtVzTyd4JLurr6NhV
fY2evCNFJhervR/GtUdQlBWeReOH4NsWbmIRiMntC7A9uAyrPfTVsdXTRQXlsAxHxJfPNjWKZ4lN
dWcug9ynma/dNEmd7ttVWkcD69cXjTDXzwN2tMBdC+eTUNm6QzpWHSSxKgf6MdgwCRQsgtYgXxY9
9Vy8Q93Fm5DdLI6WVhgXqNn8Xas5L0Vnjzz5mluek64X5xjt8s6G3wiIPXMjLJkZ4Sxt/T4aZdkG
BceCL2U6Yh42jMLflQvtCUj5iu4o7E59LMVan7XJlu8NCAproN2YfpRrq7Vf9KZCaO9ppI5X5JKv
u9hiCMxwCRyEti57BxxEBBo9jgcjNtRdKXV5sejxeHAFGO6iVetuqld978bq2a2XZe8Wjr7TZN5d
oKXgzVsr49JbcuMqzjM3C/qm8178tOx3q6Gpd7MWw0Whdcl+NlyWjtwzPkSjuosEjOY+Xgy6ILTW
m/ZycTPsjuw2SEkxAIRzUs0h2UbM77zwe7ukyDheNY87LO9Q9zJZz6a8mCyIJ8br/OQmZq92Mrf8
SzptMqodpP1QL3H+pOI4P1U9NyQqOdOcbPIXkG4a+mlZ2iwqhlleJFNNgKWh50fEtUlgx4pggTFV
V1rhefIIIde8ZqnK84yBoBr8G60vKuTKQtg2B0k7ns/CNhv3pmkT3z7kOhwRM3FR+3+mfP4HcUTg
gSTj//5LRPEXgQcyj/Q9ffsedPz9X/wBOgIfGg6mUY14P1KRyR34F+io679tRdW0weLYsgj+Q3nx
J+YodOc3XH8akS84HC0XG81/g47C8PgznFAeChC6HMiW+Ceo409OHSxO2//QnpC+R0iru1ncvrMa
NjjF9cVQECxjp9/1s/rc6zYuTt6IX3iCHOOnbDTqPRHJ2hQyY6HdWi8269V3n9UDbS1dnMIVF50X
iGFCWK7x0RnOURGqSnJ2sgsEka01ONfIzhJCy+aN1pXVW6PM6rrWpjhAAsbuXdr5Eb04bIdBdlyR
GF99suaPTTN/SsHjz/3Qi9t0MFREDJNxCyVkvXLq8x5qr2aQEZxSZ9vf9TbJNoA8SCtj80sqmLM8
Gb9IfzOwOI3JjbHoLoQRk0sbWILjYShHZ7zpS3WL7Vd9lfgrOsgq931Ttx5SqJNNe9UHFhKxYiQ9
XCKSAwBwSz/shs7awepXHwTvkuWKCy0s2UjMaFnS9qFDVZtFDWt+shsWCezolCr+usYcvCITA/I+
oTskyk1bQaalpRkL/AT4P0QOZlTGaNMffIDKRPeOdQlS60TmgFy3PROxaqxqPyKUdqezOxN19bIg
1MkChGnxGPiTa9o3HfP37Zjrw5ctJmDgOyqhcgutMt+Q7+nzLtYG64SrP6NLolaLA9imxKsvF+du
LWX9McBV3+vD4nvMm+loRaPej4p9c7E/KzxV/qlAx+AHfmJwz/UJmvxsJ6b7QhSWjzaWDWwMqkmb
z4PYDDR658jjSmHLU19PCPamzkmds7X2bR6hokauagHToWr2AdGCRdfST4DdmTqLPsfgEBecUYO4
LRFL1o1m4TAh2Q3nSjEMNufG3EoDnw+mk7zDrsbx2bTrfdPGydkdGrECFWZy4tjbVc/Q8Ivacw3q
MdPsCc7aXzDupNrgfPNmr14ibFzMHLGaqG7QvcSsAmmVUw9IwQwaWGzyVmAuWhKHdU4ODHLGZAMR
UvanAWnP11H2kH8Yuo0Pr+HocECK7n9Spis4eRsYl/B/wVWGI7DWiJGhA7jG7MUB1LXIxjLH1Mab
JrYntzaN+stm37+xKBDtoqz35nbvTi4bdzfVxEeZo2o/VkrSwbtciaxKVJwhoykvhi4yOnjH/Uii
sorvqFnGYfCZRQkT5te886wk0lQyvVqFMIh3LMV8bjBq4YQiYhDZfO8YFSfoQm93lRiq5NwyONZH
V2GRQvKav5Am0RVRYeqz4iwwcnMIatZwYeU9WgBP5qClwkFgH9FOEt/h3vO+8Eyk1qnpGSFCvRg3
xYmbMfFQ3L28d4lIrJ1C1l3sM6uCWcgxcjK8Mfq95qsmHlBy55t83LNuVt1aUl5RswBKy+bVOPg1
z0wwAc3clcBfboC5p+QQgew2CwDU1TMFesNTX1WGe0IWAa/HCmb3QU/QwRjMk50e4WFrtM2z1n/F
Lt6kwZJux9fKHxgCy+2UJGrLRkaujUZ2q43z9OFCkADz12OugqSuJJ3VQojbWG/TF22WQ/xC/IH5
MWPT+aIXCmWPTEozqidrpYEdfdsaNJor9SAfy9iitMVMxNxvcwaS7GzXLk5/K5tphXfFx9fuKK5J
V8TIcXdPuJUHgg+AZUCKNvG33CzjdJeVwmrOa0d2ZQTIOuY75BpmsoPOrIcbzVpoFvbLGUP/WEmE
+56ZDsm+g8updzQGJnRFytE1zpQb2M0JEyYPxZikpn7E7UOzgp5lxguafMMMMc6Mh3i2FqDMllNQ
kMLQxZcLmhQ9AIZZHDQwmpqZprVWPBpmF39RuZwMYCMv8SD8/fEip99AoogypxePIbE46nk3MlR6
q8SHZog4Dib4KO9Tn9tLGW4s36U91KwDCb8shBq1D89VFxdGGGv6oq4K3y7jz8j1bfXV68hR+taO
1Tq/M5KS5EDvQGtv3Yr61N372Wx5d31tc8YPDTCiZQmSEa3mbsG8MD34jOrp9QIMgFxiciXgVYXa
hBQ3WybV2IQe8e/51ihHD/Vh6JZsuuE+6+KEIx/5UaDhNXADk58vj0kq8uEiThaLSyLGpxjdgFFR
mt8yzOXlUWGLz9HtqREXWoCxY3H35E2Iqdo8K1UalmTGrS0RGkKyImlu2z9NPpQM+rVcK71nd1my
nsU5ztr7prUmM/IWrFvHarFr6yB7k5CzCeyCpURJrFZWm5fpGYFh4xztwrDcW4aPAi/QZCDMCdlo
h5dST/L6AE9jmQc5ZLkexjK1eKNaWNrQqTNKB3Blobq4pzylto5V3g3uSRTM0zVmOIpkPsyJIffT
0jtKw2ruI4qIgHIpIVpHZajHZnBGsI5yS/6y7UZvo7m0NtHiPNVuctmQJWUf5NiU8gmlyTpG5C6M
ycHI7Lrkt+87VDqEwt5MaICcXeIVaXLF+jtNX9VKUG80kttr31E0al7OCesr3lkwYgiyxMSCt1B9
dE+4qlDnJJHOl0a3KJwVtZ9tleJF5UZo4pPhdqBx6d3Wp3j41i2tTN5A8MvhyhqKlroMJ4PUySFO
URzUmq/Q1bCMYpfBbNQ6Bx6VORt3TWd1OMISK16tMzPSx2yXVjDP4NKgceW1IwTHBU4ppRF1S+Nn
rKmrfRyKJhnCrOwLK6rxB4aG2ReBnGHYFmnHRzS3jwDs1euUt2CNsrQbsvOLdBfLBA+gsc7f7Frb
HIYsW8jEBfR0pa28yQR4ovqpbrq8THAht0YTNqO9AWaMciOa0hPppwXSRHMJiJazI1ctYPhjvT5X
eUb/2KAbduSpNgmNXuXBguG1CmLLFleVPnuoIpHfOdTdRr5nX6OUJj/XBQ9vTKKp9X7aj7370Sz5
eEyUcjZloxbmsWz2LTEze3wXH+sg1MExCgNcAeIxmOrhE8V21a0/51OYuYl+7Bwre6mmRL7OeUnc
I9cKiT16W0MSNLkP17sabHLGwiFTFPYUxK4L5pihxSxiY0cwhFqinvg5Huhm08Z1Q+xE0vILsOJV
fPGl885j0t/Oli5CPEQt2hVruOq2IMXZEHjzZq/odok5rLcLHqKIla85t05rH3S8CF9iy7pEg6qi
FqlhVILI3UgHfhsrQ46wcukeRocwvjB1B4FkTUNg5fXJt6GyYJZMJGW486wMKixFXDp3guG1eM67
AjPRDMlLQ7R230gxRi5ZQKe2g6jJyGV6aOS8XEnda68UEptThfFuD0zpRCTbaNiO/InllOOTwoF3
XnqeGBi/DpNkoaWXujIeZuXHO/jpJjLjxIYMaKodKGAb5HMVv/DydpEbD+pVMyotTMUM3QNu/q2q
F3knF1yBDTr3AL3GbeJXT0ZTaUGSCXEslPyGN7I8osIbA07GET85RWXe1cPBTbXluZDz2mJstj7b
HHGDcXDmU1WZhNEAeKgp8vAt2ZESnvNGPJ57awICnFy/t68cNs5Do0/P7tyVr8sI5IlD1TwXs4vQ
rGzrj9Y3xpCJvj4ba1GcqqR48Ft9CZOJXzxSyBxJzJqqXWZCFoU9GP0E1ec84fJVKQaapP6qU3Se
7cg17L4ZvZGeauJMI2Owaz/yYlxDoOmg5LNF8rzfCDVEnqHl6D2rTH1dS2+IqqoXu3bkeOo5OvHN
NlAV+jjEILl9spU/I88zJ21HiNPwDXX9v9pJ/jPr/9cW6fk/j/qPyVesHMlb+db/MO7zj/6Y9oVr
/AaeZhCsu9Vm69RL/GvcF572G4nXOqFFDrkoHovbf8/7hvubYcJpM4Jb27/Z/uhPjZGh/caP0W3K
bTapERGw/2Ta/zHcBPmSQTv5lvy3pdw6lA78OIHb3dSjdbWbg58wkdrIioKqc5pfTPo/5ib961Pw
x6GXA6T4Of0jxlVumTNYXixlOCqJMVtDnpDjwguYP6tIVficv/si/jSufG9U+bdXBpkHjLIlmXo/
JYCsFOOui4UdorSMeodIpAuF1vTR33/K9kV8FzTyx6WZlkVkOMUhABpbMNZ3EAY0tuoHica31ss2
jqy0smDLEr/GCe2rMiJ/R2sCS6WcZAslCLVnJj+bnMBs5O6tfWq1dmY/Ksr31JgYllg2BvMhc5Q5
HIzGZUFNll5cLuTBGbcDWbfGHvJ0yS7AiDyCjZhfGr0sjj1z9y8aoX5KOdsujpMYEBDZd1tU/gZI
fX9xAKo+lv+xPvSrsPAPGliHLdrBw9JLjKfBGYgJmUh86BXIfoYr+WhZTcYEB54RiNb9VRON/iNg
9McvRKyLj7aOEi4auH78hRyflGzPbevDylp9tnRjft10VWi36uV5QXt7K1Yzp/1vRFThVZDe2mz9
IlTqrw8WjQlkf5kUjTmbOO/H34HTrxzHCqLTJXfjU+r0JQI0wn///sH6y3NFaA1gj67xfygNnZ+u
VKRapVHTVhzSZkSLO9XFWXPYnhGTdL94hv/ydrL4OK654X18EI74Hy/IshW2Ua1CX19W7QXD3AzE
YOhV4NXVkzbP4kOPOxiZv7/Av9xGPtXddJc2L6lhmD+9nwtMChVGfnyI7YREBi2bC3I5+vL49x/z
l/u4tfmQ38Tt5Gvz/J/uIzb1ccuhaIHhXO+cgIzvCo+3B9PBP2vU5eH8/aO23mY0m8iHtvv83VIg
Gz+3iIJrD0L12WMirYteuN0v0rC3p+v/S0L/+JDNfOdoRHsRqPTTgk3KYzGZWUMPg/SLoMM9cDTU
PN6Und9dUcfo/tOl2yWsljomyqbIUEOE+uNFpVshjLPM7aH2plvDRJJgZX00iHEHRPuFrOBfJT3/
5bngA7deIb4wmoVM6+e7yCq4VgQPH0pESXge0OVUJsfFv38s/v2ngCGBPFPa+3MUrztURsm03Rx0
hHogCkO/03U8LP+LT+F6tnJXatU2ffH3TwT+a+5oQeLz1LVyxzz/Putu/4sP+Sk19fdHgpMCtVUk
s29y5p++IqnaseWp5FosExe9PlWhoa8q6Fb9mWwQ59KTWX5sDep+ifOBLTSqeIfNwfnFOvLv7inB
gSimeVA019j+/Lvn36jGwjYk39zU9A0RIr65Xytb/uKB/Ckt+I/LRe3IG01yMzqzny4XhaLj9TqX
60u/YVwksYdYqZ1RTg9LOT4mpJ6geDIDU6sPcAsnAiE+z+TEoViyCV4gLSDwMSP+82/aZSHj/uuU
d/x+TPju2mHlcwnR0RwIxX8U0hB7q11+dYz6dzeY0lUWaZ5a9uZtbfjuQ0y7Tx2t40OaRuEggt8L
mdHiXzxP/2bFxHPMucFhi8Nj/NOJpu+9vM7auTnIDo/UkDfpY86qdp57N/vF4rz9qJ8Ws20j1yDE
NmLr9/PHdxeEC1eOQzc0h7FWIpCVV+7Q1BNyYGRNOMwwvnbZLruODJ5fXORfXxqM1Nil4dIAeNj9
ftr0pBPLzGpq3LJTP75m9Mudqz4Wh2bomU85nV0M7lR/7XmCr0gQKM6FhazckXb6iydn+9J+uAd4
DIhHMFgfoO44V/z4pQrE/7WqiackVukbTqNs1yzoU6SSpBeQyvWLl/Qvm/02Mtg6XnA4dp1Y+B8/
jiCr/0famSy7iXVh9oWKCPoDU4GEdFtf+zrdTAinM5O+73n6WrgmFiJE+K+JMzKyOQJOs8/e315f
0GSphJwVTH6Cvq8K0NgyfV9iuAvnBCnRRP+VPn3+wwXCuIt7AxlVUKzYmF+P2xrmUMdDl3sDt6Vn
qqBALOzA2Dkd9WVHXb1NrhcwBrnPYBu8lEl/XyIjDvToW6fMS0n1fK4sa7rYU9qd/TqTHqey6h3Q
P8MlzMLQayWRvojG0o6oFyzH7LL5Gy9uuujUEkuH3I5ZurDkKHJNhf0uOv1rpqfTWyJxDHJ36Ukl
NXwk8mTo34bWHeugfNCkDq6SPHYuJffuTRN6f0wCMkl52suPeTeHj75ct66lS2RIWi10QiuPvLZl
T0qCzvcyzOVeaCM03WlmX/vjz6BhQEjdmZ2Ba8tqC5FsyE4qGm1oSxPoKBoq3Cruv90fRNmY04yC
PRslIC64awzqoAINmcjqeEg0fwZl9DpCTgGQFklUt/rITfr8Q6hJn8gbHmO84A6Db3phF5xUDTG3
ktPoPi4p2xIF3f2fdrPjcNuVlw4dKPPLJrqKLnDW7Qurmpn+6thdgKPUEIdwalFVOsl6JWAFqOwC
eoS3y/2Rb7bV1cirbRUaHr66JHO8bMgGB4MrBIHJJFz0UHte6DfnxDIUZgJEiCZL/Cbm7WdYSt2Q
e1Y9Gsccgw6nMlEo3n+gzVFQCZCLWCgV60t9Qt7Vj6nmeUPTKZ5GnczVZv+vPx9EpbnXQiuxBL2r
bUOWUGTKo5R5NYlHel9VcUBms4eT3ZoV5CVUjiIZbK+2+jYmpSThlzHfhuDi5Ft68jX0B8OF6Vg8
x/FgPgwAZA4J2KD8f3iLyEGABnMYydqaLtsnFAXTfAR/lusRMnA5hzQwGOf7r3FrQdq6AGBPQmnx
Vr3eFpGbTWBFosxTIc085lh3vrArhm4RRLpTY/P24/54Gy/0l7iF3josVckeXI+njsNYqWaceVLf
SB6CuehQQwP24gL9eNvlnav2gnMmRz98f+Tl/rM6APBqIjNmo0nkHrYa2U6ttB+KPvXmKatdo9E0
B3uc2tWSOv5k8lGPgchrWu2RARRlqey4wWwsiqvhl13gt4imYxKVUkcfv1Sh+cyKKgF5Qk33/kNu
fE5Y55ymPCJZtYU38/sokFrV0m8MRkFBeR6JPM8xiSach9QOPB1+uffHu32pbJZsKLplES+BHrge
b5ZGouoiTL2Cf0aXdkHztGJ8s6zYdEDacgYWoY5dgyicbOyty/3RbycTHF/WJlAbNhvVWk3ega7i
vjBl5ItV8soejddWJ6TXqquhGpQ59gh9I78ImqPvj/sLQn49lxRw8oRKcLu5Ya3tvRWtomAb+BDU
KpAJz9SD/MIpYhy/H8e00v6FdZVwA6mlqnmjF7J55hqA4GJA1Vwcs2C0vwABs5xOjGwb5lSb3+pG
6YWLyYL0AwIdMg9lmui6aWOrBprYYX3qiHlqP9L/DFyxxOs2PlDUVQJnHPpWOVGjb/7Kjba7aElQ
IKwV0eCUVlnSvD3APOGeg8gQnuY3LaAojsJgCL8nVlb/e//V3E5zOmIJnEkWcdmjd/Z6QgxtNsaw
4UpP2JL8reHEXggBxbf7o9zGqiC6cLoy0LyRDfhlI/jbYsr7WcukqoXcToLDD8YnZbAtei3zd2ui
S12lCW9n97hNMFrLjQeQOT5Owrgx/KjkqAmtmu5rMO/dxcwG/2FCJO2yPoIHG4ntAXYu1rdZ6ZN9
gdPy2ohhL0i7fe7lR3B8E6Qsd5TVhM/GpkjUxs+8HtAB6gK7rx7oc7AuyhjAa8tEoDzKvjX/c/91
bz08ByATXbBlEzqsgmcTPE8wG/jntJHAa7Es5BeOfglruzp2x6FtX+jUsL77LXVlAdb1FFfx7N3/
EbdbDU4O3MlwQOYkpspxPbNsKawzOZw5OXKtfE9hjF6CqG2PcAdjMG4hsAxy+fFjHLYDrVeJ2Bl/
+yX89gNWsUDREMngNErDrzYWNLbN8duoG8kx6gfJjZEUPAYY15ykREudXkcgHtmquTMNb5fX9UtY
LS+/nVDxTBpsgaj7EbS0Uhgo3HbO6K1BMDakEY3sHn9dbeptQ3q7V+Vllmnhh6bX6X9Ssz1z5e1R
YHn9+qJMrOvvGQbJ0JU18Y3wddltlUz9gJGjtXNA3SaFFmMM+sxUjQQMrfyraaP1dlPrVkUYBfP6
kIHu/TQ2U+tSRaBrzYB6A3i1/5D7XOfxuJoJ7cbkX0tPteM8SiZYEdSjAU02rp608R8HBdc/bvUO
OjMsYluh2bmyitlT03x6k7Dxdu+vnOXQvz6tGMUQQoYaSV5DX33PMESN04Fi93K9TD9rWpU/zVWC
hEsPd27Zt+EHIwE/wGMH1Bw79PU3BQUbQGmGXYb6C3VsnYOrFghUy6j+3op87w6wN9xqW5JUTjUO
F4aTUzr7C810zTrwL7Tf40MI/HPnRW6OR4VnkVkvoLtlSv927DRtALqlzzJPpjHic6bRc0AvpumG
lWjJShf+H0dzvE5cewhbOUaoiVyPN/iZCX6E8ZABS0/pEIhjMumlY1vN5MED6v98PE1GYa7gp8oV
cV3zRSwgh0gbUw+0KXRJswtB3BY/ZmUGCgFN+HR/Xv7Kcq8mJtdRWIaYA+Getnb/hmegJn4hJchX
ZGgycfJfW1pO0LanIshfaWAODv1M8BolNB1XDxEt1CIrMAhITlKBHIpan0v/+ikyoV8UJe6mhUco
5oapHO58+mWbWP9UhQOX2wOmNNSmrj9F71N76EsqiHoq6A5dGvi0Vyr1aPOm1nazmpa5+2/nNrhV
qXRw3spkdakrrjYuwE90wNpm4mlyPXgoe5cMFZRluYmfAzM3HwIxo4ahzLizZS6z+OZRAWCQXpFN
4+aK1gfFnEsFjrETXWwoZuLKbYqw3TnJVr6dXGoXXT8NBfaymFCMr2IZScjzAB8k8doktxCOm/ZJ
5GED1MEW56GeoweoCfOPtI0011Y6GZX/aF+MtMZQQgd9F9GEtPPky0dcPbkuZDavJSFJtnFZ/7+v
b7vOcQ2LE08UhnzR8pYIR44UF/nvXpFzcyh2EvQfJqal66lfpb1FcpenT1o98nI55uIbtNmlTewv
9+fRxudkv6KcSvC6pH5W8yhTK1m3GivmrgIMpdCAH7aJFe+8uo2t0aBxgXI0V0Fu2etXJ0/6BHUf
ZFfPzLF6xf7Uxb2MNNgHawea6f3+U228P5t+FmGyGplA8ioQoq7ecx/UYs+my/CBAsh4AuY9PVhd
Xuws/c2heDLqHmBSqT1ez4pOKjKIIG3shVk/c8osui1UmvRaxvrO+flrhq1moA2mleojM0PQBXM9
VkbDOT4LdkQSXhne7SrUYYyijDVK5LTIJ5tzLdfyec6n8GRWpv48S2Z+0SggPmpQsN7CSIeQQkbs
H00EBkLy0fiX7t/ezcc6cuUe4rGZUD/QUiB6ZpKazpT7/StQZd81/NF2GvrS/lQWgd3Ugq3lyky1
3VxjYTvZTKpm5plGih2u2dPwPhldsrNdLm/m+s1hPm2xYSpUSmhRXL05GpebKO3LyCsqKIM0bpsY
jVidhxl24Zmm5J8q9qSdE+x2alBr5HRenorCmFgFINoUtj0MiMgj25KcIlqajlWBXkeIfme+b9w+
uPUQxv2/+j69hdczY4RKLYcL67CrC8kbOks/KVqrPnRot49DqEZOVVTtqzFQQRig1zlmUOc7K0G/
fce0ZLFtC/5EJr68jt/2x56rXYUeKfJqJEcnIL7tkc6oYudLKpvD6CR32VHwXxGrR+06Cb0EfaBe
ijaOECCQFBDUsu8ibx8p1vraOUUh8lRmRX4B/Ra8Tnb+HT2v8TQPPX7zTOJHbQKud3/PuVU9EYrx
mUk9GKSd+Zvr5we9NGumqi7fQPIvUjSMDlaPzdnIZhUJdj6+5CogzizuM0xIZgEUBvuMuY7mo9+g
kLr/c7YmH0k3gM/L3s7d5vrXGPS76VVhwlRtTOObP03yqecyhNFtYuz4kN7GInx1npd8NPHazRI2
Go5nkLOJJzO9yZg2JXAHKldTgGjYzHXt0AZIsEmA7KXatuY9dxdVx44ZWRC5zeunxOIsojGuShDi
27gJjEjL2UCBEGj9cG7n8kmf6NY2sBGaykn16KWqP/3xe+ZOY8mkOA225nVOVQwdpB81SIjCgW5q
1OjOWjF1DvAlY2eBbWxigOdwtdBVihoUN64fVsM4C5DMcqqpavMAR8x6yHqo/vy2ZOk/xBYcJPzO
ettYbnSO06dM/XfB163mkTAhZ8YJg06qJoGZUWqXIuVuvLcxXVWxlJfJE8sIItbPllcW4Go99jj4
XuYRfNeUgbqxQwuMLVQuxOQlimvZVwjkZSm6mI0GrDTSG3oCgorCpyU9UTp4VEql/OvPP7FA4EZe
idIfO9v1ew+1IIVlOUMOSaeXxNKrpxiK0AGxpv5H/uVL1Iu6zfhVgrbAWYrlY/y2heqJ0pZmmsWe
Vpkx3gUL4VToHWiI+0+0/OLVcaguFRZB3+8icl1t1QRj0kzrPKGYNimOr5sBHKrm31iVX9m30p3R
tubtUulT0OxxMqxrK22tyqGBlsjjBomfZKMTM0dVTkNchroeeym371J9Z95uTSiEClxRlg5njH2v
X2Wc2nY1jDYhJ8Yzp7KkB9S0iW61Xturm/6qS69fJ3cCvLCpMzDc6kiCvaaEg+wzQSTlU9iah6hu
XwhAn3xDpW1NnGOjwjaI3Cg9dlovPsq0iI5F82Lha5wHZN2H+kX3x88Cuvb9L711Kql0jEPdBy2J
9nW1sAT8xYlgL/ZSUp9OEunCMUcMPYUSDa6ZJcZpiOvyZTbU4sIjBsfOnxc6Qmcipwn2cggb9zoy
tFyjUDsRLFMIuP4suES1PTDD2It7vIUi2VQex6z+kWIB8CFoho9DbMguanAKA8hWncRsR3qfjfqo
gbk7hQmFsfsvaBnw5tsZcDKXejSS5dXiztF9yOrAxhOXQr8g97BpD5IBG+eyeikzjepxaJtfCjXs
z9Nc/g9BEx+FxIHMzFlURdfvoxeiCOWez2MPJZd5pdKdAiHXTmyy+ZCCDAUKaE2QT7kexS9yol9a
kD02X5XWL6v6S7YmhUYPjQ5Ulr0zWb18iAdw1g2eyDvv+NdT3LxkrplUVjFCJdq/Hh+AYwB2sueW
mSpcXsI3UCaHrjIvtGI7pWwdK40uAj6wCXlCwxb2YFfxKznB93oovVkBJirTA9coh0xBahElD7BI
Hlo9eWzQpNDQQkdn+SSC/gnhooN34JtcDv8ZU/mUqxS61OhoGMF7UIwQP4IXJdccNDIOqhmbNqPY
G+3EmentH8fkC705P5eoVQCu5nL8gGT3xFXuWbNYH1N7SSTfk7FSgx/1OOTLDcm6JFV5GjTjHJvQ
0SL/cQzsBxO50tB2py5TL5mkfID5fJGn4CcOesA49KPUha8q7MwDg7EJpi5ntzOYBSRh7dxbNBuO
OY4IcJZBHF9gqH66P+8390fBhF/Sh4Zir+a9AEZTDQMLMcyph0Ya2PAMphA/w7bf7w+1FUJw+UKt
RhpPo2Sw+vqRPWOIupyfkmJ5oU3TdNCleyL/7VF0xiHFQCSxCgWrBMR8Vsixlwd29TAwk7B1UIv/
4YS2wQrqvzoJkMJdP0s1aqmamkPs6bTBuoEvx64EDOdy/41tfBwWosqJQlJhwWpcj1KORgI7d4w9
dFKwfsoSNy241qek3KvILv+n1cpkJCr0lHQWB2H1eiSod8D0dXaGaXHk6CVs3+SksC4aiCw3Tspi
566w8ZWI7zSuqsjIcNdYRR4Zqb62U3mylCz8YzeAjZxgau1sONujsE+SrV4qs6v9jiRCl8lEkYCp
ACGkmWEeg54z9/5X2hzFlCkf/Qr813NBEKUO6fLucnOqHukw7YHNNdlO1mdzLpB3pNcLBQ7NYNdf
iBN7VrWwi70uVoKT3maTOwDJOhqiDI73H+hXsupmNnCzBiSDYJgPdD1W38vRILW0dMBgpcuRegbU
PEtEDRh2pQxfOykr5mME6qg+IQ1rDWcmSTw81HoGBaDG8eFRSLJeHVgnBVBOWU2+1KFavSez/Y/h
z/NRGlvjrzECKHZMBKjQQz7hZaxMCBwOVSl6TFaNUjUO/Bvtp0AecMIJlaEf4BGbMbE+5lnggbnZ
/RSoUU8Jbb0oIALdzh9Y8ZXy5qu1vbQNZ/1Xs47izknrbGi9yug7cAw0Ww0O3nemlxboix2/LtRv
8KeAL3WFnl0ypcdVkQ/xE0GKAY0/o6KQiyJ7ravppOaqQi/m2AFMKKinfRgs5BgID9X0e9natODm
YhrPZjDzU1sb0xingc7ylTZ++WNrFjRlWW1bfwkrpfl7nqnQYoQQlrbLmZ18Zclc+C/zDhSFodMF
mxrdwS6NGLyY2pvftCTWPtZcgwxUUEOCo2JvDuCwsG0YD5Mwi7ca9ee5A4YG+HrulCfeWTc/1GUc
fIbPW11o6a4+ZBjhHrspLKjFz+pzNSjdSQZqcMbwGv/wALNg+1CXCtlMgSfTF60ZMW2yfCnM3PvT
beNesBSvyJVQtEd4u5rZEk42VSEbkQc3NvZK2/q30xpAYzVYi7rsHorG0ncCoa0lS+At2HpQOFKm
u57gNSwV7pXk1OG4Se7YSPMxjMxwJ6e5tamyiqAgkfTjQFptcrjG8T6pHnsDdz1iGdXovbk0wOwq
/vQMCb063X+TW3sEKVScTviDcHJ9AZEHeWgMHktryYZZCdMPa9bEGzLr8/2Rtr4Z90UZwdbSvmiv
XmDeZzPJqjHy8LVrT1KgWR+lfCK9nk1YxHLT+zs1Z39nX9p6nzTDIKshB0z4uvyo367Faaf2fkRv
tpcPowq3z+4vGiARr4jHn9TX5J1JsvE2SRIbaFo4o1Ahr6LV2u+EAt6aWzj+sqD9jMIty+ifmfaj
nQfbup0xFEUeMtOIHdY1Y/DFdZMUXPhNq87e/ZTDRAYXgutSJJxIr8RBQQZw1BpcRQc/MB9rtYRT
ORN8Br28142y8XGvfs3yYn57z1YWVwJcMwHxOGDnCs8WNETmAlBHCQze4mJDcdw5RDdftoZ2Zyny
Eritxmxb9klRs/4x37OPukGbf1dOxmkWhbaz32xMI53KtUVsSIqJXef68dj2gZ+3EGDDOUnPyNAh
ascxpNRKb45yQ47+/lrZaBahUPPbgKvjdID2OqoIhD0xo9PDWgnpUaCTJaz9yjXypneocUqXAr7i
SS0HzWkxbDvSNrcTdC2LcnWskzBHcEFKifyatVq0g0E3aqJw0VmaO9y+bkuS0vl3FU+IY2yL7Ng2
euXJdSKd1bLbW04rXNuvrJZOpt4g80oSgi6O6/eO7GnMQZOwZ8h5QtGpOGKm4MAJecIi7l+YVkc4
Siczqf/yh/iCHuWJAM5hOsCeLr+NSvFVqP4lNbNXIfcODirvamdPO4t+42TQaR+kuLZkIdEDXf/I
ntaooFoqRIPZpE4dw7IEVD/szPaNUQDXLZV7CH5La+T1KAmSdzmXAmokkzUcuk4tvMRKlJ1n2Zh4
S58x2zPeIDZdG6sdTMZtRwaa62Mfh4R6gLMLiK9Nztk8+hfqweLJluLyI27Z/hF4pXFUzVr2sib6
7/4KuF1xS6GSS59gb6Qyslrcg981k/Arkn6hWjwlRlOcK0lTvTGyix9VpYnz/994y+/5bQOTOzWo
sZDyT9DvJlePUXKNcxIcqxDiTanW1U6n+6/G8euVpVN3AJpOYE4Tn7naUlSbSUNBRT/RFRV+LLUQ
fz9fxovk4FutJg4zQtvupSn78h2dRkQuuzGK9wgMUnvQCr8DXa2IHCMvDBIXvnmuPbZhY4GAQ1PZ
uGVgDtYx7GOUJDMok8zB8i6TDz2I8I9+yXI5pPCVY8dOixhOKVCgigRrFwc4StZy4zbdqMEmMQoc
MLO8hgWFFvkfO0+GHzQ4Z18jUbQEvOgpMEvQ47pfQEPzpQ51tTrFzUzKPZcHK3V0iGhAZiXsCKcx
lT9i/SDLB+TMrfVgQRzLzj5cLtuJeFVPcEVT/I5MKeOWIhnzQUl1o3QhbWEQblRBkbq4UpS0rGWj
mbgj2am3MRFddARe+CUxJFyTZVxIUmjYkvwV3L7+NsLlKg9lPo7pIyWz0XIp5Q+ib5RTqply5pr2
bKIG6rPxmV8fP/V1VutOgq+E7ySdrO2pbTe0g4Ssi+bUJKUJaWy1u6tYxaDLEzYEA7BLGmagB0mv
4SW12C87+jTVGHlAlKVi4B+UJhEHfhcmWV0UvVqV3z/gHDEHbt50FdCHPTXarwT3amoitqAuJmh2
XbIv12shHmu8fSvLPjWimQ5VIDuoGwtI5oZbhAKyVmZ9pL8Rer42SKjxYBaVgBqxbp6nj+aEYtlv
HkuRf2JmHv94mdLUTDVpsaUlUF52yd+WqSirSfE5i074jj0NkP+nA/4Fb3lU6F8UieV7f7ib449Y
lSQXVrYGNDpaWa6HC9oqDsNqjjwdAw34QTLE6DDuny2MD5wxDtBO+M0xSpRvYzm3O0HH8pqvPsMy
OI9InYX2xRvV3DxmWteHTeTR0w9gEU8dE98GBVeUQ9mV/xl6/+H+024OSNmXUNmgSi6v9n7876xq
KHsOsr70sQ3M20/mROuKPZFn1SvDPHQWnp73B7051xD1UxzklOclE6Gv9kHMOuc87HlKIJZEMENq
O7k/7c3pm+NkGYUYhrNEQ4C2TiTayUjfQMCjVYFSXgIDWPssAXcNm6k7Dj48zvtPtbyq1bcjuUOR
ggIox/a66RVHIqGkIWz/wRAvVUHXL0kl69k38+lA4Vdg5lIaS9lir2qz+Tp/G3i1tVR9UI+d4MIT
Z5F8yOagP4Eu3VP+brxOTmbCbrT7iL/WGjs8lRvcaMC3Y8jTedKcCIz7cEg25Wl8Tozdzr/bsIRm
ZSLBJeO86BLWMjAoitjk+lXo+aWqns0u1T6Wwag9gHL3vcaKygugqdQDl+U/KoHApyKCSB7bsfR+
/8NuvF+D8idxLx0b1LVXYRgcvEoKIcITEE8/c3wfXyJDkS/3B1E3ps/VKKtFAbTIqCWLjmFgXhH2
hTbQPKn5lywN3TkcHwfqMBe7Gk9xQEGCFJ87FRNATiqaB9uPnbC16iO1NB2Yqnz0zaWFagqPU0TF
IeJEH2X5Df+sD21G0QTBI/YGeLshf3gkqWIem7ZtdhbE1oxBerDUElF6sAavd9KqK3tfqEnoNY2k
HwauMEd8YD4jS+tdVTf2mvJur8dMGPgqJl1rpDeUdT18FJg7z60IvLCv/hHwFIHG6dqHhJZzjDmM
j4Y2JUc0Y+ETG3BL5gjvj8mkz6rXjD/W+C6/BVb2ooRgizNWOZZcs9qCTv/As0stPkragKmm3MyO
rw6kP1JTP1ngUndOyo0ptFQAYA4s4jW6a65fODfGIFNaJmrUtG9w89V3O+iyTwoagXcl1Csn70gO
LyYv/t7s3ThHGJqUC+uUCpGxmr0kf2ZcqaPQG0TxGChzeEgW2+ZkSKljC1KILSS7PB2/jqJjn/Lf
UiEumln9JJ/xT4WFaDJUPbn3/j8zTCjnpoR7Uv+Dqsc5wALRberumRaKGOBT9UMYRXOEXdweA4xB
76/DjcVOAzC330VnuNQ/r99h1xWmMdm8wzFX25Mt8ECFlWzs5Pw2R+HyyHdCVCHWaXqSnBEm2n7g
DVwjXWa0Sn/hZO0swM2PguaNkhANFCyL1bMkCRYKA/QjxDC46GYhprNJqlwyk0fDq4CbBBm0namw
+Wj0bSyUCfQv68paImMU2Qst8HDd+Vm1inI0cObYmem3WQICaVY5+heSwkut8PrRitrXYwvJAaSH
uHzVK1M54L8nH4M87E4w1VOXbEpyRP4nfZbKqnWqOpWPaDejT4jTBmfoMe3FtdB47edWxwwN6uvB
r8X8GGOtdRiTjj+ldBdSt/l2UDMALCCLTfr1+nfHcRT5rSTzSTp7OJgqiCOzD//7H+YwedclT77s
vKvFWCaFX1sVg8hmgz9hnBlHs85L989HIUqm4wIhEqm41SiaaJOBmhYfegZQgd9J7XRLVHB/lNuL
E196kcossB9aJtcRatYltu6Llp00kOO/qmHWL6lMdQnPYRA85Ghc9GG0TgyomudyfIPjIlAIIKVM
UMKfhxFUdpHUqFnyvDrv/LjlCFvFfCTt8RsnLrCAVK3egRpQqA/oPj9xlnQ/UJNhWUbjF87UM/B7
A7x3k3G20GSgHyYzpdWwM09xXDZ7b2kZ6OaH0P6yIJooZK6z0PNcRHmXtNJpwhb4NYjGpyqQrDM0
Yf1kxLjI5yXWyaHt/0dRKvvP1wMCgLkf30qjUN7uv5WNOQ7Oj8ieiskCnFzigt8ubNh/DnVjFdKp
TKfKBbClHEJAzDuPfDvKop8k2kZCtUAfV4ddUyh0WMyQn8xUHQ/yQosNU2Dr95/ldgtlFN7nsoOy
ntadhbo8mUmOqfcJwR+E43KazhFkPuCq0YiNtQKONlfHnUFJ8d18ToaldMGZSl0Bns31K2yiSauN
sfVPaQdMKlKeSi0rf1ILsuSjrCeDV6JLtg+lXdSa04FZ/mj4YuwPdWaMymGQZw7hUsgfEdpNb+jE
JA5h+dWMbftT0OvJ97FACXe0EdlSBZrV7D2ELP2z0sxpdkrRTaaDgaL8vUuVbHQr3ZokskiYGV1G
DLCAsVOwTR3fT9TOTbU5fo/rKfXpaozsCX+I0A8OQkMz6DZKbGOjaxSB7/q9IdmOJak1XndmGjz3
Uxs91VkHBXmQwiXhU/6Igm5KD0lMI+NBRSv71nel/lkZxuw/7GDzv+MyqCLwlrIxUJY0eqazHXEv
kKK/E721XyIARzjJ5jJD+aS5MRudzZEITGCbk7UmDe9zn4Q/Y6tiBRRJE/2QBlvJDuAHoi+BWnR/
mfNE5zvNH38pxYyVa60xB3CfVXOvV1v4ySW61p+AlbtXM8rxtaEjpz5PeDa/ZQp1XlRHqvSk1Hrk
HzXEO+ew06hRq5KcfsfafcDCW2/eUl2ZD5UvN2/WYo6KBd9T0mUSQDWrA8ZbzSUJl3zw382+Mh7Z
XcR7Sm70rYpjH9Mj2pPdOrenx4Kyt31upTjSDwk4NMmtraaU/y5FguG6Dq04crgTGTU4zYSrArw2
TEIyCWfUE33ewXcln/GG6hSle8EZIpm82igl3fk/KS73Y46/EGVzEdKLXer2m5SY+Usv58bnFEpJ
doC+6X8YK7v9GKC/AjVvJaincfDCY50Ld/DZSk0Jm98s++v+ulxW9/V+R46K5nHKYcBhbtoHgtoW
o5/E/iloQINCtscTsVBUTzTm5z8fCeXO0oEKA4Ob/fVSJLKo1DrIyI4DG3ksgVy3XVK9yDYQ+/9l
JLDKBkE86vRVbFDEQRD2I17YNVeDUxVk9eNc+obTdNLX+yPdKuGR10Img3jD3kl1djVUYpWWJTFB
T2XQgGnS5uwdd7D6yN6gnTlIJjfUGyr9CIxxw+vpk0yyva311/OsviE/gh+AFdFS6lltckOpIaUb
fPuUBeZ8Skdc5IzRxlJaB7w9dY80StcH07cGx/CbH3kMiz3r7OKxltp/A/s7touPbet/iyzz0Qw1
87+unINzE2vlzim/MddIJNFbyE0W0+H1y8JRedblgrnWSk3v1aH1Twp6/Uh/tH+4/102Thudui4y
LTpDKL2tbswWhq1JrqX+CTvswu0zg3JfJ4RLIluGBJFq40FHCfLn847iz0KrWnha6NWuZzjuCANG
I0tqWgTy175VsHVV4+HMv2v+D6+SLifyRyxckM+rxYTlLR5DOUPZSYjvXoQjOoKhCp5kO+881eYc
JyplfuN+gah7dfuxjaQbYHnYp74ekMkUfiaOtmQ0x2ZWMT1GZnEZOHyPOBf2bmWV+aUiktg5ypd3
t57jIHQWDyoSuqTOrt+tGUTBRKYCe+tYSU8kDSmQh6N1imYK1jBx6/dq5HaSGvneV90cmbIKuCc2
FObu9ciGnMGtT0mbtzR34wgDAl8PK+tB6kGrJtEQfJ6KuD6qCT7F92fxRmS2QCoteg7JKSvr+M8K
wKnUAT24HSr341SWCvUNe482tbUqFYJvPq5gNq1VwkNFmSbKR/uUS37kNjF+u3R7PaGuEzsF8c3n
4RaCYoakyg2gWicIqtJEtU96ZFYvVA0LZm60JzZavsfNTEF7b3DILAY4y6/4LWo2UEzgPzIzSg7K
qa/x+sOpKH2Wy7h+zsm87uw1yxa/Hk9duOUoc8jN3XSh13E4ojKyT1IeVq823lmHoMTnryj6jF2m
V92+1bKD1mjha14Pe3X+ra2O3ZR7AnNFNdYqg8iY0xDfGfvka2LArnC0P2CWJB06FSwL9a7FQSIa
v9yfmVtr4rdB14ipoVR8lG4M2lCV/NmYfvyoiSw60YeXvU22XtPTXOuuJMz3+wNvPi2ZUHSZtAZx
K7/+uK05zjW6JD4u9TOgIXXhWlqanuW2qp2pDYtPILh+3h9zI6NMCkZFqrvUkrhJrHaAzjRiH5QT
K0QJfxQp9xeu5+E/vW5KTqdN/QlQylzjqaSrJxEH+UMNs/cQ4F998luDPXrKGjSN0kTxRHwxpLr6
0Bit+aLOAAoypsiJZl3zXOmYcvTUh0+U79VLSnINWSZsVXBwOf+p1v2s8yz4eP/pNqcvOHF4t8xe
pM/XbxQHrSIsBt6okUsJ1kLorR67xiaQxynhZ5TCUU2UAHN4EeAXb/v1Hm5lY/8hu8vhopNwJQ21
2tnxfxPctjhe2qJun2U5Sp+j0cJiReiZg2t08SxjbPpktcI+NKDrD1VYDR8k7nFuriSyayYivWCF
a50H0GKHqev9Y5rRRZ1Mi0OwjKKyna3hUZVm+TCA3PKBd56hbMGRnDNsd1MlOMK3kD8bVj8emrIR
rg3k7ygHDU5pKmqUkd/iYC6iPIIYhJqmaJSWx2imwn3sNIooOoQvCqh62Faelc053kDR9FVRcAi9
/7U2tlDIh+B+kT2Q+FoH0TKWQ5JcM6cMTMmeS6u3j3IUajtb2sbyXlDvVKggXlPPXM2JMDMiX7Uq
AkpDEvjsjcBOSwUXmhpv1mhKUlfN2uxUcJic7j/fViy76FZAYrJ7czFZ7d5FpPRDb3DaosnNLmWo
Vf0jjepqh1nKiKdznpTT99SIlUsZsCDUMIHLhr/LkU6wcXLQfejfsJPpPrUlLgi4HErykyVjzwZl
umlAMEdKdAlnMfxxR9PSZbF0MrEvEYWvCxXJlFhSKi3vLFe0sxSkrSPUsUSeXRXurGLnYxoauDku
FCfJ7vZEhFurSEPRy3m3ZPnWWtQArceISx9BWobEdlJ9/dBin3U2FH9nC96aggi2SBWxASHm1a43
jKixMBvjqnpSoj44RfjoYVsUyDtT8LZljfdJ8L4EQAbS4V9Fqt+O8THKsPudayK8ehiik4IRe31A
bwuAbyRUS52oj/tPTV3jcGgb+F37aZSeIynFVShF28kdCMNHbO9HO/p0f5L+Ur6ujvwlYYa2iowS
iaXllPrttxW2kGJfpPZpaE2MnezvY4zSUO4y/K6Nc1kkuBinL7ZPjiTQP2aD/HfSz8/lhGdZXb51
1XAcysgx5PxTT2K8bDUnEeNZUnDhA2Us2bTVB0yYTutdenjqAwZfe9CyjYOUpN8iG6BZk3zc6gIR
pWaX0OJgnbggoXTt0KdkZac7jW48KXbbumIRhu68t2VqrN8b9XX0CtyVCeRX+0o6yUk3z6Z1mkTX
vPtRbLzayCYwoZzGhMetWvvA7b3+m8Z19SuK6//L2Xk0yY2kafqvtNV50AMtxqb7ACCQkYJMMqmK
vMA4LBa0cof+9fuA27PDQMYmhnUpK1qS6YDDxSdeMQlfDt5XRVCS8rsxw4Mesvm3GGyjwN97fpVT
na/81Mryz7qiIXC5oJT6qSysPvVFg4ZqsMSx/nsR5xhlvvw2Vy5OZpDWCaqKQJ32ecE8oGGf1osb
9d7XsqzWe6Rvq9u6BVHmjig1C7XYfApFcTISmA8vD36lR7tpM1nAdUDUQije3ZoljtpOC58kyukH
+07e3WuxvFFy8V5NXFrfWh0pQ/mu9rSn1Fb+NKHK6Jk8kuK9uoocWkfkRz+u78uNoCGHnBSA0aI1
8V5rU7rV71fuyzpLTl7c9b4Tf3/5xa+dPqDtSYe2KBA40+WI01Ci9UReHGHzhQZR5TpBk3IEvTzK
D+TMfqVywuHBAL0YJvN+h2cqSi4D11ufLF8g7bpRjVuebwAQD3WsE/22oBne0lC5nYtanEEcD4Gn
pdYHN54hr2aOeWNrSXezrlvjNqunM63s9GFBsfEeMUIjKlvKt7ONSx+q7r/esNxE1TdM0AYy+eE/
/fMBJbGZq2VruFE36sU9LT49UvVJ+mmiixtvzZVXiaLMBxvi6qchRobxDMMMhMvlp6EevqLMsroR
lRkc6t3OBmzZWQcRwrVtR6ESthTtSrI8/XIUexWtMOLJjUrNbSJYSzZl0cmLurXJP1hWJh+yNfPu
q3p034myKw+Gv1YNoQiyCcygTLCRhy/Hj8XYeaXC+MWSI7VCOEYsWWADBzIiwEDOe+eU2UQUMK2+
6hRUz+3hyIv76kxvsC+QfNyO++an0mZAr0aqH25qaj5G0+a5R3IjfHkTvDyKp+62mgVecaZy7kaK
IeTDIGsUA/DKPJjQq6OAl9MAmAHbd7ef/3SXUrVZKLBIlqo2YDUwaE6YuIi4/IV3AcuC3hEhLVC2
y1FKC4NccxhZm1macCDb72rUEA8O5WtLExAefEF4TpsG+uUgulv3SAZzGs5prT+W7pq9Xj0CMWVx
87NROmiGzBLhh67RTx5os4N3vJan0uviCfBnglu6Z/nHjlE0JmrLbI3UQWcqFys872LA3KBz3S+9
7eW/m0YxNz6mSuqKfa6lFLRzk868I+MsPB/rnjbBZaeO/xxGam4+3tqjGwI0cuh11BbKo9rCeyRd
o6G2JzyYvnZulmNQdE77uOITlwTGwH99pei2TorjVU8cn8mT4ZXyy8sf9VqaQqxN35gYDGT/7g4E
lZG2Y1cSwzTQw4G4W0QP3ApQNKdzTk596o3BCmbVWd69PPK1e28jCdNR5AyCYXH5pQtd72wa6txC
a5K+EdhBhJ1d/K4J8c4d3KfUWY9AkVtotL+Qfh5xt4DN0gXgonIPoaUc0kb5VjrY+8L8CtZpVQ72
5LXgG+8NMGDI+sJr2xP2OjFkQzFwy5aTUv9eiWbu/BZdbxxA0apIiTweVon6bL0oH1O79+4m1CnD
2XCLYHCHP0DX/7JBIORyrvWN3QdSAjzx5YwLT3ExSCXeSVB9O9e1Od79L7KOK9/1YpTdDl7HVCTJ
drAuiBLcoCaOLXc52nQVpXxTJEv2qKh/IZ9Cg80FwURRi7TbuHwz1u6keNsxazTrRCKwLoG9FTde
XrHPBbyYQHR0sFnZLk4m8XIYG19CrQGqSHFJH99ag5cSr1QYLqdaepKJ5n4Ueb9Ei4xFKM3FuGuM
2vxK/3F81LBtvksLRQnWAdjFyw925dAkEdhQoWTPKkXFy+dCLdbsxwaFmnS1hc8hKTfPSTKlQbWC
qqhonhmKFo2W8clVxfjh5dGfi8h4SDptc4JEAoz8vWVFRSKy0syII1LGUQRenkyv0tjC3zuDv4FE
H/6GYeHK5EnrNu2UjdSf+hluzfdr31k4PYIZ9t2aBCVU6BqfMGMq0yhvsnLbC+wuv3BL8+Cxr5x8
kGnJjTdSKMDI3fnjzLql5NNWcfL06dUyDNVdp3TDR69MkRcZ0UtxKHxFqoztA+7NleuadgS9Yqjq
QEb2vdVC1SicDYgiUDsa/tDyGXfqcXUP2PdXRvkBgWSn49P1TN7Ly8t8tFfXibQFr1bfc1tD+pbZ
Vv7Ln//5foduCtBy4+lxyu3LyWrpCKORoxPF0itDVSnSpzQXeYCttnMzk/bgwh0XT7886NZsAV0E
FGYDxVyueJZj2xYa1iVmrMvOX11vedN42id8ocVD0671N+HM9kFwcOVIp2wICXMrWKArtm/z4GmU
UX9KnQjx7OSOgqt8WixqC26iGWirUi/ttDZ+LTwwJ/Nse6+RD2mjxqaJKV2616bT/nrCQJmMrU8t
c4O67jFB6eDGiSsNOyq9uDwbRTfc4HDbHVQdnt+cjALPFT0+cF3Q7C6nuy3NNMO7zI5wvCvPgngi
REkkRFFvJklpjkRkj4azLoeThid7VpUdwQKyA6m24uSNIHhVZ8AmOht/PUpn+5Ps0VEzEKL88d1/
ip+zUhHKqix2NButuJl7erBli2v1y2v2+YHDKFuAzhmN2eO+yySkbWDpIO3IjvUiNGI5vx2NxACC
h/U4QoT6gwPiIFiz+YhcuM3XZeBDoREsNrc+RWEa3pfzWSatV5VLa0cgoJVgKSVyeGbZ3WaFMx61
Ip4PxesB52BCIQ7tK5ttiTwOAaQVZc2k38LIi2/Vuejyg0PnyhttAkDYZNC9J6bbhTLUDKoE0pUV
lamS3BdZrp9HYERR0znNwWl9ZShYtTRqNiQjLKzd5WoOKWITdQqvO1MapPPWLsB5xAvbZj0qBV0d
ahO227zKgGftvlMq00yKyTOj2sqaSJmQwE0mfbrR4BEeLMYrpzaeYLaK68UGCNjDsWmkiT5dTTPC
BRuebREj/pgm1mt1zYpPmtDUG0p268FXu9KZYBrZBSaMakhQe8q8qpE04U5toGNLEtxNSNvNrRvG
pWPejWUh0MEczacp0b/lnpG9KwxghHjBZNG8et5NWlja3YqWSGiXZh8lblFGrRSq3yNm9ODE08eX
N+yVOfpRJCNexj0OobPLbUNGEpMErvQaKtPlsONsiAITJNpZVHF6fnmwK2ceeSftZ+Zmw0lva+On
M4geneci/2RGuKIb94Qe1o2yKCM6hxigLEo1/TLqnzALeA/ZLtKcICwvx5vKdmILg8iNV2CbQoPl
XLlVdvBWV1b0D7YShs6bLMV+8zj5mHdtmTGKvZhPtlcup6Rce+T+Oc5fnsDtgXeHHIksBHWaR0DA
9zBVHMnL2sgdqoKL0B5jTyaIEmRHofYVsD/+cpziiHDTzKalfTlvXeXMFpKteoRZsXKneG78JIuk
pSuFjknhZ6bSnNyunW9xH5u/V41Yono251uBPsQjLRrr3rNph1pZ16yI7pQl+hRagfdKlvqDk64y
ABRpv7HKdIl+dYJoDlPO3Gq+bD5nd5D1Rtf0duvqUWFRZC/b+JvriuSvDLJJuSAGamwR4eX0aN1a
DYgo6xF+3iMQuUZ+sZOufv/yqzzfLNgkk+ahLUWRiL775ShmlRQ5YgSUllHY8+nDpMHa96QJwChQ
ic6OnP+upDiXA+qXAyoTJO98th3ELpT+bilFQ+0yrb5PTZHdpQ8pXD9tGAPSMwepl4FMLJvTCFmo
6XOF0xVscMd7krLpTk5GjZMcsr6RLQJ7L8/L8+3GY9JW28rHNFT2DT8jWztAe44TLVnRBd1AINhO
6uCDBTAOPvQVSiRjoR1AEZfziqvkckrwLfLAcGG/nSVIIUI9E6HWNFqgdPkcxXVLpRz57lu1bWSI
UtMSjoWpBHbd1QdnzPONz4NgbrBVckno9tQ+0yNDg/HhRDiSjecpRlveWLyj4tGVojXDwCSgHQBh
5hlGKanXUsa0r+k6JND9ISudkzgd/M7tyK6sFvWXBcnGEhey+xY0NAqRmnbwfa+96mZ1ufUbwdHt
cVlNnpL20POP0sQx8VxNm8BQB/OXT1IC/Q1kDHyB1GLfYlRbV2s2Q6Yo6ycnjJdpOee1U59eXqtb
iHZ5XjMKJF4khDbBj/36UQcxw6LRN0qbAwjQ1eaztjrfp9Qh6dY1GE9TUd3pxAAHoc+1TbLJnG8l
3k27Z3uwn25aJGX7uOxMJnFtnfteWvFJxiVW4Vp9NNS1c4rTidAbiCniJMblUHgqGEq78L2mYa7D
MaejpWlZjqtyz6Vumb+eyPxI0WgRgaDdCDiX42koXUtlnpzI1pfmVh+y0i/H1D0IHa6+Fef7tuu3
A3j3VqO2bMD9mcpC7bgBXZOWNDyrz1k1fTDmrnzz8kL5QRF7tlK2RhylGsLH/QbPqPul4APZeYCa
Tk3dzUHsDToY5CWO9MRIbldjpIVEJQLwajbf6XhDQvpoy3M1o8dLoNiHmtqbt2puoBpRjWXYK9kf
MBH1V3TyNCC/VnPWeq2964vx81pCr/A0sAljXA2Pde0YJ0gPiY8WSBJqSLGHvQYOJcnjGqT/mt68
/MLX5pcqGsHZRvVR931poxuMdlmpqCii1KOyLOKIsgPjwQmg/WhoR5jS7YPtJ5hjbfPWpA+A1P/l
siloAKpx6trR0jc1OvuDFzjMY5jiqREkidH6EnrMGc1d+zwRf0UwTzAGmET6mJmTe+6G0fCVZF0i
a8VQpxzMKVhUmCSjrDQfLf3x1YDpz0PC/UjfxJV3XuzOZ9cep3BYN7DnlCy3zuqJAAiY2vgeasLn
VsT4I+PsYUhUa+3G9RnFtZsZ263cutEXI79vZrQF/q3VRJ9kQjhRUUGgbJVV3pU5995Kk/HTyx/n
2rH181ztFn+rdSlrjAaR9PTOF31lfLR6S3vs4twIOkO3b5CXswIP0FTw8shXDn/wXAjJeaS8FBG2
ZfPTuTUnjWdKJ+NYHq3uYZjRVtdKKc8vj3LldAQdx5WOnul2Ru5CK1Cyc2HDbo7Gssf2sbTac2Y0
D7M1y4Nj5Hl6hR3XTyPtVl1VGUidlwnHSJJYgaHXE5YYgLSVFciRo2CZK1RF/JVJhDtBDLwFqXtn
EwU+R9/JnFvHqueb2msVegb5EZ752iRSjac9tjWArH2hMO3SpDVbCoWFGFCoUZUavbRJv+sV6wgz
d3UoTosNQAOWd290nCoiSyytdAg2iy7sPP0dbN/8LBtQCi+vjCvtD1Ken4baFuhPC7CpygHMrm1H
im05rzwnbSMZN8WDCQcrmr24/aI05Z+5O/e+PXbpXeYS6w21cPyuVMX9UNvfSgD/BzHR/+ex6H+g
E3eFutOPtZf1VcW+MGpVvXE0TDPDxW10/ZQ1qu27cL+Qpcim5bGtVlP4sdXJe3cyWxl2OGCc7aUB
eobOUfd70avzUfH0SspI9X1rcgIPxktqLxqEwBUff+QTmamN9EQatc18v3rOF81bH1MFVJWqkcCY
MN/S/I0xzOdRT19NG+J5KLI3S6vc2lr9sbH6YDHU19JRgmlFgPblz/v8eCHao3DHxQMbBnGwy68r
aT/2emOtEYL68S0qb0OgogN4sIie323bKGTom88wSeLWyvppDbmxag2Ika2RJdOObKB8FRfxa22U
duCoUD1/9Z24jShZA0KC1/KsgtMOcWZBVNKjQTe6CDJhCYlVKh9eHuVH2L27P7f0A4Y7ERGVh91L
USRyVllSHncVJQYZMEzLvWcl46nPepS/8KOKKl225wTnE79dm+mMvV0XEheXp2U2ppOCZcCpqJb8
rJSl+dob8vXBnmyw71yvp9xetU//Bh1DAwVvYdfeYnqt1s50Atdi+jCmjpCNV6BxLFmq/eiDbQji
vQzfsnZL4hSmHW0ae9+WVjY++jpjmKsm2u7x3AeKMeo3il6tb1KvBnTpZRQ/qso609g/5N0/X5s8
DkWqjdkO02vvw4H/7rzkuWdH6YZtkaJCxUhPzBsrNis/L1cEf10lC6pNn1At7e9irEeI52XhE9mP
/iTUIRLQWA+W1/Zdn313iilAyck7uTAvF7OngOopCRYimcYPhET1O7tIunf9iJhxq6rf7cxpzxWU
38hYUah8edVdmxOyNNp76HTB1Nld1Po0Frmdx3ZEqriEWjavmBVlR/7Qz/crfDWUQKkXEY2iynj5
ioMWT5LiN422BndeKx6mh3opP5jwNE557/06konhcIkDj+mQn+0hChtVY8iEY0dDGjuneDaysNNR
0n556q408hgGzwqTWjSZ5170q5KpoSkTDaa6KAYfGaUyoOT+adU7L1z4/y/TguSGENadkTToTruv
XMUK02H++PKDPJ9dLOaRmUQKCYYawq6Xsyt0qdlJOenRvJSfSVb1wFIgQCde6QJJq/uD9fo8VmA4
OGN8T8r+KKxdDtdZI87Idq1H5qoog08BafDHskrvdbsxf7kRdDnWfnlyp6L6WFAIjNX5wbbHPxwd
Oc2/MH8uVQSiYoLJvbhI2cSFJWyQmcsCR9UdPPVkLG1zckRPTuosR5WRaxNoQb7eJhHgvrmFtD/d
XljyLhtgWItmp+39Br26R8LI+iQtbT69/GrXhqKAp1IgoaZN9+FyqFqtUJRA2wt4Qq2ehgwImdq7
WK85cXEw1LVVaG+vxSECVXLf/kTXFwI5rhCkmqb5aDRte4fMb3tKgAHex23dHSzDbVVfHpvcxRRF
YKjgcuDsMX4c10uRZg2vtqqUBCfKeqcM61cyvr46xWpXhQqsxHAuvaMd8PzQZGidHgFMXOKPvQ8l
gPNMl0mpRRjdi5sGBxO/xuDmYEKvj8J+RuYI9b192WftlaXT3EzDzVczg36gwoT2wZG/2bUVQg+U
VBDZIchtuxXSDqJFvpTPtrkCwPJaVqw7W0xkzE4cvNC1FQIoh5uXxAnEym4zI6WtwSzrtEjNZenn
yWyHIh30MCHz93tIxAep4ZX4A3iwhq0aMl4WklPbu/+00TaU3jopyFyXWp+9UVwEg0w1sfwCT4ZT
xQJKfQM98dD2Yv2sdup6a+pdF4jakUE8tfXBin3+/jwOuQ8yMpuo2751EkvSVJraakQlyT4tjTuA
4iswdYM2eoJu9fVX9/7lcLtroVYbbeQIwvdQulCg1C6LJu7LCJbx+5dHer5SiffZ+JtiDHHZ/kCT
KClUVc1Im97HjdfF06nU6u7Aeub5SqWVyM1DvZUMEmba5dd0ZY3EbuOtiM3J+paQPIlq4J+3lN6O
Wsw/EPKXhwtINOwL0I8FFkQL6nIsr+6qhGxTjYZBxkYwqXP8Za11ywi7CeUff1RkXIRTGa9EZbiq
3+cATdsoEU063PFXpuTUSD1VbpS4aEeECRXxdpld4/No5kYXrI2zhimefa+7dBpqDFRWsMC93QtU
auvMlU+6Mnyz8rH9gFdYrvlxO6yf8jUWk9+LAUpkOio6HYp8KsvH1J3IAyot7zT0fxWmpRBAX2en
+aCWkwbfzZjML5YcOIPnrd8S/urnt8nngaJQN9iY67sjBFcneqb2qEazrPobMWcqOWqafn55lCuy
WZy5Wz2TjgVFkb36QUpwChUNDfl4Vuj7ZlP6uq5XgYAeqgj5g9UuSg7PobbyECuzDoqpO/ZvvHww
qLnGxvKQKdZ0Xwxx/9ivRQwzEJzVUWK6nWGXC4d1Q8lra6xg97QHX6yQnkrRaj0V5RltebtNA/of
LprDk7vO4dyYyupbiu6qN91YYtcZxx6QXlna1kQdZDL70AMXek9JJP5qSZFVmzlWX962dmxUZ8fr
iRHyvjPANmTyZEkHmVCja7OvNIpH7ybJLAZIEZFdfWngHAkly4WY2YC9qn2SmVrzgSC0XWDKJj4b
PVVAmM+6/hqaz/qQOdJ5Us0ZBzK162sZxg6OYT5qZWkdoDY5nDQdsZJAiy1v9vNGHWF3jbp8WPK2
DHL4qjCFq6L+Kq0ac1epKtrnjADlVdbguHJeqoXqDQrz+slF+70BMgJSPYhz9Ih9mQpzDkvXGsYH
w6skGZeRopeS0o6kEkxZ/uUF9TyAAIlDAAZqAUSTuVfumNQi0+e6WCJjtuv7jdMaGlNavRa9AqCl
8lLI4LJ+tIv5SHj2+XnJyOAzqCCSODxjWuCWShvYozUvLHU868BSQ8Otx4O1eGUUskYDdxVuPgfV
isszjCDTVKacIkk/5BNSsivWB+Zs/zJAFNOKbe9v7EsCv92prFmdgzBfv0ZJ02f3NhixILMr9y+8
y8+j7EKHooMqbgixQi7qhrDqlibyDPhcL6+I5zcM7wLog1iBCUNB4nLGJreYFJSvmLGi7vxGZIZv
FvUaJJxwB8njD8vB3UEBkA6sIGemQd62q1t3pTDGbtHBdZgDxYV0rspPgqxK3JWKvnIiKGX3IGc1
qe+VQsCaTo0Jn5lEXRrFzw3FtU/9avZf2zYdHzzXTOMbM166Dx517zQQrQL3rYUUiJZX5ym+J9YB
076m1l/3MZzZcOy0/KiKfGVHsdq2SsJmvADe7XL+igKDqIXqaLS4hXu3TH1CG0duxFpVr4PalcpJ
qRYq8mnq/PIdtKHqGBiMFUHMnohV1lOOI07Op0tMNSxz6PGUkNW/MsqGGNzAbi6p4uULJuB6nWxx
l4hEiDqrVU2hYsRH6cXzOHEjBpCv/Tcy5XIUoYoKEqMJBWAx0o+rNfY34BTLmwYBoKDyEJ57edlf
4VhS4aNRs1UxwAvuA9NptUsx0IuNKpDP92Wvj02gZeunxIgR3mZz+3NLNOwtmvURtpT3Bhf59sYB
K+kb7lg/iXqVt2qTjFiB4d2gjCryb1kDpmnSu7MpOiLwNv/D7NX0A/Sh+uAIej5f2+nDaUoFBNjC
vpNsy9YZ1M6cI2FqUzSJunhIl8x+F1uzjrHvYB8E1ldAK1tnC84hwpQoP5i7c4LgZoxRdpnRfPJA
cOdZcpelMr6bdfWDPRt5hEgJBBI0D8/kHFWgNebwKmuNDy9/t2vPQcNmC7q3Tj1VzcuF0i1xbqtz
PwFYrdvfgW2VkIPo/r1p2kT8qSgUZQAJTFV9MrppeVtrjnDwg3O+1uZUHUlVPD88ye1Ii+FBo4RP
UHH5MHOZWSyNH2re9BQN4QwPFkJzYbWU+i/fBsCFKGlwa2+Icmt35zh5imlUyVDjOCVfxkUZQgl8
5yDfuDa9VK+pBxEbbNzy3fTig+XZo11OEQXu94jqxEE50q1dVgRj5vJh7a272ZnMQNHHW6vP/4ty
wxEQ7koKS6pIUkVaRWwNKPpyVvXFcsZySVnWBRpKFisJj0U9eSxNo/Op7TU0ATwjmuuhCvppkXdx
jpdDkyV9UGWjeXBSbAv78tLiaahY0d2h+0Jaffk0RUvpY1SsMaoy23hqZbuG09AkB2zCKysJjXfU
1LaeJ9X63TWidS70CMkoSqd3CPEn8l2/2kPuq4ohD97oWddloyxuxbZNkpTUdV/LmSYo4cTTHXS2
qsNr1KuyT2VrLH/aepYSMSdibXwbCeWBkLUdUMvHf0avqsE8wX3OyeW6pjAB7iVr5Q+JMX0U9agp
d7gJ5gKlhLImgoXJ8rZx1ebJQeHnj3JssHeqMcTNR5Ulg/OXfZQs7a/i7bWowXE8be0OwLmXX0pt
a8VENwwTG8BmJ7JO9/OMNPO3oTaw4etT920ZW+UXVymSW7OZnFdmq7Q+Ms40jzJkrltzFPeicvTF
zwvV46U05wz8FoR0Cqf85YNsv6y2h6UMSoUGuNEGGLh8WNG2ih3PQxdNZu0E6bo6RC3TehDd7a8J
RmEtIWJC0Rr5qH3TPnbEJhCQdxGgMViiAzlOmbaNH2fLlxogycvv9AzsuQ1HfRdiGRj8DQV3+VIE
Y26fbqgm5Iu/WYndR2tHaKJpSntniLk8u6slwVR2xltzTs2zqmJq6lW5cpZW91+5mLhN9USevAae
h5wr576a1VtvUJajc+7K9Ot0lTdMLzre9P8vn7QEYJeORKNRk9rpa2fpsgejTL23em+LW01paA71
RiwwohDNE3TM5Sl3mq3ovwBRyc281YNVNsbb1TOPVNGvPRoHMPUysgvKMLsDp16wQ7faqotmXNph
8RlpVDTJka3Dlc1C+MMo8AqoL+0LGE6n4ggTt/hQL6J8jTq7fIXN1BgMWW29auPafoUMbXFK0dU9
yEGf4UFZJTgJ4KIE3hww+J55FVc64ntYnUSlVX2s7MbzE0NFh0UU6vBuxiHsdSzhv5oy/twWNuLM
xTwdfP/9cYuOJDV71aWQDqWICsvl58fD2dInxxijccWFPBO2vOsEpSuUNI7Uxa8OtTWqNsWiDXh9
ORQSqErWu8isrYX7XRaLcbs02Se7ao94EM/mdXspm2SA5IqMAGnYy5GQCm+q1qnGqIvxIVVTXHmc
ojDe2YtITl2BUsuMal4YT6V4X6j1ejKNX+YS8AwkxVtk5hHKG/urxU6YbW30hmh1AV0YWdVzWfRH
h+eVOd1Sb9ek+qrik7yb09xaPXiT8QDTtS7AUco4IEMa7iuS//DlM+3aUHCyLOaVejod1stJTSVo
PKexB6AnJSeZmZR3TbN0d/N0pIW335Hb1AEJZV9QLIckvVuTq2XMU5rQb08dtQ4ShTbL4FrFWeCa
7RurIZ8w7+0jQEJHJpnPfMO2odGTotLMVUHbbPeS+LUZYmrFECXZMuAZZmi+1Q5w6r1E+Fq61hRq
07p7J9Mt+VbXG3sAeDZoor1fUq89xzrJLdvNigyjKrA3NNf3XVznB0nPtW9BmkvhFYF8mnvbz3/u
bdDCiFPwpJE6gUiwUai/EUk7nsAKWweffX8Ig5jYMNbEEhwRtPF3WS+h/DLgLd9FXt+qwWISEA1T
fHRh/lD++Dm4ZBiLuhh10w3uBi/38o0oeIKPSJqtij4X6akRXvslBli+wtvOtTv6610dFIXlJZ/r
RReaTy07z9DUNKYYGVzbCNOuWCpU8ozipJapfjNNidb7VjfAJGlHKOx+1ZQjRDVq7DPwUFxXfKVy
agXurcw+9VZMVpQj9P+mySk0U17vLbBWuchkUNq1+we/Q/1umUP/oTWNJAnzUY41bVU4cD6riYNG
KurHwep7worcSgGbmrOSn/RKWFXkxRbiHW6tDW+tUcNaV1fnUfMVLWvuO2UVkawrK+j4Cg/VIDEM
pFeQ5EEGra71K7bDY2+OmHq8vKn3YRHTjmDqdvdvzM7nx7+Xm5OZW21UNuMcqkbR3kyejw9Tq2XO
wVjbWbT7xIRflO9J1gFS2btPjEbIAjS7aiMgriKsPD0OkfEtgNbQom4dJQ7R/Dy63X/of12OCkXN
xnt1qxAR9+2CiKGF4gm0O+MNpQI8NDPLIqxssRmPj6v3aHWlN9AUnHKwvjE/RuFQqN8sJ8VLel3g
pWT2En9BhGedToudLa+7oWisG7PpZRqZOgq3sYjtgsZUubanGc385db2RPa0QNQdfSWFxX3Kuj7W
/Rpvh1PspWilGeTnc6DkxoyPEMmfHtKmhWPvVH0CK5qIcYicKckKhCI0FfV51n/hYw42r6fJzYzl
VhTz8k01q5Hekt3cmput5aJihcUw5vBeYVPjJL+OXsO9YMEyeXnl/OifXkysR2DGLkGAjyuWCPJy
x9Zdr1ZKKwvqHXzOXMnpm1bDsL7J1raoIJU0ha+rwqjZQ0Xan/u+NXoqZr3yZS2RpbpV17H5bgxr
Br6NUqk/VBU6TUuaO44fd+PwNAAdflS1sTt5cpX9ydRiW7tB8Yp5qkajmGBzb/YNU7001ZuXX+9Z
7s0xxGLZrGAMAIB8gMvXS9PB6ItBZFGPHzbkpNEc1tA0lO5NvHiKg1dk5rVBoaTcEyWsORGOc+uV
QTtDHjs1rqlRqY6b/xsy/vu3+T+S75ws5ZI0tfznf/Lnb027ALxN+90f//k4fhf9IL7/7dXXVv4t
Guo/vvZZU//n9kv+3z+6/BX/fJV9E41s/uz3f+viHzHSv54k/Np/vfjDqQZouLwdvovl6Ts5af9j
AJ55+5v/2x/+7fuP3/J+ab//47dvzYAQE78t4eF/+9ePbv/4x29bBP7vP//6f/3s9deKf+Z/L7+K
Qe7/wfevsv/Hb4b+d6JL7lcaHxu6ZqOkTt+3n+jG37fi4EZYJQAi/CToqFGyTf/xm2XzI3SFKepu
lw9n1G9/gyH740fa3zeTHhdIC4QYbNS83/77wS6+1f98u79Ra3mDOU0vGdP9Aaj4n03j0GgC3Mko
OoV/6mV7XsY4G0mBqKsVahD4gayA/Ys0FPlvymGFDCZb119t58ZyBy0E9+3e0uh+HKeOZkQar+V9
V2awA836C3gFHGm9FdDvBurNF+XWW/GM1Vs24yZO6g8SU9FkWM6V25TvHEVzTuVk0h4cxV1XVJbv
5gC4pCqcE7eUpFY/KKG1JBJLW3Fj45b8IXYVmhPo9RqxLUP+lh14U2aHfZzPuO5ScIfT0aK7gsqr
XzlkhaljVW/nFeGnsWo/t6Z8Cxw/DcdBFmGcyEfMhD5axWRiOpqqDxq9DoQ7l8IHJpyeVIegrmvb
GxvveQNyiLyHZ9MFrUedpOELIXiVTPdVtvyB5CM0Hqd+n5Qz4s3l9EpXa/kmH5UOo1MIAbUmmrs6
qY1bg50c1dIozrZXNfeskQRWQKcGqKAr5yKW2VlvMiWACjfcY5Rl4NfipGmEQepw00xEdFimrErg
pbqNjnmXf9RcsgUVwaf3ZdfY95nSxn6RDk1I33q+HXGfCNxxfTDhePzZD+6597L1qU7GO2z6OnzL
NIkrivaQdyuqWI3+AIhuucNErpA+vz89JZPTn0aSpK7VK45zBxmcoUH3A6+B+UNXmH94RSbue0fS
CBPCvsNWg9Bz9b7S/n2sZQKLFMviaKy3qs5adI9pLdSTskGVJkorvo1a/6nXxJvZGItXitN8QUXt
DMU4YxkYpXe7wPMNUzgOwQzr9JytOMiUIB9iBbAObH80F4nFoOWUbdDR+cuE9sVLOwWTuyxsTMRh
NcSC+YJVuCqp8n5J8v5N7nrii6ZiJ5UlXXlOpy6+TzqrRTg4Tid/cccbtbe/5poZotvsL5ryAMwq
RGUiLMj7/ZnvaLXygdwAkRT7IW2su6SuPtm4MbLY+BaIf5vrORfah1niBset53dVqvhLJ/wqMc8j
adRjVWdLgDzBeqan3p2om9eP9ZwNht8MAnYUkYvH9jTlx577x/U9p1Hv0BLs7rNZER/GAXsDBBxi
ttZN0Zt1wOzfCyHy0Fm1gBZl7ueDfoNLAzOIV4CL39BZgut4lEh1fMuVvvaxAc8DmQzyZKrIu5jq
BMwj7ZY+aHSlf/g/HJ3HctvKFkW/CFXIYYrAHBQtyROUZPuiERuxEb7+Lb6pJ6ZIoPucHQ19sU4A
QXYHddd5iTS8LKn1Ja5HykP00itDu2EqtgfeicFS+bVILfe5GofZ5iFx/87legvqMZmKYS/x3sRN
pRkxxm0V606hx2ZauUnlbvW7LQ3JYJz1n2ObFU9123ahbzrraS7Jxk1J4opma1r25TYhJJgmpYeb
My5PPNwXbzCn1y3LTJxVGhWGwVB8mikus6Hgui+mUwXVhaN3hZ3sNJlGna+qUE2Vc5pSQ0blNodW
Nc97kS3UOOrA1rR9jyfL+/bczjsr1ekHLy/zyFz75dr308gzhc5x59lkK7F1lWHgbtozgrwJDRkT
nE+tUSTmJU363H0nbetrG3BWW6a/D8o6PWbKS8rGn0IU/y8uGqmIBGENXs1hx3MwgKy+zgFbLNkl
H5jdSz8NTl2aEnlE75dzk22qvZiC40IUTgrVAmRmcjg4uoz83NVuhQj+a9XKA5nlkcrL34hLrSvN
ZOHK+XHVvdk5DJ54/L/KuWg+Ja+RhsWfTMLGCW01TXcFEnQpnGY8iCVvIpLob8VIYE0QDN1N+E71
bnjKjzSDUqIFXXu4aO186gOvTbreaveWNRiXDVXAXue+acOttMtE1ePkhZPtUY5e2QnLBcJItXpQ
pY2kTtXuFcYGemmGmqaquU5KYdzroP5aaY8ClH0ruSey3jstrZ4UjRsZgUrsyeMKWylkcqNiXKN6
EX6kmOEnd/hxPTriUkLcg/ySsj1PtnmrFv8pC/ITAaGg4xNvpXxOC9jq0dT60DGKLG6NbA4n5YTW
OH3VuXYf1cdsi1eHVuWqWJ/tqR//yNUEv0VQHab8gUtQPWUe9efkVdoPnxSHU7RO9l+9aI+F8aMK
/7qaG8ugoOKX9ywXz56w9HsgpXVpMWVHeiVXjNDmNMbrUs9RsMjquLpz8NZm/l9ZL3U86s57ynS3
h1JXfNi5VmEzm8t+dQhHV4bKwgJGKoHn/I8nzD8ETlGasYM856ZpiPxMYMwwHe11CXmDtA+w0zQu
cCvejYo+PZqLonlYGG2tzjivzXg1ReoS9j/M2aGib/Rqdit2BKjpei/WWcTe3PkvrfSzb80tjV+u
n3NXdYU37u3+UZ1MQ0x+XSyjPAVN2l03Cjw/x8I6LONq/QhvzaKMnpGfvqREdZgET04wMzNYC2nz
w2g6Bw0xaBGW+hwcKQlbD11TdW9z0wS31dPb+zAUnBaCylNeQ7fZl2C1PHOPf3NNRqZ+rsM8cI/9
/5MoR1+4T2XhfFIDvNLZSdIF58FJULryJafBjmW25IeVwTt8MNLPfd9uyaDnMTWA259tW7yKk6mv
UbFN9UWQRP575ujfSct/lekqotQff9IG1QFt3MRkVuUammozjpnfdjtPBn2iuW79o5QIrjxYv6VD
kD0/UdYxSDn6scurKg97B/VcPXm3ClIwWgd8GGyPt9QXX3Vqjkda0r+ggQ7VMva8EJMe9v3qRPNa
6m9zAUg/lkF1mNamIYJnkR91LZ0IqWDAjy66qzYrKw+rnFCjbZr9yyL0INFarrTW67Vdjm4i5AnK
krYZt0sm634/b1BRk9vei4CKsrGkzJ5jYnZDO8h490iqYIHvDyPwxgeq/RCQhGcI9spbv3OVyi/M
bf3Obv3llJLeUcX+sJbRIAIgDGvIDlPgVAlGiudy9MSuH8CtJqxVCWPXdjQrKvUmYwafNkwVAW40
oZprP8lVn8ZD19b7oK/iXD8x4vVXOoI7HkE42dl2rtq4FuE2indPJw7UdF47Wf/uhHqtSp3YUxq3
R/VUDVmyCDd9yow0P/Ij4qOzkSkaRq0nQl/ftq10PqaFGMI1X/cBXrg/tN25ce1MzQlniXqSg3/H
gYc0pnTIvqzz8Qe55HzbBiwa6DeNKnFav4kqkT2NvSo/PM123q1aGne3JUUaLm1hctZpq8sz+Vbx
LV6CzBxp+tO7UCqPVHS1IjY0Z7OMnEA9Kki0eFTp8rdMff3c+XhAN0KAR1HNYZHWfzK6rZBSiNAJ
2p1XziS6mXGwpKHrzpGZuwfp85AS+fACsHC0y/VTZhniazgO0iOTwfWjvLGxofuf+bJ8zE5LkZ1+
mz2H4W7JqELFyQx2TeHUaoswm4I9Gjt1IFXoV+E6CfarLFTd9DxPG3NbPZycPDgZqx776UzAicoV
odjTC5lySelUu2HWkq75o094o4R+LnHohHyY/jfdd78nmVJG2fLL+/Jd+fV//mrukB+IkHpaDkH/
ZrVoHrZBuzZq2VMWfYJuSYTMEhDT1wJfFcorN2o3g94q8wWvdv1PzZUby8VbTt00ORcCcvVkg148
D5qQt2FeW054Oy7ytA1VUTE0ZR5DEt19Vy1z81Do7p2Cry9t4P5doFIi8gX5tTjr+EiUEMjM/qCD
AjWVwSm2BSt3aS5PpSH31JnqeHbWpwr5Zb5UR6/Nk0ZvAub4IYvLYq2u3uhbB9XmxlPb5GSdem35
tGxiN2XzTZudi5UFxpcxK/l7dOxbtgDkFPNi7tNalDxHzbyvDCt7qekd+J6hlqA9iiDBUv7PElqX
NIuXonrMptjop4cU1JvvaxmsSVCAdAabY93r2r5R3Pi8VGMdyrYwvmkBb3cMUOIfxbteyHFT/CC/
uS2N4vzyeHWU+tCbonkPjBZCtYjdRhAkLKIKNIZLIQudEh7Jg8y/1V73122MNrGsfrw1Gzeppecl
3R6qTgjo+ycMybylZBDprbOb4aOuq6z8NrRbOhyxeFqnvJH/0omqlm1dCUKwsvfB7M95asMlTcNP
UazjqabqPjEAO/a5UV7Jjc2+g8JvRTjS375F0u7TKKUZJ6lWt/6G2hnOjgJ4Uf6WlFY+J4yeZqTK
StyXgRwMr3a1kGuvPqy9DV8qr663za90SD67fluFXtM9S0e8ikx8op69uv24hGmW/zii7OD084Sk
14NWkJk88Sk0fcpPPTfw1VfMCxxH+VlYWRP6A7USeo39dymqSzowuQVds+2BYTn+Ct/6SHtEZrUt
3e+ms8YvFEgxoFFM7DvgcOCxwY+J7NZItM6vuh5N4h7GA6TCoXIE5eV9cOi5f/aVw0s9B7YKJ1+e
barMVNdpp4WuU7PKf1w7bRKdusu9q9pvJRGET84/CJHvcZ4HACfLe8tLU985DmP08LCjpwHixUly
seX1ctFdKhC6snrSOCdTWhtCc7QOhvatao3qTLVzZts95GZ7WmrtyQGl/B4X5Ya9WVRH356ZZjXe
Pyz2buhQN3rIZ8d6Q7BC/Y5DNYhrjed+GHm4vEczdWvoETzrH1x4R8vr6jMCpuJmb9WSBF5JUGkz
+efZ7F+DkrWGLkTaJrz2t0914sFXvnsoAzLO6zGouEkMztZge7K0+t0hKwQxQ3vNV4+Gu7I6WXn3
a7JlHvWa6g+gGxK0lqXuvGUuqxUzPokpmKIjg9czDKy+8LFy1wzLtf1O6Er17g3GwPhlasdxqIYP
u/Kai+Y5XdxDq4UjaOzzOK0daPy2pYmtSOkNaSqy48qg7aCpTfGUt1kWdsD48UzdaDg6jboQJqz+
4bQtDuuoF6Gr5+sF2+07mU3twTKr+iel7/et1Fwz6ba8+dfXlntS9trsvMUuH8UxdVRbtYiDdKpj
ejxSzhyrJAi0KT+7qgi+aNCdvlGF4S/InX+FOelHpMSQjBLdh1a0YCo+sImofbpuhS4Pg11Pe2/h
1pGzaE+6j4w2rWBLNswwP2R4a2R3u8iM1nZOw7TS2hd+GhXDfrcRpYoiwly9wItPnRbqjfJe7ano
wsK1xTOFi9bLaHl5H/faUh9GRbTLSmANv8zak+PqTE9oDNontnH/Ihsd6DYYvfMCfBpVNBlFpT9N
0VrQ9tstcN6TlFusiTZLEPmvu8pz86Ofa/qb8o38mlZwB7XmldfCzOMVZ1Hkp8VwKggyRf6q1eqz
w757GRcylOi61I+r7rzmVbfPJ56WTI1q52du+wBrOVoJV5uJFjDvZu9xYat5sZPRKwq+wnVkbe62
+cf2OkSPJtRxY+ji4PVG8TKJ7dPS62s2TxSoVq2fWLLkycy8ZT/L0fjbwQzMIVLb+UZIUt2HZfNw
ZJI4Ur0u1fLTltoWBXWXvVYDFe/ZiqkA7D/9MjRTYm3A8RHjq0TAK9xu3wqtTupGrmCEAxDMks7e
bcVUSxVG9mXmPlW1uUfRHQvOFYiafHgHd3EoZWF+pVM1HGAVFCdUy/dm5192jQExT/Wf1FllaPL1
nJk3RQjHl3+PbfUq0vUL8vUSpCklzI6qY3oshjBz15PWWFusD57FKKoMm50q204rNSAH5RX6h19q
VhDai+FjgdWIruvmKgvwZMw+1FiWx8ZgZDFV5vl1VLp/cOVUfVgEvByavMbHgqnn3PNwn9NR5Pcy
s5eXvBDWh1/p975r7YxjLuVg7rblcU7rQJJkeVJ92aZD2KbmhcpoxVO4rTfHKx12ukY8S9nVJ32j
NMzONGsnSM2HV4EB44UY/4HSpPFmLNvJ1gh0SCftQWrMZxe59V7vTOO+1t7NZwztGkLCye8P5bKk
b20j/5OMaXE6MSdEBaaGsA+Es+83s0imNdNCQMWZWW3Qjr3B4vt/dDp0B6xAppY10YL6JFkDg0Vy
ofltlvm+xEo84x3xZ8wQD4LJTSOQwaiw+Jt1j3m7rGzIQrzNcDDLa2WkGXrxlJQCLSXLyES32LKH
fLnFkFSjRUR9I/pzjScZ4sJ5cnXjVmIteWudgX0JqXg4trN/dJ2KwXPxrGvqdtbZtFOuz2XQT+O4
LlS00fwjVwZJllBzb7ZjHRdmBvhpU71C5soaztLbUd3ND1yrb+i4v+kKMidyJtyGulu9+zIqSzu0
eGM4ixDTdcIAlxjSwd0XauqiqqzoK7HFb7K1IzN9gx+N0+2UzfTHEgqKZqrYDDRT8rh0w7aT5eKH
TUeyJ2m5kkmveybJA1h6vHduc9W39j4HTML4WBK7GxmJgFqCTjM5t9opoT3gF480u6NwnmtFXXUa
6J8sZqdgZgj3nJjjRu1pMJL/gWHEQ6C9NrWXMbd22d/U5YegEXrXCDsIt603w5kj/AO922lU9gvi
JSts7PI/IZj8wNybX7VovZCwky4mkEGFnbX8GA1VvOlcvjQpcQ99lc4fbm+Wt9HsdFw11eCFqs5i
1xBfLXDK3NovmBkpMjxJrTjrGl9kUAX/dabcgY1EWrmZkT65ZriJ4Qyv37PWt+rmjoaLMsGr0Z/1
EaKUiy96YpIK0mW6aX1dN2NM1mz9tImZjNks/jP6YYfUI93nrVddqtUM0UD5+xk4+pAXTXde0Bkm
qhW0VqzTdR3q+WBNhDdhPGjOZeB9ee6c/jVBOed0ezfAtt8ytyKkkjpD4zzXww+ruRFWBTjBUFKV
UawYXjtnjTD6OQ2cW24/9TR718zTuWhj1A3NehkmvewBb4v2D2swgbqWN+Z3Pd84cvqVVK0ryXNy
N6h+ncLKK+lIV3hcO6pblah/XL8ph4iceUlaJkGpJokome/yn+OLBpBW2UKpWb7tU8vR2Arm1EmR
7lTtXxoW7BvFWFp5QuNdTEnq5/6XoayhxcllyD9L0Ac+aQN9/jMWDSFiQ0aVJOksK+C1yU5fNuOv
1VnryN6W3xC9xC/pwYfuyckIWTLEydesF4dUT+YkceHIAGujC/eCPDB4bbwui+zF0velVuq8q/TD
Z9lQv85NKc5bnQdjqAWOSDSR6rFK1RRZGv5oBvrC2E1y9Z4CgzXP1x89ku1Y7Fu3cI90T8SOKHy6
QnL7edq0Mza/361wKhCV7YRFKwhby9uv3t/R5lVaDAkWtv6b8qL+mICU795gp6FGOxg/f+Pt2rFv
Qndtun2wol5MN7rrt57zLBCtH61tJlBKzL/nwHkmJrs4bm0tk2xFRkQaRuzAcOGR4xjSmq18T5E0
Y4AcyYaHJTOZwDhd52KPfDIpPTo+S7s6EQv50RgEtk1doWKMeWtipFWxX0x4jqoG4S7G1I+doqM+
wAVzE8/Gogd/lBqW7wHn4C3fuP/CArsFCu9CJi4Nn7E501hJn2g6PdfT+lQ7BceG9RhWSve2jv2c
IJ7lLZ5lNTPLmXvCM8VxyIp39pt3HlKTUNwqlJb+hV4n8fzsbfK3Iz33z42Yrf8Avejmoq9Zj/WO
N0g0ZZVMWs1jkTr9m78u3hFm+W82r0BGyn9oJaziIO2cvyrVzZAIgVuxOP9ofNrg0Sbr3kPx2G7u
goHqANDppjMUrDzRCKi236DuTWIszcqzXU6xZBoJB1NrYncSUDal4RwmqlylOyyRsDd0yrl8wfF3
TIcUrihgaea4t8Jc1Spp0a3io/aKvTZveY29yHefxnqeoprIu52rsuwLFLyM/KUvdyT5u5/U2GB9
znRqbcpK4xKvtU+9X1PuE67zNTS8vHkhf776hHZrqHdlfBhEcx2W/L+t7SMIuz9GK50Ew1z+pVfF
b6D5ad/K5q/P0821HpqFFm6dS21rDntSNrI7pJI9ety6YM/q/xYYoP92z+gjc/8v11+V5G1KmeiW
VH7aXAvLWc+g70vS60P/aruleX38gqOXicjpCf8bu+oF5V/O04byZ9aAJfECmzTNVjLSILtDP93u
NarxfTsMQ+wpN0+2TB0HF8WSrMs/yvawijTUtWxhpZWHzHIecmQkSmPlV7uu7n9RdTElJV82IzOq
ZStI4WY77cmzZW3yQtj13VxqxaqdH5x6oOLcttaQosb59zDr3qthjfqvuSDWJxs7ytJYEF4a9BUM
IwjWgc6LxDaFuEA1ipduRV9rQFE94/SeLsMovViq4NDhuCZ6ODOiKtc10J6trd4GBsWHtCGIlzrQ
jv4YFK8jvbw7nrtpDK1iXSJy8tdd7VGfwrlnxfrslufM7YhQ1Mw/3JbmvsMLH5k9ZGbot8AfgUz3
Y5e/Wr7mnq3aISCsLy/Y27pwbgXzbDX8yrYH+ma28eB2/0xjPBrkQO/WOscoLfzrqA9W7EvmF2eM
zVaLZdqHKH+/J4w8Sb/4cU2o483MdImQf3LISia0JaPKLm48dkH0bfLIw9jcfDd3zunKhd/qfUhU
8EvKBz9lA/KU8sFhDUNlxjrcMetlY5+Dqhdc0kUESPMxdg1vq+5xf1njVS6afercbj60EnPUMjZv
rIUD0kLzTSNBEsuOfGqMgcRnQpjCLBhI+mWbCqcVtkpsFc8q7nDLSsF26ylhRWoEV0zKjqQtfyg1
y8ewacb02ZXpErZao+97MN/S1f5qU1bzpxUSZrMYw6LogqtJcfoGjv7wj9vdcrWRw3JYz7/Gafo3
zsTmISSdoqFiJZDy08+WlWsfJNasrOFJbEu09ILsxTlBNJ2owRBxDWQcyc5861C1NWNx7jo3yBni
5+2Z+lj3xqUvk80kI7zQ21iU86UbDBpsDc7TtB+KcKyzo+lTzOC5PGXlCB/Rk32ocHwcR1Wxm03P
gXLLUz7IS666W9a5+TXHGwQriuE4bDtQj3muIYI9+11BlhyyWSvuaddosdfjwKAIqwcVpf3vNC5g
ygHr0ZKvXzWURcYbeuQbuhPoZhAD1YDs6laUm3UQEklHfTgkzWEeUqJXRTH9pXGOdXrJxpcy2DBT
V8pZk0IuIKZmShldg8E/xJW+IL/yfqMrFGdjUADWIzFPjU0vo30G2LawyTF9+LK3X30pMIygIDrY
o0R1mDXN2RdTcetyRIw4Gsto0/QCCBwLt96B/Y7Glh3a2njqmoBgvJX7SjhLFQd5ReuVHHQ/9qjD
+XGM0j4Ehfs1P466Mq0whXrUcdEMANXUmDUOkKpPMLxlZ1wSJ2NrtD0V6klT+l9Di/1P0U0UTgVR
ZGVKaEXOKVuumnWdt4rzXxwy0f8diDIeKP4dl25fjNWL56KpU2cAtkiY65vV8Yrn0L2G28Zp+2nw
A9EPyPRZXR2/MpEbflYteLLfvZJvuNJuzPOpDexnoL+ju4G8F7vZBF3tzP0oK9IBjdu4+LjfFH5F
M5g/eF1Psz6+bv6ETas1jyR5A6ipRF9VXKPUpGKbVaFMWnPcLzN6Mw9zDKhi0oz4wMvaAkngHhta
TultkkgHzGMbNFGuGT8eCa8mb0rhQw5mOs8ncWbocpMOk32z8ckFndMbDbkiUJhdrSPrAPCCdhIo
1OGfa7B9CMK02hsMmsdN2sbdrKeRZ6aW+bskMjOctDFPqkrqEUDpk2JZ3pdltdzEmCbm3E6HwoEd
AlbiO9T1d9JN9kIuzVOGrj4yJp/jilakuzlRddwGgxWivVljc5z0g5uCRZXAildjNn97Hpo7gmXK
I++GXV7yrO6eLMQM0ZgX6XEk9XsnJbeZPgw/i+toe47G+9bkZkzFycy9bb+PJP2HbS6qT24LRAKN
3CI2GSoW+vILKVrNSymqpNKxiXmD/s9v7PWee9hFcgJXWR7zFckj6ulQee4Hke+8wBW8Hlh6t+p7
V9LZXHis4NaXxYoiJXm6Zh+a7BfYTE+aNZOW3Xnw6qtJx3ixJI40DqnXxehB+Tr8/C97S9J3EsXg
GhyyfDgZrdclfrlscZZPioyEtDCBKtMytMDFPrG4Hq3chJme40KSDrz5qEQrxerYl4i+Hudi8W+l
c1nYZTQrV3DUUj++6dbVmxswKAaiYRCvqFAIl+3MZmOmVlf0hTtHB9mX5otnaMbzwFbHduO/lJX/
qdklkd8LqGxKBr1jQNcUWP1YeYInfgnt3rIofFnGwKI9pr2/nxAwnzGF5OZtBu95sDCQ8lPsofhq
/6PetIdCrCliVw8rrrau9rEs9GhyBMg/NczyQQC/w4SfhwwS3zS41opHuoOg3e4SaNVrMKf1eSLj
MsIIwK5E3TmPbq4xxQjgi+qcseHLIo30wn1yl/zu5d3LpuW/WtomliHb+737lNvei5mjqd4A/SJd
DXmcGcFrZnbQVaNyE6MIahg2sZ0bu0PnpPN7hYsj9P88wy8wQGle/2FIUSe6IayABAq/eG8M7rK9
EiIrdhDRU3CrfVDvrbNuOkQfILX3LOltSNdhR5MygIzBrRfo/IgzbgmZMIIGBbkYOiC010lhY7QK
xN5XvJEUhHeb+xb0axNLqlSOvcr09yVfiiJmz3cCKhgf6lRHpv6LU5W86ToGd2fc5HPp1xiB2dB3
TWA9MCydc0nRPf9PeClyvZQ4tn6L5ViZR5ZSSjw7DFPeA9g00BhEcmUg0mx1I9WjigbduHuy5xBt
eVUbTY9lkL6Wrfs4Yq0xGmwzO3oi668CtSONAMEKjlR8oI0TceWOH8jHWAlQ1x5lX2fPa8XV7MM6
FISwI+76pw9EBMxmHtqavybW0AHyb5YVuoFqE98ttMgcWn1fG87bKsWTzjGE1/i54IGLRNqf2kre
9MW8e6V8f+Cfu8EzECFT6xBZs17t6AZPw2Aa4bhkHrxT5NfHiHVvfWlyKLhADDRVDBDo/QsyM+jM
LVmA20NJsI+dbXe/zKLNfVDDGJNiaVgvhrYmwKIeWpvqrWyQK+iOfKVycoMl9nD4UB8XktEJxMXK
3nOHA5jV3aDd2mEUe7oGJo0c70XEQq4/tbY8kmLWIOqcibJMAbKGE/SiPObVptvKJCPhL5y9Fdeb
M7pnXOYTt0+jXYyat5v0lscrRfV6a3fmTjZFFk3B8oppDWJLB2n2lyXxSCKLJqEQ9pkg9a2WwYEr
O+CVmlE8GZMeeVbextVmEUBH7DhzSXduW6nt+1KOF74RL8ytqv7KSJmNvK31L03OxNe182dLss+h
sHWqytNBxno2IxPc+m0PW+ff8qH7pyATwoYazkQtORlYajBDh/M5gX9PhiD9UzcTM53I4gbZ1kFT
AY256jG52kxlADTpJdDn3xCvwwFNJ9enp1lIuFWAcl/PDmQHgM1vc/Y0gcfGBV3ycTnBt6TS1m+I
6frINdvlbWBqOfF/vedW7sSbWLV7Sbou12nTpU+bZveJQ2hD3JuELrmeKt+Y9JdoBToOTWCdp17k
/XMnq4qLnVGI7cP+yXp9PhNNtV2Ddsm2yJ2qPKFLxTnabstoFEzVvjCmCeq/Lp6tyjHPeCDma4tK
0woX9C3k+q7eGPtu10cgX+tzPZTj37l2WvbnIvXfHGU+MUZuftyMqpQMjCMkqZ7BjXyuol8ooUHY
VsXViiNKgxSGroADjTU+fax6pwhXq2/+k60put9t6q9aVCEK/s9UncOhhpSLMqgVDV/r2Ch5Sag3
zoM1SOajdrgiXlbIz9eH6qPiIfXDXFrZU2nK7bk1G2AZjBYMY3LJaJHMOkFfRhO4qGktM2eQybda
9x9HNNrVnhYPi/h73uc+noLtT+us456odRX2tYdmw86Z2mwagA+Om5Go7j+ZTYUBi30lJ1/9eXKN
gdz6VD/bPfxYYueNso6lPRuPOHb0IBr4XhyUyznFL9/KgGQqhPC7VZWX2Q7aZ0OROFtU07fs7DsN
N3htbFji2je7E+Yc7bCk0NS1NJn1MmAzKpUDTiPva6Qk60qE2xFXH8Ya33iyimU9KCkTq/HujQ/0
7qlPwUxLpH9iBctuGNWZaARI2u5bBtlH0UNhCzHEIAGX1A2Oy1Qlugmux2yYtLSyjI/srHI3cTsO
Iaqr7NRllLF4i5Oz5KzaeRuyLi7w9O6ZgvyEYADrnBUO/ycK3gdnpH6bw4o3Tk+3cKM+wRALk3bG
CBTAAZ7UkjkvnYAADaVIje/BKyZ0DW2qftED7l3nJi2+x7JgP1rHgGw8K62SnmaOaGS4pVki79OL
UbXjJwPYs+V3ExDwkvkEWQ0KnxnCz6KWBTfbVPxz67xMALhfpGXTlu6sd2Hq/6RjwkRrNBioi17I
HQ/prWtVNMw9Kj77osn+NW2cH6JquaIbm72xDyzSkPxU2y2F1r67JtxwiIb7Vha4osyu7JHq1sW+
qJ2kVQuXNiJ714wnf6n8b8ImIAas0eqjfmus717r669lZLITWW5b8MvKZsmrjtbcOIlpNsuTbIz7
NPfTHAcgkAQYAz2HLPfZl9geT2kl3V/l7OAKW5rqCGIimUEt5mHuRG8e77XQzfe6rBjsRY7Yh3Du
s0fqGeSCke4sTTO/gFlfdLigk1fxerAgaH/rydFQPucyeMeNSpOIXKkNaamLXpyGhKra2j5FbgJ7
wBn/Q0EhrzZJy285clloCU07NmbH99Ea38ox/7QB069PssDdTJuviS6DK+vK+qGbZnpAQt0/r4h/
9gMqlh+XHeE4tV131/XWfvofdefV3LixhulfBBdyuAXAIJIKpLJuUNJIQs4Zv34fjL1nJUoWd07V
1u6WXWWP5ZlGNxrdX3gD6Hp5K+tRtKtZ3EtOZXoXFQ5PlDgHWEpZf2ZEcfzSVBaIYJAZ1iBFvAOq
fMpYtbtMnoILnNlmIlzljrofLapKstZ5Y4n30WC8REHXbLueerOegOoeWPCLSBstVxvUPdyjuF/H
ZaI8+Vk9uEaYB9d8rw5d0ozMUhfPQEfv4rR/z7T+bELiZzuKHVaVWheN66Qtqm6Baedbn4EAC5Mx
o8g0LnOvrVytHV8Fo2sWdVjke6stgPTHTciNJSV7oxupLYqoono5asikaaN+HeX8wT2gAycRMQCS
jfgeqKb21KhxPLpFHbl1g8uxwQGHfScAZFJpPi+K/BSp6kkqVqGBtFnRE7hKSvSS+wKNhF41N3pQ
v9VJ6DVrClDpMhda45oMTF4gpdst84jVCcPiCYEGUnEh5LPBN8gt0vE2F2AkWpSHHLy7zmTBzC+o
B6lbhcwHaAHf/hhNj0YAIJPmsQXhT86uDSnmKkDlbVzXvf4UtJa1S+c2hzlk2W2a6Ko9ISDhTB0v
NYuBnhiGz/kddm+5roxOJ6d3lE4pAk+ZKC+p7AHFakeQI8gPhW6mCNOyr0VQ92mQGOsm1yi/DEqd
LUCLpWul6zQa6hLdKWMyHsk96Bg3+pmktNumRLOJjqnarnVR87ZSXKoroxHis5BEluqH5J1htxdB
cW2hU1vRFq1S80LOG5P6BOo2cW+s6sw0nEKkrKNhBo5eRmBeeVMjATMxhBVfxEQLavJuZAxGf2Wm
1WxMXIbXhAvJeprMyOlhNq9EAq5nMIAgIWVqvQZVdeI+adyV4KUWWhVwC/rSfefp/kqRLdC8PVVG
zm3Rf6JmQmAEb+86pXkPZdi3nFrX60NSWxtk4HIHzud5bgS/IKfB642zaEcz1HKkuFcWEWiJwqYe
UuK+VelrM+ymRQEswumG+JeW9HdFSB7c+pDx+rI9q5G/W6MT1y6GCepiXo83umSOd0MgXILApiBt
WLdtKGezRt5jZ0GZ9YgNnFCcwcOldaZn2UWWqNeWJdXgmerM5QbE6gQSELV17RZXTH+F+7u46Mr8
IHNN7/s6rlepoHoLKRCxsRf0XLRNoFBuDPvlVs6KPWgDFBmoIIKanTuwI9VYMRpnUYH4ghbCoi8T
9ab8vTmyTDsooDbssB6nRR4QqckyFSgrotJoN6aJyfRYo06KJqUgkr6Gle5arWLYEi44Z2A4wzWx
NscO/sB3MLFU7rKScl4ulOuyD03H0uMMrGEIj0QQtLVWRdoOrlu2MH3oBSBum5ZcEnrgL/AzxjqM
1Uc/rUmZ8vhcxPntom0FyQlK1WNd5HGVcvcsLRGKRa4R0QALIS1vWs4bILiDUsauP0GrajtyXL0W
kV2RiqteLpXL2gRpr/gjrXuhGdo7YOP9uuqKYUfoVdFRE35NXTDXhiTFYVNfFnVJrDNGcHStOdby
02FlTUq/0+to/Ns45x8a3SeS2H+4eV8IfcVbdt1Ub28NjL5jgt4nUt//VzQ+EfL8v/P4Dnn6nIWI
b7395gT+Jv7Nv+NvIp9s/YVwwky+lJHMRcYX+uU/RD5xpuRJOkqbKMaAlYDi9w+RTzX5kapLoGRQ
GcbmBobxP0Q+VfmLT9BEuAuJD7S+LelPiHyaOrM/P/D4ZJVnMGSogrIMqQ87is/sUDMX4mYyRAqX
nj+VW2MCWOQWBeJxa10Q9Omqg5wyQuetJz89FGGXJ5Af1EjGcirqvb5xqTDG0msQx2V61iQefis0
Q8mey1xK04Xlczu5PR1iz00qUVBhlHLsPCPyDntJ5yAsL41JCaTdKA6TANsmHRL4OX7lBzcxVC3h
PEelyPLBCSR5vtNi1a84BA1pDcgRdBwsLlhFZ3If1AexzMctgsTZXmnDejoLW/qpcCcF2jcpNtXL
0e/TS8OrS9NtATdRKyipw6QvFD4k4tBGoUm+8wxI1KIbKLRWb6luJ95FaYpjsQpSK6PtF45kn/Tr
gt4xjVpTXUsMskc1QHZuKSddN6wz2kaW3URW4sG0bgrAbDMJ152GsprsSKCyC/oq02kpCiZKt6ne
+8KS0yMv3KyGJnGeNBbYfmVIr4sY6vOyKut+hwwuIXocdmCVmUL41DRTcyCMTkC3hvWA32CXKUvw
3bq5SHv62EscWsPAVRJTGm1R8TvoaEBmuuRclXMSb0JrQCqYDFCu9asQjYhWwBndb1v1LRyb8S4O
TNf3qNS6qAeoDOvDzhqqfDfpNCjsqtF92FCh5L9mqRrTQYVVlCYiJgyJWtfPXuIl2D/5qWPxFXBs
qtM9xCTglaWDoLpfbBAt47aqu7La9mKoym4oT95tQxJxVhRmci5LVrs3UnmgDyvemKUu3idxlL74
yjQSyEEU7VIl+SVqtM0pdGdw0WPgyZRzNAmw7NjPdmdSq23FaIiekrpi9yBb6g0OCo8F0+oH813J
irakxjUZNy3iORTCQw2ZSY8ghVCVeMqtKCJfp10eiIuKwtIK3Q2aXGWsZKwWO/d8EmYRBH8K0Jml
10c/taAyJyxLLonE1uS4B65X++NiKotAtkW1EUonk2IiN61VYF7LaXMgpYDJKoVmft82gPV41/F0
q6LuAqw2lAjWGrWLkYww9OwCqqdMqImd5bQ04cLeZGUYvppyCIs2ViLIRkEYQEhCBeymrXXSjwB6
P/i3smyE9Rg2Gi0Cr/JfLSsIbqERGgF0OpAGKw9iSuQOANffSwTiaTd6KH9lgqWAxCtqYV+iTmzQ
hsB6GtCansDQGbvkse86mJ9WlPMqZKry27SJENHLKOu/erncjLuGnpmM/RAcP8CE/i2yX2oF0Sry
VgI6E89al1iWW9W1eRei24un2BiS5Ji+QPcDM81LtMfphXZVlb1QjIWMRWsQam+dzAWiwuj6nW+o
yk2YRPT7W4PAQYXcdxZnNPocrVPre0FSpWZngBQi81ZVAbFHzzoP00TLnaTGrxOkdAvJlH5iB1s+
1cVLE16stYyaOO5seaR/sZFLlTaH0Qr1a9EL/VuuVFNyRvvF8q+0okxje0I9AT2PhvPtZfI0uXJq
Tc6efJ4Bq1voEdNOmFLBc4ZRqAgPEFn5ZfrpLP8oFZRt2lAwbgEvpwbxTGZQSu+ofy7KTopvJV0Y
PbdJ2/R+sJROIimNzF9VNmZXNPCR1ki00vchhKpKvkxxD8ng2JUCg3vgzkYrKW6MhsozED2TCqcA
M/hdNoasxHanyB9032/qTWN2TeqA6/J2mZ8P5rKgoj85CDjDqKlHT8RwVodkQAtZKU0Hqchx5oQM
5q0iC5R0/ATPpqUmdelFoMQdrQaKUGtviGQYYtIQXZUF7QwOn8Tbg9FNiV+UrLwqm9J/0OUmB6Wr
QpfGBxPOIQ56quedUciUR0fjtTVup1hEgqWMr6Srll7ynIq9YjhVz7nnlnzcqlMEZpQsjb73cFei
lji4il/WewBrEZQSL9crdwg0rioVbBIBYZEIm0KFn+zwWU+/DEC4t7ncNm9Tak7niSH3qVNbfvxU
R51KXzinU+2w4Dy73gsTbGy8eK/rGZhBBVAtKhebItDXiJGM131L7rTqNSEGnjMaGaBMEYCMI1Qd
xCcZskeK+5qZRm6MidAdb60Db+zn3itofk6jBMC671QKh61j8JS3qGXSLg3NEYrYMI1ALhDyC1aU
FcWDPyEFtzBTinZOEant2dgbcu7ihNkdEFrqK/iWUU2OR1/gPhFb/9IYqx7Nh3Fm+lRmXVFvG/Lp
Uq17zCdMxe+5dKV+ek0oaW0QBYSQ3Y61NDjSMDYAnicA5sQLMpXbWDUeymxQHiUduWOYVkiB439r
ViSWiKvdt8koHQQROIYt1/TObXB4xrqXMuLoIkIfxBXl3MffSNDhzPcWAhWOmCnis0gVBpqw2mfw
Y7NUv5qdbkk521Ktd4gbA1JUaM5dCTGPA2LJlIEG+XINtD6Q9xP/YealNQBeRiWUbrm68nijda3M
vVeRKYW0sYWFVcW0arMUdJ6NTlRRLCEV04yA+EM6jcSm8TCZXZsuCl0VICdbKCbCI2PXpBSzR5dU
xnzv/CTvARPnk4DQ09w9oDDT/uLPoBomKqL86CNlflW06P6gZlDIfF/BRG0ZzaDSgVNieK5nauE1
QsiBx5bnjcBSVRo0Eaas3nreqNMWra0CpcGRQ9NuEVd5mbSBTvuAGputUu5ouC94i24RZc1eytR8
pEIpdSsyZ7N0UFspgQybo86F7MnkUGYkVwCmfC9+kBRvCF0BYexd0o6tBa1nosiRNgIH+Ij6xL2W
t1PHDVUrt3lsSaTGEIg1O4Pk2JJeDhX1rrEGWgUKG+bFANFldOIggqOLKnA2rfOsMFJH56NBoD3o
tRs9hM4PkJb1dwb4x1ez8X23MOh+qbtB1tGiR2dLphBe0euxe52Y2famTn4BQZJJxBie+YwBOWn0
AExyEyNURD6fzqyjGNnmQyLlVewG8DfpYDdj2C6lOFJNW4bCuw+wD/Q3Uwkc/yxVW73bVZM5f0qj
VLgFV0K0k0aV4hX+M5ro5GY1CnY9dtKhR+H4QKobP/W0ORpbzutopbXUE5dFatIhpVDEbk0MLSbg
QN4hQ3nUDAhzZ21p7ZyI1VQxYMBscjeFXTZeonrQTwshSmTjBaZDyGWDy6wJSd0iPiLZHSTR2IGZ
7CDJpbB6Vp7oZf1OHmkybFRqSPmhroq6X4at2Eug1k2vXpJJSt4vMuA4WGpDa5o3yphZ5U5TvFE9
KCMFb6eRxEk+IfL1WXnLkFVEdeYXo5EDSRKy5J9zDHrTgl5EqFWm/PicFnToWrmR/vqQdf2Tf34U
JTkSy/s9DFQXrC6g4agMN6uxfdASs7CAqYWG/LlQB3pn4EeGawkqGZ11E7NbulRysdMLassAZQkR
xaovqbiH1c3vB/mjTPhf89tPWfDlT/nyPN7HTPuf8f9vCtrM6qD/ngjbz9XL82v+SdFm/h1/J8KC
Zv2lzspcIO+QVzcQdP2fmfD8Ix2tG9kCaEKzCFuU/6TCkvIX3gYS/RESYYPTVflPKsyPRG5nRO40
DREa0zT+JBWWP2fCyAHKGi0rSUO6lSodiffn7ZNF2CTIBR5MgBZ2WBn5jRupcOwg7YIWArNGc49Q
CV8KAo8pdOpakFFPUDVQCqmO4n3QjPU7t3Qrg7BJ+rdOmDrwwrnqLwLNKOHUKlL/KnGsA7op9Ntc
y6Lziuq1svo/tgH/9xSY/h/ciiTQP+3Fu7fsbWpRWPpUlpl/z//ajSamFQpasfN1S/nlP7vRYMup
ZAmEl4amYcvJj/4pzEjaXzqldmS7LeRO9d9Cp/8UZsS/dDwi+T0WMqS0hqjp/NF2nEXk/ldhZnZ4
RDF7FntDBQrvp1nL6eNpJmYJLkQojrh3l0gS2a9PoX0V2pe+fRHYF1dvq9vN+8Pr5vrDIn1zhqpz
ueenUY+00KbU85CMhVf9VNp3+9y+Iam2H/jFy9sOxPz867fV4vH++WJ7d7F7vn2/vt2+7nv71HOc
eIyjo1wk30fuh8nn+Z0kvlTB/ud5Wsdygcere/Sxy4NK23yeZ24/3O1Ba9hPdw9325c3cM32A38/
pfZk37xcHs4un27OfPvsYF+dHQ5nu4vDYedcLHarw9nqcNjM/7bYbBbbp+uLnbO53jiP1xfO9fX2
cu9s3rfXF5u9u92+n3h+7fiwOnr+L2U7XcwNDIM89/zp/GG/WZ8/XT5tHx5Wq5vt+YNvL3aH3WK1
2S0Oh8vD5fJyfsTN/nq/vV5cbNYn1nJeqx/2jC593ql5mNPkR72StXyZtw1r+fJy83bl2zdAb1nG
w9tNyFoClOVfCV7sw+rt5o3lvRnm3XzP/3lf2FePgf3+/Hjx/vr4vA/szfOe3fV49c7u2l+/372/
5rbPX3f797uSD+Jhv9s9Pr9u368De/96Yn2VeZ//NKd5/T/EEmrcUDPVmJO7PHfX5+78z6VtL86W
y5VjO/bC4Rf22l27Py+mMi/WTwNz3X0cuCDVpp83wAr9vQ33r+/bl0sUP+0X9OfswwVrldm7x83d
89XzxYk3OX9VP43Nufdx7KZX/dgcmbSgr0v9PhSf/Phqlo9vkEbLxbufp/pbsPJ4ON3AQU5TKCcj
V/Z5OA1t6MSPMXEBenwe9ru2VpB4Q9lSfS+NdAFL+GkankNBWWTdQe3uVTXlZxtheh7j23648dsb
Xwn/bmMQS/2LtN13567+OwZBPlcUqa9/WoQ4oTVp4I7Gbr55ATtrH0L75eXqeXf1/Hh18Xot2nev
pz7no9D178P+46BHSzEFVWnqHYNiNQXx+t4wRjuWtsN4DfWZKisCo+ZWak7E5V+miiYxfpLQiDAB
Qaz26BAcBZniGdwPNy9JwQy8UiobWLDvjhBOf/38to/HMgxTo72A3YWuyqDnjvZW1fVNlTe+6QaT
0Z0jiqE8d1AHDlUUnlK8/HYoXVK5n4G+QCv9/AaRCQtFC6kkNymb6Vqb/IaAXwCgTKiV3v48rfmx
P+7heVpAs1hICtgywcLnseC7ZS04IsMF7a5dwnnwwBxayYlN+d0oyP2TOaEeTxB9dChQ7hzoRohI
UGktdL7eQNnLwAjr57l82YXzZLDxMlSVHoCOsOPnyRRaqMTGKEOyqQfKL9gC3AONp4STaYa3CdNK
LlA9aSK3jLGCk1El+BVlGnZ1Pz/Ht7NF8ZKOAAp1xGifH8No6ZUCXJkh05Pu0r2n319Pp+yJvoxi
ihoZB+GdLOLjaR1FOjXwQQNCnOK22NOBO5pkO4eg83co/q/HyddRVBQHgQrhAqLgonD0Yfs9SlqB
bmCZV4qiU1kZ3NNZr+jnFfuy45FNl2Q+ZmPuGUIQ/rxiek0/V+v0wc1AsW2CkpJmC/fElXw4qj8P
9SVNmiXaP4519HVZUHRTyWSsWUYIZ7sDXHmnrJt123pnkQFLW0jvcxNkZ2c4/lSs2WcLodSX0tCu
Jb1fG8hnIP77rOiqS+NxGSloyimKdEtN+Odn/XZZFFx8LKJpkrujRxUlqLW9zKMqGSgxVHAewJQL
dhhV2YkX8N1rRstJxXZKF4GSHW2mGA5BouTKAHwr1fF6UcUdAuyG8/N8joPWeenZrCQEzMWytPkp
PgQlGDyH1UDnAa426n9w8Ppl0nfyhT5SiCvMQDv7ebwv7xoMFDkOvh8iOYgmq0dfYtgIIndHNbrS
rrrSLtu77Lx6sF7VCySCmvtqG92NV9NF8Dy9h1fWBqlCtz8RksjH8dDxIxzNuR+gSiY9j5DfKdfi
wbiEuPyur/yNsqcB11/RSRVuxauITu5ZvVYulRv1xOF7vOrHT3B0KnYBJP5WKEcMfiMEYrN15atL
Wes3eWksf17w422EaryiYC5P298k8hCPNqwQaUh31U3v0jWhMWVO1XXlZ+LDiVG+GUbFJo1DiZ3K
SX+0pn6heBBI6J/Ssz4zKVq7VDEfzAFqU4DNa1bRSI43QXFLvWI1NKrdWrdGiuArghS2YELqNrea
VT5M/bJFBkIKtknVr1O1RsPhXMYViBoi6qNUvqNn/CHtsX5p+kdJekSYEsbnmTSOq0l8hQlli8I9
NAw71puFgehhHL7mTfHEDbrUANifOLu+mTeixQAriHdmV9yjYzKPVCuZPKab5pP1MqDG8ZSnyeLE
6vIRfowIeIfEVLMRC/VuQz0WRo4kHXFPuoSuOqaYFlfd3kjy4YTZyTczYRDua5MDZ642fD4JBvw/
aoHejKs12WhbMTIKCdTV/2IqrBelMJzpqJYchcK61aOAIeO6GYO020GmHx11bM0Tp8xxqjUvmESB
Q6TeoSAANH9/H041SBYoQpQwlSD0ot7RJ9a1pUTN+VBOyBb7yIrG4yCf//yW5ld9/Jaw1FZZP9aR
w+3zoJ6PxmCasBVwlc43RlU9l5mshM6UoHAJuMKKEf4NYhcAivTnuxB/IqJuiwsbQM7Ru9OUVIC/
nLGqmhK7TYVdwNjr8omD87sdwlmiSjjzzHYUR7gexRxDcUJNClQdItKRlrQbiVv3lDf58eE4vzy0
hg0LODQuc9bROkIU76ocvQxKpTISIUmBqswo+1ddP5qbGPMoVDWHdFljCcr/okiLus/rRwvfKLXr
FbZTj/hbkt4UPQKsqrT7+S3/Dq+OX7OuI3yuEKFTPz7aW77cIlnDbelKSu3Ljoegw4s2SMVlhZkC
Z1HsHXS9y9YT+SmJteTX+3pIwRCKGBzEjjDJ2a+fH2lekKMnwvUZW2UCbYunOjriKxXIjQmZA83T
Vl2nI0BEAoVgmbT9qc/3u6EUyoccERQrQXl93uOBZPWt3zSt2wKtL8AU58M+UkclX4u5V3eLnyc2
P/jniXEOwWeTLPYDcfvRYYEspV9IyP66XWgCmPVkZCPDMV53Op6bHopCu0kREQKWD4UoDicioy9T
lUQQcfQAdP4xf1afp9pU0AlbMSpdK80m3zFmeL1T4Tkor/ogqaQTc/2y6/mq5j6GqJAoMejRBYoM
p64kIxTwMSovE6F5KJQesJExAjAC/v3zwn45qgAN0pXAWm7uTdCc+Dw3QUizoTJR7vQQxF2Io9Cd
Zy2Id72pu0NthHCC854GYOSby59H/nIy/x55jn9YXj70o5ETwWq7qrZiVx+NAkRPsatAuyMTHjzh
arPO8sw/8R6/nFqMSMAOR9vihMQj/fNcQ6UeqKvrHIsleN1iNiyGkpi4P8/r6PXpc76uEwLwCeKf
oP6OOT/cOKnWSkkDBQ1UNnCDXWqGSX3QU31QHMgtlrnKgyEuTtw4R1uUQQ2qXDgPMSL4zePYLtMK
PzObKnWNoqh/heggr1JuOEyItEB5/nmCR8s4j0U7be5dcLOpX1pZHUkIuigSUs9NKKFLXXg34ZQW
f/ayfo+CCZqKsR0BDwWQzy/LmzDOo8WMql+lxKsJRYHnSlGCP1039oNFu81QDXqDYGg/jxKiT6Xn
E+umFW1qLlPYAPcyaMxk2QKKPBHrH6cbFD1EagFcm+wykSkdbcBxkqEIdxF0Xjw4TNRUsRpfZr5i
hY5ZaYm6F8dQs0BvlvinXha49D5CZQSBBvlyjBaJlOUNFCfDCJ7SKqleBB+EPpRxoTrPkyDrF0EW
NjAm1VBG03TwTL3edpNcg7KMYmv/h9uAyWDwS9VoRvnSPf28dGVvhcJUMBllimBqJmJmIxblnYg0
vnxNCkcTOS/4YYMP90uUOFol3rVIJ1tWKet2qjZD5vYkMKYDfVR4krh9tD+Lf3lN4Ai4ZXCSxTj4
y8waAXAawlqpS0muhA9tjbYWDv941Pxr8UZSWKAPd9rvYXSJqdF2Jrs/tlyKpb71oLIgFzign5SZ
gX8BxiqGA15OG6k3i+syQaTMh6GF/ekQLBqzHiAWlMPKADm5RqpXuv/TdzrHygT9qi5zJJtHcV1q
NmoIbCx1rYQgKkRIYRkJCJL8F6MQNWL9OV+qxw7hwzCG6IkwSlSBQTKDILjqUbc/cbN9OaZ4ixwf
czFDFUGJHMVCiLiivlipiVsAatmGrYCaQihl/8VeISKQgdrzFRCtfv4KYtw1hARDI6LsLsJrr5dd
zRDG/2YuzIRCEwOhdPV5lEmA+EUUmfBNS8k7Okv9AqIlAso/v5ijK/n3jsT9S+XNUP8hvfw8DPcm
EJd5mKTOhb0QQffJQrxnpCZo4LibCGGgoHviC/9ydfGeuLYoFxDeMbWjFZzCxs9D7kzXND1UnuNB
XKuxALEmqtKbn+f3dUtwgBBDzhgezH2OS1yxpgGTtaC2U00lMZKyMttFUxIX7s/jfJ0Se0Hnkya4
BmJ+XDHt61EVaxi1bubH+kPRkwQgr40Shb6wtEZW3n4e7utrkynfy3N2q5H2HU8rkbAj5bpmODTY
N+ArB205QttC8CdDjCcGpr4WebWrPx2WN8dlNvdCKHaL89H9IdCJxgzNzzERQL9mZb/QpVooIW4J
+WXTovVvS5xZkeunaXWi8nqUDLBN5y3DboT3QqXpd/v6w8BDJXXNIAazWkbvbQPAXmdIJCN2N4yj
42djuRKSWLiApxQBt0Zh/Od5f72SqPCImJ5ZlEhgtcif5w2qA2fiBHC1IcI9BFw7BekyTaUIUTz0
iQcXvGUnndhSX7cug4Ih0rmZyISleQ98mLPZiZCydQ8JcM0UFkKLRDeyZcOJUb5uXEZhfWUJWzCZ
LfV5FCsCUk+lDtw4iNV+hzw79bkmACrixhEb68RF8GU4oi5ZxLYYdBTnmnF0rPntoGpI/QmO2k/i
CkTjHRZx6lrGK+nEyfZl+dgnCkcaBUkaapJ49M5Ax7ZVFXjgjpvZs2qiH+NBajyxfF8+xHkUulxs
TEJXLrfPy+f7eZnDY8DcpS+zA1Jd4VNJMPEohTg1IFoGbhBoj37z8378soqMyg33OzXlizheRTqS
SHa3sunEHmJ5UM9NuwbIv++ryl/+PNQ8gU8hC4vHh87+I2uDeTYv84ddqIf8p0lFXCSQjeoOUN3Q
7RGUEMLZAV0R/XMyWkNdNVHjIwqGcWQ2/GnATtIxV4MoLPMnGfLRlklqQNoyKhXIp3DVCoWSoVgu
ps1dXprqnyY681iaDP5vzuTkY5DUKLRoBZjYjaJmVmzaWMjPZTU8lS9+8/pg4hnUdaEEa1xMn9c0
GrsMwqqoIuogxuVCUAULWjpVXRH7Lt84VSD8Otz8hQP6krmX6LwcVVIGtaJnze3oRICQt+jq146X
DcjopCeNyb8dai7W0P2nfGccnSY+/KUgGZHLSoVSHFEAKNVHxBmxUS1bWTgRRnz9wpnXh8GOtqYU
FrGnNuih+X2HqrOc9XaTlemJs/+7KVF4J16hMc9nN//8wwfAITzKsBhUp00N9IeipjIOfmCYO6Uy
tWbx89f27WAcyBg84ytDxeLzYFOY0J1uWb9A8bSl2iTiAhKbAA5bn07M68udplE94DLHzZmx6AIe
DYUOVCRHDCUhj7UPJsV0JzPGrQZ1AuhpWXriM/7mbVGtEKk7yYCpNfFoHVusoRQ0RFQnDxvjpktR
ybGMNHd/XsBvR8GVlAOL2t2XAm0tWUWOq6rqhKEaXWYA3s/SNor+NBGe145qP614auKk95/Xbgga
ObcMhMZTI0d8op6tRPppPLEZvnlDuHFS5eHwVSTigM+j8EdPtZqhtyg0vvHKGywWre4D5CmRfbXl
rO5OLN43u48+nkhnBhAPtfejAWHs4hBACuVkApwCR5xq2DA9Fcg3yuo0Rn9+VV+vTgnLUYZiJTkr
jjsKYQd/ocSH0tEQ0HXQRsADPut6C9eAInIr3cLeU/RPFGRI6+dZfLrRTAw48OcFd0sgaR1XIXHD
m+QpxrLJzMvmppA8JEgbJWx2M3IaNY1CK6G8y7XwqGR5ci7qaU+lf8TEIBWmyFhiwlEZtpE34cFH
Hc6CQCQNgM0idXLaSjN7p1X8FEkyr0Q1DPXL2mn0SoEXl8RN4aBuFlx7fAqarWGIvTULIakc3/Sh
ERW6jkwx5BP5Vi61+hG+I8BwyS8Qo2mbXF76xgQpOGhU9ZfKbz6PCxUNpliZpUwT07CgrvkFhLC4
hZC3DLx8vEm7TjpDKIYoNYf+tREj0XizBEs6y1JUMlZx6UU7LRx96ofYo/hOUGvRJVCWFId53AnW
ldDHmLeVov6SYzmJF0tLqdhu6jjf1UVVYmoWlgKuFpUho4YXRf5j6YlF62o+JmV2DVViCyVoTDa9
15pUwrrOxGBijPL7OJglUmBrtjcku/Fj2zVegoMx/SxEgyXpgLknQo3xyHVvE+SFD5psQjOjgpiP
S2ka6ldfEjCE0FCBuLHMRBnPkHw17ythyvYgmtTYxtBMvemUPLzHXAJHzrbQjdyJOgOrurKmeZH4
E+q/sgTFD119KJK2WKAnrNVT9OBLszlSE8CoWZR6bdIKgDuHNLUpIUDLx9KfT7WOUqrR+JC89ETB
RLQfsLK11ano1wKCHQPei6rSL3w9CB9HSQ8e8UoWMJGpUfI/EyASdW4L2uKtBvu1I86f+WR1lZ+L
WjlUtidO/k7wEZpZKJFhPkMthJ4NKQmuE+QaVYFlGqLu0qhJ82IUPdaeiByp9101Vtgr1dp5grnZ
Eyr4urHNEaWfTQSNErWsFuZVaunQjEWzqQ++J/S+g7NBGSFxNxbDAsNdT8JfqZyw8Bw7tKy6ulDO
NMS88fgiO6BzLypoa/gxgzlKjLpn3RbpSywPyZWFA9RrGyTWfZC02OJOFHi3flGlT1IBb5a+nXAb
lpL6y88AoMG7yhE80YmjS8T/cG0KQpVATA8xf4GphuoShPMWOzJ8zcTLxpp6HQqsIt2YzYgpYp5Z
zVXdoZQIEZxS/bKU8pp0ONCTrcIGeg+ECGjo4AtIYKC+n/O2YsW/7jjhb7rRGh8EE96ibdWw0+xk
HHpctlQTW9HAKOWFPEZY1ZMZo66Y04uFrdhhcoIhmtgvx0mo0eAcZxd1Fe11ItUWjn6vqtNdmnS4
h5ApY8KhFOrraHR55BjSYMy2uzh4V8qA3FZF7AaP1fLwQNT9yjqgyje1eNEEwT2VsklboiomnKP0
pj8JuHA2ZyAlsq3ohQU+L7rS7EPTTNRl7TX+WYzVKhpAA8U9Z4CNGS9RFRu6M2RhGty26ik5r41O
e8PSYjjoODeh9xZ1FQoMLEGNrHNT4YQqT8mNUJrBnYA77KXc1zIf5Zji5mg2CPY6TRKaT/iClBdp
xPdoo6ToWws6pLm2TCsp3XTKMECXq4URm3dF5qBSjMFA1Fj3qgrJti6LXIlCCWBH4hDWTuu0lw45
vQqNkmm44xLC8bmFEtfagyRkwxKtaRSuZDkdsuVgxtGVPAboD/Wtpt20UlfDTFRGKMQ4ELYX9ZSm
Ay+kxqS8kA1fhcg/C+eqfPSS0xcTHdo+LdGYN8um2hp4C75CYjdT20iC5rGt6/oK6y9/n2eZ8CRT
ZHif9AjD3HJIWqqLUopU5WjF8UJEBmB0Qtyo3sKwnPW78glPrlIEDUu/aRyvIxzcZWDPkf8L1aX0
vWBrje5AUN6tpTHIOnsIdIt5N90dsrT1xtcEjDyjeohu1LLWnwngy3CptGl/AdZAeveGNLsUIkuD
lTuO+XNf8lHbbVwrL3g5F8O6JaMu7LiPk6cgKZGfSAXLWPkDJQU3VLAb3DRh2P5SPBQd7AK1gReQ
UYO4tP4HdWe2XSfOtesr4hv0zck+WB3u4sSx0zgnjHSmByEQCK5+P6u+f1fF/OV4hLN9Wo3MEkia
mvOdz8t8v/EKoJpMXc1X66OmPvl02pnHREvGtPCIGXehEU1lbNf5eJcViXFHVdb4OpvLdHu+b3+Z
2mTkjKgd62ODL56ikAoDfW/7S+ac4IaS+wXKTBXExUAiTqoyc6+cplbfCaaGhwk4OriksBnvzbxw
v2fndvYd/vGSBVpZ3dfUH2e2RlCEYu9Ztc3R3GBRaYRA8fejqTx62EFOf+wWM2rMawC9nMPxMJT1
nWMOSX1s595pDkJXotiDdyjfSbcffoxOk1xqPfTfYUFCmlANL47vjY93J6Q9PHCw+d+izPEU27el
P6ajUzyKyhfy5HASNfsg9eonQ0v/S4Rhy3hKSyHHnaNckVOXN8YvAJ6dZa8N0z+yrmj1Re9Q3ZRB
gVdWFkwwred2ksxOMPVA2Oqy/FAuIftNBBP9bIbnYilhdux8eztz1ccq08EEbIUnxYIsOXdiVpr2
TiGXtIOjP3ceTAfRLIeZYNY+LX6KvUcYLJiqLaXFX43y0cZb0RcAnNnfvY+YW3gztBal7m0D6eAx
xXfQ3Cfo+bCe8tu0g9qUpDRHd/34xQk7foUMs7aNO5yAzvxeHbVsum74qe+TkM8gzSLgis3ID3DR
yEJ/xChh2LvEI2ekWaQ+6HIJfvTUheXBSEPLYVr6CCv1Ygq/V1Njf+o6HVy741x8Iesm3xp9unzX
Uyu+G5kFgoOcy9juULwnVsy5X7yBR5ooetVxktrRbZ3dJm5OCGTbKp9PSTnm0QmzSRyfFyHKh5IK
Lc4g0hC0zltTCRXdbY1vUKjtb2KArHvoS1ngQdTh02vPlfvJRFUMJwJAzRz75Qhh1INDjICyKs/U
3YS4MsSMiCXPr53GIf9uRzSy7yLdlcapBDLTPkbcv+iJ5nwBUori9j738E7cLV6a8T9lllfunZy5
j4dmTH/CVpCoW5cQqJmh6vozYScdTVwQqiXuh5IVYy2U7W6CpM2TC/CwPsuuO++HuLlk81E7rsAH
wg7l94KOY3WixojnOMeSguVRF4DtoWMaxdVIdtmF14HkjuiMbTQgMdFjTk2StD/DMQqzuFbYAQK6
buRUZAoUuBIRnpmtZRzdaWiCz7qr04eg1HLakxqWJdZAQvrpJfUbYwE1JTv/7UA9cbkUUGWrqwB6
4rn9WxFd7PMotKtro8Li66hUC6VWj+Zc3mVONl6lhTEPh9QxDeiRxNr2lVd78EndjCATOrIEibCH
52niGQLrZ8ZQcCjmeFJhjt6QAmCUHA0zN+HCj2LMr6DmhfNjuiwi0RcUkTqBkSMtzNEVYp+6v5HW
TODHduIq7MiUUNd6zGb3zhk4J7FrRdojMSlAHHya23SKPix1hbRt8sYwupjYIuiFJuQB7UD9sbhv
RSrrD+Fkw+bm8m2W6acALKS5G4I8ND9jj9MXJusEaiuHp8eVgf/SCy97t8PzoamzweRKgD4JBHI9
YOHNOWqBky2lhydlXZtcELGJPoE0wnlF1uzTD1bHi7tRAKf9qyDvJS377YAXztyBLf5gWeWyvHMz
MoDiMq00jrC7CU0+fjNpgyX3zzBJQCQUuZiaU4fjoIkwfMiMjwG8hept51pnYLNMlbccfOEl5hWX
YSfCjzPFi3gQ1L9rYiKuLaAmXDUA84ZJ/7GdYEUeU4X44CFMHQNoTZPgKZZJfzbe5GMEQHinU8wO
dmOK5UKvLJbWCK27xMhxkUR6PtyYU4ktB9MA65Y/zOvLIf2ASMPwPUg6eNNEF/2twJiPzZUGj6o7
jW09LtdDQg7hKTKjuTo6unDsr+DnZPim9ethfA8syHPiQcITIWrsu/EjvRTB+fif6mr+NFvD2Ay7
IFCJfFsvDeWIXYd1JliLKpNc+QCmDj/MMiwJ1QZK/WQkvAyTJHSC+6Z1qst2hKZ3aRcGHBdYQX09
A4TDSPqUZ1lZ3ER9lvc0thTB+M6CnSGJm1z1CAO4pZ9fUhTYOVKa6geNHB7wOG8cPwFDYYsOg8kF
9h7KGpZQtUTvKYBhb+PMud8Cd0B+fOzMYmpihcfYmewwBNwoIhqPzdOipYY4YOU6zI6FTDpBSNct
Y/CUtIGV3OreILwbwQJ8SPSIdVFDVD+fFMYSOLradeAcBnvRxjUJd1oszNox8cA2XCwfYOGM9sPA
S2xOE4GkdcDCqDG/WVGFySYWTpODzfAwBG28dLiM3819aMnd7PVD/aYsIOa9WTBXwQPStEs8F4xp
EffUKXT3qAzHK6+9URTDB4zMmsI/29UugGuyTlpxhEgNSq4q2edyZ3KM0zBJ8ZTgKvfZChb4B4kh
VXDpzx50STO1veJixIr3PSSjvsZAhsLkvjOdCb670ZU4uGLVBGiSnPcV5WYIqxiQcI0ik2ZY7/qG
ohTsdM2dVYS5ZsuBAuYflE90xD/hJ15WQ8tqreY056THg4Igw7OLXOKAOI/f9Axf6F2JxjD5li+Y
1F4V3CzD636cw/KTLklqXOeFOTc3mdPb3u3Igy+3hmtP05u67T1unxivKCiXZuZWezdDI3ohTM33
3+OS5r/Lai+AaagLHFKJ7SCxffRUZogvS9Hpn7mePK+5aBL+zvvQHNi56pys+LHGePoqCOXCxkUM
FM4fVOa03RPGRU6ZXuSAWax3vlnVHy1oOMFRKzN55+IDOIONaJIjnun0bTBhxVPKksLzt8Us9pRB
6Ze7IBtUfuCnh9eVWYTDdSRNru8VBMUrKD8FDsTaUze+Jz2WAmRNcO0eTrY4yjT20zBZyLpIMHAy
9KXovgMgx9fa6QP9rghQ0rF6qnnatX6ZYATet2l2YjxUdjgNep+54rZLvChdfbAcO1uO9Ry69T7s
uh5TRG9wb+YixTKrHVsbPu2532nHBaRScW+weBDEBHZ2xEA7eFokFP7ZbkWMM/l406qz1aOIMvWF
s7me4G5MSX+cyaSc/Q+L8jrAijk/qDwqpyNWs93R6kbzm9PnjX2BlQDrXJodNjphEURgoytjPuS0
bD3wRsgiEDYk7zHXJl+XeRNYqKKbx+/+ZPk/dJA2FQg3vbzHkBCmJ0/dvQkkrnDYKNvep0EWsKED
D/Ffp/F5wuTCzr92CWnaU5ePOoy5UzbiFssZAeEkN7WZ4n+azz+CoEddS3SS+MXewLH+q7fU3o0N
FQvfTq0i8+hBU74nQ9JZR7ew5H0V4gN+qO0l1/vJEurjYjgVEt8JKfFhQkD3KMMoSPf+5GIPNudl
3+0sR5hPHbZc7lFb1Cz282QOy0VhWKRdDVmIn7y4KsDpwmhhUiMU/gI63CAx4MoJ5HLkFp8x+gUi
FNgDh2caieZL21ulcxIjzKud7Y/G49QAms72JdhB62LwwPccMb4jCim4JOJs0TeWtRvBsTHFunfJ
YDet+BY4RVsfEiPJjpHS9c/eznvusK36bE2ZCnDKcwwe2DEIzDOuDB/o45vKXdiTDD1gdsOXG2k/
fzDhVwPGH9wQ26d5fMoaEjyYwZWLiKMidX9ILJexqebbeQtDBwWjT2RM9jKEH7YjGamuZ9ezfhhe
ofRuigL1YE0Iy3QJlGRvdaT74A+b0bL3VC2sKxwwM5DFU9r+gC8WgLJuZf4ZFGVQct8h6D8Yhbmc
PQbduT1m0Okek7C0upKbAvEGnKoEpyd6OGDJXC+OdATspxRnmNSxyJ2xsQxcgOuofdS2Jdu9mxiC
4klepdzPnGHkUlrX/nKQk8Fma2miWtD7aYhNmDt5JDPlDBvqbKLi7/NlTn5o1bGfj4kbQd3JzqCo
yAuddwRDRLM4k+llR3DY/+xyzV922xo6YB5ybiOKAwaNZtFKy0uA7Ea4g/9d+EcpkvzJqJXt7b2w
8D7rMspBBtWqY7GXajIOZyjwuO+6UWa345gADU/Y0qY3mFpW7D5AeKZ9KYVN3FUKcUOsiKVCVo+h
hZNTv3xynY5KLAwsUOmw1lkk5aA6hc9H4oTn7FLwM1UJ9HJEBLV9EXnUUuHHS1rb8rTtv84LLkp7
OFZWDnJpyIgqBqcfdiXFtYl2mEkv+4xMCxkZz63uhQkc7dYwsrA82lmUf+FjrKAoc+RaB59LUexk
olCXY+cP2ByS6MfejtPdQ59qpfYBKlWdxlPUiuWYJGEiT6p3c647mHV5h3TQAPQLp2twZSQ1x1bU
RKQsFNzGjAi2tW4jWcMO7NJBurhU2ZU+KEppzRHvQzi3QTQAl2pLN5MXRtK40aVqDQ+fxMHg5p6R
qDpEYZq+nwZb30d1fUUaCmdphkfT2OVJT5toJCsL525vxl5shJB2xK1gxMNHtTI52J07JoewXHzA
wN6cP9UjOMu91oBALyva+VIfY5t61PcyKXu1H5H5kTbqneA2CbnB7JE8YsRTJxX3fMLFa1Gbuo+d
ZUjUDtI/2o7Bscf3gwqcDywPOewlVeKbUrYWXlFGpW5payWPYdRYnwBSNI+tB030YE05y4es14fC
bm0cforQfIRtaGHI0MKp3mUOkisgcEVVYQKv+b910WAe7C04IkGEC6AN4fFgGtisJKR2yZYY97LA
r57DvTW/W0nuh/gh4z12uUxDpeOc6gcEqrERb3VDFuANRV9TcWNQM7gDe4yuCwBnC5a3BOR7Lr9m
cyFgN6b7uWnZq9KwDz+EIjI4/oinclwp8nRI31PYyOp3ktvGbR4Q/R8C1yBTlMztd2EEbgrKq6ue
oq5bHjBKmJedanoMNAnHq5u8HC00Zdo9t9p72WcyejQ2l0o2F8GZSsaBxiSTU5r7t1qpBReKZiZA
MnVWXsuh6qJjHfqEvZ4Ortg5l8+dR+cccHBBqzQx3jTGpFShvWp8VvF9iCSJK2PCkO2vmtUfoZh+
C1n6lbH0f97+f0vDsc7S1ZfJTJfNj+eA4r/++/+ScKLgP6TBkcKc+0S40Ppouf4LKPbD/yDEO7ci
ehFwJjS3f3NwnOA/CC/QsvmIs+lJOMtM/oeD4//nXCNE1HnufoPbFNl/gsF5Xh827LO+HLnWWvXd
Q8BoyzzyLzJ8xL23/fhHotB/xl1VgiM7H/2+0sFx8LKK5cll6FNGi/ArZcuXHnulpygC0IOTbgLO
4U7K95O/mOlDqpf26ZfX9+6/1c9fWWfPS83/PP5KBBDVOImqMkGkaFPvuhNWHQEIdyBW7ajb4qfJ
QTYkp9//sZd+zKq83PPuC/z7/KPuoXdgCuCkeLDPfvjl9+M/Lyz/82NWQqEAF1ZRRLN/VGRb3lgW
6YX7iXKnfzOzWejYCBYfJ4C5E+9//wdf+EHrfnARmmIMzn8Qymygr9pMkXJ0e5XlrygBnssf//5F
6wbTMF+IdxVBwVT2wXTlz04CWLvs7QxudVbYbyzutCW5uQ5y5c6sXKs7mdTH5B8pbf7++2sqUCVp
e5k1LlQkRqc4HSy3IswL0x+/n7+/xMz/lOT/Hn9dihcBvkJeP3tHlaYjmEo7jAPHehKl0xEqkxEY
a6iggXHTTqlVHpXdtqSmSBDb9SudfS+9wvPC+EXdU50LWpU3McMh0aAj26fAm/Jt07fuImvZCKaQ
ppbjPPfBZ7MlwYr3dPEKdeWlRz//818fPSxyv6f6eiydPP+JEUh70xhnK77fv5yXhl9tPS2mTfgU
et6R1qbxozV12HMmS7BtYwtXG4+spkIINA5HCNXLcjS1gUkSLEWEhtsef7XZ2AS24VwR7OvWVfBa
fF+7OwL66jXKyQtbp38WTv4y/XU0Tty40iCu6dFL3gf0N6iPTrdE5tVA8Ta4m0kY+Jfbfs1qa7OL
2WjaXuA/CsfEf9fnfTZ8rIfBeNo0fnDegH75MT0BN3cKL4wXIPvHOXUNskNcweUrb+O5wujvhR6s
Jisi9q+UPSdxS7t/fZqkJUYwtbOVE99n2L79/me89GfOJ8MvP8NxsR+ciEap9Cl7uGj8tjGPS2NB
CBG0Selt63rdBdy1Y5c4VNdjYZfLAxfW7G1DF9jDth9x/nG//Iip1KE1EULFtqHB6PcycG5S7uLd
p9LDovOVqXpheQer3QPjKFGGgQhjSa3i0qgX822UWjB2f/8jXhreef4j2iQ/Z2kXP1ZUtzRuK9p9
9JdWvHIwvjT8avug1t0i1Pf9eKx4A0OV1khEDJpKtz39avNQudPM1VyEsduPJe9gDjVoXlr1lo1/
YLWey8jwuog6SxxZdddcCsujlQ9X12V6t+kXnIPwXz+iwJ6d3jK0H5/LCB+DEC2DzlP8KbYNv1po
JDYcEAFeEAvHHfKLYXF0RGd+PZnblpi/OpcxoCZVYcsgLvtUuJd9bY/hrlCufO1sPu88/xJ6+KtV
NqdFatYTr7hD2gc7PXWC4B0Cv9G/ShEIlEed2nPzuapD54tq0ql5ZSd/KeZZa0crnSZBu0xshTja
i6vM6JOAi0MZETUiNypcbHyR/ZE3yijJk6Re0uDgu5PT3o/m4KuNE7xaoHPiG0FYGkmMyaE6ODlu
VWFAPvb334d1Xin/Nr328+/Po10n7+wuih2oEXicWwkGZ16yLNWFoKFhfpv2dfskDHeqL5AwNt6t
pj2leYMQOyw+hyUS/Vce5YWtYq2iDRsgOO2Uu7HAp8XZ+0v0U2g9ddv2UW+10JQl/RDJoxunQoeP
JEnELcy9ets+t24v6Uj9FoYRRDFeW5icU0uoSazkcu5f+QxeWAZrGECfd7NngwOIBziN9mVIDtL8
poXFksjszEQImyPow2sU59DvKCR7e+O8rRY4xoYVb1n6sR+SeN1hkUWlbVYuOOTff4IvvHdvtcAX
d6EM7svgqDrPOvrzmB4W5ASHbaOf/+ovh7SfRGZDrQzhBUiMeGmQtflSFK9sEi89+2pxgk/IDJy7
lrjAJ3pvDzgZkmezN35Uq7XJtaQNrZx6l829cWdm1qcmxTVl28Ssjk4LHZirkdTGaTAPb9TcmJyf
1JmLjeOvTk76cgbhyHnBGaiOLm186GCkhW686enXHcSOGD2B5/0SD6id9pMTYEdSk4PfNvp5Ef7y
0YR4UIZIb3n2wabe5KgRDSoS+22jr87kwjTw/U36Je6svDr1ETCNEffc0+9HPy+bf9nQ3dV6bUg+
L1gGTPFE5p57YTnSnlKKJh6mwN/4C1ZL1kGT3RRlMsUOC/d9NLTF0XLbctt9ed23PTTEKvgyT3FL
+8gl7Q/qQEPrxu1mjbazhrpCN1eoOO1xvcyrOniDunDjo69WLCdpUiIHGOKOgjDSRo8WrgCmSLZt
N3NXi9ZL0r40FvIwYHX0VYmJxI1KkmrjolotWfKjxmghljhJlU79vTOZYfXWk6H/Gkvyhe1yzUAq
rXzs0tHWxGxq2ZfCe0TP3bzy4b80+GrReoWBkDFMxmNXZdbO6RVebRHEjt8vq5dGXy1aBzMdOylC
vJYb41Ha54J4BKx52+CrNVsKgF1G7//Po7s2NpRQPbc++nq1ejTvh5k1HiMsfZAVMnq/fWLOE/bL
XlmaOEBXPaPrAg9vFYJyg8v1Z2jYv/MRzuqAzcDstbSqMbprUzh2q1OapxtTT2sONXyyKsxTBkfB
X8dVcNZ1l77eFhuciyi/Tgw17iCpZgRQ3pBM6OJHe2eJ5M9otv9MzGqt1hltlMAmFIjsBRFglv9U
xfJaQ+oLH7u9ipX7RQ6izSZ1rJF77+jiezTG/s+gjH8/+dqtxUw8ifbfgPvYmQ3ND/nXXi39tmWK
FcOzSe9QXBREwgrv8CijYQlxgZJ2sHH01TpFSWKkuRHx6JGy3vSUR94lQVptK1HZq3WqlWs30JYU
RCXQejglh753MEDevNbb/9JrXS1Vu9PI30Q6xrNbNzjoOcKLxWQP3zftYmtCgYVoV7a65mRN+uoq
KnoLhVfxWrPlSw+/OlqVTAQOuJ6Kh8hBWm7f9a5zt+3B1yu1xygXZdIQ55lxy/b4CAp7Y35t3RQf
IdQOrCYY4mLCUVNl3kNbJq/xil6YkzWmqCl7Q0ahUrGRY9FVFcENnX2vYeheGnx1nlIWnkSvIVo0
lf6RwzOyvfoViuRLQ69WaZjjesp5PccMi1gGDFbm00rnpNu2Xmu1TscUkWTpyiE+A04/uwP7wK5H
oLkt0rBWC1V1lW1WSaviupUw9HXwLctFsm2PWfPykzDvgjGXKvZmepXqmn6Uvnyt8vrSxK+OU1xs
3VwY9RDjjRu9CfvUegMtRXzatI7W9BV7sAeJDpvPMUMp59TT5yDMN77S1RqFbBEVSVaqWHqjAyFZ
P1ZduC0H+1cG8JcQxp1cPUHA57mL/sFViGXc/o+a6v8+7Nbwv3ZKknRwUvCNCdwko0hu8sXcmB8w
VyvUwi80WPCiOoImf1vPwWMo52rbFdhcLVEjI06XLXMCvO6uTdtTUmfHTZ/JGk7k4pXoaJLex3YZ
L+RkX7t/Ron7Z7ZXC1PM3uDTiKxiv05vQhrJGplsq4OuUVhgG/HGVTy0qD8so9oXwcdts7FaklVU
SEGXO904WflN6uguXPxt+9QaX6K6sdQQhocYgoT1ALXRjgtF5/y2B1+tSDrwdFPk0YCymlq/3ZQX
URJ93jb2Krotq7z3Ass0jrQwoyMw/a+ACLcdbDBrn8eIfNhdV5kcyRmNZjuvdw0IhsG4aeG4azgm
TeLB4HqjQRv6vWwPIUqMLXMCevn5Y6Og79wum4dYhagtJgexpdW9Biz694Phf/FMJgrk89ygd7cy
cTFVFN87UNybvhT4dc+fXCpllkbF4HTqvHOU+J67NIVum5XzD/pl76YZZja7MOqPsnbeeYytQddu
HHu1NNGEBo5DM0a8wGW5UWFaXGHC4G+cFfv5k2e9O1bEs3woHn3di1l8qPxsU4BFm/vzsXWk3KmM
WPnamTHBwUPZbw82EVC+aWtxo9UCFVPt0uvBGkpd8dWYxk8UHz5seqNrsdaIKYX0HeZFqdQ7dIom
GSe0g01xBAmh5zMjszEgH615cK3fqda80mO3cYWuVVIF7ZduQKdPHJbOmwrB4TEEbrJtxkP/+YOr
VKK5VOMQm6K6cw0AR/I14u4Li38tf5Ke0cypU/exTXPTfqotuacX72nb61wtULpjiz6shx4FgP+Y
9hoPae9+29Cr9amxxypD25DxbFXTrmqD7tTUxTbpgrtWPrXe1EQj+pqYEtJyaJb2NnDws9726KsF
qoTdl5k1yRjeQ13teiWNa4PO2ffbhl8tz8lw2BVdxRsd5x+02t/pPvy2aei1Amng4MmE3/Zx6afv
tRCXZv1nBKr/F765a/HRSPuKX1SujJexy47jRMODUb3G4X/hIw9Wx2e+uEkvdQn/IxP70p1v6/C1
sPN8jv3vkgvQrOdLE995uxpFIGMaS87AgcCnrd0XNPkUNl3N2+Z9dYh6ZaObsvVkXOXOlypzPxm0
w28berVENZLECoKMZP2P/cXYSzokQYnE20ZfrdLUzjCedmwe3LU+1aPR7FxDfNw29voM1Z0opZn1
sWfn7nRcHDW74JorDDy2/YHVOnWzNMWju+KT1MYdDWoPebftLk7fyvOvpsq9jgszQ9OUdIc3/dvE
8TeVody1qKgK56SGzS1jJ6nt2AhtTODTKd8kxcXP4vmD2zB/vDHnS4R4hMeP7GLchrYpuuCOPR+8
1okx6D6TcTMKc2eOwamb0m3ZYboeng9O05NSWAExL7N5Te/ndeXpbWtoLVOiTQ92UpfKODj3bOGx
RFvsqx5s54X4LxvMWooU8ZWYGm5AbLXjO8fqbqQ5bHzu1eqUOdUJf4IO3Pvhp9ySd1XZbbrEgS1/
PtuJdusyxf499pmZXYRKfAd3JNy2H67lQoNTnLv4o466TdaBZSrvlBFtC0HXcnrT5J7VeGYXY0JU
YzZGouKoTMPfNjFrKRIt0sjGCljITjTTvKV8/32Fac+2N7qWIo2F5yeI4bp4iejPtXr3lpN0W/Xc
XcuQlNGEradbPpcWtHvJXjuXPX2G0VhuqoJQ4X/+1aCfNaNUN8x9mk3BviF5FieJ222rI4AAfz7+
XCoFcCERcQhjqgMHLOonFQWwrDadGGviN12ipjtFhohlNuOLlvoFXeyZd9o2+mq5BoGmD3c06Vmv
fHtv+gi/HW6/G599tWKHii4ScEuCxvkgBS6x2OVXPLiadOP4q9NU59KXk2Zu2gwOYj7UH3RlbTvz
vPVxardTbQSKeW9CcTH3Zn+aqja72DTva73R6IwOziOTiOnzXz5ho5ReEL+K1yj/L2zw7upIBcog
PBtfoThqkq4/gZlx3J2XtP6fOS/8HVqvfSopxpVtI0Zm3umnSynDD1lXbcvNYyL7fEkFZW0jApYi
DtzhPk/7u6kc7rfN+2q1psk8OVWVwm1soi9NO1m7DAu+bZ/jWmjUkTIPATSJ2JFF+AWLK2hsZT1u
/GRWS3UwDQ19xWtjVmq0A4/Y7YzZCI7bJma1VCXGK4OoGN0bwSB6lrgqm9dUTH+FoP8Sb6xlRjTo
I68L7TYe/TKl1b5uCjabINflHnh4Wl7UYp7uQS5Vl07vGH4MSa7zHmhxg1dJ/q+X9yCD/YuSumR7
UZSN68Pqg59wm+ouNGFruPD5PkydDUvInLum/NpmMHX2PoGlfcCvLlPHQCitDpVFlgzWhD3oSwWx
vYjtQGfuZdIW00yDPdmEzwbKXiijTtEHB8iFjDlV+bCc0g4sDN129qJOtW3r5dCPtdN80QFstneD
6xvFNygPXRdjAhyNsdT83oPAYOZYmKMX7hus5co9sLNUXaRWm0Y3oO5o3DK7xb63wwiMhO3LSwGo
aYnNNgrnE8yh0QVQ5qbecYTvQwq7yoBSp5WoW+LZKKLdX+ZAoeo2l9b11CRFdFk51uDGC7M97TEH
HC+XxahvZTOa7sE1x3HZFYlMlvvKKtpgWxSyVr90+BGhb4/aOCLZtoNqc5Mt6bauFfz9nm8JsDLO
KGHRxnMrkvrQmlMR44Scb4z+3NVuX2tX+aVy2tj3spaUFbg0vJq27QtrmZrjJjNRcCXizK9/Jm55
nwT5xklfbfQjZSRd2Ty3p5K4j6qrxLO2ZTad1c3JA9s9W6S/YjuK8KQzcLIEwdhunJPVHi/N1PHB
rog4tQHl6bJ78gu5LWJd24+D+I2Ai5ptDNFV3NL+lV+0zlBv24ed85n7S4Ug83NTNbbfx6ks3RuX
4Ju+AjU8btqH1wI1WafjOIqxxUg8VR8ljEUqEfi9bZz21XduNbkFfoeX6qc1CFG7xwFwFxhe2R02
Pf9a6jXU3ZQY2dDGFKqeYE5deUa/reXCXSu9hJrk2M1gwjIzQkc2wHiq9k5U2E/bnn31xWNasDij
skUMdwKbrqAFeQdg0ra3aTFce/XRT6KpILqlBAhAUnYqwKkzx1dm24e51nuJYEqKJeUIp0Yj9yjK
/L0wJnNb2s1effaTSS8z5OGWTtSquvKd0Rt2fich3Gyb/FV40xcYKCXAMWOvUcFV1jjmF+608ybd
hLv2yg00Fol1T7xKKktfJm6i4sAcgo0f/ep0wqRERfl5gy9ycCr91KU7NQCQ3TYz6zUrMbzX3JNj
Y26cnzjbLD+XWoFR3TT8WvSFR0RTZMBoYs8PRuMSsJS1N5Np8l6pHb7Q+IarwfMNk37QJMGppomX
ynLkgyjzsd0nQWMLSDyt8UBHGAijqCrAQXdltE8jLqOnzPC8dtvbt1YLm0Za31SAeOJp7rJwb9QF
AIo6a/B+3DaHq4WNzdLCneW8MyWDlVxD6YGdMHczxM5tf2B1b1lMBad4tJsYv6z8TEQuJhcfHnfc
GKOsZWI+0GzZ2PyBWdnIlhf1CfX+920Pv1raFQy6IVJLEwvZ9JCnnKdl8LY+uP3860q7xer7Mqhj
YtsTXstXtt1vSwH81eP4y0lf4+CdThBE4sEd+31puJQapuX9tklZrWrIfTK1prGJEyXDo8rgcdZe
vvGoXOvEpiAHXs4bjXOpjW91MTnfsXN4zRj6vOf/y31uLRTD8aJp3caqgcymtwFE1apLX2G5vDT0
aqmmmjqjjwtNjElCdmVVMtylefuar9tLo6/W6VT6eHiXTh1jWdCmuyIMu6ssUGD2Nr3UtdeNG+nW
8RuzjgOvKfZdFF6UrjVvOwfWkjEpmjRNorwBa5pNN72s3X0wFOPd7x/9vJP82ztdLVIQhfM44Tob
V4vbETWbPVD/yrTa9uhzMWqefv9n/v0NOGvtDniOJBGDrGIwvt+4qL+pg+zTtqHPf/KX5eqOJqVB
2rHoEGyTAo8PNf6cnG5bJQmjtefD58TKTZY0VRyJMCG704eXte+pTfkXB9jVs4dvbSCOmBODkksz
7viWLXYwH7ZtB1jWPR898pcAnC7JDmsarPnQ5BR/90XTFOOmyyIMgOd/IMSdURBGVLGV+fMBTxvz
XUvz1Ka9kgT089FnP+dGPnUGGMVUt1eFaZm3Nn49atPTY7D3fPxw9vFPdtI2NpUziB1fUXHe783o
z1yq/k6Xrp3YaiOHIx3lbJiefa8G8z08yE0fjrt2UwJJMkDS5NlJ+XqHXFJfWpTVbNpzIKQ/n5mG
HdIokaoerUAm77FnFvdN5m1rsQP19nz0Km8sZdp9dQ4MwjtRO1485KBAt+0Hq6MEb4vaxMyIBZuR
KsM08M5wYZFuG3x1koAbbmY15xWyFbhiezpiu8elitrxlfH/Slb87/3YWQvLfNextY/hYmz4yqvf
dpbVqAt4ip08cRFT9gmWnt8fOlwf2huQtuFyI4Kiqx8x/HRPyreXywBQo7eLlkSBP5iNsnxbN562
93XXzfl+SbNk+dYmc65OjeDM3Suv0N+d2nWvz0DtqznPRnjramIIIBXZzqxzd3nILPpb7sozSOKh
yUPRH7iwuQv/Fp5mZqL8vC3E/+Xs3JZkRdmtfUVGqAjIqZpZmbWfm6q5OTHmrt0AioIiXv0a+R2t
zv/r1X/kacds01KBl5cxxtNGe4V/bbsnktbj+uumh34tiIOucUovhuRDUyf98yqkeEy7FGS02y5/
9U7HSNIR3VHQTbb4D0unDyJpXm+79FX9jr1mQGizl4gWhc5Wpdk5RV73v9z35f7+26dytfAtS6Qb
5MbKu8kgTOM8g/PjKxGgeqg8dgjNGSQ71X677S+5WgaTSVCWrVTeRSZih0x6gIWMat5uu3r69xmh
DfWCPSKRd+uYtVVU719cn/7bc7o87P/2nK5WwSRuukXOi7xjauk+QVWdvYDEvv3Y+uTfEJX/9BNX
62BcI8k6NZM82I1IVrVumqcOTBM028+dh6PtXzbV//DKr1VzkCc0y8pUc2g6pEEfF7olUIdF6tDp
PU9LKLpv6yqRaxEdiJebrmeFhzakEYRu7AsmohtrqmsRXYTAETQCBnmX4DjOEX90JPn4f39J//Am
rkV0nEDLiYhwUclm4u4slKXHMQcW5cCaVcU3qQsIv/z6/6o5Ka7Nuo5HiOlA0t8FDPBVTPw2ayu5
zuqySJfuuoBcec6pO0JznRd1m9y2WSHXzNYVse4NWZL2rsvy7GjWoKscEdL/9+P/hzqfXw3kmJlE
KQ6ERgLQSlxf8rnZjc/8ahgHAuzWCP5Ote/ZoRbTUXfp3W13fTV8AVsdOytkXckufeA0ephAaLjp
0tcaOsgKL0G4XV2Z3k/3vbXuLqLk020XvyqkagpYCxLn8bEnjT0YgzTuALrG8barXxVSsZBIDI+j
7g4EGfMA1euXqQm3hcOSaw1dw3gTAX3b3amQquMi3HCKJ3WbFJVcy+iisOHcUM/dXdf3U2Xa/DHi
sz3c9lyu1t2tj6cFTDlROZ112zFN/ZuZpbytqUjY1UrbjgLB2tkgqmGdnqUa7/p5vG0Rv5bShXbb
Gt2gkFJgbxTDMsTlrui/zLz/MPSvlXSgvrkdDj8MIgs0F1RjpWFIFL7tmV+N0B0hPXZ1poNrSQPw
1JgRULJ5ELcJ0hBI/fcJXegAz4WkAkarEeR4hK/PD+Mmu9t8kORaTbewoR74RESlPfAF8gNUAP/y
ZP7Tqv0v5c21li5je4JwqgZI4gBQ30PcaQqDUYOwzc9IShoREC8QsM6nVdMDQ3fNl5OTdEWEpWEB
nG4RT4fdAAvwQ3Oarnd1Tjp+UweeXMO0lXBkJzm1h45v85HWDqG/kbztXI1cC2+IB/0IjF17IF63
UFm4z7BUbv/yXP/hc74O+Fn8hJgcHoBu4cleyFjOJZc3zk9Z+vfPjcqFRWRa7WEHv6fwLvwVz+1t
/iFyLbuJdqOnWpHl0EAxD/JH25ZxCvvWTSPxWjKxQ/pcd6D1QViT/rSafNItUBA3XftaMdFq7NhH
ky2HLp7jYjNpDTwFpDM3Xf1aEgoGZYIQGHdpJ82gpnYkBuW3tSBQVrf9wFVVOHSdY3nScpAsWobV
MvTLhdLDEvLrth+4WnlmJ5d9rc0Czl1rgEjIfGVEdtOxB6FX6w72D5QYopdDcgmh83RCbEDGbxL7
g0D/9w/ecHBZa4eLrwuSvhXYdsWo0tsEp4RelYZZuyCaATTlQ9onBlziBODMQf287aFfLT2jzMEy
Bzn7AGymBrMigptwy+LbiqxrRWgD4XOcgZMD1BQHrkrOzbPixL3fdO/XgtDMG0MSNrlDJHAEl8m9
OXSB3vZgrsWg3QwGF1QB7oBE0/R10Jv8CeQZv60mv1aD7rT1k1swRQ4DA0xPLognyup/i+D5h20i
uaqcVSKnVI4kP7Ja0fW1XXSnj4Glaj5m4Pyst/0R12KqegVvN+kxoQFRHVXA0DTlsC23iakIuXQJ
/tcu1LQ1dxdI4KFphq7KoaQqQZn5fdOnc62mkj3eAPSMAO9sBrBjPYEwrevb5pprMRVIj7HTlM6H
VS7rUbegQSFheL9tsrkWUwWN7cY++/ng2l0dEyvf9qSnN77Sq5lsb3W2j+j1HIBw56VWW19Cknqb
7B+n+n9/pQMP3PG8NgeQ1MB2280A0GW4LbkJDui/X73OMjUnPTOHzoFftVOtyhzR8rctf9casCUJ
aDnPTX7s+2H/vMdme+/j4d+y3i9r3H8pc69VYDXxPlkgVj7QOYEf5TLHmxQ0ppu+9uvALxBu0K4O
QhyzCK3zNfo1quHzbZe+GqUySZMagAt+RM4XGE8Ani/vDmC5r7dd/qroSNRIxj2exZEaPUDD2m+s
fWSJGvLbxuq1AszYfEHhZMQRtMeiF+m9im9c/K6jvhDENbmQ4tI6Qyl80UMMtwkSybXyCwCFrm75
JI77JfpI+iQDFzP3N34uV8O0j0GM38OYVUjhOg2zeY3ZbWmC5DrpK6YQFRGts4pB/tAP0WM2dB9u
+lT+H8kXYoTamQxZlbJFJ3eZUfBdt14vb7dd/2pRHQzog2oZ+TEbL+TePbPZ/cWq9295gpfG03+Z
Aq71XF0kTZYDrXrUJrInV6+rfrY8bpoDfKq8Pjd69+2T2+v/j831f3YH/+1Hr4YvIJP1sPaTwk5h
80BSJqpTqTlIiVGnjm29SVVMowZPphjIhLV968M88POoDGv1ERvrXupC7XIN57YOUf2DEA/Z3RBD
0ioL0ofde7A2ZzM9Spbk5mm1NXCe5y3K+CSLeVdN1BXAWHekAS+XG2yKRoZXV1Axjc0PM7d6AStP
8k6fyS4R91wFbOh5A9zzCrbiBQy5fUKEnF8BpZdg8CDmO3SbHYpELBEDODkgu12eEiMZsuk1epZO
F/AVqAU3aPk4vJkU1NhDz/v8L200/vO8gMFXMch9SbHgCclyXX3a3e1h2diM/TKxw48RTVu+FNuc
xIkvaM6a9tvQZVL80sDT6RVGzn2cdYG0rz58vYj0TmbXYSsGhEbZ0vsO7M6KwzhZH3Yc2aSHKK03
W9Y5vjRRrswHqqt03Wn8kOQrE8eOLruGL2wawwkx/gOQ0WZlT328dHkVX2DAZcvZhCos13mVawTg
FtvUsGmAfrMfW+AjBbZYvESHZGtG3Nk0zLzIU8bhG1m7uzrjKBsxlzC93ONtjW1XzDkqu0IkkdLV
oof0++Q0q3zYN/4LePMA+ug8Uvm8z2nO3tsp5fyZuJqQx71u86WpFEi0S3YUfkmQiLAzvqgnODRy
vC/TdQY318S7aJZjjFRjVGM6Hnd5Coxs/ucEcubYlOOKZvCZw4EkPicb32wAXTsDSawBeh09BrWo
wUdwsewQbSFBhy/rcgh4l+N4TikaaemZySFvC8mkODLZDuXINq9nbGBDZNdLZbnah3ix8uBnzFHP
bGyW/vO2pc0AZO0ypsuxJ9RuJVi7WYqU2DaoCj2ONv+WOzKMD2IDbfrY0hggycIbh2Z+IXLKU1RQ
zhFCSkEJ6T8kMp/ZEQErcnsYUp+gqw0o8QbSbBu7tYF3Kw6WOSg5GULWYrX8TFUEz8y88sx84lQn
edXWlvY/0QfJFQaNzsa1Ajl3tM9yiRv2GfKsSR/7wGETEmM80vudRql8TFov99/doMYFjpk5GrPn
CYO2PQymDenZ6KSfvrSRzuMU05tsGC24zoR5jp2Tyc+sB00zFHUjLnhNv670Pp67bPzaeyCbS2Te
x3CjA3ydCEQ7U6Z+1c43IK3KSeY/KWGT+QJ3OVC0OF3C2gWrxBieoOqzOf7nMcp+jf0MiDgItyF8
lnucJKVpMZJ+9Rk+81Mj0/3Zibg5xumU9y/5vHB2iPPOtB8n2W77q4dHIgVGNUVuQF5dkojZ2Xo3
DH9JnNy0Dz2bSLgbx17Vd1MqkvlhmQRPyz4jWfotZ2kmfide1s+wkEf3OEbaf8Edoove06ZqEBAU
VVu35/4ekId1PyE8iHxVostEZRScjh94aNXwnDR1l5z92C3hEE1tv51EmGN2x9km4y8xq2X9sZ1E
Y0oTXIRMxD4WFj4UzQDyW3dL5ycb7y4+E8OMegNZox5fFip4e4xbOfLKbf2KuRN82bk9Qj+dzE+T
WNkvhUyAoazRpfEv7RaD21634+YPjI5ubqoYp1Xrg+wRcHysG+Criy3ia/O5za3IztoYwwoHdjj7
2YLibcpmsNL1wKMmdQw4UEa2s1Xausr5FAhPUKvTpBjU7s034gTuoKJxkyDOcMNddFFj56LfIjsc
hkskT4FAu10+Tx7GtAM1s/+exsEz8M8a4HpLoCDYE8ql5k+NIczLXrWpLpn2dPwSJvAZEXCkNSLP
CiL3vTt7B5fs5wA+3VwX7eT4hvl+N34ci95hmfYFOt6r/eWXldB3MDJmLAgSaTXio8JVLi/SuGU+
AOKIk87D4FNNC3g/B3qnRCLkYV3BQA1Fk7h8f/CbbdDB3IB+Eqe4DqgR4WRr27MFBi0q9rnrok8A
R89p1WZsiSoLrKuoeNj3/n2OdwIEu9u9uFv0GNXV5NM6PBLQtV7jxPbdJ3SR0yCLTiknjkiNb9y9
kNjBPAd0IfJjJjusd66u6QSdd9Zuj7qJe1mO+5y4MjMzj+BbmG3debjndpt8dLHUMGMMmXOv3RZz
wLdxZNw/j0i6A6V9DRkIN8gVLyY/i+ScEGHdC7VTNPxIuy1Xj0C0W3xjQ6tV+5uofMeXoBHZZg9j
k3frEX/Z1h+olpl9Y3Jt63vbdD05w0TL1NMyp4BigYkaK1aBZUTqPzuikpFpbtuenuzYNQ20zTAx
4RvJkaN03/YumJPpNYFmOIWGOD5YA+phsbowpJ/wm/n7mrRu+64QGg9PukjbMSsnxC82ZYT5qS63
2myf+pQ5csqFgdeFDgPEqnqd8wgI6sWB+TaPfoOBZOVJiQOFvH3F7VL6snnA60/RkGY4OepqGS2f
td7H4R7S3XZHVTTs2y+sGnaQyEiN4+TD5aSGxCVpJ74/7bHItMVMDMLzOe/x6hE0y0AEe/SYkKcX
0C/sfI5dK9xpc0zQy8q9tcgEaPAYrS2cwCiPkVfX7EtTTp0P4QMRmxIFSGM5O/JMY34rJPH9/BK7
JJ9+7LMF3LdQbt3oOWQk3p4zfP3t195uYMTgjyRj/SLRGvcfc4mHeL+n/bxVA1moO2H9j0yDh5vq
9eB3zn2D4smNO17m3KzH1ctIv/EkOP264pmt9xNAu8lLv3ZtV2Z9O9qvm+Ep/aZTHnINaDWCqg2e
FFHN7wGZqfErUusz8WNE8or8PqkJfOBeIBCRlLpPe37S3NmA+q2NczYWU7QELIVqw/KBag+RsSyi
K68sQhrGANkoj34iVT5kZYxFvT+D+is/8wXf90HGXoGuve04f9F8yL7QFLqIkoS87kvsRTMOZOHI
l7tUccrWgmyxnp5NO7WwHCeI7zwaEIvHJ6KNjy5Acr796MfJbUeadNn6kgzxjPxdnLOKz1k++Pa4
KpByXqe0JV9zC8pLZbMarYC8ixx7DoOp+TGee5++4PyJDB+V5HZ/SPphGjFhZhgbkMVDqJbfSYSo
zk+1VsJsZZ5lzWuA8iUqgVLX60e7e3DBC/heU2CyJywcJRdJZ16kRY+paHWjpgMJ8NWqIyxqySGv
yTBUc1yDEZ90rUqessVcSK7MXoqfHGrftilFvtK0Ah88TpZC7lv40ucKqUnFrmH8+2xgbiPvjWXj
4zwsqLjKtumjMumRChdKzO5A0XtG3Jd0QezBqWHeYL3nW4wyncDAa1wRSBa5c4dbiD8s4+B4mVI2
VTK0y3AnNwz1bzQG5viYcqkSkElmRJ4lWUfyiigoMQtLkv0osBh5V8y07u3zAumUGErNNFeP0tbh
JQ8XAOo+7+TB5rmMDzkINhuWUZQc1bxnmPa9WqPmLNlA3edF1cn6cZiXpERbekq/B1X7tQS2PDuh
XAPWUsJFM+LUrZi3vj21ziBYI4OvGostKffdCYC7AUNilZvj9NSgHvjiNScPDaKUdMFEP9myTVLW
ILPVpMUI3je7z30Tfmdw//RPKYaOvtt7u4unKUrn19gj4hVbIOIeG5anO2qnJJtf18hASe42XjLY
yJ/QQodZG3RRgjRyOHmfwpynbyOA8weZ9kwWWm/uYZVKvDQeCfqVxGdc0m3xZdrW3SnLMvG4AGJ9
3ySb+h6atf8kiJrLLmYfFJ31G+3FIIomNhayk0VJORVb3AlviwbVbjgG4N3Cia1p886Szdy7PuSi
wufMSr0v+3Yc5p7eB8gXszdw6fmnRnmoFqrUDTw61ZqvXhU1vtwcNvnQxr87Vwf3RiljoVg7veWQ
ciarDxXQ4Fs4gyi/IzYln5NgQNadJgDgAXAkY181bE2i+zXJYGiGfdrH93Ob1OLZRpt1xxU+//h9
ZyplpQjZ6h6WzNDmOypXPR2oS6P0ZDrTZY/9tirQWJthVYVPzJy/k0WZ+GUiCzEHxDSEAZEElrXn
MVqF+ha1YAn3JWjs4HvHtm9dsdAOpagARb0rZ4UaxRc1iQhRRaBh6X5tOSXT47qN6/4TUCqPcqh1
OcXXrTC2qCl6GIb6A1J06vRuzlXXf9gS7P0P45ARfXQc806FHU3Dz9NFfneYuE7JC0w1PX2AfhY4
8kRsVJwT2Ka2vzr4A/TLYl1u4jKIZm3v7WRJzAoEiuQ4kdr7VIUP2BrzFLtgSDb3B2uVxbzQDtwn
T6DEz/6TxGbVf5NUinM24lSCWO35t8QSGX3XONPCNnkbKSiFaEK3Jb4OFEtFvayY3e28bNWqmzn/
wuDpd+9grMf5V2snkfYV5VOE9aoeaLR+Yn7vt6aI0pSTwrl61qWoiUqf7Z5v4a8Mdn/1e+7gZjvk
PVB/H4NqN4HAATrOr2A8U7kdhhXprneii9LxlWGUYUaMyTzlmJ7ajaNZ2A6w7596Erf+RGQrY11l
+4wSoFCMsQYx8CP2H6j4+qkMq7nUIsC4OP+hd/Pc+DshGzm/KxuN63HsIyfO1oqF4o3tws/VlKpt
/S4FhReJtVLY787LaT2aJtZRKeSSPHRTU7Nywtmjewx9nzV4JbyDGdCiy17OZp1QlE4McTLvy46U
XAQBTPXj2KTTna+3/ONE0uBQHdB9Ny9BKVXM4GkWMIU1CwFfLO/HY/A5DWUDBOly3onFBq0VCy+s
82NkCrc4bz/wxPP2rxVok/ywyzhuK+Yv62rRWDAmTjXK7McO0Vz46kiiyX3dg2n6YJowfhE5HkJF
nMsSVcQdTpnfrdr7CFVqiKO7bcd3fYc6IOH3DktA/8N70t1hC5CIbyMiznlbUtHE3Uez0rZFJHSi
WbcU+MgoKXPMqgG7uQjGuZ23Sfec9z7eyxkD/k0mVB9U3bEBQ61e7scYHYwn9CsIfc2Hjcl7v87i
JzoxX1F6uJQBqcIgAR/BiEk/DmlTf0eeRd9Vjcak2PWzfHIuRmW2I2DEnxXP29LsAcARKOjjU8dn
op4mR6x6muvFPizGjP0PEJzdn2iS1lbbEuE1Zht/l0t2OdyROdb2LfPvDLWEq5p9Qq0OXZPbCuW5
PsKsLFjRG9+gNoBsYQXsLt/Qr8VMaNHfcf2zh6AfiMT80umB8Xt+lyjGipRCgX5GK13YRzLlU/RK
OER8EAXxoVnPK2sap/BSlhBbOLrrvjtsMcl7fuhz1n1oJrDhDwmMAtNf25rKtYxadK6+I+4ABNmZ
5jY7DG0aUnyaXfpp7rAfuQtDb4u0xwRqinWZQbFr0qX9lVNt03fil3Ytg7YJdjs8U+tW9Guuom9d
l9Q/80tpcso3uMzfAjN/nFQuQ7krpgTFrM7kchJgguSlYLP+M1IM2SIHsqMEFiTODkpk+X+af5Ls
eAghPyDfss6wlQFU/bil3POvpokE/MedqNEZjIRGMpI1iOKoUJRof0/ZOP5SaiMJ5rms7Yd3JLWJ
vkzn1pNT77LwG1vnZn+YVVr/0a3aBQWgO6zpo259Nr1FdczonwTIDPobW8sWnZG+oY9inCXmjrgN
Zdokk3+dRc0NrEY4W8oa1sSvXcQYutkoPeIH6hEoehTrzNJqc3tMDitb7VoovWyfkImcZF/MLNYP
UZTZL3nNkzcct7v9bqzhtzhFIzbGm9LbemBZjkDfvV/NFzxz+TAkErI21oOQjYyTbDyPrRBTSc2g
fWGiWn6FU3crJgqfjDGZZw/zZqJXzvz2xMTe5sexRsTIQdGw3U3AStwlRsXnDBxjzHkDse+taGh4
Mc0I9/C6Iu+noNNSu09+QcTrd2RwYHNmg8/ar2gNE16wNeA5pL7vMS0IkpARFQeH/ziP3Vu7MRSJ
BK2EpkGV0dMI8bB8j6oZMnh6oHmDvokH/xycEj7v3V1qYvOO+PVefkzzESbwDQSGjx1upCDdmpil
xLQdnC9m9MbIi5Etz0picDtv41j78dhPdd+WacaN/3nRup7HQWn9sHG+K/yGjOxHmWRevZCGexRs
oSPHPDfReIKEkvsPaEUPB0wTw3CcKe1tlbarSiCXA7n1MPoYkwhyYO7xLtCOqA0dDbbbHqLlNQT3
0UZtv5YDXRJ1H0Wr3u8QP7b/jiiwSYUCGvKh2ccNw6fO8Tikjw9SZEs5Tc7fkzFBwdl2w0MwLf0I
9fIEhwDyHdHnQFADyXj9NdohJz/mcMiEN/SZthULkY2T3y6fm5SDgSN3tAesWsxwHnBC0X1v98nq
Em8KhvdctqjMMWOqVZftVBvklyO8SDwhIi3npfDMLOdtzCbg6sHNBru0XlneFRFF7OHRC3IZhFG/
Ng3oihN2TJh8ZNXvVvizgylDFOm4OYVhjPOuPwvWzvpsZhc31YpE7RhKTJ1myfuYoUKrVi/mtuTZ
yuD1cSzI944h6aWKkTfffVVoaGSFHpa2fYu3HbNHE0UsuWc80bTUIlVpNaIbtpbjsKK1VcCXtzVV
Dx9X/JKZac4/AAjSrUVACrQ5LKGmYxHSPUMFI0zifkUzqAoFhdVDfADLZuV3bTCe/2L4o/wXiwKV
PVKbKF5misv0VTU+Rmiywaag7azWHwMM/PKY9jbWoaAw269oYLbD3mCj7tBywEe9oSgE17yeAKMW
tn5qx7jbz0kWb8OTMOjTFswQj7x0085/Ykq69jnd6wFSkDqWw2nJ1yh9hUWNM4ypmewe5z9DMEfw
G/18hLjI6BKnKnT5OXhtIwASd5efI4V2ytdY6csbYtj4VMksTA/fHzZg+nlB/1CW8Fc4uxTIHErS
h5ilFJtL6qLh1EFnsf70aRC2qhmr3Z3HfO2rmRojD4qQfKpSEGmcLKZZh/aI3aASD3WG+DWIL9UF
DwZa2lj1bSe2+9rFPC/hE2kErZDEEGNAdbXGeTaOQsfmnq0b2VGzOJOd0CQYcVo/obYr0IdNZAFv
3t5XEz4Ddcy2JZn+8I5KFWHvkGSOFA1BiMlfRmoFP5fECZnDYqpRJ2ZlpGZxx1KThu0sk5zk78iM
1u7RY2u/GfzhXdZnqEE2Mr5Q3qntS4S/RkRFmzgyLsdLmjU2pGu+r9nzctlBP9TRKDcUX9DLImAq
1E3zEnRisVmZF8IwwDOJnhUvcdZCsVuNrRbDry5gdw05VeA6/jO7NZpQDHCKDdPoYLddQasZ53sr
xiV/oZg8GpSKeb//li1OI773vR/lMWuyIfJ4uoYMgCWzufuQodzHWE4Fz+jRoDSa/rQmoz4vXCKQ
1ux5tuSfE/TnOuBf0P93P8WcLfLdRMsYvY4NDnw+rJeNKhILQq7Skq8Tco1hmzOzOrca5174SDJD
jjPHxocdwFFcpgeYUhvqyx1nSCN2ut3MO17FlLn8wRucJD2ius7ZI8qizH4aVC/ne94QP56jBTDz
7ySO67hkl5rtuIw6WgrFUx89jjECnj5Ei106zHGIoS8FKuPhEBadz8+ddTC6aBrz9fOuoCIr89ji
kKcjakDEzNxE7lfOrKk/E28x+Q/gG/Trfh/t4GujZEWuoTp705CAegoM6jLhm1tOYRwEOc3osvs7
Jdkev6OrSOl9J3ESWJpYQwBwgHUznvMK3+aO3taloxYdpzlNl5Iw3UcFxtwTMzZkOGukiMc4xgmk
1dOxixKc97ABRzyhUECs5UWYNkOrueU0O7ltEfvJZFsUD4h0S/0i0NNrwEobF5H0jzSZrX2nFqnq
f3iTLfoRhW3Hj4q2i/jkPY5mKtXkfQN3IsSpr90wKPZQN2qQn3yOB/MQ0lza+3gBUudpxb2mQI6H
nb72C9fN/dbPQr5ho9fVaxkvqJanqh9zjbZ1hoy2Li4XDGYTlcj+YMFUOAfkuThKSIMvEcb8GxIM
Y5uUQiAAUx80joLsckYBNuPBOt6b+RXr9IDGM8Q4OEpD7SbCJ4LHDnOVoK3c33B6Um/HFSP5KPad
P2ITzaKHNKoFCjsWI70uvRzj5eld3DNm7mTPJ/q4qxEm1yQNo/vmu0UgtEIuiA45usZsoS0SzyjH
GWcK0VU82XwtGRob9rteEVn/OiJ2wabHS9Rrgp7GRkFfz+ddrH0ptPeyCnq+EOWcZc90rrPhDPbH
7k/TYBZSNWsww2NqkVODFmmM89YxzHw5dmjiJ0VkkyQ64ozSdZXKG4Ftp5msQYVEdEd+bByY94d6
b/rtIyIZMofee1vP+28yUNL8NHKM1TkmsDqeY3R9pycYtGf3WSGSGrXNQLPtMckiG/4KE+3NYwhN
ZNHg29K83AXKkQL95QVnK521EPtNLntaYm196QLAoecZt9BXy56msoQ2nuHMPMsuisY1PwqISZ/V
CjLwW+xlY59mtyfDPQf2br+8bV7D6yBcALrd8qz/iTZfRKqe5pGxCGvFfqa0A752fUBlLbFAYiK9
bPP9bPyLiOaVlCGKkhmDJZ9m2CUMvTxBYdCuQiUxU/Fi+aoiOLs73v1eLuvjb77AqY54A9qcp1GE
pIgx36lPZJ5Th7HXUD25wuQWRn+0mACK4m3cxRVJaQR5DWmm+jltufNHTKPIQlzV0K1/XL+Z7XHc
uaZf5m1hGTYvU7/ch8D37UvOtVlfLhmO5GT1UhcaYTdTgWq0uTTLzbZizcUB5mseguD3toXT4BkH
JRoZDKiNd7S2JomuFQW4MqPuB4yrU17AWJT6w8aMRNduntqPkEkkqIhWQJk/9lA2Yl0EYwPZjWLN
/4e6M1uO48jS9KuU6bpDHfsy1iqzicyMTKwkCIAEdRNGAmDsu8f69POlWt1DeInijJvNxVjVjUTB
6YiI48s5//n+OPjotXqAuLfWqWdNxzruu0aEGf1+dtj46AisHbXvfnwlkZSQvCVho4svZCu2TAtd
wfE1Dx1WWUEOsWzo9giB1HPvjBbaQzEHqhfbTT/TYb2OfTjOmNh0x2oSTpbv5g5+OOdQ3V0cY99b
KVKO/b8NvQDPqzn+kUqVJXY6iqAh1HzRxTtAydajxU9rV9OcJu1FkJ5zvwnX76U9r5l2/K4xh/5A
tmAb0bVqsXbxb/G46Ms62OUJUPey7HU3b8ZwW1PnHQWrety7Mc3fagom2XzOXe26auqhPOjBU24/
uFOkpgE6y/e+06Q6pTVRrmFcK/vgk7TIHMUWGkPSpzcAD4M487yIbVIniRRM+s3Aaj2c/n7mPwBW
UTJ4O3VSYaZAkUZlQiP+urTJxFU1aw0YwaFvSTiZU44tgBd05vtlIHXLBSvX9F2jLbynv5/EWVX0
V2ojSViWUKJZMq33ogY303Kf0Udwg3iw23Feo/xILc6/+Pu/6UdiKkkL2ncDnxqa4gggQOfdi7WJ
x32bcM7dz+xM0EkhkpScSpe1/skT/oGEU6YT5ejD2E1MJ3J9PDkE2JlDR675J7/Qj0aX1Gctjn6D
lwYOypHqa9EbH2e/jdVaR/TzQ/zuq+aY3lVtEjvRiu1HmPbrRTaWluLgksJMGIaom9F1InLQBwqp
WRgbZB7//jX/6KlI8tB4mTLhBJkbJbo2sKdPcWik7P5qo0vRbhathTqI52JuFWxeEeAyuTX3fz/4
D75Q3Xr70N3eqOZ2yflcUi8wXwZySvNOd1cTXyHfrNqwHVFjn+grcVolez5LJsKkfjJ7YIScCDtU
55Pd9cNtbpBe/ftf6I/F9S+iW+bBePlqkRZK7Kjyg5QMdFCvM8UV/ve6GsL9aHPy5t/UtlG7x6zN
H/ItezD40pxTPGRjyl0lSQ+4M74sk4V1cyg8jmT/Obt/f17+R/LavP/PeQz//A/++blpuewnqZD+
8Z8PTcX//+P8M//937z9iX8eX5vbL9XrIP9Hb36Gcf/8e/dfxJc3/3DgXC7Wu/G1Xz+8DmMp/hif
GZ7/y//TP/zH6x+jPKzt62+/PFNtEefRIIPVv/z5Rxcvv/1yxtf8+/fD//ln5/n/9stx/CJeqy/l
F/lHXr8M4rdfNN//1TQoLfie7nOqRajwyz/m1z/+KDB/NanL6j71Cde32H1/+UeN52n62y+G96tv
uLoTGIYJotg/69WHZvzjj6xfPcvnWuA4vm3o+F7/8l+Te/N2/vfb+kc9Vu+brBbDb7+gh3uzVzik
yD3XRIDI3Gzb9GXfrWKuiskixXW0uyVDqUaGt3FIQFW1eA8quToI6gS7Ik+++blRP+her0VcuO+W
2DvliFVJ5bUDeQT4/PVorhexUyQXZkFSOfQH7xAX6XGuO/LPazJXO7JxX81tqTkocx8Z1/n3JgdN
mAgEvyT4rkkgoDLVPGeH4uKu8KenuiLpGsTzF6OdUb8VU/LNW3xc6teVS+ncfXOMrTwkuZuGwnJ3
m9fCAWnLe0qjTmTj2JhibLUuh94fmnBMR/Nc/RbxFiJYa0/1MCaRmPWHxMgpr3Mi3Jep738it64L
7oLIp49lj3Ov5RnF8ypaKhQGkkz+2L0xp2W9IweEsYU15OUpzvC19BEGubs5bjbS6dmt1xq3C8/y
xp+HOiLtejlRojqS8DH34LR3Lgq2JDy7HF+NjpZ5KII6iJDkcX/vQPBwFxH6TW70t21uPOqUgMOq
KNzjVmvJt8DhGhC2QXBLGTnZjZTokj1k289+UQ57xKC4PlRFG2YkOk7UztoQtPdTUmU3qCK2yEZv
9LhW66NjBOapm/XkpqaV6QItg/ml6esy2QOjtPfZ4qS/l7NodjVmDF04o/u6dJbys44u8YW643Cd
2SVKQMNdn5pOG76aTfcFWx4uqmiuKeV63Dj00ARtfizOEl+eZkAn80zpc5cvPWozRwveBWVqkWNv
uktKLhy7q7p7oKSc7Vp3IC2BOmFozfIJD63qwi+McT/lTX/lD7P7Qk10DOveLV4wLc7yUHQgee9S
t7a0GzF3uSA1YHKNE8VSXcez0JBWcV2+3CYnd3YTGdl+t/RluQ8cPd6NJInr04SSrP2EBLTIT+Nq
1h/SpCzz0FzIk+uzt+0axxPXsHOta5oHPxiOuRycaaKVuPYmVAeoHchxUKotbwN/CWmvRnrblp9M
Kof7aiUhH5MNtPr1Xuts+74oreLKa0h54qhZVPp+HODacDHw1vVTq1t29zRpqGiczvJPop/EwSFJ
8WnR5ixCCeI9+0uet1wpte3eHYr4ssp4gUnirp8Asw7RMlfiPkeseV1VTvygN1VwzDWPxr5+cfwr
syeVixplikijmR9In5XvliGrnuB5W18R/OnXnr7l1gHVZd68M1eOtru6srKonn3tU1O5OBkCe2nJ
B6MWDFFpzehiKi0/TprenFpnuOv75ZseT5TP58YAQxhwi/fHcr8ZhrHfMmu8zHzy2WlavSvj+KnQ
lz1KMv2kze869EX7xbGLC7d3sxNJ0tdxQWrmov+JukmPqhzFHdyukXyohq4OkezOru3lwUBkCN5+
N3i9eairJBrzRPsQZ8ktWeaXWLfEq0j7NqL2ZSBBtO0i1qYr28AK4LHgwJxm16TCynK4bZEJOush
mYcNQ3ku7U6GyNaJTYhvw9yOH3Xfutpi13q2ADq8iLh0n5ymdt/HQ0orQ2egBxfvgeo7uzERfhgI
nF81eDOnrrMrtOs4uIWcqb27PHOehVgH9J2BuzPxianTCbCiTS85qL/p45DG1m2tfXA5h7soUqkV
2ayPN2O3UH2v8/w6oCzxOUfi887qtukmhjF8M441gibQvXGU9pp7W6Fm6A6DZkVOs11jP30tYu/K
H6ngL0v91VyRGwLNDicghuFIlYjjfHYRx/39klC9GQL9ztmWKyB+3h6Jz7aznK7YDfmyRBqa5Mum
+9wt6S6znClM2lJc1St22T01Z9ClJAWCvCIbXVn5R0wrx5CSWY1TQtylYWvkuoZwoXcivSBl3eiI
0qnOQmw1gEtmpOznPdKk59Kx75Z2QKWjW/N0gTqKy3uWWt8mzzlo5Yj+dZzWu/OauUOcdkOpYjo5
G5YHpJ52pqs3F1mdUbLoujGMl7R5cIsu8jLXeEf5tT5xWVxeTLLj0TwM7vsgWY3LRWT3g42Fgtev
zYNFD+iuGWdBbtPR9yR25kOLAg1dJAoivt+zVMw09LAW+n2JKPzDNCyIRpbuSdf88kp0lJW9JHlh
nYqWrtF26Masr83S56E3BpWJgq/b7klAf3QSumPgSUacDor9NpWfkhZFamOjnrZcse4Wfe3fJ+bC
97gsYofnREi1iBxgsv4utoouT5zkKByWekT+7YjUq8Y5HmsjY6ZDpQrmd8KozjZWj5Sgk2NX00LQ
d93C3aLwo4G98sETySNGSD2vefBpYPLup3l72tAz3k8DtJTYnqfrcnKqE/jbdNcsYxqNelzvOYOs
O8dOdvicHA2Y4NhwjLdDYFaUy0z/CkU0akzuixfCrNcrmjqNUznSgBLb7GN6TPdVg8Q5rAOP7PTK
VcHT9R1T1MOs0+58YMcsKSvX6hxZZmzcIgr0yPsOU1SgTwp9b+qvTDdedhXdRW6/sVKhan2AoBnl
o/20bdWOYqjWdR/SZRzOeZ/BdHL70ppSe8JJPnV8PzRXo00PqRfr3ketTACaWbRv7E20beLLMLT1
uzVo3pG3i0yOGEVZf2TpdkLbNbOdmIRx4H5eo39K88iOzZOoJ/uTIUznSIr9tATBjel1d02do0ec
1hursbFWStBRuGRFz50VGRxOpOY5xY9Uyy6Svu5ptfHrnW/UUT7XcG8/sa1+QV19yE2qxEFQuOHK
Z+Ev865fu56zlntYdYEUKG5ZGdMrN1gv6hSJQ+OGw9Q/j22S3iRTsNxrc/qeoyiVYiONUs9wTxoJ
1T22oTaHKHY7d49G52w2SZbO8uPiuWtS474VReSV53Namo+hOcfOozO36d6Ju3WfkIq/n82KZzkH
r9Rb6pvRQKk7LfbzAlA6aqhz32n9OLGJxKKlGp1fuwF17zEcbbqEUih1a5YfxpKD96EdkXwJxIBp
tt0gKzLHvfCXpri1B8tybshiV2BdLQef4AstEDRLpRl9VBfo5PLpUxHMWfC8rgN9Wv9vLkI32TMN
NM03Id+E3lye/j+6LhkknX58XfqffXK+dNVvrkvnH/nzuuRYv7rcanidpmlzWzq31v95XfKsX89X
Hp8t3cfe1HG5yfx5XYKR+itrHhxTAyAWspUzXPrP+xIF4191B0pWAO8MxixV1/+bC9NfZkL0QDbK
tOnNQwCYctMox09bsH6Nx4/fPYg/r2bfX8V+MLLM+CpRMQh7ZGTD9cKcvWgDX602tJTUonlMcKuz
igOZ9fe6pb2Hpa8pji0ltdrRg6pZxMUBle1203D63eFYo+RLrgcy4Cs2DG8oM784GBOdIM4uyfqD
2jORUlpNrueUZo3iwC10utxqHXunYg1+knX60cs8//vvUn0mpae59pry0M69t6MaftbZ25/Upi6l
tOh+8mabJqfDWBW0a9Xiy6wXvuJzIbq+n/nmD5ndeTqp9wEdXLJdUwE+qc2bcP9+aKdeFl/of0hY
jsHwpcwUI0dKQvPaWgA2DtzMZEDayn3o2coBFO6Upi1TvWJ/8nzAMCU6F+uC1NFDQQ1UbWgpML1u
7mYX5RJ6wnG5avLRuIl9TSUNqQcy0ssRqBT6lceSms9dm+zcRIlzwMhSrvmsXKHgaqJFymtUNj7X
JQ3jcLVnIgVmNsFSshuvONCy+i42p+TktIsSK4CZS3GJeLNpB0R5pD/X8hlmenIx5GagUjxgdCkw
7dIukKFTtnKeNghCSqBThpVCMj43rWU5w84cLMOeruWdvRlq8S5Tj2rLdzuv5itJlvyIHNsMqwkJ
j9q7lCJzKpAedXSAHyYP3+RyyahqAoJQe9wy9SitSwr+M5uDH8DpHvxs53q2EkOFdK0Umht9aXg9
k1L0kgxBu0P+fvWEUJy6tGu65jjS98bobX49jA9Nq4I3ZdZSZNqmXeebtoLyNaebKiZP1detCsKD
saXAdK0N6yzMEg++bV00RVV9SRvHUkG+MrgUmJ3rD5ARrPyAGqX4vXf1c6fu0CvB4hleiswNKU6X
2W5+oAISbXODHs7QlqPSVy5z+BACjAZdSvnBLMtmHzt1cUJ0rrhHyCC+HEWjqPMq3vd9G+o23UbT
i9q8peh0PbNDRyjyA711Q+iM9osV/wxBf35v/1Kk4vxO8eT7vb5GWqiRQc8OtMnsq6X9PaV9Rm1V
kbFbBsRazNa6/GCYYCeyfqDHsWr3Sg9Fhm2hVRUrlrTZoZiTS0wFaP3Mizu1saXonPwUja7DxHOG
1a36Eanre7WhpeCsF1Lpfs3QvSe8C2F5MAMWL1IbXArOolxTux8YvErRv6CysxVnLYXlMlCAqNjP
DmsJ/t9k8XY96i9qs5a2zYGqwKq7KZ8JHVG7IaUFghTHo9rg0lm2jLUW89Uqp1ugtDFeMYLV+ew1
c6NURCaApOD0vEa0qSjzQ7oJcKef0t5Se5syYWv1tHGhCSw/NNp6ibDPCKthe1B6LDJfq0VkS8Jm
Sw95NX/VtPE6dlolHxo9MKU9swECsyyplR4ma3E/5PrySMLTVKG9MbgUmnENLN0KxuyQGDQ/aYJ7
jz4ParsymYc3i2EALlS36bLjNvjaJxe+khSGSUtxOVhp2U0J48azvtMDYAtjoXZ5MKXIrEXJldIo
0sNcH+b8jFhRPFjJTC0zgWW4dmV6oKq8UKWpP3OhTdVi3pTCMm5B7PqCJh6cDehp1IYgbKpe7QBk
SiFZ4+ljZQaDt9lnFDyHNNXVjoMyU0vT2zxPLBtvEoO+w76FaeFqRqP2bcseinquO+3sM3qctNcE
0J0pGiWkNtpJKShFPyca3In0sCRf2JQLelQLxZdpSDFZ+pkxj3AxDrhmNwc/ER+xFfPVkhGydBGK
FV2LCYOjEQ3hOpo/dd85R99fHH1kN8TRMbk7rHwmcy5oyqSxBXtoJXAyz1uKSzCAtkiR7cDt7fQw
rxoTy0ttVvwOpS0zhyMD885MD7TsVVS3k3xHv64Sx5S5S8FJUXycFp/RceC+LYv5tds0Vy3w/5Bj
fpdwOzuSn8m66Jo0HxSZbR+KbVAS7unUOt+u33biz1OXurQGdkivfUMXO6PqUqXw9GX3NhG4iRCV
IITaeDzGxdrtrJkuTKUdWbZbpAI5JvrKg0FQvtva9277pDawFPl95W8iSbwUjS7icmhH0900+77i
6FLsa7PZ5kXasGatW5iWcZj4aodw2WYxaeYaDQwjI06nTHsqNyX8P5+JtB33axzMXcDIFT2mYWp9
XUbyY2pPW4p7z9PXUjvvmgUt4/t0BW0zLpUKYJ+JS2Hfdj5dPM1AYI7BAlt02k8BJEK1mUtRnw6l
W6Womw6NuM5W5PBqhyrZuw6qwCimbUwPolmv27K82aaDyox92bcOtc62+AEB2ZR0YYZKjrC6LxvW
1fY8DunQczbxlwvXEFdWrATNZWgpFoNOwJ1JJ2Jxcy+r+cZas594Rf31ZuYHUhyWq6XPi81mBmAt
/5BawyOGH4Xiyiedi5eqTwoPZQAP2r7v/Zu2i5WWD0qCb1fsxbY8EHhsk/b6kIx04St9dL7s42nQ
H9f3A2Fo2Mbzigxn2yy1g7Ev+2xCGSoGfTl/do3WHzYTExR/1HZq37R0drUqzwJ6UTN4UrdfPDpT
r1NnQ8ytNLxssllCHJig26SHsaM7d0qXo0joJFQb3H/7MttE6H4Hl+gA+K37BJh1dCPLG51F7RuX
nQETXS+0PEHP0Zd4Exq0LfnrSW3qUviA40/LaeALryrjlJbIUrKzElNtcCl8ms6dvB5ixKHBM9he
361Lq7Qh+L4UPisIzsw2CR+rxoW43rqjbi15pDZtaStDikoDisU6uAoIlJGXbCjc6N+D0aT0F7jS
aqizqMCJaN1IAES9c7RuOZWptyjlrHy5JJ2xKNBjWrvRDDEOaJXwnyp7HNWevOw5BdouXYqzhX29
mjkym9R6D+hEKJ19fFd6r15VBQJSnRs1hUlLLfDCGzppNMU4Mt/GaU+vPrdjXmyv2dtVUY4veWfa
H5Reqi8dI8Z2ay1z1lnRjQfHG0JjUdMY4MPxdtpjXJqzfd4rzBQGmxUPqEkrJTMaOA/S1cHrmkxb
FgYv5+aUZjcbTmhKD0T2Vix9U5BCZrso/OF96WsGHS6rt1cbXAohgJoGxOrRO0yBmK5HXa+vO2p4
agcs2V7R1dukwOfLjaAFwZCb6ARecUpSHF1aFovayNmkBc1KU1sdA/ptL2Ja8hQfuxxCXisWQ9AK
ZZ2xdpaXrIfUzRfFuctrIzLgFXSHG8G5Gk99shnRQnpFbSP9owfku0syhsZa0IOTi/yxrW4DJ9n2
5ZoLxblLEVo7cbbGceJGtLbqoQPg6ajBmvrJcz/vmP+aVaGN5m2U1hwwQJqxdMEkyp/pKN5gilob
1sxdHhlt5iouwFLAwqxeRKt7TuTFsLk4NekhIvFYLa5c6SjT0LsNA7Xhtwjc+q6zO+sCoGChuPFJ
X49WYweme2xNVT76Tdi63Xaj0z+suHtI67s+xHhCawyPJreJOs039pWPkFhpyZGd/2Cg+kC12LXn
Lr3rNBo02smflVK3vit9PUB2kyBP2FaLrMourcFZTpCoFA8cskLI0Q1gJAlxBUege0Drb36j7/dn
LkPnleUvvnzZ9S+bkqxbEh4MfIdqj+K4OY2c+tQ2bVklFOgDmJdz1Fb+KugOQfzbu5v7k6j90dyl
829lrQXgL1o7k3FMjwCP7cPk64VSuhKB79s1wUavl/c2K73ICzMaJgywBhtFsdIHKWuFspmE/JjS
PZY43bIX+lxd0V+rJlqDUfl27rQXdEPuVXwzzmSeOBZAmoBNrXbGliVDy9a5OK7oBFM2jO9SJ0n2
m2U0aiu9rBmqbMtH6DS7UT/XHzrNsS9BbrhqVyZHCtWxKOrWnCc30kXzUgxtcGGJvFEbXJYMJRUM
WX3znWgsHXefWMV4TDVNTQuLRvntO7XGLtsKd3GjtdbT3ztcLY6512ZKJTm0z29Hp3sBciKuVBGo
dO1Y4SFxqa3WqFZt8WXpUJ1qcKzsgbtBN66YY8DzKbHvVgtVWTwU05ZS4tNNj3de6TtAWy5UyjxW
W2Zk9RBuhm1ugbeE4F5p9zFC073R+oGS/TL9u1Ks+vCvaZXmk+wpbV/lNApBx16U2t8ZXdpWTfxN
cb0jmrrMdEO9KrIIYrr9ky/+vBb+xe4hy4f83MyayjHdaEwBoC+waq8KB7Rd0XS+2qFGNvNcvLSi
h4SlzDbM9ak19P4uqAJac/5+Hf7BbyBLiTLb9qjM8xv0QVPf9nGJqUhS8/F3Xrv85O/4wT4lS4rS
1gXct0BPsNrFBbSiJeeWvfn573+DH40uRS7tUzWdTsYZWTFmp5YuzeMgDMXkr2zgV3l5ZmoTpLJt
8/Pj0tsVbExXyWKbzkVpjzUTJs62B1cigZC1jLF3RBdQqmWAZQu/Eg9bLjp8OqmtuQcbHu0BMbe5
U3vuUtw6qa6BatoAbrjpjAXkOmPr2Sl5yfFkpLh1dD91h42boDYk1QmjozjcnHZTO2zLHn7puY8F
cp4HFZy1ErWif/J8X61U5cvqIkPEc5bknPrwaGpfzp2TV3NSrw9Kz11WGAmniKGJcuoTlmkeTG0O
Tj18NbUTq6wxmvSOhU/jtJ2LCXMgLff6V4iqppoC0Jd1RosHctRZGX9YV9MOfVwbjvFka4prjSw1
whCiqGufeEWOIT4B28vO3LXpJ+v9eU35i/Ve1hqhop0ycFXM3oKRgCfStMGRa4J39Ghb+7gY4BFQ
TEzUQkyWIE1UKHLcBbzIomCLP0Pf4n1i5O/VPiQpgLm0bX4dkyjCgaGDmmynO8Ogtq82uhTAGFO5
C1ZKHNcQJDyyq8PVrTb7Xm10KR3i8MEAseY8NejzdEXdT0QbzpNqh0FZi0T1CER54rgRJnyQNGua
C7sda5AVq1W6ZEmSQVm8TFh6oq4yt4+jH9vfevgFai9WliQVNV3ak+NxP5mW5X6CVfPOHpLyJzHw
g/1WFiVVZgN4RMPPZTANgc/DCmWgKhu1u5UsS/J1R0u1evDwJJib+AIbueYevzdfU/ssZWWSRndX
q5sVXpw93MqYBriz+ZSn+F7Pz+y7HGDegS612yagjTu3bquy0q9xxfKelD56WZ5kF45fpxi4RP5A
Q502esFjAqhQLTcns9Vw6+p9Y7SCyLO7/KJdsQOBSzkpfpNSwNagWkZfw/4v3vBahBhcPaeJ1byq
PRnpWgvqwg6AkfDcXW39iCAMc0SAtNUHpeFliRKOi0WQeWsAcQHuxt7ZSrfA6yFY1RJosozIAcmw
pH4TRyulAXrQRRDqem+pffIyGc2x4CaYNTyK0jEgp+tzvG+cXOzVno2UhGoyJ2iwjQsiqxBaOFa6
dmpFGSg+eedtQGWDlZV0K8fnemB5NYvUukQ+ItTCVdYUQcm1zs4QkDpazsawm6xbUY+2mjoMzr80
+TQOKj+d4qhrwPFqlpZ/qepKfFV78NIG21vDmgBagts6Iyd0pxwY+UQdTG10KV49XOJiEhZalAaV
8ehaTblv53R4URtditcNoujZwFSLYqxED6NvxEd4QYbSa/VkiVFVa30O7T+OkqEsd+DSi/ceIPpn
lbnT+PH2ra5wD5ZzsSfCJcy8SQ2te+CKroTQ1D1ZbLTpaSXwzNSiqZuWJ3NJissYJpBSoggc2du5
29CNzWJs46jeNjOa2/wWonmjlCfyAilWocUY3YCBMXAjrT0Y6xKHy5amSquYJ4uOwPnXrVZMWgT3
HnMjTc+hffZq8iBPlh6ZsQUcfAOQLSBybRfwo7t7K4Zxrzh7KViT6mzJklhaZHiwQo/6PLfGzhwz
XSmgMFB7+2Jzz/KNzmb+lS4wKwQT8smys0wxoKRwLZyxPrtyatEIQPsqXdf8wk6Wn12qzoejf71U
sVVIc5+Ss/uewyq8juWFSb/cx8Kdq5/dCM/f9l8NL8Ur7P8JD6BZi/x0dJLdGeF7pMttjIouxaDE
bVwwY0pLg6x1QmzslxVg9GgdPEg6iWXSYNQMiqNLwZs1rl5mycaSbC3WJfZJdthzR1c6/nkyojBD
SxVoFY6Ww+zM9iVAHfexITHSR2rP5vz2vzsap9hJiMXXu6MYjThyLGc+5e2guDr40lYrNNNuKg9n
Zpw0y/24TkUdYja0fVObvBS+9uikmUFz+9ELln4vUmfYV2mRqy0Osvomxy/BzcxKO9ojp8u0Kedj
l+OSqjZ3KXhjnCFizXLiI+hyEEtmrrmv9tQnSgkjT9bg6DQdpFjsJqfCxBBg39aUxbHfxAJcafqy
EmcaOtxx8Ig5ea2th5M5jdeiLRK1r9KTksebFXiZrZv9acBZVcMBOWmBiaSVWms0gJy3X30x1lZV
jH4HGdIBH+/zVmt4JWofjue8Hb3Drl2Pi8TBcrYMjugH2rvCErNS+tjzpIjFU3Tmu1y0U4bn9To7
9WvpzcNntdcqBSx+7PlcZVV7MVl2+btj5O1Li3N6+Peju3/U7f5i1ZfVOMWom6ttju1FugoruXLI
FsXG0RPwqurr1UxHLaDBZ8j1q9ZvPPumwJjCP5qGtcav2Gfq5wJdnfdZihlK0445JDBMzm4026un
eqcVq+VFnotn0teuntcq9EzA8FaorZVrXqbNWGAtYG0xLtV5NlnFV22xWvrCNtudjc/e+UcWDpBZ
t31wl7UvL+s4yKobL/Xy+tJJ/Db5PNZjh5Fvi/FDf6+DzivbXbEKgf8gv0ScfNXMGZfusNDNJn/R
Zk1gv74EcDUfsUOfMWqzbS3lo8PpAZY9/sQ4LosFv9HdYEy+2Bt2hYl3OwGpuGmo2+JtlaMZzT94
3VgYUzgvCUTA/dquDg6CfV+mR7oCalD5PjwwEGdTNTX7SS9xqcKucNy6C5yPAmT9upZ2T2ZbWvWt
3xhBl+3m3nbFdYOzeVft5nnx/ZfKBoN766VOpz9VopxMfT8ZVcbtqwFl4/W72kyThF9W+MU6XkyM
2XX7oQPY+3UrdScFkup3edbusEOKYbWhWTa9JgxMjoo9qZ14ag9JDCT2Nl9r4dxhOjAwgu9omung
GWQGZ9Ak4gHnXY4ncn4bmOD+TgF3k5ZfCIuyNRKDwb1z8/2svMsXDHjwnLWXZjumzuoMN8NolV0Z
ZvCxpnvs2ExR7iBuukkXOgt+NKdUNxztc2XBmaxDzLop5wFhq2oIkrqzOJDShN/Ow7hHV2f1846W
vNWyrta8nEir6VgXA6Ncas8B52fBwht23TZoDsWQGpunbIfntd1+wURynh/HzPTTxy52uqmHDADv
BpNjF5Sqt9OsxEov3BFD+9+zwSzzb5gbaVuO9Yi2AeudXAjh3c5NJ4ze84Xfyjji9DXgV5RDRzD0
0Kg9/l5c0JFrERMzpj/fdPzErRwbxC6mN7Hzx1rDAkeMTr7r083ansG1rtqLrXtltafPAWvjFABh
dcD1rFtqSJUYdaah14kUgzI4j8GyT+sGKN6VnTWW0Ue57rmiPmhBKvCpdkYL36G950MZfzXJN4wf
/CpZs2EvGoFHZTEmn12sMXEQxEG0w59D5zPH8iUTz8bAM3rp8sHEMXqrK2O9rPW68q5pYh/MD/iz
AhEOuTeWd5XrZpezUWD+bAal/dLMU1PsQHxtz+Y25HvLXj2wP0ayPdiFMScvmEZY9jHxAIZjXWEt
+JPdLGUjimtYuKs9j1jBxRhxPo0pH1VxY29pYGaX0GyWrNzNBW5inwZWB7s59PniZenejN25uSzz
ZJ3O5jZ5AvQRF193/uRq+rC9LjCJ20d3CDQPDm9KElkPR8sW211qxGzHuLi4unH2F/GKfAtZPbSl
A/BJmbGNJur4vXny9AnC1ZFWR3fAMATqUPeN9q0WunkCkUW0SMgBs2DLZK++iSHpmOfd56wWqBei
hcNcGewgCBUTLoZ1MCa4X2p2p/PYMWjQnxyW0uBDb9az+9nCpiwxw2Cqepu5zdNsfytFbzV3WTr4
3dPSVI1RhfZit+NtrMNU/DLj8FuCasPJETh07Ew9BKquhRQV6mNaZUY0Jy4uciyJvVWY18Vk4FYf
ljYY7GnfYyKNjqA0cbZ5wkR41Q+eXbj2t1HjElbieI/JTRl5BYn+yNDx+bjtpnysm7DIlmmLHAoh
3n0KmUH/ymvFiSj0scLNqpCtYQ6A8ArTQ23VoEnhZ7x6mb/mVgP6Ha39ohuYHCf1Yo7HomuF1kEU
at3knZtaGhZkOKHqGOXYgv3CcycfC9lujl/WopzSu8Ir5/FdE3eOeeTZJPZz6dsVROrcx3LwkY1+
zIuwBICdTGE6VPV84Xf21p0pvT50aVj1mDjAwbSnGsNtbyzH5NEOjEac9N4c5qehnCFV7zonS4v5
UIoFA78dxmL6dDd2rDM3+AKXZzCPnmEv76En2yc4TeIgNTSNceelNozIulwzE5tGe17KT1o8ulsD
HLTLSwzFnMDN26vVa7f/Rd2ZLddtZGv6Vc4LoAKZyMRw2cAeSYrUQMmybhCyJGOeZzz9+TZdHS2C
PNqtuuqOqgpXhG3lBpC5cg3/4Own0dXzLZM+4yJNLRECRza8EGrxQ3pjuesXZrUUf2kMSBON6mg8
0ZyMm1bVKTLiKAJlqDNE8UPqDC0hOwxn9RXxsbwsUGZNezH5cG/a2vZLyZ/xRwdEvHtAhzatymNs
phh6HUsxtq65F5EwkltZYU6zPEwuVr9l4KFIGa1vrHXlW2GHhacLAIJ+wehrV0mjSItdafNxy6Cp
L8W136+WUb+rezTXMQFe8F1t9utEk69EdVhHpfuQN1P0J25rmpRgbns5/xA8+xqizi3T8buaJg9Q
2oxXDI58xlz2J+TiJwuLQPSjsf3EH9J9bw4C7gC2VMno+TpHR9TGGXkdl+ZQMznyPhIBTdykR5V4
Bs6z9jDYx9auRwx0UK6Vy19Ls9btbSizxbxJG2edHst87cY3ysR8ygz6BpFli9xiJQhkfs15XOOP
89SxQQKJZZlAEVVbfVIFyyyL+RNRPTW+DM7iyMhPZQFOIUpRff+BxXHZPiIMblXRUVVW7Iqgye3G
u9Nmg0VmMAwVSuZBImpMWpZyTkwPtyCB56DfGESn95PhjIRkpRpVvrXsyR7OoTf39jvcs80xQrMk
0SsmqH0fXWS0eSeubwjs8y6Faok/eBZHFbQiR0gr/+CVFVc54vqx7r8Y8zRGP2rMRjtEWM1iGnDq
Zhqf/ulhLNWkvjHlqfWHwEwOAfumrShg/NAdVgNtZkTakQHr1rLGN4xvYGGONOZqSW+1Pbb2e4az
lvchWXWT93wJKRqasHaTlLS/XJs/z16jrL5xVajTT/k66PKbIxNM/XxVWjMGALnXCvtbgt4wRrQy
sfPkj2iJwjaCjWuQ+/hzjZbruejiNEx8ZYFuxrW4wXvTT0YzNniBdt+ztULcsKOjTshjJdacJhYC
PuLAhoBfgAbMQAbVUhb7+L3W4Rn/4o43iOu9uCPnUJiG58TGQ72Ki4xYuSIR93mprCxDKFlObeYr
XNrCP4vVq7p3/BRNkAuHvOhuJ7Pq5Fu7UK7heyDzhO/gd1gFhpf1Ig9StPfC91Wo5vaMaXuOeZni
+5Bwj5X3scfguoWU2EXLn+HqtNngL7FhFT3mJ2al3hgrZ+KduaSAz/y68das8pPI1nlCiM17j8df
qggjStBjZVGSkqhEZXvL6yLnR5ehjob7COYP/PNFyoD1pAtuqT/WBYFrPOTcSn+OBPHk21rxwt5l
ba/Hh7gqrPF+BtgS3wCFcqDbUT5P7k1fYib1t6jXctybKJfqwR8HEVencLTS4XOGljYecYAS4/fj
ZFhDhY4yzu+fsqTLmhPz2HjCvtS0nepTazIz/b4WiAmLvdWOsz35iP0602OGbREJ/RhN2J4tTTol
zqmI0hxqaBIb2NmKsB4w+B2yVHO/ZlHxaSKI8H7oyCV4spuzEfIVOM9NczuvRb5+NQHvvVsotfSd
MxgtBOR+MN/ihgT5wUraxPuYJEmKqSoVUqvfGJmXZX9K1KXSh4wmhDy0Kefwa9Q1nMkg06GHR9gs
PAsOpVA/xrAycCFFIWCmeJoMU59KE6GeM0Not3+sctnHfy1e6/L4hPpseXAmXG05bfnSl28iY7mI
F0fxVH62ZtJInH9txzxj91A3d60Zz9ZxHJIse9S6jhEyH7NFFqe8xqeQKNBZnwbQWPXDEI5jduzS
3jDwpjNL13jEwS6SPzBxnoYjN18z+whGY8bGteiwKzFJ7nZmP6bmHeaSmJeVdZkrYrar651IBrf+
OJeKfiRveeUQdKvTw+oabFKyd0Y34RDrD1mIieOoGyPbje7YO++NCJe+m3aMFL4duKrlcMFmL7+3
8jXDXrVYiT6Ps7fMGvPXdkCxv4/Czl/ttBtuTXOKbby4k2LMgrB08j7au8Id1HvacLo7pPOYEQkn
hZLbQa2ONo91V7jO3qy7Mep2kIjVtEeoIS7vSD6d8cZxI2HvCyTFo0NqcUJvirW0w71Wa0qx6ySi
uQvHzLyIkQ5Vkt0mBf7CYEHElPVnc+kHdyepd/P7EfBVdx7ilRmrHedVgY81v9A+4eWd2Pczst3W
XWEyEtlp20hrfiw0JMe3IhdP6RDTiOpbZBdu93lwRCMeRE4WTQEHVcZ+iOoua/dth+HCnT1Juz4r
XACJ+WIYzXOiWjHfwSBFgcK3scH2vmRVUqOXnqxj+ZhxihFeSFeBV61FUfNgjx3mnz66ok480jGS
XvEmz0q53o82L7rMg8GYTZmeNT4/xroDzoc8fRAai+Ohuiltw7rShvgfOtvOpiuP0Z8wqlRF55kb
EfWWokIavGBu/OXXbY7/6c/ftPYaiWA76U18zmezuWW8bt5nZfWfEQDQdn7eXZJFPzjkSetZV3Hn
T51oHhf8ut79R799S9Zx9No2pVVN58ZOxI2M8/SPS8Z8ZdD1hMh6pf+zpalGk2gjFMyzc15hQZPu
lb2i1ygUvs4aLBIUKsQco11vS4NtvxTgGC82pT8SL6PWSqtI3ydsJCxzMP1d1zlQtdcuvqHaxeIi
cqHB7fA2dfkHOhxhwqPE67H206yWjp/nYFzfGB7GHzfRmIiYbd0xE8OuJb+m5HrpIL72gJvOImDp
pceQczp7DuXDYWy9fsZoS0x/V2Yvsl2GiMq1WfD/sM+2vNm5wcV7xIzuPKJ7Z9zkSeUZeD8mwqx2
XrXShvF1uCq9o5tguEMQ4wi0+EDkhKFpia3m4nNjTHh2695oD3Medu3Jw3FY39ljaGT4DsPcGvaq
zwxvoCHQ5mV3n8jcJiHre+Tne9SSUf5vHwAMTsM9Yi4xxUMXu83NBV9WGTsHEyRP7pPUGDK9z+cq
dXayjZeJiEncwUPWxrThOEatmB4L1OKF4ef2WMRYXuSYNWRUs9Tvy7GxtKAR06wR1gpmuDTVTiKl
j1NsZMzdeKPc2RvvC9eO0APLpm4qk93Tkfgte6//O8n6hxHj5aH98V9vvtbdfx2G8vtXkvJyK3P/
/6DhlyOlKyzEQinJbISV0NX4KW5cDMaeOYD9r7+WH8nP7l+v/vv/6NtfELH/yNlLHL4sjKQ9idK9
gzMIs7//bf5l/kvg5UlRrBC8F+aF3vRvMXvvXxYDUpprtvRsmp/0jn/D/OsJsfZ/DqhjWUoJWgia
pBBZfbXlVoIjDCej7r9Q/NSgsEeqIzqwbWTCr5wzxxGBqphtn+MuDP3WWtobqxEqT4KsqFv3fZfp
CIUeEsW8br+wb9sqxCo3a51dm1+wprvGjJXz7fe34EP9o/zQtz9+9Oyu/w+2FNL9v9pCb/CPW7rk
68+76Olf+WfXCOH9S9pYyGkhJf4GF0z4P7vI87BLMBWK06YpafldLsJ/7yLnX5Ythec5rkWwEk+i
1P/eRea/XAwRFI7xruaz4/lm/c42uoxyftpFrkMPEfEgRyr+ynR2E+4ztdLVpnhlRrjWJ1pREX7n
NIDpiaRXwvxrS/EGtOLnUzS7m6VKCnG7w8f02FuDIsFLPosZ/NIi5+XKTI8X9+KhpKWZJWusoqwt
UD7OMKSnL9odTbV6u87ol6M7JvXeMZzuUIlRvjfWocHppq0/54PKPv70/d/+8/Z+NoN40kTbvlTp
SNcSkkOqt7i+tei0xPCOsS79Ufr3Q3cx9U7pC1rhR52U6XENm/QbSVB64wxddtuY9OykXKt/Ij72
Iq87BD5Bcl/+EhwveA/CFd7mneOkVg+G5PPaQiPO3K91/85FciCoY7s4Gx161v5i1/FtHGJT501l
8QZXmfg92pTDEIxLPO7qPuwfM7ssd3Ha19Q2U/UJgXrnBCjMuwISuPyczc914AUR0yQ/mN/L3/9p
mK/pW2fpvPZHj9lSYMkRd93e7fvApn99g778NbLDK3vy4ixiEUolrbItrD/JJD2hiAWH1QO9JN2I
0Y7CNt7oxZVv8YSq3z4cqu/cDJZNm3y7/xevlJ45tOwKM0Q2pUAg+gyAb+x3vVUVn2GOlAjTupc5
nCcKgni7uh9yumX8s6tVPmTSHVe/8Iq+DbLIjv5YS9J+QyBju9cxPSRfWL26sdOsP5iWtVp7c5mH
cp+i4B4zIclW6Y+W0xZXHuzlO3TwubQ1IYSH87b6JGUO2XlJwu6YdQkXimGNgUpx/gvR8rtS8Dzn
RzhEK5ayLQe3S1w51ZbD2hkjTfOsYn9g9nQPwY/2r8DG3A9p0T7Eto4pH0d9JZy88oDaUjbfzTJt
mzj+fFcy6U107Kb9Ua5rRvvJHnaO03WBEkNy+HXoUNsDwBCPuEUkFo7peZfL4ucDULbJynYf2+My
m9NNN2uPcWplXflir61ic72YbHpTOFv6eF12aphLtzmWNA4fvVC7p3DiMa98rSfRzGc7HroTh9jU
trAsz9uScsiIC2Y7YHPczg3Ts9Ua2feF7jg+TuQdX/Qy1t+RTsSmcuLN0xvOUnsEX+OiTQiLx83e
pEOkYl/leoj2TTfjgvnr973x42VHXa5RkiHpsncho19e1U8Rx2MQRgwU5RFn+nqvXac8MzdVf6VR
pU/rio8V2j42Dm1GtCtGZ8GTy3ROmSunHe1xcVOIWWFEUzW3fRW5V7Av23CIFxLernATSO8s7Wyp
8pgg0zumh3VEmscM0rZ7X431nTtx1PtVXlMZe3FtXZZzSUgsoSTmtluwkzdgINeaujxOmPQ5osZc
0xo+qrH41GbLwWUW52d4K/qFbA8tNnxzq68U7duT9vQLHIsjgNIe4XjzNSDqJ8wU7fI49lWx77yl
OGbxau+IgeIKmvSVd8slwxmTghYEX+35h790vGst3eKY2DrAqNfwYwkSIrkYzTG0vRJCLmDAn0+C
S9aPJqHLa9UoTW3TrAodFLxXlvwoHNAhOK/MhQ9gTXZ+5RbN295d3JOJwJaF8Vt9jaP82uKeSSLJ
7eOgXXt5FT/tcdfF5g04QH60VGbseO4F+1pnlDcSYjqtQKsLKjmIr5O9euaVULON2Dw4JZUtsfey
sUrehoBoCdVoiiY/ro2r3wg7zg6ja4wPdQTRGyTd8ilJZXtlG71YVHo4MmN8y0Vr2dirPn9gRnNu
1FirPKa0sU5Mh83Dyrbi5JQ/INMVjR/NYDR+HUpevGUWxb7MURxZZbKHny8aMjtAetuUx7lP3buL
G8Gp1YM8LdpJTwtt+SODi+zbVBrFbwGpIJCy8mUbE8Yc0rxtJYhFrkcD2KUVMWNHXHCC73Tfyt8i
kTytosAn8cdjOO3qLUtIFuOygMmzjm7UjQHXh4B6MDdX3uLTH/PspEiKmqcKmsvDJBd8/ho7BAaY
+KTW0ejC5jC5wAyMUtQ7J6ryNlC6M2+GfJlPy0Jty+hB3II7wWp37c0jIOX83nGYIl25Ji6LPvtR
GoyNTTmBrZ1NNXbZcD+dIAR0RFHiTndsi6YjPFbRrgawOWfm79ni8JYvuS/BnrsfCI/cwhLbxR7s
fo0Z0oM5us2lGZ+tdBmvpBkvgh/25CS91mXfSFts2WpJQdXXJKxiNSUDeEhIRzNJomM7SHXCTeP3
wLk8lS0ci7KP+EcRrLdCEuQ7ABpWLBdqnLhPtmgu8K+1/N0gyyqKt2Zx/DDw3TaW07GMBlAC+bFf
q/l7tQr7rumKCsVtNIpu7C5qb1QkzWQXCp1diXPbkvPyhAQbaj6XrhD5xPMdQlo9TjBT86PuxrDx
h95BdDoVgCnCyprOwCp0RtbTVQHtxwhXbbQX3v46AL38qJeb7BL4CNkMRi4B6qdN2qsOpl0i8mNG
JvLOBQcT1GGPJaxLH3UaJnkFtf8iyvLIDqkCWClts6E2URbVJ9co3Co/Fsk4HULkpcA6xPYH7L3z
A/4r3mmGP3v69UO+OIlPizo2NRS7Rm1lK5TTrotl9PlxcTu9M6161NxoCMMEVmU0V97okwD5s3O/
WW2TjoNV4GdUaKI1oVc1wbx24vsAtifojbr+BMK/EDddPC9/kgC3SwDIoE7PmRVnV5765aeVVB9K
EX74P962jB9BYhmkDNOxBuJSZK7HWNW2/BHv1T2urldi8OXDPX/qyzEi3qFJLDUX2vONNFrmskx9
PR3DZMCzGKL4cSjENeGRF9UBHVDFgRU0UhWdkq2AdSlTFFyVMR57bdljENNJO6h6Gf+a4ac3flo7
GS0IndZYCZduspvcKf6arWV4qzplfJQocqR+Za2YSxdmRvnw65328i1QzHKt2tQIBJPt9m6HvI1j
kFBHxgWW73arewBbfE116MUhopa1KGVwP6UlILeKUgp0Y86ctTj2NP79oapjP0VSagcWsAn61v4k
jOH3vHWIxg4RnxY5g3RAqDj/Pv++ILNK8HjJcHTJ5D8neF/dd455rfp78f4uqyiHvETYl47lJjwg
i0zxIhfE8evBO2snDA82glNXcp+X7w83UUpMQXLr2GKr3kQkiM25MYejbeBGZACbpZJb5H2rCflk
F/3D2mTF724N4ruJWS3PRYdPbtOBkPulNiq6Rr2ge1Pk5cK4Sqy739yAzqVqloCuhSB+bFH4uZ0Y
Bv/tj7Vpr0zCTKc+hCJ13v96mRcRlaxR0X1mH3IO3a0oAVCmPm6rsSQXcI3dkqohaDw97Ioqag6/
XurllpAmpaXFs7g28/HNDeXOw5zL0GmOSwfuII+1vbcr49t/sMhlNsOmMLknNoXd2K65G5V2c5xA
oO/dJQ7vvCgcr5Tmrz0K4YGU36OD/8LjFohYHK/G1BwLL/VOsUuzd6bevFLIvPw2DIz0pXIzmSRx
ip6f1DjVY3OZBIJUHdxbmupZMFC53Q9j21zZBi8fyHJdakPGEJoOwLa1JgyAYJFbVsdEtMttjlDF
42IAKP31x3lxkV0mF5Rl1PeK17e9WmLQ4DTSnPGYR3NxoitjfMOQK7wJRTS9xwp9uRIeLjvq2VUG
WgUreeDqVGQM5jYNZScKnUEOMRcnqORjG7bOew1yDMuySnQ3Bo4BN4VjM8qNi+FKevTy2z1b+kVV
JrF7AG8/AbdFpXzJQwheixL7uJvzK5Hi5VvVDDpJfOGR0NbbqlvbOis1U2QihWNXd7IrxBecrsGI
lqs64UqCsuuvP+PLqKuFwiuDSasg7m4LbGOqJG5QfU/zBO8CuxWp68OXdvZWlPS3IGmLu1wXyZW8
5CkUPfuatGmUdnHFhX4gXkj1NfjF4ABbtCcILmPpd1ORfwaBM9622ei1QRpl8ec1ycCWmzZx7TT3
VjYfmMTMj4NVNjE0lmh9rw3dADVezdLeh6Abo5NVGHj6LY2xuAeVV20XpNWov5bxArHt12/uZdZz
aRCC5HOBQCoaI5sdWVmjkWJo35x6Q7cf1FJHCLbnmR4JuIW80a6Em5J5UL/9KTO69BD34/xJp+AZ
dvZoTH1QDfy5N3g1wuJpirQZruym7WTZY6qscF2nW3P5tGoLL5qNqbYhFlhne6wZ10ng14/gR6sf
9mBF360oJVeIy1QKnyF5ne1WaD2L38xwfIIex8jGpywAJsrwPHyn4gguBlBZswiYOS/XHEqsJwbp
s13hMBJgFOpxqVCCbRO1JFSlKUtZAhQUWEt6WesWeyWz/nujPLv3jbqqsyAJK6X3qTHLz00SzT+A
ciV/FWVvwUDAH1rtS5CewHTLtGz2KJVENFyJX2nQleNyT1NlBPAJ/7bH2ArImB/ayvCCaNJ5Fmh7
CG9ROk+zwOwV+Pa2FE0VDG4GYHHGpjcbBPyjujCcT+mQgv2J9B9m2DkLWPF8PBSdi9xCG0WF76qc
ZodOJnMM2sw08r03Kusxc+s193W1JkUQhdKoIf3QtvaXFFdadoRThr6t10ndLdrU4tRUpM/BgvzE
W9788H5QwGQCw1zLb13ZAO4Z6UoFq9d26e086qF410SlOe9LGxIViEbbfVtR0Q+7qtLRWwV/qtgb
gzlYtxhtrkeQk1mEvXtdfJ4Wevs+hGFP+Os4tvOhSqv4Phde5vk8tlUcwjwJj8B/rSbxYzEXRlBO
SW7sSlPl3Q6atEzvLg3SdpdaYolPebfE9Zt2BOIcEFWyhKykcb8ONWL1fgF+MW8Bs2JbuFcd3k5+
1PauCiYV5X8OquxvGwgL8qhaWHCnCAjwwypctzsMk7aiA2Qs9ejEstO+5c7ZJ2C2xldMeqwfFu2t
4iio2c9LCCz8uObWPOxbJqWT7+DA8TEfi9T2VaMx/5ZJ76Y7QL+AMS07tj8b4bwUfztjaakwkMk6
mEcniXSg+2pqwMt6KxwWazDcb3YqmDvPtbAOAxQmqMto7Jp39jK6zplA7vXBQgejD4p29Jg1pYCO
Oe8JNmpxMlTtdygCzRI0Vm9ADwJO2vstjuTWLpr7/qEtoOEdMGyQb9bMWpSfpQie+8DsILuaa1yE
d2M/5eMOsCMkDNEP6ewnTMVh5IgBV4fcNBPtz/ZifTBTnYCfhjP1zoxs0cPyLRKwvk2yfEb31qz8
yIvne4Cu5odF5PGKhXGXGOz/YvwQcXsAVy8yBBvCoe+ng53lSRvIOrm8XIDFcTC6Xql8wJ7t9yj0
jC+1WRnfYxDSEibHRypHv1SzC++LfuTeVrCCiPrx+m5wS7ZXo8Fb+8qs7LuyXcsDNM5s2smiGqxT
mOvmo2inteSl667wkyWx3w+CXI6GF8IgSjvzejCg3cDYjF0KazKRBWgpA9QPLQwel3e21HerlXrZ
fqridNmTSIalP5ehm++mZOjWQJj5jBo4xCq/N6MF0uCwRAaz/GqFs9XE+S2KTekjOy19m0UGpH2u
t2Hw67GiEVVRWn7N2hT2GfLWIEhnV4gvqPQ6nt9WYnnbE6NFsHRmakOamRJCU6TjW5jL43KIkjyO
diprzdyfhRtXvl4jOflQn0DKenGmP8ZS9tbOrIXxuQtl/a3DoWYIHLNVKC0UQxNMulLoU6M2Srzi
/qQz1arw6LghjMLcvFyAjS2Xh36WaXKE7+2g0mo62alpyqz8kNvr1O4amSi2ydhH3l56iWcfR7u1
270oisXep1WVlB9QXkDkOXMs9OsdKKiGP62t+Fg5CZexMVkgayNVePu81HJECzODybICj+l2nUP3
kLc7Q0Zzu2Gl74pIxBu2r3R2kCqn2qcFHOobzusy3c4MyP+QldF/s7jdHL+LtfOXk2Te5HuzvX7I
zQJKhZeO7R8KbCF8mabLBl/M82xAWLSKH2bIb+BIRGl78PiaRpDrtd9ltZUWTNp1+y3hKRzfXNMc
emh3oUwNy6LzPUh7UIcNvu+NP1vj+rgkSZ37OMHb5W6MzWbddVbRFkEaD2aNOXRZDNhDr+ZnJP8m
6z4RcxbtjGWK1C52RhvG4UhjbTcPHT80FHHdMeC28rd1PBYyGOcque9Xo7Z3M8TMPkjapjKY2lko
Q7olqVkZGlxh0k0b+82ciKEq/Sjt5SFeY5sHcJPGwrAgDiHyzllR7uVUOo7fhwTiADYlzXen6BqO
EKKQN15tive2WJxva+5ZfdCnss98k+QlO0xd3C/+VAqn+1jYSIg/WoU9LnvXithTg+jcvwvLiz4R
2WFcmm04ADSCE/e+o/9C6tZ3IXZVXQjJLpWUXQGtLXGnOrcdwVnGURa0M6EliCKXCzeLZmJckfTy
bxU147qzIi87k1446b4261wcPLF2rZ94o4HcWNQVWAvOzKoDz46r711Oa2nf1YYUt6oPuSnnOTTY
6Wus/qp1Wo6+yIh0b83eNP9gIFKiG5fnhgjmDCbHbQVQJj05Ap7QARBpNu6GsbPMN5YLYcB3MddU
dzEM/fUEfM+UV2ooKZ8XNU/5GY1JS9ACZWCwnZIOWNqXJrjY88L2eUN0KxxGeW08wWdRIgyyho6s
z5gLva/ebCES14TEM5TJ6bHraWfsFCj6wi/pxi9gjumr7J3edd8sdRJ5u8SqlAgy6Dt/4ctolxgT
ePNDicRrEcjU4xb7dUq8qTz/eRyKAwCb7sUPd5MRe3MK9BSrqHOvsVLUdjvfwDm/Zpy8KceeVmEA
S+oN5s6hufm8lNbIWMeqqe0zLL/+Vk1TFYBCj8+uN10bpL+yFPWYZnxNJW2DLni+1Ag/zJnhFJ2h
3iWrL1yLRmXHGO9GKxL6X7+9VxejHeXRoaRftEUVjc0omjor7DPVswzSYRJHY2kJFjq9NuN4dSme
CvSNLZkAXv7+TwMG+ItqhOdnn105t+Rbs7nLdVr5hJf4SodtU9FevpaWgqEK25yW9xZBVzdWK9fG
UWeki7OPa9iJk0iksfgRtM2DAT38StGzaRT8s6AFaFDbIIzkVmKHaxDxSfot5zlfPpM87fus+2gw
yO369G8UC1Ifbez0ys5/fVGNrBLzPhBUm/HC1HpuDixPn0NkiW9h4I97COnePo0nez9EBrktvLvp
NITqGqbplUOn2aR0RDRNMrHV8vRW0S2lhg82ZewTu+/aY66hmf/u5rx0L+0LShWAMv3t5ztmHA2k
S8pxPZfhJdtxGvPPSzcmQBPo2vl++UAWkRBFwMsZYBS72ZyRwtp9wrYJUCNFk0pVe3D78Y/ffh4b
VDejTGleYLib51nWJK9lp/pzn9XlfVx7ki5m7T10vdVcgUJuB+HsSAvNKqB+zCAuPeZNFAlNldVL
7aJQkV5Yg5BRb8q8UV/aqjdu5s6Y3zpL5ATSGbFZ9iLvlCtvePSQhTn3s92fGP3p3z4kvFsXCC+Q
DkkHd9NajcC/jWIJ23NhZ0ZQWIb4XNrG8KbWufTz1VlvGF7nt3nm6t/eSEyk6PODq+cHWNsBciTK
CK2LejyTWM7+ujTDDUlStYMFVh9//Y1fbiQwuyzyNF0EhnoJTT9FubqsdHZhx53NWZL3A1HYkWZf
i6VPXuw/dS34vIretCaUMoVnCLTphXdeH2Z1w9n3coAxUVQngW0bvU97dD7Q5pJnGvZuQHIiv2Gj
FO69sG99tQ7VjekNWXAhIh0p3IWfzrGxi/WUwLS21sBelhgdrC48rjVc1dJOmsCwtbFHPqW8JkH5
8krgyBGpaeZzc/Ntnr8smtFJbFqJOnetbX6sxUAp2qdeDOc+vxZMLhv+pzd2gdBfAEzEZoa/mubR
87WE1UiBCUIDDNOuAlQLxIem68nfmXIflUKOG8/hafotrWaGZYC2cOzWDNQVUMEtTmyG0qNLw0tP
3H3OfmAaHmgvVFf292bTXVZ5YggQvpi5wud4/myOjuc5k053MstJgHmmqjoBDkFC5debe9t+fNp2
oAk9ICYmUX/rijE1eed4qbbOMUD95Kib0OyCtbVkf4PoRvx1TAbjy+I6Ye6HiHM+WNQ4MEkgmGE9
6IxDGiw0J2mwcj3/zYQovHYRb97E5QfSqL/MC2lmU9xuvvIcuWm60jo4qwHCXG3lVlAuqjz9+j28
torLbJLGD0hiEE3P33dd0KWEkavPWdxFO5rz1k4XwzWM4ctVtDKJl8RwIJzMKJ+vAlfVbQEJW+d2
dL+AIGDCW5YWQJBfP8zLQ0jqZwr0bngSpsmbQ7i2nhhRBbDOVdqZj9QvELdrnZyaoZL7Xy/12hMx
1uU/FysDhkXPn0gZ+Uzzk5IGfMB41qlYDoCV5O7Xq7z2QBq4sJamzWDjKXb+FILbenQTRKDkuRCF
vk+h07/VS5dTnTfDFYjH5d38FFTYbmC6yJsB7THOYLnnD9SjjzctXihA6Eyxu2sROzio2ZpPSsX9
fVaHS03/qEbIvu/Ka9rGrzwnBBX2Ovh5srBt7g5Op5dxReWT9F5zV475RUXKXG7sQV/L915b6gLG
pmSk6fEioTazTkF0UTwnfiMBGkjoAcSKdmdWid/fI6S0Lqtd/sfg8vkrdS7qDmsdyTMQ9PQEjzgK
aiP6D/aIzfTdIZZRQDG5fL5KHjbKQmbBOkflkB94uDCYR3Pc4ZwzXTlfr2x6loJOSPIBxGA7XpPG
gJkQ6dp5kSXtS1RSGB+G8+G3Nz23C2hZupRMt7aeLaqI6tYrczY9HId7ulGr30/18J5Yfm1euLlJ
L5uepTjDVKjE2G11VcbejH5EL8+DPaXvEhrGmb+YerIglBfRyVPt/DGpRsO8UtW9uu4FFHLB5zms
/vybmagVMBlq5bms4z9buuO+MaZHb/b+UmppfXN0H/+Dd2rJS7YA2FFtqSmzVoPnhKnkMvEYZHkJ
Yyqw7Pt6yn5/JXbjpZa67Hu1xc6P05B3aZ5YZyQAxbtGew26Rs7wQFfwN+FZHsW+zY3C0eKe9PTW
KMGZMC+QbKCznKIZUPGKXpy3GlcC44tvdVkFoC9ni3VAYD3/Vm6LWMmCkPk5hkPd+M7S1G97xzAQ
eSgt288ZdqDVZ8T5n7/+ZFsWArkWh4Dm+6X4pyTeqpsLmaP2MsbVuR9HZ/QzMOOPri7Hj4aq22Gf
6c6l3TqK9NSbOrJ3SD1Z/S166BGNSyw1it8NZzQgYEnClKHsoHO0CWcVQc701qE8j02+BtixJ4/T
bJlX0AKX1/nsHmIVQCtQQUGJMMO8fI6frjxjDjUSIAic5JYX7g1amycUwcODiNKPOdJfV4LNi5D2
dA3ASbWfiKdb7J27oEaGWkdx7vsYhmRtDYe8CcXvnncgmiRyIBIUbQDrv6k7r+W6sWzL/kr/AG4D
2LCvMMfQik4U9YKgSArebHjg6+9AVlVn6ogi43ZEP/RLVUZmSMABNrZZa84xxa81t8/GxV9HopNn
hJuIIeFu2ivWzV+fkWPBK4uGKDnI3hRfu6ikS5Ko6vA2jLl8o5i+1kiXYIZ5dEq63isNF0RUSUPg
SxdPyreJnc0DPMvlpzlbWumr2ZyDg0ynOQpZquxuD0jNDJqqMkoa3Aa0AxdAnOM1CWwc+hWquOyW
eqmCPK26W3ekUeXLqUgqf43UhVK4rJozUVu4xJrGoLSfJ5DAvCJNIL1MMwQVD4InNXg3Tkp1H1sg
aMN2hbfhLQTPPM92R1k97ZRMDetqiKTfTgWAMvp31XPTN0t0bkdrJEJXM8bBM8oE1QMYXu3VhGQG
yG5Imq9xgbXFzzJa/N4YFeJb3U/7MU3JxK1a0Tu7tHDmKpimxbxtEGAWPsYqci0Qs5voETSlCGQJ
lmDKxLrczqg80GI6TmLQ4yji3NOHmAbGaBvjHaZaJ9mpqS2B95hqKYi8MszjalCx2C+Eit9WA5KF
gI1ecjVbaQ0GZYKVyd9RiZcyNwsvHx3+84AdJs47sCowEzA2Qgpb/DVf5N2q4Rb2kpT4pYC2vU2L
epDiUtpK0Xga2j7pqVnb3HUdQcOYIbP5cU3q/sZMQKqGSgZUzIfYYbpA5azmtY4NWIZRPYOqKtNB
C0t7pm/SmlWdBlRckFfQfKQ2vi4r7vgeLtCBPOQJJl5vuH6PZ96HmTRfimxN4yAbuOlgizcBDEpv
7MmN7ZHmNC6f+Sx3y7Glh4uWIGBrUVwAxyqTXdNE9t1sK/qDaBxKNHnXD4/uZC5Z6PST/kRkZPEW
9Sgdgg4o1vfYmAuL5n42dTyjyGKAjrayOR5q7nbEbMy1mTFByU69fcTGBoEiH5P8azyu2qteTJzw
EKk5RojUY7zmpNIzJi2GtN8Q0mkcMQXXr3U9Z0mQqUCbEEHY4wGEkvNiinU4T3SEIMEshtXyKN+j
PiZ0fUMCqVMOM6DQhnJvtU4xe3kzR9RoXSWmLOGqK6PKkEvhO1mr/+AYPadhS9cZ6kvRS57koo0a
LbxGnvUERq3eYjbl+SzaWvdrTTjPztrJm96lE1OPRTpRzJhzk4IHPuWwW5CfB5WokkeVyKkLTa/o
fQBI6W9IjpOP6AlQMU5FiliDINuZO6oAQXrEcy9vdra6yfkCBBfY+RTnR5pi4wS8hT2TP45idgmL
BLmXpKr5UruxQ9NRV6efWp2UZQC+hZWpcxMp/NJSOlR5rFjfFNddf+hZJF+rLm1vIBmODyXr+LTL
lKx6yglguZwltmfPJRxY+nE6249gYSMrSEYER36htGXrw37J3uw8jo19bailft4AinmMYb+k9JYM
RCb1DHUOUK7rvJTrpJShtTbO0appEx/WWV1f0qKlmaxKMiU8QXnmy7Ja8+tUCVr9qIrky5D3VPGS
yQDDpqXyqq7MNQ8N0arXi26pJN/Lbr0zU6kqHPVpJ4Xa1GqFJ+O1eu3wNiQ+aQx5szenmL4z2Mqs
8BuLsiPCsJYgnnZKQLR06JOONqn3CumPVisCoy9t7jxa+tGzRrJLvR6IHq3EIa10b8k7m3Yfds+Z
f16ca50R3TJ/mh1oC8fpV6QpxnK9VFp9EKsLFReLemECga3FDc1dLcHAJ1NSFYEj5uexnToveq2y
FtCeo5ywGE4pPHj3jBTdlHYZjvEgy3Ad1/rokvG9BrmSS+1QWwa/Yl1l8hoLDNaeEeHK9TWTPYdP
tV42vlNCrYLbWelf9Ubyl0e96dxsqTVM4UMbt3DZIr5vsFnrDu0LU7Up5+RZdqn6MjkAfbwV6u2l
G6tQeBdF2d6NMi2bjs3oRAAoxp39uusklMcyq6KwQcGpf42bfAPtGav1KCcECgfaMlL1XHW0HhWH
T8NzqSHRfyaF7WfbFdEcmixpCSqh1kx3JAGhTKCTXT052LfOZamNkO1rk82Asax5F4BpWImB0pqi
OrRgQV4K3U4ZepAkngC5FrFvDR2Swkxze3NPRpdmeqg71qvMWuznZWzrdD/OmhEWhTukwWiudCYT
2t7gNDOle26RnMCx60zzoclN5XuGdTD1tly0gxUjFvNh62RvvarwEdItiKvAUHNpH1DmxG/zkMJ1
BZ9oeglKOpp4QBSEh+aIVmieF63iL2o1PqEo4Ef0CNbigMKlpvmpJHDzfLRnk4UjGbvmvpCJpR+o
twqYS41SjkG3cIO+Dr+x8I2qbe29Mo9YfdGErAjvHENeUzcrNFz4QHK9eFoAibXtjMLJr+Hf6kdO
P73rW7Z0hF8v2qDeW5OWjocuX3PgSUbsvM4aal4vrcD5emosRk7i8OUeszLrxF4tRnAH2cLC5itO
R8sZxU90m5rIFxaQy2/wV+e3iGxoJD3SnAuYqXan+w5NYejNiHakT2UldbwBZeEjRQ39Rm/s+Rs3
sXzDOLHc5obMfyIocN/GqWCg9TTqz0dFciNK7dThQMYeM2aRPCkIJn5qk7OCk+62nvKUpoodgAYE
Zh51+UNeC/MG9aJzs8IHZ3eTAYk6A6M3HSCrIrOgDEmlwW1hWwQ1EEAaWokw0wDFJWI7oE2q41Ed
Ed9lNSzpZZp37R2zlGqH9WgN6JIaGrWhTOc+D7pxWF976mndHr00eGCtaivXK7sKNU5k5DLaD1Zm
IK6YkmbYadKtrL2x5PoVn3A0BfQXsiyk6bu8umNlJXuQtobir/hqHlSYV+AxnBU8dmbYzRcJEPJ7
FsXcZaGJCKGeLvPWa2i8DNiFp9TyFhb/r4qLDDBwZgpv1pC7lT/Hopz8vkXCs2NyKW6zrpwuKkMM
L22PGJCfsbipN5Utz7NNu3L2hTvPCRhNJ1JZ5xsHkLm+Cj+aqi5jH7h9LTTy2CpWlIkbDzB11XlO
0cU3Upoj8pK+sL44jP3Ey1vAAT6aRLaa6ojGLGBLmI47HajoGCywlhlG3abq2dQ3d/005diILLN2
PFRE6c+BI4N6ZOs6nTsykfPBGbsXdY5fUnBzqccmhbPfoGbLvmPDed+VVtIHkYlox5sds77KRYo2
kWFmX0rTiHlIRBnbAbU3kuUMp7ekj5FURP6qzekVrAhBAXEYYBhOq90MvqHLaPqK9zH5rraFermq
Wf1jVJTxSmHb+qq5hdAO4wxaIihqJEJ+XWgkQLrLGtW+xWeb+Zmm8FbTsizaQGREjh66gkBc9MmN
8WpFq34foxVvd9JoxrMsW6yrkXVuCe1VOldzNGjoGPNsgRA7iJ79PUqdaDekcFvRgGTut1UryvSs
zWvelnBYQYNxUMBpU4fSpnN3XVU9gIjMJDsROfi6xFPsw3DKUW+WhTiTHHzHQGZVMz0oVrzekRDU
o9AwdCPFA7UajjfxQl7YLNj4JeMOfHgndN7hbMXddaqK8SVSk7rxnMbt6O+sfXNp9CqSGWOUtgWE
F550OExI4/xZtuz1+ixr0GJmRibDpshWB4mHmxxmLcoukC7qCP9SVMt+aavZS27qyhOZvgVbXvZ1
jMrnutLuhsq1/WLRz5Wif5JiOshsAczQ8j+k+QXxojDcE5iTpt1+aUxQ14YTWsjtl57YGhxOD5EU
+M7XYUkAnEiojLA6p2dMKZetOw1P+dC2YYK2lk0g/1R07p3JTuA6A9v9hEQVFOsa0/fdDVnt3CgI
lLxaxs4VpAAzbMcuzO06WPP+RkwsgQhRTaRSY6aFVCtQrGXyrJnsu9QorMCcy93kGtIvI745HyU4
hyjFvED4cza3aQiwDyFwVF4JG6dzG+WFbyLKNZCG+9qUbvGOxrXeSUSguTV+1yJ9De25iu9LYiA5
stnTWZW26pcsdt0v2mD3IFrhsi9ufZbZfRcqqWF/GZRhCEgPA/rXlu6jY6CHaqJ7IgfMIJXReuG6
UX67wK0PVPmspEHaz9MNFMurDBGYXNPDyPy4+c3pgUJBUZ/ByXtmPFxPa/4c6YhCpxGcwACT21J8
W7YhQkSP+OOjkuiHoZyubZtMknq4VeNLNKRBlsU/Yk6JeX5UtUHi5pzuC9UOxrVoEESNur/a9y3b
REVfSapo/AFMwkR9PF4qPxGQMfMHSspBZqXf1vXcHmEHjTbQZPIFdgq6BljKY5DMa1gkF4MKmakX
aQVZV6xB5OJRbXgF1EZH9gJz/8WxZ6qSWkyYcql7Yq3yczC+Xdhrzau9cLRQaB5d2PBvHlnx+RIQ
ZOtyB6acc7OlJcveLOZgtSzgT1F/qJIV1H3yNLo1i4AsvoBU/NGKPHSiIfXdsTe+pNK8KJPlNS3K
NVjgR4cW1q6928vbEsL9Pch4/XwcOvXHIJf+iEjOCaw16f18coNq1uowtZ3eNyfzxsLqFJQK7pKs
uE0soZy3WVP5ohRPGhtWfwsGJIKjbj0OAZeYy7trVbbui23Xz4JiXqBZhRmunMl9sy0uZTnuHdZZ
v9DWxRva9Dv9hPY8lnPpl057sNT6ThfZ7cLMgFhx8mZpHUEJ/Vj09F7Ir6UmX+FP73qhnTWOiqSz
D9xF2xupcyuxtRdq/KA6K3GIHT6I0eIUw6xAJhGHTcU9lB3/qUEX0Hj94nzPE/HkGsb3pBCPgqqn
jt4/yjwrieECDJwfEWU+LDN2PBrDZtk86Eb8YndN/BZnu4KpV7dy1q88Atm/PM1rUd3QWET6Xn+L
lWa5Qq493xlVYp9rOfRhq9N8vl9Aizal6ZzNutkdW61hG1d2EN/HRt6KGlmybpf9WWNXByZoFAhF
rq6+CYqVA6PzxpGO+cXUA0eUcVBn/c5k4+MZTbKDBLmrk/57lrqNv4nmTE6O0QU75frVSC33dYyc
7I4vX3rAbOjOauO3iCP4bnbFZSHiuxyWp6eo8XwVWTV5F8aaqwXs9QRsJOJ/tvnns2JfzbrhC6SE
s11/r4wu3ZGwIDNfOusXlrWdKJ0rI50OLVv6YUv/6OLZM6tKP4K0lgE5vtrP2V1Tz51cHC9yl0zT
NWPlx1I/tBV1EKncNzGY3bk1HnpHXMdKZKOdamaVm2vOjfk4Z0bEaqnSYBi0wTrTRC3OXOM743wN
kM2LysdsOLJSU8bBPXEjiww6ckuhJTDdHp6q7Cw3aNIMqiVk3q6XoBAiwjLGAO7msHcL0snowWRy
3ulddcjKtrJZaTSXHTD80LBUqTn4RjFQHYtHtlA7ltriaAPGs3ziJFT16ETMwaCukuzWVeeivFS7
TFfujKLFJeYhhbXUJ6a1zva11hbKsQXF2l0nhewf4QePPNAtGv2KcmGm7Kay0rv7pUpq6iNrI48D
FYwixDCEo7iOUP/vac/FaHH5FzUuUjuZXlqaJ9gKOpWBWbgmGuuqgd+/b6LCqR4m3kT7QzjNIlhg
iwxe65T+MIi4UXb8cSZyymXRjvNXqYRZjjAjTLIO3bhTjRMazWGekn2XiKba5Xlbv2GPJaYcnRTZ
GeOGnM/R2L+Rb8GS1xMsZOzHqum/6qVMf7iVSB9FlQ1EWMiR+IiJ6vS3NZ7sW5YB/BLTaNTP1FV0
4VNSmS0vp7x/34MlJh+nkvF4wYNqWC9AKhu+YZjVlykhxSVAVmUsx0LHXhWoA9Eg1xRDo4K5LW/v
ksTp4ZoQusjJf9rC9NyB863cuMMz5dLRByKXTzudueeF8GPJX73OCuYObTY1PrKuudOnMr0aLMsM
Y7VhEiuz+UpSzti5aiOfdIxMzcGYMDvskk5BHo6qn7q+0rPP9MaVL9AX5rKet2TJbKXddZy+1EOS
vqDExlGywK/nlOloSceKn3ZsdoehelI6clhJR9q+gWV1mm+8RysP+n5wsR2ILQiB8AX5w24jVeBP
cmxw30nJHtaVhUo5uVPQxdJsoOzE+GeVzLWh+cqSULzZS4pmGAQ4qnet0PPL1QbyFyR9Ibo34PQW
hTNTKH6iY2HBKTfML0WfJ5qXLwWllNgqmy/JGiU1ZKeqGVi/KpcV3G2j+6ItpidtqaIo0EdLJ9OI
MoWfRWKR/kKOWxkUFUEsh1TtnQmPTpHfdqt9GVNyfSZuhKQPyODyzDVJX2GddEBiy87OqVOnlFKZ
/dKUgnQklLfenYonkS/iQkvErITqrLI/c9q80cK2iawOP4S13qblotyNbeqW/jCRRM1SDjTEa0B9
P1rDat+5USWrna4V400RoX0Gjq91T3piNQ9Nu5Z3JqlC5Bnkks2Z6OOmgk2/bqrKqMBioeLg2hN6
MhWftFV+73M4BkLpzWin01c5bd3CMzI7mUf90QBhH8CMGa5Xw+o+ucrvPStORej0YCVsyAAQhr92
Jop0WcZYbdXjojTauGfrbt24Wf2tRboQYpHTwmW2ooPeuOIOrV9xBmp93omKcMqPuyRbM+qXFgle
cdRDgh4ayjX6aL/eSFY5NTvjAolum+SWN2YzRcNKaaaL1Uw+SyP/vWdlbRpSlFH0+3XntI08J4WW
59D3CPXuoThwjHuYWELCxSLH0GpM65Me6ymOg9Ygb5OXiWZuA3ue6mW1gfHFcXY4OrkbdS9aZ1jP
APOQv1VN0VOGHDS3Dsj6WigMj5k57V2+HC8mpcLaf/ygfxtY9LNg9G16NOiaNFx/fdCDnEZbZpF5
1Eej4TIzEZF6Zf1PlQcobYh9gCOMGJpG2vYG/tEV1NrUrBdTW3nC3bh3q7y4cCvaUh//lt9avdtV
dCBoKHRtCxTHr1eZnEKKDBr5MZKWRnLaUB6kJcYHoPYqx6142InITD/pDb4zUnEioh6EwQc35xR8
gbDLxLhpr8cuBc2ds6LRPAL4gXRk/eSjeOddbTosAY8Ve+hv1vY8VdpWDM56JHNmfdP6RlzFjtF9
MiLee4rAXgG88elturJfn6JDuozVrkQqW0YurvFUWo1XjGOyG4hJ2ZWCo6Qa4875+N39JUc9+eLN
jSCCnk9FVnGqlSKubmmV1lqPdKwSQIrRwg7T6nP9lWrsxAkKCMawtbPmB1NMy+NC1dTajkUEB5Rd
J2ZaEtO2jVZz40JvY8jqvVTpUXbaZrv6+G7feUYIaBBjQITkuHCqkpgdu1XdeUIPPlHxMiRM2bov
gpYIxEBNZwScDRLYj6/52yxFk3ujoqEd5fWrp8aPFAi7WdMVPiZ02Do9zYNSZPTlkuxbRfv344u9
9wOZpDZ0MzOUdRq5Kh0JQhtN1LESC4C7Oh4hskkl7cPJTtTbCufd/bqk2vPHl33nY0LED74SFzQY
gFNVJ1z8GTcxASdGX+TnkYl6oio5HdTmpwb2dy6F0AXiHOCeTdq4PYF/TEnWUiDalPp8JHOnDaU7
4osWsT0cy6rKP9GCvHctvlnbYcJHinKqJHOSRTgYfdej2xvNk06uRqAJikkEISzuJzrfd4YJAGA4
Pwj8AS25J5Mge/jE6MyBSbC2rJiDdgE/1ynzs5jX6bCJo4z38Ut7Z1rCQg2XkQVtQ8ueXLFjmZ7V
bQbMo1ruKqMgqHItxe3HV3lvggCXhZRSZ+ZDX3KiDh2VGpm5xg/LAS2+rIzea1xStNr7pNYfFWtU
L8sUmzCK2OrGZTE9p7lrPc8lKkRPJ+7uIorSORzSCDEFJcN4T995+eRNv/cs4N6x+zf/kr+c3GSX
VnXTEppyNBCmBd3a1UE/9MMnU8F7V9nAujyETSZ7ioaZ4sWdCbRYjtHq6PsypUsitfgzbfF7o9YF
eoRi0IJJ5JxouZNS66MxatfjYq/KQSf6ZrfQkeHYj7jkr5f7/yLR4f8z6P6W9/y//xOP8Ftsw+65
yIvn6vV/Hbvt/7p/sve3P/kv9L5i2v8F3AiTJF4LvjBmx/+w9xVLI43hL8Qyst8N88Wf+jd8n7rh
f/2ljd92XPa/kf3/pu8rpv5faO+QIAHGAGcIzeh/Qt8/+TjxlxoIIbnEyXhvIdZFxGQWBzpC13Oy
Uvzs89RPzZQMTMh939UuVx5sUczf0hx6BZHj065sNMtfwAz4CvPfXl2bFA1GpH3NW/oP/3ieX/61
gfiFYb+N0r/3FX/f2cn8nqA9GjvHyA+FSMpzHUDJRT63HD6xMFzqVR5h3nXNUMY2RQRi4u96sT4Q
oqvtdDWmarWQqcnhv4gDVSWaLdJTGYgafK9dO3NIOu6nE9ym9H3vTk82x2o90HwiVgx7nOb4oqUi
USgk7IKJT17UwkjOLSJ1QwpJOeiMyEiDXnb1J4ChkzPJ389pmwX+sQ4Kp4sQgLX5QZW6ubPsZgoU
cA+hQ8ImMbV9eSDfufCp0TVBo03juSWjz/bQv4rX/772Ns/949o1BY6VFSw/rFWcVV5jjelNHNfd
UTE7gBOTq96mIl2obdiQHz4eGL/Obn9fU/x6Tcrmqq5oenZowCRQVhss0MVVcUkb7PXjK5yEFvx9
iZMFkV2AUqrrlB9GLU7OKdYl4Uzu1H1pURXNqJSEmZGPvkuTwrebsjqAMe13Trxe5cWEVE+ZA9eo
5ks3735U0jJ2dQocRaND8MlL1zdXwHtD7sQtoChFXXVopg86MQU+Kp8stJwalBm2HgQpanW28WDO
6PuUvh0hXEUDnYUxreiwHtSYj5coRGK57T1gouRMnTT9qqF1fi5ksxxVqmqYt214/+TgfrK/+dN7
O9HJl92U9jjMqsMa0SzIXFMG85yNe8zfdx+/N/H+lME58tehMSR5XBjZVB8KQrvPEltI1JOOcjAL
QlrHkog8vaW2qnQcztdqaY+bNOBsRHjiqTNqaadNl5DSlXldY133lGTMH/sqNg6Esw0HO1uQuemk
DkdrLPfCLJRwJuN4bybIfbQOEV9eQEMx9Dkso0jfjf1anaOPlMe5mbOgMfnJbacR/hwbqLLzmqZ4
TEQLxrxLPR4cEn9b8Qks+f2njVvx10eRLWSKWoZVH6qIrmLd0PterBVpe7PYn5xq/zDz4MP59Rqy
RVlP1B+P28461JySfSNztd9XwxW2/scpap+MPkHiKWzpIXhaPnnRfxUEfh/+v7l/GhJ5baM16kO+
VTM3TaJhIdfSjK9qnIxvJfwaqtzkK1uBYy+54Q+N5u6xOsbUHy3CGg5rr1Gn+Xjc/fF2TqbgBuZF
vdYmD7spxQVtT7QQbpeWsKFN26sr46xy4iKUUFxRnNZTqFCv8osOWcNoEAj6yW28PykAovr1fYwV
5u5SRZEWu3F6AGsKJn9ExtXG0QOdchGkVSnDRe1BzOM6C/FrOXvHWQf/4xv49QTzn2mT4t+v16cu
AEQ1U4qDQ00KII3iBLCy5XmlootxdCsOP77On8b2yfQcLURRrqNTHKgqlvtusVB3RK4MVE3ef3yF
X0/Rf/+Sk+m1LRBQRo2bH3KgRAHgEzOAEevyBrXhSI1Kg46/aI8fX+xP39EpoG9AE7eWqOwOc9WJ
3ZJb+U0BBICFh1kH20EXcIRIjtgOfg6D0QbWnFWffEl/WfPe+ZJ+83vai7Msslf2aZpUZ12jCF+t
nfVpoaxw2WhaFZoCYpSvQJsBoKrHM495pCG0mV1+qD07MtAemowDgSDhqloiHIytuQyH1JzKHeKq
jWpHOjIR8W7zI+ck+81IEyqVg0rDWqGZhJizkkDMqZbOsSemZrmWveX2+48f77/Kh+/8xlOHVjnT
icDiXh3w6y+v2E1xH0vbxt5mrqhFOpPn7uWdRRz70BbYxmMihjn2RTN4JJp0PUpYaw5zq2nRLHSE
gSDwOYxpH1l+MTr55VyQ/+mRkKu+mHofPcsy0oZABQ7xlC/d8JSQ8xyUSV/vKMaprc8SkyeeabJW
eQhLaZnSF3TzPTmd9hfVGdrMr7ECSh9jG/pGIqovuwH4m4gKfQjXAoxtAe2M7V2qKagYiKvGCFsh
et7IfMmeDt6qoa0Rwxcyl2iNTXZlX8emUxJaOCXZOZVOzLR4rJBLVZ2uPC5Gm/900THPYe/adXmx
yDl+Mtm2nadguVC3UO4NTQufm59tZDCvAYyxaXkmgFBuYksrTJoq3okZL+EeM6F1LxDIpPyyev2p
RJnyMtHWDvWIqNeDXCpxQ7s5rr3GVYyLNrPc+6Wj0B5qRpQ2XJSeUxDDFjK8Ar3oN6zOII9dpJbk
URKW3IalI1qT3njsg+HmX+p1chjoaBTqqiBGBDJEsoUl0fFq+pA9Z6qY70Va5td5NzZHWRX93ox1
qnx9a/LmixEVPAHYTbJ4+qarO5AHmVLQ19124kGP5n7NK+2bpaLK9qYmdzbru5VfW5ntKmdJb3Zv
NenNPyc0TuetRETmrU1XhezB6pCSGUULJW176cuKY7kfYZnPaRzPzn2J2o8zTD4VtwQ9w8E3Gx2c
mJWWwNzWFOl02+EI8KQg1tuzRw3YXZkC2gMDAcfTwJLQEBoSK+XBnRPxDSnZeBBO3j5kVZY9a7ll
vZSGkqFDijGNPMhetV4wlKzKDub2jOBm1Of4xkpBU/oaQOHEzzOH/bye6/WtgQfja0ywPLogmovq
IZcDqmOh9SpAvbwyjnLs9GOuxAgRUhyXYVl2VsXWsU4vOnNxBVFMI83PFP1fFFjOxJOZE3W4MXq+
e3olqpx8J+30uwHhTIy+iM64R9MRtBm9mwAbouZZreuem209gOZbcclo0QSioC21wMk4nJKema1P
7mJK6SfualW+Hs39nWyQLSCmX5Rspw7IuyfHSPYGUZxoIxK3v4k1xrU/RA6DnTjin2ZCh9szzIkA
41jLEHTRsjE9e1jlQXG1cjd3ssmup16z7vpkHr61KtGHoWLVjEOGToymS7AZslSR3XRJkhbgjyz3
R823hnetaO27aGiqn4rorBcnHrU+gO1pvslFkHWnyaFF9S+H8QH5L9AVy7bdH/2IzN83O1G94RrJ
MER2JL3G6iKGoDDmeYvbwi5DBWmonqUab5IKoT8SuTXsdKUd7q02RanVRbE49k4dNWFkYtUhDVS/
cjonjIltTFADDOlPtM9NmJVoVpzEbM5i8i3uyeJBQj5npXy2GU6EB5SgnA56XWa7nJZ9gQDSEU9j
N8xJWMX12VSSFSH7qNUAc2k0050Zzz5Mumw+9EZBhjvaxvVH7rYN3rIuW9YQ1KhyEXUrzhImhfI2
ksXMrNk3T1j0lvJMbSL1Mh3EepRD0oPGa+z6KwgjXvzgLs6FJhHchXkrd0S1TwRXx1F6pUk+X16k
PJhyQoAAWicdfJeIaUQHKM6WMiWstuoXFGwLfgCvnV33zQSHF4UlZpWXEg1LAzE0NfNj5c7DD8mJ
oNo5DZMnHWctLhHgKsUlejoMAeiJrMnLe6wESE0SFsuYVFeSMY0n1e3L57GYmG2LThdA35BQoBPL
c8ZzN45RxBzOnIk03EU7qyaJeeFiJfgMZvSHDdNploecQHMNTcv+tF+6nVmJ+FhE1uLVq4iCj1fZ
bY/5zhp7aombhxLMV1nXBytf2j11WXGIs2U5fPy3/+VxfO+vPymxpNAC3dXWqwMYjCLUqlzds53A
CWbGi2/kdXdXmMW0W3UD4QKSSn+OhHU2tGwN3TpNdrlmRoFjDnhvjBrFPqsgCeNZ+hVhIJwqvS+D
uejSQwa4zeMVsspO+XomDae7UtvsM8rGSZ/+/2wsT1HqczaNUdqvxSFDF3uhrmhDTSLqQM0Z4y5d
Fy3sYrR4c+Z2R0KCXXjbcr7QmvEzfsIfjsinfXmbbRyxDTI9oKBWrzPQppfz1GTfELrgeprKDnOb
iA/KUCV78BfLJ2dF/Q876lNhwmIvxZgMRnqICGJ7zcTUm7u0ajFA2FNzMYjSMjfNKIkl5KBNDz2A
suee4wr1yAFvwx5VD4Dc1QUa4tko5cMZGVzqq8aIDNaORvmVk3+LEs8ygf3NXRHfK8XGQ1QJc3dD
KxmtJ6Wfx/NismvWYDz7TCAGgL2PR+ifnuvJmaQymqxmck0OyTCjqFySrVCEFiBEZNWhSZeRyTlV
b2LDA5lXvSYdEdyffHt/+rxPTitrizTfEpwf8BmUT1Y8L+GitHOQNVnzCQzqD0e701ZCO6d2K50u
Y+em+3OmlPuy0tjIKunrLBb7k4f4hx9yGhwT22uqxEDkDukojIu4m8egLdl+TxabzI/f05++wFO+
WgWMUgGnWxwEdqAd7jDDxy1P3XupNTuwWX782cyWL1Xl4rIYaveI7STbq7EevX1yC9t5+J3JzDmZ
zGxay3Qr1YKvrK+PkD0WiABV8kXL+xT8cQ+mkoLuQ6VVaLEIzrjMZGnebBZTAKzMqaj/yk8OR3/4
LJ3tTfyjgFu1MakbeFoOCttmpLBq7kOYnry6QCCglZtCmWTC/7ua1KkwgWqYnWd9XB8GR0w+zU3H
rwnLCUUb1bcfP9s/jaD/Zu7MduPG0mz9KoW6bibIzRno6gtGkDEpNA+2bghbsjnP5Obw9P2Fs7qO
M06GdbKAA/SllSlFkNzcw/+v9a2zEkQ/a5U9tfqpyJiKoImyks0OWMxs1D5Cz19Y6ZyzN72e3UXi
iayoKk7IwRM6hCAstA+UXJdetLN32SH+ciEIoNziqGlXtus+VqjyDx0CZW/EwvHBa3BhunLOirHo
P52y4XS/xcez+NBFx+s8Uo5RPS9XhWJSTJt5vWm8ssUB/PrB+/0jl+RPRv6pQ/aH4TYVE7rIstoW
odo8Z07CBVl4oztPyY3lU6Lj+MRBAPOctSg6+ZJyUqvQ8xdLuwpB2l6B3D5pRMIk+47ErHquDA7C
XmfJVtnAyseFXf44UCszc/FS5sz4utlUm7kuxtu6mOQniJghmsO2VHdC0KsAnW3ExMWGbDc34Gk4
m9kKli1gtXN7p2V1TZSd0fbmauo7eZeEQ/ZczlhUPANY6PLBA7nwIp7zy9x+pJtF5vAWSzim6Gyp
g7rrlys9dwgBSLL0Ewjn6INB9udtG8s6fYmf3npLg3JcOXWyzcTyTdf7uwUKI8eX9DpXpLbpCPZ8
NSIcE79+KS/NuefiR9VKZ7wytKjKIb4CaTfcqVWh8oEA222R1MHQxW6Qu9hFFlv55JqZ6g2s1h+Q
RC5MCueBiJmGtHOZ0mxrgCdZqblVrJEhJDtR5MkHDZlLH3GaLH66oy0tF8Ity3hLK27YhYlQV32R
kJtn4eD49V28NELOpjZMtFlRD0q07TFv4PhspM8ckV3VOBB2UwOGodGMjzJsLl3P2SRXArDl5O5E
W86OkMJH1dpBiHRX44Qj8tfXc2GmOwdexXY5LQtHoC3O9OpWW2oFXbqO97HPlg0m549G3xm14197
butsrkMibU5Ky/ZIC63ykJ7U8h0mxrVWGUZQKrpyHJwu23fqcKPx4t/aFtAJW6vq56EU2peKcA92
kdq3kiOGV1akyzm9+hiNabnFO66ExILFTeeBZnxZksQKlj6PTofkcjWSlYY7M8oCpe03cVVQkaoL
05fomah7yOxm1sy3lBIsJ1xAK6mJx0ViXPBUOya7r2IDNFlxcVfyeP0QPrtvp2N2yIaTDb0TJ/lc
+Gr3SRPYnEE/GGiXXlfzbJbu87pCySA4BTg1x/20xLIw99girLyy1k1O1yBuhbptlTEMgNEon6Ou
GfAU5eoH570LY908615huS3cRdeibVfY0auwl/JhEXAaxKBqK4kxvoZKb8hvvx6JPySKf7IsncdQ
2w3apH7Oom3e2+rRtrrK18Ny2dZd2+5OuJRNb3XilJoo1oYtQfhP1AQLFLdemFjhiu7+kxuTwtEV
CPkGk5hXY5wMH9r38mrRajm1CNO1KXKx5hheeNCLP4IxXbpVZ5tJV7qdYidDtLWnqfN1UaoeExHe
pcJ86ZMsuVtyChy/vlEXR8ZpuvhpmpvnCBp53USIiTiLG/rc4RPv56+2nOUhkYncSyvrDnEexw9j
VlQrvDMdsYjJR1d7YfNlns2zZDli/MYjvbV7xVrPCS77IiEh5YPrO00JfzYQzubYpmtdKSJaFpEW
Ub4l2W9bQcDEkssqjDnaPtTktviod9NdC7bBQ2NqfXDEujDlmmdTrqotSS1rtjGqCWalGkDjqFlK
2mApPhKHXphyz2XrFJ1SAJpKvLXBun7SQzFhaQrfiLot5YrayUf1ph8EsD+7j2dTrjOXyIksO95m
NuKPxp1m3LBLcRjbvl+LKsQrauZqMOaRtiZmN7krxaD4iZWw5bPqlDYGtX2vm5QZLoat72dTlMQv
WOG/d6/PSe+wGHT8gyzX4EnSu1BQDtYWkdMyMbXnX4+lC4/zHKubzE411HJItn2cuZteGQiWBOV8
AyDwIybxhW3cOaqrG3N1wjrER3Rpt7dHEm0X0AaBMAt3Y+ARJZ5AG3x6Rh+l1V+6qLPJRin0BsBL
n2x5fP3Kgku8Z8h2K8OqP8qSviC+QTD6xzlGn/pIGrlLhQoO+iMl2GJDppa4zduWUJNI0ddzU8kH
PrfZ0WSPt2KKG+yVzhK05HmAYNEyn3QQg1QhAs6AiAwrigg9IRc4QX/9cC+8SMbZNDS4TT/SHEo4
PplUc0czW82pPQeVRZfHTpZm8+99ztl8FFqNIuyI+bvVZpNmejEflsrVgphy2iou5o94jJee69nc
42L7rWrs+lRv0efmcko9hRQcH+rXX4us/NcuzDg72FZ0A3sNI+tW4hb0l941jn1TfpR9fukCziYc
zZITyXMunBgLIMYJA+8TToX6AxyA/+tnceEjfoiOflr7sqbqdeJ9sZKWET0l6NDXXb3cYIIaP1he
L33C2a4ncufBaecT7CZ2nZs6q5CYVe1yK2Xx0VO4MHDPA0OVOFkIAHCLLcDk/jkM1dqvp0zbWSq+
daSg/e7XN+vCruQc2shXb6ch09MtOssHq6uvo7SzPA0H/lrW0GZg0H7wKl66aaef//RYFouFZZw5
RmCNNTxRknOR2o1GFSF2P/iIS/qe85TBPhJl79Qy3UJxG9jVT+FenUiXIuhbbMax64Fz0LIRlBf8
JCOdqsU7tm8Lx/ZzjPgf7csvPbyz2cCJTcoCJcfouGpqGE2u0yOEx4j3GjYVLnQxp+1OinBwURgM
X4qu0l7NoaurlRwM/a2flXHvnozsBlgRB2lczjECejkFlF8/df3CiqSfzSOVkpgnYn221YcGK9Wi
PszGQO8ej6Fos9bvJ8qtSA8R9VqVs+rwpqzoIw+BGw2jZ+SmuUa6NV8nOY9xzI2Sbq/dvAyR5mxI
oIo9WeBjRHu5rItwjPw0IvVjyOJDO3ZXjSw6aE4LPUG8dirdwis5R9aLFTtyU0R6FgAMPPAEmw2c
I3dtJJG4ntRurbUfzRGXrv9sksvBbwl8l+mW/r/YpRqQnNZN0d2qLYfFRXxXllO8VNu6H4wJok/+
fMt6biVAqRlnzhSn2xGPKYLnoXIOSQOL1MvZhC3rSR3A8zu55RLCrhRHDZ7uQOGe+p4PAClZc3xE
kkLWBNtMbMit5tlTzYpK5lLptabu7mm+SShlSgBBOaIaVXJvV0qUj69FPuu2Jysl3PSZ0+1EwrnA
K6jBvsc4D/BBs2rfmo0ib5A16Q/QBabbobHM97gpY23dgQbqVn2XWEcQsjVEgR505CrVRXhTuIpZ
raXijvcQ22ABRDWMkEABAUR1rloVcyiuy14j1JFjFz0IsRR7nDV1unaXvok8QvamtT2rKNQT2oeT
ryUZaCiY8vl2WCa6goqtLPmJP5HZfthBKvUcxSm+WRRy1hNYOXudTHr3uZVq8sWByaSuFNgY9CNU
4Nh8tSX8AqBkeq7U4r634nFvzvRXO829qSPoi85ygm4abTzU4OEshc5CZ4sr0GVwUnI1NgAcuh39
eK4veR/yXLvC1YJ33tKHcFgjkmkDq6niL8JuO/qaYYpUD6ZOTlAnUNBPZt+IPdDPxscW3zUbtSgp
VYCqBq+SjWOrrRwQJFtd4XKScajslcPSFd8WzAbaqgyHVF9RK5++VWrdy3uUk819iu+dVrnjAp1E
5OK+NWEH+X4x3XwbEQRRrclkhBpGpbhQUGtF7Xjdu0r+Xtat+SmfOYV6ipXZ4cqGvvnsEMEKY0rE
2cuYxCb5VqMzhethGZ2nvuqnFG5kVH9Nh5lXZclywKlAMuVOm1KdQDK66XCszEYESHSgT+WLOMEZ
6cIDmzKV8dOsaVW0T8gMfKpFmHxXkD4lm7IrimxNYFhI8mqZmqsOX3vqGTMyDM/A8ozcwTFJFrCi
fjA2eTaPj5w4iGGNobqlAScSc0EhXBjTJhsNfGW61IVfw8MzVtiXk+NoJYvGSW1U7+AOLvaqsnrH
S4QbP0WA1pOjo5XYI9R6AlwsQTGdzPZRXvpV4aLews1ffk16AwrVNPTu6wijK3Soe6/qqZxvHXcG
4prlrr2RKsMSQKMxrlKrk4uXaHl3Neb1nAVUtZrPs0yiL526JIEi8/RUxYrJWbM61d1L2mmQA4gf
gDNNG3Q/JpqQK51Kx91gR7WzZXtH5wvEsp37Qwsc3WP2Nr66pMI9KSFIsBOu0N6nglC6VVaWADMx
kqU3wEWGT+HQyAMtR7hqwmnNdEU3yX2IoMaCoazph9Ladtv0nkpztQG4Z75Ja67XjAWi0IawWKj1
ZU3yNJSh/V4NZsainRbgKCe36yI/6csKlTS5EE3Qu/USMWuH9TEapyQLdCXv7iKzVOeVQ93DhNGK
8d9rnZZIQ2Bi1OyrGKc5ywCEbaWZEINRvSmekEQrBojZ2PnqaBUnzcwyGugsQC74MNMwbxYAZqAM
Mmnl6xSW3QaxXBv7ihsCk2ooJl7nxUT848QMkniZu8ACMWuwdWs975CTDfms+LOO/36d67gG/Gpx
+sBQw/oRywxyb6naV5k+Zk4QkxD4LqUGFHbR7CWYE1elzaONNEEMg5yBxRC544mU0eD2kjq53o9H
SRhd4vH3nJWYwmjbhmBJ9pjea8Pn0pEN1nGbv7suLPB1MWpD0FF0BJTTqkxdWT9zhxopnZ1ODJmJ
99bkChi+8jAtWQSvT1vMG5XAtwheXj/uCp1gNM9xE/OOt75BQhi70GIKRvK8niMH9tlSDu0moor/
1TTl0SmaZwhZSbvGneweJqFE3wp+n5GAmMeztDK5MQpbfwvjCKuETOu69ciPNXcR8no70GPmKR/A
DB3YknzgO2B3WRKAz6TqOeW24VkNCyoe3UECWoVm9yXsymxeu24KX20uNI2U+gYeSTiPIt/2RXjT
JLp9U+hSe0wquo1wcaCFNqK2GIppDupJpfgTor0qjaucbhsDvR7D20nNTcMz+lr7bFfuUPlQHBi3
XdjcEGPZE2U4PyFYPMkm3LR8VLJFSdFVxt17PlnVvOoQdpFLNmTFa+7mfLkqyWbIfiR/76kwFuR2
MmTX8F8VWEmJoypr0WfE5IbOeB+n7vQaVUYHOKrXFeFbmdnCBQZPMbP3zN3ZY0lXaU9VkbotuQWe
dPPy65S08nGpyuIac3tvIBWLFvhsJSFwa+gTilxZDJytWnUzwMqswlCq2lM8rJJkSPRNDVX+Lebd
/czGoIWphN64RmbXhSgOZdQuJ70uCA/VDd0ewYUdQrUvKfbR0R2u6GubHkIufUP1XCFKM71KZAtm
YzJFd/8frmRgsGtwYMmkxQt6Hb5arJT1y6+3oBd2YOcu9DRklhwAym9Sh8lKS7Q3A7bkjcvctSui
0KC5xUojs8H99zo/52FATJ1TGZ8+kPWovssQAn/nnGsBm03efn1Jl/ThP0xAPx1xRtXoYgPL9Qak
M3pdXVfXVRFngZVo3dfeAjfX9aBTawDMWziO1rrPq+nrBx9+YX8pzk7WKipRWETsoaQ2PkZQOFaz
jDGzZKO+EtEp5wJqoa/AS8Wjq+S7vBnVw9iMjl8boLL1LleCTJVffv11Ljzek1ny59PetIi6qOVo
bdSxYtmJpBWQt9tdu0lcbRAu5jBxkyGI2KR88IkXDl3n+XQsm31miQyjhJJmzwKfEMzQiT0HE9YO
1f70742jH6XUnx6yVo0YtMVob8zeKP0Y/tGRvSXkOkABd7++eReOyj88oD99BBzxOmtr29ksy0z1
xbVuCE9A4grx+oOT8qVPODuMd2mh6QrNo43lKE99quu3hDYBTjNn9YPCwqXHcRqmP11DU5Q5PTOD
BgAYXX90uuJQTZUW4AqtNtrgTB8cZS8UMLSzs3bY6kZXx5OyIYr4E4fYnaKNaI2L+L1JqnmXWb39
gSrmR7n2T4rlP6oOP12S1eatiig/3oYDjs2myqNb223lDZ0my1v6ztrq1oA6tUvLIx40cL5tpPkw
/Ke1zuLx7Obu92Js2bMkfXYlw0l7TotRx+Ojk0HNych3ItQLRqXM62joSQ4u2emKPLFu9X6qgwQS
LcynwUCxVtq7UQFK0c8GOet0IYNGm5GvuyK/gVeebHS7zo4h8JZVN8zjlVTqyY9ttdgVeUZ7OE9Y
VUtj8cuRiOIMqfraHpBKcBLt0RN28wcD7VIn6sfPf7ppTZSnSOhyZdNYZbfT2Gf61ZTHa0yMgKND
I12XzozRNsuUfZf06n2saWzIHHC0v36ZzoLM/lXQ/DFb//QNMhE1og0LAuXHztVh7y/5DV1CvfVa
3BQbfPkNjL8+dzXUhl33RQpZrK3JGjZOVUtOEHOmrcfUNK/dlPr0B1/rwnR9jkLS46jrDWWMt23e
aJsSCO4dWs6/lnn0r2sWZ9PvkGmQmEPePhOXAMjbGEShPvcBh+CPZA4/Fs4/eR3OQ8QGDL6xHi/Z
ttVJPOShzkEdUWB3CZ94C1v0uVW6jHhrmwUmcRh9HiwUxySTpB5w53lPBDqRcQ6hhMvY48Ts3PAY
RkMSUKzAkxm5t5WR53dZX721ppsEHwyHCxPGD+HrT8MhrsJT/hP9niVcgKwg21sVEhLd7zbspbdv
W916m5xGv8pnw9y6Ca0ZkagG67bj3uqaO10jkeXVCw33wYhNmBfEwx9+/fUuTJvi9POfvp0TTYux
uNzU0KntO9caEFtQK10Jd8Hf1trG9tefc+kunC0AWaQWIK6EvYnd+dY1RLXJ3G7wbMsMPR7ihlj4
j7JrL13S2UpQOHLQyGcIN2o7yasZXdiKsyLoP0fFd4jZ4/db9/8DcSG/tf3Qfvvb8Uvd/S0Yyvcv
PcnR/3n6qLeqntuEqPH/+uM/u9//HX2rToyJP/zDL/ukn++Gb+18/60bcn6VP/TP//P/9T/+7duP
v/I419/+8fe3aij701+L+Fo/IyvESRxzmXbhdyNXUib/16/8jrnQxW84TVzhwq4hrNI4vdKcZ/t/
/F1XfyMdTegngo4N3evUPPkfyIUwYWM4xHY6QEoErkEe8P9ALoT9G9USkDGaoYERJA/5L0EuznSH
EHVgmLE28R00TbjE9/zxNdAjyjgkg3AsUaNNU9eP0PjkvCplqcyb1gSV7ZgU7d2oxFowpOUNBq7k
MKZN9glprPs6oQl8U+K2y2hqixS5cNaIHe7qGzkouFArxFJZ2SsUT+MXx0rgDidfya/VAxzK+7Kn
FqaHjk8cyzrtzUc+y9xUZboTcxsMlNXW0K1PFepPGNNvh0iHssGKtTYmLOUsH1jqQnWlg1V9LhSL
sh/883yNYLhQ/VCZ5bBBLtjHj2khwne8gVO3SgAxVQ8TtX4B1NuSguJ/7jxAAI99M8cKoyonC0Ux
qs11VNrFisNjf6uYzF30E6aCTn04yg5NidlEz6LSy+FRU2g941Vp54SCQ6zJd6NpBjScWFloszL6
AQwrkKw9AOkawPFaQ/W5nvtRO1ax1lz1VqhwrbmVyRdqkTP6/NS2NkkmME6jt1RLX7QnGX1UD9Ed
Z5/xGHdZTL2OVESvrfURHKU+O4WPEzx6XDS3Ga71qRw2IrSRhLADjY5GNU7PIpQQD1yrOJIOs+Gz
7wazWjy70sGFzxR8R1XptmKsoiuGjk+MDE+xThsCCFp3p6hDiGObMmLjJMDwQ3IjEuaWeGsAKqIL
W2frsbGNA5Hufg3co1HTQ99mj43dRDiH2gdXAembUAC8s0+Wb1VJXiilxkd2b+kGiqVLE6mwEDew
4VJh/pJVpL1Qj3OLp5jEFaf1+iLGKGBHbj+vFej9Tfb7FuovzWs3v4Ly/GHWOiZvbdVV3/s/Tl//
K2cz7YQfuzybPeSV/JIlnAN/nxt37//4+49f+X02E+I3JgxbI/TDtg1XPZUSfp/NNOs3wr0FdnYo
4BCDT1vCf85mhvsbIZ6Eg0Emg/ZpnGiC/5zMDBhA8PjIynV0i99Rrb80l/2O0Pw/GySbL8Qsy1cA
s2Y5ZICfLYBdN2e4lWuspC3msc/wW23qZTSBVB8V7yn6S7QaUU0ushrq/Gb+7pAj4S2DtrblUG0B
xAEHOGWO4kzNBcdCKMSv1JPLXTiKhogVuFdJobmfIrpuz6dUkFWrLo9mbVZegcV73U118bgorbkZ
JREx9IKybznuqQMJJPGn0ZbLfdqeduIyusLkqoCoySbfbmX5Bs/nJG2aJA4s/DHskpS7sO6Vqxo7
LWVou2sC0x6LrVBnglgaq91jF/3aqs+Sa8ii1zy2A+RMuIrLWze7jY3nGlL+XbXIBst6IXcLrSoL
Rux7TRDGA5Tr6WZUh2RYs2nor+1aM4HMS3E/2BVvZxpbn8pZpWJhOaLYCJrxW7J5rbs0j9C+Sqvf
pwRBYNp2QHuTh22fglBKaNordUgdZNskGDV1Tj2C0qdPqbDZjqMZfnKlMK5Do0G3WK+pqBOBZjhq
UGC/8lThLNflkj4NeEIST+FUA+pdjacrMCzjoRDjEqBp79c0NCHVm0Rph1a+sjrzDSA5qTIj7bTS
Nqej1IvyKswErk4ciV5lJLeOTgW619UpwD2Z3o2Z+wwdPF5NRJ0csOtxCflwaoF03b4KsQvVWrdH
+lqv1dZ4VxwuO2lNSdwOdU1TMY9uTJl2oGmzsU2rvJpEXa9MPY1eRnT23mjhV2isznpKE/MzNlTz
VunDkI6ZrV9VEY7/MAGNPjqzS2JE2RmbuWzeQmD0+BoKfZvhxd+LuAixg+jVl6F4RjYwRyszbe8s
ZRDHkdr3Srr9d8LuZ8XL60G7oQeYrUurohDL9/IVVqG1RYzCYZmwN3Mb+vzeYV9OIqsstkRZlRu5
gGdCyMjz6Kf+WSMk4Xmi7LwijkWFIr88mUTfHFS7iA6y7EhrQKiLpIr0uIjYBfoaiVc06LudsTFI
Cmj7mTK8GPfhWInA0mPjlfWpAd48u+u4rYkOiZvJ1/tk2ciKmoUxW+ENcvjmWLsOBOm+IQJpTejS
Z/It562p5cNNVdoGKcPzpK1lP7+o/MqKjmUUUYzHqEpTxtgSXWVv80SLKFqb9k0L9bNa9ZlbPXP+
nldZi2OkxPHvi0XE62gS9h6+t7VS6qX22yQJn4o6YkSn3XwQksACABftG8WnCpGyBoWdKsOTEent
DrcF/SsomuW+zWttp6mtHhBT83m0e7L86LAhsGpUP4/S+wkPP8X0enTfGT1f3FShWr5Mwz4eq4pq
oCO9dC67lToa1Qr9TLmJUc+uOrWKAJVbr0B0MV+qJ9nOPCoar0gaB4VsmgNKYLxYJ2uAaTdAU07i
8fVi2MxAGaxQfDPdTTnW7QM4PblXgRis4ipLOWNJeTA1oziQRcHKPmruowVj8EDvErg3+09ukzIL
z0IxtBtGitaiqsUWeLXxhcgs8qr0ciGDIGqBMXZ1YAIuPziiFg9KIoQPcuhKLNXRZL/3WVjOfVdl
n5WkG/y6IvLHNpT6Ko4j+B1Z9AD+lNBXy7qJyyJZQSEl1YdX2hMkeXrTKHF0dxkAgAbVSDvjwFCU
MeL7VDzBasyuQgECUo0M+6uRzfPT1E2JijvFfig7gp28Vo0OYRiapG2M8AJYiK5wDxm8Ez1Rgshk
Jp/aA3RoS73F3v41EVvDUDp/tkWgDMZrpGwtq4gJ4xCWp2ckBNQNkbhU6QMy2q7meEB80hRZCso5
Ue5pVSw3ujPXtIp1CAAjuju39l3Z0rvtIxjliawBKmnIxOuxBZAvOsA444uSmamvqgWcOdqG4OIx
Ri8Ord/0lt27R9SsstZFJg8RYXqEA9PIG3qw9O7SPRhOgmwet3xl4ort9Ky4HjJF3o5DEr2oYV/7
g1BeadP0pygv5xa+ux60VulDH/hUmvauEWO/bWfh7kfD3aJE2qtQOx7sJQ20OBs2ymjv7J6mY6So
Bxv7QBDO0Vz7asSGPkJ8GESjsp9097uepremyDK/bRR6I1P0RXWjGrrPqF2nSVPvDQvonF3AvW1b
Z3nrZZOuHcwH9HLBDAg0/pGFhUMhkSD2BJGKHnhenv5cf29F9jmuZeQbSiEeFXqrgUojPiN85Vti
EMgA+TEGHxTm20Uo5mfEs84VJUuyJi17BmlrHCQOdL/CG5t7A3PVBMNiX7GUE8hhN0G0ZM0VXvbj
NLfz3i5c9gjaHS9ZQNDtmK2oO8dYba81J0tvhpwOpNWQm1AJqe/mZaTZFCIdChxAPJtJGoMaWHWs
eUlexd9dGconIKBYI4xx3NiLrl5XmIoq6mMbzl72zupGfWfF7XeyS/PAIT+09ia3ch5IOjdWJenj
9M6S6HCKHtt0vd0ZeCKibB0qoXnfLKZxHblDfQuqzSZ/kHAUDkrFvdljDB/JRNsPSx8eC8exAo4m
NUzivDrEWjjvlIR2F55c0P1tqjypMhYrsxpBY84pq12/JEPvqYmxPAFRooftODUQfQfUBuFOVPTa
huabzTrxNQuBO9lKb+yRo7jEdSr9MwqN4TYl5NTjSD8iitChdyyKER1SNY+ORZoRRqT0q2iUV7bI
9cAorK05qGqQ52qzU/u5DmxBQlUaP5h1ZbwjP+DGsmTviEAurqTeS3/ojMkP1VLzyIo4oUtyy/JV
QhJuJrhfOAezaR0rwtnK3IleO2Vhq+fsxI9W7HywbIIdDAVliRrAcV7ptdmsMjXcZ/DMiYPaolg6
DI6gFI2aGICBHgdxmh/Nelwl0azvK4nQTrGmjoY3TKlsyK8qpzCCpis32TDtFzes72Zp2XdDaEHM
KMYqIFL4TVGVHRkg3tKV4Nbm27k/JIRCaaT06Yh27DT6PGWd7ptTdVST8vpUtFp1ynzoTZqqJNTK
DdaKFy1bjhK8l1EVpgdNB47d2K4WGqNh0X9xMwzKSiaVjegK/nazsjHaEvIGMWcpoYGp68Z132Ji
rdc4WzibRgTRFuz7IGW4m9iJ/CEbvzbKa1+X9PdFrE1Hh6VsrS8EMcJsvQfqdU80SGBN3Mmp0/Qg
T40rElifTs3Rk0nm0YkJTXVsdl1RdXDmvN4k5Y3L4Y5WubnpQGFQKyBhM+36xOtnFUp8JN9b7ZTw
N6J5UWmIejoJKjRK15HNHtzTy2KniPCtku6zae1nMRwLtt60A7WUSn1x35LeqbTYHZuUHD/uc5j3
JyMRE01ssz7mdPlrPRYQd8JlNRvJxoi0x0whzzA16/XCeeImjPv3eJwOU9zjmZ0L60SLfu4N3c/U
4VUvqwco2e/IwL6HWeOPpHzGJZbLWrYcZtmxzOQ3rFGV3RFzNxAjVRRXimrVgS7Z/A5yuJrn3l1r
arE3IhHEg2V4xJol1J3YX+c8fJgYpsOpOV1xIpAEeaLai+QLGSXKqYrQPC9zFMg4uY5MXFKUCFbQ
PC1W6PwJtUjB2R3pgS32CDvkxJw6m0V/N0XUOLVoh9an2mtNOt0oBJW8UCdGL4/Gtv5KKNSjXEp0
KbGWXCm8zQ6bnbrjMU3Dtm2bx9pMhK/1Duq2BCdomqfXpVm2e0Urze0c0+ZeMfLcT3UD1KArFPGd
4or5mk+hN2GljoGYsOPnoVa930SouXTyXYnFuyaHw+V8McVrM0dpVMYRMBazsdtvkvylICKAh6xv
Rjrs5kBv7AWAWyrZwJXK9QjYZd1b2leubp8ryrGQvbXGvyRvVJmhsCLhjS8zqdd2a4ZsjBbHbxSr
xRcwgCJEtEPEy9C9aGk34jWWN4U2IC5f8gqtTaMcFJxM6Ljc4ti4kfXkZGoB49OqN6KyK7+v72d9
4mu7THbO2sQwjBAFEVQYe2n/RRImh1UM+F8WLKo1XwH+8ToQipYhrqsw2ddJQ9pfVCZ79CybWaaf
57avbiiMCVQJcp8B7UKsJDMwMxGFJuc60Vz10BmSxKG20Y7sSyxoH6PGSzAFvHdHcgVfaTZbgTEt
ZNGHLHpo1nYyzfstdJl0NzTOLcuA8NDuHfqxr/y8aqYXI9Q4WzTjtxLYFSce/MdGH+7lWLLZx+bm
jZGUbPvbaUNz4hgn3T3BK2nASdLidUZ4M9rJp1wS/E4MMoIMRFE3Uu2tT0CkIg7oLvObYnR+rPRf
c0yCK0fHFZjluh24VhR0U/Vo5MVzqWZM5671XWrug6iye1bEdZkkhsd7unNOieKtsNSnnHFOcI3B
e5zPMwGNBQuv4ZK7OfI9a7elsNUvd5DXM88u8y8iAhwl4llZZymtuwwLh68CVQFX5mxKTvJ9Qmwu
fJqNWob7MqtyYldl4UdOHfkwgYoXzXJ9GxT7nrTUtZkNNSuxw+Sa2s9Ci5IV6UT7DEkv7sCrWCBg
Glx92tXaKaFlYWJdYuUeDWTsL6Z5zKmxMoGF606JqbflCAj60P4MNE1jvbHyY1tZOH8S8daL4ZnN
0c1QqOGtTRlNmMnBLI3PIm0MsmfYARWnKC0HhE4l0lOJT30xMnBoiIfZmzsi9Jt2LDkO4RV3lxN5
KlaPwJYij01vvmHbWX9zSJXZd3ozchMHRDUmrgfbNIf3IdUcRjH4TkJO3dzZzaWSfqoIAD6adkdi
U5MTfyoXBIX4Su0vZbGITWsRjcqJKMv3hB2FILyk/t/snUeP5DqW77/L2+uCEmW3EQqb3lVW1UYo
K28p/+nnp7rd/TIjczJw32xm8YBBA4POLgYp8vDwnL95nlFuWFl2rF3ESTKsw8gafAwtsJ+V4YxF
ee5h3zrjUNZxxoJcgX508ZgGx+yQZE69HnFdTTHYOHh9uZYN5rbz4s8RBueXoCkdUjWcNfA5FdN0
bde4WZYQnR+rvPvRjSo/AJTOj3VpWOu0cg2/n0iPCw0nYTc0Qmy0nfISkzTzUHQtKhht6dwZIkC1
KS0FolFF/FhYNp5p2DBfe/PEzeu0DiCrwFTXLaRDnHqE9m0I0vYOPGOxbs3W+o2aXHdMEbW5wvV7
fKwVCuciBB5kWBbY4ppDuuqtpH6O+1HsWzGnBw5jf8OBwqDMmHIXMpieDytl5sEDCj6axKoOcqZd
FfX90JTJ1w4PLl5fjbW3IiNhlyntvvTq+cLlObA2FO96sEfWRgLl5G4J3G0oArEDzKT5bRlnW0d3
koCa8xzd0eMmeWxsWo1Y6F1kmhpBqCv7OwVnHOA65R1ZxThZR45TrE3VM+isOIi9lMAn65lrfCzM
PN5U7kTdGPYsGiyhMeLxKLH57Ab3Ik1HF39LWsZkNhCFVtHodLi5p/qNG1X1pndcyuZFoBCqiS37
iz3l4qqhwg/qxsp8Bw2QY4qtObooujoYxehwH6XB1jWN5Mk2w2819bu70Zm+WRoVwNJ06JB7UXOw
UP/yM0+GazxpzU1Kk375hObGwm8zFaUPdsuvZX6Vk6H4saBMhw9LWRaUSeY1pljr3MY9Ou/5sdEj
7kOor6W025HN/Wl1jnsk0fd8zbHmfazVLg3iqtpFaLsdPM+SXwr4wThHYwVeANLXQklmST1Nuy0U
0tkQaPPoqAkEmBrN9H6Uoqz2oC6174j/4E5XGt3ObqIq2kAbMp7cqbUe8Cv4lQDKPGIRj4hcEcr7
WVBM6qnQQFNvwlstoMTAbY+H4WJNWDtjf4tqUH2HQ5rzTHTJnj2wS49hFDjXQowRxjlK3gddSAzI
EFa8TwwPU3oQt59Qcb7GPBAjvXYsBtgHQzA8pEh7L8h5U/NIr4yxAJyd5Neg/rEjhPF7Rbc3x08X
tV9KckGCKwaiGzejxF1sY4ZTeon+V+Pg86slO/Qoy9tQjAjuUbWhLGBl3ZehNAHTxrEVfqbPQuHT
JCQ8RHZCP9xyNYFWA55pxkYCZL7IZPIv25//3xv4P4vmxX/fGtjwnm9f9gWWP/9Xk5PiPx5TunBR
fV26AP9pCxjmX7ZHRwBLB09KXVg0v//VFpD6X7ajUxuWmNwZ/NX/bQsY+l8wrugZEGlsnsSM9O/+
7u3f1X5aw3/3e//1/79Uy3+Ni3MMk3+DigVuRljMYAO29OVf9vmRPdEbE9uQwTVX7ij3yKUd0S9f
JVDmzUxt6/jxxcK8M+LSZXjRhfh7RI/GBqNKfr7+esQqj9yomZ1wzaV7IUW5y8+qy/9B9b0dA0sO
/K2QmT6FndjG3PYYs4KO95MDHAho9Pbv4Bjv49XNuPrFTFed/aNZHau1dwZndgK6/LOiLtYIfDPs
WAQf6PX8pkyvIAkHSxL3I1I3GYEdL7mLysZuNsSuXVznxkJG+f3xsr4dF6V2dpkFFc6xFzu31+PG
Hf7EvMrDddFKH2OWndbo12XoXti8kGW4AZN7Z2TWzrW/fjzya+gGE6ZmQg+LZM52+Jyni926WhlC
D18uDyCW2JSg9etUGxykHksJoszRYah8POSbXcuQnuty7XOoAA6c7CHqUm4edgxJxf+7Gsf+6CRo
J0addgtY/qmBsXivqJ2cwUi9MyxWeYhi41dkAgg4GVaMfe1wn1PgxQCQzFM3qOl0ahOM6WFIeYp7
RyL1OUmVNwfGBSKBA4jECsfx3nzYWne1Gi5Iss54EMh1p7fZ85S5+bj9eFFf42L+fEc2kGEbGKnB
tf+DhXgRCuwQQUpVU5uHwLOqgUjC1l6VorhARurMQr6Gey5DWdj8WbbA28omJp7sVRtYhQNJh1Ku
067iGX9Zgs18ZpC367YMgkE79mliCQOvD0Q1Z1mpa1QG4ibexi0MIzXAt/x40d6dCTCTpbfq4e13
Mkg+5knT9TLBOKMMYNSAFR/n6ptMROT/85FMk2YwzitYkOsnI4WJB86jm9gGEb0kbVq3Zbbm8J2Z
0HurBjacqwo7R26gk/DllJgvG1WZrEMjenSs5qHOqjNDnCAg//78JqfI4FKEjXS6aBoUk0qMfJle
UQNIAwlZH0bqvm/KhyUpDovBS/1pQTMDCwHY59F3NsgN742m19ETbK12MwbgTP/xEhs2TElpYOyH
dNjJ+c41XYYqxK91tijkQf1TtEbNpjmzMd9eTy4Wa9Ll3vVcDzOCk3FaUelQGNsUZM7wvfGccRu2
yaPwMgsFD0vbGKL8hcaR/QXhbBwpSpgxK6Pu1DG2RHpZh6hxmslo4XOMlbnTyd9tB4p0wPfGn0V3
ztXkbXy3JEgsw2OTC4/j+voc2U6IuoLpsCrTQzb+dIJrdHXuJvn08eL/uRhfXdqsCv56um2CecA2
7SQo6MjkeekoSVR7yvGA9rdDnY/XCBAnGlQx1dfrRumOs5qMcaDbNDb7LkXevIFLsJu0tKSmndVn
guLbkE/OBvprycZcLDNPPlVeKfAEneJyg40J2T68HT1AIu2+sw5tPmh7EvRzzogWC3q6EGhjsQcF
yR/wuJMF1/KCcK+nwICdTYnJ5SqKi2NQtmfU3N456twpRBMwavQZTyPKiMjzLEBYrFNg3CHAoQCn
ptIN7j/+sKfD2CRB/PvGcnNiP3WaECU68OAuZ//QndduvAgJYZqm55xsT2+v01GWX/Hi9ppTLLHz
ImIy9Mx9HjnOOitnm061rBFLbrozG+P0I52Ot/z3L8aLhBdT4mNWVnNl6hdz/Uk/t3DvDgE5Z3Fk
dHHCO90HpegaxPWTtZddAlLAqx46mJmfi0bLFn653ZiJCbiIY8dbmPrdyRanHdmlULQ5d1Y4XCqp
2YgIV+OX3ol6nrmN+qYUdqqIlKyQY7xVOsFxLrtZnfkhp3Hmz+8APeUsx02+mS64bb1Q7pSuQxVB
9rLgQ8MYXUXC2rSG6DeJV545AH92+Jupk4gQjMFrIQ3++iO61oA5adGna9PpRhRw8uAuR0dpFdgS
LmXcJw8BHgP+lAYmtY4elSHN2MIFvU31kKZLcj0X0KWdO12368e2Dv6R85FDYZYvY8OeI7zC6Tx1
kbRmylgQefl5waB+aC6F8dKD02gEAbzkj0/pO5vt1VjL+Xqxn2n9l5aREH2nOl4DdMSE1duOcXlm
SsuefbPiL6Z0suLCzodomMnch9BzL8OioosYoNdr3kxefD8ZtJvasvvmNFSUP57gO2EIV7zl5Uyu
Ru5+MvIcp7QFZcM2Bx20GinbXTQG2KyPR/nDI3k1QW4vkMI6j6Flms7JOnIHA2SIkUZI82gEDYen
D8++FSrxa6sC7JWET/An95CPj30X7TIvOhOY3jwESd3ZObYwPDxOnTd2vrg6NOPsmg1E+PCn05rX
mcweBCr1NACiG71pH0Vn+CoGqNoEh4+n/2YXnYx9EhVbmo0oolIlbuSPAWyuAUptdM/JhZzoqnAw
ToY5WWS9GkoIg9TS6K1vHAerLS3+1lJioetVgUkLYRJNhzrrDpIuyqrHMMfX8aH+eLLLjnn1qZdf
4bhYcfCgwaPxZEelTq0ELhQwMNLkto76Y6xpYDmSB5kFm6CkbvnPx1viAH7lRIY3QleuE0ypHEHN
RTbgCtPZjUi+2ewp29qO/T80p/p7kcHXMzuP2hUPqdcRIdL6Hlo937IevD3m5cfI6u+UFx8Ls77T
E++qssFg6LNzWcU0yKrJNXCIOxejTxOw5VM7JgwAzOkdGAInt1MaO0OHe0aNMmBhdo8tgJB0PWvK
uUHV0Ww+FbIbqocMoYl6O2Z9Zd1/vOinO9qR2G8uq75gesmWTsZvox5C9sAqFPkN0AJPmWs7OifI
tuzXlztpGYRP6lnUbcD7nnJGezMveHIsj5z4kKexbwkwUcgYI3fx8WzeG8jjg/JFgQHLU8evKjPM
3FiuEHOsNyEqLCAamuu0oz0SB8mZYPDOYBahlq+Hq7hJFfP1BqKQbhpu1jJYL7bUwEDBbFWJgbWU
Z07Gm6jLAlqcCBPOP7U3UufXQ9HzQlcAmOG6/+zdFAEAmKcAsH/UrYrmIhvjrWsdbL08s5pvrhSK
JDgqcZlQ6uPAnbyMCvQG57blXZLOwyUnkM6eHf3D6tpSiCE5sSz6hwsb5mT/lUmcl8bIzKox+0KL
cY214K3beve2KD+3wTl+5LtTejGc8XohhzSScxRC6MRkAkFLukdj3z38s014OqWTZRux1KEQhUA3
WRc4haEB1+1s+oBIzX1x5hu9swldF9yiTiJNzfl0E8aNF9LBo8yQKYwFI1WL5zEwhnWRZqUflIl2
ZtOfLiA7kVc9pXTbAk5AYvl6ASM5GA0t9gbfmJAm54yoQIfn0scr+P4gON3jWM6WPyVtWiJ3cMcE
xYTqMHigOgVtFJnTmVP1ztJ5wiGR4CVqL3n566l0fCNAdyxd4d7k/X0x/DSj+yb79PFcTnQbHdSF
uFsobNr0OuAnmCc5g7CDPEXCs14v8LYOzryKh2+Zs7g4ZMcFMUnKuJUCS6CsQ/67cfdgEi4N2qAe
okAGRrIQicwJ6TukmOmTnvl5PAOY58voDICf6x19PjYuFf3TH4j5kRtleaStGiBwSDJNhu5bna41
v7sZV3nMgTRX85WtpcHGawMwT5S1LLzEOov+M76AE2Y/KkEk33WT6sYNgy56jkIkMa/jRC+cYwWW
BeRgiwfngzE78DoHXfs8FcK5kDNd7q8KVRtAtq1Z3gwlBRGssYISsFKSJAyvXFz/mrq5XdRSIO64
sXETiL5Jnzx9hvmtIV5+OYzePcgAd6MczXnCsj6/Q2VpcC9jQw3ufho87YvuYU6wU4Mq7xpRyrWu
KztY2XM/fhKD0fPcmd3pxhR5fhhtaW1EbQS/Y5L2z2EWVlcGhhjXiWNVKw0dpr2Zpr8tS83mQaUj
3Ieq1/UJIANeqP5Y2tG6bUyRbiYQEfZuMqhyrQtqBfUuAMdDJoG6e5a6zTaGO3Ms6CsNm94SEY0V
FfWfBaj+Fl0VWAwGxhAry63m5ti3sbxNW4AHRhtdQKcIjrWe9tssNRUltMZ+FkiuNJjZ6OJS6IV5
5405AqHJ/GCnZXtdx0V7GEAFGH7auFu0xbYBEMfgoCvPWQdGGW2GoYjavYYozPBdWdmEfWlXDtu+
M1s/lzHA+r41btsgrbpNbuVsab6or0/a3D2EQWE8We2o0K5DvdfyR9fy8kPvFvMFxgHQ3msjZ+Hy
TVtqHQSPBr8zqUR0OwA4GcykXaOcA05b1Lu8Sp3Pdpmp38j0yM3UN1e6Cg38hWc/ElN9m48VlrQu
JcwxG3+7dk71IErzFG3yAvQxMqmVNR0NgU3enJn2zyqfUIKy8TpEiA88TzzY6Bg7lVrTyJbXdW6k
t+CsBYbNdnszxmD8r0BOfLcENEgsamRI5zpjnVFQLdE5Ko/SK37LfpG1StzbcqlZlwuUNYmAlpem
sS5qYT6nIGMRpbW/JJksLnU1YDdWLD8Q+/BDX9rVIS6dWV/boXYAQ/+7kmYDKGUAC02qtKlANnd4
/GhZ+pSMIfyUqjy4vTbRDTLvg+iXh98D+NFw0j6PVnkzlXxjLjbszyb5OMumXA/zVB2dCqgCf6Tt
c2cajkCbxYL5ci8q/tQKqs64iT0gOXOJSs/cReWmGAUyEnp/Y5NFr5U96fshpzyZDWQcNa6L4jGT
WN2tOHXQUsKlpA7YqpZj/LVQPIyUlUM0CeofEseoTR1n1RU01PnIsyxFacOWP4exE/Na2pF5DJqv
cwZZsMxAnnmYDHufnRHtpyC/ydr5Kbc+V8Fm6PThqWR7FHeGG2EhDqql2BZZ3O0j5aG0p6VF+jBo
NINXQq8x0BO/zUXHGA9J3448382iL7NhfAs1ttlIQgVeWQmfT98+ArS0LhAOzp7UYkkOLtLe0H+L
0mNLaKt7dPU6rd7CazV+oHVrb+NaeWjoEBWwjMuBBulXDVCSEO0C7I4yiGbWL6eP8SqxjsAYtwOY
+blVHKDU3ESgmfJNn1kgfoUxo0KmQ9Bw2/JTiOeibxu6geUfckJD0mzQU8qpkrn874d5Z0bwLV21
KWbvEOWoMQkPWUtjOyWZ35JgZGif9SZAlaR7Hp3UF0nMcImf6Vn7s8sBW1IA2Svd3rRmtbEBdFbd
PpHjSofHNgjgRdgSchGgYwjlbd8DOn2uYVb5RaE+E8d8z84EjJIJjGVQNVSw5t+2267NuKpWVeZ8
AmzbXyfgqn3Q/MkKgShUNXT6BN91AQ2jt40bJEPro9mY85VIpV3DXCOxWAQCPRQJOvVDJTV2gJj8
iAz73MSGrdEGeX1TAUPc9FqCWKNduA8y5EujUhbdJN2sAU4f5nnbNUF9P6btzPeWFUiTyRC3hp5l
a3My0+/zjEBTPwU/XaUnKyyx7E+iCIG+yujKLILLNtI+FZb5GfeUdeUm0yp03VsbWcCNozBxm+b6
1kr7+r7WHLnyvJHwWmhDvA7rEWdRJ+w8/WDVepMfm2k073KPHoc+BvjYIRNmgrLjfkB65hk5N5z/
XNS2NnmBId8xoGiy8/pwF4wc72DWut8mDhdiA85tih7hFU23UqTjTtNy7TK0IcrsZgwBLtoijTR/
cmGMIHdkXmWIrXLkwkvXLUFGNeAEFL20CCjn0Lo52mr6D9WNz6IfbUwN8ZbadIgQ//CcaaxXwSjm
HajE20zmFdVAlAOHtLqOZTnteDL72jhCo0P7JZ2OvMJWWVNt2gJ7mDg3kXWM0LpT4z52DNGil4at
56bpXMSwyD2ek6wozaPIisa8V6GUvxp9gfJWA9IPjrMRjX0lRXRF+XWnArWZnWE9h6ugvo7761jR
lag8e51kUXnIMhOBg4GaroFUWn3fTE2H9mMzWFCYYpDug5t8dsNoyo4qGnGDNOFr40KBknMzoYPN
geaIWgGaJYfGOiShbD55Y2odLQcWdCcKA7fZosiQawuteV1T/US2JxEJ6pwiXRUTVWJaPfYqiuZ9
NITzI/oLJROs6vZpbgbYdnnDaGsFXxACvTPvEd1wfFKfH6GQxQ8FM1OtS736TKT6Rh+tokPRmsr3
Rm+6Cw1t2M9o8C0ONInjqwCB3bUKJnmtySwvV3oITYUQg0kqxKjUwCIPGZXVpAcpJSmtvALzhiwW
fMQnDaznsMoxh95nXrdIM+bAYEdhNfHeqJ1OwTPywutkrt2vdVMNOzhrs8eVYo2hb2B+o4ACFBj4
Yi1XW+vMKp+9YlwnCWhep7JhPWjOsDL68bKFMGZV9cOIlODX2LHaHS5G9bayNUhlNsjkTRsPw3Vu
59NtBLl+FQvvWSYt1D9Hw+25HNAZjax8B5HcWPNX4Y0+liWgdiI1xiQYVfboJML/wg4I5NyTQpUt
9euhEoige8nV4jGzSsIw/IxBKwlKEIONA6e8r9oiQg/Fmr+Y4EGLUbnJ3g7lPnKrtSZDbEmxqylv
AVW30EbH5Ec+SfwGClLwxTn1LjAD1MbKCx2N0fsyCmMfbqzy2wht37yLosvCHQ5tBHuONka4mef8
S5N0h6HIkEqs07s8cB+LqkB4LXCAq4K2DQu5na1K0XXAWzVoaHxoCPnmn8OZVbnIVJ/uKu4HeJVz
cK1S09mbc3/j5dGDmyIEm0/wcvgjnHIrbO7upd73yC9yllYlKTDewJl5n9RGBjVFE0e0PhtIepFC
k3S8DzP9TgbjszbJ3eBg9LrPMkIO9nwWpIaYfzG0v6XDLPsNyk8YdKZCT24luGvi76GZzf42bksV
rHBoCbxV6hbN9wHh1ecWoZn7isT3BvYLTxw1V48IMV5MWp83fjlU93Hs9Wj6tTuZgqwtyyr9PUdi
18G4/VxVDoKtTkwjqM7MT2juAacXxjeni3/lOdJiEb688OliKzg2TncVJ8aw00cmURYGNZg0/iQl
tMom7XJ/GMFUBj3eM92QXYRWad0gkmTsLNDaK7MnHVcTvAkhLtvGQF1R52Lj2flQw0/1k3gcIRtW
jg/C9RtYy7XdV87vxrEpRLZVeJN37tGOU6Ct9pbiBsxqtUFrWNth8YrKdS3Ly0HHd60vvX5ru5Ha
27qLjpnrNr6nwe0BQi+kD/l0OY/rMrJvp9FDiM+or5wMUvM8pRBXrDFvd15KfWSoMi5uA1jJ4uDV
44U6NsHOHhfahN7+HpOSZpKYmhrN51Hku1S2sIUxR9Z/dKGDeK01GGuzjoavTUAmZMXhd1QPe4RH
QWyXkbrHlvlrgeDCpkceMb+sG+SKiSEQFCAwpIem07uruiLJitp2vPGaIsRAtBrLbeLZYIk7GBaQ
n0RIj59exMoLon5T6fDNTDrZZkw8xYmuQc10Dorfhoy0QzNW3qZPauxEndCJ2k0CVWaVew1Fb1TF
NkaaY94yt8lGj9X3YnFga4P4GWVTSLMDGdUU1wTxNEIJNGvQ68IbAPoz26CHMDHC+/VSaFHadTim
v8HMNneJ3RbZVg5edhPHXJP7ljAareNuIA/VW0q8vj3U6EtwcIpv8+B59ZFXcwD1GaU9ON6FMSHJ
W9Swj2Box949agHAv3hioq3c6W6PDkjQ5uneG7pmXEsHaUhn5XFntldpDm0vXQej1/oeUsIp0dpL
7fuGyjCcKe4DPMon4R3GUWbGsarMSdyiA1NAGo8KNUBuXJyIm6TV/Mix9Q3KqnJ6jhsKNevQGvgB
AIAR6gzpdlet66zStvByKJVCBs/4E/fxTpgRXGwd951mJWHZf6vtoAlXSZoWpEcwvZ8m1SN+O4yw
aekdphJZmMn7FUI+bf3edKrLPpHRraOy9gGmRvelM6wAU+95gqVfJf1w5C917esQumG+S6LG/RTl
M5oyU5mN8nscV94tz46SqFyhh4dztOsMn6LOwJgwjD0DAyFtcj/1WlgEN/A90WIPq9GJ4ZMpO7wu
5SQsn/BUEZJyhCtjr72sEFHZj81wP+CtftCK2mIuDZpE6biOrKJVqyrnobUCV9PII9y22nsui77r
Lmh1ZQUMcOnt0hRByZh8rN2Pc4wHuMY7yqisMN1weQcIxKXeNbbIwxX4nm+DnlwUGm7VQVHD4dU1
9IVWRLb0x9CEzVOMZC1GZJhShHR9CYOdCYmpbM3xKe6lNfS7KnjUvIc4bo6xXfIQX1x2Z/hdAdUo
uJfhTdVH1yXqbIn5Kw7rhybZyuBIKQe97ACJZ25TFMBNXrFip4s7K+VZPIYiGzd5I518H82+hWV3
PPBg05TuY27dcAV3wlcGxNhgmt16i1r4pnclPEAW+jqLgwsZW5tKTBeyeTadr9PsQSTU420gp/I6
jBuZ3aGAagf7JF8vhLaZfXfdRlZ5B6nAd+ZbBiw/D4ZebYc++ZompPvI5PHUupqD58b1Ncrk5ngx
KcguUWJR4U0wqY4S8zsFD2SCenh41LSLy0rFl1Et2quWV53trtBX2yp7UeDQgyZea2OLt3Qsdv04
i1+KjiTSHNYcQJBCA/Ax4y1gQR3yJprdfYN6gSfvpQFfDiGPp+qCgmBziYB2xm1Z8a83yRomfA53
9dKQbZWJdVkoP0RGCAkJ6CNJWBDObU/bVhhS6lvEj4Kb2MYy2og79IhQe151JHuR9t2ArmYXY4uC
MN56BNkCkk1SYNWSFqtW1zdDX9hE96xCXR7D3oHskBVy5OKhDfzhYHlznW3ixs41WvaxR4AL0RZa
F3Z0BzNSaluzKaP2Kre0Y2QYX6GfjD+cMEv90tDwJwsH6UZrNiSPG6ewvxWpRtGlKCnKNPT6iks3
jdtmq40oHhmcOb/3DGg3IpvUdZjWAQUdiU6FihD/WJG4LVQOx3xspxGftTByIVBVEFPFwWngWS0M
oXHYlCE7/hoR/WmFI/ljDYC12gyO+UuZckc197nFKFfs87yNHEpWEaw8oBDXelHIVcHdvEEFuHgk
Jw3v0bZG3RzuxiaIAutg6JSg5kHIG3dSqtlmOOK6K1nn/fiIeDVMMFPV61hHlslXjoKV3j6OdlHZ
3ztdBJcQjB0qIHAUJTfz2pgtQ5poPBPvCgSLigCJA0u7SlOlb8uoOQ5lf90301J5846dVlXXnTA3
RSl0HzcSlfpWO8Mj9zsNlWjwo4OkCYNDaHpJHXhufUjybKm5sK6qusFXgLThmx4MCWowZNpHp8gN
6gkQzpZiwggRss/Gm75IiYpuPPMOc8rfWRZlyV1Bcf3BC+g5r3U1KxSuM+0ZAYfoEpEVUdykiH2T
5bVjcOjcujECqHBdrWH+3HTzsbeUuJTAN91NEJSqIFuAjO5k4eynPQnuNqV6Ua6QwCseMWQaDnNk
R8+Q+ZLiUkUGFE1kv1HnQLwuHW6moA9hExmTMx31KnwkfULU29MGWFPmOJq/BeTYYaNS3oe9hhBY
R8H04BVG+yMw7eFRcen/zESTarve1XI82BzYkFof6H5apfDMDCjcS6jJAeTPwOGiMNt51hT+SIdW
XHh6Eu6DuadoDqOqlPYqA8x3oDGibyZXp321TZQz1sWW2jXa3vdV60TBSNI0e9x3mIdVvEa/DLE0
eXlp5ogHCHVlhxi/wg4CICMsz2DmnwATkmpat8NHEMRMVFUUBqwijhAfc8wnauK3MN2LfUqP72IS
yroZoYj6eic1nzt0SI5hm2WPSc/Ooi6hlwr74N41eZ/libUxaswW7P2YoQeC52raGHMNS2wAAKgJ
lAswwhsHC2kBIsA5q/h3uh1/QJlovplAP52TdrdumHMUlfRUVNv4MeWviRhue4/BeKajfNrRZp+D
c3RtOjfCXfoer9sqxlhDSuppf9FVaCFEGtU615PnNLKfebQOPo3uFgwkXKSPOxnvNI1oS8FFoSuF
CcCpR2IE2STUMjpTfZ5nO9GE6XU+ldUZAMwpKGKZnQWYkL6vY/EfJ8sYtlobRRnLGJn2Whb6OsyR
ipkdd1vkdn9oe1H8v7SpXHCptEgdoIYnHdKozTGT5GTzRtTzfVVQVuunqjg0oHTWEpzR/uN1XNrW
L9tBSxPIABCKkpcJhtk6mSECQLI0Kl4crkp2Hlp4meteJw2M+27aD4ibTlHzvU2zzx8P+3Z/mqCl
XTIYU6dvfmqyGXNC69RpaJ9XOUYSrg9dfW0p+z5o3TPtxXeHMi1IDvRNPagHr3foiFq70S+viZzS
DeoyAryJ3pAKn9krb08CsAqQoWxGVH74eq/HKShJe6oCjYAEAbTwyW8xPin0eTM0Eep/+nKLndks
b1DGDocb2vGC2bGA7njLb3qBc3MHWyLBzunrkHaDra/v2khHujBGRKgWT0pPv6hS7UNqj4jzbWXK
y1q290lCv+HjD/pm9iZqcWDNAcCjgPkGi9FrOoJsS2ffipmtvCsHsaacv5INqVS2L86RZt7s22U8
BC2Rx+S9RAx4PXOLWrRAyozK3ia7bS9Q5fdB+z23u4+n9SYAMMzS/17w7Vj8OifHsbBJ8m3u9jUl
qwIRqNpZA1y6ryztkYsCDSOj9/9nIxqvJ+YV0kW/ssJ+PPvZZLAKskWmiUKh1m4TrI8/Hu0UXwd8
0FxgH0ByCeJ04E92EFClug1dcCxV2R3xtrmWKvcr8kieMCVOp7O3DSttC2v275H/Ebnyscz5v1Mt
xVeKi7tf5fW3/Jc6/aNlnP+oyf4vkY+VhJb/nlX52BWxeq23yOL/m1ip639BxWKLQTxjO5sLPuFv
vUXnL8tAjwWgnOsK8DMATP7Nq+S/MsHrcL+b0I8Av/9HbhHJWQOkm+XxPwXuQMP/n/AqTw8bcBPX
Ab8vYNHD2joFzyWjOY9igpaLAQJWHlRjjrMZI/AWdD0NuCzzp2Yeb51CDBdkTerMITxFrenMgLks
WLKFBXm6R81JtvQTTSz6ahsWIE+s77EKxgfSvmb74pPc/n3xvWSQvhkKxIZn20QWwDULyOb16cth
TdPPJp2TRZI9jm2CugpADb/WM+/MrN4sKmBoZgV31BWARRa+7MvYjeESBbKRB5+wSPdbHUkx+swI
Oqyw7im3M0M+2r2b69QHIu8XQIZJHj6erb7cfS9v/wVCJNhzsLBcNt6pJa7COXkgT6dJFPQJmpje
EKm1VWSd5bszkhorva6abTNV81FhuvnFCk1DwPhPq08yM0EmoG84/6SIpgw07xta9B//wLe/z1n2
sAStaAFYOYUGYSOb4SbCMxe+u7qqtKQ/anmdn7m5jbdfnesaYocgF/pDdX39KeouqTyeqeToWhHT
+XExhljJfiaht7D6/uKMYUwNWKOeZxY5TVnRVx41XSc3fw45zb67uDGiu7pe0Pd13ZfaxqV+kvmo
r4mHRJV0tjr+aVR0y8zZzohzXuP7jkCRM7Qa6kGI50gyLdnTP00q88fHq3iaARnCBvJD/gpWUqJX
RwR5udPIwXJeStT1ceLBNyUV7rbmuK1QnuQV10bD7cfj6e8MCMkbDVBg2+QDC0n85YChl6D2UM70
5aj1m8sTBxS736PwbATpV9SjHkrX2iUUr73S/DII+yjcAKHUdlfYxVW4LKLS+jObnWD4aq+zCh5r
gL6OTsQEffj6R2FoJyzkrhE5aqz4oSKSbfJg+jWr1L0YzZ7Cek3f9OOVON2/IKptCxYeS0D4JkV/
PebcR8UYml6y8lK3PESGSMEvqP6Mj/N7ozi4J7N3Ib2Y8mSULrZI3o2AvZNVaE8PrVwHSJGeWb/3
RuEWAGnrwEH1Tl8KdLftoC+WUeiyHGiN2X7pOdkZSsU7oywYUe615W3Hffd6xfA2zLWxQTYujetv
uSmHr3qNIOuZz/IHaP0y8BmO+C/2zmQ7biTbsv+Sc8SCocegauCAN+xJURRFTrBEUgRgaM3Q4+tr
QxFVqWBEhVa+0Ru8QcYgRRLuaAx27z1nH4/DUNixg8SYtn2MnzbOsyDlXozuq2ZEip4mg6x5ItQu
bL97ginc2JrpY5dSup9SEJFWXBar7+5TMWJ6ZwBZTtdDT+F0TYSkQzMQcFFzbVdu3506D/UuY4++
UWdwYNIgkrPuobHMXU5GXueX7h3dLFVeWF4Z2JcAaPhdZ4B6eE4HDIYHTW+x4iZN5HDq6NAw5NBZ
3+58NOM3q0pHKMZli7MU5Z08pYUOw6Oqc2g6jJ98qGmVy3AGmuT80ruikDExZjUqIYh/KQ9WO23t
ZqahjJTn8tEgwsLHfos05rLMqmH9NNjAXB6Q5KXWccS0RQUTCv0azoaRHrSuEB7AdpIQZXMi3qBc
6myMoQdP4Mx8q1KgZawWJcLYLTR4WjfA0Ois+tFsGQvGA67+/lAlrXtTK12Y+0UHwXCerC2xpkXt
NmB7S0bfVw7T0iyerLlZmF85/hZsIrLPYKAGcweGhSBoYwlp5wpnSSZQJ1agjlY/1D5KWO3A4LSh
fTFzpzOzpwYZ0qgbhX0yRWdq+I9lQ09JEAYbF527ngWFj5PG7FLzuVmqhlkfvU7YOFhY1UFQnuLk
bbczCB6JyeniueldP2+qtJx39vVi5XoGqq5hJUnGMR0XAxvnbpXr+DQvbfFdT/bY7X3IsTDZ+fQP
etTcBKXjfGIWJYwb/hiTxyIRXrXXzIbno9XO7UKmbrI+FhbDIji/ksGZmGszPITLTAcMsX1yZnUs
wufQ+WmTB9ouyltj7JQ+iMLa9Pcyg1LXi8H4KnTYLHujVcT9AXaongJ7rF6SnL7kjj1pnl8tak6B
VklSz65Fs6onOAFlEOPW2/A0eSAx25iVehttNeDbAC97ykVBtZsq+FzMPsrurKHpA7JQuOgGuJcW
sU8cQ2QR4baVD2isBO0Hsln3bBvR9Uc1OaMvboOmbs+0MWQKWBnZQL92FuVFi+KR0aSk2zYZQ/Gi
Ft5aG7NA9DTzHWiKs69wH6eNgcgz2UiwERq79Nviq9A5eYyW9b5aDOslmAsiAWDtNvMOsYbhxKlZ
9deVmsn9ae0Unp1MIAjdwnRzeVJo1luRVViJhdpHBzPCv1LYsT+GPkTXJfPyPZYv1NfMmBmUWmtr
9NdUksRmAhVb/dth7Kwnz1Bte5t0S5o8YJR283NjaZMzGkl4YgcSElRUdUSuRuhKLS/KJ7wFu7Qz
5ic5dQaBCiNShTiZfTEeurCrn7GWTXd2VmakqwL8D3p0ccpFHQCRUx6crgeH2Y7MYglTWor1mBUt
9qm8WPvySPokYoI8FQgRtDn69imoB7q64RKgTCSZuL5cXR9qHwpqsWEAs86hn5rSg53X0B9IXtXB
hWo7khSsksRxxINjfU1kYMYc3mkIKZgnwGy3VjAEBSErynkzpZ2IozMvRM56cs4eRdngH2vRlL7l
du+jtLUZ/9otYO55mEPmv3XY0RWWQXvhCeV95iMRYiO7oNnVjP5pfRdlZ8dzqdQpL/XIYys1EO7R
rb373NbOmRHocIo9s3SuitavgQEnPiQtBgVFGuelHBnWMJuEuF02+gppOrshmdnaPrPAhd87/so3
His7fSOaWVwbzuqrsypolilyghINoeWEw3oko3RtIT62k7odk57cO9drHaAl7oRyyUNOnQDD69Q3
7QbLhVkJqMdOU/jgtgG/fhFzFTZ7xM/6uOa1cMgszmzUcWHQkXQriT1PbRIZegSjN/Cv85TABxdW
YYZ6QexSy61iZKHinGezsi+ZVxkXSMusDSsWtnclnO7iQGK2B2cXFh4iA5BvNN8lxLpYAt/2dnq2
jHeehY6QLzLjGoIYsd6vyoZwVjEiiMBI9ibbuBY7iB8katxNM+imKCPFtOb5S+FnmSEUxd3c+u5z
6BQQDbJsDLpD448MpVwIV8xc08oA42Y0hEBMhmFGK8d8deqpS1AMNLlAnZoFQ9TllTb3k2wna9/b
dvpV8nKqN1xmJiLX2EiQuvGMmzSpwjCuhqW5T7ycZGxJEDI3DglEn2EEBw/h3Cbv1RBK4P4KXvkl
1dTMIKlY8hpOWpu+w+LOnDO3sKsvCzu4EERCB1Q+I4FW7rw8QbWtDMSAuyTR+moYku7S4KFWKHn9
9tZrPQQWZTJaDyXY0CBiKQme1l61d65R1g9N0TkiKnCAupFlWq2CslsTF+gm3rLsN2pDcOe3spxP
Ypid4rhMi2YAyAm5tmu/mc7xdqCcyUg426zManqtEHlyJTz6prw9jRa+d6GGcNdKd7V3VU2astd7
ADrHakTFhOsO5qEYTIM08qLgNYUsb7F3ieEXINes7bEK8+2qjrWqrp2VWNLYA1lQW7sBkcGM0m8x
wKa0gIdv7dSp53tDOLLUEd3k3j+H3Ocg6l5ESpi6rP2Fp8wqId2WhEfPQ0DKb+PSGWgsGzLt9dLZ
70PmkIg2qzSoK6ZHTFSr+MfG7j9qKv1/Mzp+7hj973/M/Phv2VyiXvmn5hJV+ncaTP23P0cabZad
39FdnvcbDQfPCpgHmZgPN5DH7x0m1/oNsYcv/BCrLb3OkALijxaTYxFdtDVEbNqg+Fm2P/dHooft
/gbPgaqG0pJWhu/+Jx2mDxXjxpqhAbE1IiADQVX4UJyRamHXpcvOyGp1d5gch2EqMSPRMk3Ea0DJ
/UXO5Icy48fxwPbwzTzQXbb34XiW14WIZdxgX+G7xHLTJ2scGCnOz5+uwt/0k/7SX92+GINJaj/A
GzZNhj8XGpZUqHKx5OxLoM/VSaqhK4/Kyf1rjNW+uJKNEeYRWBLGs6LwEgEIOLTbaM3h9/3iw3xo
c9gUVQxcOG02yCJONTfAz0WP4+S0AlwvITmJLLRAiZQogKC+qJYVI8U/f/HtBP5UYG3HwkXILcVo
abO7fjjBM4I9NSxBuB/mmSQkzBG3vZv3jMzC6lH0OruoszW/Nayxe/3nI38civw4NHcs6ktnG959
dDgBKyowmpF81PpiuiQwObvrhcdrfmpCB02pWQO5Fd58Dqa9u8k4z8cySCRja965sYkq50K2TfXw
i49l/c0Z8ejgwr/AbmF9LDlFW8vRoPu4dxvVHsBH+qeaFKcoWCzk/uiwo9lmIm1r3s5Gyzy6X436
wm6VFy8OVptfXKC/PHFcoMAElUdrIuRe+FBo1xV8DLfnAjUrWGo0YcqDcC41IqCJ3cJZk1Ii/eKY
f3nqtmPy7MEt4LmgY/HnG7CvqgWaHeEWDWPjy7IEyunVZfr7S4Dlm9S3v3nm/nLr0e2CxcVSZ+LH
4x7881HYU3WBkc/u3s9abV8PYuyzu9bEF7zTmVG9zkZVhGejVfvtqSmYt/4iZdA3t+HTzzc/i8rW
y+f2A3TGdOrD95SIVrC9EA/QzrQhQrbmMGV2NiJ5K9JFN3wbiel7Js7XfVZizB8cBLf6MlxChSAf
tcK3erHL72WalOB3s8qtUWnlw3rIcNSGcUIpRsYj/Q3kx7mRWTc1rYSbSaop26eFs3wu0TKphyXo
vTtrWhwoqeyg3p06nPsbo6uonz1PO+mD1NScEkmyMtWeSmBxH8yRmiwHjlrq9WRkRafPRsgSReyr
EW63owUT/gZS2WWOfLffU5INBlKztQQy1Xv9rSzynFO8pM5e4SrNIrS69rTBRZkWECymkKt1yiUE
RDklbeQGtR9OBK4PNPlKhS+I937YZJraDotIt4Zf3/ZZHSIoNgto110nejNuBfYjiXRZOO+JyZe+
H/Xo9icsqmV3mymxvldLazWx4VbZK4E8s0GyuuuY+y4oA4F3JEfpThXKYJanks0aw27reXL8pYNA
m63PudV3oC7WwZjh5E7JetBT2z8VYDl6Vo0KJdBM7ObTtBqzEzeOiWVI4Q9NYX0hstpZgWXAK8w7
NAJTq9KezjCLIfp0Ow8vTOqU/sKiVYq8xQAJdpCr5UPyhwPrxHBNcbTRb3OMU+taxqGqrGG56v3J
ubKqDpl3m9GiQs7rY6LWSVueSh+4Jj4St9K7tuuhkNu2yjZBXJYlZwuCsDlKGm98102YmZ86lkXa
rpXbzP5RqzL7ov1C20/s1nCFuKs3ZbeZazbm3qZP4H7qRCIzFPBjZr6soQ4NgNm6qe8XcAniwvU7
EV41CCxz/8jlQRwnuTOmx4GzNx9Tty/Ho2lOXZBhlmNtMIiCp9d3sU6p3Ynd6rMIdfuF7iOsRfK8
IfM2FYlHak646+ijjfUukH5PWeFOtA+Gwkle/dHIi/MCf1oar6ORARzjbU9zyAglbsSOeAiKFpoo
UYLViKF8aEmCcru2z7C8lF6/010pkotutsn/kMKtMEc4Mv8s/MG5qpalmeIBjAKeA5iTWCny0DuU
VeDJY6JwPcSBV/bF3mw85t45fpIyBmeorolmSesorzMsAVC1+C5OqGo8C4xMYjtYy2+5jcPuGKoC
oec6E35xo0XWUFYKaV103hrwhJr98l3yn28g5QS1q58K6yu3q9eTRFPXAiOQsTZxMYSYHGFgr+WR
BaMbn3O7trjBR39KX+Y6xUSMsj5xT6toPBKggql4YtBdlHt2QUQ8h/NK6YT3yDN3C003NJwpmvL9
ak8mwPc+neZtHZsup0KOyTFNUb7FZjUt4DH9dLZOVOObKr7EZ1/4VLCxHPrWg4pfY4BCEB1C4c/k
2GItdQ2xLxPOLI71wjqi/6dnw5Arp9gqp2JmFtbQfipzM/i6pnl+XVpEiRE7lWNUK7NgGePcW5Mm
VosSb2XiWGdTjoKf15cjLuk76edMFra9gc3VenTt3ng3mhE/maeXZbpWgAfplBg6na7TVCzuYZL2
eFkW7A++uqmvzNOqEtzJeZVC/I7WPkW9t1vyKoC8aHcbBMZVxX2Nf/NbV3nBDXmh4xwZq4B+XzTI
zqMpDyXxRYSQfcFz7gLUJHuEhYx+RwPaY5QkJGRJUl4gyiWjAZGoXC59GP3VeThNzee1dLUL1dtm
5I4ACXdeTfcyj9q8LUlQSNq2PKCw49oE9RgOlyPSkPlI7A2Ig7Cw2fd0dVk+1mNpLfhG9Egqakqy
OvJx4zvLcriJBlOjPbSZZb+FBdvjiK2y1x1E3ouVcFB7/MrmG9GDT+JivWcZFoSV1HadnIDxaOO0
OnVnn620CJpzMnewhxso9GwF7B6LzHEiOcGH21zrNrIGy7A2o0q9RqFD8OQlYRb99xS7cvtptfvJ
pzlQ+HfaC9uVNC07Hy7pmHhXbTAB8S2dJEt3eBjS+6AtB+tYuWpzmsFcfzfcFslZ0qXqJvRpM1/k
SagDwlNo3xgHy1NaMDIeieS7mPWadwc3n8cL3G2q2FV963a7DhzKa2WuhrsbyiFYdjmrX78r8NrN
O9pP/mmc2twmJRAZNcazmq9YJDI8I2QN49Xm6bts2G+EvLqa3MQ9khEj4vtta14siXLzx94odXOp
HJj1181aZMUxLUMDRkRYjis+7ybtauumNGao2g5Bz715MHKBo8DpbfwIRKj1NKtwQ6H9jfvK0X6H
pQBZM2czlT65E6ofxFfeFESWOAhYvItG65bRW2mW/XyupzwbviIPAJmN38juj3k7WwH6d0Fouedg
1a0m1S+vi9/59Y2Am7qgTTdwlzi+aib8c0NNYMks2ny4oWFhJjGuqewR5xjKTTVhjTjLGQQQOzPL
6R6Kf7o8oBGvSeVDXgzi3Mq7W39MZ3xlStg5GUyk6Rk6oWfMVgF1i8qqPCX1xEjp2KyVuqTFg2nC
YmySHpDflvK8GMy0e4V0oZK9X874mjTZtHM0h7RMbj0Sxm8TH6rB0yDy5DEnBFCeSjV3HTkN9eBG
mSJKBaoEj/xjkxau+9ziXQGksoqVrWHuferFzHmecZP6B7y9ac2zBCkC436AHXptIaT1zHyx8qve
koCnlvJr1iaQn13c9D1doiQnEFARNRGREzZY6MwConblalp4tEYyWqPFb8NXJ5fjw1wgC993Rhjc
8uRbL74pswsCh7oswiq9vFkMQ+7CVhbezkhsfS9VJldqwlVdy8Tz24t0lnP53YHSgoLawzXZbxrc
S7D/HiLXkRcS/Wj06eAM2PMNhV+yC+Gbi6ep7r1i7+VVr+87lzQIuY27ox4cL4Y3bWkYtrqvMJ3Q
zQljJjwJGwozq+5ycyRUSLqwKkh08x9N05iNfY9gkJgNuyC3RDHGV7syMLU6c0nJSvfj4mMzllVo
0nPPWQtox+nMjVwMQyLyU5PoIzpSRkDSnzFOMTsWm1Y6rcMtBivJS/AYjlnHKZ0IgvWsyg1Z6+3s
S1nQ6Y+B4UyfDXih814w5XgXQQoXRzG/eZvGYP0qBy+k9cYrD7cw0jiP5wX9OWucNB+83NffMMDb
4J56S3xdGa7UkZ+t2QulWttfpSu7MwJFqsnXdyGGjvbIAJSBkadmr3/kfuiCtwI7QPtkmsoaztg7
hmLZa/TTbFQx8KONrjpHumfenITTyEscmTM9azcj43EwmutahjY/M9pZxya9tMP7MSu87IKeXSAQ
zi6M2AH410lyXIMx2TQwpeUS8luyzw55R9ap+d212qA8pJVPZIXsS9Pauf5aXGbYfJ/JQciHQz4N
w4OBf6oiv8KYX4jugyGpKhs9QEbOsRlrYykefFB8dhx29hwQPeOUQeSyfyVxghZGtvdFSSu5Wvrh
RprogYkMpPF7cL3JU/x41fq7FrV1saPsSr6brkzLmIlLeMnABqaBqWaTJDjXJ56FnBVQcm4hi2Pu
VAXLb1XZX0dCH/x41Y79nOrOeOJl4/SQCZJyIqODMoT0jnx89h05phG6EXytQZeHSyQW2BWYu2fe
JraD95MRoq/7g+8tXRbXjfQ3zIQ9v6XKqExGRVK6hzAwrLu6d0p5XEq5zTlI20G/iC8yw27UYd5Y
rLBP49ZU/qvJfUIvueUpP+aq7+DNheXMCypdfY9Ga92+uXkTXjqJH+LqYa41kXa0Duwr29wi+7Tt
/DsiL4r2tIQ9lsfJF/2jvaS+f2impdkcLLmPyLjibmomQpP35KOI731TE61K73hoomYGm3yyer1u
YSr9ap73huE80e2zCcTkOb7OMFy8Qz7kG6DcITBFylDcDm5rWnuMINwfq9N6l0PQFvNhQyNlZLqM
yzsjUZaazs5nDpuqkEwyZ7Ye4XUi4Q56Y5h+2NLxB1W5f7k2pOIdpF9U4twN7YEqfhKTd5X3Wemf
VX0wcwEwahDb3ZgdMd7ICopxPzqqpWbCUUF+yJQtLHimIqYQVSICpByhK4ML38DqyMGPwkcRdbDU
NBl7nMjK3KWiyB5phWTB3phditiySbmjlM5Hh5FvlwKqFtSYA0RG/9gTXPo0ysJkvog/+6We5RjG
3KpFSACqnDGddtYaxPA+Mvu49CYdQDRZA3nYuMHLt8r10vrVLIO5PCPc1XSJfnQy45RJj1SdMmV3
fahdO3NAyNTeGLn8H17c98X4h9T9f5ra/6IY+6mJFn/rv/0RRr1JPv/Xvy6/9eOfBZM/fuGPgOrg
NzB+jOboT9PH8gLaQL+3sy3zN+oXFwAsckW6uw5tqD/a2W7wm0lrT9DoRixDD5Qm3R/tbNclpMLB
/GFtfUtEleF/0s9GqfLnHhCdNRqRSOr5H0oo+wfk7SeFSYEjv/YpWRkPuvV7FfbhU105+Ro36XAs
bSP9XtSjqndDOgdPyVoWwz5YhvnKVJ1y4GfgiPY0ywWmLENT2EPFkBTI7XqUK5ySSKPonVFbF765
F40lMAI7ZVnHSagasqQw/+0lvHrvPJwHBo5w3S21r/zCz6PCTRYek8VsDoLRqnVh9wXNPyg0xWfO
Wl/sdLnOr7PTMJOqXKcnbrYNOp7ABqRHZEwTVkeWUyyTmZsrSmqVi0ORORRp7pyYOVmEpfxql4FD
ZgudWArABdbA3rYzJov2aNjfynyGBlTPHl3utXG0ebKmwjhPhM3a1k3r7Qgf471jDwNTtUHrMqr5
k1+u+i7B6ofteLW6+VDZVvmtInlreASwTp6hPZjhVW9Vy7VrLQv5jdJZvizLTEL9PLQZcTxFXh1y
HYinpXZZ7pnXjuFB1cn6VWfQ6OIirNtvJDFqBq946eAH2SZxtDB+GeZmIzkUe0an/pue8PVTIGYO
KYRt7l75w7YPUxT5jJhrPbxnbpp/YXDmjvsSfXkR1RutKpJTypi8ZA56JbLQX8/lotOHhSE9gBHE
hY8jIaLtrh4yFxhQ0K3VNrAf+qjsu/RLb7KtiHRFzNOR/EuTmkt6mh2aB73lPO/sBDTLuvW56nJz
OyyFMFv6H0gcpqXuIe6NUrwN5JOdU4iRMTUJvDPMo4vhuispCY94oVuE7ThUaPdNyewe2nUczhc6
UC1VLA5yaqB8ciJhVRSnfee7KQqlvtXY36lFeLspCiJe8yCfkMcPjbH4e9ESYkZ/QTVhbFrdcEnO
ALGTeVPzGUZfpdNpILn1xTbc+itlScM9EzTzi9OSR70TDjLJ/eA4WY6twpkTegkJt5Je8tWmxqzr
S20a1O1k06k7hx3loxSrWSPedYu3KSGcNMp4vT5UlSSFrQgkYYSKbkCxJ+WuJ5ebnPd+xMq+c0iO
GNmqb5e+mUtcxzZZTGo/N4Px6Cyq8E4jWqJ3Myim5UhMcuXFk93lxc1sFmBpG2pTFdcId44Z+60w
Im/PJrXc0tmXZE3DjsAjmehjqgnAZrtmr1+QFRGrDXoMWHG/dAJIhdZTFmWV5WcHo3CGMqrwQeEi
lFN/2clyIm8xnTSNVxX2z/Og7EdQDDqJbbHScm3ZgHVXdlDQIRV24cMHWAtZUXpR0Z/R3hn0GYz8
Sh46wjuDqLLmjd4hycG7IXd6ME/sTqBUdd3KNRe0mDss1okioxjFgxstuZ9OsVZYCo5GUOLDbUHj
1BHm6HWmVsySz+Q58SSb6wb5yNm13QU6aARQWad0cW/PznS/9XzFM30Fp9r7RtlQzpVibmOlV+o7
bgSHtICJeCs8zmMVWQvm4Qiz1iIDrNOS3hmNTi7QDVG9bnKXTpaf77LE6DbiBPqPS9KzbHGsRrwM
14Ud5u+9N2fjDgPkGLL0UDDt7Lywu+PoreaXTYQe7EPofa9FN/v9YfKYpsX4o+z0xTFG51mjOnob
Ef696awyyz0BX850mQ8jMxNKLvNL3Vt0glvWkb32hEE8jeUUjwILY79zs1GGO0264qNfWZ26HISZ
+/u6dfvHutqq4QFCEi0IUBQNiKlaILd3ZUDdTs5isbc3MtwdsXB73GNtvWdusb6EmO8prCYwl9Hs
scmP28BdGTXUOTgwXLVdNJhiaOLS9A21ayQcvaNFEX/eNwIzLoftHunDdy/2VMBa0o3qSHFMGqPd
JcIh/6zrjWZh1z4EASKkZBBMVbwmxzZMJogeSiHPSLb13xHrzaiXJL3KnURmt5wlILgI65kE61We
ZI3P7bTxSwJH+fsgHG0WmZbaapdmc5hzfvB7n3TtBF9zXgDiaODgftHIcTSLh/QoUSxUbefZitDm
lOXIHgGqtf1rp9WA57xX62dDJMnnjoFsdyL8+MnwgQs6lSPXY0mw6Pma6OnFHZr0grLQssl+H2BL
uNYYDQ0RlNoh2HDquup9UEsYHCHLLafeQHoZJRziFaVF+z4bMxDMkj03L5OpRDYsvJU32VTKaqaJ
mc7PLN+UBLBy5Fe3dwQFKjmKn9aAkpGZK1iPMZ+HW99x9LQv1mR6LHKDiJLEQUYacYHcrS/KFCLL
l/JspY9kQPDKluaglefRI/PlPOwSJONUhp6J5EP049HRpXvfDCUQn2okPmCfuaXZ7FRNoOTOMs3w
aSSsiuA1Cu9vjKBoPjUtqczA45iXHYIEKSSyV7beO5aj9Z3vg5OelEvEpYvE1HqZ1KZU0K+yqY8h
wMw3mc6WdE94H7TLNA1hb5m6HskTEomJR7uri02zk2V5lE3J4v0urf6fXfG/rH/cFO++62p4+/Zz
PNv2C79vig2PFDbQvXhXAoKziPJh9Pj7rnj7J/C+mJtRgSDiFts//V8jkfUbog/zh+2FICpyk/7f
tti2fgNGucW6BfgjNmb1f7It3oLjfpqMui6DWdxKzEc3iC3SeA70swRBDRVMiBkgwSyKs8wFehQM
YP8SfBVEwE/x7H6yfKwCxXKdBsCWxv7IhyJXlqDiDLWEXxwbyLpq+TIS8ChgAdRziBIqjCq010kX
oOIwzvFxx6H95vTPCNR3sxpOQZY+toV+GCAIJso7pCinBfG+Ncm/skHltJIkDGiCjl0q+yN19GMK
nWv2dLw2xDZIYkkZuhqefZSzfVmcSTs8aQ8iQsDOOcwJlSLehhFoLT/bpvs1CcdPOLCPU27si7C/
8NyjXdgwv4p44O8IMME/VUZ/M/T+8zj/ryf2wzg/ML3RqxKICb2iJ7/tfL1bZ5D7UbmHfz7Sn4f4
fz3S9u8/FTataotsbrmEoYV842kUvxif/7CM/3t6vh0gQC7jCYGtzTOp3/58AIXTsrPkpA9BepWD
YKuC+5W0YJGQnUxj5jOwL1KrUTqr4rqlVdZUh8LyYilvkF1H9C7Rkm4lTHbeGW7sjY8D9klTfEHx
y4Yi2TEchTIzsfdqgFg2EbCKSwS/IDxQw9l3xmLuBtZjCYskIZVpaZs9oMjdAKNC05wkFh6+BqUG
5Ubjkir7q8ScH0qQv5wAtFU8I9SOlrVd65/OML01P2mhtMPCB2LX5Mf5VaZmFA6PQzOeChAzfUV7
nhc/JUnNSSmt5JDw8f75Qv/1luI6/PQxPuookC54C7tMkE8IgkPaJkgZhM8b07V+cU9tgoh/+sYf
1ELNVoRl6cyywGyR2nyHlHkHmeoX32hbGP/mOFs4zObxY0v25zMbZpqRUcGZ7azPWQsI0Ex2bKZ3
RtUeDYYa4aWH9aJ3zrU5fFqN66YZ9936yFg7Wh3ONVBbXq1J8oJy6BfamE189ddT8O+P9sHE44Bo
HDs56AOGlYhc3LigJczcgwkqIdSdYpNKHsOYfvqvXOR/H/bDggyraknakYusvDJGg78jRzrqWiDD
ya/g039dOLb76d+H+rBE1Xhl2nTgUBgXdh3Bimn1C7z8r47wYeXIBm0WoeYI0/Ks/c/d8Iul6e+f
iC0wkW+BBerDg4nPNmilzyI7iBtmZoPP3ZG6wM9e//mi/O3jQIG9hQPTlLI+PA653wNy3vA36DJ2
Ifio4Yu53v/zMehD/d0dFwQumAk4E/ZHnVTnpjh+K+64ShescNOhXXjT5cGZtZr0b00MeQmQ1pXm
/HTIvYvONXdERSIOsr/MjNRTEHkEkt8wXMB1go4IrcfD2KMFJ+INSlbOjwY5faVkPBmle1nND7Rj
T86G4sH7UGfZjVF2qLiLfdmSvd6+pf10MIdyN4TrdU/PXb0ZDr/vt+dGa56L7HpTdASwwl2kIU6J
Un1v2G8dqJYGnMxZz0hXOqg1QOWONZ8fEF6peGqMEO1GjecnOUyVZAlvz5IZWpiJVQj4l16/KEOc
4748leZw6qcjA1x0IuW1VX83z3PRvOSavrozfkHodB8AUelpMFvXUz7fDaX/LgcmtcYUjYBqCTq+
z0ZOHBM9MtUOXeZfrI2O4fjucvTaDpgpJsu0zG81tEIDQh/zDwNwkovUtWEI3lbkfqXXlgr33CK3
VV9cF511Wai3gS3EevLvevWKsSPh3bh9BYLrDwmD+8X4NCAd817T9XlwHnUR8nL65ubVbTJDkibn
3pnDGM5jvLYbnVHu+zDcL7N3mDp5tc7BxTBbxyl7mJQ6qKI598KjRXfGhEZirvJKLtPB6pvL7XYx
8jdFIw390xEh0ScuTxzwzhx4U1SLG6eNi0jFeguG+eAEyT2mAVB5pt9tTfxL27KuGgeaqoEMwx6n
+1bR/fG746zuE3pj4XJBhRy3Kt8P2Gswdl6A2dwRBs1u64RmaTdtr4ecqz3D4G2gPVmMkBIdzyaK
rf7FqGRMi7R3jChXbzM/lONW0PUSBy99aOy9dGKmIM5U75z56UXDU+ZSz0n5zbbpmEzmgXMOFJOh
5JVj/r4jKEHRGsMJ/xYSPnQNQD2r1t5X9CbRtH6uCG4n1J59CIhu8ogYjA4vVrbXyD1C67oZDpN5
C48P2I8RyS77BKDvYNtOjIMsNlBcyNTh7ccUauYpK6oY181Op/XBkij7h5D12LoKMdqp0jq4TXmt
fedbYcrn3FlvQJSjLpg+ASa8rNjKms4rcdnnvouNg01oP7wOGByqWn+xjTJO/IcRCUSTtUzCXlAZ
TbSMzHaMnFmeNHZIr1/oQHX31grCElRiifYOJlKOcEW+icTZ2fgZV+ZjOR8fShMbp6MzMfwY2yPV
cNyH+TVmwUgwdbWWyFuXmNy8fZmtl21JAKbVX1SqiTKrvZrT+rnlrw0WA6rmBqYZnwA3B2ETaX+D
i4LzMNFwbVAsjgfEjtDtv9DTO8tUdRqMihvSPRTtc7LgsRrsfeY52zgN9yPz+l7+H/bOazluLNu2
v3J/AB3w5hUmHclk0irJF4QoifAe2DBffwZYVXGlVLd4+vFG3Dj9cqpKQsJst9acY97Y9sOoVkEo
GzCXLPhxoTsbKp138HhsJqlroXi4Q+C2HyHcJTjss2gKkrbc5KbkGXL4rOntzkxN3+brX5zZLWPc
ZEmgNxOCTQvpBlXhSnaNmkphvfBZFt2eqq4rofZeKpOKGaA/7hAI2AN6q61QXwWN8bR8oGWZ8XLq
8dhV5Skpkn1cFq92K91BbDtMXXitzoqXRiB6pWsJ8meTEuK5vKYqUgbegsF03c9tIIzRY4z1NeV8
LqTU9UYvxj2EqU3b6TstHPZT4jCExUYfQHB2FHArJ7DlExtNH4MeZ4XFTSTVmwv8pJK/kJyn2ShC
dX0bZtZV3EZfELpuCUK4LtR3GXJpJ59iZ7iaOe5LNIXn6BrE6J2liqPWvBpqdN8O014IVDydr81O
IGW5O6vlpkXRKpf7Uq3dKs+2tDMo0U9HKU2f27BEgxdftaa4VaziZsmy3WAAzTaSQJXyfdI9tJHY
/XkVvMjr4LDBodbif+AziNRR7IslXZqXLsY62yIOqg4pNV8TGScNda+yaVmr+aYoORLSx59m3UXS
iKnMCXQ7vqKUdTOxV2ptcZLi52y0Pvlpvy3PF7/sYvttZTaOiIpfZhY2ncnwVg4BEKYL7ZHnnHfp
dMWm7z8Llvtt63Fx1YuthzakfTt3QB+kKUOw9dwP6VZHb/rnx/6hLv9lt7teRgF1ohoq3JmPUNmf
jjix1UHFUDNuzqqhyZo7Q2K3PfSnQW6DSgIVPDmBMo636wYgjZGGqjr4uuFKNPY54lXkWlADmRV4
0azhSqVGZxjxxxkdL7er813pg/6kN8gLdXSexkz4ruU38neDvKt+Nvej+dzf98ljr2i0oAlwR4aq
AcjcaRwJEUkC4PIMkBAyVmBFX/MINJ3dSdQFA8I81GnwGowtMs5jq/UnJGcbW/uRZNEplrrTOuZM
RTwbUXGGGuEbS3TKOyfIneIGE/3GiaCgwnS1nfGuq5EdFzPCkwcTFC9hfvS15uWhk2Q/FsOunMPn
eTTPcJvvF44mstpukdt5iEXc2krfsZK7w2DDr2ywcWd+V7DRYCHRUgZ0rHl/fnMX7oq/B8z/fXMf
R6yf3hxTYNjOcr5+lkeZOTFuH3RAmZRxINJfC57x8jwcBqJXmHtD55Od8W/1IyK9/ypGASvBq7J+
vj9dvWtsIuN0rl4R7YKwpd7Hx6Qwrun2//WJ/lf1ReBE/O8SPfSLj+x/5zb7f4liJHME/M9Gs9Pw
o+2r/3OffKt+LUHyp/6pQRqwhxRtDXPC60H4NnPqPzVI618OGzti0i3MGTh0+FN/1yAV+1/8pwaR
cfKKMvro5//dmlcsKpc6DX2DqZpAd9P6b2qQ6uUpkeIjFU0QexQh14roxUkbwS6hG2lXBFXIkbpe
htHXCVageGdhYhjKOPcbW7YOs2o92PLwkNCoDGotjQ95vpBqo5sJ6IOWs1KPPVSkkn1t5vEbyPXh
EMeN43Vlc6UMqJkTSTi3EfWMA4TH/pNixuVQoHm/ApFoSn1AEPWLmXqsdbSOSlIEecVUJZHr7BOw
ejIKefW8CgyfKbLxn971v6kyXq4O9gpD0xFQENWl6lRwfx1+EbM0uRQlsFZ6d77m5O+qVb46qMH9
P1/o8h1dXuhi8RsQpSd2mEeBruevUBcISymcx//+GtwN9ZT169JXmcjPcwkx40j0e1zVUi3ZNNG6
0Zd6VAp/vspFmh85d/wfxkZEKny7VJ0ubsWMa7laagSVrc0xMcrzKyTDX8LE2NJXPot2eGo7umpZ
T/7OotwV9nT68y9YX8rPa+3HDzBAc8I7sbBdXRS9zEooSEkTyXey6jqvxuxmwf/rgvhWfDGOzmcr
xGWR7eN62Lwosmn0C1aS2c/PFTDzSk0NQT7TR/PQhrzF5Oa4ZNEvNByt29LhnN4a+p0xpO/CbD4p
bBgfeKGLG8azyn6OIc4+w77wOWollV7KdQlnvPpQG2uqxqIGupm+R0O93GWmcZdkY0lnuNbc1srf
dC1915L8ulZxrMdF3fn4xB0oyQtZbfGinwbdJk0LcItVXNuSeVzS7B2fzrFMcEZVcw57caQRC5Sf
4yPymkPhdGuuMgJ0pEbfYfglHgIFsohD7W5ZOwHlkjwYSvOaheZjZ+t3VWvc2TJX1i18WRpuffJH
3qyaI3OztNSvudrYh6W7/gy8b5ykS+txrCpC2SblTh+it1BhK+MM8os902kmzkdDU6gaDzKa9sBU
83Z1UHCY6SYs+imXyjtA1frMcYKa93IHaNr2k46/uhbFNWkLdyAXyr/uTE31m1k085XerHNeImUB
MTjTQbaa7CbJunNGSRycVTotN+UCLnwawX9XPVELhnlstBGqs2HSke1KVIVjCBCzoyij8OSkIiZ3
HG06d9RRcSDGkJpn8Wbm1nES9tGgTr/LCFC5QSPlbGbDfjRXfT5z+HJjUzlm58RRFodOsimTkua/
bB1hj6DQnB3oIBKF8oW6fp0Vb9msPasJjVPH6s5YuAjjsfgJSlLOT+t7Da3yOu0t283hZd9SzQjy
FPHUwDEGAz8yWVHrUqDHrebqHV1/4ko00vB4jJPepVgGGtuPexTwVqSpGIN4CASuOhua+bRRYxmk
Bs5fJwYmZ2BI2TbzCjuPkze9TFKPjAyCTlQecOQAQOikeKE0oy27qjLuqtw0riqbT2FaJoM0OPsx
NgtMaRlXStmW3YRRSAdaQuhuZA3npoL/NyxZ4tAkvdtjfVZja//x21EvllsZSVAJrB9Z6fJ1FOq7
GUqPDSopAO0MV3nhJkUTv9MDWDaoTaCgdLPjQckVP4ZEgB1J52aXifyuMBN2e9WkBonG786cZNk4
YXdeCGL3jdQkKUJxAArkY0dwMc/JiZNoA9kI/UzHELTK/rwYfACSkbxLKKa21dyee9Ksgok8HRfC
IHGr0EZgxdPtI7W3piah3DlKrYJV55dJacOfJj5vHTSy4C9GCU/bvuYfr8N9iLPWnVFZu1hwyXSL
Q/7qAf3NXBDrJxhk+VJQ5DOP8ajcqOF428jUdIYhdVEwZzeNxge/MG+TGaDSChr1O4h5DjSliY6j
bR7xY40orvAxEcJwVGbtLk8ZSEg23jSHBzODIXLzEJORWl3rUn2WJJ7UbCVfrE4afHnkhSlQnTzV
iaXHNDHnm9iKZ1dHagU+eR2i1vJNaFBdJtt+RLSa+WEhPcoqX/f6T7Soeu+7/K0EruDSz33sYkou
6+Tb96SCNV17Tgv1rsX+wQli5bCvH76MLgMYbhiUvTR5vToaPv0sEFQ6U8ZitdOhTnCRTEUNAsiU
qD5GuG/o28VHrR8W2rYRr9PCTM+plB8pS1J6Iy/8phHhrIt34w1OGHdQxKJ2kyUCGIgRohVV8a1Y
4j3mo4ReHiO+S9tza8VvQhvObdGe82p99khfPMtE6BNbfCc25gC3suP3PGmWzcc4JbPlsciJsBpS
NNXRjN66rdpqV9uCUYF5y5cEH4ktpMdpzvi4JOfgZDn+a9g49wKexbNYk6g9OUxn8svRrY88WnXS
KBvr/KlQVu9yAOAuS2b4ldzLiQLjSgVx1qmxmZRrzaoAi2eFoWy1bmwCFSXwLT5APPzRMJ1sjUkw
HZUsaGHl7XWy7twRr2UQoiKfsUZQ8oIVaPt5K32dpyg+rQBYL2X+3g0qEz7EnrOZlFAKHNtUEJh3
xKtFi3qvwAhYP+i5vRLWzEyrAWVxCTRD94Eiij+pDAQA6vxkxRzmbSTP/IgZZ4leaHdtrDIvToMg
8LtG/B0mafeFpml8CwQxD/CgfXUcJfNBdnTYleisq7EmnycAmhgmcbCHjVy/KBLeM7sE1yXlKAhI
n4vfukjK7hNZ+qo02ZCsnnLeH1ITWuj1IgXqqKio7iAD1XVWQY/SBOVuBovIqT2WUZQH00z5N1RG
e4PrWD6Paf42TSzP6+RUV3zBlGnf7WkVgIn2/LEssm+9m0eifcourVfIE+sizpWrYt1sEKRy1Ba+
w9JiGACX8bRFcEOF0V7pSi+hTBpvDeI2X6uSGfxjjgBPcpS7unyQyvQtyusQVQFM/b5Skw1T/Lqm
5I+5qHJ8YehR1/l4WgYsClXyPtTqqdaGm7ayvulx/lJa2VU2SxR/MV+43RSztygLZ5OK1RCeMOAo
cNWbIYnmNZrBdJH1JsBqivkKa3Z2PU8WBxUUflig6Wkw6PbkrjyknaAASsvC7ydjOqkja0g3dtOh
rJnW2VGecQhym6qM1W1iPOZZQ2sgcXAExm9JxPPL2uS9jvivlWYdtOsG42O7UCrteTahbaU8TfhC
CLnsf4Tt/0uj/rozRocNYh2REqdCMM6/bhS1gqNeifs0wJBNUd6SHkeuxKSZvo8ANfE7IVbGPf5p
ivJ6wvtlg4isgCBvQ5YJ6eUYeLFBnOayGzqFSqdliVt0ocj244Omi7swyzGxKLCkojKR0TPlECur
G7OXnhWrOad6vLUyWHoFXvrtomts2bLUw+4UlEOzAZ7wEOGSJUNQVby46/ZhL38z8E9g25S+cNp9
MOr2qlHsetNMxiGWoielG76nar5T1hifdR8q8vAdBRZ61SI5mFHDNi0X09GQ+uxAawXNdMjErVlU
sNa9+5gwaNZvzkj1IwyV2gOZJAVFzgzZ9dktYC8EYG3CugkgnV1jTi8b6/vijTYszAIjCK6WRQsG
Sf0Eq/rbARWYjKKq7FdWPLFlcdb/+RxQ1UjgYB5KxFuyCREoNT1qBthGo/e0ZvZkYX3/80nngypy
8WJVi6o1l0X+D3vh10uqg1YS3ZdL4Ah5Urwcfe/obG212IkC1Kwvg23tm5RVpcj1rQjt47qdxAZi
E0SFlq+nZ+AqC2vuumeSR7ZA61tu2QzMWvY2xSylBXOIKO39nAi/S612D4X8vanbs1az0xkWzjWp
djfZzPNOR6eIrje7IJZ9NU7yAGPbHeEMbATZbkoLO4eC3WMnMzoTlUWiy5kDYiH37No4tHzs6QRS
YW9R7Ue7Y4jg6PKzDBeuMvK2u9I41gv/JQep85Qq3SMCZJTX3ZiWvkOQk4/qcTr8tTJy5opGFoZx
lqVgmmJkQk7XOp460jOoYfx5JG1MxFzO0rqx63yOKm+DOWb+ut3SkuacmUsfsHkODxHcqb/a9/+/
5MZ8ip3lWzWQCzXf/4hQtf9cPFuxy/+54oZGvWLv+fXyT/xTbTP/ZZPirRjUMVbM75pv8He1zVb+
ZUGZWBkk6sdsy7/6p9pmUFIDPcIEjPBPl2X+1d/VNklf0eH8K6TUsqOgxjL/m3LbB8f65zFpEIuw
0sPXcenIDLdfxySbVyI4Y0RaRObRP3qu7vtr4xzdK5tlE24nf/Y4XhwVciyv2729rfeLz1J4bF7b
+5ZNwXv22JCn4h1EMPoimP2n0X+4ZqPsO1vCEF1aYntmNB8aAbV6lxMRnfBN9v2nR/5vCl+/9Yn+
ugsWqY+7wKb5610Qk2GCZeMu8vMQ1H6777ax7dKrVU94/qdnc5MGkR/viyv9/pNLX9ZvPi6NbJP8
CpZLoh5+vfTqcIwUvWGp3y4bsJCal5/tmwK6wJZthVfsAbLm+CbLY/nJDP5vrryWSrk1RcZP+VFo
+anantgT2/iBPhN49k1pZ+Sug/eIiXQXyid3+dulTGRtrBRrfXflkF0837DTsO6QsbexcBPX8Rpo
GeDS3VXtZ3kg6+P65Xu8uNL6S366KXMEELDAuNkI7X7UH/Lp6ZP3dbnuAZlWTWpPwJhBK/HB/HoB
Mn6TvmjbbKNjKG6+ELFnqhtYAWP1xWaH3hwdAlONjUEgd/POyWoyaQxDbNxnoGumZ+DCDSQXa6nm
7oq6YS92FRYui0pNjwKFY7CmBbrAifNJnXB9xL8+GEr1qHyRxenoLy+RXfKE6t+gBbxJxNNcnECD
IXj7r7hrxgohZ8eHdoq69RrIcrHzIhQwKXCRp5tBMGrI360+09Epl+XH9RIoJ6F84+SDdn5xicHq
U5UAKmLsjP47e7lAQ02AueEwhuLJken6kw/c6KEvlZ98w+vffPEAuTLEqfXK+GcuBqrcchAQMlc2
b6J76jEnDFmnaTt++eQD+32srHfo0Agjr4O8mYt9s9F1JVsYJ9lo7isc32vO8R7iIx9ZbLBso0dn
S37cZ1Xddbf2283Br2MqoKZrXjKtSqC3Xenk6Ubf5vvqaOz6XbjBvHY0d9Je2f/5Fi/43H99J4jf
8PwCC6M6f3GLkpRRwLO0ZDN65lY/SLfVsd3rpJT/6INxg5c4WLwpCF3NI5E8+Azbrq1//eXNOsjv
kLjqqsFQ5t//NEdYqB5C6oSc9PbmoeFmp6twb+5tn4D0HYruG+veuEcyjClbuIsnAfn+kf6Qvmsn
+2gerb2zj3x8blfW3vjkyXw85z/8tMvldKwjKhQ4tTdTFMTwvvi+u12vbO3cw4EhWpe46PUUV7vF
g7XWVT75ELR/N74c5mlFpxX7Vwvvl2dTYkPXwjHZoADcaRvHlzb2QfXGnR1kR+ksnZOr/jbEP1S7
+im81TfqlbSX/fG6eqxO7UHfze7fvdr/eJD8fUqHGL9OW4gJnBVU+evrGqgJWGQOxJseJU18g9Sj
vSeYN50+0X/+fh3WQNrOioIfAqj/xSJVSbBeVTNjhqyGidAT6ESZy3yXTMGfv//fp2ImInrt9nqU
4Xx6cUNjpzYw+BouFOnfTNKHPcFY8QbS7D95nb/NJXRhYfIpFu082lSX3SkDCkJp15wYQSNsnYLg
U+dQJtkadvbJ7Kj+9uGsl4KKt8adWISOXIzpmEJS2HeDFBhudj8f+1vprX8wrtrb7IAa6TY7lUFz
uzxNHHFf5Tf7kxv9TVVPwgfRFxrKXYucrrWJ/MuYrtmbSuqYI8xDNdDuwwMGSx/fyF7d1Ecyj7zv
f36Hlx8L+EEqK2swFzsbppL1cfw0hyjECWDeYpyUSRsQYroYkv/nK1y+O66ASFgDY4qKBsrgOmX/
dIV4iFVcwnOyocvm2ad8V30iQfrtFuA0YkNQOEvLGOkvH1mkWlpjQbHHjkhdJDYW5Kv9+GmHlMMI
v/TnSW1t1vGI2BIoeNF+EzxbGWJOChPUtMMoP4Jit9T41iRTfLYTvynqliAxOqsFynSdX2Jk0UIf
xJAKCXRrOj7mS5Qtfg48Wt5kBgVouBxxJzxKrkTa1dZovvdzrcE3spQ9+Ta9vI1Ep7xp2BLjQJ4j
+ZTiqqz82IpQW812TIVYtiCjpzowN1dvOMTAm9CrCOexCsUuibWhd+NZGI/khSuEvuIp30XFQvo4
IJ819Bnc2RRQeMU7lKGKxkORJvJyZRUaTBcgJYRzUrxrpmeaF6HpFVhUpwcNDZDiuLES4/gme1lD
CQmQxKKEXmD705tM3HWxpKj+QpT2Kc9MSKGYfp3bZYCFY2czP7TGX0POyaTzEydSBr42Q9TKLuTD
dpVjh929OUTGTRPKfRfkpNhA5a8tRfjmkHfKlocZE2uA4f12GArsSry9sgYFJJTaB9MDPMCQa/Fd
i2oo2Y48WkezhgNPVVdPaQeUiXkn6nTRPdIP5GJjxArgtHgR8G74UbUH00H9EjZam/EcI3zNYSU3
OKAxkaM0n9oC8+NCL52QbkwDcMuTsfRFOmYg3hbjZKO+Kr147pfGXZhnJgCBFFCRVjdlfSBrl6uN
SxSROj3INQqw2iwVHCxj/drAqUnUnTJbEJIIUF4V7HFHd2lJOTwO1tDLniCwp6cFly4jWZa6NHtZ
2hJ9USZSeAKjH/ZBTBpukuxzsgBISm3BO35NseYWbqkUfYKb2Zkbb1a1GsMMgb03TlchhBwxa9M8
skVKomxqVFYAG8ihL9+K6SXOFpSG6YS0ygcKxOKN6pV8Xw1vahDXGQUiVcY9TRz2iD43pWUZumpR
tE8RIQKwvvVBW65JVMaqNA5hjUYF6JAdGKOYVqsyX6DbNBlpu9AitoR5jTb0HE6dMNZKXN4jGMGG
0bRoXyyCep8Vvci/q3ZhfLUoOtd+1Q+F5vXkc/CGLYmwKC1RHhjTi4ERDvJKkPJffy3MAg6gZFn2
NwrNFqilzhLvfFtLwwk11GE9Vs5M7nvWw0Pq1I7atAOewdr3WH+hGGkYv33gVkSZ02ZLZ39GK8jz
GuXmBQbTxOftEB4N/tzu7KdGhdnrNj3mOw9jmlzu1IaWFXHVlH5deQ5paceqcK7qPMSjJ0whw+Eq
63a50URZ36ZIjlC4j30OpVKa2ng/RRySXMgu8rcuBUxGkGIuPcgaiSNw+2hr+GplUVw0lzREqg62
XvMaUiboozhpnm8TLaXoF9JeUtEACyUJ0tSWXzK1QrNHL9p6ok4vXmojJVc4kgA1SPBohVdEWr4t
pXw42tYsGwxWZG1GYaSDVxl9/zRoqri3+5LY+IVYQrg3hTx1W+jV/VUn1fmydv3kH+o0NKM3QnM7
EiTlyMgeHdIEIuKHp4d4GiRU7WjDjXjfxCoFv3RO0neEClBE1Azcg8/3BkegUR0x+4pQijYwBmNW
EWRGhUIhmfaTO0M3TH0HY0BNFxI6XK9OD0apSHdqJ8bCF0kvUZGsJONHJJW6s68z+s472+lNuvxR
h+dCsOCUQd6r+QQDOOl0N2wLlYJOsyhHtUvq2IPQDdV+KrsRHpPWYBCN+6nGWCJbxI8PecuXLoWk
SW2iqm0W9ON1QdRMpESg8tI2NDxCpOIV+huy6dDjOoXQBXlx20V1RsqMmuSzR2U4eYUO6GSBo0tL
cYzAGj3kjCg4VmMzL549tgMaVNH0TKZVkRCVKmqFWWnpcLbTKu++RsOgG8FUAPC6Gua4Und6o0zs
L+rY/jGqeByxg3TtgEexgSppz9BYECw0bbQR8Cy/kBsK65w0myambVPX13lbq8gOChvyVWrnSDck
RYTjzSjCJAvoOtbxcYhsBc1+MQjJH2ytRtlO573j1lX9HJUDyQMaXfD3JpViM2Ckh7Y79MRY04MU
dkQCRMvUPsK3zb05smm8zELufmACmhZkBEuFlWKetFMep9AAxlBnRCLaTUyYdnP4fbCLxPTYxQJR
iXXaX74Z0/dw1Qn8m0scEQ6hDPjJwmC2BuYnas5ESsIYgRwiA6nxOsiJL6YFAsONNfB77hyu7iIJ
0XdNM1C1rphQBB9GXfTkxEt2RkMxYpVwxEs0aFMVpIU9sxCgEAF8gK0387qqTc5VTxyTG45R9T0c
QKSxrBW1cogn0148tUlla4dHGe0220GUN5QiyEIQPS09tv7fU6ccrhy7zzJXSvmi6EdpaOMJ7xhv
hY2J3qvVUfu+1NlSb0eOJY2XhjNhDUoCp9KdCjIo6FqiBJLa1eBhax2gMqJ79a+QnK0fM4CwiUvH
A0SEOprQ7IiWDYQVT/O2AnVPgvlgVG+YCGwT8t66LekUMqGwXYwzs5e54n/iosOAkVcM3d1ULrxj
TzOF9NID7iC1qFMybRM7dfkqVdbQkAhboGnni0vPPdwBUHpmw55Dp4f6KqaK+Yd2Azsr7qT+Icy6
5mGMMqCFPtcBczSiWcDYyob8bgrgFS4gYhp0HeWvyKPB0r+0hVYMvgRdGmmMrg7PubokE95dbdHR
gCgwDFlolcCUU/EQor2QCQXSpwV3CPOcxW7xq56E6+CwugQas5Qn8/dUnoAcI4QmaITud17WR2Bf
k71l9QVaMHBC/9qSyb2An2uH/dCmsB6ZWI0veaYnA8ScPr5p+gLZitU6y/1sRWXuWaNifi+JvfuW
GKOKyjvrWyy1qRHeV/lE4EoajtZjYqIZlyPNTjYEHBk9yTpJqe7opohowSZHle+6ceLhVUA9ae7K
QbbeF86CcdBpZkFi2NgXw7YTQlHwjI5QRhbmCi0gQ16/hmfGflCFKlZ4NQylJZA5UD6BzoHvBBvK
OGcD4VKuXHVxvKlaM8TfZOYzTLlosZGFEF5+yoVul15W6M23aO5Io6+lqcbEOWnqewOagW+xrZwy
MMfQaInISQXMESNFNT4XVN5GbDRu3Gi403MufMXHLhKIEmnTumKpHW0zRlkPrj6nKxnadWtu4qEM
gyrp63mT62yGZBGyiZmVuXg2NXtQTsmcShnh7XTim/e+SaT5ifqlNqcEIRfyYQCVSuqe1BAPk2i1
kd1DgIX6uLD5HxG1E+21a6qpM18auJ+IccKmHm+w8tk16WpRmN1hLzT7HZky6riFWSU0t2vC8Rwn
FGMhe0sUjvsKo9eWwCatJ6WdEeileSOzX8BogrEOYFZyZ0ste8c5L2WZQrMyA5UsQkxXqhbF3yji
2T+maWFliqYqhkTSFBlOCKsMCTenr/yi83OjPaKuRb7Rmm4htKGbEr3zZifKJWJfOpUvYOihRF8n
YTY5BuHTpXm9UFJgYw4qBEqvhYpOx7auQNBomVlDWPyZmcxvQp0Apyzoa177NtKf4Yxp9TbjoAMI
Kcka6SZNmW93Tj8i/GUCNxRQRQqr/eQTB4UVDqDIkGx1EUXJdV3PyriXOqYRoADRkj6wwuKkM/Ml
j7YqqNjoVgihjTtEk8zZ7PQt8scGw1w2xoS66mDFNrk/WVQ2JPEQK1ZurTqMmIL00MmZW0PnsbeH
JTmXUTmfJWCzzjYcSew8TKUkf3PmNAEbmcrjuFuJ5sSwQTgWHcQXrBrQzCI52TcU7ePNUMCoJpFy
muk2ypqwMGBm2CCFCs+f0LlWh11sC+gOVpkr+n1ayDWpd12ILhN2lt79UKOsnLZty27nUIZqmB/g
QCmJX5Ys0bd6NhUArlJDNR4aw2qPk5FP9p0EnEoHeykZ2YhqJMuMvc0+0XxJZN6Nv4yaiT6GLWl/
08nwdNwG5iE8mnEaEt+aJDkD5T0i89F02SG50CwhTORqqUdYPOeYzi4f9oiUUIYl7cBogRk+lmHj
g3yXIqQDEIbQ1ZkzI0rrqhykjILOj5Ndho+UTMfQa9N5FkHPo4peNXnA+qFmZd3dL7a+lNdIDBL7
ILdLoXhmIVW6b5Ii9FDyT+5BRNunaei0aluYcvvNKKxlOKC2y/K7CqHplyYaHGnLJOGMbu+0CFrm
Dsz4zSBXQg6QhSwshBD5xxd1nPWIxrBaoXUrhiZyIyL5lPs+S8rXAmGMslXt0HlXkqXODzrIqfbY
ybw73+L9ygcrUwvMpm0bKbfCarNlLwo0py7ju8ss1lmDiBSyL2IeVt8bcLnMktQiMgCTHHWaEuXv
gLCl6tDUYQxabljGeryqFpJz/T7RazaIsmD1jWbQwUdTa3tS7aSOr68nzDDCT2THxm2VJ0p01aXx
giCGnrvtkWOUKEi6qGyy85FDpRBo1YohPICXs/Vn2P6smEiAxJseEqskEs1+DiXoUn7SmOJJ7gxL
PEgpmh4oVaP0ow45SOMWbLpvZAAgyorLeTnkNrLZrRYNy0NFQFvj6Wkc/ehlHRiILhW59r3oKhE+
t2NanOcGcI6/LEl9g5xSBTNcZZRzs3bkAKNTVfhO2t+U7gu5TN7BbuEqLSEaVGe1krXBJ3TRKhGa
t9ILZHCI1VNTlTVc/7oQHFGSwbwqhwlhp4FR4Ukve8eG/6eO7QlAYvyUG3lUHRSwwRka0T6V3EIW
9pemXJovog57ouj0tAnd3pCbEAGkDjhNGJKKVU7WJ2D1cLOpd5jEHuzWKau47QVJH54KNlrxilZw
uJgndbompAwQQJzmBl1NFh3uDUiUxd6/Up7iginCk/jLH6A1ryyMzOhw5CqTWT5MXV8mJ9lpS/WQ
LkvfXRMvNkWtq8FEi64h0VZvSMctiix9LcygKDlJYJKqF/IEVGspN5VqxncFx4geMSR41w10xtQA
SkUPzBNAdlfl7Gg3VILghLtd1ejqTVbGs3KVRJxhv7Fty5zdjCIaIp+oBWB+dMenAZm18OooMzng
LeYAv3WY2/Jb10bmyTTVItymZJQ17ElU5Z1yDD5OVsS+3eqYxskyoxMs+8vgYFTVWH2BD6JrIfKh
16B4Ex8xxTdVM4g6iDXgULuenWjs5ibbGBSQo0h92wLCiI3XSU+zWrXLdT7EcmugFSzM+MWCT/aI
M0xKd8SZcuYinRML+jwbcnewoj4csZKDjAcrMpu9xyZeCNeGqQOgTUVS61t4UjHk0rN87XpbwFqR
2G64UzZozyOg6hcTGcl5FHkT7W0rVbCqyjMDTIpSadylURxBs++zJT9BgtAZAVo3+MJYQEHmeowX
lVDOCKTarBEmFuJ8XdycMoa8jzhc4dbrG/tb5WiM36gpohs1GbTM7cIS9PLQIOHfzSIzTmErWa/h
Eof3Zgqd+wp4azb5IVV1AuCkke4EARWtn2kZ6h+OOF25bTnSH4jYnfpDl/XxKUH/nLmGKJdDDOAK
JrYJtcDl7MEpuuZZ626Rd1T5pmFpHxO4W2zNmlKO2V533St6duNBF9byEBYZIW2TMqEjV51OQZuU
juJrrdfTGzI/A381pUuBeTjp9goIScL6FAZRoIRV81Rbkvyihby7oFONjv44+bH8x5bEX5TMojc3
rcYDurbbnPiGqW4wnZMGqpw0a9Uzoo5mmQTBWT+MTWXftVFc3JIMARWg7eXs7MwaeO6umgAXth26
NQJxQ+uE5YmkpEmzcPM2lpX6VSzN38vc7HK3BHZ7A52EQ4BlLFT6rNI0j0ke9gagkiKWNrBMJGSH
Ba12zzHb9jQagsUdPSNNqWWS3pOo4Ihlx1qETpkQJNUHhYETX8lkm7orcTTxPmwJEQoMIgQ59sfU
DTglRRRsuloh1YPjlTMeGD4rD1kozCxdSYipRw1KvzaGDllmJud1gY5vrtv/Ye/MeuNG2iz9Vz70
PQtkMLgB0w1M7lpSu2TJN4Rky9zXYDBI/vp50lVdU1b1lNsXczHAoK4KtpXKTDL4Luc8B3ZAFggo
AICkMEglebgXlBGE/flRymY+NZ+dyiWmtKub5CDxbpPJ2Qt5j00s+KxH9B+bCRh5yg8y3bcgIXyE
4LulHjYV4cuIvYchec9Hqb5E/Yl2Wuk0++a7pMliLDXV49BG00uX2tV11JVTu7OMN1xPAmTa6fmk
3muYhy+jNh36riafYYQmSNcb0sUevXao6SedKoCgLfTS8qS2NMeDb4ByyPJEU/aBFT0PDGJt5PYl
2IoihieJnJB2XMRx+KUzcmTImmXLhd91yCzQ0Ufnpas8GPyUBWiH62WWmK0zqo/F1dEzAzwGumGk
ys++glxPS1s7E/VJH0bkCWgIb2XSN1/UXNQzDAEylVfhRIjqKvOYgK0C3+/gAYYz6u9gGuu3kgwu
JHmkYEBy5Lheuzgt4u0y1/XtnNlk10xDQ+3c04BnGzDqFNWUOzpdG4dz9TxqxupeBIw1dO7zwO/s
NHgAnWAetIb6CjEh97an1HUHm4RL8+gOFYEXcVOOX9OUkHEC6w3VYJO8phkhTOjfrPzeqWIBo7WT
536fJLvOJbpllYGpBU7YRDEWj9g3nwJKupjOF9AUdMHoZWAw8a2NjToIYbkacDbyQfSqgbU+tZxb
ke4SH2/z2oVWBcugkg8LQbvXjN/iy8GDP0v0QTl+Rg64qF3AU/J8Sabgq2dnZbBFpeI2FxK1smRk
mi8PfTjYF0kdOkfL2O2wtqxy+WqlITcRk1v1nCDmfoGWEDIzs/L5lSzHGaZaH7AkyaSXX9Lll+hr
GDwDK3NLw9I6WtQrbknJTRu40ze8OsQw1bmeHqexwENc2BQTkAPs6I0IHm487jtCPSaOyBNFRDWf
pZUBOCAeyR1XDC9QSMvOBPeuprflqdbqI1m+S801SjGxssfALymuQ6C5+pSQXU6qprYe++orLNvg
yWYZyn6YmPaHzFb1IxlMjrNxJDicDSlRwUzxlQNsJBaoguwuB5stCWDzK0AI6uT7ztxmlZZ19DlK
0zpgaBQz5nAXp7tziQN7S6ifIL/2+Wl6YeX1+0J2wGMwRzgzzFRzZ8r0nfElR1zM3q3ZjJHsL3N7
qb/gcuF94ALCViNrxz3LnTHvtiT7ZI841DVBqI0I7mSS0x5nUCobLj5ETaQMh6Wz8wJrbFYg44Jg
VYfGbbdt53gUvxk1Ag4jKb/OiRiWddBG1deFKQj3Kqk+J+h9DlnOx/0AbaBPXW6luFBfsLhOgt9v
bI5kisPMEkz3gTcU2A5Wi3CyZtfBrMsByJ4oEbmMaiqcgme55ZMWv118Md6YzqEqwnvocPf3VXQb
0KE/LnbbyRU3UfxGIgYcNNT1pWbbFUS0bVgqr2e39l6kOBVlPM407HjMpnBZEBQqFKQmRcjUTFY4
rEO6NjIhGkmOS6dP96wrGfFtHUfHJIuLhsy9SRvU1g3jBd4zzshqU/IhEkRR63xeR9BvUDxX8egD
5JsxTcQjnqltVtkxtJ4FR846lLQjR05/Ygn+ecl6wiL+sJs8KfsClqBoXyKfnLYPe+OEpZfnVF25
bYNwOxV7sgPOlu5aOvk55CHfyfdiHnYsereNxIUfRWtCerfauWBOd+WIetMhzGYaSB7Ixkv0zhvP
RkaeRKySKHyEJveTRffHpW3g4b9BfcQqE70g6T0/boWtwu9LPVfOZrbw27hdB6sizIZfXA0HCE0d
JPv81qeu9iPePOdsZNd/CpHqrBYuoxPfJaQ57f/5w//be/ERHiICsgWpoK7rfthwRzjGxmFuqm3E
kGWlofuvu5D1xK+/Cip1bMAO7+pvBllWDiMNI5m0U8xiixIIucRaDLb9M7HF3y4l3g42YEzuAjQn
X9OPX81Aog8Ro321rccmwBnakZ8NqmXNlSx/9SrgpSKuBBcHLAfVR67JWJbMwSw+uVR43aPFHvSq
rJPll1/FtfmGpOOKCLTod8TYXxQIXTjgLdZDiTeui58RkwRXMrCs3T9/Px91DgFjU58PjaG8J5iv
nT7Wv7xKTladIEkr3xIjtzygyocrQ5L8WUibQayFZ35R5vP99U4qQlSKtiT59sfXC+DHC6rtHNN/
z+hozmlgEMT95GD5L98Vekv+JZIY5NY/vopm648CSOZ471DjF8JqD9KjeZHM6g4tetifXOWnc+qv
GgsuPJCafoismwuDpIMfX29uCRYLChcj3+npNkl5ZRufNo72kdGLdQ33IPnJW/x4vfOS0em6sHGA
+FLaH95inokyxcrvbZomiw+NVbHlGJS3ce26/sm7+/tLcR2iuyV3wQt96X9Q21hqmX1/0t7GEqTS
yw6cVZ8w8ZzG8mdf3OmD+vGDFBHgBeGTaUbO+8eX4hHmzwNvdwNwnpFs2of+pu/I5fvFmwsADrob
VDen/04c0B+/MPLamiSKYWwVxnUPXkBxSVij+MlB/vfLwgWHSVAFz3D0RMEHqVkL7Mev0RmRfD67
dzzcA0p4S8BUTdPisy5rdmaunuyfXBp//xAhFHNE4U9w8Ad8V2v99Z7G8hUTeyM3sMvaHZM6aGxe
m+7++eT4r14FlDdaZijBKGY/fIRZTsFBFJI8BamP514mEUaa/lfPi++CttMRCESZJbv7ASjiTQVZ
WVEuNyMPGaY69kg8Uz/95Fn48bzgVVAf+iLA7YEzQ3x4rmcDDTTBioTt9MvE2ix2djgDsA66ibep
7Ky7+eXPLuJTw7cBOQJX1YdT1zOdZ5h/uxundPSutyAaB800vf/zq/z98sN8clIDRmjDqbNO3+Bf
roOlQQzOnNtlou+La/Kf3L32OvUQ14F1Q/zJtErDkBbhn1/176fFSbnKUYErDQHdxxop0ksEA4ao
SgbdyyqCQL+K5ZCt6rGdf3+pXzI1/fcgQdfjez/o/v1fx9dW/Wun66+vA06hj/ih0yt/adq5z5J0
UP/x/Y8JRj6l5/zwPzw3smG+hdeD5UjpcviP//G7oPb0N/+7f/hHHs9PDEwnt8b/2cC0QRRRZ19e
63/dvbf6rcy+/NXKdPq3/2llCn9zActwHOE+oIINuZH+sDIF4jfMmvCBQsTnHjcCd8d/Wpmi3yKX
EgRVqedg5nT5oz+sTICD0MhzRhPDA+cHS8CvOJkoNT6c/Bg7aOy5VtkKiED4H2701ipFTjKzoRDx
wuACWq897xpSJXAwFWX+QO5UDq1QKpPsl1jljMmDAVCQVl15oRz6Q+Q4BZN15bHLhf5lj3vtMPFY
Z8yKXrEPk4i9kIn6ta0YLmwKSR7iqm2lfqxzJsesruPcYdCUWDndNpjCMznNjb8h7Sx8zGqH3ZE9
1/28psMYGMLUIcNnFeRdta4RcgIU9lVYHOuyAgLYjwYZUaSDmGzTXM7JXpGUZq2ruXCvCjF4TyyD
Aas5J6nHyqkmNAZEcwTtlq3v+B5pD6+sZ9XTQ0+SRXVgjupOm5ZKYLwi01EnhPYo1hwWecNvaRTF
X3NqDDSMbG85K4UZ7hU4HP9YO+hf1oXd6KMhmkOf58Mi5tXcKgaBFQv+iptlEcFOGQMCsYJDUa2d
ZBDQzp0wQ7OTNYPZqEgn91VO+ujBsUtNgthEzodb6/6G4TKBJWZY8ldnqgsICT7/et3LelJbXyJq
Qz0Ro/LAHFQbtE6DTj8zdbSvrdhnYJAtYaPIYEGPcoUGQ5q9ykz/SVXeqPBL1oMzgkQl9+bQYWp/
EGQBk6aQRdWlm6UkmMTZBPgtGO1Xg6zvOii84K2oE6mYMswFye/MbXDpJzn6uBnF6HUpo+Gp7aKC
IL4W0Q1xJS5sUdJN3DfwCnhE1ZQvj0nkGbMyQczzmaGczna0ew0TN4ul2JrQZ0YlSInaBV0dC8/b
PIiQ9ahxGb39Qha3e06kTio2psAcs24oRBDTeY66s/Iy6CC8e/Gx9cZBbGTbB+/sIpfyilNV3LHV
t8PLXI7CP7Ro0/CZSjJ319F02qOHFekqIEuDoIJZInxzVhNpA65PzED+MT6pYcOat02QaCSoAXOn
O5Erxy6SO7ubUxRNlVcWm7Zwy5j9eyiPEmHhsE4GtfC9WaHn7icekpQp2dws67RR+k45KfNRFQfm
C2IdBEW+5ZMhm9hpOl6y4upecjHM3SbVEwqcaEhbRimi55ltFeNypqVSYo3dFaYuikaEdoNTYwXW
zMWjTdgXzX1sFiQ+hGqwnoBpBN5nLrFgvhBsjNSSDS5wYcoB69OgekC2rAasJxQrxhAoHHhPoTH2
pwiFXLxqCsF4ykmI1+LWOmWcZAyG3HDqvkRNR6KzzG1bM4vL2A6xMHsL6gLQ5DQRXDezGWFOrqrq
G0FQYEjQGiKcSrB63qM6eYfQ1+v9BHd1wkNfxM5qjMJ872SO3HCI9tW6LCdWSUVKqOowMm5fGwKT
L1u2WpAJ8o7bJkiz6YEgU+9Kusg5VnMddc5GBl61C8hqJBo5mYNuq5o2OWMH0qcbZxjQbSFb0cBr
28LqNhVblWZDXCVaEssBM7GuOKhhHss+guYIxo/pkV7UvG3Qlx+pm07RR4GnfC6jiBSmmqQUhEh+
ZVyi0j0bKbhtf6E50691L/0FcWsaQYSWpZSrmSW7s5+yIH9EhVyzaKk9597jImyvSDPP6q2dePqT
7YOnIlg5EqBCxDzZ6xKWXbvJRi7dFSjcXPADDYvEjK/AYWSTJG8J++ajPdBqQkMWrsXZWUTVOplQ
fwGktppkJ8dINLuQVVT+k8Lv708dDHPyBHnD3uKic/+xRPLdZED1PJhtvLQOadIxouK+WjZ/eSbf
/N6//KvW1Q2k60H9+7/9zTeHZRFrixdQhuEG8T+61xAjpVpNZNJM0WkBwzVkoe8buBm0hv4MwYO0
NJHHnw1wkQtnqUOA0sPS/qRk/1ia0Q7TV9HoM7qCHfCxu0qV2xnSejtCR4mXxEw5vnhtrh47ECgU
Fn+WIf/FWz61Nn9t5JjmMb5CmQTRnWGJ96FnrOuYaWWZkTjf6Kxaj3JicFcwxzSraGhD57LvylMG
cyU6ln4oP/Ra5eQ8b7//Gv+/QvyjeDz7+u//Rtn/5zdzqj//+KPfcx7/Z1+91z8a3Pn7vxeF0v8N
UiPPEgo8emrv1Fz9XhNK9zfJeXMyLfm/R9r8WRJK5zfmUhRrGI2QbHI5/1kSuuFvoURwyxwOcyj2
mV+KeWTGcGoh//dFdIJV+qRSUmNicmdA/DGtpPfVMFsBSSthX2e7RBEhCDhxhCuJaQMWJsqNziVZ
BKj/Ixg0lo6V/1miC82z4shKGqBT8FQt+Vkyt+TB+ucqTS6QI2yK3jkMvXto2u5gTMYB504gwomh
AAtePRWERV8U+ck1jESyInTW7Xu03VFWfnaJm7wCVbsjMPEWxUq8gfgkzqfCOdpT8uoUmQDw07BQ
xFICKSgnrm/ikCN2UFpJw3YUELKbVvddOB6yHGHaotUTghfEnq0xdOq5uEn7E9JqWe6Q6uCmSfIj
7XXIsr3StyZfwKJ0DAYnbDaHqe8Gtg79VsVWc62bexU3jzbNOKsA+1YUODXqLifUSvPQPiUlr1RW
nQ0FyTwEip2wX370qOz2Oolbgnsrcl+0O7DmT9rdMrnlmxrtnc8o/mwMNOJMYonXPLoRS1jZmcnn
l06ghnbcUhFgO12OwuF+dtQuR7+xKzMz7KcwJr+AzckF2PwVqJ1HBejNBNWwKlT+CJCoP1SUBAjc
tQ9pCbjH2KHihbmv4pdmnMdVP2UVNFA2NXYUbOxhPhuW4FNrqXdXIPeurUisOYTkpmvrjQkIBbeH
vWfc57rCYeSky2eeVAlgEnbgU8u+uvb0vaAcxVCjALJNTf/IjoICwyqjVRgM9rPl451xlP0Yhdd2
mF7NhMD7wPjqNrrrT9GfzFgwZySX/oDHRSq2bklCnHfOJmmYOc+lQRy1WGZ4GsswulLKrnf20n6u
nMG8Ad9SBxwJj2Mf3FlDlC5oa5ebKp/J9Q1RhSFIoAwhiXxVWeJSqAnIciD4HAMQy0scoO6Bsx6L
kTy72rpx4vwdB/G+mNFhtpV/TnKPQggxILrqi6vYRh9k6gnRpn7L7aemz5/6kFpd5Hp8S3G9UEYX
aPB745+WjPG1SGKCEe3K2hUWW9iAcL+ncZ4paiN73nZcktDxirvWhCTVh2VyQ1h9uslHAlagKnmn
Ui9+z0qumCyeHnkUuVtgVe6Vy1Ia7BjJ4UtpQX6n9zgkpk+3rYznu9ATHTVlNe0SQsiddewnErVF
ll9EHdVbIYLiOIK4kkvmsslEShSfBd0cHUsFgcrty8fFBePG+UXxK/c4zoZbVrftcw2iaV1Ku3wM
xgItW+NwcTp5vp7LkAsFqXDtJtXGs/Td2Ifdkcqkxh3TVbeemN8iWZhjKJvqfGSnurGdPANsOnRA
d8qhHMgSWgBLzdqUG8h/3THz2NKz91aPOoP/bxKRngeBV38q0G/eKDvtHPDRiH4Ns4hVrjz9xcKp
ckDP2NboEb3yODWwxDgxcwQHA3JrINj5o2PFznVRd8G4qeZY0MDR1p4uGH+6K9J8uh5q31yUJqjv
ApmgSQvmkGVjEXU9rjqDNEiTHIgOINfLflyEtzWs7B8jnGPU9kEsP1tTmp3rFonFqhhrbiRNUPvG
q/GPcGf27muWhMmnPmhLd+fMEkFpOCxbYiOr9ZwX6UFYBVe9DKfqTPkT4bR1A9PdmVT6VGnezBIG
VMy2bYH1nWcfdhMfPWEm3hG+o7mZxLh8UW4wrVEl6rPFy4a3vGtAwNVIp3azrqMzGnFOGKsr3qSG
HzkE/XLlTJZOV35SkKPQLn587N0q3S2eZuGN9Hl8qh3uVOX1fJIklRSbQOJjdKuFNODvworaLERU
u71z0cPk2LAzF2d2l063KKH8O4Q1wMxSz7x3yG0wFQQm3c5966/sCLplkLXWmZnFVK0DKOGsdHOM
Bp1VfyUivTvYgR4ue9eOd5UDHk2S+7ez0ry7wNQTMCUr8ivhWaDXyefYWjURKVjykmTVGi+p8UlU
zVqUVfxKpuoMrUUia8iNH14LkQyHrnDUbVIKYOHeWO4JB+ZO75JknWgH2qSflo82P32rFwdsOnv4
c8wV8Q5iWrDvPUmwKIJgpCtzNXjvVZQ7l/Ac688DZ82yqpws21TlaclVE65ajCJcCRWT8q6xUSK8
xAqP9JpQcnWMQWqSEx/NHqd0LWA4Vf6yjpoFiIDQao/QaNmnwm/WOGk8ZA4s5lYdq+sNvimxbZpF
oaJIiWgZU//CxlnxKUyz5ZbWpLjN4uR1iFNnl5zULk4ZAmGYmno3aSbDqrWcLYOe4Lkj1+lttrL8
IXHD+dzVQlww7uKnS5Q/q3ky0G98D7C5o8kamTMYeZ3ttTvVtuWNlehw1yyjufI68+j57HVp0j0s
rjgEZl9Wt5RE8MxyQ2pEIAdmc5x2OCK7y0IjKYoLJ9ikZgkOdr3oTV+FFtl4gdglReN+npeGay9Z
up3lDuHOteJPXZjM3yTml0v0NSQ499GtNVXjo2f5GEqVIrMElVozvMQWj+0W0g9fxg7GPfEPsX3W
u+N9krkEV3fpjmgcevLwra+BSyIdL2JSrpz6ja0GiMkcMyj2RjkosUJWvGnbAKBFlYPETTKQax0p
BFYvwp2fePt09J+TEedn44/xkV9+HXr6Wc3NJpaT3kTanw5hK8r3US3FXY0+6wlVOQ5PlQF+xVmK
pq6+rmbf2g+54x6LmdCXMpDZp5Ch0d2cD96K5Za3bXwgazJLSbZucjKI3PJORrTOhnorYwjhT/XW
QdqBNCy4rmRKmFK4XrgZ2dpkAk0DSnDfuvOrHkBRJ+9SS77ghBqevSR/qSz4kV7ZZYeMQqvVZHWI
TeipnRwSfVYiV2pd1i/1bModkiII+2l7NnbJNxwJmzTlgdyBFqQlTeB5pjFCNFWTd8AOcYAMqJhk
EAreEZrbkaERVt0Dy/b2EFgg47wi3haYpwwAGuIUu3cUeKvBdHdTda8DYA7Sf4nomVPXvbLHkoBV
P9kGy7yrOm+vo69TM9/BuKm2nYn8VcShj6Wv4EFurlLcGug2XnQWVltjjzeKJ2mRj5g7kfHxbN0P
nb+l0z25o0WwyWDCX2Qloxx71ty70aO1ED4sghnGcjNsR5/QkI7uDLs03EVp5dnGk8ELS/Z9iLK3
popG0J5gwKq+dZj/PMKF8QCz5QxE2zHAwOHvTd/QjjxqG0PaaZtMbYQOKEn2HmoNsLFVzASgbRk5
KH0Qvk8+DB7IvZcJbJ+etp7twcFSkTBu04rpbu0DqfU2cHfxO2E+P1j24t1B971oFXZBJeNbuHAh
WmPXtvfsblA1SQCDhEldJ15Yn3vqJLVqswYFp7zoerZ7VcqBHqJ4RqImZiBBW6SgD8zpEAhiKL2f
xYDIytcUb2lyWQZqbSyybSObZOOpIHVJjD42WtTac9mEDItrMpYmB+16jckwiaZwTd6gPrZ2rpEI
0Ye4fngRWXl4GKIkuPDGCrZhEVrNJ9NbWKAnYmS8PizP+dWXgwm0e9b0fY+/orbWXLvxI2J5EChl
FFzrNEWKFRIbxVQFsIKYLNK/RgtHp0uSTtvIfYImgeM0vQ7sxj74mD9vnMgajywlWY1o3d3FtZc+
Sx5v5PpglS+rhEh1NtrVZWPZPNPqaX6Iw7Jrt2KECd9G0PaDoidhxw8QhZ1SccBTZVfSjOE5okS5
lj3FKPa58gTqyMd3w9hin2uErXG33HRLR86ZK2rnqsEDtQ3aNj83YexcNC6hpG1X6/VgbPFJi6W4
FKWf3zBSbzZOPQxXbeu128HKMa16c45yKsfD4JbWM0dA+FljI7mYZip6NuT6Ihz4eIxATUcs/Wvs
UgLj1KgPMkDBnXQ4BKEVVUl9CH1ELrp1nsK23ufInALc2kv2qcn883D5hn55zerkm7Az7BpIyFZa
tNtAV5f9EB9EnhxjwUFcTBhHm3gfLoQMWeHDUI3vVNvqrHGQ6AXSvPQA0ndo36/T4mZ2lgPjY5wN
zbyvuvR0m85FvunjfNzjFqzXMeEeZ9h9iIDqea6OphivcVVS/sMOFUN3Uw6sHLZJtJRbNJTm4LVT
8ozVYjg31ZJsx7wJtwwdb/qMfJ1AFjyWGctu8rSxHsa4zHELEI391c6KdqvVsGwKHwIuVXjR0sFU
wdbNlvKWNYl/TarCg1c3JRoqi5EWgli3e9FCNmZVMVNex2XXvaEZVduoxvfVZKp7VlaExNlt4nrf
YtXal0r324Ep8buoLPrnuo25DmajgDPzuxUtg2+rzaddzrrmqUW7eCm65pHAreFeFN206fBQWQgv
J3XJM5GHRdKE5xrqIpsS3PD+aokjGvNZolpEpo4StUyk/ZqhE3Q4q91h3zknqHJoNzsfl8G3KSRG
JdRQZ3hbJEyQ2q72fWAw4LWMFPu47C8BsyDv9lq9TytTnwVD2jxZ9LcrJ28C8tTjAWn1SEToOIz7
gRnWLs/i+NDVZfBmzUOCfNTu7wQ5OyvDuPEChX7an49eVe59zo0zR+XuoZjb7qwz/rM7ij2rBz42
BPrBBsNgixcTHlsX5eZ5bHxIfn6zILeVBNy7vVIYz0EO0zGPy+uCpbjf9EXgXpGeS33uBjMnczF+
wtI47KxewZLIR4JLY8yLK1LayffyB72yBorJss3Cy4b6i47dtD2I9/ITod3j6Q51XqyQOnbVJD6u
4DibCX0V0qUpi03+yIQYBoQsyeIIK/trEGts6/ago3PBI/qiWk4C+rhPrCtQXSSD9bGct33uw+yf
yqM/B+276Mp39h35auk9d0fOPApS2MTHk9nnnODKfHtaxsAtLPtxcxI672rRWw8MtPNvWR4FaztI
ln0dh94LaEceBtZQ3talFhfCVtlWJ7Z+xKQ9+ivtYSjA/jJym1fKo8MtbIWZbDTZKe3If8Hbis0K
3EV+68eUFbA5oUmj4qTINlhTk8KU50WMBIqdlXdw8fF9bu2E462B9lys+aCGz6lo3wvm1jedcUlq
k1F3BPEJAT2hBskXF3ZA3cqMCyE1RxRLMxl286tIlpfRi2+S0wyeuc3FABB0rnTwf29B3r7X90P/
/j6wIf9/YC2OsOufxp7Hpk44AV//ug3//k9+n3xC3WGxjSbHEyibgKH9OfkMg99Qs4AxcuHrsiQ+
yVr+WIZ74jdHQi77jqn0mUj+OfhkJgqJiPQAD1cEyjL5ayE6zgcQGVINtJ/QnHxCmPgtkLX/uJaI
B6sRoBiqYypTsgFoNkIWmb2oytN0RZmjKqoci5zfwrLSTxOiqmnDOipt8JqEyN0e8yYy9rufOmF4
DaNlnJnIzOZNdPgcXosIKMyhyCvpvxatMg4Lb3cE+56oZTlX9dzqmzL3inpXINHeKHFauHGjxXus
9zbIiDkdMO8zSHOcGzbaKOYLGOBqPY1W9oBrx13n9FDVg1JQZ27YB9fVpcU9fMfh6duQIpYyY25V
qNsBWPBTgVXEOp8jL28+ySXHjrwJJ60OlhV7iPgAOxrYLlWEPAh3jKqyo5P03sH3C4k6eIoobXF9
+CxqezrC5H5RJH2kILe78KtPAM2lQE8+sYjDW4rAWY8XwMZMtY1Hh515X9dDfVRlpZuLafQat6dY
5w4/LMYNiMdMHXvhFGuq4bkyjKCuErgW6ZnoASweEqcV6msRuezqUnp1GnbGQJ+TpaWexCsMrr5x
M3tNsmqQPS5B16An8jwYq3jhvvjSKDQ5RBfCtoG7s3B0PcAGYD8cVjC0bVmWwEQoatdh4rXkYqZT
UUOwjw1xjYShJNY7DOQRflLNvn1TFwMHXVKREcNe3YiWwMkMcS4XRd9Fu0Xly1UyIA5fAUqK3Ets
UJyP6yl12Ly0CiYFo5YZ23FMXiPWrpW19CQ6N/XSxJtJ8ZveVi4z73OaoHLcEIVhMRrMw61rmuCO
K9lCrVEm3fBAdkIhu+3MjEPfVxXspL0OA1AgKx9pWn/jYXprrgYPhD4XyzC2HoRXMAcs6SNIT8xk
VajMcFWGlVN86lxoF+uwi2E/0T2JkMbaTyP7EEsdhl9H7OvyzET5NHs7THMM1UaDmGTn5Miad75V
eQFq/nkwd9UQDpeLMxr54nAluJ8MaUvpdmTCpcVuZMHaMZVyMq9GSFwI91Ea2KnnjRoq4kdjqmvs
UHVcnSWTZdKbAFvTwtVf9JbZ4p/xupbCxZnYQqSQrJZ2Mvp+0JXdHOY6HCmb/CQ+iTfwdiCIWKbg
gAwRrHk9yZmJvicytRrwnWaHWKsW8uSUjwmIi6W3nGdSjigfY91ESXeSjoTzZirRd/CVi1KSDsEs
bKq21pTAHycvFZTJOVAIY/mUszkGsI1k5NMHG2aD+UIlUGglXXYqE0cBQ1Fch6zQ7Qi9xGRY/r/D
zWi8t4GatueMaLyCAivvcRBSlHWjNzDTbVrvqQ0XF5MrkJWwODkM/Tg4pkiOYTcS+8DqtmVqNUDs
1KJomnNtoYUgDaycKu/eJ4xq2k+z6d3PrYu7+OBGOB/XgQ3r4SGunM5ed87ALAm30cjAvIVQQ7fi
8rTHNkzlH4KNuiOFNAlXUsSyouG3mTrFrqyai0hAu4RnBfX/nGYpiG4S2K989nlIJvKkwi3bBAmS
G/BXRW+QWxKn21J0mwaGxgNtBA5GRYJMvcuwrE8rkEmZ+4zBauZg9Igq2+sZheQzrTr69mK0cWSY
uJ2f/e+ggG7K7O6ha+aZeUzhMuvodCOfkRaQhIZp8UwWadRfIOzQl2pS+XF2VbFcGo8vtc87gx0w
yRjKnJKmhmLFJs+iUHGy8W7JxuaZLnu5cllLrxz6tQuvlGTlRqR0cPsX9rWsyAVZYxhBBVVnE14Y
B6oY2oxmtzSZ9ZIs1vBSqM49w6WN8b0p+8BlI+aHX+0K3BkzFjQ49hzmGxmp+tw3znhG84SM1Wnj
a8KgQzpAdixPIfyPDZBdx4dQobpthrX91mDNey/CeHkmTM3VKwQZMxM4vMTeGa5OKJsxF7F7rTrB
eECmE9P+mWlRuCY62zvi4W7eCquwn4sprtgpKHwoIpuK+V5Yujr6ToKdcujm9myu8w7fPhN+2LBK
FywvimwMh7PQqLQ+L1qsrsfYsnVz7TNOv2f+L0CtGmXzozz37vcZGib87SnOZtqGdVvVe9wRIt/a
Vunf2Ev5UDDmI+rGCh7sBHHUqogrLFJheioJT9wDs057Sz0mglEaI44sHz7NdJ9PCRwfveU92Gva
vCxgDCjbY9c680tVz92ZwZ92jZOJcyExHhosJ72bhtI6LyH9XHaN4PyRY3PRybqP7zH4WRfkBnFH
+lgtjwlTbbPuqrE8M7Ej1B7vVUEEGXigC3vG9mgXdX8JoiG6iXETnatyCI8GV+N5X5T4w1WJ587h
mgyHICa1YO76i1DZC+9AqUeAdPC4+tk6hgsaNVJsxIUvUZfJXnCRieK0iggxxJSKgUzHQ2ybId3j
WkblYUSVffWtlj0nmKNFJcVtH6j8vjC5ze41H86ka0WcBCfcVGPHzMBBtbyImRkWW2uuHdVkmFDb
5MWGy8qYZzFXYirni9iMKF4sU57Jk73dBEl2HgbQADK6ViDlwmYVE5S62cxZb07DkuDOXxYtTzyx
kRXhgq2q1/YuDmA9AVOa8leZ/y/qzmw3ciTLtr/SP8ACSaOZka8+u0suyTWEIuKFUEyc55lffxez
6gIplW4IkcB9aKAbqOquSop0G8/Ze23XoUlbLH4izP3eKio7Rmhqeg+kzMW35kgOezUK94oWbHXo
MC/ss3ZOnrg0F0sklNqhUfQQxKQMy862XvyFzjF4NtHbSN2pHKBs+WwH1DLY060bauzJEWNZu0br
ITZeIbwbvwrdl0BNPxN6leSStPrSBo6DlDHqrsrMtg6hNr1LDQzjHjdXiMlFmrBpcUne9jT9bsjv
CeHYpXdV5EzUZTyxmSwfhjuHqVVp9fmpy7V3oAuWX7EYGxsRTOG+LxxzN00Bt1Afv2tsSVrDcVZR
wirC6DDqXj+CistQEjbqenQyfTFiP3u2Ez8/eQxLlssak96c3OHfw3+XyXmnCsd5DubFXmtmtCSa
jnqpaVuPFPtvptFJmTbckDZF7uZn5XEkhcuyjy1AO/hFv8i2/x76EzhJJXza7XF8aCzaWVXdWbgn
A+RVbfzo1haXW7bVQ5zF6b6inbxtSsEkC6tT2kbmddnWuw7q3900D9Gx0U24KqP4RouM9okhoLu7
frlv9EB6FFrIFR+Q0CGLdkt0x5gQBfnFxDHutU/14a6Ik/rG6fzgp6O9+KsouuIew8wi1yJLrVfh
dB37Ywngi91iZLHDpb/OijD7kc9W/aly0mpvSsfj45t3ecdE3sdj8+DaEZQJVppNmzs7YFrhAdo1
XbgszTeQL/U6y73sq5gFYeCF4VMHjVonvgtcsLmrsXXaS8mZ8BraJVFmczft2KyDJTal3soqxShu
oNRzISLV3pUgLvyYe4AGhlw9ce6N79omoqze4wM+CBR8hFxUDlHxJUZoKqPF2ZngZaxiRuxa0Bq3
KPH14qZt0XX1Y+Tj5dX5OhjCX4ah2j1dWPadYJjkQ0sgO33S3jBeOkioVz7lIWJ9CxoQ1Vx2oO+p
wlOKKr6HU5esUZcgoavq6olh7a7rEU4XgYGIGCbLo1kW+lyHqGkMo7ZvGhU323lEt9qOQXEuJGc3
yXFoX8RO8NMOuQNEiRcjx7UVPQVuLfuw5FjGfYhTocyoHi3GnBra6w4Vm3vVlEn03DcDBT7f83cF
qJfzyJyrR1S1OneaoxEaPhHDE3i8RoBHpDI9bhpoQdxAuFgs3Ub5NegrfzfYCSHeDmvM2Pf2FwxV
/RHbLXuHyjPqyTr/FbbmTYI6eKfYWM4Z7FQgqfV0ZTtdtnOrZkQKVt22jmXdlwQ6Hhaj7zHzZvez
CpunPKzcnUt+PaqMFJX97JrABY38uuDodQzAWuxosxD45oHgUobvPISzG+491fQPllN97oAjYGbl
ZN81NVZWPPXbcsxhEeR1vmlC6Gnctep7KhnpQVLNWudNwmWBfNebqsqIcY4Hnzh4yJHrYfTyI8Y8
SIeBRyEHtj519Wz83A3tV1Be6ZUk9AnSQ6aY5PmXdoxCToWzuffSghAdVwzzsBGjNjetQPcWq969
bsGPXYVRdI8TzspXJbCAo5UwiO3Yfkg8t3zMF9dJUDoJgYP+11zLah9E2QjEhbONYbmbiqbJWrWu
oO/XvDDApgPqpXmr6F3fT6CtN0XKt66FTzNR+QlF8yxcd32enZ0uxNuS1BA3x/IBtRQGVOFMJ0m9
d23Wy/03c5xfqQjM1QyRcDdhLF4k4oArEObQomYbh2D0uec8jPqUBYxipYyv8jQFLBKTPTjN47Rt
plJy5bApZiVI02+GIe/BFGWxv3PpYJ+stJ/jVT2XYHImi/SCTtfpWrbBi6nHkpTGAY5Mo4atSL3q
gVu+tQ44ZizDesi4GmHaJo3mImBiXiikGg9tIRwUyp531ZpNyn8YGffKYC1dE6L3RBvXe/G6obxE
BfdEbqhckb2ZuqE7SRh4ADV3CJip65pt+EBvNFmPWdo9OM30vXEI317ZZdJTSqiKbkVhHVFFQDt7
VdZmcpvWRXLhPzTeA6TRBxbX+DiHWf7EZbf/MrmTeef7lbxKnFIQghlkt02o4tMEEnyVdoKygJll
+yYfuxs6MMWViMdnh3vBs1dE4VfXphNhjRbsVxGD3WWL2QYQNU4zoLxLUXSPhdVerDpxVpBcRlrD
Y/VCLRwCiT91CNtL50vU5aAzCTe9Dfpi/FQyWZ7LHofNyqs51YVh111xOPhUFSACI9mkZ5S44TVc
of5FhRwICAgliNaozr12evpYKrhS81gccpOLdu6GyUloPW3BxF0ykBe70WuTHeisaYfiRu5gSanP
3FDG89hbWAhFI+p9yzp8Kk13Ordh/Th7bQDx2mbtDBpzHY0xvdw2vBqV4Vy3lF+PHd6e9VB07sZP
ffCNgfA3Hn2Y3mp8+LrzUynyatvmgc0qRTkBOPAtC/bwc66pVaOcpj0S0UI/ihLBBPAz+L9oAY96
bO+o/lp7TYX1UxQSkGyVy6aiwKPFPsDjyO0qRAg5PHpPXWLRktWV28HRnjgjh3WD5N4V2S4qbW+L
DsE6e1ZdrYqBe72BJvuu1oSerrCBgyYeJmTAoVUrGFNBRX5NBwJ28sSNLlBK16JkGlvmC1Cp4BC4
EdZ1fgkUTb06xHVUH2YcmZu0ctxDF475kf28o5LbTJfZA1PnuwlxYcbM3dMSNQeNUJ54+fyUNXRt
pSgrDp72oyzJZ4PGegJUqOG4mN2j10JbcofIeJybJrs3TZriIE78lQwqBwUvXNO8TKtNlPvGleHY
jSYti64D7f7gtkl92j66/FHPVnjlG/m0tWRJc4vr7k8K+oJsvgI02ZLrdgK6jTIr4tC2gaUdoMCx
vd3IXLxy5mbgtNk5n213Ll/SudLeDjugtaFu0+ynWFV3dV3GNyy7UAnoZONqYbUMDjrAWB5Q+PwG
gxv5wmjIbS5puWrQUxuF9ASbwoSjz+QQTTO0iDfmpDxgrkN+Ss2mewZCDO6Sc8gd6hZrn1p5vTe1
9D+xJftbQ6jkhRCDBkn1QCNBQ7813SK+IobLOtAXmDe4OVr4FSInCZXWJh2hlgsj6PBrGMD9lTMo
c081y1rP3WycBis+l5PTY7tS/q1Xz8MqR7pX0hZK559SJSYRRT7fF/INAsAu+EItJdg1c9xvU7pQ
IH1aL7uLxshCPheCRwAXO0Fxky91WFrX7kDaRzWW3KGLWeA08Ji3UVzln6fYms5m2SUHuzYN2NVV
eyfHPDpP8EV2zZgP65nE7h10NIdzs+y/Tk6Iyt8qNDqZ1p1uRxgTz62IBroYYfEI5UVCyQFDfU61
19FNi+RtBYppzwZir6yuz36oVNjAv/ABECw6J19y1xjvm9j94Wt7vs7GeTjaIWWZVena3V5ngbuD
tUvT1o3gWHK9P6saLtHkef3OyLNhqwLDRfI1DBWkED93t7EwjAs1U+pguEcuEkzxQ9hT86HqLPdm
68w3bZijpwMBSF6UEjNxcoF5Geq5vYJp5d6H3Txee4kiKha0yQoRGbuz1zscf4JE79qc3ZA+VrmG
kp3txhIbRaYKf+XFsfpatyMGlVjXOzuZExRplWDnswWGBZVbCffTHlKybXX7xG2HJxBn7B6BgBO7
8t3O39Rd6F+UwVXdaEOUkmSyUeZMpAepsRGG+6MwWP+W2i61CQo66gjKApkRpM5yPXVFV69puhE3
LC25VSNbF2X4sTo07hiNuHUow7kkau5tGMCb2c7aYwBLjstRWG9tALTzbtJ9801lajk/j531YjRt
+KjoiNPVEvPwFDZcZx27cPdqGkHWWyYnP7r08cqpyV5f0eqCvTVK8nKyrIzXQTW9DGi4brqB86Y9
ocZoyP58cDuTEGVnTn8WkD7p31oOf4a2vgYwoJdZ018cVXrXPZPY4uJek1SiQvkpKLipx6EjbsG+
9GdEpMFRKYPyeOdQMLbMBo6mPwt69SGA5wZBRl40Fzct9M5hdHJPlXQmFdoI5dtfM4VRp4w4dPSB
mT83PT0req0FuDRUD201Xyc4XdcZKd+UGcWPBITmgaPtTzfqro0YdSxVo+9u3d1E/ODpata1dTeL
EgqKssDnJsO8C+PEhORH/B5VZ/tEFF69IxkSxLnRw/+fIP2gYaW04H5yRhZ09FcMtr68OFFBju6y
UaQQsks4OBxeHwHiwRZAdh0YX5pCcHLC5fEli6sfQZgkFCtcixNIXO5sx85uJ6vE6IVo8YFjBOpF
ipkI4kT7YDQeliSvIP9l8BP7jCSElN2i5cqrEu5VKit/4a5On+c4OuDF6U9KUBYPO4o6fRZGa6OI
kBIkuaj1apLWy1SxXHAxl3uW7YfRoR4hiODdUEwjOL7iHGg2pnEkvfES9Qrc5YRwwiemtaYb/qmi
tb2pTaWWgnm4VjWVjtqYo7t6CMvrQNJXhyiitpXlAAyZn6rAsnalYTzJScobf5G1DiXdfyqKGy8a
3TvUKVeFMscbyjYuI427KKG150Q36Xew0DlHzXLcYnEMOcTlXIP8LjoCq8uR0BiwscYBbuaYZvdu
nLhfLWvkYIWTe5sXRXMcSXf+Sp+bzrZv21y1ZaCPoskfRFKrq3lKmiPhnsPO4bJ38EFiU0KZ7B0t
E+9OBVZ6pTReLitMSLWXHg7DuG/uTeRCQKvj4R7lYLAbZtdagatsP/kxrCauQukzIaEssih2kahb
A9U1mVli7UeIQ1eRwSSubLTXJiBCpOD+sI/LZprRuSIUj0LnK3GpHEgmuVgaU4oNVm58A3MZXpQ2
6s2QMYA7JHCnwiybu8DJZpDnU3x26RM/Bkhu9h1G85vGFxFVtEnhzpoXmGOWhUhRgAbCyey2WVvW
h5jr8SONqGJfUrA7tUJHaIUUbMBGymOGYODsF+TCKTRRo0tF2ilIf7fMzL+u02E+dT2HyZzX+jm7
+hfNG/CGOLLId9DoQFwr8LYjmdH3cHZZ17Dr74xo8J+yKadSG1cNv0GYtkRj18OjthE7I02V3lUD
FZG7RM9M6CeAZPDgWI99R57BPUwIE/0B6DWuCmwUo2WuOSErdFpxSScf9i+oJOGcaYJRdMly9yZN
pB1sywjjGTj3L7oVxYWNJBDr0UU07bKrbJ2RKpLZj5S5m04DanVZHLCD5Cs/8GKQYuU5rxtqcWZ3
49jJgy8L/042SIkoSCB09IoWiyxJrTfUdcO1rrroEZAywuxUg29U0OS2wq1QOHRU17GtRo9R3z50
fprdFhF+Dl6E81Fj+Zy103HJTCZUlBU1RYAVT8W+jzpMdW1anNGxyQOsVW7w9KnOLrKuO9RNzotN
4iwWgGEa72Ngl6u+dUF55wOZVh1yfbouGSfADilF4oUoRrDZJRWSe1uE9ScKUzFiJqHCWyK9+420
m/5UlmyFBDIgqAV+mB+SGYTbAvLczBAMNjW4QtiNdbRKrSG+1H6/RFpwEjq4lX0pSmv4XpFEcTP1
nkH1rP7sgZwMVqasKsruzTc8NMOR691EMZJDkvbSS6Xo+wI6PSN7tY5zovs7hnraEZaC33Frz+Ew
XHoeRPGmJkk82s7xgD6cggbCbzY/vywvNJWz+7gKOP97iSMeudgr5zrPCvU8xdonracK+hxEPdum
ta6iURJEbM9t+z1rOyoqBAnRg3FlrPvdrL1Wfs6rLqcnO9VOdYijtOSC5dRWs5VAyr9bWeLRpG1t
v79zegjLq9C372sMcPWmy/QQ7MbCQvc7yh59NtLjdgHT5UNMunNHMQnd2H3TVmmxQ0pSPBUYfWcq
lUW1Gccpv6MTB80UgebJoA0WHCOQZOQHj42Csgr17msHXtZb0Vvn3+fdwIBRHKaXH/q5awN5rmfD
PVEd6y4smdQXcL+rlYHtDehylT4YSMS/a+ld+nLW3yaaQ7DtoC3WuXtXM5BgRkduumnoddxHmUIQ
7Jv+dG0V+BVJRGnEo2HbebObfZodZVo7HaJXv/hZ5M5wMXvJrO+5sUGp9rW81EngfEZwK8xjF5fx
JeYCm1D0GSATq9QNXbTDRb9I/ML5ZFJg8h4Tx62p6oSsDS8CAdeS/+E35I16iJzXCvTZHesv11fy
B/mIHRW0kK3bScobUOIGFSlMSw+6miUxntox+6eQXFzjiD8DHnhrEK2yScmkW+hvE1eUpviF/hCd
rXL4rjPJHLf9FET7xOdodrD6Jv8ysXntVJLE3KJbme5lgZUXYUCH4DOJop7KKTK2SBlyxwezr1rD
hEUaDtT8UvuHM7CgL0si3llU8z4Kfdeo5I3kqnAc26H7xpE3WQOvW7rMDarpIWk3NnsDl+6kxihP
tbiYB/OQV858LrD3LxqpbG0CY//lsRE8ZLYHAw9ZgXpypXYuCYfq75hjgRQOg/sM17fYekak1WpI
6OT6uRMiAVfZqaRf/b2QZbvD7Qy7UnVi2MPgLNa03iWhD01aXeOBIuE5qKj8rlxKzWfdk5nQN1V2
6CuaU8nQPDt9x2IqKkIgK5SETdZUj+j3ytWYluMvqp7mpmmW49Vg21+KYnwJyqa4ipRl/TJi2R7D
xO3vJh8DzSoKOO2yQpt4mjls2jEwbhuf0Mn0e3df5UzZoefUmzGK1qBgissEfvgQGqo4VwE6/5WB
xWCTIbLYKAvZgs3J4BwxK4+Ztp7TMbS/Vsq2vsWK8ZOgyH0c+0ndeLXjHUqPXkqV+2rTO5N/wAST
PJJoNR/pzTxw7MZLh0t82KNJ4CeOZvfsGB5dLCiH7pWAJX1g9OuHLm/NJ9KfkotbdOq5yCe22SgX
BeaDEjtJ0KNhiCqEvSxR5g2qGQSQ9Gif3bJJHoM6HM+mPfYI6PviLJR4YkWyH1tyU05dRn92PbXc
WREvanqGIgf/GXs2TZl2QLBBeXpWEoEj9AXynPQDQTRyPfXzvV+ZP8YpGIJVG1F0wHVen3Jz7rii
SY/2YmRtUcD5m5kSxZq5m6MKoRBX0XVbwQ4De2Hlm8TV7qExVXhM0oWAXwgI6TOL13pk0f2Emn7e
tbr4Pgc2SwaLI5q3Xtn3UYu8WDmUaiYt9C4Y+7lbjjbLpEvSm6pADKAUoniCGphegeCwHwxC0X8J
w3NtVfaWwtK3WgRQhZHHYLly63EdtD3N3Qm3QZHJ5sD0Itgh6qH0L4d44BjVbWfP7v0EzZzsJcwr
jhKXRHTdpzBNUVsXI9hw5Ej1D68f7TM63OLbWM3iYWAJWBlwgh77vO1/oVMYf1VeoQ+ZsfjKaYk7
oquuStMfrw2baUZE931gW3ex7uRT5PlbdgWo6+iIj4nvfQsAl69duypBTjsqIiCoLm9pRVUbQ6I/
EYZAzDjM9n0cT/XdmI7fpyR86bWg6JbaXn6Y0+QRXFax60VT3VG37IddiVP10W+s68Cdafo6pfKv
vBEL2qpyCrFbqrArQ9Nijdg/D7Wdu+uw1w3d4JFewIi0WINN4wQiCiyoQfzZxYtgrZGItJ8SSKtr
00nkI0NjYt92EsyKSh2SgBWj6iv+pH7W1x36MYp+0t5hr3O2qF+8rWnOBdkTmcBYWnlJsLW5lZ9h
V4m7Kov3LlCFzSTM4YVRD+iSE9pDXPTJtvVQnIQD/103xPAoC44fVtc6LyM9g4MSDeerfrRssgPy
8iEwkvCBVtHwKKnRH6MGT1/d9pwQKgynK0lq7wBlNLefC1oJhzj1PpuNr07a95yruiCQBoRL+JPT
MvXYMDNg4LIJQYatikGGPwpyswifiQh8uHZ7x9+3CRHxuM/09czHuB2NABcRKhy1A1syJbsGbvQq
T6IY221SwqPuaFcBdH9gtPhf2rYA2xK2obitib6gnOfYNO4NEaIepXl88GZbH62KTJLEcNTBIJdq
Dbm5vVYq6qJPWTuFJ3NeIhPcWu6TMmi2DZahs2jbGvIKCs99TbtlAmVv5tYp0UnoRByoB9LA4sTp
QVUA8l94LaaBMatCubGjQ5IflNKAxe0YabNFcla/a2cloi+xSTV7MUyN0bAH0W61vzK3U0BeLdRN
q2FKK7SsfWC3Z9VU8lEXqPI2Tgi8gV+JS435yUGB714sPQXi2lBsioeQ5i4aWS8zSf6jbOVN46kI
Rmk8kkIm3XOXoDq6cjLh9xsBpcfd1kTYtd/ayXaMW7RkaXChlTuQK1A5Tvt9crw+QQYW4Wj8PBuV
Hy8JHF6O4IkaZ2zmqx4svQ5fvNK0kl/gwg1/S9OXPmyK10Nygj11spozIDWUNZweP46CQXeTA8Zd
m26MOZDi8gP1GPTxQECzq5RUkhuTOX8IXXAZx8nPvArCCOqZ0SsJJ6gyvfM7mZCeZXqbznT8h9a2
D7glqSmiw5FWch3TKv9FLan+qtUkXvCuQApWAZmkmxxb7k8qFBPJRIN1ak1PvfSWaDUC/ALnWDFx
2drlRh87p7GoGHNTI+0fZRQa67LwzK1GGUXLxm8Rc/qJYe4zOUy/VMh1CVggWb/jlOEr5GiNLQoL
GLjd0ZXWDmed3GdBVx4ke8m4zYpashV2tBvuW9O3f7mj6o+g8rn+EGxCxlBUTz4lCoSYxWp2KLNd
ZDmP7VWgbK26NU0JOd3KqCyCTZvFsW1fhyNmqs9dZaWJsR6tZIx+IPoMqabZKq67/hEffZHeZr2F
9nmbi0l31V05G5MRk/7ipCi5Urfq9E0bjTo5wXjC+B2UQ8QR23Xb7t6xS1MAfGxMyExrdCIBJf+w
QzzOhwmjglixMX3Wtd2QAVx2IzRi7Q83lLSHhkySPCun+1DU7Vr5wVcaCf2XvJhBpg+Bj7JAeFSR
po0FaakJt8XkZMEzi2OaPKOZ5yhoOk168MapzjYE7Plk6/VYtzlWG7pFppEW2I3ZVUSAGcot6v42
HtI6eURDJNp4FRNMYfwb/vb/g0nxv0yUrZFR/79RFNs6QmD+SpK9/Bf+w6IQ/7JojRNOiX4TVcqS
Xv5vFoVQ/4IlgVtKQS1ToABBhv5HkW25/zItuBBIr4UFwxbgxP/8XzyZ/S+hHJizckFSSOeP6GSv
KTGaR0L31KAvbYs+rXiLKY6gAmShAe6ohd5IdJOlUHMZ7QcsmtcQQv6xnlr+h+dgygJ78QaZEjZJ
wSSXzspN0upz66XjQedFfwK5EPbAPQn/+9vnf4fR8hoH89cDSQBHre5AY1Xeoqj/Ox9wRI2cQXBk
rakIHvRGXR5bgA2nJFfxB4/6ry/oKUEyMK+HcJ5Q5DePmqY2TnPaC6uuwl28KMyJTSzDx9+/kPUG
GLJ8Qgf0oGaYMJJoErx+IyBRQQh3Q65E4pV3ufaxjlNOqBH5GRUl4qL46dO+D1dOZ4sdneIOCkCT
f0ZqSunbmtOvv/+D3vnCjF26CfAxGT34Al59YaLEYfJ3/D2xI+1+ZWvfWCMlXlINicj7B8+SDvYD
7fIh5JtnoabPsjxGP9goLINlNXSPJTC0TaRTttHfP8t6Z6xC/lMuU9IjJkIv//+/oSUHtpmpGDDA
0+sQJ6v2/EeFAHdbw2s6y74vCHOV1Sk0WxrRtcVNtTKtFhGqTVXRwPRD5o2PPoBu7VXcphM9NL/9
I9TwX8NbWTaDzUbLbkvxBjU88UPP7IxcWFDxbn3BoavEn/XnI1shOCe1nXsKePY3jFek2h0hXola
6UqNwUpzyU+0itMPvvjyx/4NhbOMbEYQq5nCGmLjNnn9welw1NSeA7UisaXdqbkLjrFr2d+LKa6P
IpsMdxXiXtkSbGM/fPBjvzOrIPqAzIURzdj6y63ytx/bdsohbgN6nGYdgrGJW4VqnW1T73o0cbcy
DgB9Bj0YmA6S/kS8bw3cBBQWpg2aZD972RR//tUZdYsTh2+vWf5ff46AW5oqEoQcbib9S1KSPlOS
6vrBevLOKMccAXZWSoku0XFeP8UIxUDCKojq1oLOgdmSe44Z1Y4Gz4K+0WE+f4DNWv6Jb35mxit4
JfjvbDlvka1+RWh1gd57FdR1vOY7BqCzpPwHX48gEBdiNc4gx3uzTA52ZOk58ChpJyi24A6iai4M
d/f7cfPeu2CZ82xmBsPXfTMz5qy3rRFLO83Csr8D24FPvkLP9vunvLPEcqSkW09yEyxi/WaWG/Zs
EUPDzsLBwtlb4SDX/oQSfzAM/ecv5DEJiC6xTbh1bxc9jbBV4aBEoa0pyrgkyG1yGlcfzPTls7wZ
ArCIObow4DyTXsfrQWcS0Z21JoyErOHAnlExWqM92SLs3BS1/UAmfbROhXvXh94HC+Y7n9KzACix
h2iBGfbND+bKOiVwABmBM1CzKmUDG3Tu1dpeLOm//9WWzejtS9oSvJcrQRTjcXv9kjpLdDuylQN1
KnZpp/qNJ7BpmMRrGISOVU33H1bwv7G7d//+Z/+dwffOaPTYC0zqrdJhV3izgEq6uG1L0Rn3NUJy
YviaDbdR64P3eu8TOizPOApZrs235xxquNVsDxqofd6LAxaScNe1WX0zdJS5f/8J3xsnkiRnlFds
wSCXX39CWo9Dr2iVrEZTBUcvcO1jZnbD3mNxucZDZ6zpyaSP9Rz0O7N0zA8e/96bwkxEciRcBupb
5H1RtE6OsY81JKOrpA0nRcJdt+cU9dgHH/W9wSIJOJDKchSH+TeHjRyfFB5OikOiHm5pFd5P0VLt
redfyo+v3QDZ8O8/7X+PFdhzi89TOJCp4B+//rRdzgrpIonHyJMJbOq+fRVFldz++VO4xOvlfEKV
TovXT8Ef12C0Qy4aWfCIddPau4L+7fXvn/Lfv5Pmny5hPrIOm+ZbHLfE/jIHAf3UuqjUQ2yG3veu
GNofqT/P+w8etfzFr2c13gN49rblWQqY9PJd/35QSMKaV+UGw9lQmxTq3LLbUIXH3ICITd56Q9+N
69AdSOsB7yto4fEv041VDSYCQCK0vpI4A58LMwAYpaHBJreW3tj+QheWzrsRpVGzjq0us1dCZNmX
ZCDvjvQXCAk7ZM4osyjiJBub4FuxwnRS/fDCPBXrKDSXlCymLCqnwpaP/kSHCmFGlxSLLA6sThtF
8puvKKkJNsVbCbnvuXBpXa7Kkr+avxex1JW0cucxhB4HhS2lNLqDJmV/CY25y7Z2HslrTxsBr6iq
4ORr1J4bhjWilIEsLKqIgSODdSfIft2YKcjj0+9/gHfGrWU5AOWVyUGRJu3r759iwo/CAJgHBST7
nHXlVxfvx/H3D3lnQFmWYtWRHndV4J6vH5KU+AQh2otV3Cc4RQB8QAOi616Bqv1oQP33eLJwVCvP
lLihuX+/flRcRWZdkCywwtUI204lSEH9Cado1k8fRk+8c3kExw+wHtokLTQm5eun5SkSvSHlApXr
Un8fOmnReE9L764eS5SMnM36Zq29zF9b2G96otfs6YcgOW8fjEl8qbDsffCp/zpZv5lQfEms3osN
XMi3hYeuFE5bcMRFwminp7Yk+XCNskQeDJLU9crMU/dcSUbbStAvd9dDE4w36DE8sSrKubXRA0i9
5Azm3MNSjXAOyZY5fbBc/vf6zO8NRJeMGg+A/AKJ//u0B0JdIMnmxOJXmf2tqaxxQ1qW/MWl3/45
oFnHMR13P/98GHL45zYiNBu69+bXAloRmSElbWwBUlwTdOAsQQ3WYW4T4+b3j3rv/VwKCiZ1KQ9w
7tsRDyeQ+xWuU0m3eGW6eMc8PV7qqPg5SYxEA5Ds3z/xvTnmao9qk8MFhGzG11+UPEqZkWhOuaQb
UCaW0v6U8n9EELswqv/8WZSbiDHiMOHJv9jFf1u0SW8uOIRRcWYb6o4WZuE15Mzy2qjoB/6DRzGU
ofxTnGOuvX4t8uLyuS84sszU5g86MxkdJIGXLU61f/AkxiK8dOaP57zZW4c5m2IQphxlJ1PsCvZV
YJ6WG++IfamTDx723rLrLdEFWmpzWRpfv1ZIBIfMEe8Diy+TM66DeceFWX37/Su98xSbjdVmCFLc
EW8vOpjvLPT7LE+IrrPbBGT6YTab7B+8jG3zHkseoV5oF69fxjOHuIH4SVGQssYxD20oAdFoHv78
ZTiVcCjxuOia1pvzPwsZFTBTMKXapr+MSJM2qOPsDybusvC8WT4JlbAdZykqU7t98y5yMAtirQy5
4ibPpuhkv3DA3kGDB3lFKeX3r/TOnGUVEsvO67J76DcLUoznzh8FD2ODEZ8XDfjOM8NhX4f2n1e2
KKVyeYfc6C6BNW8WpNExXBUPSq60GbjX6N7xgYVN/8F1952vBwgF+ygFJzLi3hYUJX5PsjG5y7ip
qdHI1N1xzEbnoWpd8OwIaz4olr6hpC8FO/6X6v8y8ni/t5FWo9foia9FnYlY9ojY28R+lpbTngwK
0hcET/MPFMTWgzUlhVr1QdcfoC06+9//ju+9tljmF+MSOt7bq+ksEK37HPFWVVTOhypeEGCxYX9q
2xBkpN8OH0yF957HymGC1LMxTr49dmTMET+deeugNvNjjTxs5w1h+ATlF5aCJ43L79/vnXFKRwQR
qiIDi6ytN4twjagCVSjrCAK8DiqWRwZoH6gtpbbP/+BJVM9YThT2OGG/XkoQRpm+Bky2ak0oNgN6
+7UX9/lV2vUfxUS991K21tS0GKrLOvz6UQHRG1bgMKcr07lrRK4/GUE1I4ceP+rSLCvTmzWFjcvz
gPbg2ZZvF3sZ2h4Jnzyptvvkjl3hAd/5tElpmZJXBthi05u1osvI+ez3n/OdDYASFzUuQZVfU9N+
/Y74Jga0PqyZfTi6T3wDH+BBOH8wPN4Zjs7S5OIv5+DBv3r9FEoanouHh2VMk2HtGvNnDclnFVjh
T5S/f75AU79gsaSA4HLUf3PRrsTMxQwAA+jeuGQv8My1DBPkVLE5bEuqKR9UuN77hHRalk4iLS/a
ea9fDheAsVzp5CqpKzyIgU73Q4cG4s9/KM3mZbLSU017u7lx2EpLO2fcp3P4lPiq2w7xh3eD915F
22Qs0ExzWSzfnHAy3y+aCk0DzI5w+j/sndlu3EqarV+lUPc0OA/A6b4gc1BqtiQP0g0h2zKDMxkc
g09/Ptq7dltpt9Q6wLlooIBCVe0ty8wkgzH8/1rfuiCa2rmUOp7El7/Kn94rqv5UV/k2RMkdjbkK
MRl6eB/+LafZvZ26CBxaG4uwAQnz5Uv98QsxCSKfI1KONef5sxF277I3Y0O/NPDi82QOzrNBc14p
F68f+Pj1ZRdPbYduHDXWo1VaQj1nX8sImNM6PYEilWz9zlslXMtyIMHd2Xhacy71iUFYu69WSP5w
dXZvbA9Yt5g/jr5jkhoqGVDlIsTK9Y9F0yWP6RCYV1VgxW8+QvhsewCgrlM9QV1HTw4MaQK9z2G7
OPoq6rR0vBX1UOxna0xeWTF/nxK5FO13qGprhtjxtn5qTbGkzkLFWhtbEU0WxB1QD85jqs1ej4uA
YjmK1bVluHt5zPzhypxb2BAzgTBIySB7dvKU7bK4mt9ZIeGA8T7nEHyb1w4BA62BzV9A3tqy20s3
izLp4rx87d9fjZUOx+7LYLKk57z+/JdzUwCzTJWcLtBummuQ0Yx7AzLSQdXe8sqlfn81SAtkM4K2
EeIY//X8UgTMwxqzKWl5GvaIHFz/AbPm29cXDhe0nOiUGrzzx9MWRVagnAVfiLiyIMIzpEV8ltdE
B3/4LibPjDC6dV6hQfv8u8BBU0zMbMfNQutP3LZciPJGCfTmh8PQZxahbcqx/biJ4hBwY8EAhfYG
Y2BrIUEMAyVBkHT2cnj5UuuC+HxGCSwySqiq295akDiaUZQwp3LNaw7NskvvkmFA2yr64TEBLvSe
ORq4mDCNNy9kXJSmJIsZjRom5+d3MU6wayRypsgJTuxhBmIbVqOWfHn5q/3hWbHNWJVhFHfgDR49
K0NpdorrlBHBMRpHrbI3NIXU5v/lKkzJHJ848x1fpaldzMkAcADxZfGWx7YipYrXMpj+8LoyQa1H
s7WzSm/m+R3ruD0i700Ltue4ILA2iV4NQI8g9Z5emXr/ULZjNuQg6LGlYYcdHM29E10zpSiUha1H
3liY1nq11bx86ECMBsZhZgW4Tyfb3XbG6ikDk/SNo2oQhO1sy30BSH/rSme6ybqK/DhH2W+uE6+z
NYnriAGYOf3jadNFJjezXw6taShP7BqLdmfgWXr5uf6+k+QqvA8UfGiXcjOf3/FExjG8P97BxEvc
T1AP4HCRMAd2ThdlxAKZvn0gAVilUrpelGXh6BErvw+SBnl32CSufgHtEV8p7uZXGip/eCk4E/8o
KHBqA1fw/GuZWg+lKMXyBkXY+sDH+IyU8bU37w/F6HUiJjKd3jY1LONoGz4zZJTTr12MurFhTPju
wV1QWHeEqWPWSpPqU5mT+iZhLVxA+im+LbkY8g1gi+7C8UT5yiz3h9eHSsOqFKP2RIn3aMgokvxy
m5UwTDhc3sB/Sve12/a3kKvMVxb1P1yKxYfa3TodgFM9eow2cBFdmmg7srIXV4QUFOcueDHMnrF8
5UX406UoQyFFQSXIkeroUlCIqp8tOKwf7RffrVZ0QtxuxrFIs7e/DnjQ6Y4FVFQIp1pfl1/2C8Ok
qRghDNUNbIYnLdiiSwGPEDS+q+06BX7p5dfvD+OUnimFVua89Vh49MQCCApsXuA6xm0M8wAn8omr
K/nKXHd8B7lnRMbSLoXKzDbIOvpWU++0vSe5ihpoBLW9cDeA7NK7rNDeqiG0sLSs6gTK/Twq83gI
uoq2X5fjyZ3p2hErqcOKhi/7ymP6kY7963q+XoZSsM42y6DjfBzaTcDfMuYjl/HzJHRKdP0DKuO0
wIVjRYP0sMiZ0ZzDgnMyYxfY8YcFmf6SyE1p1m++u3wWlniq8g7v1XEFxSxwCekezVvgGHVkJbbJ
Mt/7IJ1wgr9tuKwaOe4vmiVUGS7T5/PhOblVn5cQBlBUwekPAEyddXi3X/lCx4NyvQq9BhqtPzrs
9tGOwiqKtkx59cO2c+cHw1HdJ6iGn9/8VRiSOG+IY+HlPr5rmChFM3Q6dIXAq0A4mV1kO+lbty2U
6gzm5QDvAlVSLvb8hrnNBOdi4oblWIu3wBLUmVMF+WuPxV5v/LPxyHUQIVicrJh86e8+vw5O4HKi
qW2FLmLnrzWKxoex9IqHxa29En6XB4OgCeYPMC6DR2sy2kcrrTP6Yli+01AgXxvxh5Q4aNvaUyDn
YodMoqnwTotx1rELlqohMKFqPLlP41I7JAvBoyeEGvXXgzGuWUwd/aADe+DqvMLuR3t+Hq2vSOy1
ZZsmSjupxtoyiJ5VRDBUvCodxTHd7HAySI8gHHNqz4UzgcZtXdHfW0QfxNuSgKfkpJlGCPSsIf5J
ITvtsRsCGE7jWGKqnE03dXaVXmAJwmIAnfDEB+HpkjrgmcnVHAz5ZaE89XG0DbJ1UPc7V4IXt9uR
HZaZO+g5C2FBulrkAZAyLvy5LstPNfnDt75KGxUFwGcvStlad7rfG4/NZNpd6BXtPIWQTCFNzWxd
4q3vzD3xX27+MPl9SzaZmG1jJ4PZCC5acBXViUjNOjsQgFWYETROO9nHfmY3OzJnA0gdtrksBAI2
cN/62a38TZM5YtybyK2SD6Kd5j6SblN6KCfH4gxW/ozpvU9LvE4YgrMQhgPIHddtp8dGJ76CMIUW
i5iIAxLmqiq4s53Z7Q6iq5evwnKR3HXBPJgR05t874gCKOMoGzJz47n8zLYlzcMpk3UcKSKgYAPn
DeZ/WLaTHiYkgFwAk7Q/mnXVgQ4DsPNR5/8zznvISp2WmxKtOI6P3ULGgNyM+C1Zq1E1F1hKlpyN
wYIMG6TINHVhqjetBlLRdL/EWWV+HONU1ifJUPEnRq+ecbF5TvutwmMZX6CsgghT4ry7S/Rcx3EO
Be0TAW8j1k9gxjfeOPjXTZxbB5AgwQFProRTNK5ElxncKFrsB0Wq9EdK+J1LMouXr96OfpIRuJOM
FlDaTmR8ZKs7BllaOe+xfAXfdIwr6aYh15jB7vsp6Sowvr6wtuWfcz0OmigbWmzwPpIPwo0DMd1I
Z1yaTduw4ww7r23LU6pnCcBNCJUZ+Broi6FKRu/jSPC3ES78/tdxhJWxx6k9n1eBLzHi9UF2UuhN
QTiuaWOQwytlBGHlt/M3uBreF+xJDmv3rMdyZzWZ+DRTbKg28eTW14QJ2P6m0GtphXAa/LgCAt7Y
BNRkDSQ/2hXLufSh4V2ho3AfhUydYjMFldPu+tzt+23duygc7Lby3fPM9LPpyumkZd05hbFAF/FV
wsvQEiIdVXYGjqhwg0kSNZl71Xt0Et29WFtUe6wTKbY5y8FRl+GNLC9SOAFjNGoy/4zj0m8Iu2kd
oFhtqj4VnWoxm1d5nfkP7QIvnFTNuT6v3DKfThqUhxDU6WXdS7EIgLKeKpgf+mo0otxpRBd28yg/
D/o83iSGA+4+4F4cKivzQbZ0nZ+eQko0l01vJJ4blk1hEysMxZNRTjAzmy/MHtPGl0kKoqmSPSKK
BdvVuSP00oAuMIBPbLFmwm/IeHhLYT+UpavfMv93Dw2oOWPjW61zgr6vWeVLTXPfjKoLdlAx22Br
CfhIHKtkLqMkmPqrTGVEiM2AHzH5lpwrQgdjx0eR5sk1LmfAlqo3lwF+ZgGzWGW+Is1zks73YvUC
2l7xaEDtus5xl5phCkdc7eO54J4kelYFoeJ4UERgsGEGtQSpk3EZzG287QkGu+pLUCebvlgwZgcK
0Fu4pAqSSo/YNzkpobyohOA0GJ8H6qIFiWhLUE13CpTE+8QYMBl7Qvo2zFLc1BCOe+MhNmzjQQ5M
BaeD4czWo+tWHIUPYwwfbN/4QXyheH8JK6mkea8ZI+gyaaYmeCDcjw6wQye/pp7G2Gwt2aW7nLAz
brbhw3ppg6J7n3oiw5fl5wNxrh2nG8CaWMq2YMDUpQwwuG6cke1oVBt6O2/bubIvtTRu7tLFI/UJ
IZwHyE0M4xMSrgXebGpNt8Riotb4NFSEshzaXtofAHgQX4DTULfK7yqRIOMhwC2neT5ORHZALR+x
lnkOiSCm35EaxHkeyJWhcZ4NYt1Po9ECVmUJ5GkkhZF354AZMDaV3uoP08IssMk05X+BprgOJmMu
nhp7jWxMnNmcdx3F7oVZxkbZmxJx+qjB2f1QOHWPm97yC8CFvFDUwrFEy2hZwFgxfIrUxUoYe7C/
6Zp70L6SDZL8+NQCLZETDeHz2e0kUwFsIrf5kk7grvY+Whys93bL2WMBYHVIe38SO6stO4qzthgp
zQbQ6MJZC0CiTqTM78FWp+9J5ZqWLUuYHEJoZs7JCGP81tfzMuFBurOGfU4szsZImDK2NlPe+wbK
Wh2JfGjsiE0B1Ock8LBpQn7VznJIYGRWLe0ATzQTwfslHmc70vO2vQQGLy8HEBsCDvgSb3V08EHU
1p17zUBf5pWm4NRfDUtAgLWp4o8QhFH5XXRzXsdXS2xM8xISbeB9hwitabthbnz9ykAWm207LCb2
w1y4fbFnWHv9lT7YhO8EoOvMCxNuI172xRXuTWpjaI5SFyDrTqSx7X7uzBxIpz1ogA1NSa4WcvbF
yS5wwirjJggmx9xrORDeA0eeejiIxSuanSHSySGUr0umSAuK6VE2kCWuVDZYN80Sk8sTzqUATViD
myF43IsZqpyInep+SEfr+8sb4t8OabDbia9FAI+wY9WTPd9CWnneMZ0rfAxqqrfChKWeE6x25blT
cv3ypdbS1tFudW2urIcWhP90Hp5fSrMMdCPgNkMPlSnrkutuXBABDMs+mHeSAK7TNOnMQ9eoZdt1
Q7V9+fp//KqIFijwrULIYw3BlOsCd3LHMSZdgl3bO7AaSATb+AWk/pcv9dtZhrtKN54jvctKy4b2
+VclJrMmSQ5Zch3TANYMW+3bpp/fWKLgmOFTbdIx/9BeQez2/CpEQVaxN7FymV2dbzOP3dcwED7Z
9Hr7ytH3D88OPedaL0DGRLfhqBqy6H6x9Avy3QKgG+VsC3EsIE6yEYVL0lRQprtsacTFkHnN6eTE
/te339AfzRwkD2uWztH124zwRLZwSMr9uN0rFTfbyaGN+vJV/jRCsL1QtcA6hATpqDjbDCU0jmAC
NSDrBvSUBsvGY2Ohpjh48wihOE8zgw4EUqrfjoiyt4cckA/SjjTItgtdAXz5jv/08hf6fRyuV8HX
wMpGdemHV++XwpLhkRMXU3EKTRIhQnP0oX3NWf/Kbfu9LmKslhDE8PwHC+xq3f21fpWmPuqDhMto
XTFdcf72tpkDChkFdKNtJNTUy7mbB3Ya43zploaGGTsnx81BbHLwO6LT7BrwnKcF1SvNkPUVeD7n
0Ml3KT6xxV7loEevCIkFHQF1KGjsxdUfk9HRdjoL8A42QbPx8aj1gHRgf7/9thvIg1apEJVa++j8
H0PQrFlS15nOqKKuhG85zcJ6ZT7708OlBWHQkqPX7x43suZ8mHpmTjscqtLfdeX0Cd7saw2L30sM
eFMpzOChxnXE1zl6tB0ZLAlIbAi9hICI3hg+A4TUQ6PLvfd1acw/v9S/HfD/pAn4yyjaPPaP/3ji
pN6ry8fy6T/+eftY/ePiUaZV/Wsw2Y9f+iuYzHxH7ZuSkk2FE8/7+jL/tMEb5juWNErH+KVQTVJF
/tsGb1vvAhoFxup0pR3I//5tg+dHlIB1WiKrWh9Xl/3P//w/zzxT3dE/P/NQrWP6lzeND4rXjqoB
EhlqsIhbng+UPnMqXBCoJzwPZmLlkvYY+IQwOhXsBqjVwd7kDYiNbLzSRmdvtOnBzohK1M38rmCT
hbPm1kmJj3Fm0Z6j7f9oUQ4M8a8OW/r4xVYELVva0ZIHt4D2U9gx7LN2rHciz8gE0uInoq6Z6UYL
Egv5RiEVrO9eA9lxDMoTKCOfvKRoNiNx77zzxu3o6ieaxxm91Vg4x5I/43T3DQnAVfsw1NDKiRYq
sZ7Ed9gVf2pN3jTM7+qS/xwH6vEEvhLtLtNE9P95kX6VNViz/sU/tX+q1zHUHf+h9dP8/XfxMP/6
dOvQe/YP4JEZhu+HJ6lunrqh6P/13Nc/+T/94V+D+U41DOavNdis9W+DpVP9Op4BObz0EpzW8tvj
77/w8wWwgnerwhmDM84yqu+r4ugvDoT9DsEdhWOUhLwDmJv/fgEs6x2COJtNLmooZkuHX/qLA2EG
7/gXqNlMatsr7cB6ywtg/pjVf30D8BrDUOX6GIJNfAdHbwBZF0HfmUMfBWI0oLIQ20SSFmcMu5WB
d9JLDaTmxOH8YHekme80r9xwHqHv0kkbDMsCdLEzrI8TBMDDRPTVe7Pt74c63ViNNl1WY6o+aKVn
3REiFFQR4HuO1WDuIQDpy/lsGtAgOyqzlu61FyDh3O6Umm+QEADb8SlMjTTsXdBYpXXqpfS7d35u
lTQQkLKkReTqsrsYdHfoKWa5FbkdTEFx/lQ4HD0fY7+zeY+tzoZ/GyTCp3CnC2oEao5NCBF9VrqS
99xOIAArD7BKlOoAF63J9s6oSLrAtxCNb5cG/V5YZsB9rdgxK3zjJRnQdZI4l4Wc2A3UFas1zWHw
hv1C+Cd/LwTf2UqHLbQmA7MKx6XFvYQGiHKU2l5r7qthdu2bmEoopewMpPj7JFbkueAjTU6nJaUc
EC4ATSdSH+iPHqTVBHcWFjsdvDT3ya4o/In2zMlL0MEYuu/bcp69cxKPK/IsZn+TE384Xs0d5NiM
rLgPhA0Y2QUGcOIGioBE2XbqZ49KVxXAQhwSyXdI57a4011Vlafuog1WHC5GlpTJTnSUuVlMWbfJ
l5+pMYltmftZQD1kjj8YMhHOocn8uMsiBBiudgo3p6Ngrc9BEeOsd7yvCXBzM6qp5ntn+gj7LTIZ
RERBS7eYtwNcJqBxvjESwcBFyS7yE+y0TpcNu4ZXF0xZ4S7l4zKMRhZBYYAETxaMsp4qzu0hbLeS
IAEMOjKaUgfD6EQHiMYBhUL+Rm352puZJGJuXlDuVrGt38+TkybbkmqpfsthWCV7vCvxx94fk8fC
XlgToI06C6cGgiPDOhP57ZBMTh86vqKjVsxerUc62A1qBDr+qahu6uHMd2dytLVh8K4cuynKDfsg
QsESjzCeFUlbhMbYdmDZRJke4sm3v2Nhhutgqtg/i5VXA2ur65gqQ02cL7kRtneuaY2JpaUl6qgg
hDULBZjpm3Lx4BaDe+Nm4dMI6Jz72YJOs6gOubTSdmcumQ1llRL2nXSkaKN0yocvPs0QqKM4/78J
jx5FWHgzUOalVx+spjZJs7ZUjX95gOq1ifHqUqNo65JY62rU64tBCSsAUwmXOyTBpqrOEplTfGm1
un0aYkXBbrTLTADT1lMSmcqkr04cuoIX9ph0gB784sygV2zstGZY1ZfELywbctBGHc6c3k+bWAJE
4Ia4a7KbkNLcgpWC5N2NGN42lRto5abzm70BuvajJp2l2S4eFexwyYPyTu+DdOMOvn3JabPLo5G+
yC6tqsnaZKmri60rhAQP7OiDhw4fYfBu9qzmoyeT7mkIUC/unEWbP8O0y2/8GjGSgzbJOFm37CUy
vHEmuYO/yNu1njdfOTKrTkZHFyjP8SdS5h8w8sq9E9u+DckU/PXOMs/N2aWeN9SQGHvX3ykSOkMd
gFXy790oK/3h23/802Z1+u95TNGjKtmPHrrisfrW/bqAr7/3czlmUL1bxaN0wu0AP/4PWe7P9Vjz
jXecCDl6oqXFJ0Sn9e8FmXhdD1UF8kA8KqzKDmv1v8BMLPDuDymjxwaXavubyEzm8/MRXA6kikRI
2OwV+BRUNZ/vSCtqgOChhbEbWe32mZnUVyYdSqYsb2cQQrfrLSO9Z2f9zZ/M5NrTZ7WXS7fRW4Nk
+5yogSCpgxOdmjgGDEWPiHRsczuWS3zd2YTGGmN2gE9wX+i58TUQyji4xJ+9crj+UYH7r23Fz6/B
Hp0yKK1kCj5HJzDRFnkqLanvFovNXpJ/8BrVhCZl2LXbKoZLpdRetPQKIlM0FMWzBjVCndTjCRFF
6VVtLg1JHLN73mqzdaoTUBg1/qpBJz5ouKVe2tzMS/NJL17DDv1QeDz76BgucH/+KAtQvdGPzsGm
n6dtwoy96xAqiq1hyzsfG+p9bbdk9AVyRYTPTf2I5qy6AUtEwzPVLwhJJQ+grEorsq0qux71svmY
tUuhKHQF64ndHehGBqTIC3MMMKL19+TGWjAOxPioWdLsQl+V1fveZzHRiF3qNpwFDjKoTS8MqBIX
Yd3HdWjTFNspkX7CJU7yqmuzDIaackSAqKPPvvx4g9605f+f7eevxifZD/KJ82DT/WM3VN8ee/bR
/wu296sj6r+fVcKnKn22uV//+F97+3e41fCYrtYS3BeUo/+1t9ffodRwEUpismUw4cHml/4FeYPk
Bt9lhbwYnG6ZVf6eS9x3q5CeKiylNd4c4ERv2dxTVDk63iIuQpfCNMIw1lFbr5PNL5U0U+UgjQHB
T43Aor8fHbpfxCHhgah2SMhd9nED/WPg2C1Lk0FkhL8dYwhHk7YUZBJO3fzVJnRAQUztCHy1Gokw
waGhQt/SL9I4QhVV0YWtiEQj/q41na30/RySN0UWbQMN1rjrablfwjvUxDafkoXuHnhF80zO0iXS
ehjy6iKfbCrsXLjxIp1QCrivJFjV+HYBgIaeU0z1We3UdDjsQXLWJbLWFNdZq7HhZiOTl6zwSa5z
nhZ+E3WeLj4RlpcPUQfMwz8l/24OwkZCQQ+nHotEqDUjtLRGFpvZ4MOH8Uw44JwgTQHh5ZIJaGRp
+p1td3YzZI5C2DpNdhcNrQnpODFAIO9ay27vyIYMVhKujD/EGOebUDpzYNDhc9h0mZ3sbvHyNlqk
kl6ROdV0ZFYSnDI9pi17mrCNDWltZ12vqhDpfwFWwu6M7xRFQO2O/pBYG2fJCFgky9eut3OmoTKw
h2H2r8oKOGdkULRuoHo47JA7RA9fAvK8Z7rRnalCmausiNhhNR/71iprsjCIBIuI1E3srYNx+bKy
TaoQSeAIZ6VVaAtAZJ/8LK9QsdqasuvMvemrPKUbjFhyF8yx95C1w3SRZubwNOqVSRAesb79FbDp
jLx0NtEDjwEw5iFoaUydDGM59DtSZGQKXEjXUZn5tjJDolo8KJcD+R77ihic7yrWZnM/c0c/KzPu
HQJDRPlQO85EcEMwZhwNGr315g8T2yk2gplnpfve7MkZWFKPzLEcOi/JlGOKEKG3x5JoIy+utqIO
snsGe0f3N2dXQGTSiFnQ63rroVaN95iZGPn282K11wQTjjQKECkQPYGYeiKbuknIj/LzutyUKBvB
9DrEeerdmPRhYeaQpmLfXlCQtHntYUtJCKqzBs+Kr2Bq9F+7Lilu9STWbytuELFY/Sg+OBkh2gPp
psFOIcrzQnbWQ8lpYva/EQpif8qmelo4G3lxSjiIEl90Y9AuiRkAWh4M0BlCC+2FGQXkA3weF9P6
nLcZwVPob3z9QmMpPaHXGX8nhEec2WORfKtaZd70uF0e+9GKkctUVfyl1yrrO/kD8t4cxva0gwT2
IY7d6l63iDw+QVaSGLw2IlE7oig5jXOCn091t9NUghbHKcmW0RMF5XT0gI7bvJBTRHBleu/VrtJ2
ZjwbZOpKVviND1+tDutxRY9oU0luuqdnBC5xXORXfc1f4Ky57QAB10DKRO88a/bUvtDxWJTIN5lj
FNeprCzCbkGlEAlruOJLLfzxs+Wn/YeJueVWDEFabkh2hMoX+2p4cn88695ou8uknMxrHm/F2DH6
Qyka+UWiASBXHJH6Fy1r+VIyzSaDsWHhr5AQt4IIM5XzlBCeg/BO1rzhosHXS6JQajwQ/dGf9WbX
5ojybCjawk9ijw+Mm2GXG0SVEeQ7DHep3gPZgPlrxefVLAUB3O0CRBoOg0sao/Bnbh4ybHXl97NV
woVhXii2g0FgNLy0zkvT6woP5V7L6vwKNHo6oOpCeELIZye/rK5fIhicprM32hrnugOQU14EA4zn
c3YuIpR2I+0ISaSR3aQgxo2do4yxIYRbaMPBQrsbhIB/DWubqdZss2go6nze2pgMwA7TKtjJkaTU
bZwYxKsaIID5WJnhth/8pS31DR5PcdDSFKx8242B2LPnJJmzjIlw+tRopqG+Agw2761W6iR74S2F
RW3b9XVQr8WP3C87L6oJV1gQgRXDlWhcMNx5N9JvjwE4kKOgma2F1GTsH5NEN6stNEb0C/G04t9Z
wIW+Taa8+ZDSvHpI0ON9NAs3vmao87LEplF+nzwlLllzqRot8+gZ56YYnZ/2z/8fu6X/ZSRc48WT
V4ja6vH5Lmn9hZ+7JEd/h9QT/p/v415C80mj7eeJi5/QazI5VdEI5qhj85O/Nkmm+87iZ6salR4d
zWjr702S6bxbqY2BvjqUMC6jm/5X6ff65z7+pRbAb8aEtYcA/I4zIX1+4zcmD1hsK2O9azeu8Aei
0LQWPHZh3VGRWynsGtnNiOWiPJvtfSyC5cEUMtnpil03mYH24Ze95V8f71lHYj3f/dfpgx4EH4c2
LvYrPL14Otct3S9bNqepmHbmlOJQswxDlGZDcIpepZ+3RT2MKM/S+FHjJEIGRj8CUCGYMWybtIkq
Pc4uMmcQD46y7Gu/bb64aaA2sT1ZtzFpxwNxrJP90cDjF2mJraFbTbs0lJIjKWEMdqGvcHHvo5nY
bJy8Udsrr0/1SKVUbsOMip5HbmWMwJ8qyK1anHrLgjtFnZun0Lg4boOWyqClEmNHgojnjU+FDwoF
xaots5A+i/qOHTCBR5SXOL0gvLsPSvZMPZpOffXlG/kDa3B8I2nrrmAnLgAM5vmN9PulID6zkRRP
h61RkvExmZGiFskWsAqZay4IJzQaYz8W49bqHmhH7j1xs8LOK4Kma+8WjaLnEe2pSL+YD+glESpQ
TeRfpyu2CIWlb6B5RPRi19rFyx//eRng5zDgBYBuip8ce+3RMFhIUqqTjAyDlpVmk/Qde708rfYv
X+XofPBjsOEnxNaE8gvLyFGxAWhmKkpZyI1Hyu9Wc3ikVfx+KM8Lr3ygsk8lsU1f8wAc1Qb4bgwF
SgKQC3GOIGfn1f51iCfo5AjX6uXGqtpy29ilfj6Vqkc/m+rzI0EL1hNvSZYhZ0rq94D6XYc8Dl18
bZA7nyN8r88LcI/Xg62XlOWF0M51crM+Za2RfxCKXTQhyfl+dpVjbjI/ec0o+0NR8Wxo8QWYzVb8
ommYtG+efwEmksVRSS43AsX5RlpTHzk5AXbLgnvDzAjQkIPlRqgYvJ2rD8UuVRbvnM7ppjb8+QDD
boqc1RU3uzVhsGbTnSyWlm/KyfH3CERPHbd7XwKBi0p2jfgwHO/CqLXpagIHRzaMftMvqrrCnVtt
Bke8Jo1gqn4+B9GVRX/gYjMl852J8fn3c0bN4mNP7SYbbXliSnlowQdGiWl/p1W28T3U3y8PxN9m
Pa5Iux4ZC15a77eaC8p7yt0lV2ykvFMkLGG/mcxNrp3WJXm1L1/sh4v62fPjanS6LFxSPvrJYwcC
nF1ddrZsN4iHoqJ3+l2jpx6qYGrVCIP9XavWveq1fuL61L/T+fvLH+C46QbgS2fpwh+KeBYD5/Hc
NND0UURXtpvEDZJ9UZf2Kand8YF0t5gdsRNvhDJbusvELA5tG0RgC5hpHK9BOkxiSJMTC6KPQbCp
vX6Hd+YOiw+iPjSI+Ih6fWMKG4VkXgla0cg1iWme+NtcaxN0bRclhe7clfN728/GsJ8M7bokuy0U
qzabNIHkpss0/26k1bMv4iYHFyMxZgTMobS5VRn2vV9/YEzq2IfGSGIeCNPCys5mPhspyi0Z3zXp
3in76O2cL/NPecy/d1n/RGz8y0j6TW1xnvaCGL308dfa9o/f+bnTYtO0slSQMfwsRJtUXX/utEz9
HT5HXi4Cr6ha4rT+e6flEEewlsLZ/GBH+NmG/qu07axiC/bu7M5+9Kedt2y0jqd9nU0epWCwVaw4
fIRjO74dO0WRNE6zpmEQutNUho1pgRLEo+YnfU680oicvhHjnZznB5KZ40jnZJ/vlpRi1FYZdKo2
OQe2s7HLSvo9XenRq4XzrG1JWOur7ZC2Y3BdoRfuzubZQMQocWV9/OWW/2GHxnL1fHpEecZXwEAO
14MSPeSV59Oj38HWWzRJuPS0iOBkSVqBKHkR9nLaTmhDqTMU6bfUlMEZSLj2KW3gBxCKC8wwSps0
KULppagCG2chiHQ0m+RDT/bgtRuz1kULUIsz+uJWhrcm6W+ofNPDXIm16WF2qBdQeSpNEWk00RK0
ID+ifs1eteGk61oSZlNCkWg1JXyOh0kn0WUkUtHvVgSyJTMOwWTalx9tRboJwYFkN0eU/0gwSeq+
+Nr4ohy3U0JLjNVNxXGEkZs6HVEYIxk/M4QOrIFuRsb25JdFmKoxF1GJTBYOPjQoL7JzTY0ksCfN
tcCpUkRBk3PGY0Pp0zdO4onASB7yOSQN/71LEZEwZM8ieDUz0mBCZN11xO6WrtGdMDlq024gUvO8
Glrln6KAJ6vO6MyFWCNkyd/81GtP2yVwzjIJxIuk3koeCmeU9xmTFu3sLLG4SVrbrnlPRuWRSRkA
wZKkajvL1AOd7i0yE2akhpvS98dLf0H+FuoIewh20xbN3RoFVLKwKWP02BQ+BmKdEQRdUQ2yfDax
1fIt7qXs2YhM1vc2l0HHlyimOwMslAbZWphPCWdqgYqcgMmemJlLQ0CSvKrnyjxvJ/RHITFQvAET
n7i0wGZFjZeR4uLo03KXW6DJbjw36ReU2qUi5qF1uiu9RLhByXbxBAlpI/mZVguu1e9w3EUirv16
45dkue0MaTsfUfb6XwlLVS5lCEGQL058sqjqivEZGZJovkgkAY4qNzdmesRyVUkElZyvlkpMoGwr
PWs3JJD7Np1oStv7ucArddbKbPk+UW9C4xqDVUb7HtQ4mxF9FcS+DotP3tEkHqemFN4WGUpwr9ze
5Wf2Ami8GtG6bxODACkCXR37lvLYnuXSxTOTK7weHjFMA6IL2v7hgnSjXg9erRYh4i0OjD/VhVhT
nD2pi3oeFSnlj6hY4ukTtXo5bSVpUtdBa3R0VMa+/xRnhn9jWPMy3Vlml33OSIh2Q0Qr0wNHqmIO
BW32OaQmsZrNqooMOkXMNJiDumm+a+1gfB000TfRIip1Uja17++TxS++V47qL5AR1HeuiZENkcbI
68C+Pix4ic+wO01fSpG4p05pZ8s+8RFXVr5/37PNZO8nVHynCJ6+y6nHGCF18P5rgTMuOASD6paT
ztTG7tRsMpeYQ50TyBb4gPF/2TuPJrmRNE3/lbG9ow1aXENmJjOQSVFUFxhZJKEc2h3q1+8D1tgM
AxkdYdl73b7QqqqrPNzh4hOv+D6prDeOWtf4nzHl6OUdPuoL0qWG+bXBL93Cmysevb3scsqaGc68
3lIxRgpI4Z5p7fPesKb7qa0tStZdM3JJ0ZX/BdjKyO4h6iY7gNJVelBYCxn7zlG+v9PbtpqAm9gL
PEA3I9hiVdN5hAdxtxjSie47XLHuk1PGpbWxhB494I7a5MdCJ7XeqEUAdkdFMkZ6lrfqg9RyDjP2
hUrtEHaGrJAMiTbicuJN3xGqrnC6GMUe+0E7fgsrs8txv+q8fKsNpYEUxThkFWCDFsXNTGPT7Ga/
lZ9yrtZgm5upLXEIVGO51Ry0zPYyhWLxRveKYt+lY/AQ89cRgU+U47EEof2Af3pvbcaxWTRqlYjf
JQGkwK2h0jHeGp0P1CHQp5pgCferDLJZQImWnDxyiNEsZW5ad+xoccJEM55j2EUAZwo8VjdQtIsK
k886m3el6m1c5XMDAHrgyDhM27mRd1prR6yQN3j+IwVS3McDfJG/mWabfPABMRXbUuTuD1MF9rhH
P7rvH10u9OKHmybzNuGMYz88RzA6dMOy441ozWB+0LSUAmuXuYW9Q8VreoNFpl/sBp9cK6dVg3Ol
rBU2XoP9N/gwM92wq2FxRQFXVpW6wGZVIM33QepKQFFiIsWC9swm70rkYCr/yYOR/JZab/er9Svz
O0pxY3vIES+yNpxeDFaxV0UyuqM3AX6I3IL7PZJuuxdc3Jiho3n9lOFsK7aY4sHLdNldm7yh2PhI
/aD7NqU49+5LFUDf9K0pxTqyruW0TaUn/0ptD1TSCIWFzQ7IaLqLNG3W+U+lqjn4Uy+/NkBz1GbC
0pEqRJKn4z4anPzvhJrUuCtps2QwiSll7PxG2B/SCFLLRhSy9x+kmqx4a3M+nl2rGPWNE0MX3DTD
hASVZkqFfETtUIuJ2WI7D36o3AoFn2bT0xQELdNWwfPQSvlhpM0r4cAO0fPUNgZ6YNbCrTWasvX/
SW/+f3j8f4ylgfnvO7XP32r17b/Cn8N/HVVanhtz/f5X/4mSDSf418I9ocJG1ItOH/HbP1EycJB/
LbwimDZgdwAek/j+dz1So4jpUaOk14usgEeSujBx/jtO1gzjX+A4F9ksSk065kivKkmex5fUPKnL
+GAy+QOoibGWfRmsEfdEigyPnW962UZaUvtFsGze/bE4FwLZJYv/3yz49zCLMhZV1ADhL2ctU1Qs
FvUClsOjJmvxl6VzMdmtrELwiOWnmDMIs1wz7y2j0D81ieve4AG9nCVCMAvfaJGBWCRkz6NoDXn7
zimd+IRBrATHxZ2E4+6763O8NMgi48E3A4NOz/18kET3SEmNODnBn4m22tS0OJ1iRHN9FJKn1UqS
JaHwQoZDGgVN+XwUdAIoi05pcoLJQHerLIv97M+gsH16I9eHujQhD9OIRdyF2GAt8JKrhm3dquQE
D1f9jQcI1BCcFm+5M10aBq0V0kUwcJQpVh9HJr4zBYoZjX0h98lAnU04ubyhPLQqxCxbkONm8v35
OjhGrFFCKVxyjZZcckLvtD51VjUTy+riUEXorHekIORv/t5Syj8MU0LcMM4VQZ0bvH4vIm1FSWiB
Xyy0m/MP2AeGHWmDn5ySzlMPCQL1OwXt8ev1b3de5PpntoC6F2sMh57ZWlomAFOLoLKZnJpc/zGA
/tgEbo2d5cL0Bhv4+p3ioTXEVYJ0p0Ex5nxOijVvU2RPTqmy1VHBZN8U3XiLM3hh6wNx0SkgsPU5
yauVi1p64mbRZidrHqMj1fVm1xTTz0GPbnF6XmxJ3GeoREBPRNIP+67Vlizy1hBunRUn9KKIrhkY
M+agM27cGC8+Es0g8DqAEHgHlkfgfNkitKChhUEKNOcCDGlc5D/cuF4IV4X/tiIDeu1nYjwcM5YP
hPoKvZ/z8SbD6oa2S9JTNKe0kbMKurzlF//EBGfEl7O2Ev+Vs7senNEir23QYGEd1yxSehdDg4BH
cRoBO9zPGYbMQItfWVhlh/8exgNqxJEGMLnac4A1QMt5UXGq8eHeUBjUd5mJ9gP8oeCQyNh8mub+
LfIy3a+6b6snSOlQAuZqOlw/aS/3ym8zD5NSF8LbiC+eLyp476kykjI52Yk97ROl/Yi0dHz1l2OC
MJEoqPF6Webqy4nOrBRCFMkJdJ/aRyUAl8lzm//HUVZTqaiYdMKakpM082CbmBi+xIPf3hjlxTHm
SVkOF3EHakZE5ucLhkUymuhGVZwKzbSpSg/TV0EqusemyX++/m0uD4X+J3ZtxExLjfLP7o+OB42P
QF+BroLhvresBNdocKG4gYOUu9WqWa6f832/KIYh84ZCogELZzXYjN8c8qV1hSiOeEY+zL1HkdDc
RGQPht5vRaMjWlBiq3t9ji/3H8Ni8cKhXm6RtXq3hTxDL+OxOiGholGCh5fSwR199UdjlEX7l0CW
s70O4PykzDCUdqpTQxe93vampoo3zdxFSP1KCWPk+qQurCVcXI7w4slJ/XG1ll5mzV0/5/WJsr7h
7yOwrR9F4qroUPizH8be7P+YNOWexlpLu831wV9eywQjxNyoUNMw4Zk+3zVx6+E2P0IRqqQ0yl2O
mAwJbtlmX5JEWF8Tob/S+ozLjMhnkcHiWcM1HmjU+ZAmjYuuiYvuhHd4txG6iJ/nIMu2TmTcEnF+
sV8YigCE/MO2KN+v4yBNTzMPpoM8oe9s/rKH1AhrvSNLvL6IyyKdnQbkHWmGL5Vr0O/8cT6jYVLT
bJSiP83oYOGAnheHQnXxfaxF0efrQ734XkvHgO67TjsC5Md6b1ZB3sJ0adWJsmy3E3ykh2GkcDf7
iOTahvRvRHAXpgYmhOxr6ashWrus8B+wCWrXNQjoTp00kwl1dUCy3Zag0erRu3G4X5yDZWqgNFDn
B+BO+nI+FFuvHfVcqRPRkPFtWBDoWtwXj6PjwXdDD5QKStAjbFLEzi1UwG9V19Un9FCsJ5+x6B2S
tp0P7tT40kELNJ+aXhvtt6M3ava+8+kbv42Xeu1hyU5NDJBnY35Efty0H4q2rCrKf2iqFYesqaG4
F0bRDXv8GHRXboBs+rCYiqhWWdgpi0jUsgdduwfh3AJAbTN0iyhLo+HlqD76qLmlRnwMyETcodFW
m/Bbtao7Fkbcgshq6qbbKWRTxp2tD+jKBAF8r68UiosJYZ9i/iRKM82fc7o17dZM6859U0ZdisMs
wMa6em+gIJ5jmQHTB9hZobJvKRo2YEh7046eEyWTgM630/1C3cnAoiBAX/axrPzavjfLQMm3lO1q
itVOXEgKdK7Q7ywEmfNdZqvucwxlyqPUj6jjo+9HgtoRkLts43ZWArVHuH7/mOLA+QgtXXyUaEEC
iiM1SD8AJ0jvjYor6ttoTcIMk7yr06ekE+ippOXsf+2I5z9h4IkK/xzkMjl0uMXGxzkfIvVJ5E2u
PY4Znmb3iFvFWrVHESIy3oI4dBogoPTFn2ZAuANk/8D7ZtmT4e+SovTz+0W5rNlFo/LpXXg1uIxG
pDjep1kPOaCvAlve93aWFpuyHTL/EJna+F7rR0PswMxmn1tZ1MkmUF4BZseuXX9rUYgtdjHVy291
ogM+bXSnhK9FCn2vyTjPdkbXUfiuxwL8eJFH3fdoMN13chjJyDi/ffqoS7tK9nVtBz97KZAe9mfR
p5TluKKBSkVTsUPNHLVXreyd4ZADKEGUJ+g4mHsQfrb3hLKSK7dgrJT3PXGEnVH291ScbUrhNP6+
9mZK2BVSQt/d2e++uwhcmFtN5kId7G6I87d0VEwAfkmhm19H8qDk5+wFg3mnpY5f0bzWBaJ9fVJ7
G4rvCQpvo507B8/JhH4PKtAPDp2TD8bWD3IPzC9ZUo5AkJ404wOdv869z6XlaAAPha8WgmcPNa0E
TK3vZK4DDevmoUGMPpe5fOMKj45ML9pWfZ0mitTYngwWvLMcoNUeYeF6eOgCremQ5rCcsXzjO4PL
wkMIzPGe64r0TdtR4T05mLIaP4aoQx93n/lZUp/UKJwBp214ifsCmwTzXoJdSI9OhlbFN7cvKrSc
kNDuodLplTj2Hd2hLfBZ9y3lm8RHAohMW6dz1cTOvRskZnygf1a1x1lFsr5Pc/5lhNb8VOznVqp4
4asm+gM8KhvBmx6Zqc3EMxXtB6XXz25cDhhED1SVnjp6X/lG9rXpf46FWMio1Hva8uNs9G70YzZk
GX+eAEOgtTaKeKyRlNKLRN3Xc+5alEv80eq+AWNz5Luc0z49ajXPyhFZPwoOsrakjDZZMkZAudBh
q370U97I73qcWAY0Bm9MVauzFwfHyTepyvUi1PTemo9dYjniEyk3SlLOwAHogVC0vioCmsOddRQT
63XfusXEjU2Rbaje1zJutJ3KpKqehyKjUyiRjhFvbbd1QFY0qaE9cLQC9eCKuE/v2riwnK0Lord6
qqZoKP8eZ7SdKPGWnrPTEWTxx22mp+Xwc2qnqv+Vp5PZvwvyKpZhlkEw/TkQyVjHGnaE+bMwdXBQ
XH3OPH+YStSk5g0t3a5/aAzdb/8W1ai3z3pVlNgtsgkQgqJHETygNmBxsExdvNOwaPeOYpit6Whk
Cn0AIzNMdeoJ65wDkoZx9atoikjRJOR6zvxdMRHJqq09jNYjMuz238bspcG3iHMd76n+N2rvllmc
byrIHEMGqyCV1l1Gb3zaIUtZOfUWdokptnADeiib/uh+7oWmhkcuPCxd/ATW7E4z4zysOqS3QJMA
O9p54IQ/FklBq8HWuupHEJS1ufGlBlwkKDos6cbKpY1VjYPv7AkdCvsuMfpA30jIngF0dSSbgU7p
CaaGpW7/KmXUzpuhcBqDLlNeif0gsvQrr4AFOj9wmnJbayp5SFodK8+8sdJ0h9yRKA7NIPTnUUkL
tHejsNGsFJ5uH2yZJH83xZDPW73nInpsjKDk5vS523f+IJUeSmRsxdYHf9ztWJdK303+aNdbr4vr
H3LoIgNUg4KVOsYTNaxRS2z3uRyLub0L0ilFZmXUQPodIpEE0PiiOUge2zHBrGNTtfQpHzPpxSSw
CKO6oMBaQ7v3R7Kzrd5aVrctexfvt1miabi0kMGl7whQjXgENJRx57mF47xt2hGKBOw0yGrozrVc
5no+PSUFL/2uopVsv4N2HbfPbSMyjlgKY2mXWcOUbrgJuiqEfD9wwNsh8Ha207jNXWoMRnQcPDRq
Hrw26bW3hVVjrlM0ev2Vh8R9TgQ10U1pDh3I0XhU6V4Qun3FpEEvHhoxRNamM61M/lCJ3jzaI8KS
zSalIzIfuV+cbCsVwnXjxspTpAmiOXLK49hAzNhWfRLZx7wnatn2faXDJLFyJTZc5gtzf+yi5E7z
szY5YJcyuDvh9QIYVNdIV39DGQsuU6BRxji0np/9moC1p/f839P3sd3Jj11bjy2t23F5fhJ8MvOt
X+ca7OexGsGjpchH7eD2FNq70gKYhXrdVDvvmzjqBah+o+Oa6OChgz8pgSdA9daSezQDvXKTpUlG
UWSkYTTsTI7pcGwq+q8nQ4cycajnkjsrotKqjmbRI3dkl5kstkVGmL5rB7fO7wOpJR9TrwAmAD/c
e1/OOqqPTdU01REKTfAjTQ0z23StOfDxZERZuK3n+Fvu0me6mwgDy4PIcpiGViyz9vXZxW/ANhVj
9INe6MhbpVXPZsRdM/g5OyXVPgN6aPdaNMU3yjsXg33YpVg4oEDuLeoYfwb7rokFtCU9dQrqYqbv
mrKbHKAzzPNWJeniUKTYgGSBtoBaOh+qHKoRrUhXneahr4j+dP2zHunzQ4r8wj/kgX9bo1sh0X8n
nNRTUAgJfot+rGGJnen2Q5ya/cnXGrrKhGlZCAAlfzAsNz7pakSYd6xhMGzyNIjAD8WF+dNr2vKp
aXPjbUsEZW6vp3EXElO4u1TEF3wwBcpVrlPrY6NTy+hP6Owh20iP+AFT41sOvJdGsSijLZkiEtfr
7wm+S5OzZJS5RzkWmMWIjKZh76/P5UJKSmuGPhcdugXVtipOQk6hnWs6w8kcqJYs4MSjDnXt3jNE
81l1XfbqlJQw3aFP49KBMigpn2+dYQqSTpP6fALZYm4zPhTvgtZsZ8Osd6+dGpvGphCEdw+6/7+h
d39kv1PnlRXKrvop01syzwLeHsQtWuXJTmsGD5pmNha3TMVf5sEkmj61IESdzMW35Xx+sVdEjWnE
wclWYzCdMsPBOViTpWjvZ8tH667rkbl9Fmh9V7iog0+8sTnPYcrLeaFQby4NRMpSi6j4+Q9QSNM2
ADM0XPFa/2HwauNpKjQS0c6Ax5l1JMi7rItS+8a4L7crCThdCGj6FPig65+PC1kyorpSRaeZXYa+
C3xDtKeTG2WGl6NQrVmaUvia0CZd3wZAaybQ4X50inI5HybbTPbeEmFc3zkv7jcg17ZrUuiiLACH
eXW/gV+vR7yfvZOqhL6NaF1tCXXApOMefeP8vZjQaqhVPU3vBAjAafJO3qCMU6OX/hNlovLGK/Ry
FLxS2A40+OlJUZc//zh+XBcI8A/BqUZ98b5RfYxt+02zupfLRsGfSiRbkA42sNnzUfpAABIVbRzW
PVD+qSpMckEbqQIIE0H28fo3ujAlC2IqG44LmFt4tc+93jOhhwZxqAmMRJ5KuvbFiUKrfXjlOEth
ixsLpwhkB9l855OaZ5zqZWfwgBNQHxrbMr6WVjLfeOZentrzUVbbwG1QV8AiTp2sQv+iMPXYm3Ya
3BUwAD5kmRh4ZbLheH1mL8akIfXnCq4+14xoUACFOgklapKbvtT2RvdT8ypolJEzHzrwxzdGvLRB
UKijMg/tCZDJ8k3/uJHzUfpgz5Ik9CcbRrSZD8UD8EczvRucKfn7+vQubJDffDGwLLBpYBecDzaZ
Q6blsZ6gP+EZoWfI3CPKH+tf14e5sIoAZpZbwkGXjx1yPkyXjKlvwMoOy8SNwwypI5JHo3xSc4H9
ARDkCW46Dj/XR72wkgtMh+ALKQPCg9WoFPpyEIcqCb0ywk7WKdN9BnR511TarQh2OUhnxVXKuoir
0UmBdEVnavXR6GAYRi3nJAzIijatpmN+jQJEukE8BR8Es0pvCH1e+nCEPYvIIQrDQH3OV9SLweQ7
lZmEY2F5n2PfMb6gM1Xtr6/gxVFom7soMHKB+Kvdj6q4AqHrwX6dzaa7gyjsRk/BBL7ztRcI67fU
4HWaGLSb12qKvYsrQ17LNGwcq7k3RTfvrQkdpOvTubQheBhhgJJpLLzN80UDEZhoU9WlIQCi+C4A
E4KiTFaePOHeCnEubQi2AwyvBRNAI+h8KNFOFPCGIQ0dvX0nRUAeWOb5prPVF3rtn/+DebHv0BDi
bJFBnQ+WVYnX+s6UhmUn7Cc9Hpq/527ECmIyb3VLLu0I4jbue2P5XOt+Uylw37GkIL1AcZ0qSttH
3Uct8JL+w/U5XRyI9IkWLNcG/ZLzOQk7TUtL2mkYRaWk/Ahd4aOlD4H8D7b4Atz4TSaGsLL+UKT9
dqllWVhUufrkoeUudxXc2PK1QRkCyzQiefYJL+iFLhvmj2t9bsoIcwM2hJc4ahcnhglj2E/ev3bV
aHUjSGyjn7R8pdUonYTEqNtNHvowYdDzQxWtcHNxA3318hwRnoJGwvvMcxc93vO50L7Rg5biSYhE
BQoZad8cECcDjCQ0BO6vz+jWWEsu8ce6Zb5A4cGd87BPzfktcER7hx7vsKdefMu89eWWc9lri0M3
DTLIUauhFP2KCD3HNJSFFX0UWoSzDQY7r03u8JJeqgKkxTyIL5Kfwq0tu02LLOyRHfH2hjsE6h02
G2DFg3z2rRu994uT4lOBCoW/8YIyq0e4fzjK4s4bBgrU1K+30lDujad2uTnP379FdmjpQfsLWEhf
7QhzyS8cxbUQ9SmQ+RHUAToaqdPftchTPkLEyR7hVGsh0g1jh4BO4Uc3fsKFjeKzqKAorSUOXXss
IvWIBDUE0NCDszBQQZwjvGirrPpkxLC8d9e35bIXXkwYLaYly+I5WSve27FdQzZos9BWVnegKEdR
xa3l1rbz7MHNFPqmZWfetQEVpusjX/igCBssKSTv8fK/8wOR9mkaiCLJwmwSYgdFJd1DeJ1u7NJL
oyDnDwwK+Iv7ArLh+CPtkEZmEAzS/pOrZ0mx42+m8Y3j/fKdRFaVOseyjCTl640TUXmPnJF11Kxh
fu9Ku36fYTS1dSNixJoOVnBjwEvbhOueswd7FtTc6oYsvGmY40FLw7oDqzn5Wn8QnRY8SAQlblzG
y5dY7xFQc+SUpHtYi67CjbKcsyazozRETVUdOBMxsMNT3Zv6RwR9+l0297cKDBdnt3ww3gB3ASKe
b46BfiJUpjQLnd6wDwVx74On4U7SWl53vL4PL50AqieEG9iL8uqY50NB6yMZG7nHVCrFexfdvjeN
1IoHNBL0XW84+K61sDUfutzr99eHvjhLFP6XiVKdX+vvjzT2bCeIsnA03O6rBc8GsHm3UOgnK5K3
qnEXt+jiK79wWR1uuPOJJkkBgZAxQl/5xjaqrXqXzHm+x4ipfOPqs/3l+uwubps/xlttm6Ju6bPQ
hgmLYbKp/omfsdLyTTFm2QOt9+LRyEVxI7W+tKLQawGewaJfRC7P52ihgjsE2tJow4/lTZQl/rBZ
WNxfosTSzRt3p7EkXuuD8edoq61DF4T+PLoLodF2tb0by0ZB9tOi50xl47HMygRUBH3JCUVDb9N5
VvkJxsGtyOK3V/iLnwFZYimcA7hbZ6VBlMzBkHq8xMNAeawUXvmjyRPaG9KzaCD2VdyLbekCe6AJ
Xw1vW8eMnlWKJWBRW9n92OrzPnFL55bx5qUdYOL+zDPGRQU/9/xrQOwbUIHVs3AysC/DH2zoDqWR
06+kbqry41B633ns6xs55cVNgK4pOCjSCH9dTKcUGkVKAeVRThfOVWl9nLNI3zfC1W7cHZdeFzJl
oqzfKgZrkkDja23kS+4OCJXFpo/KbOei4Hu4fpAu3VCk4gBPfocma5itrLq87NSUhRWF+lBP3O69
oJX/aNpD8W72ZPDGimx5Z8AX+0fu/t82ZC6uJIx4vp1Pgr6WwbDbXK87JLPCPMDpCy3rZh8j1P9A
jft1TjUkRwRcFLARkMXGBVck63yv8IDBGotFHs5j+7MI2KoSibCfXWOZX6hUIJWa+NMXSL3FT1Ab
3Q1Y2cUzZBH+wDoCA4yj2PnwQo8b/kmUhy05wVHTCgkLYs7QdDTHun2f16n85BWOAHc0GD/Gwvky
lb19qH1lvW91DfxK4gzzjRv00oeHwOAsfu0ese+y/f7IGfJpaulkEiLp+G61m9Yw5kNUz/KbOUwo
9kyi/EqTu3unoUlyY0EuDk2HiLcX10FnHZ0NVt4HlU77zauiwdsmkMnpyGfANnZtoQ/lTgNCPSJs
lHvVThRBoG4crUt3Byq0Jp0jC5zhOujQrCghGeiy0Jxz4wnlbf8vqCnZCVHNGAZw4hyR67emG1HV
pTcS+De0Bwoey5k+X/GgwZhRd+osFKVd4xVc2dWCpUi0p5663r1VGtqNw33piNlUvsilCPsRBzsf
MZ6SMQdgkYUtAgLxdihUFezEqDkRluBC3Ip2Li0rFFaStgUzTeRxPlw/R3qB5+VCwEf3X4xD873L
Y5CHQZImh2EYgl8JmdbH6zfYxWWFaEdhhyqma64qmBAtlJvCrwtVPwLvmWNRqI0JBOi4cOvUwVJG
99f1IS+t62JTv9SsCFnX6zrKrJoyyIOhGq0Sgm48TkjrxND86V3lb/+DwVDHBuoLJJW07XxV09if
5YTbctg7rfjoKLqRh2pMxffWw+l2f32wl11yrkoG0136LgH9v9VqjkHZNcjdAlWtyGO0LMeQjr75
HoDQvHUNhAmFbbxNMajceZmZ7KbZo1gdd1610cbkVsl4mds6+qBjwgsB7pNiw2pHLV0H5aVFDhRI
5V+iQsowrxK6aMQ7fmjlY/OEwm3kogk6148OJqnxjUzyJYluWRDuKsDAvFQv5EgamCeNo/ETkOC3
t4HR6ePj3DvTDpvU+QkLSy1Fr2B4loZEvCH1jI2eGAoc+4AQwPWPc+neBJFB1ZqUjI7ichL+uLL7
GD8K9CvyMLMT/0AfosL9EH2UN6r2p4NSSfC3PRbiVFeVe2tfXApHF0IpWmYmOiPrOLBr1RQLLRdh
WdAN33Br2Z+ln6nPmnSydutipnq0eoX45jzUSDiIskFNXGsg4d641C7dMmRTVDEWw25y7/NVgJEv
8nzGzNlQqGyif0o1fGunHYioeaI+CfM/jn5pmtDnG7HfpZGhIaO2yLP5sgwqmVepcZ+F8yLICDe9
xOtAadJ+JxRIuU0LfnKLLO10q7d76b6BjLo0aGBP/xbC/vPD22OAGjrCzSG2K+IRCZEBh8yyedeb
qXcj77g0R+h/bDECM6a6Sjs0lEFTkIUURwHTHKJRlluKWu49OAPtTVckHzMsKm6s6+Xp/e+Yq/Cs
c3yAzXWZhzqVsTfDFL8D2la+iaq6uL9+gi69FVQt6bDh+UhIuPySP04QUjuq0QG/hVGF1jEuyvk0
H5tSqWDrmWWsEMzW2hvRzsUx4bEtLvYASNZ6RlFgwWjBMz0cStBhG1vOSttwwiHb5Fawr3rv1rN/
6Z4goFyCKwyOnHWNdtTQZsgtMw/H1NH3EX4+6dYso+bONHP3zeClSNrhjqF2WtDeahVc3D9EVJRV
lmjbWv75Hyuc9Kj59Cb7R4vbh0qPQjcbAZG56i2uu91uQv7o+ie9mCgjNfA/I66CnDLwBKp/WR6W
JgwADCERcamxSAHA0j54yHjuZq/8UpgjbmOyn49poswbV9KlVA01URoWi6Ykd/P5pKnZGh1Y4Tw0
i9I5poFeb3w36m+UGy9+VnwLCXPooVJ1PB9FzBilYsKbh0mJbBemO/Gmy11/F2t98tgDkTn0ckKv
HIGo9PXNjEVe9n+GXn3VRbsV+W+DZga9LA1itUj+avwU6K/uLTSI65/04nIuhPXl0NDuXH3RGLfi
FrcoEU7aHHkbv++JrOpmGG9VNy5dPOC2gasF9FS9dY/GlBTkEfLmbfdrpLQz1xnlgfC2oKDQ6rB6
rs/r4nBE4ws/zKU4vbp9arOeUczy2alIXMWbFHvpT8D4u18aPrfiP9iT5HZLI23p1FirsFEgoq+V
s8ZVp3C462AcoX02Jjf25MUpIaW7EBVon6z51XCbuioOUhFKeho6XsyyNI8W7hvvh87zuxsB0KWr
lFAQEjWYSTQhVsGp1tHTC1QrQlVZ+Xtpy+kLDpTJZxQ9bH/bUUL4D6pMJGxL3x2gIbnqKtiIEEFC
FGEWoeNpHjF+UR/7QAKNF5BrtlUy2c9N1E13r94oOKfaJDMU4NEIXJ106UTCt0qCLXu2sDXEU1TQ
PAQujZJ7Z97ILy5FuHAifyfjKK7Cxjy/V7ixI7c1qf60ooR51rvdQ2oLcd9M5XR049Y8SDMqHjOA
0PXGaXXEk+3O+yyMrryxmy58Xww9FveOxZ6WPOT8l7hdpAluUBGijDrW96qNALhHhQ51oU1n64Ms
2+7r9aW+8F4hVbOU50GRsq1WZ7JFM2js54GYjjrrd6OKYd21qb4vILk8ATGNDlB4vP7GTXDhhqNs
uVAcOZuota2WvEvqAKs+nQ9czhNuuIknAVmjHJXvr0/vUu2JGw76K0WeRaFlFVsBeva0qmyLcGwn
G3GvNqAB55qV+GuWFekypKTsLuubbdY72Z6wodglTQwhF8GOUyTwKXDLUXu+/qsufeela4azAFk7
jIfz7zy3QdSQQRchUA1jL5seMS7NqJojVED9HvB7/eX6gJeCBCTMluKfTSINFfh8RDMakPOeuaeI
gKKtLGWAtrc53bMvhoUXpm9zGsAKEh8kDZ0V+6BreXlj2pf2GlcloSf9GB6B1btGfwkwQ8Cxpqw6
f0ib+ZuviekOaxDvfe2kLiaA4M6vz3zZSasMGv3ppVuPvRaM69VSj7mwtYGuc+gX1vROxbo7v6kp
37fbgJoC6sriE3wvbQKSqmJc5jHjmT9e/wmXvjbhIKVscMw09Vd3aD1AjXNGTvVoTK27qYfSdnYO
6eFPD2lE+SaYlXNLBfvSUttU9sjTQN++kD9qWytxc9sVYaeJ/i8zm7X7Qs/skzf19U4KXbtLgB8f
rk/04qCU6yk103hGeud8k42jM1mtjIvQM/tqDwVVO+pTCq9B6M2dYY7yy5Br8sam+r11118YnBbF
TMohQNRXWxsD0UhIzSlCK0urTxR7U/hL3vCxnavhqFtxs/XTaQ+TDH1Ne7G0QgwIA0evvjdmmez9
trKPVQ39+PpiXLx5HHPR9CLkpoSzunmiCseK2YIvWPow2npNBjtAREO69cEEbDUD5mpkwXPEwjTe
2WZHE7ScNiDOo23VTC3l3yS78a5e2omkJWTShBBomKx+0pRN9WAmTRHSZvaGzdgDfWd11EKjTnUc
g9p+Ko0bC3HpBC5thyWb5s91vcKQVRKhVQlvcqpxBmkb8z4AMnMPLrc5jA6YgcDX3G1fjBHatvUw
3dogl7Yl0oJUgQkGUWtZXQEiHZKypOscujb6BLtB0afb9JYFqw161XwMpsQ5sbm2DRx15E8ofLvQ
xzdcKu221fLmAaX86VcygoHdjIgQosga46Gsm4P4cX3TLHv1fC9z6pY0Y+k24lq9eo3RlGntLALQ
pmp9UFvIe8Zflmjt+cZJfRm2wixY+pncjBQ51x0I3CaQ4Fh6a7Khajfxlw6PYK2qB+RoIVy/elZw
nUGzL9uOwVbbrplVAHvOBXoobDfGQKdq5qMdp81w47K/sHwg84H2cAsQPK5xG1ZdFnaZ0hVfTPbQ
dcVVCTLXLfWy5ZlafSQTiUuLHQ1pHhT2+TWnmVbHbCkv0ABHvhQWLl63wEiwzSlTK/lYaGUhdjD+
FyK9HuT9t+vL+fJA8ZotDb0FKmi+MD/0iSuAhqV5CNLKew4g0s770uz1+HON2y+1SMQT/u40L+Vp
kbLr9oNWTa9mxyC6QQ1yIUKg5Y+h4fkiNAkdiVQb8tBDK3ePcKgcaMKnVc6JMSYQT43PYWmE+eX6
5F9eYTxogA8WyCdnZB06eXEaV4QqpHXtiJEsUlpzvB87v5iOTsHwu6S361vUhZc3CINCybDJufjs
a+RDiZJgbY58cQRo5x+UA+et1zv90RZW80hinn5ugj648ZkvzBSoLg06Gi2LftIqbNC02K2Voujp
2kNAnZfwHQ6iKCecGNHhhZkrdH97fXUv3AtLPEqkaPCkwoE8/6pZIpIC8X8axTqCEjtV9F5+Jxqr
sTZ+oakP10e7NEOaGguakgvPtvTz0RqqAVWEzHLouFjnokegm5vZH7W//E4OIdV2qd24IC7Mjw4k
8ngYm/8Gd52PWAGlcOsgEqFhSt29n6XeDHtJ+6X+CL+sffVzi7EyxkMYujIgd8L5aLOdKWcyrTLE
Ubna6XC6wr5oYUtTyjradCn+evV6gk3GcR0lKxo1a5wcKls5qs//l7Pz2pHcWML0ExGgN7dkue6Z
Zo2VmRtCGkPvPZ9+v+yz2J0iC02UoAsJENBRmUwTGfGbrPCDxMwuS6dpbu6o88/CbNvJw5t+V8jx
zsYANwGIWKC7VPLr2xFKWYST4dIXPjBwVTpUU3ANIAq6uTlnF2PonXdOpih78Lw7xzzlAQ5gKhJg
G9a9GGoVEeDZpfA5gNSv2HoF/9Z1ND+9PZt3o6CchHYklK+NEA+O43qfwCPzy6ksj5HWDp4tjXtp
4p09wNxBNGD+BBxP/P/f6sUIfha1Xk8l0AzewycdrWXHxV48UU+LakfqCatFJd3ZBtug4F8hqKNB
xcME5PxtUC0Km7hvncKPEP//ZEWL/llDNuUntpjGZ4ygTOPw6FzCp+DFB0hUsJbWpIqkEBKmslb6
PT5Px77S+1MwdNJOH+XesITALiQljWxjjTYsQh2LEtMmSm5BlFez0TXyMkAMoqFUjI/h6T+MSsA4
gICIhGP17ZI5wGQAnRPflEbtJeogaWrlvHMNbLcYf18Xtw/vKqDnq0OykxDHj5q09sesSJ6LYMnw
yRvwsG9yFbgtOuN/BaEdKDtLZHtSirCUTtBQhcK57rVWAVjNSXMqHwmo4WqEifJMa3xCych0Uunx
5QHMCF66BhoGYMhqIuOeN5waRrXfmMP3vsr78xw+zqtFfJCVJ3aaIwy6V2cVqtjK7Axj4yd9jXY8
pe/6r7ml8nd8e1XcWYWk1rjKwTlnVaxZPXNQ6PhiWp2vqpBfhsoKn3Em+qVmVeFPUrUH9d6GE1Z1
6AcAswVMtj5A5lJHNihdRj8qw7+n2rY8SW4/msZge10271GWtrnv63n/moNRF16TOPOuxr2sGCcf
vygTvFqA42sgJ1165Pp23hdDjlF0FdZ5fRwLZ9xrw283A4cllGJ6e1ysVHRuDy67ANqPl9DMDkcz
uLCbPztl+SMET+XVxngtKrk+Pfg1udSAOgqcCwUGHma3EXtDg25RO9JL1OAP00z4mKkxkjSFzf22
KI9mDK/RcNLhBaMwv6s1qsgtZOlKkV7iTJUvPNA6uNJxt1y48E3MKjkfdiJu9jkFZxK+14cgRvPr
Smw89XKZ1bw4kY5YzMNUSlLnhoFq/WjkaDJ29sbmTiUa97Z4NDE4cunb2aQJq4GiEOyZAQN5feql
jzoWFDsd53tjIjdAI5ONxaYXi/i3O3Uam1DjFIj9ESuOQ2rPCmYltvQsZcX4aJLAgAQtjP0utNTX
h0oWGUmBvG7i1+VUPYPkyY6zMqo7AxLL+ubFSRS0GcV7jsRnQ6jjtA8GAzU5v6e88qUEMIrsZ5xQ
TOzyMCj+HYs4xREFe2AlfNdrwVRiEoQ9w56Sxr2JJY+l2cX0IQuymthIkoMwncDUU3IMymOvYmxw
QHXIGF4Sx+z/w2IBnkk+yzlKWVH8mt8+o9MORm8ZA6/5AqC1KstlfOjKout2bp97o+JGEAA6MjFa
ErdxxmbOZ3A2AGoyK0GwtY/tH7GtLp4SxJL+n4KBHaEAx9NujZ8OukCB0UEwQKBYPClOEh7hNjef
ljzHbubtw2u73ThEHJXTEuInkMvVcenI4YQtDAX3Ya70Y4y2FCL4i/No1+p17ri6gQOKO2GVoYxx
6HTmKNEDzWsHRpfRdDGKSFryHSJtfFXNPHl41/G1uO7ok1EBwS7r9ovlFQpe1Mdyn26F4AGNViGd
urxExfDtCdxcrgyNRiuy4CQNcI7FBP+2BLEFDyKjoXbZ4JZYu3Kl5JKL8Fw5H6wBry23rkWd4+2g
m0uOoOwxvhcPVYa52mXmwis1rvPQD0td8mNZkk8SKoHo8jT5Zanav1W053ayzDsDpdekimOMSvWm
TZbQIklikL++nky4SDWV/nfp1OMnbo7kIAUozewMcrvpWJHChoKGKwjotVp9ZZfONI00KNKJ2sfB
Ka32u4Tb95dGmhEre3tGt6OjF0IHxga6B/zdWu2DupT1yAQ35+eTJJWeqjZydRirGccgu7OixI0x
G9+zbdh+RsjWIGIEzJt31prunzh6Zpp5l/nOYgTPyP0icpjNevdJJX10uwT3NXfoY2XnrtjuecxD
LfY7jT4ypDX4CR3GHpFE2g7OiAWW5CTAMyerOT08oyBCwUGSAtK1W3uUmgVwvMWig5lay89Oi+Jf
WVH0f9h6UQNGpYX++e14q+VCj5gnnUZTCRQw0ijrHb+AhmwltZxeOFMDTxH9Oxuhv0PUWcpODWw1
gSIUK1KlfQXsFRfP1XUgA56SK9ucXwoEvT83cYmpWb/EO3nXvSg0YrBf4RdTbltt8m5BtrDo5ulF
1lvqJdw/x0TXsp2Fvxb0FYMRG5oqMdgUyKCrOxQ3rqkpI2N+EXye1NOUpFaPhdMgRhvX7JWDM7TW
5Fm1Nf8KO7XCAomn0/uQx6HmY3of/I1JrvWplLt6OrZFrqlurGUBCoVxmzH9SLlIbggibHDbHDjs
0yijePmsl4nUvbQDOwSrpLzOTnSf9fGszloZneQsyM2rNGmzeXAWuXoK9QjIUR3g44aTkm6F4fvE
tNroJa3stjg61dyMXig3MjOl83i7yMBu5qfCqfOvaRpZixs0lTY9tsZf5w4oP1k/FS621OoTLapS
oRloyy91X7RPQVY5RyXPkhMy3fWxyWv1MUKQiEfRHHgPLRne+uuqjJKnki7lo/KijTV+zFplHAW4
0e0XLdlbF9xbvyWU/wulku5wa9MkXqc8dCYGcw4W5UVOu87tQ1APS4th7NubVkzQOgqgcbqNLEHE
rFYTqFtRhnzVpL3geiGhEdtMwWm0WgVLvlTy1Ln/1SUKdsbzAIXu7dB3thcTKRIsC/DSpu2vSeOQ
x1M2vdRGkR8KqQg/ympm7ayQ1RHPNFLWBHNF4Y5mCKXI2/SAjSCbEzINL44+fjFjNB0nW3brIvoZ
IoKBydney2Y7LB0fY40WoQBQ0MK9DSgV/Wg2haS8JGZRXdqk+Drr1R4l7m6QV+UpiiQirbsNgsNi
3yVmrb6EnfDyC5XoxHmx7CyO7YlObVylgkuF6dWw+zZKl1WdJtE7fwEEEZSnoVpawwVcTX0cPe1d
NuGdT0URDVI8amcAc9eDsqyuDuZg0F+myFH+7hHSfdKgxT+DWAhfaqj5pymdk527+M4YwcMSFuoK
IKu1uJBkKO2Mbqz+wqNY+qHbTfB1GWMIXlhu1I9l4axFQN3sNl0YvdCpWrWLjHFW4iax9RckjdBS
lIz0oFcR7DIUaQ8BTbmdHbbKqf4XTzTghJYCdRGxin5LjdPcHMOAgsxLEqTjYQqM3LPwybt05dC7
KB1PH9/e0dsPKDLiV4sIWo80Hm/jxWUMcRCtjBdyYWvwglmruidLsnFkVZzWqt+18HQA62d5auzk
qttzzEDsmWuAJBII+xp22cmkeOOiGC9xPZdeMMnBvwChAUuBkzpPTTh/0mEzepMy7Eke3ZlkgSoF
mksFAJaodjvohI52iBmghQhiPR6qJOjQN54DF7Sp7RYFlppvT/I2HlUTTmqDRoS4HVaLCJ3AuoII
S7XLCgsXCnl6Tpc48rQ4Swe3Hubh19sBt2cN8dBY5CEMgJanwO0AZwdf4yzupBdmX3e7rkAXxK73
2g9riCeLlTBQqMTA6HtsBPWmRU+t1JReDMnwCz1dDu1Q/TMa8i+jw1HZjrvPcWS3B0uer6NiXOxk
mnYWkVift5chPwHqCpuU0XLu3Y4U3DiATzIbv9fNPjqYU2COn9OSxwBKxo7dJW6FrkB+xp0gCn72
ioKIsSWj7btz7m73Ea87GjG8uXjW0kW//R2LrtaYVKah79SBg21lXyn06dvqH7OCgFslMBf1aKr3
iizb4QuTPB5fVCp5FK3lPAfLmWiU5rFfmrN5gRzQzke9yivZbSPVnBFbls1/NHU2MEZdtO5rodT6
z0fXGq0MCqu4lxMKEt/tyC2rka14BJ4WoQX30qZKcjSKetxZ0dstRC1JlP5x5mHBrTFWyWQFaQZe
2C8kVXbHZHymd2S7ziA9gyPYqxVs9w/RqI8Bh8BzhazxdkwcVl2dhF3u475S/J1qhX60nWS8vD1z
r6+R28UrwjB5SHohR7muu0e4IeiLKpV+nNiLqbo1s5e6TUNh9Nz3SvyzLHR5OTjFWKGGjclxPj6H
KGKMB7tAW8+s5MHysIgttc+IUjk/Qrokiqs4wI/xipbr8jArTqg9ceJYyQ53494UUW3m9qVtIFoH
t1OUJ71V4u6a+4nSmx7Nf8mzSgTn356i7VUPwEmY70E4Am+8KVZOyE7OTlD4FhZXWEHa5mHEV9qr
gEGf3g61GRBFPdBbQjeZ5bVhZPbBYlaFFZR+pzixNw6R5Nnolu80UzfnBFHYK6wp3kD0/1bnVRkk
faFkY8WGxUe4bjRSiWY2JTcIUNB0AcMPp95UH9SlFQJRQs+CfAm6NsNcLWhNGzMTJZPa78xu8Vqp
h3WrK9Px4SnkfcV7GEtVqpbrkmWWT3E6Y+Pij4EyeF3bhTw7q3jnqN2sCcYiTlmhvcDKMFe3N/4U
RlzHI2NBkf6yzGbykpHaHKj87DUdt6EQSHrNNeHpQntbTdu0ID09OEvlL2Nrnttetw5DaEJblKKH
LxASIKgn0DOo3gkE3O1+ohKTaojN136vTOqffJsUFRTc6o5JPU+xW499gOzNoj6a34qwWD7hNPiK
JFyNUO6SQo2qpvYTVYNQ183JEXPt5e8gjfKTk2fSg2wlViIBAS2QSvPW2hTP464WlYii9mU7qy42
KO1zlKbdsU+tB9t+r6GYTIH9pGNM1fB2SidD6fWsUQgVK9VFThAWbGO9P6bUht4lCE9+fHT5o6lC
MkTljhcectO38XSrShwp0GofeLJ5LHOjOOWK9CDI9H+jokLIFgDyTwnlNopR93qcDU7tI5goH0Jb
yd1sNJeToc7VTt66PRIZEGVI2mQ4n0Jmuw1lKak5dotd+4uhBP+AtBo/tN287Jzx2yPxNsrqM9Hy
CgMJ6SUfmojhxabVTZ6W4J/uktOFPyRj/N6bQ/L1P3wsTFLEWcUnWz/saqswFIjdjb+Edvg8CgMQ
DUuex2eQ5Q6IhXckGgtr519D7wIpaszG7xEiZSsnGEJF8fzwiUhGIqDNQnoM2uHqLg7whqkbm4WO
H3rq6Yhd+nYdTs+W0msf3p62Oyci5tM00ATvmCtitcYBLoYQ15baDwcn/Jw1i/w0K9G7cI6Hnezo
biRqCsBhBfZ2XcqNKdsZRWfViDHL/cFu7dhVosT25pj+wtuDurPOhQY/5y5oGQHfvl3npDGdNuRJ
43dTKHl5pRYnNdQ+/YcgVCJFNYHu6zqDzWWzN9uoaHxFvOy7fBndblb2NtMmT35dCaS+gi1CEXJ1
njcDti9VP7Dg2KlPdYXtTD1jwkSyVj+FebFnWHzvK6kCKCOyWKxVxeb+rV5hxVS1nH5mVHEwJeSB
cy+dCinurv1glP3Omrj3oUAOgkYTIiIU7G6jaVBNg3xeGujfWnWOQxm/WgP3sre/1P0x/b8oa2xY
4EBNQ2O18ds4bg6U+QuvTnDXKqPw59uR7o2HDgJJDImZBgbgdjxwELuFwmTjN1I8PCXjonthOwXH
/xCFFyIfieW3gTyHalEiROg0foW03aFR5u9KjsnRfwgixHLohpCxrzP1uKlHKRzT1g/UCDPasRvP
0Ww8nqSTPHPz8XFACG6wvygP2k5vl60PYML+pmiD4TzpeDuq5/8wGgiwguPGXb5+1GKm15lLkLco
xTbL4jrpJJtuUxT1nnTq3RUArPaVU0YzRKzF3/ZP5xgdhK6Yacvn+cDTwHKxWHz4PcuZLSALgOwR
x+LOu42S9cYUDzrScrj1acegarG/s4BiPDxpvNGEqA5SVPAY1FWUAWy00ZgI2GWD4iVJLB20qn/8
hCMZAU8i3DzEv1dRwiExsSwyYA3gjPRBjWP5O0w47WO4dOnTxCH0z9ujEvnUzSOdshLjoc9HuYuq
+upytYuhtCYbMPZiVXJ/KaOulj6P0dwvL8E4l/VLMQWBeYotDJ4vNKK78OEUncohlWAc7nmCAJ2+
ndYxZ8onfaj8tGkp0UZhqPysMlxsPNhh0l8IDPV7J+D2FuHVQ0Shl8yaWScUupPg9jfrbDMymN4r
CknPT+AYljPufNCWLTXP98rB25hC90qAtqnckCmtdoLcQxRNgMn54SyP0cGRs9r8M1u0Ifwq6Y2k
/VOlSbhTxBB/8/bb3sYUv+m33Re24zBR8+38rpfV9ynFsYMZ5d1fc0oO+vYy2m50cZxw1NNxF26+
q69o20urS2g8+jC2pMPUgKLO6rDauSDvTSJLFdMRamXUfFYDigelG+S27v1ZS//I9bZ3lyR53y/q
U5+Ue8ntvdkT7lr0uKEfq+vnflkqS0pJt/exymyfERT7F2TzfLYXvKzfnrxNJHF6saLhINDW4oq5
/U6SRuWv6qbOt8tKOiSohUJI0lo3XuZmJ9TmO3FucSODltZJZzbci3yuy9jEGtgPClS/0sTpD0lX
7W2wOwMiCwQADsxKoKdXB3JbT4MSq8WA8klcq27YxT+mNMjxyDZwrH548qiOmwAW2Ms0OldrQsdk
uR5tdQCEZJaw1Cu4qjjyOUrl1Xjv7g1tc16+IupBx/EaEefH6rwkbzKaNtdHX7VHroEeqGHhoe1v
NhfMMQ3axnOLrSOtuuGPmidfv5OIbKeWRFSocXIPUezaYEdnzOf4xLJvZll8HCi1eK0S9OdxMfb0
FjYvVyrELEyIeuxt+q6rZBtw0xLVY66B8sUmWSHP4nViJyes4HRfzRrr30wL4ke7nzTMOJu5k4T0
M0/n271gh1NNJ7ex/N6GG3GmAxQaZzTZFWzDBmneU17a7geqrsgvs3boltEDvQ03jf2Qhl1pQ24e
ZK+LFNOV1d3TcfvRhEUDTXg4cuy99bNF0tA3c7Rk8bMIavmhsTtWp9W1doF3LcJhO5tcbK+bcx9h
WPpWNOOgFAiy7u2gKiURfjuz5mN9qB+iEsiTOdvNSTUmGRe7WvXaPqafTBH40tbq3l2wWTeIDr7q
Z9MM5JRZy9uYERiOvLcWH5G3JjzZY0OIVmu77B1trsbAGhlPXYxzccc4vX0YbHYnoQGNgE2h9swz
Srsdua5EOAQHpYJKuV1Vp2TQIuXkVFGkHtmpw3Tg2jVsz4imbDlWUqs/KLYjEFMg6Zh9cNfCwmz1
YKxNsqhSGXQ/WTBDNVLH/qBE5FLR2CqfcZPea7JsPjWwMwVylE3WS59wfdJ2fe7Ey2IacKSk5qJK
QWo+GaWR0abkjjymRYyP7FhbQCP0TsWIU+elrB3fnvXNJhI/QpgYCraWRWp8O+sSKIl8zlKDAgPC
OxxJ2fNSGOpOb2GziaAAIB/Ne4Uaqwos8zZK3laLPdiIo42RUj6Ps5UeKur+h97Ytb28G0q0W4HO
c8g6qw1Ep4RHi2IHvuF0+nzqMDvLvRAn3MXTe/Rg3UfnD0lhqtT8QxpMCfl2ZJZWW/k0dJY/OVXo
miFSy3UcVzuPvk3yJMTteOyBLKWKAjX5NkqlOjSbUtvyB+p0V8tu1O8WQJanasQL0ckL+dvbo9pO
IouC1zK4SyaSD3cbLxskbel62/Gj2U6hoSCH4NHQzT6ayK49euJxO1F0F916weVf+xQ1qpHhOt0G
Plz6ApV1aW4OUtVUR7nVDdyrMSkHKinZuXpUpMjMEL/Xl535vTNemk90PIXsu2je3I43qQybfgqL
pkTz/VIqfX+I89I+DlY/f3x7al+54zcnvEb2S82a25m2M5jo21imlgm2xZhem0CpOzfCwb06J3x4
7ZrKdd8czZgD94C7L54pDZlCd5KbptHP1TDP0oUTMeMtYIQtTIxR2FUnWpTMX9F4KZqTlMRj4KpF
Z6bvmkVrBnCbjvGraWujdEtjUOYRGnk+DK5ZV4hQR6mj9X80c6wTBUH05pD0Wd8d5iwpEWia2U26
m4YNtEpYXkXwJdX1YLzIaWmHbsOBIrmjYrbnmQJ14CErpGvnVO+mq5J35vgxcMwgeEp64HLvlVGq
mxclrJvm0DoVehpTEevaU6EaZYLptd7lAOgyPf8Tftu8nBq9CSZvTpYp/9JbkHPPTSiH4TFRu3Y5
yAbvItfOzOkf9F2KxJM1NsQxznMEAqsE4u7RzsPJdkd70eqPaasOGNU3piFdUBUOBo99NoYn5lXW
j0uKXM/HvqB117rKPI/OScbQtfkzwv/dTtyM15iGhEhdd/q1kcYao0FZGb4mQ2Pn3ya17/MPUtxQ
Bw6rMA2+TDV+ToOHV3wUPNtaXPQfgkmV50+OVrYzmJRYCZ+WsVEqt0KeqjoDcDLIf8k8zY8AZ+3y
8vai257y/9eIkcSM6uTaz2qwYg6YUquuEaLwx9Z0sHNVw/b4aBSY9rD1qAWgKUBqdruyc6PNq6zP
xisP8f5jlevDMYnUvS7TNkWhu8SbS4MiKzQhVlECTW/nQRIHvJmpB6yMyi+NjPruseglfHX0tnAM
isrJ8Nejo6M2ztwhqcXa0NbEOTQg4gajo+Qq1ck4eck86m5k12ax80rYnvV0FpBrRaKeTh0t3ttZ
rMtUl3tureuYdmyyoVSzXxmE4D9Y/eCImkwxqp0PJ/7k7ZFESEbE8Chdgk6/DalFKlajtZZepXQp
1ZPa1kF2LKAED+/RhVjsh1cjzxwkIVkkr3jd1e0SlxRpbBlxhBz56mM2zMopyB/lvJPO0ecHJSNS
Sv7DWeUcxTSGC2zHwE81vTtXYCM/lf0yXGQ07474QYPne3SBEJAPJhRDRCdglT+qeqInuMIEPrQ5
9ewk+FfgBvWgZZwYFnRKUBrcVq/SW7ffKqcEVZhmnFydUdev2hKZniWF1s4n2i5CmkEU/yF6gGTg
8XMbBbB6ixFinl55n2rfxrpe/og0XFm0ys5PklwVO09He7MCKXfREWdd0MxFNPg2XjEpC8ptQ3Ut
x8x4p5DiD4cAP4Q/6VZFz4xUfuFQGH62kzLtVNruhRYtCNaKwKyvKzhpFuZTM+j1tYCNO1yqIkNQ
F0GSBcOiWbPK84xoSfc8KhDpzgudsh0WwPZspi+KJBOOUEAPoHveDj0L1YWqgTledbWYn9G6Dtyc
wszOB70XBXF78bwSQdaQ1iCliG8a2XR9hXfWuRT/nKpq2ZNK2p4k1Bw4SkgZ2QLIld8OpgAyBiNo
mK5JU7yLAsny0i5MsM6BVPP2bnu1Kb49tAS0mxc5TxfQwetqzhLrtdZoyXzFc3IpQOKH0afanPvO
s7JFLQ6DOi72h6oNG/lI/mHUH6bU7BR3hKoy/hPmEvWzelyK0E2MXrKPRmCN740xlIwfToQZzMNn
LMp8sHpMYaDA710depKVhQpZz3wlARKVyEy+TErXX22LbObtqdluXvT/yC/ZS6xqGhG3HyHU5KFf
oNVdyWiHxm3hDV+KaBx+lLRfv0jm2LSntyPe+exsPxDv8K8Fanv1CtKCtBlTI1muQ9oPz9AVc2+m
vniwF0vZmcc7C9nhFSm4+cjsgKC5HVzQpFKod2l+lWdZuXThEnkQXtOdKdwmGSQYHLEo31MJ5el1
G8WKZW2RINNe+3roL2qiV3/AmDSOEnVB10HN8pD1/bzTTrk3NCDYQjIduaLN01UowoeT0xG0gohf
xUXuqdRI9zbOnY/FiUNFC+EU7vp1IhM2Q59ISVFc44pygkMj4wwWqfBGWUs/6PNSfesRAshdSGPj
OWjG50nWx296EmbPGT6N7+ieN8ewBOZm6vmeusVmDihWCnFlgRmBjPcqsvh738OJZ3W2euU65AVF
AsNuXVmy1Ke31+s2iiihAw0FQ0TNcr1D6MpBMAtxjI9mMLtLnCpHG9z9zlJdK1Wy9Sihk6UKPpJA
oq5WUcKbt0zVrvczNZ9N19FJXH8i8dC378PFqOWXoudJe6ElPUPJWyy7OmeSvdjPdViEqhf0SdId
8Y1eJncyx4HyyTLne8Jum+UgVJW4RlnlFB1Bf94udVOhSdg3Te+rklq7SayBs0PUx5XUVN1Zettp
FzQDSmxg/6kVr4sloAh4gMHj9umkNN5gReVZS1Ln8OjHFVuWCCKIELO5HVCG2DAuy/XgT3oLxsRR
ozPV0/zRbE8wjAUuB6Qx5cLX6+m3hSrraauApZf9RTKV53JI84Pcz9LOEtoc5a9RYINQJ8Sdco1l
ruG0gZNviMIbx+0T499eWy5ljfGMGYR7hq3bpUARi4VAf0I06dZlOmNMeHxmmkKt2wliV0uhgxht
HVLpzrQ/3/5Kd2OJXrnwpcLWZLU3yqCFwoncpS8VCeriTaR7pcS94ZgUfN8OtV12DEtY6qBaBox1
TT3HLy/rEWFQ/LELTU+Rw+AQL/Vel3hzZfCpwP5CIEaBhEN8desuaTZ26sLk4SlXHsa+mKnP9NLn
ToO602hldVLMeI8EdndoVG5l8VDcPoYn045aSoeKv8xze9IKaoJR2u+V6O5GIaWAQwK+mXv+dkcp
fRe2UakrfqSZude3Rf1O68M9Y4v7UYDQIE4uSBurzqPZTfNUg+fE16ozvCBJ6idJavcYVnejwPPm
FIJAsUFXpkaEROdss+4aC/3+hHO57qQ9KMjdxQB/S1BfeFGvwYj5nBbmwGPDx0Vq8dQ8vppy8AWX
9C9JWb0MRfCYVSc3DYvv/8dbl/EjOTHwx+ELJVX3rQixOumdsDoYRb+HBt90LUQkcAL0vHkYbqx5
WuSTe32WFF8bMeMcVPsSh8XFihAC0erla72U34I++Ijfw4MKEq9jZDZhwlI+oKspvuxvJ26bNUaX
xKwPhBCCs9oPMxhjp7hkPBkfzWcZpIBXAa7heUEB/DZU2rEsloVFEvWO6mGUbbulo1GNHLu9d8y9
9ciBCxCca4SMZHUOyhScW9q1KraeDq6ETi49m7Coz28fgfdOW5OXtYDB8ZpfQ5PiSe+NualVvwks
+4gNz88AeMTBDtO9JvvaUI3PBCKIwjZ9XSAlNC1u5w4yR1sFfbn4hZZG6JdOYI/mSvWy0irOI3YW
136Jppd+UIZTpXTBiXpndSm6cKQMau0pKW2nF5A4eSRyHGRjkLRuf01eaLOhL/riT0Y4e0XmILa9
FNrDiQ0PUTBYArND/3atOE3vpwmRGVX9gmk9hN3wzZjqPXmC7VA4FlmPiO7QQNioYNLyTSnKaLMf
SpV0UsIBHzS703dWyibjQLoELAbtbkE453K+nbAgiHolciLLj2vz/WwbLwNUTjdCvov2895i2QzJ
oNuCLDUMSTBBQDJugzkTcqJD0ho+klr6Ycx1bG9ybU9y814UaJUCYkh3h290GwXg75A402D4RmPU
rqkOzklP+z1+9N0oFG3hrQJHAOFxG8W2G8A48AR8aO4xpGFJw+E+DD6/vZHvRBHaFOKSRBaAhtlt
lArYhb5AEvVDrVwOGMErx6GTpsPbUTbHBS05uDDI9Aq89iaFnmanaycpsVHIarvPdUbXKNbS7ju6
KP3O1rkXCm0nCJp8HgHRvB2QHSPo3PBD/LwfCrdc1OFs6TQZYydpHu1CMyoATcIBlZyI1+9tKMqm
GUpSOZ1GKY0O+K+iPSKjT97myx4s7M5nwvBIsELpr7PsVqHisuxyqaWpGcoYvvaB0r8odjc/euuL
AcEeghfAQ4dO7e2Amoh6X6zFDMjR/46xhX7SegfZAXt6tHoohBtAJmEhR66JwMFtoKJDxyUO8/Cq
oTZ0tCv1e4ko3aMvKhIK7j+uDyFKtXn693UYU7dQqDmPxSeMFKOvEqJ2n95e2ZsPwwahPqXwdrPo
UK27zXR2+nhIl+I6yDRxmhYRY0uVxp1FDaeQGbmpTvKooefAM5TS5JZMJhekharZ2/7YNHN5qFQ7
/FBjuTd5PW0/HcS2WlpXJqTODtGcjuEf8VxO9kcLu0v1OUQ/a/wzi+W0OM5FjU6cSSZcefRLVb9q
0iH4UxnHanEjraOXWyrSYLhqMpjaU2VIduPieQDrxu3MdsL7Gfnk4oyHa9oecmeeM7e05VA6qNj9
TF5qktyfgi5rTVdRk1E/lvI0aqfcGbv65CjtmJ9DjB6n536wzfrsWEF+ilFGs2aXTtGkfprzchn/
ArdHr9isJ/s5TCO9vqAn60RPo5OWvzKOk5/k4ppyWsbEDt87RaTHJ6GV33fupC9yfBgroDmfpokn
yMcg1aPoPI9KQ7lJiufmvTraBs4NFJhxvFWKbHK1NnC+lXnP3iXXdmTUCzCzcOOyyD+bEVhWb6p0
NXVLdI+L92QlU3Oq9WT5JGet9XeqjFnJr82q6DAtkv7N1qmDHO25WNTP5qAZ3SXG21f1YLFJqovQ
RY1OsxVUpno0AWNUP9q8Tz8CelEUFE3IIk9FZ+D6mzeYgV0TBcm257mpxvE8tThHndIEhvsl4KGL
lgUab8PHMVaGvyUK1sB+uNaNzHMiKdB/UkkNZc9cpmz+heecpXoJriqdV0x51XqZmQTWp4Vs0TnV
g14NXpEPy3A2lMJILp1pTSgL5OU8Si/c7lAz9UYPP5RMUfyvY41BepQpAEan2k61vyKj0DUPnmJW
HZ0xza2PcjpnENeHIPoUjpKTeZXZVhIKUnJdHwYrGWUWRj+oh3GKImxRoaHr79J0SJXnfAzmmDfv
7CQfOgjX80VvinRx+RgSiILWqm0vR6tg9sAtJNGvZQ4723PCJv8ehG3xyQwxUHMN0sbWq8Ix+dTP
2iR/yZZee5nlKcPEmZWmOEirmXLizYUhlQecYcvlqevkvMOBgVrPR2PRs+TQRboUXxU9k5JzwjM5
PAN4MaPjIpW2epyjrgdgIj7Dn3WltOqJWodqeHKSjNVpKpNKPgN36VVPSa2odundO9OZ9lAyu1Gc
Ld/QIzQH4V7CfnL1OtCzQ4xkzrdBwXjp0ALvqFz0Byb1YGu1Yhwq3O2NY9O1svlTUepc9iKtUVOg
Jo76odbk2PygyGVbpi7ksvavlH2reKaRhipAuEzpTmWry9/fPgo3N69JRUmo4kNVBiu6LlgoozyO
mVQ215AS1qlzqvhixJL6R9Mh6ft2qDunrkAwgQtFMx6n7FWeh/OIEalt21yNqjMv0TDmnjYo2uHt
KJvUVaREoscFz5tjd91JKzraXhhgN9ead9AziPYGxiGvHKDnJ4TPf7wdbTsmQEvUMJk58nEyvts7
sZacQM7GpL865TijR2aWrhzK9fHtKNsasqjuoLEJ21AIPqxRiZDIrD7kU11nKS9GV5EKTIPqKoRc
GySK2ruprdnRsU3zPv+hOLPQrkylABhROpbt+yJLy+mU1ZBlX1IrM3oXF+vg4c4FsA+60rBJeTQL
9OrtXCC4ENCIGbpr6gy2ccjHUX5nTM70oOE63C046PQHuMPpT1Osvo2jtto0VzDskOeERFql0ZC7
QEOTr3Rw9OMEDuoUmn0R7iysTYsY1VGg/RpATWGitOa5ZHH0f9g7s+a2lWVL/5UT+x27MQ8d99yI
BkFS1ERKtmzLLwjZlguFeZ5+fX/QObevRSrEVj/3y45ty2IRharKrJUr1xrDduBOVDl9uHOcH7E2
4N0mGlqPkxyqRNTavl53yoe7o2Bm0gQPqwCJaFSQjp5XqIhVzaVt3+alNm7NxawOxadP7y+x06cj
HwYSeLkcWfAzX09qbcxGtmil3RpuqGxsxTSuYqqggVW65iZN9KtUIpnjNYPx4aySTJxLOXqf5DNk
mK8HNrqKQGi03u1QMX8CrttVgxXdmaz/5FRAhw7og7vSYr534rHI7a+qBlvxbusujO+8xIk3mlkq
X9sIAhTqDPPD+9N5eqyyYYHRCScLc+K4R1Mr2WRR6A17Tl+VUF/HQUz+6EfdeM439o2huOBRXSL7
5xw6LrsKwbxFo9rtM2vqA3TpkgdUM42rslC6M7XJN4cCYYa1SMWQVv/X70qJqskbIrPb11KMzort
BqRjCdGRYKl1ZW/en8RjMzUiBTg6xbnFKIbLh7l8nz/AvqlMW1WfnGHfcqJle1o3Feyx5tRCEdLF
2m3VdPzaLrdqR/cLo1erB9fEsxd2Yxk7yH9rUlzgiE7FZNAieQ6LOUnv+XqQtjmNOJIXu9nXX88d
lLaFl9/vHUWTK2OISfYoo11L3aPkZFW0Z47KuQrDGxEHQJIuIFrOAdb05Uv9MSeRgcrHROF1zzHV
RT6ON9YhZE7OzP3pq17iGitqaWM8vZFPKbqbSTaPe72jJLwylGLeY8PqyaCbZlOcSQ3eGO1fXS/O
Qjc+gQunTM4a2Nm8p0FyupCyg8QaSnlNL9CP99fU6TtbOiWBWZfbMqJUR+ecV2Bsm03huCdyK3do
NQprB2auB3nmGtkGOZhqWqXJUEerDw9MsR0UmTD+omf7+r2ljoByAlN1D/xQBkDqih9pyhB0qlfs
tapKL4YlCX5/0JNjDwlw0iFUKgkg/Hf5+R+LxZkR5S56Me3zdPLuZT+Lq1yxPOT6ZH/dZAmK8u8P
+MaLBJzkVssRgc/rsXqqZnYN16mcAZn8G+HEaJqgCf4Qhq3cvj/U6UYgbIBT8iLB+r3jOqWdh5ox
O9m0b1Q3utLjBBXCTJ5zSnhrBolL9AujZnoKtRWmITSuNNPeDKPpi2PJJhCalW7VLg6DDoXsM0Sw
NyYQ+0g0xHR2Aiv1KBy2s90gI5Grey31bDxZy46sFTO7uB7PGee8MYEMhczNoqe+MApfLw6sePpC
NpW6N8QQrpE0Ny9MI/4wIgr6wW4DqqRmyFl59EBGlqZRjuD13hpac5cM3nQDAHJO5+GNZ0HjD7yV
gxhm0HF1d8ibhvJ0re0bB7ZEkrYjnaVjFry/5F6c0F4BOjzMgu4iAMvBT/Hw9ZQNjhSK64Tqvqdm
aARhaUCeK0ArEBEsRvWHMrpQ2ltIyXdTHVXeBup/IwRQS6l4F1Ot6slKD73xy+SM0/ykD3nqrHPV
6awV9qCDu6/1XE1Xqg1l+jIJ6/qnE0q7vSwq2bsPAGaliraYpFJpWFEUb6aoVz5oD0/QpXqx2DTD
pmM6j5kTLepsaZ9X2t7MpHPL3QZd/6SUCytR076+P6Fv7K6l2ZEtzL0QKOxocYx1xiESq9o+LVT6
tjUL0qxPb51xACium3Wdxrp9JhU8XSrERArLQEiLB91xldRtkS8bxxzfGCXRt7or4THNZnNmqSzf
/PVKAc2mjZppXNp19aMnS3StzxNEGvaeXfQ/UqvpNyxc4z6fAYOmsba/mvh677RJNc9QWU9PEO5H
EEm5aKNDwTnyeo12oQFlKGKNIqJRXqf1pH3pEgi7wwTy9/7re2MqGYo6MEAq7U/HdEYCTqs0BUOF
RjrcGCyVS6l3zu79UU5DNhnBwpsk4eRyeaxb5bRoVmMDb+xBS+sgtwZrk425ezPqtfiUSDv95eEd
v3l/0NNHQ5EbVTU4rHR+0srwehZRWk7rIteNPVUYb2XXifziepH14YR6YULxlpCEp4x+7JA2lbE5
FVhH7TF1lNc487LV3cG+sSvnHPf3dFkAu0A65ZAkqeb/Xz9QNjpeqVAE3Xtq9KOevXanduW0GaLm
XD3vjVMSNToaQKhPIVfIgfl6qMgGlTUrw9rDXk8UPI1p8IvXSYzw004z8XsMpDmUdB9hqqRd2tE8
N0FlV8Ve9Sq3XutyLKevUo4eSqW9uVS4RlONL4TTy0M1JWIKplqpfuH5LOSdA09EXOhIbGRrO1dl
RIuSi+Gz1mXS8+GsVCHtT2kznUt1lgl7vcPZ4PThoRHHGgBsev2U6LPn4eAWxr5u5O+irYyVY3a7
MqQBSJfN09RHuymp8TRTzqSwbyzNhZTPVZaUZCGEvR7YTpt5ACrW94ZX2NezqShPqVVrZzbACw/v
6PmotBME0GRhnGO4rkeRpZ7d2trTEuWuAM2t29S1u0DEbXunOU2zV1Hx3U5WV6zGaSgP2A7IoLDb
cz5xpyt3sS0mppNUUo7UlvPhjySWS1wnkSFw9w62Ez5opbKqx6oA8p6T9Ud3/dL5t2xGAuCitvV6
qNYuRBZSS9ubiivXBuYWlBKoJ7w/yhsPBKWYOyMAFoYdx9zbaU7KUnFTi5QI4DizpNj2+owjdsTa
eX+o0zDkLFV8EtcFlzupRyPulnhd2Vh7TThKMImufbC1pF+J2gUF1NyIjsBRm+JgNNLyTDvH6Tpl
bCp5HNysVmDZ15M5pGopVZ2xYym9YMZBgsuOLoP3n/DNycTPgMZb6nZoVb8exelTHGua3trLuey2
AtPe64iL2AYz+nN3gdMdzwM5CxF8sWqAOfZ6qKpWRixVVWs/QclEO5QYce/JrPkasWyDxDCyX2kd
d99CkDbhC2F75xRM33rYxaCXVUNt9CRemNKMetaOtS/pdPg0KlF/g9ai+Gpn1jnE7I39T8hFrI8F
ChP7xKukqE2kKkLd3iPo0zsX4dwrjp9Utkd3pBPHzqrwouFL0cg6I3kd036reo2sbuxaw3GqgpCV
n7nxvTX/JMxEMW7wCzj0ev7NZHJQAK3tvSmaCZw9zahVTp/LplqbhW35Taj9aDyx0Yr0w0K/cOVp
g4I2ogFDwcx/PfSM5cmwONTsSZ3dVS/VEEa6qLeybrszT/nWO150V4ihTD9dAK+HaiicAFJGzr7P
R92H04RpSmujUZKE5v37e+eUpsVjIVzDgiIDAe05Gqsd8GSvxOCwntpeCeiMG57jtEKlMVOy+W7Q
mmnynblL99OQyDGgyzZMNm3RdvdNnNnj1kj06BxSsgz6OvAsV3oSL1AEIMRjHlWfi7apisjdD2pt
3hZ91t+MsMk+v//sb4zCHQcBR/RQF4uoozdqS1HSQ9J5e2foRjgneVN87y17OnMAv/E2lz4GGqG4
ZfOyjmhHdhE53axkLhElS6AdTdP9YGnDRots88wTLQnH0bxxDC5TRo6MkPJRnHRic3a6XnX3qdv2
D70VhVfQ66h5Oqnqq2bYffnwDCJkAx2Y9hEoGebRyZsrRaWDabl72wlTv2xTGvXc9pwh+lsT+FLM
A0pf4vLRBHZ9YwjPTbx9kuXdOnS7bqUVToYgr3rO3uqNJfHSsQYpaJEWO9ZctSzhCKdKvX0zVlMw
tGW5QvHunMzAW6Msbgvw+Jg1tLBe7++orsexA/3ZWy3eJy3iekEMzHPx4ZdDvQO564UjSx3i6Kwc
tSincpmIA1HR2ubF0PmqEZ5rbnnjWSBTsQpYb5wfx6mZjZ4wMhtIQpWDka466SS7hBPyHCZ2ksWw
T19Efikbk5wdG6S68aA5GZa6BzNzuzmYOLTmBy1pcnCxdlRcrKTwPgvo1y61VdXoKr29dguzOx1d
s7lDxVwf7zHNhLEAMFCnK5Jz3LcXmQkl9i2OuUepIrriV3jYegF2Tx7/n3S5cpGGgFU3rjsUsCBU
J6euIi0re6gRMjm0nC0Sw127VX2vG5DhQl1hSn8UOHbWN4WDpIKvCZHez6O08ApS+raMfepQIc5L
FQIzV2UdQqQxhCJRWMDP0/MT3Yp/Dgn+ovcyttriotYL3VqbKBsNVyOaVo6vaiDFj0OtyhnNKm2y
rxRTas5eemlR7SRGCiFtKAPKUrk+eZTu5maefNww+tJXkChN6kDAFzR/aC1ePM8fXHikRjQcUiKl
iEgnxNG1qDdqmNjcz/a6nrWbtqHZIhOwpj84igOB+QXG52g9VfHqSTTQJJncfUeaEdhGJoI2Q6z+
/VFOTtRlFNqH6MNb0qDjhK9RFE2n8crdu0UXH2xMkfysF+ZVaozjOhzS5tv7451sp0XZ36LOC3zD
JB4HC8+svIKfavu4k8Wm0hHGjWrT+vBTLV2NpLKgGwDo9tEBZNEaoiJvoe9r4dRB4cTlhr435coq
R2Vn6dU5rYbTWeSmumhCwMHWCO3L7v7z/harSmfXjbHH5ck84LLnRX4EI/yLCA1F+GqHbfT787g8
watICOgGNXrRTljovscQ2NR4bZkYPYlinWVOYDll9WwOU1Ru7ZxDfltZymhtsHYY7TOAzouo4NHQ
NP/Am4U9vQD4R0ERot/ifOd5+6wZu+m2HL30Z+LkybfaGRKxcRK9+46pEfXCNBnFiI6kh4ZL54Xd
c9lmjbLzUgyqfMNOFS9gTbpQ+gz4Hg+R7Tb6lmtpPQdSmg6tmtXYlo+Gkwnk6rp4slZlUndyXYAp
1UEnraL95IW2/TvUe+crLaxG78sJHURfhST41DcUiDfvT/xLND56fOiK1NXoCuHSd6y3rCna1NlI
j+zRDSj9iqrePvYGy/TjybN+GP30JXf7YEK9/2dd9M2jWdvluWhx/PIXmJDMEVQJOjn54+vlVkdw
rZB38PZKnMjt0NZaTXVaF8lqapPkDNh6Eplc8i3QwUWEfum3Pnrd4WC0eVM33t4TsAwHrmY+PbLf
7TEz/Vyptnmu3wmXUPP+PJ8cFC5wCFwg8FAu9/bJM9ZOplqJjA+DLLpvg1KkPmrG+pf3RzlJvZZR
6JnQoB5xkB/Du1Y1Y+uV5PGh6ZVk62Saep2Pc7IB4jp3vzo5I7i4MxBQAZABcNrxGeENTYbMGsBL
6uEmYY+PYyKcVUhLftv10Znz4fTB6HJdwC0iiI7owtFoIsrHQpSlONRDX65AEKg0p6Vxq2Xdhy0J
gT/gZwOQ81CgSvrr1ZiNIyp5eFgc4rGgyFPV2aZPEY15/02drgeeAhFFwAnQSG6Nr0dRAOsKPa+I
UXWYrsg7ol0RC2/7/ihvTNtyYyJ4UMcGrj4CHqvIKZxkiBKmLTFEUBZe+d2daef14yaP1OD90U4O
cYomxECeyEEjmIrG62eyQjnY2UDcVS0x+1aGsppXKT/rsr9S4r7YQsM8p7v4xgMSo6BqI0uzxMaj
ITvOCntO2uQAzb3chVZL6WtqlZTd1Yb94/vP98Y785bqCYF46UR8IY//ERYjZxSmKkpEo4pG3HiI
U3+OzaxYf3wUiq868XdRcTmeRTCSSGkVJzvM2gxNLlOUNeocxZl39dazLOVXdCvZVmDSr99VJGIt
R7ggO+idG27oT7GfRGTF3z/6LGjDmNCkFiFyoOCjURSvTERshcxYacIlRhDPF311zgjz9EhnFIuX
QrMYcpbHO3Z21Fkvmjw/FKkxbzO6utbelMwbBKfananoo1+hH37VVpl9jgZzuuSNRY+AA4kbydLQ
8Xoaw0ErIR1H2aHQnH641+vMjm/pjdHHQ81VMv886WX3wy5DK/6w0PuLI4OBigpVQxCu5av9sRqb
Mm20eGiKQxrZg7sqSg8jOkx2P77FqJ5TFCJp4Q0iYPR6nFROoTO7ojiEPXotUOyzlZUhfualtvPh
Q3GRXCB+EbnQbT3OAo04K6Btt8UhL+duAzpiH4q4Lc5kfKc46aLsQIsUUjfkFfBsXj+RbGKjU5S0
OPRxMlzYiZlsIkcJt9zF5FofSjvIMnip4OPuasR4at27g3mbc+adOZ5PYyhd+2x16tpLBeN49Uzo
s4JTOsWhxGpnO1S57WdDlK8NpQ4DLaGO9uHtiHYXrxA0mlbtY3w/E6Y1lnVcHqq6LwLIh3c53hf/
Dw/FnZZ4vSiCnNRhcz01UzfrygMdMWI1G168yr2QllI9LNfZrDYX7z/UG1uQLkF4xdwf4DgeX1a4
U8z1VDvlgZ1irIhOxlpS3d54KSRHdwZZgKcqnt4f9PT4RD6C9Ic7EuQLQLzXS4hjO0RkcREnCnVv
FSKGaa10Ukv3zBt7Y4WAbIFg08SFQ9Mx3UKDNjxak1odijZXf0s7L+6zxM6/NBj8rfVSfpiaSqcY
LU6EUghN6OYdpSWuXg+WMbjlAbq6cblIam/SYXQD1T6HRZ6UBhiJYwU4ktOLhPUoD6/rCt6n4MlA
YYx1I9KqX3ENoTup0hN0TGSaqQ/2ROO210ftjlVbfHv/Hb6xcACTafKCisYBegzrNZ1e9fMcNweO
uMJYc1zX+trQhi679AqtrHZIGyj3eaFaxZn7/Ev78qtL10KdoUBK7FgywGMF9SiSMZygzjqkFT4a
DvHJKhFRRfygFJfof1Zy55UQo64jBM7r36Uzzs5WHbK4+ZQ7M21nflLYs/1bs5uiusKh3Zu27ahX
zdLTo+a79yfqeBHSGsBS4B0t/Irl7vR6sXcDrQf9rKWH3smboJ+TS6GEh9wUX6kdfxQnWgaDgAOI
s1zTTnRWda3oNGeO80NUNBqOr2mPB6v60dsLoyDdzCG1UJm4Kh09UpOWepvlbX3AvdBeWZbibVlq
D5ZXFiuYEu2ZkHO82JfhYOxxweZiQY1umeE/YnVpwtx03ak5yFJxtq1JiEm9XlvTUdWvBndMt800
uOu6tsVKn6rozClyfFoxPP1s5EhkR4TxY9Gbvq+0ZG7K9hD1YQjcSsNDHar95v1lcjoK+/hF6YFT
kSP56OywG+R/jVl0B1Rq3JuKZrHsYsyq4VyC/FIW+XP36LS6YxCB58VSUrWP0wS7SZXc67rhAG6D
i45uxKO7bbxZvURvds43qTvHj6alVNpdVCM4MQe0LyEfCzOgRSvJVbumAlrQafFNSyE/x72hzlv6
2uJx5fYDEjNTj9oMLZZeHPtdYrvzVoSZ/SNx1OyzDAEN/KyOYpyWXeF9m9CCpc1HVR4Mu7HjD+ZE
PCyoAddeCFuL7+BRNcVIaPUbq3w8FJ7yXe/NaBsVsX1mh5+0Ky2juJyCSAgwFNv89QI1KqG7mSwn
INNe09b1aLWmX0F6m4JZyVF98sYRuEoZWw+1XjGK/JAa7P5tbAm32eBzHSPIUoPy+SPaNkpAockY
PngzWrwXWMlsWwq7gChHl72ycgfQuLk89J5Lrp1pzq2SdRTuX9bx//g5/k/xXHAJgGyfN//5H/z5
Z1FOdD5E7dEf/3NfPuef2vr5ub15Kv9j+dX/809f/+J/3khwr6b43R7/q1e/xOf/e/zgqX169Yd1
3sp2uuue6+n+uenS9mUAvunyL/9vf/iP55dP+TyVz//862fRcXTxaYKu2b/+/aPdr3/+9VLV/GNT
LyP8+8e3Txm/eVvQJfiPm6efz7+KXJIT/etj//jd56em/edfuvE3JxpU00Ur0kP5nwNveH75ifo3
gmlLGx/rFRuL5RTIl0/951+m/jdAEWgHapa0xFH1/OsfTdG9/Ej9GzEzluCLQgzc47/+axJeva7/
fn3/yNFmLmTeNv/8Cwie1frfBwTEb0rkVIhd2pS44J7UVdXJrvSoHdOV4hS9e6FOkXYdT/qzLG8j
MX2LkbaMYiyrZgvLr6b8FkXKzrYH+2lWlGmbR/UvCzjB793uwLGOpl5jW8WFkTn+ZNWh33mP1H/0
TZZoWzfU7rSpCQxyQbTtv5VWaaKG2ka/8axerJerXYLql7TKjTo2t0X62zBGH8HlJlynqic/tYhs
7ufoUk12zZRkn5LIogk1iy0/nrOVUoChmFNyX1T1Omr0AF7otkDNWIxt4Glj62sj0r+Tq2B4MEnv
RmY5lTCzr1eRmjd+mz+kRf2lyuYboNQbbYgEB53ty1zZwJhcQRie/K7IjfXkNEkwFoW9t2j6vHHE
tFXzZJd5CGK34a6r04dWGN62MfUVaPZPo2UC4TtrPgID8Z485NnzhOPTYrvqw3qlaG15jWbedeYU
vyKp/aKV9qK08C6P1eyr06vrzJXaZyRqjU0n3NIfcvPTgpv7XafQMVwrm3Qcvtaw9CYxf66S8tmI
lP5aSfPPSeE8zplzaWWj2ODs+Yse61WsGfSET8pdLsOrIvd6f6zF5OdlGq/CLPVuhTTMoA3zeNNh
ITyUz2GtBk35m0aojWyd5hlvVTWowggmelPdzPyyBhjzGezJ9pGvVtewviE711VgjXr+y8lq+AFD
7NxHevo5qu9Tnb8I05AypazGT3Kknpd6zWcaBJ9gaPt4pdGkrAy0BvBVM62dN14s6akt5tJHyp5a
n8QjsNbbPVr5Jjq2bb+VGXlCqNklX5XKnN6Ji6hO7XUUJ2ujaJ2VW2FfWTqZt5Jqqm3HQaFyCKzp
g/xUa11VXF/Ji9xXq87wxyH6PklWtKH0MAAG52ApYj2K3r1S3AW6rXJf8MBrTZ91IqvasgsyM8gA
J4EYsh8yKnaDNjcXSVlfhNLFNHbed65iQuzpt1NFt7fowoshFtK36TiLpd2s6oye865MfBxff6An
hHV9S2WznnOYOVkd8lh9aD/qbvPoREohfccTRF5d1N02HO+iwrmLm+brkBp0z2omGgLd1RQaW5Z5
UKuYq5hO/BnMfWJ/pNWPeJC27xSzHQhLMR+ViJKxU9Bois+aFht963tKB1PHS9oeiQfegKJkB6vY
p1H4WKSNH3rlpZtv4vlrl+iQ/KK1F2Y7Le70oFGc6NaK5rsmNaeL0NVCNHMvsEnIV14376ZcrlWv
zvw6K56V2kwtn/exdhrMYA3vu6DCrbJzoc1nvpSPWE1ySIli8nkp9cpWE3NNbTNIyFNWOAlMF7Yz
lReExOFgZJazLcZSBFlTpVsasT+lub3ukFCgp/+CoreKRoDz25yNG08vxG0Sz08W4M1tVEKIxofc
TYTpZykfbYs6MNHRH2PvMuyvpdAN7IzVfB1nmXbfzZXij1AcfGwEkusmwZugRoqRJMALEuzfC7M3
/X7oflYArZ2pJJuytra2t1A80dnxiwzKVa6XPyc9MgK3a1o/VZ/7Wl52UXSI+BoXyVQUK3188lrw
DpmlK6H36h7gJjA15SqMhlUr0TL1Oh/ZUraMyFvWrLZVvPG7Vmmp7+rzGPmG215UZcVa0e3Oj1MD
t9pm+OrG83U8VJnfzTh6TrNzOYbVN2OMtir6sKs5nu77ZOK1JsqFnceaz9/Kq7zQt649Dv6UNhbV
PuXaTVu/saohUDxn/q4mymVrON+nLLsaVSFv6wyWtGNlw5oI/6hJCpfteC1SOjwmc/zpCdQtzGIj
0O13zflGiaIswDbDWdWFdQFn6iC7gcphw0Ffdv1nNez9oZpXpf1dlFruR2Vl3Tj21pmVb2PkGKto
nC+QfPcjtXlyK3fbVv3nEQV2dxq/KoXXr9VqfEQ26SaWVeAugiES76M5Ujwau9DvTM1cuVTcFmpn
jDZpn+dBWw1ybeV5/rPoNUzjh16wXYcnOYtohZn2HbThKXAAwZj131pvtFdhlesUofWfzTgaeKd8
GfDZuzHUZPwuqyTb2LH9FbBMo80mPNj9Z8US5mWnp5UfVpO8RIvDod2zag/uEH0ys8jGtcETweSJ
fDd6Dm8xavxCEd46NwmFtl1RFe74NJoyWszTRPaIqUnlO85jnpf91pSdvXHnNWoSvbfSGydQVHkr
tfKgKc2VLOzfoqRFULV7zafJ7VLGrGevojEyiXtz5ZT9T5plLF+WXrtS1OhBOK22rWz7JwBdvfGs
yfykqmN1J0wiaqdNpAYaGv+7pMXezwhL5SFtZbPuck1ZF2VpBbHlyHW9rDTPjMovyNq0N02YdAcL
5Qp0azM0eOF03NP5rtyKTFo7KqvqnRjciNJvm17TpJofKpgs0VWkiGbrea3zLdLGKPPRcjKvtaaZ
N1k0RV9LmII7rypnumxn44fXhOF1ShghpUiUVTONrFYE/zQ4HkxY3n3FnLp4qivFvKwMjyYyze4u
G7qR16OVJPduX7SByFWu9WqeZheNHqf3yRzqtJIq8jLt3SBG73xloep30cm23HhSrUvf4Lb+23ML
b0WbXb4y3TB5sk1E1Sq9sS7NLGv2WIzpV7MxPdHH2f5KvERwxmTVZ69ruoCDgmN3rC9jexqCKo+H
OxVpgvWgZuHPbsRA3m8o1u2qqXWwz6tU4Vt6k99g7FheGQmNRybCvHt1TqNLwa7mXK/r9mBl0FvV
xh6RkEs3VvdkueMqFB7BKc/adA1pcZ/pUbcfY9dK1jREVzKwsG25G0ZPueTKPPsL9WurzQhx+7GN
C50Xl5WvJGGz8mYpLqEkCg/9XVQAizikbhxSxl93qbS/Yf487qOkemo9rw/SqR1+DJau+OSOxbYV
k0V1P6cJOUjt3L6343K+1J2wupcdKV2LnsxjUuk4uHAqNlxeFW6hUSGvnEi1V3lxGzrJVcjlywgD
mxjmNU+9Nqrbrs1+ppO6UiY7GBL7ysHREAGedJe3ffsg0/EWXbDAcofvcZZeKShE+XY67ED+4j2O
KJhwtMIkJSs5lKyXiW19fIW3oY5vR1ur1xAkRw4V/bJsh9wf6uTabeIAAZvizimK7qrE6MtMm/vO
aJELsdBoRljcT4kSc9QN2yFOf9mjhj7j6KQPU9h/aegWWhkUKP12juAJZtEFRH6xKQrvqhBavqlK
vaD9t7gpMveC7v2HKkk6j9yq+jQOwzrp7Tsvuhpo4ljPoZKD55g+9SD11mwiIHWv3GTueMAGZqXW
N1qRkIcOYVBJNrKkDrBqaJZ+oJNtJQoN7ZFp18nOhzu2ocYst6Ei7wfRmNDAxLhB1OMyk+GXmVJ7
4JStAlHCzi6dsbP9viu8u1F09LXoIboP6tq1oi+GXVfXDg0gfhlpKYBCPn3jUvGNIH2F9ewYdK11
obu/KxuKIQ4iYjcWDUuff/vE3dvGcIcoIYcmqMcpqO32p6i0+bLzPlNxvy4GZZMBPKyR7RguWkX1
DWmtUS1QC54882cj9pPm64h000qSC6YNLBXPO+jjnAcqV5qsqPahO1w6rTP4FtoOz1hUeORA8U3V
LsGl/aJFlXJtuMlNbsl53Q1h6cfixmoejMYtfE/2N2qbXE/mfGnMXb6ai5SOmjT55FlKtAJMmypu
GRiGY0fsXabaRHxU20nrn9MOaZRhHL8nQJ5bU52vtFTxycZKUDGWUdd6OahYlGySrI/80covzZ7c
m9ilCAAHNvEapSNfNvVIYOAjoLWT99vaKs/t2yZleHPeN7Ob+U7O1/TajbBM+RUmhnFdT1Vc/n/w
gNxlAQBAn96DDj49db/kP/5X/fTjNW7w8mv/Qg0s6286WuD+AexSgYNu9V+ogWH+jcEmggLItOg2
EuP85N+ogaH/jZIEDXAqwDN18YWw82/UQLMBFKBseaTEWJAAA3wANaD0fYQaUIig8YaKAIVVWC3H
7GgxOYKSKl3+8LkKZRsKkT1L0xvcIK8d63K0NBnomHerKyTXVRau0U4cA1Om7fpYqQh9dpb+rjNt
+iSElxkb3Wzji87V460ezU3ik1uEPrbOofBJeKqL0hTxqokxiEUErha/rFxUO7dRHvLZtVbwVfMr
LZtalatDWH+VceUEei6VXyGc23unzLXNYI0xB5b2aAxhvJozNMQ8F4LlRVTlRrNDck48jXpqP04i
qZHActJ7V5vy2A9BA3bk4aRFlnfN96ZHhNKaWa9qMorfol1QhLTuicVdbtIohoC0gXnjqgyN4Y4u
wpiCXifg0hph0QMKwFXzeww4tuRMLanr2CZDwA03i3cl6IN5FTajY1wmSapK343q+BOwHDdGY0Aa
KHDIjtqbKBnltjAa/Ya7BwpkMnesb2rryPFBt7o6381hjKGlbJrnEEe5rRlhnhZEbjTWPrea9GEk
PDbBpHmR8SmLBX0SF4vDevIzwZ6JbuUMn4s0+5I3qKJgVDOA6VZbjJTN8HM/u5NYxHPKSovWZt93
Vf97IC/SNS4Xqls2taDujSSk8qx58PAOegWr2PZ4YUInVZWI59ZKkNW1W6o3Y2a5LwaGsRS3VHrS
IlqxvJViMALBVSVJzJWu5Z52E7tuXvlz39USCrCJ0zEN5d2vgWsjX5gVdJPGVlPvhgqK8qq34sK9
xvoZ7ppj9324VrTR/hparlBAqdyqD6p5FI0/DK731HXWTBqOJ+aVU/dWC2eqNWeXAzKvu00YtZm6
6ceObCglT1t1naGnN62Zmv09HhE9S4vIYj4CCE1rC/f6/83cmS3XjWTn+lX8AuiDebjxBbAHkpvz
JIk3CJUoAkggMSXmp/cHVtkWN3VIy1eO6Oiu7q4SNoBE5lr/+oc5rPp2CL4EQe7f+01eXbq1SPud
nnb5jedO/nBrCK10TjkhWvU4ar77GC+BeAaLsuyrphrqpwmP7Wy/eLQx5ZQVSdSgGh2jqZLOtY9J
VB71tSazjdvIPH1QIL7zfuj9TkajV44/3BZ3tSjXcRfcVIXn/1ANkB6ObmaXHmIOtTEyaEaXqHPw
Pjkrxnz52oEpXzSpoZLDwni/CDXMDSmHp8ykTC+1pd9oZYI/S2oM0wlyrTlc1oHhzqJ2IhCtNx8c
Z8ZyMsZq5FvZD1x7KP2UwiHv8x22aMHWyUmYPTP8AcRpId09ip3Bum8gT6hoQBn6INLFFBScEL1a
bP70zajVzBicBFLodkmItPmu+2M7btcZCvgkljH1GSBPo06UxMkK0rqlixCpTX0F6qA3q/9hvtyX
KWyTsJpZi+FIj2ZfySrDnVGfLe+5ncrCjTQcFpONObb1fV+IpDut/cxdopZCa96kjZfJLUPlYZfB
nc6o9YJAbru2SsewNtyUmHRp43g3plcQnQd7J5HhfyNfSuBvST+lqWg0qFqi2BjVIYHoU4bCy+yf
i4srQG1O5lngjBR3VdKIF8+f9H6HiSNAYBeYc0+ARoqNZKoVWXU2T0aN5lFv3c2kPHmCLVxdbeYq
KR99bTa/kruaSKpEv/piwsf5NuFxD5G/RRu0Mcp5BAhzYtWzVLx8COssA3ngn07SrTW5VhqRXJjv
ZibPySG36niz4MV0tfRu8EVjYwWDDPiGsO+w5Wnl1UG28xusriM5xE0BNSMIREiS54IF5WQPpdw1
sgNqMrOyQO0Va4m162yYFeXQLeAJlqoS79SEIq5SoD276CKlmT5IBk7yLJ+9RSkVu5tMk6jhu6El
7BShgT5oVHuzAbSKwmZpR5pSfXDPa3DfKmP7gNsiwzxR45Ns6JIzs7GwzexNXWlQdSVW9cJ0UEbM
Wlxfe6Np5TajKkc2gwPjteGZKj6ScbHdy9gmg8+YQr2ki7tvWlNVoJA2kFmY83D9bQZP2ZObybNV
ETHynSBTgXW3+algwCaAcJg8npc6yjd9m/UGf+42TXBprXYzmX4h2w7pd6YjvZlAxpzQrr1vF4tE
jYdmzsP+Kkmmvt/24BvjAb/BuAEtt3J3yq8Rv8ewqWs7gG8ulKH9cFJL9mE7Ell9bhOgGWGrZzw5
YzXnd7OnMZ12/H4OMJhvy7usCbwqctMeEHPEasuN9Fh27Y3wq6Q/J5DQG0+EEyzziYNK9KVwSnWv
EeQz4bzqwRTjicifqUyLZAf+qrrIALWYo8qazKe6SNPlXhtHWUaJC8cyHAhecfZS2bF3ZeZWVh8S
Gzw4EpMe+3wWabAwzY5lyisomBBHeDOZ3b5R/HjgSUSp7kZJf3C+DtKpmdAim1y6q27pAbt6mZAj
Ugs5qh1xnzKz4JKXixUmgu3YYtjhnlrg+vI81fvkdM7YSM5H2esOQC5/5gKWnxVEJOPzal6DiUkr
mvA0zXfNhL/yjZgSbB3NbDCfEmV5dVgYSx1EVusLdTm6QX7ij0g3Ou4oeEz8vvLZVGysuQsyOe2z
Qh84oXIMDCnS8ebXy6sOp9Y59Ee0t3rp5U200Jd2ISyOYv5BfHpSRZCExm9Fgygzkv2UECCtzXdO
Hcc7L7XZNtHipHYaYjciOwN4uTefjKxNQSXxDK+eKq/PvuKxmSURREY48rOYFvdUakmT3RC3Wt5h
1WE6j5qYvLUdHvLCPGPnCOxt0bhjB+SIdf+LXXFTj5XP3GRbCbqMjfK7FcZm9av40Baere8FscfL
zle5yqMuVuMgo4wvIpuiosE34SzB7eBHXQxuvfWHZMHgl7U4Xw9ySpOnvluKJ+FOsJMWwSw5hOa2
vtOiJBGyouTNTmdrUM59gtNTLUPpOB2+VomI+1BO/bSrCUmPz1EcuMstSt3EuM9moiO2S4P2JAMk
bcwnCMu9upazU1539eQ9icLG1HJSuWmBCKAwCksDdcrWGe0alNGSXc5jw5YAM1hDZsNTLxDZsTso
UhlmH69YxgxaYUVD7jFfGHVylsJCWMVX1PYUODKVQL4gSEt62vk18Jnvku6N/60naCqLoeMWrQYd
SeiooB22VuIYKe32bO+ou9ILYxrNLxgCiyvT0OS9X/kzsBIOUQ5DiBG3WUVosbbvDI5gvaIeVums
8+f7aFLgy9hWs5nzoP1CS4fqz057wn/n0fG0bbHkbn6VO3WHJ7XhxCYj/DI4WbJZU2dzwDhImtOU
7aZC789ivKi+x7Uqh0hzGv+pSeJ+3EgWjXunDdA2iCr17Dyc87nfUc4WL25XJydxrxGUIXpbMT5y
pgfgW2M/xLqXnhAaVd8ufKrzzpoVSzTz2DpdbuEUjLvYDrgn3sTtgiefZqhnL81GPTT0DNfatXaM
tEXT0SQwPu2iqrRZL9qYsur9BLOAjaoyTDZUMOoYGmvlwsRtWIgU2iF3sA9Lak8640pC2J9lLhtn
5xQgVaFppw4nLTBccNoMlvu10nJxqLrBUmES62MXkSDqQ0XJ9em70zYzMxavSTFGol4EPVSFK6mr
49Y79xHIXmgG+a1RpVpQXuVIDJDKqveuqdKD71Lm1U5MHUuis2Ks/WYoGHQPjDPwTmuz4T5dRq8/
WboUusHQs/HMiS1AQIKexZ/GbrD1unb6K9dFUJ3KwWHrQ9hl4WoNyxa7Vmfsq7Nu6g25HWvSqCAq
sLF/wrug43wzQ4YWBAOb8S7b1eq/csRPq1pO+QaKdDRNmMuF+eIkd6KMyw3uWLDLJbqkaKBSvbYy
JH8LB/v4yS94y6dByo8JF5pTGujVRAcO7ltOBodls+QZG2UtiWBXmrR3sZrVyy9d+j/T81+n5Uds
2NfLvA7sET0wLsfV6e1lFmiSuT1qsHqnpcYVqyEOOOrdLDg3p7HSmJWRPxjGBH0yGAGOK0KjgXMZ
pRjf3qMpwt/841/0/r5hp9KAI7+GRwnl4+0P6oRWkSedVdEyW/bOcGmiy3hObv78Kuj1Vltjvhv9
+Cq5kVYkmVHD4xyxnNKe2BQacfmJddVKSfmViYAwBi053KuV7wf19ujhOpNP8yb8EmyA7pltFMol
vUMzP4g5SapPqLfvn9wq7YZmgCxn5WAdXQ2NZ+x28VhSFgV8NESoTFs9rgf1ycpc2UBv7wp1JXQN
fOjQG8EXffuGhlrvOXT4NuK4HMSu0hyqxnhmSKNbdUlOTZfFpx+/rvWPPLqkB/lQRyhPPA1d59tL
ImQOOOCkjHy3VC9t5lrX+KkNBz3t3Xt9GeUPNn2GFhrr9JP1+JYnygey7rWoSi1CZuGqHjvV5bYx
oT1hRpfbAadmTlPxMjkjDxh4gN2rwwRn2qi2w87945t+t3p4yEGAxApTK9RPx7y9ytXrwJ1tuUZl
juzUE9bpoalkn4VtIsxPxBpHUsDXG3Xwj+N9YlO0ErjfPmOzzmqJOJzaZrA4drpg4mAQxTw/OAP2
KRHXx+PfSZ1Hho9xuXdaL0bskGdfP77td8sLLQ/bLgx1qEWQvY7e9ax0YVoaOgPRYVkFMWShhTBa
aqlIb3LXCp3C/XRN/+Ytrz5blrm6agAFHq1pKOOYE/k4nDud4zwiRDASI8oEQP2mKHVMGQJ0mCIN
8zZI5B8FgvDgV+b6KsBevyc+3KMHb4h27YFJ0SsGLz7ozpJWNIW+eklSmxbmj57uKixC80C4nIlh
CY/4iOo3K7fXJ9tIo4L+9ND3g5fDY3S/FSoXm9YHGfzkgke70npBDi+2WgBf7vD4gnUgutTsK6T2
nQceKhxmYZ/v50eLBtjYRMgEdQw4GILpu50WpnBaB8wbCJmtt20gjA0egSmmN6MpTlzIVy8fP8ej
BfP3BdfLrfpvmIlHC8bFnKAaYhwE2sQyn/CJzb9MbH4gJs6GlD0SB4aZD/Xjix7tCFzUWnO60Mui
OYBBfvTylOMxppvrBDB2fI6BYKKg6p8LkwnnH1+IKBTCT/kXZ4p9tCThkhm12UL6mfkswqIghaso
ujwUZj7/+aVc9GW0F1wwsI9FYqM+znpGExBOcS02rzfFsFBsgvX2Pr6rI/scvm5OK4ITUNWBtq67
+tstrohdRyjLJa/K4o4Qb+FK2NljB2WicRZxFi9ecmNVJAAtcFgWjPCWLon8SS7xfrALt7ioSTn/
jNj6/q3Cu0W3y7KFKYTp19tfxWDWr4XKgIgX2rpYh0aGbYbYButfffwEfnepV7sZKNScbMcPO2NA
PpUp3A6jGR68fnwYZP+g89d/fhmKV84u2OY47R3dkciEXcOjTKLOgMmIJ0uxtdGykMHcFts/vxSi
TDKlLVYqi+jtw8t6pJpD7icRguQ5SrMlvkQoOEFS5K8+vtT7T35lmxOuhgEkoq3jSwGwFHlrGklE
lSVOQJv5vidCu09lzh7DfIOhqFYOPz6+6lEnwpql/OdwwG+VBQJN++0N4kqqxQJT2ogdLqginV7z
cnR6EixUxzpN0/HLkrX9aeEzzun8Rn5SKf9myUCkRdq72qZzcBy9S5rl0W80az3/h9q8JnXGfKrg
ZnaRdCU/6OO7fX81bpXACCTs6PMhpL+9WymLuoe4qMEmnx80qQF8u93D/2AveH8hRn1osDEdIMwW
8d7bC6Gd9JMhxWQyX6bXL4HB2f/qS8B2DpXfWo5Dbz5+el1dTZnr9Mw53GXYZLyjx2bqB8ZW/NWf
PjocZPHPYGTHyf6uhBk7SEmWgTihUeJs/balnp39b75tFgIeHdSjnLkUaG8fXEF4mYL5pMFpS6sD
eOszasnyINLu+eP7eVc4uOhqqQOp+unT6MPeXshJ4TEJuDOhsA1xYjvjsPn8bn5zEaQqOFWt3ufv
L9LhR55Vwo/DAs7Jne2k6oUvyt798a0gOGVrR4jPdPS4OpHYtjEJmuIwH6zkhvOlPDRd/1lP+35J
E2KMwSlyfyzrGVG9fWDUtzCzEb6HZoWcFzMSOQ/73haUz0GuqOA/vqnfXg6fGEQAlCI4k7+9XDyr
MvZmoFKzGucHdIIL/CygCoTBf2ajuJ7bqyUlxlU44iK6PP5YiaidDUYDGrzaPJ4QT2XVQc9p3JHs
4q/08X29WxLADyRB45eA7u19r5lLEcyA3jB7Yt3eafR/Wx361+YPr0LVaEOGYGNgPTjHxvvakreD
zWXCbF1uCsR1gz3SHz+4NWAQW1R6UI5jzqy376ivxaDhhQwrm6Z9POnJxBjo0qV3Sy1pN5/AHWv5
+UuXjuID5a/+GkW6rovjqnHqIQS5SRMzz8B+2bIquAu61dzC9WHeLtzkjwxLWRZcj4Qd+CScFNR1
RzsEuV9+w0g9CF8hZc01h80U+OLkj98U10F8ympA9nJcM8W0NpVoqhgPJC2eD7qcaAf9GMu5f6RH
b5RHv4Jx71YeLwqoyAflADdy3vnMdktb2xn0VFM2Pcbzk9lVofAl5MKPb8l5V8qsYTBUZqsT8urV
fbQuVDKOpZby7Rbr3j0E+XSRxbH5l4SNcF4rK06hENTVVY1DGQNBGytYA5ov/I5WF34IuxTBFwMS
vQ1LS9cO+iz7c/gNCiybUIctMYP9Zd8NzpNTuZYW5WmhLj1DLo9pMIMdAHzOD67dVfWhiXsGUV4j
6DxHz85uGGmDOHYJiugwzd0Gpq1i0nDC/PJLg4GPOJOxk3xTkK3Tnbl2WQ/T2MaXYOrKChneVENE
rrZ6GJfaTy5VJ2ObHB/dul5lbstGQWg4DyZjhNxmJ7HAi9RaY8BIVfm5DJMrQ/by0dwkrTudIAOp
/Ev4vcaT8OAgRr7XA/p8/Dp+896BHWjJwe44WI+/G1X4ahK9F4R9Qg2rcq1k8PTpOn7/dWIPxFnK
dBGgF433270g5nGQ9MbxYPsVcJJVTGsEaU8NOWrxpTHXyyeg3fFtYVFKowWpiqQoeoFj5KyCdAxE
5GjQRnL1MgXS3hflkHwirv3NVdhIwVdByEDLjwFs4WvZ4kD3CNvJohTPKLMW9BV3H7+i48OOe0Gz
RowSOg0kvMdVeFxkZq9SXGSHsoe3iRinDlUR0wFI99NG4ze3RCfMB0rpTyF8XC7kosZOrkIH1Y8o
a2C9TtuEweXfm8A/QsPrvzfmI2Xj0X/99/tK8q9j7eIbveP/V+H45u/a/6xWDaE6/qP+D8og11nO
//tPquA7DeTue1v9/LdTVXwvn9WvCsj1H/ubyKi5/8Ivjexw/G5J1UID+Z9ERs2D4kh8yopjUFZS
vv4XkdFF/riyG/kfcZkDz6WP+4fI6Br8X3T+a04uGDcY2Z8wGVey5C+nsGMzLwJQdNboOU5GNpW3
37moytSwoe0xo87UjRKBcWq3yX3sd9l2GOb4NGhhSpv9ArKD/9ne9EV2KWLG45nIyx1agQ1MrPQu
QY7E2DS99EevO9c1SF6T4V3/8nD/WYO/Hnmv/jH/XTP8/Wt5LtRca0oZn/HbX4vZRCwqjWx3rFbU
Y1wWhhfVVevf1wiMx7Cya7gYIjg1zXqswtHum9t0aOUUgiYapx0cH7jPBklQIrX8E8sprJAJHecm
4iHwWhjLPR3ErP3MJ9Fd6lB2LmFSxmE923nKZFQsN6kLuauvFueuJoiA+MlAsxjTx9JpIs2Mn1VC
cRr6U/Czi+PpNm2cHlKgq+XXhhnr9OXQz6ISI6+nIId99clZ/epg8vYJ8ZTWuD2f2CRgP9bhr+4B
HdwDG/aOCT3dw7U0UOdpXg3ng5Fk6iQd9TRK68yzyKwZrVO0XFIPVZuOt3XtVcwOyqyNFv4G9KYI
YbelW5s3WVPCDddgMG5mRumf/GLW6/EKhGJP90avg4Mk7/btL8YSSvmKHjVqEcredWVcnOLWav7o
Ch+bizZz0LuadfyQOYnToW+ICX3rkxc7rjoralK4T8wd2gtP9MkqVms8DcqCPj/qjdU9xsRxQXeK
c84wyBjp7VCr6QYcpicZmj4hnOZhriP8fGPUd9YknhaRu1BE40LbduA6fuh0Ix6DLJj0uV9c3PUR
AjlIJEcEif3czcUGbVN9s9BSb2OsfpvI0+Z82oxeeg8LMf7aW4aIBjeVt13m1d8h2sAGAEA0N0uA
M3A5JTD2Julr34C+25PZ8NUzphNaiCo55cdXsoVDuLjBBaCWdj0GXn1Fyhm8+aAzspuPP7HXWfXR
AkKJ/TrnpGPnBt++Dq2BlRrrmhGNFjR7juSsJE+UR2IVfkzgMoVOvh1Naj6tdP1taSTkIPW9fSsw
CUb1r7mhq/RosNvhOvOEZ299jsv7ZkimJSx8q7lKqJ0gZ1hdChFkTMRFgNnXiJ1k3K5Khnq+6OPq
BFJOO4YtaisjxN56iCYFMDIawznNcZ6iKupt/iGty6JmTottmubs0qXWPxZDtXS7PK98gqGT9KJs
cU4KEzcXdx3zQiitjB/pNUScw35IqpybmmcVMdiezz2E2IR3Y+Trx3O1tVJL31o6VJ5cmfKgJVJd
eH3luDsULvXlok36phvG9Kwax0mE2YRP9mYp7OY8RTz5Ohu3rjPTvdKUP23KvuzTkya/MfsG6kWw
pDu9npNdWcfeF3eWjtq5lZPetf7UFhsvo1SGfiYjw6mvYCaJb6SvTecQbYtbcwmQJ33y7n/zJYLC
AgitncW7EJnChAyjGx1qm4LFRSS3fp6Dhl2SCqDvl9FyN75TqL8qBlCf9GZHnhLrxr5CA8RbWvRp
AfaNb1edTBY/lnjHRMqsq62j1dM3gY3aoXXMg/KH4tTu+mbvMFvkw2McFWg1FLQedknQIIOtWSqj
ggP/8QN5jZc4+hiwJ2Bm8+q6xbT87c8yJpvA9mI2omDMrC0DtgF6l2rRbXk9EWTjsrNqy2U20NLa
4OAYelpSPCRVDB0npb9wSa3c920MXy6x9DMt89wozePknInwhM6ptH5QHjTYrDjTJ/vqK7R2/Nv5
5fRudIgYVB59yIR2ozlPAwObTVuco1ydcTUmUaE8iXPjroTRrSIh2uCrXkiN2W3eXpFc8pJKAQsq
d1JE1+hAPZiYemDy71LqV3ZuNGLnIizeisrMLnGbas6krMx0M46cMGFcjs22NYx+O2eLurRKt9nE
9lxvYTcUXwrHY5ASjMZ2rIyYz6XW60PVzvOzqQ9twIx8GQ8Kd2kRj1eLi5Y3wuA4uze7lcqrQ+G6
ItWw+jYaxiIYuNbTRb8SbGEvTgdIQ/GtU6BZk2XGytVJ7WazCqs2MQ6aOy+IhcbAP0AItOGiMsHe
KbS/Jy3YyrVtqfmr2fnpXUHk8ldG2zgBZmY6QPVyF+vWzlWF86YznRYg++d6lz00ruy+e3MRbPB0
cEEs1nNjmOF6fvJZ/u5MBzSj3WLmvFY/R8hFL+wyZwJuEEKaxfdmb9gnBeE1m7Yshq3qPBU5ixLR
xDF6aMTS7Aw9RU2cLM0+6/tqhzvW95nhyi5tUhtUzM42beEQpVTP3ebjL+bIIfn1Q8bgmuMarNfR
sV95+8UohplWn+ocH4PMvzSNhVkA+nUrsY1dKVx3x2qy9rpbGdB4cTBqm+ZbM+TjGTYtaF8WUp0K
aAdRp6EaKemCT3GIbQ6L4YelSsj19VP7oZkXZ6O8QNuoxWhva6SxW2APNJBDJS476aZ76fXyhBwp
7bOX8bbd4gYxk+FgxF8bNiwdq/X2BrUsi32MirhBIzevqxr1elUt4xcTu5tzEEdva1QNJGnUvkU4
BFO2dd2BH98Ta5v07rPOsfbZt37Ey/r7RzEv5yAFhWRycFTF176MSxRFRmSUtrjGPnrYalBsIsMb
TnPfKE6ytiQuy//q6pyUhn029WPwCWz9tul9/Q3EyRCciK8e281xa51lopsaBg5RXY8/nMx2TwZs
q3bSTJZPtmVrLQnfbG2rHRde49jJ0FK98/2a1EzYKgYWkUomnMakFzxyY9Tfnsca6mPtKVuouKMO
1uy1MksFAdhKHmmh8TKIJ1OFAzZeB6g8WRd6QWH8lVf9CSatqFugiw5uuMwQwWFwLnsB3kOAyGDl
Yi/ZMy9Ml4qotZSNKQV2TiX2au13kh47yG561px5STD5W7I2P3O+fgvJvD5gTF6hEECUI5/IP1p5
NHGDnpWNDp1b6zblNEvkXG55Pqb+8tDPtr0dUe7ftlXhny741mBHMOIvMwDtb1TS8Lc7or2QK0lh
U/rlfNcg/k5Cdza0v5IxU3eGVh/0vq3uZUviZljUQ4W9lfTb7w1KoEfqBmeHlrLCSGYlHEbO0CMj
wddiK0aXeW2T9TgywAUX8FSv4MjUz2Orac96ILNvSeX6X5HY+AdLM72/xs6mqq5B8c/zxgRRgzmI
/rh3qiZUaX5qLB0mALL0ejs0/W8SNuzXejJIYg+qB7o0KLR1qqo90x6upMdbhjFm9veS/iPQ43+G
aHzoAfV/ENZgqf+ysb/DNS5+TtmP6ldA4/Uf+AfR8N1/sf+tS/BYm6mR0YXOkhWqcwTAUrIp5P5b
nAligesu+QfEfnOe/RemYdj/cnB4ZG3r7GAgZt6fYBprYfPL7qAD9bP9wE5d53TI7Y6KttYajKws
0+YiHQNsNprKnI2r3G5y8wdeqaaLvNzy7EPHAabtYjK9lsdfntVvYIrj7RiL3zWYhWPQfm2ljrHM
bGT6nnf1cF6ppjE35tC6wZ3NvLU/nZ0grc+mGSbUNY5Ik2JyBH8cXYS0urUDN7ClG2mhSKpLPykJ
jxLXVxhpdR4mOZTJPC3e8e+ivnA6YyyMcxNJg9r4FVqoqM38cYhykScDTlf4fV+qybIVKuopSDe+
xcwTITimbWs6Yz5Gtp1q2ClVqje2nzy3oyMEk32HqZ1J9DkzfU7YozeXW4Vt1pZTn2cuSMxGr3Rr
Pli15l/TZ8n6ZcrrpTsYuUWjNJhtNiKtwiHoLxIHelJPAqe9DXI0LIcEx8ZlVzhDkF2P5ZA5nwBR
R/RHSHHrmAxCIRJjULh3xDijmhH/TqZxWPSpmE6Hsqvj0wYzwSlMCG4wt6kry59VlfY3OVqXeSNQ
SzgnjT112SenIZ/Nr8udsxbrXAb4FCMsvHeT/DJL46lwjfFgIpHqosaQqrgYx8VywiXvRf0tc5su
TT55V0eozXpVj9tmQAD/gtC6o5q0XCptbSm6Q6UbkPT6pW2C0HFzXccCbHGa+8VphQ5GYGfTvgJm
0iPSeBB9frxkjqoxfgbvgeaRLg0RNh3k22rMmldxVVPLg9lWOWwzJIB204QNDgbT/uNLHS3O9VJE
IXH0srmsjoJHi1OWdjko2puDPglTwxFlcPtTWyIkCpu6yqpPsifWjveXXcxw2A/5BtaRJdsJW+Pb
O2vQafiowqazXGhzv6n/foQEi1kH6UHwf2hLaWMi1VWOffLxnb67NB3QKmrnJmEw8R9vL625doFJ
rGrOXM0QaPAw6t+YeQ2KUWULz1UTc9xum6TX2k9W1fEzXhFLMjqZ0MCZAt89WlWaPieqtcr6jHrF
0KOmWyGRv7ej1B1ZSR/f6GoOcPSYOcPonFZGgkttyiT/7b2qrJ7iSsMZSFUaeE+iqfmlQx43nBBM
ZqMvquOqjEQg0cAGwt2KYrAPsmBStY1xCrqyvI6uD7b36VwDBXoN/m8yq/xD3GYmOFk5Rm03uWHd
dsNZAXTzpQnc8aTRNfd2DJBioq82tlbfXU5OnN4NsTfWdlgEcRNouyabstw+W4nqnfZzKAoVqbbp
X4Iubv+qe1KnE80oTlNrcS5ZDn/hpK3tHR15vDHVPpYsOnYuZmycFJhaEDXTmP6hzY1u74Me3WuT
419lVYCzX1LhxVlXHursWp63U9XAKdZBzURZ5DwUs4w4VPEspdtKsR3B9FTmu6p3xBk208m+jOXD
iAz/ZhjNaesuJNQMRh/vu0C5J4mqEAb33YvXLa4OKo/CL0BrjYGUtmyk2+V7snrsqHHaIdjzGNCf
pXZ9iVQMpzhNIAWra+OkswTaMkevHxEPyy001twHHyzb723em/t4drxd6cTVfdIof7voyG84no2/
/NGcUUhCEdsiSZkvbCe/Vtj83jh+14cQxowbv0zz26HSh5dBOPi6ovQsz5iD+2E+O2N5Y1kYlXn8
EkLMk1VZ5pSunoY9JLwnZGjIbgg4a85NlNVnEz5AEdLUbo+KNNj3bn0nZGmdVak7Ed7TjKFXNXGU
pvxtJW5nDdKswKIZSRQ+ZEL2zF7y9JsYygJfdz8QV3k3u3eGH1tXWpIOj9I2lrBKh2DL2F87NC7s
qinz5yCaIcq3YSN95GVNk261QjLaaHPddjfBMIsf+eQcTARawBVQMxIBcosu15F3TUIMhrqcMBDv
z6p4/uEYtRNNLq7KBdLtUyTvE4N/2/s6jFqGqVgrxUmqaT02PJnXnVR6+2giO322ZsdAMq7GvbBA
UnFeGC5B5DPsA8VO93LgbL256OepS3ipTvmAEUwGDs4bGuzF2xVmZkZoWvMdI+4cpzY1RO04LxfA
/XLDEYC3mGnGEu12eue1WHVipx6RHPpMwnQcjnVyCoAs7wwn/TKTIRfmvuh2XmuhR8LwCN81fz84
KFq7pK/PSczVIyzBrvClGPdmtUxbq8hhZ8JeRCqd55EBiYNVZ/vjDssz1OuDWC7Hzgv2pinqE+R7
BBAg3btjrisvsyZLrrM4mc9FYoGDQd47aLWr9ZHyhlXSObZ9g1bC4LuszWFIto4n4zYERaqHKE7T
6adVZ6YTMQOH6wN7+MJIO5Ef/HQsiq8gh4X2LRtmFNEdeAmRdnPgifSipg0VzyBqxkvDmzMfl9Jq
b8u5dLB1Kpuuu/QFDP8vgdfiRtTWHOdYCi6ZyM4G5E75i18NQ8/4CiDrjlGN/tz6hcQERPTtcj3Y
fjLtzcxX+sZKlFHs/i7MSs3tyehz/W6wT6fU5lfRmFvbaYRtleH/O9pZ5Cus/Ha4+PSYgOBr0G8U
sxcc98EP09ORqTj4ySz5EwaLPONQm7P8IjUS24uGqe79cwzGFjtSE/F5Z87MIyijKp+q9nwy6NQv
PXZiOt+mwgIImxWya5ZHKCITrOgYJC3EHyNYIquQCbZf7KNuVHnVaJ87deHkF8jtm+Ua9SsnrKmN
S/yTmRDlk6xz+7vZUjie1bNaHsqAJZZgG9pSHoMicCp5TRY7X6fG4NngbIQ3t9KK7ox0EejiOL25
OjtuvSDWrSRTpqVY4p1ldN5wK1Hi57gbuvVy3ZWT795L16+KLfqLMegxDrEGFPnMOn364zo2fT5p
eyl/lvCx5aYhMqo6mAp186keDDW2MJLcsNHdLTpvKN16Jf5iuJR6bnnhdij6d3iYWLcWzZDIzhu9
nO3V5qFphLwwCkUnf3B6Ce0nasZpYO9il9cjf7bAqHGQK5tyhxF0UO4JURwU3/4ADrUtfR3HtgFz
rRq0BMsasySFQveeAyl8LLwqY/YErm1DN2tbT6jB2ztJU+yqLE08sbEHO+/35OSNOI5aqV+dO4WR
J2cB5gH2IwDK2P6U5chr0XwdUdqGMk9wWo7827Sn/YTMBc2hy8S5WZZ5/9TBUcrY/Cq98NfjKa7s
n7bUu9oKLXzxO2s12tOTF6qPlmEdtelyyiZpq1vcuv3VAoqy/aRK8fh+qDtTuZeDmnE9iFKjseJv
ZTuXbFlxj53XbUP+N6pXxTTG9pgaOp1dhsWcYlmRUba0WNpAXQF6hEvU4JFXqdmkKJ3LqRf3mP+k
XzwidbZaFk9MxP6DuTNZjhvZsu0X4RoaRzeNABAdO5GSKGkCo5QS+s7R4+trgZlVJYaiGJaDZ/Ym
N68pTYkA4PDmnL3Xdpthh/e6OUQyx8neN6G4g0IyfYMxEH7S5sE9Io+3tiMuC8/JNYtCjPXctFFy
4PbKABauXW5cY6TUnWcnSxBdGDS9OtO2Lqruwe2nl2boYhA9AkCZkzq3Ciqn7ShmxpletwdrCpUn
tUJpteg1a8sE2sdazUTsuNQPNfOK57YuCZT2YGzdxLU8rce4EjeNtpFoMU0AYHbvN8tQBZliukf4
J71fu9FibC16rVunmuiKDWqXPwKfyT0IxL2+UTiKAv1z0/wYOw6t+N5sqlvbjPLs4C5CPejLEO4T
yMl7QyMlDJt0GCCA/AxVMbE3lhuB1aPBsFELYZ6GSc5HkZrNSS9G4GSgaU5Dyag2O551DBCDImxZ
m9/1qIaImtLvzaceVGDRl4eudJoP1QLcwjGq+SAXNA9lm/4USyEfm4h2b6vZvVctITXVqYofwao7
/Flkf6IPuQJMhVPfSLUsjc0c1/Z9OkqXXYJhRix4C/0j2WkIzZR++LSMtSyAgFYgSQfM1/PWsBMQ
x5I+8y+XTDTw08L4rONr1ekQkUza1koDuURNk6BHTg0VEuxgQ8czND9ndHTMAAZu4XwV2M3Su2Gc
05bGqoA8sxpK2QK2ceyVplPqmxo+O5sh+swJXM2iayBo9vVTwmJ9jKJE/27QvIJ3MuoHfcrRxpE/
DniphkqzQaoy7zNYhIonKzcFoTrI/jhF3fhcgYB56EzJhoq7dx67piLmEHhn9rGEMTLh2h7054QU
h0/0hKdjLNuKbnhoHLBFFrUn5qk9ACSl1CBlm/hLNmDNTBJTBKpV15Y/DyNslV5k4V9dP7uf4Ws1
ztbqa5AuvTLz9yjwuNRlFfj3WNQweud92u35DzsgACic0qbvRI9D2+60oJd9dCyQ+m9qw2DdIm3M
xVGTyKTfir7ub+ZEym8DSXhPGsq3FQHaL8+GAUeuVIFEB3Y1ucadA0KPvHSVfsA2l1V6a2Z89sc1
veFTx4H/AxN6jiVezdN7OYX5vuvH2psmNZ+DdhygqUZpA3MP6E6+FbNq9YFbzNNtZFhRu09JYB95
vjP9E3fKEK2FM0wrfY4UX4uX6aUYbNufZKI9DX3rbgdjKekumlHQysncSbgZQRsWyceszF8gGYo9
N2gOqxXfeObRNqY3ry5uvUo021MX1woUPZ4BR7Yozjk37Qyrj7wGI2QDBiqPhzuX/eFDk6jjJws2
GSGVNOo+TUbZHZ20yW4gHBW3dVncKrA3f4xNF95aeePc66SyBOo0m3tRQQfbGKMtdzNATDrCKTWm
DE64m6XyBksTQ6zVabEyW8AAtwp5b1aL8uJwUIGgoSzLDz5WvfBUyvJfSWOpX0xRjjvRO3/pwEPA
rlW90/vKYoie7Qq9RiNxcQQkHMcK6SiNpyXRz8ZJrePKSqCJlmi7tKXSPw9ISVpK37dgVaVP0/17
D5nMCSZ4n55iAlG2OAV7QwF0kjN57Zez+dOcFAynbXGK7D4KmjF0P6ihrn7sOAMcVXaxWzgo4103
RmILUUTfQObo/GRI7S9mG7Z3pN0x6yhdvIOfrG9sUdsHUx3qXSFaiCxFonokftPbQFNA0IXO7odE
imYa221X0aR0MitHfRDyjTSl9lWMqRoAi1MPeSlUwMh5AlOq3cMOMtiNDSR/BYbJjmrhBwVOUgA2
UrMf0rBjZDSKi+gLe3+qdfO+tMLcmy0K8FjsIr9wo67ZTZox/phH8akWMjtmrRUdwYxFG3ZZj1Zu
2L84Y1VPA+fIu5STR+vPFhAvf3SU8TEUbJA9p+3re51mvX0LDi+fNooeOae4mNQEmLd0zB6tUYec
V6lm6yEpTeUjTmTX2TnQMNJ9WtqEadROF35j76N5Tucu0QaczSPaSP3LLJt2VyW1hVQoyjiUaVr2
mdAUrNdwaL2sDM1HNTNHamNufkgq/Ws/DvUj9Db2UU04ECfWjMd5ceHxSls7hcQKbUP2CU+hCvQi
rYrSSyaYSiBanOfGkg5E0Fy5T1L9c9pp+t6KZ4qAKkFrHly8W9Q+PGbZ2Sd6r/yIoS5+MJVh0I6V
6bnq6wEK9Wjnh6Vkvp47dkG0PS3IJM4w3U3Snm/4tsGjDMK9mZrYOiJb+c7ROP2QcQzZTkqjfyhR
R3i0y/r9VOpWEBE8yGYgW8GgegOXv5pSf9bz5Cl16+GONAS13g/qrG/R4hbfRKPUX+qmae7Q5hqI
GYpmnyeN8kLhlEl8ycuAEW3D9dGVJaBkvczbyAi1X3IEO7LYdu7XQkR+Th3Lh98C5UrLpLFhyrFb
TnnMjKimgaZ0q225zarnuJPZg57l8hE9TraNjYGjojKD3wYXdgsleDmo5dju63r4CwqX7LZD01rV
ri0TwKh2Vn+DHCOAe6C0hjtODu2mn/rGZzf8YvKfxZWOJ3WTqtqD1lbVMVzXWrXR25MhGud2GnRx
R63P+NAOelrS57P1/RCHp6KMRLOtltyGHdPFIPAJCth1iTJOvskG8CkGz3CPnit5cXPkE7By1F8x
BQ129hB2N+NKXKdQFz4JtVPvKmvQ9e3EnvCmFHoXyKQe1K2mldaxBv/it4s77iKhHAa1JhohV9Qg
qkGkbNpOW8SGI3r3s6dWvp4mBxp+xGLmlVg2i0itb22m6i8LtZh2Y0NK99jv88Cc1g4kW1afB/Az
F+5zHYF2BsrmPopFq31tBAI0E3Gw18aGdnGTtbuxkekhErLZgtea5o1stZnoBMzv7KNN81nVmw7J
nD1QEjFNfoJ94khrflLkPL1YbYsKFF0OyHyD8GJdseuvRTTOD06zQotp/iNtcduFjj3lxp7EzSz/
li8wCr7OM185uyN3CLQy48ZKWYkfbhFNP1ksh23Ci70hnTb1jIrApI05zuKpFwlJxyBAK9jV9siM
CTIGYr4TjV5CoG1yomSEwia0nNBrUbRo39Uxqu29wWTXexy7zGeUC+OnPDPkGINzj10QGJsUeEhz
0zOw++55srRhbIi+EIOODA5nqtPVheFNCfjria3hNN5iMtKe04GYSrUWz5KV9hYLbvGTWglbjjpS
BvGQdVozVaGnO1VW1Wje+G3H4fUMI2MqA3dl1nCWjIcuR+6etx3iuQWu+Rei59Pp1OgJ/1av67q8
bTJHwn6cQ/5kbuOwVNg3mkvDF6YCbMw3slLdu6W3k8Urm0EMHyO3E7d5h0zvth6lan3rS0PPbpdx
nEM/tHLHRmKmduWuzB2IV5ulcfhbc4P0cBdDZ3dv3IYX/jjrBsTFbakWKe+EH8YZIakN+J316/GZ
iTucfigxEQnQn0OwwJ9kZrVGANKTH4vEzwGOigF1ebQXNaeoVy8kNhGZRODObumJRzpBqlpSKGjL
YD8YSqeD+TLihIJ+Be2bfwitmTlCqZHTMBlOhWpHB2dO+nSP+t6+y01cXw8L8aHJt6UqDEqa4cLh
sZ+N1o43ld7azhFYjD7d60bLwT/DIayfGgzaGXNrHiuFvpnbivJEje+D468L4+FhXJRaDSroXVRB
MvbSh6bP5+LkKBGlb9XFgbLvmWnobQxhND2bER5xsdWGsq18uhKh2Dno6SC3uaw7X6JsUjWAaw4H
BrpCnRtthDkXR5XyAp1zHPbZ7Uh4cfoLM2PNIWhgh36A7t9owdJDhUkRIufd/As1jFyqjY1qzvoF
FCytUP/0LeNJ0+K1ZVZVPHhDkfxv6A7W8AgXSedc2lkLnT0rBEd2k8dqk54KzeDaJfII6wuTcao/
sBdKJTtkrfmgV7n2ksWGZdKK57QmOcMbciLUiaMxX05NQyZc9zKqNftN0g1rYVeafbgxXMX61bSK
NnwcM9fg1YGDRyy2gUWzDhZzFqa16UytYvNUIDLlPxai8YpDtpgfV+Yb5eFpJurFXsb0qANnEIEM
UyYpDXiK8aGPlqoKmrDWy4Bt8owxB9azuQH1vJQPaZpyn+gDCG7YwNKMy2OeRNqXMLW7edrgaDJj
9nF0ybYWQ2PPEji6NwtbXcVfG1/itlxasYYQiEX/EIs1BW1MJA3SEJgTZS7HRWDaF13QqAt3TbHD
PWmyn5yNyEkpwYoU8TItFPelH3bsCILEsMaC5hhcKG9sNRSsY1Ozt2Lim5pjOaDW2wh7sB32fPTc
ju3oLM7RDPsyPrDjGYbF/7srKl5fqzQmqT3pee8W22awreYQSlMlqgyu3nKjAOEa8ILU3RDMfeHo
vrsMY3k3tk2be+nUKycGl+Le9VJUh4UrykeRaln94raaonizbWU7CtlpfeSoqc8nGmO9HaQSog7Q
sr5QH5GVzyXS59FcPFdRh/SuWYCSU1bQ2vJ2EqXrmdChwgCAF9k5eela7g0HowakL/EPhV9TP06P
ZqcnFHcFdLbBLUpQj4jLVnCh0bnbbFqq9odIM4GjTAzN97k3h4eo4BXtZ12T7V+kPYuMTWnF6+4j
WcweqC792c5xfX0hX4HDlL5E9V8Gr/qFGlFm7EHVVDMaRhIIkJBWaDNRE+mhv35hTNEOh3rkdevQ
6ODZfP/74yQ7mjHqqNJt9mq32JAZpd6Oy74ctBwwqqVTGCywBbRHPS3MMcjZKFpBJ6kk0hSqS93P
0jY9aUNU9jArjQ4YsRpN89GadRndG2pIOCM83FxFBZn2GK9asts4V3ZQdgbNK8eF+qNVERaRMnDt
wO7crEflr6SnYXbxvdmqVv+yW+Sxv4wKBhGVZz20Uh4cqKpdo8BDOdIUKYovJGTwzYMCpYuXIVmj
cBpVOa05Eli5uQddH3gFtS3yDEVeEe1GXeqR1wLqA3NRRBmRMiZRVPOREzvtYRyIRpn+SqntZEeW
ASu7NQcnrWYP68kkA9q/VNYVs7bKoMYv+7mZy/lGnzOa4jQiJPOna2jMXhPsPe5Sjg3YXtcGlY9M
Xm2CTsACHDf44/Xwc2LHZrNzFdNBpF717LSZpwsEo7mgJnaP4i6uAid1GRE6Ed/GbkIQ3nixCTq0
3UKuUbiHulAyuKhJledHSJqK7Y0qHrpFdxNzr2EJSQ8cN9xPwCPBSvIF1zOgULXje00rSSATqU/f
1SHh2N21iWYGSF7jLxLU0eiJLM11kJ3rGvF3q3QCDJr6FUGeT2ZiVdEtD8msPlQCdyMislB2n+sZ
Lufd3zOmTaqp9mmQOEmDCU2ZSQChpuMyUYQxxDul7XlxuFBp/IpYaOsMrJbxnpCbJT3ovMpDPcRo
XOfe6Nq/LKmHnQeacW3NW7m0djP7sE+ZkI7wCO5ov9aarRJcPDtLCfivqke928ZTb7FT5iWr7Nmg
8Sr70u4YFtoMd3GnaH1VP4xIy3CFzt2krNDQyb1XqHzCLUe17nzLMTflt2LKrB+UGZr5plU6IbyU
ZXH4yI7IHB6Bv1IED/XBGD7aUd/w+U7VcBCpYg03eRmpy6MEwT58tJAWQfxzGUnJIVRkLH6kpTWr
WkCQVdGdDNjqzU/WkzxjQVGTIskBqOWLctciHyAvOc1VdW+Kdi0IK70Oy8bjCB1O4zYeosb6ERYy
erV4xtWNI82iitdpSlvIh3EQvHvVpCuh6mkuDYXxVMJmrgeQu5jZqc4bxeBbAyv9NwmCcIQWbq0i
HpoDLi2CxEWHstEom7MflnZcDk+tzIcauGw5Jzv6saZzYxNvINBj60Wxr8Mi/ZrJWUsZor0j1xr2
RJdjXxaNo91Rf4Jxy0mvAyZK05Riu0xpe/yzRzJVnNWBM0eW2LdJhnN3gyrD7viKi2K5i9Rs+EtL
ZmYAxdKIj986bCrrbyjtO0EtYBzy2yhFgP/kYJ2JvCTqGWfoBXlpQBbNCoC9Xdd7RVlhrLk5Zf3T
orKn2atgRLv9AK77M42mdj+OKtYaqORlehMO5jBX4G+HeUK6o0Q/bZve5wtnVqX8Etm6+t1W9LT5
oUJk5xw4TrFlg+Jt4ok9AD3LmFjXDi3pd3dox/jLSKhP+EJiFWMDW0/s/qLBMjX7uYvD4SDnNPGM
FXlNDTumFXEyyszIbtuIjbwfDhhUnmbqWTX5ZTzYvdEmSndTFlRQoBxbZICAx9ezZ5M+PxN9lg9m
tdHimDTRwHCAQ9A+ZNP1F9m8q7a3CiuHlJW5oaWYpy0nqlaDP+YsAB8bJE/0JxeXwDN+8phsepSk
y4c6pC19qpLOar8XZS9nhFWIMNHs0IXqT5D162oPMtPR1iZLstwsstP1u5pKeblRbCjdANZHjmch
eVRVN3+pzLxJqI6U5nhbNF0pHgeNxXFfSI25ueGEnt2m7mgtx2HIofr4tdo59rRVMsCjh6QNK/ch
BV9q3zlLF+q0WtixWBRFam396jtDmU+cGcAvY0Wdu2fbVBLXpwxc9K2fp5Xa4hsZTUmtMI+KsCGp
hNKLpHJaWVHuF2gqlPreUIZOc2+Vykhi9P9r+lBPDgtO7vKK2O1MBbge34n5hn8FswUw5zkbxmRP
La1BTruhKizjqROz2z6Xqaizlyk2adq5Gh33BzDNfKNu7rL8vIpL/h+IR/8vO+wbz+xl8+3/h9LS
1eD6jmMWvjlm2d+lpetf+FtZamj/gVJuowO0EXQhK0PO9T9RoSgDDaI7WIuoCq+v8x9dqa3+BwMK
xFqBJpW/vVpc//HKmu5/2C0ijEeUjrFIRUj+31bef2Scf1ucL2eFvhUnsTwCFgHmzVbXxoHgngdx
G0aaxG5pxr41JT1ug5wgHIwp8Se3MrrDbw/lgoT07ehdr7UCMwGYMHx5Dq9Kzt9CoEnKzTlNJwQE
Agb5TtRSi2y1sIQ3kmTb0UgqQZ4u9pJsTBQ6V9xYFy9uWdjAxBrSvGav/u4hVUXEnB0RbQG4h6Q7
Jat37HthxNBV9cixqyBHhcWROMurRoZV1fa/qrd/7puYcxuGFAgc80yOZVDtaZgcYr82knmbKlri
z3JWUOHX49001vawsThbnNCHxTswEvj6MpteVZVZ2x6M8jV36pmU958f5GJMxVThCH7Z22ehaJJd
QOTQfSwJP8xFFR8pM3R7huQShFC1fxWuLh02C33rVUmWBToRGh/QR2tXBIFnHrnXnwJskklN1Rl+
6OPe/pQl1GTBoTfxaamnt8z0FjGeceMe0CL1MMKVuHhQxtaJwdA01Vc37xekbAk9q15Gbryx1Vne
WLGmul5KKMe1CfdME/v373NWEoGwtPWLOxPv0RDTWqr9BFc4Y/Io1IGsioJaMTVyk+iMuN3l7SxP
Ri7LoG2UxGuiqr1CXbv0vsCBoOgTEJrWyeLtQ3LglMQhTW7MenK6b5IaH84i87ukb5WDnROLM5uR
a7GlJYssi7OVymaVw4vN2ua9/w3/OV/Y2LXgWWLTZ+SIM20qprzexbOUrZ1k/S+ZUyaeqD+Q5ibD
3fuXeqsB/vvR/3Yp8+yu6zAO2Qkmma+rTTtsiDfoj40Sht/MYp4femzywfsXXKeAs+90fbpM1ZYN
TOPVsvbb/JRoLg6cuk0xyOL4aY2mPAlRGldmwfVr/+Mqr5YBAz8RWKe3L7M0C12hkM6IGgng6Ijh
YNIz8fUB2ie8yHyxM2FfeWvahde2Wiah6a5TEIaqtxdFbYvCLaJjQtJREfRFNlMSYzIscqWjV9LH
gVlPZbD6oLa9g1l+S4GTHSvilwcc/fpO64AXbfTeNT9BiGmrKxubP38fEwCGVOTnKIL+QJgwT7HR
69ELtSTU78qmdrwpT8ad0YjwyqX+HFYw4mBCgHDjHxgq3j6KiolupCS/vmX6xgoZKUTq2ioKyxxu
im1H1yxOf7xvrofAx4BAxT2a663/NqqKifqJabmpn4kuDsrGMnchANqDVauu//4AvvQUYQKhAGVk
8SDPhlZP+XUmMDsng8G1fSHr3DPSOA+mkSDi9y/1qiF+O4zRqAMIo9qHUhSg6NvbykRLnT1u+Doz
qpvbQijzEcHhZG7cVf6WjvXcbxxaD3caZtibPhP1bURH2Avb0P3VFFr/nPTCpfE+j19yHNJ+paAp
9kXRG1f4OH9+cYx9FPt4TVUo1ufsNPopHL/CMEPcrFXB2Fk22RZRHjC9GZ5qdWrQlfp45QFdvigP
CIW9yqs/myiXrCAhoJwzP2kx7G+MInM+mHxU+DeX8lc9k6KcGYby/f3XcmkEwMn476ueEwMbQoGh
+feZH9MnOSXO8AEUiLVHI+hc+Yz+nCx5qEBgGGUcuXAsvH3/Dh1wjT7ymsENFCtvXXGbisW54gO5
MHG9vczZYxzNOpE0BjI/I4HoSAxjw/E2SvZapJKraVBU3DZ21W9np1eeyT4yaeNMExk5NnCTo0r4
6AdlojpdjZxj6bVdo7dcmk3AW7ImIro38aq+fQyDjUh5iKvMH9jc7g1iXPy6c6ynHlLp8whSYv/+
C76wYeKBmK/kTgdQuaG/vWCl1vQ7Si3z8aPY3zvVVX/Ow4pfGabORFDXuuOXbojLh3I0nQ8O8qDp
EGuJmNHfZ0u9iQG2vIyQN9SNlQizvbLSXHoea7zh+u2sbouzYTFGLkMtHgrf7LvxaQaspRBg3Sif
mWyzE9Wt6l8vp7TVOFjoTK0QHs739f1IVtFoU3pPI0pLW0Ll9V1CY/+5s/l/XepOoFTQzF1Biqzj
7mz6I9QAWLrQuE0k629fQxZrxPsUXeFnDDqkLnQfm0mvAlU61T1CLghxupZvNSOayP2ytSvD4MJ3
zuU5S7xOaxhb3l5ep3FYtEWFYwCZv4fPXnpAYTKQ5vM1gMalS+mwmUwDNDsD7my9NCv2xTkIHr+1
K7zpyGVPadcSm1qPiEffH90XJk2MMpQ9GdcCCtQ66fy2Vtp9aOGYzfDDhhIVUKk5QZYLEy29riFx
CqddTznmykx94QZNTr4UVeA2shKfXZQImCUcqAr6sezjxza0Qy8Zl/nUZ6oM3r+/9bWcjRoLqiHH
d+CacLLOZovMMSNt1KPID/vUOExA9jZQp3qPJAcS4jnlIMPpigNwwV///sJY/F/3PdiQXnlFvz1Y
hitiKs1QPJ0IX0Kj4vZLGevxzmATtEG8rvup42Sf1t3vtSPUhRmBnQIuPoNDHgErZ4+XFgztuAS4
hiLc+D5vol9Lm1hBP0fE5FXGNZT4pctxNYoazAZs5c8eMcdsziihpnhR7sa3EU3M52xZ6s9NXOaP
GoTHK0/24vVcVV9tViwD56eUxlIaA5W94tVT196ULFabFhaHHw2kd6uwtv7ti3R5j4jRudj6Ptef
89uLTFESD3GPcHgJ1wRHde6OXdbm/kKW0w6vwUMWq08lzST//eu+0vzfDl0uDC0aPIEudNgrby+M
Yhmlt4sUv9VSKKNWXvT32VRb0w5Rh/uBULiy9KeIr3rjACSsYAtBjDrVtjXR6mULuG1NNT7pKvHQ
Gxmr8q+8CmXljUbqfrZTw72n+03wJHor6slz1FELJsSVJChUourDTDLhhGIiLxWq94b6TYOa5qyo
LHrLtRv9gwak+ni5LnZh4wEix0JwCfADLMN5aIMUvakTD5b4TUe6U15P6IzQMXr5NKUe+IlwOyzd
4JeqmnvYkAz+DEmrUokcihIqJFpxM9n1muUruiKvTFkXKgL8Nsa4qbP0MGOeDQM9GdNkdOPEr8kh
33bmoj9WGr6fTNfMvYqhckP6RbrpcpeY1XHsd3M/Kdsyg7f1/rj4c/KE2kljiQ42UB/wsG+HRWFo
s4ihmPmYdW0A6cQBdtUSkVpVX3NwXnolUJvXIzMbTpOazNtrtW6XIzjXIr+dBwWJ8mzI42DUtgdr
19Too3XpJ7OdVHfTNNHwQ1Fig24L8HbPspAd4BhutiQvEvlqY6tLo+ukuj/XLwq8VFNtgUue4+zZ
RzIsOHfrjrTNPOW1VLQ8vSFO5E1t1o5Pg4iuFa2LK3uBixddnwq7cZsq2tlFI1BSqiBT2e8nvk1K
ZnW8z1Q3ocmzlNmXEZUxycj2tTe/zttnEwJF3P+97Nm8binqiEo4Y5JLxxT2viEpyZVz8P74unRz
htDY22msmK+J2b/Pd5iFsa+sDqAEZMnBhBm97bNx8J0wJiE6LU0f5fk/Geb/98e/jtrze1tZlRBV
OeE45x+/jvcnR34R+7A5qi0922xrRH3uWaayPLpDwtlx3dpngGm8rCJCkIqGfeW1noEN1voXsFVK
UaSg0SKAW/t2uOOS4uCy/ogqKYx7IaZoT0C3vLPyrvvAqx2ebbR+R5OZBgpkRGJrblY3I83Ro2Xo
+q2JuvNa8NWf216XRYd6BhtuMO7nq6tmccJEQcxLN0Ttt/h8T4prj0EyOTbxnHV306VFgbp0dPye
sqz3/mjQ1tPN+YsRhEAw57EIUrt++0x6bYoGJeT6rdWAS+CAHZDWa9644B63C1K4E9HCkwpxIk+/
g+I2Vs2TLb0ljAUFhtq4shxfmv4EiyI/SNPAgJxNSZrbNUMjQfxB2Zn32tCPwRQ5n53IvAbBvPjk
GRCvlUko3GejgRNeYczqxIeQZeZ+lkJ8HaikIVec8a91ShZuaeIbe63U4rtwmPSv7z/6P7euvHm6
TprucsPwLN4+eY3QSyvO2XigSKlwHoc/iQvoP05y7Pc2sKoDCKF0O0oZvbx/4UvzjKkTtwZfxYHY
sr6C33Y8BeZ8e1x4xLlaj7sS/fnJDqmAv3+V9fGdDyx6cQ5zN106Rz87VpNOuRY6EJf3dUmOL0rt
bdya0nMrO/po4EO/Uti4NK9BOGdDjD6W7J/13/92V8rSaslQcL0l0WcUQVLFIB42BFzXmOQ/sbfB
kVrAAP3XJyyMdDxFWDKkO2Jje3vdiTa9mpIrAdALmcYAtGjVqN/DIfhlKIm2byzj1/tP9tLAYZUQ
KEEoPcN6envFWLFDJ2LL70tBzLW7NB171Bnj2UA36FmzkoEmV+4+tIW8+tFc+jytdcNMTZTwv/P1
OLGdMrPdLPGdtCy8vqgMr0LptAdJJ67MBJcG0O+XOlsOS5JciwEnpa84xbBxiGnfDoaGkqoouwCj
nXVlwF4aQCsDEdAyOw7Ek28fK0UWpApak/hhzj5YLo5zi63W2PZT022TDE43NNVx9/67vPQ8uRS9
EbaeDKGz6Ve0bTuGOje5CNKjUqkkmCYcI+CM/i/DP19XP6ZV5lQCB6AunT1PIC+Zy7aJxiAltkCP
6EwS+5X679/QGYbw70WWbFNqwwDaKeCdjc6sy5pO8Ah9u0gkHk8ZBnSuaaApSVPvcye6GdRUftVs
p360RaUFxD52v7pm6Xc6HKQ9m8DRM4ba8DPkY8dGDxNPGMXowyyqr0zBl145fUA69ZCqqGOfbfTs
BU4kADFyj53Vit6UpldL0/AlSiWiWKtlJ1ZVyJUndGEvhDQAuQkqUYoz5wfcGblcmUmZ+EDWyhtd
758NLCKfSXsnrB1h01brm3wvtThDHNQdBksfrzSJL9w3rWpEA2sM2wonejvUlbbLo66kf07OfO8L
dVo8gUNwD2FCoAS1k526VNOVh33piEWRBtcErV8das36q36boVv0plEsOW3UgyN3cU0bzCMwFRfN
UnZ0p4YsWDSB3bzrhjtFw9eN2SBJMfOGwD7efwkXvjt+i0koJembPISzJ9ALvZiKCDtSaUVqIJi7
7+0hMjzDmIcr7ap1wJ8thPSoBCVmmOErEertbUdRrrv5jDVOI8FcEDTRxV8Ncq40v6HHsiujOPuZ
Gna7iyMXmfZYSnl4/2YvvW5KgLw4tnhonM5nNlFH3dRXsU/rSZwIGzAOo9UnhzyCBKHgrhnioQ/e
v+aF2ZuqGLfNhlsnrOrsZWsTx+M0zujWaEm2M9JoOChJ76A/tvJ9X2fx5/evd2FRhFsCkJgghbWn
f/4pTyKsS7PkeugX8PwnZWB1mrIlfP1HX4vpJiOj/sqKcWEQsVbwAVEWsxBbnN2jaypTOpW0UliM
520jRmxPhpoEqAWzD+/f3h+PkwMLtjqTDrdJjur5pbCgVAun+MxPFdGvJ7R2p1bMlqVAh4/ktLly
a39+rAxVFiaUg9Rv1+jWt6MWMzKBMXmmeLHo8f5rIyQjxc1LfERZ85Rk2nzoVNv10WpqQdaX1ccY
/JHfkLZ25fu5cOs0snXCHGkLrei/t7+kHU2M2R1VqkpdEIqqbelDiMCx61SyCN5/zOsa+OZbXe9a
h+POYkwpyDn7UtKGWStSuRbuvIHcGauYre1cY2O6Mv9cvCn0S68Xwoiw/vvf5sKISFEOZZ3ipZni
UJwLse6WCH9DDRFwPFvXElP/XJY54TBUGaQuigzKjW8vCH8NRzw9W0/0st6ZxMJ7cpTJLcq4+Ce2
SZsczlScJnWavqIb6+5FPImvhVqbQYT/MbBLd8KulkT7pnHKr01py5usUqqfA/b+K4P9j295/a1s
iGiH0wlCZf32t7rgWl1iUBUvTKbyqEP++A4Wov8K+iNa4FVJ+RVXSe07srgG7v3jk14vTV4GSeEr
7Us9G/ZkImCAcWhYqF03o2Fu9I+t4poBVK9r6+GFsYbakB2Z7tIFovDz9i6nBQvEKJS1kzpHxz5P
py1V9uTzvx7RVDOZFenlAXY0z1afJRwrFDep4jmhXgHMaPpTD3p3+6+vQpOJBgyJPHxA7roG/jac
Uy00KgrMoTcVwjg1REFs9MG8VsC58MTEa9WKUzuQ6/NaRUJeMu9mDD085s6+bJQ0cIZSXjl3XBgC
HK04H7uczrmdsyem9EpPDatbe1ZJcYjizggG08k9WffalVngj0tRDke/uHY5TBQN5wlAVm07BTUh
04vmSfqTMJLnLAbPINMi+vH+G/rjmyKGmzHANMpRg5bZ2V2NolbbHEMbEVSpdpSaCH0Jvp0NuWZt
27iN7/GMfizGTr+ykly4R3CTHHA47vNRr6jX34eG7PqsS1/tbJmT3OP7iDxR946fLrpzZZ9z4VJw
qFyT0/8aEHAuN6txtDtRq2EpUycEM91Q1TQCZ/vUu2k2+//6gdLfo/GHdM/BoXQ2UwwWKWLmf3F2
XrtxI90WfiICzOGWzQ6SZUvjcb4hnIY5Zz79+co/cKCmCk3Ig4ExgIHZXcWqXTusvVY8eYE7l317
aFJ3ftOGYHh8peuc70PZ1Ux6ZulhMPMo37lvspVSNkJ+QQVp8wIrkoWwHxZaFgZt735LQoqWBTJf
3HHwKa9fpv2HS5pH2H4RO67w5U84KMCgs24PzJzPC+MtffzeHNbIPRQwet2bhVd+jpBa/nrbtmyV
QrcOoJehkayIv3/mVRKLoW7mUr2AOT3DL1p4TIyxtwJDi/fwfC9ci62S8lMfprNPX97bhI8hwFMD
Kj0v6Ca0jWZ1He8Hxe52FvTi1RctJmCnBhUGE/bajRV31qIJPhk3INAv7+18iQ5w/JbvQGvpl2ju
7NcfE0YxWJqmkvDD3Xa9gRaIgrZqdTcokhpkbwwSk265cvGq2tp5Z2RLA3EvtKiEENwWKZdNyCCo
yuAGCrXm+75Ki0tKszZnqpqYPTCnfkwut4/Hy3o+2+kRH/DZeEL57+vlDSXFMQESDCDrcWyf0aEC
8Zgl144VTELvC82eLJiLljVYGsNFjwMKtHvFg2iJMR/0QOzKODLkk3y8/bskx5af5QFdIimg2blx
taPSGh3rd3nY4/KbyhM/BlE0Lme0ONenV9sCAyD2nVoyqsObsM6qzHCZy8ijYwcLe1cZTlCUTNvF
RqGfbpuSvCB/UH9EhKBK9T90+89uYxs7jF73oRu03Vic4lSD2glIDvKFainYOdrxkzus/3ReUf2+
bVmyoVjm1YLU/o+v3XznChJFJtW8YIU7BZqmsLnUgH59waO0d6ZeFGeowcFnAhIAe8QBm2wjQ1Lc
0iHVDbwCkGVjdtpdaxbTOWNi+c5GCvu0GGN4bkzAmLqTLqfIM8vXv2Nog+KJyHYo9G4BrunKEFnN
DFoAY5Xrj+sE73epaYHF/PeX21sr+6jAZ6jTkeeh9bxZbjR5U79AkhXopqM8jsmCWhXd51NoplGA
GKpFbquXPsPV2asRyuy0oMh2GV/hmmwHZVrGbqkat26A+tbvYnUgOTGwTKNl3Sl3yc4PsTxVVoBC
QEeF8392cpGbQFd16F0CD2ghVptG45hVP+xp8na+3EsvCAoAURP8H70PBvevLU0A8yCcTF3GVwEQ
VolTBtbUQtKSV/ZDv6BQdPvzvVwZ9kzmHnE1BDxb1NpgQ11Qt8wl91P3uw3d/DIOySMCG3scyDJD
FFZA2YPhYKxk42or8j2rryEK1UDCXFSYHYISpEYA9cfOQyK1RO7157IzFi62+NnHKhfPmCf4CwHE
aLrPWbQuUVPMoi6mnF+/e7xZpPyIAXhoGV+bSrU6XTRGnYN4zEn2APEDbxyhBeoh2Hy9KQJS8SDw
HlPEuTbFUJaoi9Y2lJ9QmWWdGcPJpHSAGXT7+GpTDBWQjUGMTRazzZJgAaTsvOZ2YDX0E/xhgNkZ
/ovqcYCl+MdtW5LzLopudPTFsoCkXS9rUOGZYUbIDurR+QJ0dn4cI20IVmUsaWgb1o53fhmlgQ4F
68e6ROvS2pyN3Ckj2MsmeIqdLjymKuzGqZMnry044fj5VP9DZnGzNotCU9ZYKEEj1pTQtCy6UGBO
2u4uTPvqwhgEvYzbuyhSoKuq08bgZlmMxHR8R86hJohIkAxwjxQ5Gl/pV/NdMhnJsfPKemcvxY3d
GgUCgc4G348bvYkcVvgKZyjn7GAoC/st1NooGZpLfnHnODnlFFMPzTo70I2G5l1RLtOn22uWnRwG
Nal7EEqoaOhcnxzSwKFJkf8JlHmFZVTL8kNl9sWp4KtewPxqr4VVsccGNPn0O6iGALS/tjchzROm
xsIFVFvraxr2KBAqzWTdu4XLFP/txYkT8mJvPQZBbWYjmOranKCGBDUzOhY3lzk9nSlCEAyOhAsw
yvS1bW/WxZ1w6KGhZs+A6/W6UL6ZinhtYHBWk57pI0MXAUMXQHDbvucBT5/ypvqLZ06M34iHh3eH
cum10R7WKkTRuCHN0mUXekV94M1Rxx+tdhj7VH299yT7o0pCQ5GyzDbKNV18s56wyLov6tNoOw3Y
RxjRPLWKd/Ldl4VvsaFicIoCMNWZrY8pjSanLspBgTEdLslRG3Lz0I5reG8CaYZJulE+zi2BkQps
4zJrbX+Eyw4VczKMnWXL3B2Hh58D+M0lqLjeZvLVLBxHBBVhqEnp2MIZUTmxsRMdybyPxZ0QuEfS
lq2EhNJ0MWiJ0QpyJ3IDMqrMh8xp9M1yGSGBQrajS0pn5+l9GXcKjCPdYVo1BJ9bDIPZwFdhhTa5
fD0XZzPVQahPM+zUKT0beFSmIMrG8c6Lsz1nK3M8IpOAcRgsGnX+602FTHLN28aAZw4C6scsLRuT
zBFdY58u89j7EAZDDX3bH8g+JCkqTV9yNSE4dG0TBhel6IzFCkAcRadFr5SDk/fqzlSWzOs8t7Lx
OiHIbKhpYdCDDB1lRaVD8X6E1jyJxj1wj8wU5XmABAQaOv296wVNRqO6K4Q2lMkNsGBquB5iegNH
mJOT4+29ezkwzH4x0UzWiX9jNEWc32cB4TrneeT2qhW0djyowTyj3eNHVuh+yYykTO/SLNbPxaB5
+SE0qQaH9gRyY4KNPrj9S2RfkUYY8/aCKIAQ4fqHJKUxVJpGCdUyGJkY+955Gxfu+vm2Fdm7LEJE
mqfApAlNr620RRhGnhrZQdXXOqSqox2+Ycxuglqsn5T4YDbx8GMumxy9kTXs7mdY/audCEjY2L5f
xAViqJ8Re287o827mCPTkdkBCqplUPbzerKdcWoDgFf1udO15D/LLo1i55rIriY4of9RGoBH3myw
kVpVH7mUw+d5VfG5Qpow9hoqV6Mxn+CpUvaYBGQWgaaBK1Z5P4GAXG92CTUudGkDJKyVaj91qoLw
SIUfj8whPMLoCWXt7a8rO0MCVswUmYXz+XPYnx1mRRlDSLV7OyDNhXrJjKp3kNSE325bkV1PV3ga
KhmMjDkbf9PkkeksBu8loEbjkJuRe4QksIBhPfM+3DYl20Eqlh6gdUaGCJyvd9DQ4VEcJxy5HYdM
5FqKzhwuFIRuDYK/nYtl5018CVjFHTw3qF8bRA8CsvuSQ9I32fhGg+kxMAazONiDmx+gp/XQWp+y
k6p17tumzr6hEWAfbS+MDnY/JOfbq5f9Gt5nCvEgaahG2pvbivgskpk2ydbalM03yAPz9qC0NZK0
iWIVv6vJWJHStKOMkatMKxROcVI8QFuhUIgo4U+6LGvfvRrdQoMHdA9RvYhB0bfb7FFnwDY/E9sv
jDYe555aaN/aD8tcOTveWXKeryxtLlCTmrDHtVjSFO1z3WbleV4VeydVkRxnjBCiiHYwC9q8NnCJ
raqRzyRkrZVfzBY9WkaiJ+Qq0aG//UGlpsA36kLGi9bs5uasVlmh+q7yPUuUMTO6LPd11nxYjbne
CbskFwcHT2vFEak6acL1N5pSr2JynoqA05r9KZ90ZJWAvV1gbjKPhpWmO/YkPh04Di0O/BytdXPz
pYZUcWujwPNMDkM3SecYh0Ur1QtkxQ1S2eiifXTUGOT97Q2VLpPJMegwSY0Z8LxepjZ5vTOXhNPw
s7sPwFug/IXb+NBka/jObK1150ZKnk/ajULCi4oOEvGbD5g2S1ua0UrqpaUTNZZqPVrtABEPN6I8
uOVQnNtocd9OidkdYthPduxLt/mZfXHAnjn4dBz6GhJNttk014ueKdmxy3VoZVtA/QZY8oMlhBdu
b7Ikmqaty1QF0Qlth23M4EIRWZpz7gRp1dWX2HH0Q1ap4AlQEblAH5/fGbB2QoMIweRty7LlEhMR
x+NqeADE3z9b7pLWbe7gVqAzjOMzLxGkrkNiwKxdte8QFmwuQ9G8GneFeyM8oWBG/5OPvXFvADgy
HmkuaepSGCRZKII+hz4OR7rHYCLzB5RIGBjhCOuk89frK5Y2N8aFuudqR0wgj1Z/WODvOY10EXa2
UnZTnpvaeLlltLURKjkCv5WtdJsUQTYthF27Ng3fIhA63f50L6e/BAyAzfrznFIF3XggB275jtod
6WUYKr+bCXlRL2u9o9OEVGPCNS7qg9p2znBIl3F8UxkKc18ZggzBmE6QViZm+zmLIK4zhnT915gU
58vtXyh5XDhWyI0KVhEQLJu77BqwTEO/4AQwxQ2oZoc/p6hp7m4bkXxhnhWe8D9VKGr2118YVaeh
dlCwF3SMqR9aSnpGQBTtgMTZG1Z+STVAofS5rU3dJIEC0xtC2IXspUU4x2tXR4NfsVx+6rHX/U4Q
F9IeGRpwiiMY++yrPXVmdKijRrCzxzZIMYf2gnMs5sGF51Sx21e/tIKHiGYQdWoewK0jQStdHUJQ
MYGdKv39pLSIaaAccoynxt3JVl9+XLILXiRGnqjqEPNf77syrBlcqrkVjIqlv0Oxab2r0dZ+tWcU
TL6Mu5Hti0BlE54qdm/Eq5KSqBKknVzUC++IxqjrZPm8MPZYlx+6aTICnY7Da3FEpE9kcIRftGZp
JW6uV9szp0InzwrCnpeg0/QabqJmPqHekAWvPcOYolmG+ydrI7m43suwCXMjzVFqcbwyf5vFqXqB
HrKAFVj59BeWyCjEyJIrjF5bEnhs2O0rvpqn9ICnB0G41BHWzpqxE4q9fFr4/xMfETMQsbwYJFCr
Chh5HpqBE5Yp8pDJV/wZKn1zCtM/I4t+3mR70wsvffCVTXPzzZpFgdOjw+ZkKWOguhGyKLbeHJK5
jk9JNhU7a5Rdgmdr3B5PSPz7iV4O9uCzO6LT0Jyi2PB2brV0VbzSotJO3rllp1tbZzVglgfaP07Z
YfLQREJJUGh/rPNFsd3ofPuQSO1Rq2G2jbiWCbvrQzJN0IpDy2TCXZ1CEbB07snV4TFqoLwOIvi+
/+aS05akJkOMCRr72t7QF3lCnZSTkrnFSbU6CKjiZX5kxhy5Jn1wD4pi52e9NdKdx0O2UjG+ScxF
B+xFZmK3XTp1kEgHFopXlzadyUOVvry0s9reaYvy9fbGSmphzK7SMufJxqOQDF2vtGlHvQFibgV6
rIR3wG1QLbH6FXHwCWYqRMaOIZyHPm+38sM1yi9o7e2V/mRLBrQqBmZswX628du8pEurOTP5NxIr
x8ZKnchPXMW66yCguFuUbA/m8/KBZs0aADCHjjoJwmbNQ+0hu9PAWTJ03PzVZea7t+vl2IbV99vb
K10axqgGCfqhbYrU5Ik9NDW1DIjF6iO83aU/OhB9Dfacv6k0Pdo5PZJeA9bI010qm7oF38X15zT0
dp7QjRB+W0Cz4Lk+FQVsunGE8B0k4/VdjlLBQUNJ6RHCs+5ceLF6MOzM23lAhKHrgh8/hPqXKBip
ALSEn3oWxuuAQ3u6jRYRtROSgkb80auCVFgAfBqmui9M7yj9jln5eRbFXRfEFMHo5jDl2YCwpD7w
bdveo5Dcdvr7yTLyO/j+i5/GoCi/rAWehdxJzCfdCYfzPCnjXlFOesJAN4jROBgXtpO4dtIZM/T/
1B0hy78UFcK6YT78G+Wrdrp9wqSWRHkB+jQYoLcjUEyoUg0ICUeK3jXeh8vgPQym0t2tFDh29lZm
iqBe3FDKjXTLrz9po9pIwqmY0hdzuSTQCRycAcmOJcn3XmqpKeF9mYInUN/O1Ue1YnZTgldKycIO
MZPVX9YsS4PQHpOftzdQHMTtQRUAFGIPgC9Q/V6vKs97NE0szQyYlWq/60PC+2IionXbisQRQKsD
2hU4qMAobfauXbVeG+jJB+kUt0d7aJ2v7tyOD4qtv++HaNlZlGT/oIMSSF4G0qjYbszpOYqqmgLp
fb7UDIRlthNwDd3vSjXA3HJ7aVJbDIEwqY/JF4RQDJxOZlEmHAvmQJhZ1p373jJ/GN6afbxtSSRO
m0/Fe0z6RoIukImbT9WX9A/R3WVVQ22Yp8Eyon9sLULRG8rZ1oCj2E2ALXooIVJB3PmCMs9iAs8W
VVk+I83c64OCeo9edwsxwaQ66WlKzfZtl0BdryCi9yHPcigV0JtN/Qi/dF+mY31kMD37fHsLZJst
LgWnCN4k+qvXPwJNp8VFJp23UjF7hOr1pL5PXYZMQCHU3Y5vkR1awbX6v+oeddJrYzSm9UkNC1Kd
zCPMSukt+JM1ISg2jGMWIAKlLH9xmJ6b3OTOc7yMbr90VuCZY3/XacV87LXYfQy1ZI8eU3qamPCD
v9YhN93iMhF8UOO8IV2cqxIyVdKt5jwzp3S0MtdR0Auzs4/h7LSfFHvSdsIumW2YDFzRIBIP9maZ
dDimqsFhBFWRaA+eB1tKpGvFwbNbA3VHezoOUfE9QTF255PKzg+Hh6eJPivVNe/6k85rv47UZ82g
bB317CRx7o+5YZ4rlKKPrz+qDJYzGvZnJNne+KDShPVktSlH21X/C4VM6wkVkO7M4Iu1syjZOTU1
iuuE6h7EsZscS6G2DQNeZQcFzjUYu9F8QpWXKcZFFYw7zo/bC5MFWSBkaPQz503rdlvgmYEOp7lA
yLhNGH/PcXt3aDBbb+ZQL394FGs/II9uBUrFwBkaftY/xULrOKuSbqerKin/MH2LOxQlf7H4jTtI
vFEf7Jb40iVb8JVWWR7qCvj62mpf63qtKc3byZvGbKO7MgTU6alIQdHlq6lxZjCERTkNUcvYwyZK
gj9cJNMIDCEBrtsOooWVhRbXxPOdKbCtABJB5lWNDPSviBnGmeE0KCj3KLglD/mV0Y23qlENhhgQ
o8zqIDbr6N05BHm+8wzIzppA8Rga8BbwQ+JXPItri9ALk2lK7CCp9U+I3lnntQcnYKnpgxaq5T+3
j5q4jtsXj3qFqIRjkPLOtbVF0SdG5DQ7QKZJ89Uk0v22sKd3iTYWl0itZ4R8J9U3YiGajeTu023z
Mm9hWRwAMEPMemzBwJaXjg74GVBZCRSWYZd0/oAi08FK4vL8N6aAQQAZJ27Z5gsrTF+dKUC6dRXP
F8jUyyMZf/OYauZecC79hEyVUHFCvZFK4fWmWmFWF3CO0sueEho6ZaQ/NsOkBRD1QR9VV3tYHeku
PrO3OZjQN9bdBEN94NVKflqZPjmQwq1HT3H32jbSpdE5F7RLdBy32Q8C0MncUdALIkhA3lCnQOY2
beo8QtC7Gd9aZvJq6lG4DiimMYmHG2JkRiz+2X2wCwp2KEjhexvUS4sh0f0GpWHfS8NXj1JvTG2+
W9N5ycCSQDqsExKZ2jAEXVOOO1Vk2ZWjwET3nSoyVZHNBe861JhTLlRgKF4naObdwc9CzbvP9Ug9
WzEBYF57IRI6a/1d91Cl3QmBpD9AgCFFnRcm0s1r1oUhMpvwrwcQibiTjwidcTDG0ftdVKaCHAT3
3TZG5YQOEup0SIXv+BzZcUWCg2YYTymcPJs3pTLhRSbAEx5uKBffq+ti8t3YNf6d1yQND7fvvXS1
YtKI3YbNYnsZGR3NSwtlpEDvtNl3wml4XKHWDOIe0io7SQqoGpXowak1++1qzXu9GlkgRqeAUjd9
KwpCmzNFO1ArB7TRmECMi9RXp/LroKbKv5oV9id94uNmY90f2gJ1pdsLl+YTgu6fyhfJE/jz65sz
O92gtqidBZ42rD9Hc+5PFOKri1uN3qWBRe3BUarWF6UOsKmMfFBNqfe6GbJHE/Y6Ko681yDUN9fX
QLDRCxeay9SwHps8hB8zCvflTGR+iZYnnK+C1ILx0uu15ilcIakKHt1Su//MvNNOcV2n/pyb/ZFK
xd7MvXRVfx4S4JH0arZHGGHZBO08K+jMNj2sM50ne132Si+yoysiAGptDHYTDF4vSok6L5sHEt9G
j2bjoPTt8rbN4bk8LZChJX7X6VF95KLDt0qKrEXB4OTzX6AZeZ7Bu9OkgQIISo/rnwEpMLInGpW2
UFujLyovjT9OU3mvVE4eVNHsIDQy1Cfk5AzfLPLqYtRDuIOFl33f579h6zTVtEmyDvRmstBpVta4
fUCaXr9kg5b5KoD4y+3LI/vAeCiHkTbmlF5MK9vDbNpORMnYrKrpUlm9fvEQKfj3thWZJ6TUAJcv
YzbY2dzQKaZqScPRCibUNn6GfWMWvlvkY+J7Yzju4Vpkrsg1RS2eKRtYjTZ7qA1Ov5Qr8atipC1T
ppan39fJlMcHNzaQYeq1hLGC0u7TyO8hkN6r2EpXS9wAPSnOAA7D63NktijwKV1LacGa3FNddMtl
BbPEOMM87eQtYuO2YS3HUowTEX+BKLs2lU2LXa70boLVUosI1XY0Vx0FWdceLOcxgZk1yJZib4ZC
avVPZ1inv/Li0DQlpEWF6Nxmdl7dVXb2oWLq7KxCyvBGmaAPREDb2nnMZZtKEY5C8B+Aybb9jTws
AruiOBZX8/C2RVjyozYmqBWG0MPv2JJdChHQUnY3NOpw2w+oM+YWOTCO5W1anSpodd5OWhXtXD3Z
MRUZG1go0EHudkVj3poDhMJiRbrxn1V25RS0kM+fl6Q0A+YKk/se7jXgQvm0M5ki3UxY4ImOeUgo
Ql8fG3OI9Nhi8C2Yh3i86+Jc90N24z5qoz36EbkpRhiIgODY2pJNeVoDbi+iDAyXXHFcnP57N4fj
EWKEficAklgin0Q2Cu5+XuKtk2mnGU2pDLynMyTmAa6Y8H6cEDD1TXswzq92aPCu0/1mEpji4dbF
dJE2zmiB2EG/REnQm5oCSau7vEVTeY+IRPIiYAqME0eEPtt2Ftc2GYgyUmokUTUov1PUHnxD1+Nv
Q9s4gGqLPYCq5DGm3SX8J5y3hFXi2D7LQxxtyhLVxqVolVsqj1OhqB/qEJo0P5+6erpPkzp3T7Pb
mkwtrk7uK/O0fLm9vZIL+EcaiUo46BAysOvf4OaRQbBM5Wcw7fTj6A3rsWNM8/dtK7IDQ2Gf8U4K
K7QUNu99u5K9woFIcIM09Juyn5KfzaBUaIbr0U4uJDPFnBB1B3JlfNhmU/PK6xAfnM3A9eL2YriN
/VRGRDa2usvuJjXFi+DSNaSLta1kLSrV5ZkBscAZ6/UYeWF8lw2Mcg9OlOwEK5LPJPoUHpTxXATQ
U9efybbbgXFSdIVGI5lPcZI758ShqnH7M0kuAMEYrp8OlmD92aRx5uACKRGvDSlyf9T0of7sjlPx
01O6H66e9DtFScn+CU4O/D5c+Cxq86la18lRg6WanRdd/YhWEjy83jAddW3aC1Rk+wfliGhloZml
bWFIPD49Mt80l5JW1y5uMw7HJsrMnf2TWzGZzPWISchHr79S2GR9TQvXJBKoygshif7gMjl3uf2V
pNtG1w+IByMHpIHXVjKvR22toZ8SobJ2UpJxJbsf1bejk35/vSUGX3DyPM+Q42/WU6pt1cM6Q+W9
M813arnol3mJk0Nm0+G8bUriC20I/eAlgBmdpGtjqihLejnoTwellmu+EdWGr4VKfFFi54uh5LHp
o6eiXtphhl7Y6ohnb9uXbSrsggxY4otFa/p6U4mxGLwqic6ZA1bPjHB+rMyK0mVsrMun26ZkpwQb
SLAyKET1cFMgRVc+KwooAwKzaTtBNr9ALdF4er6zJNmWPrejXy8pq/WpYRCO27x0w1cHecu7dXEb
JhzT/NQ4a38ei9o6xkoV+uh770l7SHdU5DoglKk7b51Jn9b21Hf4/HUq8wcdHYt/HXVdfCvUPtze
UJklJDRFGMnsyQu6unld6ZokOg24IcsuSOF67+OOLB3SXHtnTyXxOOuBJoRYUkD/xLd99mTP3uxW
eUevD8aJ/Jc3mOq91avZ9whAwz3sZsU7azbGv7jwNCXo33o0KKxtA6wDJpGn0GkGS5oZftzTFBnL
sL94IA2C21spXO4myxHvi6isQPzIEd2sz9DqdjWYlGz6mWQmC4f+nFRV/iY2nPDU9lb9BGO88p+n
ZntlHdnjw+tGYwhQFaPHG9OtrtejEsf0NjOdUcaKhk/prJnPG2EcO7VsdwJL2VIJ86hliCE0pouv
l6okdr/YBOeA9nXrboTZx9fnsA1KI+pEb1H3q75sj0ncD8fbmyxzAAw30gURPG3w715bHplHaFau
XoC95uDNc1z4qlc2O95bZoZYVtTqKLi9YPNqCjNNilr03bPC/F6hr3Cuc23ZiUxkN4KQQXCy0p1g
RdeLaWMGSaIQPrLVbJ6qIrPOdVcoZ6dWStDaVn1IQ6XauRDSlfEccU4h63khrdXXRqebCSujK5gH
k870+bh6v25/JdnCeIzge4PjnXrc9itVSuzRSYJVRldpuVRT70PS2R2IzzvU2IvaH6pk2PEvkpWJ
x0+gfRm8f0HgC/G1WqmLwviDNQyj76Rq/aadk3kHlS03I+DEhPwgCjdrS+II6eicej3aBMrverHy
j1rt7HXTpVboGoP7xp2AWbg+GnFh0JTImNx3alu52JGypH4zDObOCZS8c/B4C7U+qmrAyTaLMYux
UtOBNpzlpOa7UlN+hHD5Qltv3Ocgsh77dvymzug76KO7V5+RPD1wOtJLErT1UBFulqjVgCKKMBLk
a5H3puwaGGXNzJ79VptNZ+dwSI1BxyvmuniDtp3VBrbq1kxEm6dYvCc17J2jbhW0i9Whrubj7eMv
NcZu8vWY1CUCvP54YxdFCxhLJ6ia+jfOsfkX7VHEDtZkb7pIdkyYZmU9BLQAhTaWzE4poUYI6WcU
TXuCk2Ra/QXNrr2epoQpDwgtRSYxqIvj2A5b5JNK7a7hY6ktjJX1oscPY112x2RxxkteMb8X5NNq
BI2doLE4j5H+NELQf0qozUeHdsobhiFtWLyD21stPcBgiSmkIPVCSeF6qzUY/5V1YMJH52n9lrXx
cE+KXA9+Mw/hif1wPahp4KLzG0PNkoOdFXWzE3/LPjclRlA2opLLuPv1b6jShnH3rAVuQSLwltH+
4SFt7fnUTvpurC3xrODw4U0Bl0ldbBtra4kVDgYFDaq2sXtX9ZVyXqyhPdgcuc+wBc4HPUq6vzjP
5OgChEYk/4JrQ03tzlEKQIVZZy+f9AnlWk/Lh28FCc1f3FPq0VTgXLTbgEpd72ULyDmHPRqnoMPO
7Yd66PyX6XlRnoemVc3T7dMjuz4Q9DLQKgR0ACNcWxuRzEijiNMTA87OnnK3hq3abJzlL8Y0SDjh
YgBAxAHZeoQB+heFDIoZsbV+dFrN/dlA7/Pf7dWIX7sJQFE5Y04J7kFRf96sJuptrw1DfJxKLfgN
VPbaU8g44CFO9AHh8DnZy5JkB9+krijqD9RqtjxX6DdHHqBByA+81j4ZBTC6NOuH01CGe/TjUlOU
cAisaYBSH7j+UrSmRw0lDSa4FUTHut7ILu3YjMfKjffQTDKXQoP6/01trrPRmk7VNh6kbgbzCb1N
n8Ke+689apowOs+eP63aeozNtveL1Kl3eiWyIwlYDy408IA43E0yXfWppVu0uwKzM61/MiZOTsVU
9DtRoGw7ycUIlShd8gmFm3mei+Xk0FMKtiJbovayhAuy60AUH6ATn063T6X06WCoWAzR/UlpN58u
jSow800EqqjRQuuuzcliD7o6tp6vQMoJ7WoT4Z/niPLxO3uNUE5BWqNqfHuxta8g+uezXjbTr6k3
lWrnx8l2m5l2wADMNZFBbb51xxBTrhmi7m8W9celAuMByPcvQDMIeFBCA+ok8kPjerejuA7dTGNy
fmi18OiY3fdKbZRLpK1/4z7FSCSBIwgkyuPXlojIZ2vSgUbCP4yUhV20EBzkqoYwaUYNaYcRQHqK
KNVpGsRaZGXi75+dIn0s51rLBO2c1cTfPMqElzRX9Q9ZmNs7pWnZuyfoTqgcQEAAteq1KZW5irgv
BEqGSdKjTsYblO5EfVpfIn9ypvlesWPl4+2jK/6nW4cqaJ5QBBFif9uapLaUsckgDXex7eOH2aod
H9dal37jdWpQd+MeKk5qkGiExOkPRGSzoSECC25RzXDaIaYOAYjm/WgcBnvGzog/x5Wx1yCS7uof
5mNOhrB7vasQ5CjeotJhixAwfJcbvfVRU4rhNK5GDudJk6iHHtK7vWhSeuuemd14BIvJ1h7NJjzs
pOqHNslrGmH13lCffDN5m4C70NTY1v0Lw1b0WBA5lCQaZJyWhn6tBcf0gdEWJM7IDeE/v31iZDdC
sGVrf3I2PMr1hmZt1o2gfGhZxqb9rlsK4xhNpvM2c91kJ+qUbSJYUMYCCJTozW5MRSoCIzPtp8Aa
kiz2CxUclw9Xwm6eJjsk1LUQXSJ+ZRhoY2ih21RqBfPt3Vih8lHZ/XoKtampj7NeIrSee+7RG5r+
y+2tlD3DDhhYQhoAU2So11s5gOmJMnKrIGaU5Zy6ff99bVOwGHFivLEMxT7Z4CYOcMq3zL2a3o7D
kaG+6Trj25jLpF7yIgOvcm1aQeDQYWygtWPApnqyYqT6fFTWtTZo13F66M0aVXRzmABeTkDjJ78e
XBOaELep9nrUsu8ACB13JII8ZOauNwSmbD5uLqKtKjcewHNHJ1LmLPB6tUz91Wm0AFagamcfpFbB
bvAPHhCQ6bVVpuzHaegJKlNDFRXFyvidZnP6BgLH9V2VUH5jvHKPWlS6+bwrgupOFYONm49PJwpV
KTj1ghjE1wmWtu7QlW38BPuLc4jBDn/1wOg9lDx26ECoNrFCmHx2O+i3bp9C2S0T40ecBCBX5jZA
0J3YHlHZYdPHODyTK0BRpxp7GaTcCqP3cAhTTt1OOilzDnR3II23pzW9M/Qpf7BTS9lxTsKtbp8z
QWjDGaJhDqbj+lPOqWIYrcgPvCnvqLrY9jmds/k8pfp61w9O5Vch1Pd2Wqvn27soYbkSLXKGqMhN
gOht01Zn0GCirTMXq9nwpLuKegjzYvkEH/w0HBWmvYdzlhl67Y+WOz2gbJrB4SY+eDFbT2ajpXuw
W+lm0PGA5EyFGnNLQFiFDbQOneMQu4TLD2NW9QSwl4tCi15DbXtvahEcOK1hPkBJuscxJHuayAMp
jVLFpre/ucooBWtGtAqtg7AY0ndK3eVBXOrKY2RmzfhVjSNzb72yeyyyCl2lgiPkIq8/PrFVYnUT
653C0LPe6r3j/KOjV6j+o8+N/pQtfXvsrMbYSWckKwXgj8MCdCsGdMXJfxYi4h6XlJkymNMdLX3M
da6vthbFr65VPq/WWO6YkzwaqBmQjqKPoQlm4GtzS1ZlDQUoztlg2E/50iIoxGDpNzssjeWwjJ75
BsYa7YNXCo34Vdnjl5Ytl9LMn0EDjvmWp3PJ20jRc9MVrdiw9pUR2gI/o4D6bW0HT4RU7vpr526J
jHBzrcm+obgQ9GbWi7vVFguEK23vBHNXx5+6ZtTPzpRFT0zf2L+SbCj8xe7ryk8s5YexGH0ANb++
4yYlt4nfABgHMl/Q3dtud2enqCvMCxVPp1zPrV3DLcA82iVcncK3bUbvmEZ3ilPWFumOV5OEXKRv
9PSZmyHJ2jJgDIVlA5TG9FIky/umr91PTK66d9rquf/tbLU4rS+2Guw0HQ3Rr9kCZAqDkkcMuUkw
enX6jjDA++2gvTofvFhHYjZMNb0iGsjad84UKbW/qKWqn5KI3+eXatpVx4SmEoSKXRHj6lq93vsQ
8l/ISaB0wMO57RzbyhAXQ5ZAwxs6S47kTV88UD02Lrd3QmaGcplAhPAvWgXX96yxqkKtEs6cFsZx
FSxJBVquydf839t2ZPeJ3QbhBbqANHMTfVhDlfaeAS8ZcK8sOmhD2nxQOz30e5IVeF2i97ftSdfF
aAsMDsha4y+v16UZWbm4LkF14i7lF9AG6i/HHvawLtJVCeATYGPWtGW/7urSVBcHFqdiXad3ZpXS
84CCO2gUp/8Huoq9KyLx/XATmNxLyhzAJja+v3Lp+aXp7AT1NCj5QYVzozwZVtxHh3gdiuhcaYDX
j4hBx59v76fUMnVq8llH/LF56OzatRavI3dwlSz9sJhh9IG3goOp1zbvfqFRMayUJbhtVfYK0OcR
1DH0AV8UC8eGIFxJCdrr0TMGgFFr97bO9OiRAT6mbrXUUJpTkhjx77hNvPhA63X5i0oMtNTADgQN
L/i2zZ7bq1ZC9E3N3Oy0hmaTWkZfvTLzFt+cm72pGtmBoowFBAikLCIKm2vSedZAEEd41edxdkJv
M/NDe2keyij8sZLQ7+yv7KvC7kWhmdCJ7tPmlXWNadJp6rrMuBoPa2i0l3JQH62lbM7eAmi9HZo9
vKfcJLkudADkA9vBlTBX7IICIdpB0IuBb5oapuF7d4GlcfW+VXZavEEh6f84O7Mdt41uCz8RAc7D
LSlKrfbYduw4uSHiOOE8FGfy6c9X/nGAFkWIcBIguXCQrSpW7drDWmtbBwjkPatSFQhIBdvKXb11
B3rhMvYtUekuGZQnSiVRQsWK+2u8Zt53m2kmAXOhDkVd9r7mK6vbYNlGUhgxM7oSytKpHz0UwM5z
qS5/LpXZqAGhz6T7w6BTx7BT+72iD+ZZoNt40vpptRFmAuVoJ6rxhW3sPsdZvbxniED/8fEd2/OU
aGvJSUeMA+TNv90aQ1nirqYJcUrmeL3UXhW974a5uTy2sve4o9stL7PLU7NNjNolUnOLHtCJCQgg
mMvKDNTcVk/EcP35103BxqDCSHuNurj8Kq8iVU1lSpPXE6lq3sgwaSUz/YwK2AXxqfTg/uztHRAF
iXRE0PRuckZpE6RVuQukNyvyM+OolHOhO+PB4d3bO0nA+gncBEEgf8WrBc1ZzkBsQ1bZyuUfAHnx
k96uf1ILPoKU7BkinSSq0uWI4e2UvUbVhqYQoNWUlsZZlBtTYFboOeUx0f4vfySGFMFGoGVH2rRt
cVVrnhWjhDrWkELfoIifhzq48wCqYnsQ0u6sihiP8IYtJHPZ6hmYem7CYQc8v6ZphC79kJ9rSuvf
V/Tj/4MpMnIwcTQhaBNsvlQ8ohowQeQlynGaC4X9JHRSVA26TDuq+O51Y8j/JA9HYlcQwrk9FeRB
iZZnjXMqMrW+aLpQgpTxkuEyxoNfUWMO5twRYeeOix8tMXS6UhOXZJ0rP1GH5dpVVnGAqNnxdzS8
mGIqJcBp/m6ek8WtilavWL46pOLU2yMMrFojPtbtNLCm4UhydtceGiD0SG3I0dvglSebAWkCeEYy
KQr4Uc1aw6Wdja+LERlPUdLqB1Hs3lHyqDGYTDOHpb0dkDF0BrKHI1GQMjXTP1lWx9eJSCCcSk8c
AHp+dng2KQpFJFMWhTWZCW82M5+KCNAeT5ai1aMd1D1b+17R2g4VLnrrL4yLtv9N9a4dTgruNPJX
ImvUXtCsEvAFs3n0F4uE8cS8FKjHU+c0n4iFNSdM1rZU/c7y1o/NBMYxaFZ9/JLBgqj8NS5guMPX
SVq/IJZPgtJUqvdZIRVHVHXodT+OGRPyo9Zm1fKZaD/Y54SgPoZwK0ZqekK0L8XaDP/oc1soft/Y
yJgtS6WKQG37egmMROQv01oPzQUpPUMNs6bTlZPdlu3nLNOtv1dR25+SMvY+tUnUrqcOubGjnsJ9
ZCl7eBq5KngI/ikDhlc+1RwQH7G0EXiCqzffOrEwMSe1+ouwrOriOehyNh7RbZ9FGs+h+ttj73d/
cKV1XidCICm0snmiBkYeRU0u724Xxe+Y29B3Pumo9c62xs4MpkR3f/wHiyCLGAKGejEv8O1684Vz
ozmQll0c8nsbFEiw2Eb9UXOSJuya3j3whPcBF3VWEhXUY1kpRY1be7VnJfoy0ubrme+GhknSnw3d
7YOa2QBk0NpyzuBNHWzr/fXEKB0iFMah9wLTuDXq5VlcGni9k93Zxdd+TXVqkaP1PgI5fPAmS09+
ezsxhf4PhUeKySA/b03F2aBMS0R+mXAZgzJVog9xploHNfu9c/LaivwVr05puhhzWtlUz5tVcZ4L
UQ1vndwogmRUrcw30D/6L5+NHhRwPog2PJu3BiNXK5QJD08G2/dhra9FALB8vhRZC94Tlus1YxLl
L8cC7KUEYUrwm+wR3RqFvWlYUHroS/VJ98k208gforH8OIlDcsreCUEKDI4FkqRUIzbJXC2GvlMs
rv1gVqiVmKMI0JK0fdRhjlSN924AQ92lMApKSjzVt6sis5DCFwC84p6ZydVoeQFNuegLEu3NO3ud
LN92yyNq+96B+ckqp2pKd2AbVqWrMNpVZytTwIPTZdbS9mUsXD1EK0D0gTAq9Agee5bddUoVEV5F
FLncjSdV0fPoOxdAoRCpfmUC7HiCqyjelgukH4MBHBd0CerLfzFKSi4JutRKN9fP7N0UDSRgL12h
1pD3+z8Hj7g7UZQ+UJZ8CvJKO1rodm9hPUtiDKEdTG/c9ubsIDIDQzHP15BKbHXq8pjx5VGVBE3Z
zCe99NaD0tz2ifppj6AVKgD+k9j19gBFeeepy5iu4ZT37YvsOV2yfBr+zKNFPIMddC9NFqsvnqij
QNcEGj+P93hvvSyZ11Eq7tx5U6cZ6GTYM+t1kj+drJ1fUmjlvm1O19JIpn8eW9tbLUUe5mHivwET
b3a3ITVdE5pLYRzpzDpaRPKcNZVanZtuEZ9VpYGLpy3tH9EwF2/72dX/fGx/d7X0iOHXQo0jgr/d
bUb/KWPbjWtIgcJFesLKT2bSF+/sQdN8ZRmOKJp3MiLy8yIIiB4ZhTza8vIHvfLtE2MWx8iEM5n3
lfa0TqvzQyZll27otdBcyumkNIoeDotQ35hannxOwKwdRAVbd8hv4O44AAKQuQWGunkwZ7oaHR95
Dc3CW04TMIogs7IiyOAohY/3d9cUJ4n8AIQWdfvb5a5TXOo1TZMQbZThvZkU6rmv1ObLOFdHPMcd
U1wXLin5JR3nLZpx7VPL7TrGfQBrtD/ZRklqMOXZmzJXDvZv6/vYPyomKFLxloAr2o6NHeNMAb4R
q6Fe2MlJUVf0/+ZF+R4T1r/PkJo0/Mosu4OoYG99Nkk6oSl/8WzebqVBBVSvGDcWOp3qBBEqNH5E
F/QqssO5g3unFEQR9wL0BJzE7QqjniVamrKGoyfZHrMzLxQGMvuppPHxx2Lkxd+ruziI8Vr6WVsb
V0UMB0XGA1+0s9FSD1XScsHI3HE1mPwxuG2vqGGfT1+V2FSeLWpoiLJWyzlZRxo0PZytA6M7+0z8
KotICCHCR5F//uqGrqVV6GoRayHpiXbR4lg5J9acfprJfA/esx3vRzJFHwHIALXfLaWurKi8a3au
hZEm3NDlHxdXQ3Q6LfUlFEYzvPVcJBIZxFGd6mHODxL3+5VKYQ1Yg0w0l35gczkNpZ5Vxaq0sGW2
yWku4+Rb7BXtaYnX9frYD9z7Wcl2JumSUyWoW2zcXlq2WcsMES0sgSMFTlkMz4Oqr89N4zW+0Xb9
l8f27ndWUxlQACYcfyA5Krcf0XVb2IQIpYczPDC/VafxqXP6v42hyT9aWt28UTpPe1b50v7aVMXp
sfWdjZXylkSbcPEpd29eNT0qorg2xylEGb56o6TJv6Ul4o9Ol6vnx5Z21kl0ghoVVQ5Gfm1VqRZ7
WNzFxRXNrT6HtafnnxDfX66xVVHwXvruTR0z2VLRs/pkZpN3UK74yc94nRDRAMPXIs7CSQWzusWk
DILOfFeNS2jnemJcDDvKVZ+MT0e03I6Tdx3FCC9gTJf+t9to3XSWLcEsSNU+eylIncoPLdM4Mz/R
Y68Jeitlno9kmyxvemL15s1glz01LMSq0mvRZVHrC+FS6cqdIboU5VQ1B5/u3uXQnKBDTBuLtdGt
uD04dMeFFvc1tz9y64vZunOoNarcPOomRdykeMOotv95/Bn3rXIDdSmneDfQqGwLNK1VrKbloF9g
2U2Xfhnm995S9f+2M2l7OVbJX4+N7pxSsMau1PxESZvCxO1S7UmpvIVpCqFVRL3PQA3j6ljVHM6d
ax8c011TDq00F9lBlcrlrSnwfUZr944apl1jXhoQ0AE+WAnQkSwPPqB0WtsTSfRMToIdsDkbUwgt
l1Wd5GpY2m4eGGm2XOzITX1Vce0PXuQpoZ22b6jft+GvbyfxHNEdODvQBZuoamKK2tKA+wvVGTqh
rfM1tcRhqJtmxQfXbud95rbxQMsniv7NdgZDg0cHPJMRgUCquQKv+2NZvfZcVvQ6cnUWT33bt8+z
ASrer9pMBOAt+4P17rh0bjzZO5h48qKti02d2IZG2XJ8VGZcZ0M5PKdjlvzdAgl7WwvEXQ4e5h2D
UkVFCvkCEAIkf3uIDDeOdUOIJRzMuf4trjMq3HFcXVMmwYUKKeiBvftLKZmNNJSIXOiVbmdt5Db1
ODrvaujaafxGqdwBOJsRIceQ2N25Lubxt6Vz9N8eH6P780uwI4flOcQ9dC6lx38VfphDb7hJzbYO
AI4CWdhiAr1SfU2qtnoDqeR7VUvgmaUcNATvryi+gC4Tm8vnJP28tWvkBHVLy4upW533kvc5Ddo8
LZ7TvEgOrujOxt6Y2lzReB7MLK/xBp6blQDaUKksYsv9oLbGdF6jpgk0Y+0PIpDd9QEzUmFrS0Gx
DTRErZmHmjR8Ta02s28gr8sfjsV7MiWld3Az7k2RT+LkpC4cXOZt9Dw1dmz13dKGA3FfsFAoerfq
ySezcZRf9qvgIzguILu5higb3n40BDRSu2tXoH9RWwQlypznunNN30kV5dPjc3kfaUgoBr6GOy9l
LTavRZMiiQhvDVOOPlybaex9xWnLszZnFEM4j/5SMRwPzRzI78uvD1pFa0g10ayl8gMMBjbe7VKn
oVxrRlp3obqm4tpXs/01GR3Dp1ikva/1vgoIkrqnqmiGFx7R9dxDpDyNwA2KIJ7peBx4h72PDLZd
k3GthHVvvJGLsHMboZAels06IdhSql9ojtD10tyjoWz398XVeDdJaXEKlEw3R9dmAnRprFEVxpZR
BQhZ/pjsxnvOxr4L69FYPyVLf4RWv3dD0iaRpYxfZXx5u91q4USiILgLcyWK5Rho3beVcXm35MVw
SuUkQLEs+tnrkqOJsvduHh0MZPb52lDbaODeWl7BOMZlpddhXSQWkaumXZvMnS/KwCzElUDp5fHB
3ttd0kt8PSGDxLne2iuyKqp7zaxDq5zcMFWdPEAKLA3dtTOfsjb/nWrmUct9b40UFSGXS0lMHO+t
zZygnZBPrcOonvUgc0QCzijhMqlzFsS1a/+y8+PmvLK38ROT5XRenWp1OJtN6uuicd7VS19dVLex
D2KT3aVR5GJGAw8nucHt0mol75qom+rQFOboI/pJEaFqlA85YhmoE3u/XsFjaaQ/iPISiEAXurW3
1F2RkKOwlXMeP7l5/c+Y10whbpGmbAfLO9jJvXvxE1XAKAji5q3H7XS7NXJ3qEKEzqyvMR3/wHPS
9FQz++vUCc15Z3VtHuSZUR68KnIht4EtTTo0+lkMAm+0Fm4XasJzLgooO2ESJd0HuOnLW7sc84Mq
0x3AAD/7ygyIkFszcdMYi7ZYVUhbP0XNuY9Phtl2b90ofokYTfycOGUSJoCkgzaGl5Vk7LY5DdNb
5sj1hPWzeUBT3DtR9IcI/ei9Ia2/+cKt25Br9w4K8+syhSLrRbh2DDNXxTqd3aQ/qlnu2vMIESBG
y1Lp5gR3g80oU0g5Yau7+Y9SHZ1vja5PajAuXZn7SVqPfz92QfsWSVp4wWVhceOC7KzrSdP5tLPo
TL+lthcOaSTOmrnEQNHdIzr7ztuFyJAly2rIhpDm3n7jfjHB/9pmFWqlq58YguwG7upV16YR/cF5
2vOuskzKY0KzCL7VrSl3qGeESFw+npt478xpmU6iqp3PUVdOb5H/wuctA+C3xxu6YxXdLdpSKKtK
MafNho4UI515NOoQldzuWs+j8lSOwGVrAv5gqG0tyOhWHRiVF3BzQaWOBTqFPztUW6XHDHRutnqF
CHvNGalomNG7vDJ/WKMxnBijMj0nlh7/HFTzppu04uCW7CwZIScKTrwmZPRbNcsONaJ1MpAy06Zo
CCoBb2DyYgTR9TH/zbFbLUhN/WjQ4x3Ri1caFSKKQIbUsL3b6KqismYbjXsCKNzYIZ2UFVlgMVrf
iY3Na9wb0RKWjI77UM7ght8sWR998+o4bU6zrSgHb892D+Svkd4ReSkggAxyuz1si0m7s8x1V86Y
XK5ZNwzh2oostPq2o5+GimlUl0e0rK1fxiixNxNRqdwACdjKh6AGq1hJXkQnJ0mqr+x29fvSHjLD
t4frpxUASCB2KaHegfS0yKMGNpYRAjil8VZXFPOP0vO6U2TEw3Vux+LcGY3l92lav6lG98BBbR2G
tE5FU9aITak7IDf+VVJqDIPFaHjTO8VDs75NKuPZiNXxuZkoVj++uXuWiIio2wBEkISYW0tzWxsT
ohRgv8l6Jt+qKEn50DHFH2q1Vgdwjl1jYHEkefonyWljTHjWtK468HZrzbvAjOw2mOiMZoGhr8tv
j1e2d04k/fb/jW3e785bh0UZQJS3fdMAeXbbiwNM5vIfrMhskOYIYdG2pVDZi6FFo0Tcwqw562ln
PSVu73x6bGV34wCE0KHmneD8326cMzXMVwU3f0LmsHyJpvgLeLjhvDCR92A9d6UuefSkOCbYHhLQ
u1YUSheOnjUGBFZQqhREjeJPYVZewCMyvGnaRAtEhGo2MrTdxWhH9yOB0q+i13/+hp94DrBN1Ew3
EcHUiDJ1O/D56EWmz7Oea76qCfuKsPVy0mJlfVZ6czp4ObdBAUaJviB8AGDHpW8J1L2dmYmaZjgz
uxlOpdp2U5BVeNIo0tuLQkp78FH3DBJCy+YihVNUGm4/KrSWKM1RfaIDHcF3ElBL2W795K628qxl
hzNHdw4R1oBRIQRKqLWVZxjjoskG00M0uNfqJ6cpx+fEXOyzQ9R+sJe7pnihqP7gWpi8ebu0KhoL
r5pc9xTpU3XSjEb1BeXoszBh+f3y1aAeKgW7Jc8MqOatqW62yQKKkVVlYromTfy9gQzwonUkQo8t
7TwJEJtRukFNCrWgbZDTZ8qoMfsFBYG2sF+WUW9/px+cQmazqt9IY+03VbTGgRpPETXvKT4wv7en
jHjmPQLSCJp74wOidhHAtkGqllTWzlrXisvk5t2pXebvjxe64zkpplGCpe6Ehv0WJJIwm8iZZ3ya
V8JvFqbi/aHnXnPwGOwdf6Bo3DkovRJddPvhGruyrRZJllPfTuXnvi2TaxpnY2B2g/uk0boLHq9q
7/OBApVdCnjVqHfc2hsYMOqsFo3XohuHy9LEyo9ysYsXVavMjAk+SXexR7d6F9mD+L1yuvho7Mpd
qic9jNTHlHxXLuBdqTmdPJtCr3eCgq/G58lqoyASQ/EdaLn6pU2a6pxp8dSd+sY2ZwbadH3IsEPv
M+3ckuk/Xup8Tb14/A8HyyG1ZnCAzIfuhBIiGnx9tXpovq7GGf7M4rsGykOCjuDBZd0JGKWoF8w6
qft9B3YyY9XNUKXwTqtAewBP13gvSzK4mm/F1vC+yTojHIR1dKB3dx64Ezhn2foH0XH77fGzhttB
uj4VdZJ+yYSePCFa1XwQSWxfyIzqyTdmXc5Kb9TYj1Wr+pL2TGsH9T+ulHfVof6uWmV0hKHZ2Q8u
GkVN8EG8PtvqRhGbxTBEwju5rVb7Pfv2tHYYTBYKnY3W16nfMtX1/Pgm7HgSfDMTRmSBU1ZxbnfD
akQe53TzT7AqV7IFow8nyxoZJDyvp8emdi4dxRPQHTZzYjj/8qe8CmQnC7S6VvLGTanShozZBvdg
dw3k6rwPetKEq11UX0xRFmG5omX52PqOI+OYQaPEj5GYbjtYddz1me0l3gnAovHUMsOdXHFKDhzL
3nYyxBOxD6kuQ15wu0ZztFcjynlXoc7/VVlV/CXmDL5hTOoREWrHZQK4kjBBqYFLoHZrSaQinquS
PRxBrgW1QMGmRl01cNZOzvIW2dPj/duzB1GeB5xUEzrq5m1VU1G2qtF5YFX6Eq56/lvHtPuLIuoq
aIriqJX8s8P3OqPngDDuVXYAkemn8LRZXzfGOR+p9U5DlVTnNElHJJmdLhC63jwvnbI+JcId/ZZx
kr4c8+uniOa+KwyOrTd19tNg2T8Q2NOD2aaIzuy96WBD9j417sPh7vAF6MvcfgB9AJvqeYUHrTI1
OM6x/dKWZuEDXIzCx3t/ZGqzFwWvZldWmJoKtbxmmlPStDPSjxZSFAeXdOeaEOsT8kIbpN+79UJJ
nAzZhPLHSZh5fDHXipbvqtQH12TnMJEjoRyJ/ABqXVtFjRjIb98wIBSVV4XvWq1u7Dtxp4WNOcFb
6l3738c7uC0dS3cD/uFnwU0FCrFJAOm8rpFto1kVMWn3i+ZSj3Ki4p3SpMu3hfLfe8QWer9a0+Jg
pTufjiiNMt9PhA60os0pqe1S9yaLlcoJBi5aB75HM/29GYvyoAq1u0apt4RBOSBQbvor/5osC6VT
PY5OI6I7/0DAQG0tUdRKoCItsm+LFevvnVaJrq3o2/Pj/d1dJgOFJTUOlMmW7CKH2xgOGiEE+Zn+
VSzgjBbXigrfq8cjItGeLfyeBF+gfQyW93addeYYiz3beAa31H0mobrPWZ4/uyv0pl9fFYUXmQnS
UyZUu7XEYIaZXLOJkEFLhRJS7gGaOIxlPQRJPqbLwRO1l28DepBzQlD8kQpOt/ZUK2UQsZtEp2ms
KVd6pdX/YevZwMQvV/WVNYfSE9lf114UDGMpzaCquubgwO44AH6DhFxAUZeF+NvfkESxCRGsYs3M
zPkd5WfxRZBfHCx1J9ihuk97mOLdT27frRUeTqW2a4fC3ViqWeiWSQ2zDoaNGLSTibiQdVa0TvvV
uai4AYomnFFKGkScW9VFVa/zPDXV6LRqrfWHpU72b9kU//bLp+bGyOYrellSrY2GkdnoIignXDa9
TuJzKabp38em9oJZbEmOLcrtCB9u3EvelVHuGEOECPlSPufx7LX+4PTFF13P1780xU6fF2XOL2Iy
sq+xns0BELsmee7cti79XgUMP45LfXSI5BI3jzeBAtUTCsFgwrdNDmVKjMFcteg0JFp2oYQ7nxmS
JwcvRcIvxJGkyt5pkgpj5KiyU7/NWtxFGy1GDGBOj5Mo91soR4NPmWwdr3TM3I/zSLXqPRCK7ihO
2XFGAPgI3LkvVG7uusmVOXswNZSTG5kAk5C+/5yKQjA0K1/MX484fvbJkRCXuJNt5U9RnGKajJ5p
7YVWB10uVMrBqQgnrUyvjw/W3geULfn/N7XxAhrkerfuJgVprdI4FbM3nJEnHc+eMvRBRZJ2YG9v
Gy0UzsCZII4B/vDWH2ieiCZhLQpyOIJOeaSZP/R0/r3UBvvr45XtXhlZSkdUl2f/DmM+Okncazpf
bPHq5a/VQB/UN9T2r0EgTTzrtv5Zpu1o+haJj3CGc0XzxPSFCjq2o5JEHdIUp8e/aW+3JeCVWpwB
TXU7PNyIeqVwFFU5dY4HhQvm4fhBMJ3Nr9B3uELbHX51Nrt0hI7E9JBtku9vgR5L0QhFXWqFgnje
E0k73XdzGJuQaVjvV88q/4NLpNqBChFFXKpJm8+bDhENBS1jz92qfMrKgXkyLvyXVM6/fryXeyfJ
geXDnQRFfNf0JCTP8ynDI0Iaj74UWf0NAIt31pz4v5xZMJiQI+jCEW9tfK/mZWuZ2rNyWmfd+baM
yUtrttMpTfUj8rL8P23dKegKwPSggsCeyjW/iuwWJ8mbxeN85LPenZrc7PxImY92bu8UUgqGmsTG
uXf68aSYK1Ue7qBpL+3F7abpd+CBka8UfX6OcwjTj7/U7qqoCUPBADTsbDNyRXWGZZJSjUNeq6fZ
ycTLsGQA0h+buT8QJDKgCYA0Qea6q6uoK2qFFZJGoZXY9e9FC4A4aKqlfsmTtekOoqcdY0RNEKF4
jPjX9kzMvT4zdrOOw1Ur18DoPe+iWpETjI4+HYT7Mvi8PRRIlDF9AXCG1FvfgkUa5AZgYJjcqclw
vsNeiy9VM6mdz9zI4ZqA433ShDVY/mqZ3uxHxjId3Or7D8gvkOQZOCw/WW23x5KRJ3oyCU85afNU
vJn7UnvOKkTzH3+/+2MprUiKreS23/HajbFfuqwtYrA3MQJUSlr+gaxokYWJaJTfFK1K9dNji7sf
kbgU+WOJCdkWqqKlYSxT3seUoVrvmq1phBaEMMOEHscvP+ks7pUpufhXN3tY4qn2zDYO2zovTr1V
9W+biLRJj+3o0+NV7X4tG8l6Do1OHLEpIjBiQHezZIjDbnYZPK113Wc19sr/sCA6S9LXy6LIltc0
CNOr7ASp1zptvUtiNX/HZTyeU4eB0I/Xs/eVKCDTZpWx7x3ooo2M1TDmKIavmcZXW4vUT1WTlrWv
ppRwf90WSH9JyeXV5A27/Uyam2bq3CvKSdjqcEoA1T11SzeHNsi+X26Xoawik06+EXIAWzlIszSa
ZFH6RJZCyqc1NuKnVhOMm7LmI9DM3ongQQbU+7NAsR0Ao9pTrNWDnoRQUvuw72ZNqtmJ86/vnZQ3
kHV+ANNbGqoZV44ZpSIJpzZ3oP3bvW8z0+BqiPjI++64CgkjpcRMjVkyRW8/0zh7yUSHPw1p98dv
e6bqnA1lckJRlsUFVJL98fHSdjYQIgiVLJqAcDG2QF0A6LlmCysB5GJOHxijE79nlrNx4ADvsxvJ
TWKkBVQ6CeTaFBpNRYmF0XppWGuREQytMQY2oGEI95nyUc/iNEwJnw9el52tvDG68RZxXop4TJw0
tNu6BlxQjR/zOW/fOOU6fXebuT/gQ+5sJfrK8C54zmhHb2d3DJPe6XqMVy+7zgj4kt4VccejkUc7
FRapuidHd6BKx7HfnJCslrITaHCHq7oqYeS5XTA7bRTWeJPAzhT9OlZVfOlhhz7zwZmaredT+PjU
7DguyN/kHg66q3K+6e0p9f43Hi/Ow8VqklOx1uPF7ZWIjmPlfft1U2TX+GLeZ+AMm69YdLTf4Adk
YaSW7bWZldRftWYNutZ1D06py6/ehCNyZBe1TlimdA7ln796ySD16WWdFAzOGN3lmWPSvjCIJL/0
vKYfhCpLD2NdpMR5JeoJj5e5c1ixDTiIvxl8tP2qiOc6WmyVeajEih0a61z7yMprgSF4xPVmOhIF
3fuCr+3JG/tqrSKOysUysQdhuAvcbKoDNzbbN/pgFAeJ8c7lp7ojYShAGwnn9FtT7lT2amF4Waiv
ifrXXNLkn80iexGp6VR+QSXwT7K78vJ4Q3cXSIJIWxCnc0eiHbjzVob0RigssJP8d8UTgBHt2RND
crDAPVO4T6lZRMeZNOp2gWonkxHh8e2mdDpFcZZ+1RXwDC3yywem9vaS2AfWNcVxcFrSB736bHVb
Fm1HtzFk0EMFU1bU51hlJEqyjOaHdcrriw1Z4SDs2jubr43K9b8y6vSWoTARhHvhqM2z3cda0KRF
/VwPQ/rsjv2viuBw0yWeR+ZTEOih7t/aMxMkffIoKUKIeu/KcuJNH5IL4Zd9ieAoB7XnHsURe/vK
80Q7XT4ZZHO3Jkd9UW3hTWm4gDZmnAbZGINcregED9tK/BoXdElb99d7rQg1wwECSCFn9mxvvZ2r
seLpSxr2VTeEY8tQB8Vz+rf9YP349esACFNyA6Vm83ZKtJLV4BIjNQ2hzVtPGULWQTobQ9DUSvcf
bh7q9gDBgIbcYzD1IWpHR3RpWLRp/MGKq+IKlnx5WkbjqPV//+SSPwIrJSaTGCZ789mGzKUnvjpZ
CCCt+gj0tX5r9uJotO/9+WfXDKp6gOlMibe4PRzoS4zRIAlUBjNvEQMYzrY7QEuv1e9iSY3T4y8l
A/HbV4iGMUrqpCCUntHxvrXWaWvlpQ1IbKdKyotYC/cMuOeDNeTCd5Jxeuq8vkBDr48uhjkfNXDu
LwKIMIrwqARKkuW2Gp8MUzloM8ywPIosxPzG5ZlZFPVn0xt6VIVFB3LSa18eL/negaJJqVPyAp+M
8tW2Ue7mmWNWrteFpEBjkOddd2FMshIwTe5XR8DTb4MMQhKEPfD9W4GtOfKSUfHGMoQUyZjYbIiR
E4+7yqt93XayA0T5fUSBtZ9cEKkIgL/efEsPR2a3OfqakSGeJ2BnpxVth0B3AA2VbvWpjAzjClDl
6fGG7tkF/CynAkCCYz7Xrd2qhcvZ66BQjKx03o1qkX2YbGYhxZPyOSn1/lJlSNXrC0f5seGdLwny
SnJfENmimbMxnKrMxWFjizBu2+mqjfl61Z1hAJDmFurRdJbdVboUViBSote+lYDrjVnYQzcXYQdv
gm7FoHW+05XqOR+WD7mYxG+VVy5BPtpH2Le9ZdIp+d8kFR6qzXc151Gn/K7kYWOpxIPlaFxEtM7X
qlXLgyO0awpiBsQQ/BdX5PZTMhAQL5p2ckddg04Y3DFLaeMPpmiqg2u4t5+AiyACA5MEZ7D1PCLz
ikypizB34UpCI+wujTLWsIN17etoNPpl0a3hBCXkaE67zDZZx63b49GXhFgqZcRSW73ibpy6OI9m
RhcwW2g0fHIPjdluDdPk/C7RSsTaIjVKgsiYF5wQp0GchljU5kmZM/0UMwtr9o1+nW1fZIr4rNGP
iNBwNkTtT9NkXkvQ8yKo4KU2vgOT599W4f0Nq8WMvy8OHKPA8Wav9LvaEwLKKjNK/MZ0esaQMtFy
CpZ04WXRyyTFTprM0xNkhqohvuyNP8ciF+V1HiN3Oun9YPTB0PBfYihHYzYpQSr7U9vkT6qVl11Q
NrH+LUW2uz31fbK8R1Mizi5DPCh/WovlPVV2nHe+Nqepe4lZdagPKYy5vp4HPaAalXShKX3LyWPi
5qlRsg5yZNdqQIbYwqva1XHpo3SCKOLkoZnid6iGvevSxPw3Q3W1DfqM0Q2Q78ZGcGh1LfFdoSiZ
X6Tq+mZME8VAZSfL1KsClga8x0jG5y81pctLtLjF5zHWUEFM49i55GbPvM/Obbwfpq50fwOyymUx
sC+eh6x3zDeNcNPEn3R7nILIVMZr3hhCe+8utvo2t9XJeJPMa/yVbEB/Gdd0+qsq0+IPJKvbv4DS
NKOvdK7q0W0x8rdeTU8rjDoLyFZkKfZfmkNSEbSOO8VntSW/6DR1+cAz0zYXHuf0Re1gIAd5NIon
Ex0qxKn71C6CUR9LcRoFStW+iiRC4q9lq/wtlCob/KRvIh2M37ReRWMUre8hbdAEyqDqH3sDbNHT
ukbFFPTFYDjhbDgVHQAGajLOwJyB/XVoB7k+Sjr9Vy3povfakvfpqW3M/luWKLPEvuZOHLjzWLwT
5Cn/6BlRoJ82sASeRuCd39VhSvJA1LNhvNOHOGP0Vlwg3Gm5eTWctLQuf2eCZlQHi7eOz20X980J
TYL6OhqVbfqKGkHUbdah+lKMMcJanYjmPoh6wZeIC8GkMoAT5j9UtgowQ3CJW98e4vl3OxJ59Fxi
7G94NEYZMB8CoBG5MtEAyJvl+4S805u8EvYP5LV4xXIvWpuwLFEZDHNUk/LQcIb6Y+cZiuN3qteq
fmz3ybmjzO34WWQN/+pUPX8kqjc9T1aUFxdVWfX/4+y8liNHsjT9KmN9jx5osTY9F0AgIiiDSTLl
DYzMZDmEQ7pDPv1+UdOzU8mkJbfnpsrSgiQCgPvxI37xqIMayyWjbXzFM8lMMlOs1PYsYtRlSlcU
axJ0MhJo3xuF2ot8WobdXNdWsV/NqWmRHLarOkHirF0/bEW5+amchV8j99X614OcxzCmD2U+idls
mK8Dr72YHbviGOyq6vvU49EZr3VtXOXOJJ5RelkfPG3TU3HLZbUSSWv/WikgAAkM3sL9bgZFFNyt
Fep/HT34aecGvYbK73ZLn2zZ5pTNbqnaLt+vJcrIvA1K7qQRExCYcfTxigYoE311O8NyP2T24mAD
ojQowVgH8ywvJtvq0O8zVJ/rGLaK91SP2Dbtu8CX7R9AhoD2DghdmGlHbn8arXI0m8SVeeYmfIms
vRQIP1dxEeh8vhWVtU0xqJj5Ohgqw0ViuQViOBvDUH7xDBeAxWI1zcxWMoILdHWGKR4tU6kkkFmm
HqfFddZDO4iximdj817w+xQ3KPL5uYO4s7XeiYoUKOlnZYg47OZFkK7KunqKIJUNMXrSY3nSGGGE
Q9z2QW7dVyGtgGTzy+JjN1pGFAduMVU4/FkTyAeUhdAz6owZgKRadLvLhXScOFzztThEzjR+9jyR
+XFQidA+LptBBseZH+T7ei0Wa79tqGvsV/Tu7esVHZ/6ZdoskT04Q96o+zZr3YcNeDrGDpGr21uv
tO3iRodoZf6QRmY1VwgcRPltYC7S/oKgnR3ehFNXWTs6bMZ91+WdJCAI1wfYqVDXdfzFdhJ3rcri
oEy/eolkMF57czXrY28RbvZBh4bsMQranrS+GPMeqaq+3ZLGL31eYmEonC38WR+cPJvLvVd1KFDU
WTC+5FZhOjezX9d/LEXrbVBsfN0T1JrRvinrTX7sjEVnl76A67zr/CK8D0bTqlNmafWwX92x/cMf
g8YHgJWvHw09TjIZSQaL61wXi7+P+D7Obhsj/Ofc1erEpelnUxgvsjeKozRc5PbHEMUeJJeUunLc
whNPq57acjc03rbtXCm7Lja1qux71RdNfscC7KvE1440+qQ2WW63AZkYovNFANVErtKODn5X+X1c
Dq6j4S2LILgH12CYfeKrsc72rS6MZTehBIsImaqGVe0lN9PfdEqAiDWLsdJ1go7F7MTFMPpXtEun
+hhNWxDtC7NeCZvGMtJFy3DYc9NQ9IX+UTib+Kodr1SJaPowSNvRcz7KwJyH61LYYQHkDwOnByDe
frlrXB+rGGSMRwf+Qmjn47YgVxSpjewkzDlNb6agqw2oBnhuRwIxvnyJ/rAcmZsnKS1z+mxlhsjT
Um5wshfGjZ6z95t6C/eD8md5Bqf6Q4o0KyIZSgvAFfu5ttb+iykQ+DTiHChStTeUMSHp1bjYzR90
WVZd7IK3L19IGtE+5Xymq91jqNcfGEbP+tE3zGFNVNfnREUkQ63dHDQtKPl8qzjznHWM2PJW6+zL
cAx6oHrD0MUteKw5DragM79FRVi28VmvykFdfOki+oTQzBOiVzPHInSWLlnwQ6ABjd9UkJh2RQTQ
Jp5c5xaKXq+hwSDRs05Zfhonv17TfMzW/MZeuvZqMKQsd8XQy2srqoz6WKPtbSbWLMXzVPIOkXkL
Kwm2HkBUUha9TZtE6jGKAYB66y4f62i51C5BLt5sMW/JIhf1ZUXS5DQ1awRiegiWLBmbYjTjDB7T
xSLE7CLCW2iC22Trz+OURyN2Ir5w4nLR66mZtGdQfJq2SFZC6qdoHvBnwldHnlA9J+TW4KPynUUo
qGJvdO3irjA1pY3lVnUdV0IX0Q6KxOj1xDBtu8ng2lu918psq5025sber5mkmK7QEJM7x1nXk1qa
wUks2mlF3Ob+4iJ2ruWU0HP2bRbjNolbAVUm/6HqUi8yaaesArNOV65JPBmSEFsl2poxGyIs97Jd
vPW6Cz3lXig3d+yjbJZiOXrK0t1BGJnmuwMtqVesM4Y68h/7bvX7ihRoVFkESL0PROyWXhPd9G4r
9U1X5u7Id+ugt8Z2sK1uGK9uYPRfSFf77nPQd212yupIEANN8vhZxIZXjd3VNNsbrWx70fpoZX59
K4BuiF3QV7m+cLNQiWHHf4ziZchF7dH5btS0m5CUbFLfwIExLsuQ7IzgULuxGCwG6IiCqCJeoxol
v2Uaw/ZIY6YzdmjvO/M9FsruR4u/th02sBkiXgx7GNKafdDtbXMNn1p/67IYR+42OPZK4FFAKVmo
1ImybLqa3Ug9BhttztQN5gAWTSNwPig9pYdTp6Vhxosf/InW13jRBASIPC6lp4hEBqrdNwvpM5KE
HC3Tzhqy4ru3BOHKfim9b/aceX0yB5H4oMhJ7B0oDPdo+CZqZKuMGLxR3uQa1xErs7E5c9U16y8z
Dk4JizWOGFCclBO1y6FRfNaEuVvtKjDTf+CNgodlx6z0vnDn5aue6/K2lw5t4qKCO39dddIl/+gz
4dHPnMf+mJtKQCZpYabaWZ5NO9+qnDxFlcyVadRN1kevyoMh1u4Kog2SeHPCqgMeqSHdIUogMNh3
/QLDIYZpFekDJVj/Y9t0fRWNYdgdl1rOX1AJjG7KNcJQZ5zAsJM9WPyGP0WrOhZVsFeVY5watxkJ
wbkTXoz4kf6ocHRtPoTzaJ9YmM5A4SCMB/AOQU6KJ6tLIA/ZR7c2ahVXVBP3WZUJc+cWQ/vIbbn5
VZA3gssUoXlajDWyksaw9E3kL6ZNwqu27MpvF/ezMsliuZVs1cdy9VtnpxwPsQ6qt+0zjhnseCca
V/egBuwkL/qwl0G81LyfXdhmw6lc+yGIq7EUqCa0E0/b5Ky7Mmfb/N64ouKcRY/xGU8u+4fRCkQh
Vx2VN4vuOdnCcTKLWE6En5St4H4pZa+btIccHya19jyZFFQ8XrwWJRw/N9RbbInCuggH+9xFmkOB
4JkjVRIt5mQnjqvHIK2cybpuC9YostteVselklud0JTNmmM0u26D1gDK2alnl8Yl9YQh9n47+N/z
0QDns01DXVBPb7LihOk4QzanidQtmdjYxKJRnrVXnABw7BlCvOi1XXAanBBCOlRelT3rbSypFcbS
8VLw+r4ftzZQJYc6V8D0ye1zOWX464OjQot8E7GNq85W/G1Qb6ZE+7hp/KTaVnnYxmxe4qaonfJ+
nCzzO6aM/piIPqiafe0t7P+BUrpk/yJkxrngW9+rIJJi13oWSX6V+Y1FQe+BpmjpWy6J9qUtdyWO
2lVsQZ6b43xpJjeRLThjmkcTTVZ/ngGoG40LDadX/tOUj8OScmwLxcEseyu2IrN3D23p2VXaLH05
paMXoH9StDpKjGbKVl4wbZZjXvptGVvDMIaJ74p8uF0y2d3W6GPpGK2cKLzJKHaPk6ydz4CysjFu
Z9UqHFUi56HMQTfT7Sm2XS7PZ4Mz2viYmuZAWm+X9MWSZQzGe99Vdh6Pfu6Wl03PgDGG/O0+4sqo
1qPqyugzRFvnuhyE9c1UspHXW4H6GGfq1nfJ3Ejng93gl35XNn73VLqGbPYbWe3LsnEYJ5Kv+EcL
oYZIsm7BzVwzcYrJEnVxXO125Hk6RtHGgJptjXpHW0SxCs9SBXbhkrE0m/+ta5ZJXErVYOPoz6E7
JfDsPIZlrlcH6DotimWK6TdHmK9kdDs28xrQzqHdckK+tRpjqAbqgy3qbNvP5tK+1NWyTknoLRHZ
1JJ59IQsN38+VyQcbkTseU+5O/3gILAKBA+bAok5OfJA/HAp9l6/4ChOP2Db1aI1oitX5/YJ8LP1
0HSRmSfmtI4XTDRzqqYgKD80rrdOcWcjYxb76Ea7cehJ9dHK3OLZdgb3RS86Yjadde1h0WiQJZRs
lOIu1a/HFoz6yyrcJhXrJkRRs2g7mRHPrfWF2B+2mA2P8zenNQ3Jsx8FQ19dhaf6rC0JlCqvv7fu
rOeDW0eq3/FMcUTxhW/fZ1trW/GybE4dGy267wdHkgvEPOPhqTPLZozLyR+XGFhG+xiErb72IAy0
ccNKOA1tKT8XSLG9FLmXHclkjRmF2rok91D+RTVv/Zd5gigSd31Ek6Bx+pp+OU6oTG4DbdQkjJV1
qQtZFAentgW9tYEWd4y544KMViQIc+U8zMWFj3t5lzAXAkfTapNKwKxb+1bXwYrhTz5OAzfuWkce
RiOw73HcLuVvTA+42TGCK2unr3ZinVtWfZQPC2mA7p5puAQmuYhY7kuS9wZbIdSJ4nL2zR8eo20R
510pQxhLUj3XMML8uBsGatZlWMLbYRhatGTr0npwDNP6Fsl8tpJFD/Z3LaP2Q8mC3xKvt6fLcBVd
kBiaDOTCH1EkpjfptZd41EVhYpTa3ecrdS2mr2Ywx5UVLn4adNlskKDN9Upw6oovKPjIz31kVV9U
adJ6UOYqvL3OuvlZTXl7H5Ut/UsV+creeZ3nf83yRfLQaDZtDJYd87lwK+d6BgY3J2ZuYJO1BZP4
Ec4t+eBI7UQcsD3zq+/kHS0tMQlSp7lX1z7ybQaFerVd48K85ckUbeCy7Kj1Hy1Vuhd2NVVfGg9R
rjRXnv9CurWyG43ef1AByoS73Fyrz7Rwy2dLeusIG6ydnixYrjZthY0cyMePPoeQMYLywsm8fV4t
ENqx1tHyCQBnrRO0WXxWKT5Cdiq61iJ7ympqt04t06HO8NJFtc9zj31QCDOWVbvSEwlHI99V2XCO
2HjpnnppLYJemRd+X/JevUwww1TchCG+L46mWZ4EKBXdQ2INZLKqvv9uKqJuyrLyXlbC8idg4u2n
wlM23YfCI4PIjJYAKmXfDUlQVMacbo6Fe1QblHzralBmSBOCaR16gtFk7JbI789HYdhddNNMKJhH
pzhFhkDL0g/0vKsmlCOTyS04hGYKohdLk0TB6my8i3qs8f2lzHE/6RLgzq1XURgmHNg6YHvoGgV1
ncsF8VYUKi/Moljsu8YNWEPbhOFkks+zd2LsiRaVM+ZFeBzo9lLdtb6bXzo0GWWq81Jeds4yTfva
NHQUW7XpLcnoT52VhPhiMLlYXH+KbeUHT4AvBl7Lmo02LZsGGTyLFvMhKq3ZSQRzDYR0qry6khik
GTdOSZW/m5zI6OJQO/RtIuG5oB0qxyIrn8KWnrgq+4d5MqtiN7buomNdR2N+oncvvmkbtW4YNJW+
07VnAaXbGv9UN50UF5JT/r5t8wm2Qk7yn0Jtb8dYwWJTsNkX0tXGat0hwT7AOmg1ljLt16l+GHRA
qTouAcl8RtYxgNTxo5sWBWz0RLWebyH00SeK4BtvsT36nGue9IKe5NnZqrhWc9/FFt3GB7uZjfwY
qbL8Sj5EHWhkXYCgeERTBoZnrQhIzKQ/iMZpvxahm30c12X2z11khOE1c4kwmUsqmmRTyrsMmqqb
klr0DMUiFLPbeCFBqw9L7YXLRUun7is+Se4HYQRVkfSc9lEs2PtyZ86WNeInnY03wlkC1K9ovlgx
miN02JrQM74ulBenfPP0Yz+t1V1bdSRXTdiGj2wrXlIXZtVVO2dU9zCkQvvejAyjuMAL1wGfq7vm
XFf4Ez9jTFdKMG9ZLYlUg9IuNaFLEVFOZHGrR1W5y8IJxB4uwV2ZMCfyDq6YbEyemsptOSL99gPR
o7lrG7mUnAoQqHZD5lmp4/WNQx9rsm5I3ya2EoQqL7weOnqk1wM1G5qASHodvXmZPniztX4bm1EX
l5FWhEExKvuoaj8PkvlsfZK0mRe+GL1nnQShhi3cCV2lMliijwjtWPRhiyb4umY9IMM50iELLBuD
h0oNTYkLhQ9Dr6mHLoiLCL2aOKy6ID8Usz1aezOkH8Dp1gsAl42sM/p5nqhiZwhGdU5jw4Nsad/t
lrK3HkfXlR89Mbq32NGuOGsNJp3fVizrAVyCyxzKacoONVAjQlkryvMvgx4zdQQPK3DFieT3tYAU
EfdbQEEEl8Cs9+GQSTP1m8g7NXpkc+RLyRDHF+5CY5Nc09xNft59CBiL/eHa/VSiQEwiRGSnzxqH
ogaYIDfhPUtXl88Y2fUCi4JyPAo8HKvrthmpNG2OAEoXP1guab2htD2IQBUfGudMcPOaoX0HZPor
gCICqnimRZH0MgZ/BZDKzH7okfRmHD26pF5Rbu47U1mYS+beYynU8vH3U+g3MJJc0MXAITzLbKI9
9vPQVEmN6AA2HBhpNuutk6klqRShUyhctTKrop1GUXFRSzXvcmOK9mNdvieu/Ia4HV8CbOQZsH4W
XnsFTmGxa/j9eQ26OxuuNtbIwxjp6kexdYFO0VUnk8wFKtnxtOWcP/C9erHzEOC7RFGFDu3vH8qv
WBkGrACq8DGjIwg/9+dnom2rrfMer0/41c01JXz72Dt18Q7o9tcxLmMhYPPhmUOCrvTrJ7+6irnI
VqemQEqOqeVMAPC9K9Fs+eFfvSGQP7D8XcA5ZMGvV1XOcLSXImrSSE5RPObdfMWUw3xn/v4GIObM
SkWfADAO1ovntf0X8Ftb680Jl5obUgMxoA7kS7v1w6OX+TBRN3ztBqNfHn5/a289RQYcngXI9+xF
cP78LxelHz2DmwrrdMv7OWnDxTm6UZvtVd427yAK39wrwO3ORHSQG7+QEAwM0TYQ9E3q5uJTNwLl
daZJJUzymmuMOLKjjWDiHtFL9al1tiGR0m7fUxT9dW2yKP/yHV6tTWEbwpl1xP0uiAeRTsnmOjek
/a8DHM5e7Kg1AzRAROVVHDIDLJFXeiEp16ItoczymT4xprPb5D4zjCEdKKsp/wqm5j0J5bdCIA/4
rOCH8TNCtD+/UUiRG/GobNJGuuN1EfRgKNd8AFWAmp82GCD/fgW9eT1keHxw08ir2Gesx19WUNHB
zTfkgAqtKdeUTv2ceEbl7yePYdx4luX9/fXe4KTyCtGkOXujBoTe8yv+ywVhaApz9WSTZrXs8otq
5UpJa3vZ9Tr75e2wOPpeKcZzDd42+DbPTI2dytj82HanMBVt7V3WY2V//v33enNloW6GrCdi5P5r
Gbyx8ZwiQ2cyxWC5+maMUMoNpJ7j31/lzaeNyTbobYAz1OQ/33w+LpoK0AZVttEDKCKjPVXWzGSa
Ku9mIKt4J5a/EZRweiHQIvJEg/g1KD73+96bKAlSTFGjC3sc9Z6xpkfXDMyXmWnvwxYM7fSv3uXZ
9wB1P/R60FG2X0uVbn1luWStTaqaLnsJvLL6BClqve2sZbtYXQi579zmr7HpzyvCqcYNCWDga9Zo
XiMGUKx5mwaeLhHi9dxHV0a0zsItSAow3kkjWd7rqmnbWQEQiho8zO/f7S+oqPN3QDHVBz0LLvI1
5FoPk1uWq8HCNgMfKastvKzcM9Ntot/eSGHvQ7MLk7KX478qKceVYWjwyNF54Au8WlWM0RydlQpt
cly3j6PuRQoQRcXdOuMNNbnvSYT/sorP14OwhS09ceqXrIkTdBXrVrd439jlU5j7ndwFlFHPG3qr
fWJvw3uuGr+sY654ph6fLVLAc70WWVjqiCEgKG9oLBN+dIGvTlMOOKXAhucKaENwC34ieCck/HK4
ni8KDD5Alwmc7Ws/7mKcmhAxuDYdu7CJo2iDG8nkEpygfC9Feev+zsc3VznjFX4VXTdslylJkxaB
KfvYM+q+PiIbZoWxs5n6QOFQfWt4uIffr9k/N8ZPaDruEUlhIPRsVGSDXi2ddgJIAhyoSw0oY/ea
MpaeWIQjuCxnB5E09Go/0esr074T4WfwyA3TpikT1zlYLEYSALvSHDzHQ55bWRhLm4Hn/yKaQJU6
54iMIX4h/5J7OlPuZ20adm1zNGimpeCOu0MY0fvJt3U6/f6ZvLW66aeCtSedOx/DP8doEfW6dqny
027u18RbZb5fjNy9QrOuQvuqfI8X++fiff0OOA3PhDcIDfzv5wt2fs0ktNZdms0ubWcz2+5ILsRy
lWFgdQpWf9PpsObOV23YwW1pNvWdb09DFtfD5n7oFKD3f/2Ro7RJ+OakihCuOS/Xv5zRk+76STVZ
l+KCW6eRarsjfZc8RZjL2gegHd6J32/sNAv5DUwqMASC1fQq36Jb4TTCnHnkpVMcx0E/e6sv0hDF
nP3vX+4vxzzpHLx4yiyE3aACvLrS5ma5K2ymJSXJsop9s3BeUMp7T+Dw17PgvH5Q4eKVnuHNr6ob
MePbgvdXn1ZNZ+5B+CAu7TjGZbhJJBc98Bl9FjgXVAzvqVP9Wk2eaSKAc4kk0MOQ/fz53eGAHrXB
7PSpwySS8rkCkxEE+U6jZzWl3ej6F7qdx9TOyXNcHXWnvB/VFyqk90x3f32rmCM6ANotz2InvdbY
rmbKSBM8BgIBYXY0lnn5I4Kxczdrrx/fWbFvXou8kiKehj8Kjz/fNTPHEPwz1wp7U8dycRDdtcot
Xta1Sn+/hN66FKTKCDNxCwjya321ZvS6dgu9PjVX5e5YYvLCzuqPldWX70TnXxfreRdCvURLGMHK
15GIUYkDzjXiVS7VpmK6wkBCcyU68c7T+4VKwppBU97i8eEGxnnw89ODLdbP7ljiJDWsn5T2Hw3Y
D7ttKlXq+fhPbw7tp+CMPeiNvnpnS771PLlFWh9nDR4O3J8vrlrTWfONu5wNGe0HJjQXgJGKYzVs
3TuX+vWY/dMVEOdy9j+5xKv7hHVgdaBjhjQoPb2XnenfrWROqRlkHbgaaiSPUVs0vNPreHNPBszN
/vu6r2gAtt/nZoXFKggyYsLcT+KirkNrbzed2je4Ue4QOhwu6jKKOGH08LC5Q/jU4Fn9XmR/42FT
6NEhIiekGfKaQbO5AsHhqhmwABn9BES6eRnUUHP7IXqPKvfG6mXJsnzRbfZ5ta8edo05Qk59PqQr
Q9Ud3SZ91dLe/vYv78az+sKZOMqF6Lv8vHrQILU4H/shxbOrOXTTmqc419nx0ljLO6fUr4kB5GIq
Gqo3GGSE2J8v1aKcJ8LeZpf0ckhDiUenUE7zsrCp4nBBIeedbfnmBbGANrkHG8Lxq2M4DxcLPEgw
MGVCznGGTb2TlfcDNAHsA6+S7+yOt9YGwRNVMeRjgDW/OhtxY87xgGkVGgnCSYrGM2NkDc1k5aG+
syPeWhseNq4wDTkd0AD++VEClw4WGeGWMfC0P1gzDmC7yC8hdf1+dbx1HbJq6gZUW3y0xH6+Dv5w
XV5VAgleHYZplOlbiCDv+aa99dz+dMlkWwUQDF9dZKSgNUQ2D+mcR8jFMizYi2Dcdl7DPv/9/bwR
wLDyOntWkFpwY68CibI8PQ1Lhxuc65xtf5HaywoFxmUqlhu05/1kLKZ/WRqSZQ+viP7iuQMbvHYu
w2or76ZyVqlVU7lHwzwcoancdauy3jnw3niSxAEzPFspkz+9lguwYBU2c9SoNCyx/ZgrLO5KaMPJ
HDJ0+/2TfGNl8BhRBgrO2gQQCn9eGepM+SZ/UqnEzOWOKVQQu9qb3lnnb+xgjjWLxISuaeS99vb0
G0S/ls1lnctqTcu8zY8Nsze8Fhj70Ur+X6RBEEJpB6MqSzB8zUC1M+VYch112uYwvkcsYuO+IQ0s
63z5r6bDv39f/o94ae/+q0BR//kf/Pt7263Mw3P96p//eVN8H1rV/qH/4/xr/+/Hfv6l/zx1L82D
Hl5e9M1T9/onf/pF/v4/r7970k8//SNtdKHXD+PLsN6/KBqPf16Eb3r+yf/fD//t5c+/8rh2L//4
2/d2bPT5rzFgaP72z48ufvzjb2eB+n//65//52e3TzW/FrfAxJ+ap9e/8fKk9D/+Zkd/p3w5s/vJ
/CNkBQmi88v5Eyv6O9uWAg9aqXXmIfNJ0w46/8ffDCv4OyRTkFGED8Y9f/bWVTv++Znt/x0JjbMs
K6poiAyhzPrf3+2nl/Q/L+3fmrG+a4tGK65KPGdl/0+56Z2dQolW5+4coZev+SpczSHQ8UHj2OsN
2zLtBmdQ1bORVwEwPmkBaXT9SigQF0gEnYzVpLETRx5Arbu5K7Gg83pjtXatJUq5A2kSmTcFlDn4
GGIW2R7oZuSlcEfleC1GUUWXgP3B1cBhUvojw1ffvGA6ID4X0IfV0d9IwG6iWcgnEwwRCPQpt6K4
NqbwycGDCHxsNN7BVXOfghLMaZWp6ksBqnbvz0BJQAdXX90J9fEdAMbnCGZ+si0FPlGBLG8NERVf
MhQW48DS5s6TkfPZoEX2DZokYwwm7XeDLODzWZZOXRPFidjFMJEBbZnfhaDRC2hTEcjLFQ+phLcG
lt48o5CgFrmPgNP701AbWb2TfSs+jIsIr+qo8A4bm/4WDP2UqK2Eg11iwYBJ8+TcWrNWgNH6xf9h
9uprZCOREJgNjOl5sO6UmMFiBnPW7lvkqCEDl23LYL9fDpuu6inRfYabvDcCS+/8NjypICueLXq7
tMTko9c1+UWTL+IxAjII0RWUwtEBRUffswg/FkiJwZGpFUZVYfYHfndfYeBVwNe3GYxSOV4qnFeT
eV0mrIcj7wKUpDzUoqs++hjmGjPUGrBlio6UsPatIVHM9Btv32Zjf4USUX3ghaEQ6Cj1sdK9dcoz
66Zoq4+F41WxXkMEzu2lEJ82ALJX0MVcO26zqf4xTDnAO4wqj5ZTL7jIY7V4g234MkK1pnUblIEE
C+C7ePFZfndSalouVcDbWiTsHdDmUX6BmIABQ8c2HqBY5UmkLHdn4f+bdg0IMobq277Pxz4ZV9O7
zKQNVyyc1r1T2amciojrqVtfIDQ4OjCrlqo8iKCzLpSzYts0OTfNsBk7H/uh66j3b89QhSsTKDSA
7tVIcjXYBy1tcYPxS/fYlEF9i9tn+WNzwYfHKySVC6mL6bA4aDhkbt5/8htp3m8NuMo+CvPvSsEy
VHDBDg3eOzvdmICyfYsFaNhXA4/trsDK4ULVdpDkxtZfNmtV7Ie6vt6qujs2wupjNxxLSHQz4KrS
Bj/ZVzbFPaYmfUzZpUCmr2PqDys80yhXj6iIW/e9MdsHAHH9wS7WjzbcAcbLjg8wtM3XnQybyxHs
zdVm5N2usa1vs+OWF7p2xD19hhmwuiu9pO38Cr32bjmFzZKjfuCUO9OYvERG5mHbzPqkKQH2U186
NxkErpNiynvbGL1IhOOpK1CnG7y3OnJ/tMLFythU84Xql+IKGmKwtwL1xQJOl0IUgk4QrM0NhCyd
4M2Gzm/oL1eAGsDpkCDrcL/w6i+FaThFHPVrd7EK9xEyL0hYwIDBPoO9+EVvbRZvBZZxZ3MZrBYz
+S1cbJlk9J9iPTQDawceZLsJ9tZiVbvM9E5hvtRg5PN5BxNWJBkQ5zA+8+IussHvd2jvy8+zPzqX
/Wy5V9ViVAl+Ls4lWlZUmMMPPNueC6sL7vp1BKRhMPdSHbgRYEut+rTU5bYeAlom2V5gA1eZMa/2
CBEE8/FYk6GMz8qq8umAPq9Y+t1AhzCYm8zaMdu+jcZ5HOJeeNZRT0v7VOHpmABviJK+dP2bbJqk
uUPXFopSXoCDD1QUdHHHMxyqtJoC6xqTGKKP7cAXiHHGXfIPixJLCJBcgm2frXbXYP/mtOPNMuVH
yvbuaA/dhZTVydhG4FQsv6MtwFtZ6OhWxfqpE9Nlb9mJzzWuzWIiAQ+eXbe7xHIKeqK7L7VpJz1N
T1Pmt8IGR4Nu0oN29AK2dEta2e9M9IX59ABdd1/PGf9ujxLqbBis393iwYT1bYTe134DjinMvTVM
h3ayb0J72DflloSyTgEvxG0JeBz4H64FV1PtXGVLe2hrvvQ2HJidX6xld8hVcwtgHmBqmXRTlNbC
2WNtdFqdNW3mMYminPABfN7A+sDSqo27BRNxuI+XBpCM2HLg0uJjfO+UC8HBPlYcRFDCr2fZ7gx3
vdPGEC/adB8JcJEVG9YE7Ro0NihUu8gTEGCLBxrYXz84/5e8M+mRHDi3618xvKfA4MwtyZwzK7Pm
YUNUd3VzJoNzkL/+nXyS/aAHGIbXXkqCqqozyYhvuPfcu9oxHqW5Qdj82M71PdiyvrameW6S/Lmo
im1XdrtOy7uorXRjb+ul9VCWdvrDJmFdiVOfCYPquGxTknKj2oud19ZIOn9TiOIVYli6L7uZQ9A1
RR2szkKkNofpFgFuhfCmJDGkkAXRqy7i/MH/a9SYEafK18O1FmcMC78lOuvAaeY1mO5O0mlZx4Ov
5l+xyodLnOqYveC3HYo2ja+OauqodbFnoIU7Ks+vQ5UOzCDpN7Y4Po4ci+hC59ZAr4nUBlN2hOp+
n0j/2rg4C8ZhRNupgfNpzUSCMHMZo3j3N3mYflA2X0SmDq5XjL9WNGRd419Jsjb28ex3vEzNs63H
zyxV+pDi5ZtwFOxZ3cSeBQ14SL8VcoZu07Ldzrn2IJS+XkrXXcK8nB8n7kUMe2aoag6TUiXv+TQl
kZrc47j0xyTuH/XEPLezwSE5lXtvNOPAA+/wPldNFlFFzPuhLepLWy/uN54h+1j6bb2Lh7jH4OAj
MTfZCAbzMIpPhPlc7BzivZkl48YFL4RjQnp/eyENYnhRl9htVnyko659zu6Kr7Yts2AknYPISd/6
k/EnObVuHIYW/gNn4AwBAbkei++veDJYn+uj2OBbYQw9IuHczan3iUzWDjU3fp5LLAF5zul3z7Qp
0GhOksRhtNF3rTRLBwABOivkHAFnCL//PfarmYawvBbrGsjJ1r4Ib+IMNJEOdOZ5mtccLX93mGbt
U2QZC9CWOAGv36aqLUNSjx7ttTIeqtw8V0iAMP8KbaflKyeFof3t5WxdsDY+rXrxNNq+pEoRPL+I
J0tnq41NpFK/+JvD3wg1vJGEVA5FkGTrLp/8Zo+21o3Ac+ZQCRaHog5569DqyyvKcizAxGGhrEDF
PgjzEyHrXzvOjW1b5d5+kfLkuNgY56p9x3Zsh8nUyKDLyVsdY4yy2FHNDI+K3vJvSjt5kbEqj2up
ROSu84thUEI5lfUde0IFWduvh2LSFQEAbUiY2lPae9c8t0302q1Yzl3q9rfedbttMaRiQ0VcRm2s
ObuCmOmfhHVqGQodP67QB38OcWQk33Zfd8HkleYaZEhNzaDWlnOj1PDY8IkFfma1eqgp/c2IlR/Y
3mySvmWwfdcm/vM4t6u2F4UPQlRLrGIPKEGLhrFxJYDFakZTjVBUP5YOGzCIkimCz7R1moBgQPOx
xsb8ZWkJv9BYvWucF91lsC0ZtLOKHxJHrbdBlqvJzojoZBJznPrSL0b7pasZfzs176FwYYvmpZoO
98losBhQA6gMvDPgd1SGxsqz7WqFuas82W4pvN0j0OQPVNY4DAyxil0/WeLUi8T66Jf27qsrnSBj
sbBVWcX8IM1ua0q2lK3ULzWPYl/kStW3ZMApE9kpUos3oTwt38khxpalac58XDsM5Dt9ypuHbhmX
0yiEZjvQNeAGJGHfEI62y1Wzip+7sXCv+cA9LmJgtB5VjfeEwaOa935WLlVkjap7TT3yswJ7qMX3
5LfpG7LodcITp+wzUtL/nDhMODUqN0m6HxPRjRPMWPTKaBEGUDOAI7l51EfA25emaer6xFndaTuO
8QwuPpJxvNA4iYjh8dBy48cadKSd+oKuY9c5Vq5vDbdvMfFlIMve0YR6/VN5j+8NU0wN2pOCNSz3
xGJaMERUjfGel91x2o1Kes09rgzPjI9CSWHtpeNlWtiBd7ajEV/8l1IwKAK3qrIOEXuepAeXa8e4
TdY6cLiuS4+fBDtgQY+Gc5+AXBBEhPESuqMjrrXtX0RTVC8t/Lvp4DicNM8tsbPGA40m17TbOsU9
t3lEleq7S9FOXLPd9F2PTY11IUYe+phWfiWPZqrZzWHt2KTtp6wUAQvhTB0xKcjxNMeU22bHUK5j
TxWsZAlWgQmoIupqjUYmb7I/y31KZw6i+FWmtR+lqzE9xtpgH7yldm4pxpqwGddsy/ejhbnbe2GM
slbhofHJL2MzfFPGVL5k94Q9TIc8lgck12sEctsJcq3Xo8LVXutSu5rVtCXT0znEZo+htHAjE9HG
lWtDBneScFClHc4+T26csW03TcXTU5BG4PaifcLWNTSh1fgPxTxVH03jfcd97+0R57/VCtVFpbld
hFpB3Iy4TZ9j3XkumfoEnaxe1xFpTBVjUYjbI3ZYH2P6fBsyK5qlFFus9ydRsFDONfOlN0ittsAd
iL58mx0pt2ASig0LGhHqjfW4NOYnXuAjXUIcomMjrAUnk1EMf4bG2ahmeZtn/2Fe8vcYOyT6fDRP
zA/yO+rwc2jTW9rYtHta+10yhRqKg10PvxHz7StnOa9rZe9ZO33CEjvAssfcCDMASffkzAIjXHvI
cRAHwFHejFp/ant9m07iOvqdwDpQH2N//qP7Eu9O4jcPUGaerXLFgaRXt8San4q1vYjWIN1g0vAG
yOmi4v4Uu8ZtUGjlG3346xsMRtriCGJoOZtmShU6Ucw3apNpBoVxOz2uTfmx+N4X3fm8ZzJ/cFrc
dq5Dh8Rr6Ohyd78E62xftX/JlAwcJ76VHleZaW7wpW85fFGc685XOawnViQqaP0pitfe2mpxvltp
N9i7/xoWPg97ObBj/lz8NKinOftcUiTK6NQOyxp/ll7+22pq4yT0+ov5x2EhvCbhkCQrM1k3yC/f
FMvuzWhNu1F3EbSlZaStehp0BHVuJ322gsVs9h23IOL4B1daE+hSY/1G14+np875u6cK599oHUYM
vEGrM2Fm5xI1PX+ywU8y+vqTNWkTYKBo7vSuny7TADKwuTI50END5CdV6mfP1aJcihyyxF1Ng/4+
gS3wNLv5a13Yj30+7Vrb7h6zyaDj9/iUkVYS/XgwqG7JOwpX/vtCWu7OG8pnqfX7IUPh5NY7kBvP
OqW7rpKHvFBvqp0JQxirTZmRuWOsD6ZfvJr6FMnBO6aTfmjujMa12+Pd3ndgBaKuxx/uQs6aWSHp
xnyahnjfxcvRIwEk7YvX0tBDbGkbYSWH2q+fDU9iBprLo+gyLP5WdkbUcxyk2OmZdTB77TVm+BjK
MfujrN7aFO1q7nRrOMZLvUkM/8lc0PenJNJjKQJs4abWphXQFnjxw3Lpbt6qedfJaa/MUQ6MbD7y
PvuJKQxXrujIG4r4ITPRhxKLLgAyNJ9dupgnXxr1noTfiLji9imfaiAk6TJHZLb4t3kGCzTldRIg
qXc29FFvSglIJCCmg2xWRUQ2R/VYponBuECeMnw6u24ol6DQy2tZ6c8kzjKY12Bl9Rcvi1/swt6u
s+8/jUnK3ELDJLFIPVSiZc7h74CdhS5TnuMqAQyDMbKnYmMVg7ZnwKMHTWlsDMt+HlaeW+wa3G1J
xHoZAbxnbYuFeRJjj8fYHI8Mt+jCmVDuV6i+uNw3WT7t7bqqdy0QDGPGajg09q/VSj96zT+6hdww
b+JFyVwRWkX9YOZm2On+Acc0/LceYaDjHt1yJY3Jp6iRh9zzNwnoV0vp2kXrHrqmPVczqIN5oacb
CsYiBEcWPoHQVvxDEk2Ali8wJRwyGxt+Hi/TW5dIjMDJe9+YPLH9rufKbugZ2ePcOK+JOgZEZOeR
O1DHV8RCXQy7eIpjf1vWzmYZnkrpEljmvYLejKa1ejL4wC2/O6C6hsxAjS4oSY1i67jjGOgrAmj4
ZH4woROiN18xsno8UXPRoslbN8mSvBAxa0ZZmTtb4qNHdGWFDHu93U+N8aeutP0q1r9el4VImzLw
Kk7JOx3ffwFmqkFNL5k7XRJEaHXfUkGXzhPSvy7wcg9pp81MUEdPiUb5Bz4W65r5q8jTSznH20Go
yCnX906Wn0A7QjuWFCvSYTADgWnU5puHlb22h9NStwBrgFiOVSAb602tYJwKkb3nVXGdRBdaY3+q
W+shyzX3YsNCZCnJEKMrnDpwQeI7i/25dNa1sLuHejFUIDBdceKXQ9gN4kAh8QYhaqs3lOJj88k8
7aCcaheP4FtgAZiHOJ7Put/rYYsaKDCAvdG5Gq9J3ERDhRzO48cETqEu+Tq6gVdnz55efeIi9KNM
6dt+hqkGd6cKC9M+EmsgtgLf1C5vq+8Sf1xgT+RUqHH0DgKOGqei9Wlhcg5R1M3b0mLEXWe0gssk
u6Nkr7chBDINGe/9GvkKosyf3d3s9Hvqwc+C+NgQLMLGKds4oiSV4dT7j1Vevtbx6M8fPm0UpWxm
Lf46bNeynMuWn4rF24lQNrd8mXuvSrRSf6769J5zrEE4X0bCNLPOBLkOmaDYrl5lyAjeVYeJWhPx
U596i7nNvAavhpWvRbor49x6XSvSYvg+2BpurNkRL5UsochkVqmlmyy23b+rcCeuTk5Y+As8GT8E
oc3TtigG+y8bDPepWaf5qQXgUjCV1BTvOdUTQDBPckYkaOCZcEptBfmZdPJzNhNRhLJbiGlkRVBz
01Vz8ZA5kt2CPxmvVM6+FRrEqKehAQLqQ7lyoXFMYvzSbkWQepinnBP8jV72aqgYE3jP1kyCBpjJ
8yBodI33RdvyNfoqr3kipGXDaK7T1e0PaKscEfC1m2ozFv3IQL/2tJ1amurLyK3hEeHXehWqSMBP
4HkV/9xn/2vp9W/7nP+9Tfv/Y+lm3J0H/+et28t3nhVZP3z/26buP/9P/1y8ufY/EBLcwxc8NgE6
2r7/tXhz3H+wDjXAQyPuv6sMWXj9a/FmiX+ghUEPCCYbRQci+f/5P/61dzOdf6DvErgf2OVZaJyd
/5e127/rAREAcouyBAZtjuwGbvx/0ztYduaVEvbJzvJUHSXxJF+Hvid0CIrwxR014zzgFHz0yb/6
v4g6jH9CXP9r4ccvx5fEqeKAskXtC+b131fdscElueZK7IzZLfYi6+Ur/2Z3PCk3jsU21lk18a6C
SnJiZ5jQRcWnxWHkqGBr/IafX0fNqJuPo7fOO4py981P1+RZJ1FgDKp6ZtqT2qm3hXGUPKaAt/ez
YU6PHuOFOhgp6kSUDlZqbWv2jbe74f0XZ25O/w+0kTcuBkG0VkxW4I4JauyYPuiXw/x9r+4jWPai
3jdwtXYNtGEWgj0COAGEI/YQjaqa86MP40BTC24Nr1B1MPV2hUyO6TB1nHlSvOl/hwav32HA/9zt
ljnpmqg3xuoRolsXdJBAznKOk4vQOngHw8TVUt2XJwxyWd+Uo2x/+/hQnosG7mo0ijb9jY/e/2hz
6ENuuQyR1ws/Ca0BRy6uXIvoGRUXk4g4PNxX1In9hwXFJ98W5Sr70ALEWQVJzPR7Za5R4AOuqjd2
8F3YLQYJRpU7FxtiDr2L16j64PaI1CYizPdIwtPI9OCG3g/BfdEU+W1hTMR9lmR4uPX8rydnbVOP
afzgxTlcJPSu8OVG17gYuLAjVxdMLfxYvpQulfoM0nFfxEVxm++RBUU/wVIEjYVf9A4HsjOOYTaC
1Y8qVPkBsUGcFn20LgxBJ2wrZotLvqKFtKfkFSmdFslspYJcEHmwOGEGkbFngrDSyfbHdzCkx1Y3
0GUnTN+0hIH5mjZJVGp0rkGud0cNpP2DHHv4N2V8J98YwzYDcPc9eBDrxu4BugR1uAUOj/zyfW0q
srSZKz4O0jCvtWgVnI67Z1smP5wX2rEErYr/TiTbFFjWqdYqCAzS1A45YuY3bKh9YDfmsGsyMTHx
1asvQKXuY+8uy98qM0nJtShGn+VK1GXYZ8sYEqsJS1Us0xkZqDce60ZfPt0C5o6+egl+4cEHEWna
w7oxzbjCjpvIQ78uh9UCF2FO8ZlKsYl4MX61vMdMCuFrmSbUCGuiYRfacrMdzftjesMlzWGwCr/Z
2JPatjalr00U9RU45EaufGRxO+a32aNldFRtn1olNiJxul2axkf4+0+yp7QG+fbjNPcWLoYBKcdz
TsbylvIZSh9L04JlKBi56X02BB208bsrAeWaevJHE88ETxEY7G0wa9XUKCyFyuytGZaXzumOcWa+
gKx7LjKK1bRFFoR+0qwiqBM72BcXk9s1jtFZp0yIgmrgZSpql3DZ7qWuu28tn99Ar9H/8O4DDbfB
ogkqi9fFtyO7mH6lpvWSFsYXF/lwcTSnuWrATMPMHsxbb+Q/S5pkCYWqepCDdi4W5zgBGxC92Fsz
VIvuT8W6MigtDcaBcDAu0GGQGR46Zf8CCH7DAQXyr+YhHJkhWtI7AyghBS7vXqylPDNRD0xdbVKW
3gk0fL2dmbiJgA+VgOMuHaAxrebv0kEQfyctXtgdp4eyqYp97dUvVhHbx07Zcg9mof3NpKqO8iop
tkrYUVEsV4LuP7Q8xaUOBHXvdPYxn+eX2c6sjW4PzbOwp42Bc+jdgB0U9JMfmoYRtGV6nKoV7tr7
3AwD68Bx0zjeSkiOAwuDDY38sqfapLVnv1rkf2qDZpCspXDwOe0H52GZ0S+uzI0Du3olbuol9R7S
LH0h/DHj4Kt/4oKfr1qjDaQRXwaXUd4gmH6N85OLC7ymfs70MRQtrGHPzo7lZDAW1L/WBoiW0i+u
pJ71pvMMBe3C6GbaYF985MuNVAfsaDLlFmkSuU9p/wSJOcp1NwW/hPLQgfmiEb83x+tBs7JL27F/
akTIBdreuctgS9r1weCkmvPmkfHzyCAOCJ0Rc7I52UeSOR+GlBfL57uion1nJcxIu34c0+padOzE
Rp/ltJcfO4fJqa75Z2Z0aQh2oAmg2/EEokBAtX6FVXTlpX7WenlvceAYsvACs3UQ1LFQou5bdVWj
8MDNN0z2dfJ6GIRSXudpOktt/JRz/RB7djgwroc7dRdW0JGmvrtb9Oy0er3G3KffIVy8iMUdeFyd
p2QcT2UsH0gJD8dce7PN+ixmWu7UYk1dTY8Fl4UjGqAP7rIhyooauTEPcwL9dFh9mlIjEqglyhjj
uFL7wX41MI2GJcNBchxGf0Mtq4I88eP9ILozcImLYuO0s+Qf3q80UklmwvFS7ikemGDYEIVhMVbi
zBa4DfNFF5FRq5eU1UxU6P0CcRZU661uBvXCxEY7QhV+Km2Yl36FLWWo+W1rboI0gRXMQw+jjBPY
5/lmQWi5PKzJ4O3vNna+fwaKikLjmOn1sptUCpJrXDaD+S1xhkaLxbrU9jWHRewCASWDWZF52sVN
Fo0Hp8Cnm+WoDIo2edYyzpg+lGr9ntzxKWYSBsbvCvvIfGPSo7zzEnuvXtOHhVduJ8R/6KaOcIRx
Ldub3s+3WNvYveXq4pnnoX3z5N1+b/E19Vp2q9h9g4Gin1xINyewrBZvrua+MvBmDF94oW/ln2xu
Z06/tNjalYQIomp0EGUD4drsv1ynu60KtDZbxXDpaIxXbqRV7FEqvXktcMUiyb/HjhnyYHhb/E4/
rUjpeGGjMq2p26CzWWAysfuZave1WUorkLacol6Wv9yqDP1BG6KsgiDVD+qwQoLngWKMniTl85gY
B6k5+7rNbn0hn9M8fS377BRrVkgAJ5qr+qZcu3you+dR7/eAOmDXA7yI74TL+mVpR7bdjd/wpBB8
N6fHwk4xVlbtMffMu6rHpryVnzSjDCeag9GB2p+HlM9G/1CpQhzQHEFdMx2VF39ogUtUO7/zP2FY
PElN45/lbWB/2Ls4GZ7MBrIRNFQrTGX2lcJnCghbsQKHHUUCcEWMMoBFylk18OQvWhXvGl3fs3d2
wg5ZgNTTaFUqSqDV+biHScGqz5B+usjVEBlIHtTAmg8ZkKBNm7fn3BvngGYcThFpAU7OhrvVupth
1b86feDbsupsB+9ujLScqYhclLkZ1HPS1QakvVjyC52tB9KyoFfPRsd4S2yXveqYMZIbaOi9We71
GAJW3xi077MXGPO0n3QjJ8+vtbZW1VA3Y/tjmeAk5NTlrwrBEQOVDiC02Mz2uBG9TsxbE1dhbpBm
oDFOCSBlGPusEjI0qL3RtqQfg0DWUJZHSG2PVkpJNnOiBOChv3yIq0Gn0shZYLywaM9CjfIimpys
3WKK40POkl9FLBlKlpyUeDI3fstSEQPJG/rMx3hdL8ICzda4rR/6scNn38Z/lCQ2uFoem2zuAgkk
eldq+ZbBDB+w4kzMEeoNxBDVH1WfZcfZpADn2ToJe+nfKkq3fZJ4hziD8Dp13ZYpmxWkDTOjNf1L
DG0Kird7K7TxJl3jDSPuHkgFUpzuPrMpAN/zUDpFdWpTaPS5715V6YWAggo2n8yqDFu/sNPztmYl
vwzm0oFu6H6odxCAG4hG7BEBTzWVBTyw8dgIxN3jOmRv+ZDu0W1ekJKGNukA2VBx6LrvLcgSjjZi
HVKDCWrZ6Pteoa9Y9SxkOLhBtGdRWw1vTrlcLAyrrbPuS3d6d5I1rCr7Zoz+PmvV64zQxsq1XTPY
P4uDoKnPt1O/WAE79NM6qVNm6n/a3puiBLEctdnJiIdPs6fMAaJxWk13DnvbL6K2nfZmb/ffcow3
bsffMLUGQ/tu+UJshtAvX7/5W7/h4H9Yvf6AwgombUNkpWFqcUD43S+vKh+x5Jy73laRxpEZ5Y4t
UdvZiK5ERxhQ4hrZUYMUHHvJYbDEOQNsW+ftrq/Uue7vePE2eamdJd1JmxiEYma6w6gdHcFyyRP2
XdIXm8TkYi+yMXQqDtcE4K755CXdsXOdSDjZuh3zkcG4wyom0DuHgz5/MYl6CfMij1bb/Cug/Ytq
OueIzhxjedF0Z9m0LmDsJnvrzO6JsAXqeo7ccSiisW+nwNKG7VxAERsRuL2UJvPIqC9tc4DFi2Zg
9nmvgyIdaRgr7wPgVc/Ubix2pTfMW4RF/qG2J+expezedMplMx8zWDzoUEgPeupWWyPLyNTrV/OP
HGzj3UNGB+sdrca+bpL9HeDDGYLajXU0fEilx9e8t4BJak3byUD1unZMLT/+jTTF/NDtKRvuZUZd
BlLG2Y2OSiQhq1y62D5liFiiKpFh5dnmC0Rr2rmppLP0Gez/gR4Vc2ZkgjknK/q/SNPu/USKsoh2
XRwaS0NEw/5Pbe22064KcOsPEKjmNDUZQ3rQDQjD8vkwQ+rct+ugPaBNsmpWxfd9MYqHJ4Yd5jZ2
FWVj09bOR2Z4U2izKGUFLNCLQuTztjBB3e3ieu2PzVl/bkAN2gFpVvGr07XTb2O9L1pQG304huMg
I1wBuMGiUEdADVMRpq7LQmgW9d7I6vg5HxjmAk4w96MO59hQ67CEmdsVWkD+ZeXtmcQy2cXFC2O+
atTfoUi1a4XiEx5xfFSQHDcNdK/dlNkrF6gPOg4hKEV5P+jUZ6OlblQW0JG6JrUeEm3N6GFUbx8V
OOhN6lAnDwWSoVY4w36A4fE2t5r4bky+B7QHf0hlcp/XGs+u0RfdELSspQbCe0BDv3mZjkpiyPSd
6nupha3XGBuzSZuL5s9q17WjR7PVTLu8x1o4IpXcz7ZGOPvYONozcHnXDwlemENBn4n4EvzTMZas
B3a4SbvXDCXpn3mdpq/cUeahs1k4dxWZBLbVapd1rLSLHmP76uJ5OKJAIxPOx8Tt0+/v0PSl3yWH
OzhqZ6F0W6fS3U+eW9yK3s0PokGo6SOe3C5zah+62R6CSUi1nz1ys3mFmvc2qeZvpx/ee8Ur0EDZ
oa3aQay2F0CbTvZLJ+qA9VPvpwWN00hSCCIAn1F35ywBGRcMTXAh/rbSJj9ZSI3ZSprUjzpq9iiH
JhLkZh7fHH1ckYiO8kj+S3tpkatH7Eiv/NnqJXdqZ9eJod26ideFvWM/tCZtHQyXYK4M9TDUo8Mb
jvpi3ycTljRnbrZr36+/NHimyD5F+tFMQu24bMpHnHrxZ46U/oDksr5Ph42nPhbVpR0ndOB+7qav
sBjTfbdkPnhZp83xSznpgvahd2nDXPtBYYRdAjO2qq1jMEtLbRYujQHUCVq98afK7PyTbsL7GRO5
wPye43MjrRYtZ7q8F4uRvMSzq6KmsN2rNaDmRleSbaRJ9pYFpobFaFdqHBKipcRJimNMLMpVdwsO
cGX3265T+TshMPWtMFDiuomdMPzO9auFTfix6OfpnLrr+gWzg5M4He1HXGALC32xnKzJH69+s6xf
XBUWRTIE9KhorBGrUzGQK2iX2QXdlwdJdm3qn7GXVJOUr2eJxu2GZMsKUQsZr62gqkshyZ3E0i0v
uttz4dD0ERvh14kWTqsmIQlZBmjPuA8bvZ9ONC7ZAZGqc/UhmUVGiaiishnde6tuvKB1L/dp3OTb
VrfZDig/34+LN0ZT3o5NOOhCfmu81xG3qr7phetGicuPHpohDsspRrsAR+198eL1VAG33whbi0+u
MVzlXD07kCV3fsw23PWoL4yMgU43VkRBgP4NDRttNMwImya5SfgVyTp8pOsKfHbys1PX1MOrVDpb
z3j0NmSSerSQHrUYU8tFvMSa7rcU0krsxYytAqKb/5aozj7HhtulYd4sYr82vYfCDHlzWOeNe8kK
8PYBlhP1WSvWcdspST5RtlbU/qLSzqgGljJkB5/Wu4z39xkFLCyqeTAjCN+1sTdjVjHHgjQHRb1T
Dy8VOdyvKJ97RAC+X15be6nJTs/ubaHJCzmrlsmAkO2jBdmJyQL/e7AUi7dxUFIjPbbtp2lV8uu+
pHkzRHswco9mT7OJPWK9zT2pByC4L7Y/1REOzjxBUjCXUe+kztWy+3Hrzwj2PK0hIcforB7BhKNB
6BNbhwynKfAbrzuURVVfrFaxxtapWWx06ijf0nLS9pOjHaqU3U1f6fFNpDLekrJS79zFy3naB/1l
Mrs/hdOvmHpk9js1tBHV77xrLDdnLlr86jrN3DjrVDM505hOrDxlm1HRmxwliqejA2xTDzklwUV6
mo/mDoRwIbeoLtWb61cZuo2E45tZScfrMAvvMlojvWjWzlmOb8TXvrwyab77PC1/AZTrIA/EJVIl
P2kguWdDTI84+9me4AD/pay0dTsoGHu3WgdeG1gu6N6oc3Hnb+AM0/GVKL4Pll9xnulJL2kG7kpR
emeTb1zNu1lb7FuaG96Ly9iS68ccx3M9ZsZ2Rq1lB2nhAxhhDJ7vSZH036Cmu8QlmAShMGd3Ah+3
CaeLlNNxZcNOMYzGlFygsYmNzcSg5zSvSK0UshWUCvW8M3oTbelQGJ+WNo27shL10Vpz20BDjULm
fptUP4kY+wOW3PiK0cR60yhsrjbqPXZp/PwQpax36Jt7dpSQ0nxFtZaVW79dsxdZCgeVKpLNsFrz
O5eE56vMBdvaRNsJWM4HtsPcDYu0u+e2LKcNCyKdpWpKYAIWcu2S1Y76nZipwbxrbZ4zxT44Qslr
PIyynm/JUhlRPbt9QWJW0aBXBF4POhggfUDuT/rSar520PVyfDWWQTssiuMr8BjDfnj5+JNMC/iI
sfGZOi850JDIQcVoELQwYRypb3GSyL2W6OvGb1baECH7XQtmURGlQ+GtFYzuY/2hcKR7Qn1Q1kxn
su7cdsI4xWOv840KaJ08E02ot8qK9JzJEcfdTzJKRtmNMC+mrboXTPPytUl0Rk6IC9fjStwWcGkt
0zaiYArmjZWLSmq01uvsxi7DuXQytvXcrLvOmCkDLOqyusNK1bPgjSaGyq80g/FpcqbmRGPabY16
kM+zr4kjgS/QpCc8o4+M3ZqjKZFATYWlTp0PUBTjwb0PTOsFC0TFU2Ey00xl6z4nDfx9ZkDZ+CIJ
V3vP/4O9M9mRHMmS7b/0nglOSiqXz0ibfTKfIzZEuIc7VTnP09f3sa4qdGY+oBq9bxRQm8ost4mk
XrkiRxLZ7Y2srF7awFAKzmiifsWrMoxbgPZ+cStU4a9YkNL3nOjKVgW4KFTOAmvjuhrE02hJqKVk
2MS21YO9J1CSzK/D0Hj3TCRWebvY4M+wVy0rLjaMusQIcHfcXysA7iEysdN3qNjgFGhU7Q8Y8Oln
08icyb9U6owdvX+1U0Nehhwncd7V5eea1uV3YXf1juPK8DIVNZdCHrg/xo70LUVDZBg65VWH2Sl8
LCcWwq2VZsZtCdX5vsuH4S52K+PYiXQIc+0qcOINFvKhw9YAnp9FuVnfI0rxg+oD+xftKna5z3tI
NDDQRL/NknF8QUXriFXppNsmRFlDuVTulnGy2OH0UEfNzeiccS564Wfxuys9Dg+IUXtiO/2j0Qf9
80p7Hjl516gvFKA0dJXA7+faKhSFCgFbChOhM7JKztdj1WLJ7oryN0uHZj+VSzGzYrGWrTEYXDJd
MwTmxsVtcoOVhTSbP1zaAbHMElP+3Kva3LplYGNNLzFL9NIBuEno5UVlg7/jHtfu3UA2Ea4Fsgqi
T5IPMUkbAqWuGvxVzXbwEJmqpm8/+V4dJri6//InCP19b5gPXjCvdz0olJ2lbDuCmDPclpPJrOX6
XY+qkgvOc5i+OfG0D3GcQbA31+dAB89tGs+PBb08W0riiJ3wUq9NIFxLu4QCpZecxJnHDDJNAwUz
BW0WQHpku7FHaRzXlX2q0VkxYQVZP7ayRWtosWHmMil/FpgQfnJvmW5cb1lvzZRdpGIMutE0Brwk
9tVzgGnwZ6Zam8cazrqJleFHnlYWgaXuNyUpiLqVinc1CsyN7bJy25iNQ98L38SKVaMYz5YbF/dj
Oju/liE5wJOZT3bLa4WJTRwoGbvmiIA9P1DD4PZh3iEYUu2hqctRbVrcxAxkkLnzh1SY3Hjcoj4X
pg8DMCvLnue8UX8apTdima/QRpho90xinMDs9bxYpDFMh2ySKp3fGT1NcjMWNuG5lR4OaiTmRR/I
dfQ7j5a1bFNWefVqtK715fnojnbFYg/cNoiaVU237YrpP4V/io2zK09za59zHyCJ33lvjtv6B8MZ
nd2SWfGDhs3E6Vi78b5xDIMcmDCLO+i/yDuVcZfrxvtMPPMXwA31GlTIZOCF2XSA0RIFqh9jmXdT
Z4F/ywX3VmVDB5wnWdywMqBHbzy+bKTyBfkIz+tG1o4Z6Ua+JthBIrDoUOX7NPTH4eiYVRtmU3lL
/3rEusB4HLvWOY8Z8h3TMpUR8XXcH6z7mpzXW5myfpklTGtf8rZ9dqxR1kCdLod277eT9zTbybF2
HKTNwFkZXPGeqjSy/QIzUvvS5Ks8pu5iHjlbnBZn/mmM/fW1571xSVJ5n6f13QQ5Eon3xqnMnzH+
M9nQQmPnx9kKHtO5vKRTe7uma8FH4RBWCeJLMrT+q+WseagopAgTaeBtbr0jbjBSE+Y0m2/4rAl0
0AWXl/0jZi18hMIwd60xPzOQoALk1IlPnLpz3ys+V9Tp05ouDt0TXjtO1Ar47oeeJzlx5gpg49NN
tu9cQfyqwqRI2c6cLafZcNpIT139NnHrI5Qlaqjr0nmDvtyHiYK+xsruqkzV0yNF8QLD1SBYmhKD
R/smaEeQbkmfu0UGE8p9nN7M3gS3bZ4KiEeCrbGUxU924szdhFJ2jUPmAUWDhf3s4h4dcyKcS30I
mO0GCgzs77SeeRMmaaNNtXJ0nBwI81an8gv2cveOsRVtuAUdvre8eL0buRfuZ7848cAa39KhWjcd
m/topXzsvmd6P9qzil9Ncp07bwpYNPauy2CRmag0G3vgEguknHYWGHPigWNXX5JqxGOMpZMKPyKM
fEgVuzhavyBHpyuNkiAEIu+6zg2tZOpRo82+fQGtvIb9uGbnxemWGyZKd1sviKi0MtDBYqhpeA9Y
N/7OKlJY4dIk/U+YnNVjDnidFZM1hM5aLGeU45LYtKjEke44YjBo5OWtaRhWE/aiowRNTS+50bX0
HVbDL88YOiRBDhdBKMjH/W7qfj7NqafeSOB353nxaUMKFi2OAbvpfWm69Ld2ODmScNQAeLB8JaAS
4aNTkUS8KyWjmedDCBLPRoRZJusJqW58GcoRtFOQFp6z7agbuVlmy6i2ST/b8alJHIrkDAg6xY61
f5lynlrFE0bmFPyW795SAZrhEciMo7FkA0uo2Xpk1dggOZTrnqNofFYeNkDEyqQ4UYVOgd8YGPI2
jxnJdLHQL5ZlrnwViijqhh1mxRVTquo1X71sN1bciEcMZBdrtixBsMtmMlgD65ZzontE5ybA4CQQ
T5lvTM5l9CW0wY4KJG+L2FthpHPxHBDFIobVS/9k1v5znkv0LAF97q5ldj1rYmC72LBYWzEB66V3
ecCa5t6LM//bbjPSL7mg6Yx5w7l3Bi7AcHQwgHZ0Qp79Ev4+BWTNfVpzB2RHN+70Nc7tZdoOeWLz
/thD4hbg7enJHS9jXLJ4hkFtbKU/Lc8lVbEvXhwnhwUTxkYGEq+hJ+I704rrQ6wuyq5+OqV+E42H
ciEVvRrCHJ8Ka60OJkfWd5c2koec1EDE2Wv82SmDAHWWGjc1tV55mEEdCOs6yB/WXuknAtT1ZZTr
h60R+baog/U1HStMd2NagOE3hk5ZjhUT9QN81ml2LsvMe6DFw498XTQ+OWM/+Jy0yI8pdRTsy12L
pQQ3MaMxjW8KNLvQFKl6Lbx52XE/cI5J65phllCusCFlBVVotrxbUHgKy0IwnuqhYGSpW+ujpgwp
YgMsbkx2DKdqHMu7pWjkkdViAgmm/FBx/ZTHZoXDlTkRNZa/0WQ4gQer4gMYoE7VnVSh20Lba63g
uyNP90wZqB0OUn85ddOdDT+nFyBgjSALnd6jMstnVu3mo5LDcFnYAt3qnDS/iteeXQibtA3JqoC6
Er+hUYse8V8AjRmbGm0y5fWFd5nt8toVQewptO2UgZL2sfKgwK5sxSLFF79/HCJ1776S104Ow+oo
9CgDCDoducCI1sMgCmI1svL83Uhj5M4JSpZxeW3F1DKwPhJ9q0hDLoW6K4M+JhMzeBdKWNl5MtCt
e7/Q4FkzJ50InIkhodrORiHMrUQcUbqsh4KSgochVQOBkry6TSflTFyMmAKuwLSjzqndsCay7jpv
uu/C1OptMASWbT7BlNXIZEiaQgjAII+9IdmhrwEAukkYJTflWhOymbAT5UlRw2Ud/Rvt5P19Ohnj
rm6xSsteDJ9x49ZRq+VIeyCo65Hs+JEGNjaYdsttFq4V4cQVj/kCn6npe8AuRWmNm6y7pg7NgsWG
zUkOuoVFeXJwcRQNHzrInceqzpZboy5pLKhl8+pP2wYvQ4hX+sGLKbQacDeYNZb6Gi8U7DDftcPc
g2Fui4CPjPNJfC5X14+AGgBL6B1fn3N3zM/e2C/RQJkp1ofrqHyt5o0dF4p/05VvCJBYapKUzV3F
lYKYQ2VhrfdMtNnLujr9/SImGv8WbM4W090+AWT+HuMBfvO04f12i/Z6oKioM7HTOZSzsKJSWflL
W1cvU0frAYPEPWWDzcksRv9uMFdUnaRxb223n3eDhhexdBVJNk13XZGP1QM7At6r5QC8inxsAUfE
5/jVT815n2UmfDKOYQaP56a+H1Zuj63lIL8Kgin3XeMHv4iV+QfLacieOWhHDkNY+uS0fF8bVmPe
LfsPonm9VQz8yNvpxk7sOQkr7h3ttd7B+Q0vbohYDtwGI/3AERQ6H/MEak1tXzfuRraI0zByzuy7
iT3NJOph47Ege7YsbAYu1F8SRfFHVszXe6up598Vdp+HgQFeRrTD5elG1GlDqM/cYKj86ukRCNW6
PI/mginGGk/8HedMW0O3jVVPyXPmVc3PDtvLnlbQFZ3UtdUj0YUwYGzeAv+vb+cSfTBqiwommFY4
AARHu7vWsdK7Eb/Y1pNXDGTTHumiW9mJcP5ht+66eCSzxGXPb0iK1bhgyML9yZz7T5vynzEz9tXQ
+lfPKaK86QD0dEzKFf4/Gv6Y2/7SrMEeMbzDpolRaCHG8Z4vo/vie91UHGJ6TC8tEdhTLBgWtk5K
p9XG6ariYJg6oAi17rmpd2xow5LF+slSFkXTFVufxO7nw9gnbMU4SD0v+bhGJg5a/T+YZ//OlYbY
JzhvezT2CEFsQMDs+TMItS/MWXN/hUkaKwATRltWR53a3DGhOgc7rDnt1sVgsa2YPm+kHEjKDi1+
xP+B8Pw3WtXfX4f3N1qV1lYyV+bk7YWaSasr1W+10/2TN/l/7vL/+LdEp/8HST7/C8+Jf/yfOCf3
D4yqHkAngQJxRbn+y1VuWfjDbZzV0OVwkPtXDOi/cE7uH2DAfWhPQFhdh0MeV8c/beVsTf8wHWma
JrFgef2fnP+Nr/y/uKb/fZ1Jk5IUCETg8jzw/aYV/A0RWCmzx3Tu7/wUuXsPQwef1aYgeDYw9zq5
+YCxTXB+0qmIUnalx5mSGSO0m2D5nRgEicJSyeJXszBFbYANzu8t4zgPgJEsv3btKrInNb0Rfcd/
g5Yy3bm9p+SZYlpmfBdSNP6GojU+R9dg2A2MFPfyUJRU6DREuengTRfsOzkL1adUQITY+FSO8NBw
q2WEaYFnfh9z1A/eTG3Q+75ag/tcicxsd26m4u8kM5Mi4hjGDcLKhwmvRocBdVlSmka1ofkLPkVD
z75AwQ0DOBxVVOU5xo45HoY0GunawbxEMZEb4mqpmlDWjTlCN7T6V3fSyXyqp6wstlQOsOhtEH3Q
FP15mpJbWmXzvW+WYzVH0yJrPOqTYad6W9QsMr///R3zr1c4X6QAdsFbBxPnXbHLf6dy1fVqL553
xPvm32emTzaA5H79j/zIX5htf74v/xWwx/87UQfKbuDeOUDiAMz99X4WMMAPo23hUcwch0ZXF8x4
W6GDHMZk1frh378nchd/eQxI+L/8NvlV8gchW5NC+Ovfo7w6i2M9fGCuoMO4cbL8nfV48UsHnKQP
qzYqdQpIsJL/6jwao/F/ornMy9pOWzXr+kxLEoYlhoDpR9pKV0WKL40yN3K00qrek2QJoH5yYHyY
s4HZuMdOaBIRxd53dharnzZe17Hip5/kqodRE+BsHDQ0GgDaeT45LUsJAgc5D8MS1NVtYCmjfyAO
Xr1Jd9H0yI+9M0UcsuR2XRPXwkrZzEEEM4uQQTJpS7Kexbu9yVsakraACxxcS7JuYQBoFk9z3ROy
z1tnWk6+9gBqGHXBtkWk1fDbLJT/vvDbIiHXMtDjBsQCfug4onPcbhEjGi0MuafgVXz1UokTBw/6
sqaMfooNkrIeg37bdPM6L5Hd1HM9DqyWl7Qk5WSJ+9ZfCEy2q42uVdP58EEQFWBWggUBguhMRWXk
YlPy9wFd3A/YTLrgpKkxh1G98hFgO82yj55ywHLnYQyT7Jr9jDI+YVFEJ2CCYBYAkfzLUvQthkN2
9Rp4RqvdDQMdzvd8yViYr6sFhkjmCGt8HNVw1zlFJ268vhiZukae7J2Ik2BDd2kWALvKJbGIwB3e
lBMA+Vpavy7ptuF1ntzaWdNQcPXfrJPKC1QqY3huc5ZggCw4IhF5y5y3dbQ7uYnbwVhClpIevo2i
w0aSuYW6viuZYTrrGlwQvSH5KICQzk91Ets6pI4ZBJQ5gOnBQF3KeT9btNhvpjFle0ytL74y3S6J
f3LKzL8Bv1Cw0nec2TgqBlgVJWuta9J/7Kwh+iiMYOnUmOWWknC2UpSeWq/o983XlCzZl4LZBUDH
AAXI1bh6ZPUA9B5bFpWUdMiu9tjpz+uhN4V/IwONmra2Zo7rWNzZbAXKU63b1NpJJ81OK9shM+yW
Vbw5csVTRrTvVLAC3tZzP33Nvj28aT5FFHK3pXCM1lFdRckEA23DbDgUYS1cWJW5PbYPnmTTG+LG
IQeE3p/SRDjQTxL1tpD3vbW6nx6f8VtuGIk4yzrAP2i3FtbXZVlGY78mreKA3gy9IIWb8G3ktpZ+
ZOqK43NLd94TlK9i2NWOpI/cZVc5hDopS0hbw0R5kKTzbNdPvjz23tp859xgEKircrKYsUTLREdY
cItK1z5bKpu/xDCxzZgcrzsK1KBkD5yxFfD7ivyLbxEhIF7Id5N2AGW2BctTuVGzePGlysGV4UCu
R+bFYjVwHyw5UDAMK30bkUaXH9Ie8ltjQWU6Dys0ntkR3v1kJvWXWqsa9DBSYhmZbY4PI2laUEbE
LlHosUdlL2odWgzx6/w9sLGh1Q+D6ntdAEPb8POAEJVQkMvXak32U+B29eMCWLUiZ+AiaLLP0UuE
ed6nxI46vghKOxCzvPeNcieXOvksE7d+c1S20KjpQwmkZcrOg2glIkSTz4h8RQdioQ+ds45Q+8wq
eIxlaRab0tcmH9g4D7xcDAOUxWJmfIl5PGbMO2785a3CozzWdmw6kILcXFClRrw0tlPJ4RMXArqs
0TRpQYh9AJRCI3Ehb5RNwx9NmkR7VINR7RCQHR8ciufIq+DMKzOWB7G99jJUQw/fcDWFASdssES1
yQ27MSKO4oKaCWZHoKxF4J/ZLqzGBkmvvtjIv4Q2uA2wXoVZQuuvmPCOVEZyi+hBHUUNJf5nlph4
wYwlL780rdngInHTvLSNEZMxkwZWXUXu+dCXUKMZGbOUjFvC1rylL92p74JlHPzI60pN0XS7wDTL
s6SGhNBUXn3CcrAWEc5ukktTTN6JUjFcsVPXW19tjJNHFIJPtV8SdQ9Q2nifR8QcChkN/Z0mC8we
3LLNQGK6CAB+dRDQNo3sCi4hOYiBdTgGRBQ3bE8Ji9JqJ/HSs8wiQMB3Fdtzs83dhvCdhHhP3m2F
HXG1a9CnaOUeWMUx9uJlMwYBd3+aaUv8+onx2absKIkF9/crS463qm2pHo/juIGM15HP9p2V+vkc
jxKc6c6armZPcxRRnZjNwiJkKruQHtL0LfUNnOIedZ46Yis1VaHDdstk/VKAxdeu63wor0AxFPYy
cYSD/YOF2uzvSfZVuKhy1o8b5k/XPAuG19cEbs1Tz++d+nY6JC9tZnPfRw2O7+c+YAkZ9Nh/Efmu
Hg2MEtMPyHJ0ng9oTlW0kBVREaur4gTth2igDOh4iHgIkmlLO8zcM8or4nWm+gdr5SwZESPNPwun
ZK0B+9j8bmgsf8/wev2WwA7YAbGVfpfjwJdvlbhKIyiKSY+BsPJ+50p0nCLnGnMuZfYl/Mhs9p6B
NHm/eoinP4qei47E/BUaYNIm2O+EmV5JGcmq5lAbhungBgo4y6AUju8FjOB3OLUrJDTMGb6xsrxD
pj9n01QjrqL0EWATo1l9F+REcMy6nX03c5X9rGrf+RQ+/syN4nnL6hlifELG6NqAjPPGJ4gCCLXl
mT6p9qGTQfo+MgQgWussPaDGLnnkTrj5j/419x3ODfbRnR8PGVpjJkcCbwjKLN1j2i/DWFxBZTYB
P+tGOPPq733yPf05WLF9vS2UPbvhjN1gfGRNEBA1ADkBdc2B6jMZ3dzAGWEtxkfj2nPLtFGtsQtu
RJAtIgzIPsL6ANSYUFVpghEUZQhN1+RgBoQKwXmfNam9NNQW+wGsKbs2k/Ut0xwpT42oiyXmiS4T
9N8ymUATsCNgXCDN1K76Qwul3MOS5M6MGTyOxQ0apYcduyxsH1sSR5y4eKBrfqqX0OAYYYdOLgTq
A3TDLJ3CglOr4ZAb07bxAOluzW7kEBhxEs5mt2JDbUVuEPRzU/8ha5XwfoMe5v1gHtM4H/KFO+PR
lCMbrI2l5ozwFGuygMBAQKZ+V8c2xLuqmXkXJJ0WRplMj4u/7/yh0S8d/iN6XtMGv8nriqxSvWjy
TPYu7zIzfh7SQjiskZxVezuOInZ7SKilpWODhbW0L1o5nu1vLF+03qNeGT7QSxWrJKIoKduPrcGy
t43omAD0veEOWXUvS9sPAdkR5bEXdnDBArA1E7e7NWBYlzegLMbpFp6A30NBNGSGn0qRise577aN
eT80rsjCgsT2dKnxAdlP2CWkd1u0SW6HABXH18BYuadZWUwBarYUHG/ktLLGgivgvF27SoHetey1
zKwdJUNeY+dgTp3pHRYe1nb63Mdz4wG2ReuNJ44nTsvTsCRW9Wxwtp7xo5urB4WgSME3iN5OblLP
R+WeGC9gOgUZ6C3LhnlQy8nGvmfXMDW7gWbxRkENogd6FfUxEArjgjXBKQvRtFsqxhw+fH5fV3RA
3fsdQ6u7YKNdi7ka7hu8VGpLEpaEJjgeyjN0YVyRl06R6G0a1Ml3ZTHRb5QscYyyF2sfTVEgpi/E
lu2tG5sc7anX7R9m+mUmuzqnIxoyj24fkDFHds2YMOGwgh6n8OYL6eaPk4VQbaeB85tQ0ZC8G5Dp
3vO6TdggljFQvGrM6Ld1OurQ13GeftvmaKcPceVywxZUwWAJKwNK7xtVDdR6WTy9S37aXy0/CUUk
ddYHyAYrqnYrBcOEueRM3hLh7jgqf3hhY9KzEJMccZe1IVEJVJdC+kp300VWVYfdbvZMG8amQyDD
YNrVm8ksxb2V+pmMTNxTz2brFT9wUbbX/QT5JdpzaycH20v70hYuzfqx+imhjHoG1UjaK0ZHGBHo
6CTHYvlJo05yiT09x4CG1oxcbZsVzGWBY/JQSgs/5hKx5v4fGuH/iWb/4fxbIgM65lD+1n/GoF//
hX/oZo75h0QwA2gOuBxntoOc8Q8MOoB0xC/pXStZqdBB8/hv3cz+A0mCf4NGWBvkuXNtyvqXbub+
gfiGlECRg8t/hO3/b3QzNt5/USaEh7uXki/0cf6bk9Tf2/rSdtA8iOvXRbjmBb/hloq5CV+4Nk88
R2Az5e5JeZiHAN8CNvzhSFbDfejYLDCokfbE0+g8gXMGI51FWLMCTMJ4sbmkJwix0iDX+kQ0bGe2
xakij9Tj6r76Crw5sd6c5OTYj5bxK++9g93HMOo8YAbDaLxW1u8abgBksMY+lL4Tiu7DaFoGjyI7
lq1L057V0h6dmlQ50gOiQJf7ksJqL45ogfyK8aGW1rSRQ6eZIJ2KLePV8tDiJm2S+zR3AhTr4ZgT
jA4Iw1G5Ocv2UayPZN0N9PTkSeHpScbp1IzGyZWcuwz2+aSIuFlXBinuPsKqRtyMIRB5jw42wNZx
2xyMfsBJWER+l++VMM8N/rR4/Dn6I4UHU7fyZL0iw5PfRGtApaW3k3tbgUAo26NDErJNuCuyWEtI
FcIiH3n93bBNlQitMokos9/U6RV+TcjlytXt8tC0l+3Uf/Mgi2TxPShny1p5X2GACH7zzNswTwNw
WoPH0bXuegsrTMegve8A4aXZcJsJ72WdPe/gWGThZlMmOzh1oPhwC5FocQb1pTo8KxZ8R0GajYfc
K7P8rgE8hsB5kGiChLtIRhm239yamkIYnSYno8Cs9QuW77vnkZQJbOMH0gvCaATBaAoqcKiZs3Xq
nuWTZX/EA5bl3NTDGbhEdzes1QYf3uvACpFIPHhavmQB2hnDi0qE+dxMXuQn8atVElfQwt4qwV5u
3VfddFcMI2xbXG+nRawPQU+XspbnsoLXagTHPGG2ypnX8Z6ypmpynKOju13GaYfpIJotou5rc66s
AYrc8NXgzgrXqj3NXrk1q/ro8CNtVPuNmRGnSoFpryAwo3dY666YHGBNBidwovIDcQd56+UpIw6j
TQ2HLc5Y22XgKw005wL/Nae7ZG+NnLcWinVLefAHk6T9FKZGjdQ7sRXDjjcY0SRJe2UXnI20agYE
RTglSBIKBiFR29X3sZ9u2dHRgWJdbFCwpnxy9URibLLDBOa8Aa2Mfb7J2MizC0I1dmbfOOnRDVMH
8oTeld1nVz3D6FfmawyBwXbn4xLn28qNgwcr6MojYip4J2Ini3GupbUZUkBgw8/rkOuRLeecYCvG
pdLcLiATIT22DNhqOczm9DjMYo/v4d6tCeJw5CFkT4t7ObAYNx+n6i3GZ24x8ae5AHU4RoEuup05
36U9pC2TQxyXUpfOW3/6NtY3bb7j7GTHHjeXqciiGgsPctW0s42bcj72gh0h8KGCCOOuHy5WygqZ
vni7P83u9DQ06XHtLhUXvx7hcHhpSXquOGgSK7F/b4/JVpPCHsCb453hWY78x3NTTd4YxjN6hK63
LQjyOPWODtNTjZWyyn54yv6OEzBiLlGl8XmOqV0QXA1yLflVfZQ46nwcxrVTRS0my2X+6BmmOZhs
C8WVJiyyWgrwi/1STFjWucxr0yJOOoXz+hUb32VWbUZA8zWJAw+jSHpJU1TDkTWnDgg/Wu/4xflp
l+FoJR8Wth6cui+VxzKg8U2sndlNQV4JGjGnZqYcBT9mUeS9p4e2zRCoGBR6Zi0Myz4wvvQwui7i
5YTE4JjzTl0NTWsMxQvD7ZXclV369S2QvwIsNVdnqKnKXWVhctUTGDkTlGFTxbx4uEIoJFkc+sX4
7bd4siVJjfnJVIiFezAq8oL++tz1OlJJ+6N2/b1KoLpYzHJVUXqwJBru8eDt1xtptRgJXHXXCt3f
9dfwmmp0/tEJ9WDYiGN+0DxAjP45ctXqsr+Y0AqRNswfHc+aFofzT+DegCrKwLpJsm5LtmkfOJjO
UAyaq9H0nnzAxeb0VQqBIjFNRFnS7K6Ni+VnQK7JhEUYF93ttHpRzSyxq6k0uKuqesTHDoYnswcc
Vz3Ra/eKpABQu1mT7rEplEXEnaQHFt0c8yLN87CfR3Hj1Gp+81rd7eH3ty9OaYUOQNvQ9Izua5wC
+80yu+zQzpDGR69jg0P/6ntbYkti3GdtDFM5KeOoj3N3O3ZdvGevjHUPn6VbjQe3kZ9FbSVnHGrJ
FRKDyYOoRbxJhwFkBafWWEjQPUyIpFC4E1VaEM/ue37wo0R9xv2kJp8soX6F8hYKi4d/QGiKIhGu
SHULbeUlNuIt3ia8ahVWn420XoOFz651HzuEpz3j58O4yumYrzYBFvcNRRjWSWPPuMd7cr71t2uS
/fUrs/ywmppIO+fadSO9wWL4DkDY88NaN1mF3LiRynqxRQzddjgvrjrMwfrWty3m9vlT95yjeQcu
EdQ5XIR3zU4drV7qqGPBAmOliDiYb9l2Z6Ej8M0CwNC7RA0RVNY3s5zeKwKrtU3rZ9YS6CzHoyqa
B7yfO6Pq3lp/2qu2JTDO9B7ZFsnOpGwOVYJGQwMKz/7Op/OKroDaRBHzRDPhaDKMwzWOqVJEB62N
/rCaCYLVcO5nT34XMmjPgGW6yKz68rWODblbFrA/jeicrTUYHdT9PADgpnsNo8clXXjpDaeOCrdz
73Pfj9ddphU6lNnHw3PpVmrrogL+9NxGkTIt2xYAAIabakMUEFw9p4YaOh/GgYWbdq39KRI1NAlv
qO2HMnY5EOm0wz2e+fvWXdyLxEyHb2tWw2tce646ekQbLnTjEN/pnJSH/zLSWZp1GrruVO5BzLJc
sPPEz7mFSnJDpY5T6Dbwgk++UXOi9Flj5tdla3HKGq4juL+Gf+aq7u4zYF4/3MVAkuuK/sYtrHng
FtaJnyW2OR9jOWpGENAa6jXG8H6tTd+OQ0+5jaIaJtkNQT1iMOH5emJxld+4g+tzVsz6I/dEQV4w
WXbZqpwCqoTPUzRb9oWRrefeSZKLPfHg6K2lvDV6xrPM/WyD58yfzoLjxetQZgtZ7wkecAZRvlKe
c+PM8QQgRc0/XF79nad4IE343KOA6P1Wdp13qdZFYpubqwsvJcY8MT/6eTxGRYoiV6Zk+ReaydMA
97goBqoneAHr5zDZep9b/rGOET6CQsYPPIyBLSqnY4/txJwHzXOGKegOD135gU5bviq/qm4ELlgu
PfYVpAH5e+W6JNBqseuFzOXggNQLm97pRtfNPrDqiPFwmxl5sUsdnwixkJiWYBNFhshekrx9Wywj
JgmYeFySRhJiSSe2Yf1E0K9OaBl625aC5PmaVb8KZOtX7XZYtapsosiXk3JuYX8BhBzv7EV6Lz5u
qx1NOvYh8OKrGW8yMr4uzlaLNNQuyJILhi2xgWsT36KkDOfKGdNHN/c+QTieiO3hjtaAGC9r0/1Q
yTMuOvyQ8ZjdMqgfp1RXHOEs/xCL6Rgnsbrv4wDq6gTKU8bJpkHg4BoN1I07u89Gz45gNZtbI54Y
gGKpQ0vEgIa1/mqoQghLjV3JYc1lN/NTW80hlfb/dTY8MLTHxxqB5kaTe8Ic/JlQPMcJ3Xu3Bv81
HU0RtszaYyoeYneilWB0b9LsO+e7jJZcUx/T9Q9mypM4TnWJv87Ithh134Rhv5Vi5mibJum5V02I
2Qc6wBg8kqogGZqcQVsizKEsYcx4K8f+oady6NR3A9MBbSGJVdr7oEHDGt0f1XVusRlSEj87WXaD
3Yu+Hs+bMrhEwFuh+TIwBS58EOXzQ/GCk+x8OkgyjNhua63/yd6ZLMetXN36VRx3fHECQCITwLR6
9mSJYjdBiGrQt4n+6f8P0rn+xZJNXs8dDntwjqVCoYDMnXuv9a1dCc1ilY+dRO8OyiMem6scYcRZ
20Z+cuv6utrMPLffExAoGxEFwVkDxH47WCiGFwUt5HBZ1mdsspJRLIDqHS+9vkoXG1Aax8keHwc2
ubwuU96MfIGKwvoIG7fTKBmWBga+atbTqO/XcKKtbd7GRBGh2rAvp7kFIYJbtvnWD6MxrLOqNDc5
z/cGj1P0qtuauy2ic4IOtL5se3TmM+EdHbOa5lChWGMAl5oyvlB6XDnzQTLZoHmEU6o2CJqZrO8J
OOumq120m2W7omv6zKF4oTiPX1DVwLFm7Hr2Uzbw347K/1nyGv8943Idffn2eztl+X//LUMSS3Yc
4n8ppW/SAqGb8XeqnPjLcSE7mouag9YIf+RvFZLNv5HmokJy+LeK5to/mynuX46D/Mjnn/kK4ZD3
H7Et+aNveikIdrgsEon4S33+g+rjrcqDuXXngEM4x/9Qw1/zrCAfeAsivzrzAoo/j3mOQaaE1+bp
vfDL6C4OloYpgxrOCwANCCRIZ//eR/frHMBsVWoX52JKL+aOLuRFiZHvaGNSJ/wiJCN3lzig8JhZ
z0Y7MWPJ42qnwe8QuWB1PmYRI6ZUY81IYrEhLVmyMhEZgneZfR6CrUyaQTMnHlKovQlpdLQalUnB
GIfBIrGtMWxwnuXEEnllcRvFFWNBhpgMbx1zr2MhIlyZi6w/pMvQOQVu8JRkAStneboeG6MwrxGI
WXh7uSrzslBG+jT3pZ8f0qy11JNXZNGXEA7IxhjxaeDqKmziVZi9+3gByua6cuW8aSDhdZwiAU3n
gYvYlLdOWsaj4K/YECowgU/v8rm55oxQGk9NA75TYFYOob0RTQXwSyDuSNdofurs0ixBt0WgcnJx
UzSRFx1NYwIdsUoCq6i+jWAIvtdM6diXvcXIuelNVopPYeRzppQYtwqmbk2Jgpr6YV0JmsjUgBiH
NmlTvka1O/3APuNA6cw6QWoQ6Gdc3lMGESeo0GIrUIjxTmvZoWAv5uQG+QGyFEPb9k2t4wAYtaLT
uwGpaU2guczhO6L2tLrLAhWR3hUuYoCtTcV8X8c+e6FBMpvJpnrARhLfFfOQHoaJpokEnD+udKLh
Dgd2JD5NA27pauW6Tj7u4tgNl/Z05aNdXSNdy/0rwjkWhGgxMKBHOFbYmplolI053COExabDLuwP
XU/0CsM4TJl2PaHlJnKCo48/Vz49A9MQ7dxu3CLAcVGEuaTCk07mgrQobe+iDYfI2ghHjNNZaAlX
A2IclHHRxSrP9mCIPWIbWtWdz2OSROeKMTwaehhsEL0Ykzegvd0uO8A5qYszXQ7yQQ3Ep8Wsw5uy
HPW+b310/TkniH5rVqq6nIhtuTZyegktEkYcyn6DS06EHJ7I1jKIaIIJt+szMX0CyUBdU8oJX7dV
9nchlO8bhiVyY6fTaFx7+DvvhrKw8L5pu1jcM1n4ANIBJgtpDtyrgldiq6fc2Ds9rmRG3U32yS4X
AFjEHn5W1baD38CtvuAkUM8Bj1YDgMFgiqGzgUSHyZxn8uJgQeBIyEpRnQGqopr0mNpSlmEsAB6g
09S4TLq0fVSBjO7HCSy4l3Knm96uA02Ra0c6rz+3HYXQ+C2yxySY6UECn3VRPteQ8CJ0SryXddt/
ZVVwRLcNphoF+WpMBLVluKnY6nk+GU5glKeOaIrRs/aMELDlbyNrCOcXG0gtcU8QZs32E4O23lq3
lFQKnX5oJPa8DcZmLvOzlM5RV/6omoEajsFaGtBa2CB6ofw0xyKhtgV57vVNscUdMWjQ9uSz+flF
4HW1BfdH1SMKq4GZhbMjk84kDGUUg7OrfGaHGRwzbj7aODO9x1PNZV6JQctheMiDCFw3xVrjWgzh
qygz93GhDQzwYeWE9Vr1Nhp57RK2iWM8awk3KmxmxF8cP9TFA+P2Qj3PmVOm99hwB1reVlc2V37a
xs2VCvQcMx6OGshC5dAV3W0TjcxakyYB5tWCOyEgD+QRAiypvnQ0LpdBeO0ecj929hw1IMSVcFYj
flyAfqPBSI5OHCPO6lz0mfEJG8qILjXL6a7lCTh6UlY22LhpKNj8RVczvKJzL1XeMSpqJv09c74m
FiR3jkiwjb3fmcUBDad+FoImYN4Q6b4yxAwcZKDSj7ve96ClFdYe8lj2EE2QVcIWmAFeP9Pf2sBi
NqINXQ5mLngBhtw32ASH9YCh4BAshBmUN8xzK/Sjq3oa5QtsBncNZyPa5N2AFp3T24E+WXkJ1Y6e
+Vij9E8bxNscZzFwc/jBkd7j+VqRFWXv7UK7i74DSblD+Og+tjnoyzQ/AoGDXRHm3XnVmT+UY1j3
biVcwdSBVhunW3HmR1XxkE2Jyi+IywGZJ9zX1krr5iUKWYnPO/LK6m9BhrD+qopLxr1p4vKDK9cl
dNDuo2Sdlmy2z3GumEVvQIgUkEZk7gRXY5M54Te43MkXqRRCFjV2aXhJM6nwdkGSGMGGFwRW7MAj
s9Kh7fZrP4wHb+2QSn03ulO1j9GrTauyU8W1SufR3DiFQ1il7bnFBBw4wDHPZBl3XTzrYkPAIXEo
+dTuE1uTPdXA3h9Df/Fs+vl0S9vLgapbdKYPzj5NfLJXSH7C2D95YmfkWKwMi4nB7Pc10IHKe5GA
9Db14CxwPd7Ouxy/yCWRVerYNkiH1jr1w6UnW4yvmSE4F4q0+kItzYi4o6WCyW6Yqi05LCnTHm+J
P8Ge8aVXJr/9oYjYZvDhxOn8VQPViq6DlAzX3ZRTeO+B2E0XhCbYl3klpbtwHSLiK43oxzQ74bTX
c9Hw0mPBJM/3vyV0Oy3hzA6l778voY/fq+6Vw+Y/yh//aKPv/1jzrJZvamr++K+aGiG+coSCiG6a
/C86rH/W1NZfFsQQy4ejbZNH7qh/FtXiL5dqGRk1oViMDaGq/7OoNiQseRP8uusJNNaonf+TAaXr
vi2qEYQvo1Bqa4aTFOlKLFLur1+OcREusc7/FwOqpZKm2hGONW7wi07hlW9PBECymNTY0BoDnZ43
a6Q6A/oQjLb05Z6iRXWM8HBRuvudgep9Rl+cIFNb1PAYYVHGI2hX5aZLpslfp36Zf5pyjh2opBZN
Pa61+MH+qbTHFofqvsQAkG/EIsYvfuryJwuJvnapJ5G9ud1VK8oAEqgpSHzrfgr63Z/ifgDuLthL
dw6Z5fgwOeoYYs5Z12trevTcpp7OISMaaCyNMlSbOiZnzAZtixlYjipeV4lhseDPTfDicOStNgNZ
SSEUghwFKa7FEnwvWIIeLmFOGyEqZHzlQ78pkCx2zCZmGknGajFlv+Y4OV5Mdj3SaaCRVWxVnv8A
liB+qplyL45Pv71OvaJiKONn1g+4yogtJrcBTeQ7pTobxgFvGSzBjPwqyAeM71CGwngMaQHNjlFO
pAcRMg3PJg5gY8xedU+vq2n4SuCYNkrUhgdFOZ0/DXFMqVAUMiA9R5bldmj4MhvLygy1FWPceXsT
0Dk7tmgxgPUZPD9VuFgCFQknnbJxGeoZnRtuCh+3pUYNvnZMTGirmJHbl8ZvmmOpwpgGZdyqct1k
Qz9t3NkVl4Wg97o35z501p0Vs3Rb+EfHtShI0No1pkvKp40/Hb2ep5LkCBOQdtqcQxw4kB/d6zOi
Qmgr6w6zFWM88Djb0Le6eTNBUzcZohNOiDaL6CGybeHfUTIbsln3PQ3vPX1EZ9pCkZwZA8rYbC+B
HnXtZawSI99FSqGWsVSDYw5uCRABnbLl4F0zklcPBbLeRlxHvekMH54uiQ61tSU1CcF8CIc+2eSj
E3rQLQQm6qylglrnQpjd5ZQg4QHdLmp/hbCO5byumrE5GHiXFw5Dgge/r3qk/BRTdWjcl5Tmcocu
N82WiZ8GFp0OxiNGYuyLUexK5t5IBGOaiMJyj/gZdfdZZjbqb+T+0/CMQxdHKYyqNr4nCmVIrlKI
Hufj4Pb5RRy3dn8djpk/3JBJ2Q6MRJAcwMEA2s/zmorgCa5g6vzgug2yq9E4WRvNAyR3GilqvHFL
u6zu5NAXiClN/Oi7iCok3o4TaNhNFYVtfGYBHWPKhZIUapqa6uxaNrkLJIIga+SCBbiFc4K8S+aj
zFGsPZNV+QMXTTtsnJTRDYTmHKG5mSZ04ps4z8pdTe4d1YOkzAFt05oJ46MsKuGx5TTFCLWA+5kR
WptfY65k5SIroLW/lUkxVisAXV176zOvZl8liTGCOWkmIUKpyVWr2szQhUY6M9sz8N9AwCsCsMMt
SuMUiIiDTeWKOlQnB+y6mmA3i5VnOatk0RkxGhkGi7aATwCoJ+dkSKvM22PvHUiy0xLjkttZDe7j
GFDaRsJoJ75eO2Ozyog8cD45HCkWSaQzyo0eJ+/B8UF4rPn1+UOEPnrnwVj0NS23MnlObbf5UU+B
/DGlI/1jgDblI7NlPp0YTv6BEfUNQ2oTYwSvWN44eJ0CJuD4rvm3jC9ZbiIqC34Jp/a3dQBraOfQ
B7ixJULI5TzpXkf9bH4jO6KsD/mUYiYZggR7VTm48Xe6mO51OnFf0ep25SOkoeZHSxxUcNCO0/zg
xCZ/cHQGX5XWZQLTydIOL2uU4WmxNOYKWeryW1BiH1hnkpAfFiOTo3gXVE2C80Nid6jm6dlHoNUD
31Uov3l/R3KKxzDJNoAzAaWbovO8M7szCZGDDdHEZ42HPnE3F8H4MJhQwy6tPE7vKyaL6X6QzWCc
9U08wuYTpVGRNuaIJ2nKFPR9aJcS/1kTW0aC1rIrL7spRQ3SFiOsRyfhYVtHeIk/55YnvoMkwISi
kKsde8TTDXhOMxzWYdCZ91Ek5ZkKbIJAw9II/INj6eCqRxfwrelQ5aOsUxPgY2shp6DSwzcTOB0q
9BLn96XNyLhYW/6UF7tIe+U1odpgrqScxD3nJLiNIJOIkS1shz6RU+QNpV0AmKsTII8b23M438R+
hzSuDvBCFNMo3I01CgFgLkDeu8pG076v+fiUo00ho93cTXC+whFnR6F8NC9dmNKlNY18vq/Iarnz
shFKlsGRALlxw3wwiHMIS6KPntKCyOlt3YzhC2xUeOUpBTsJwgO6yDXj4Blni2ize4SW6aUykY/u
jCZpnlvhhQhRYKruRBak1/VUF49Vmw+PxFTa9H9HZKp0wvLbTtU6RFzvW2w3dRe42z7AvAKYqck/
W22d4KayUsEe4+Wu3qSBEZ01SVLWNAKgK6ASd/oEFTX6GAIF+8qeQnIrcgzjqUrAEtc4G7/ZAQka
uxGNwV3vFvq+SmSBwNdQCKhx0eAvSLzBu6EIaJuDCfYWXQcMo2lFbAx6XxBNAaFYdofTfIQmR7M+
bo6tHZSvaecJ3Dk0+tmYBaroNecCutdVXgYJz5WLWqW1YuvRGYrma1YsP6XTOPGtcmjZ7UOwoZBI
ypiZlXDMV1TJ8ecMvzinJC+u6YJhUYM358+22At4qtclROGrQdcMfSo7zZE0MOB7Afvqv86dzO5t
/IUXCIDFA4aKDnLkmJXfoIPnCykxjnz6AaPgcMRfXO8UkAFjlTXSecSTkdT4HcLlR1aWdSgbszGg
Q9jY7e1l41gnVq+/xhzqCL4aS+w4ZlHhxcywPzkHspFqSPrKyciMM6GVG3FWLSLnHBuF4ST9bW2j
edjyPIXfJSSG6RyndvSMlrrjSOWaNgptKikKwWlioixbxcmlM73oq+5BpkCTMpzbFlgQjz6SUxKI
0T0QJCZGD1NC7yRM9cNMJ1savQicZjajc3IYDZpRQzVjkTfLdMv8O3AOQcZcpaxam3S0mlcWnALb
6QqxKJy1WRXDMxgPddElNj61BovDCOZ9Srx9M0BqWBtumYw7wNtjgAoprN2dbACNbISsMPGERZnu
LKccjnBjiHyc0jS4zene0Hot8PctMAsNc4xKBfWLFSOlNULxozGjMd+QrjPCyTYSLmcMDbASjjHc
FJQFpBek7XTlk47n4PsQjIzpsNBnJDYZz3oNlTLb6YpINFIcphCdXTMUX+Ksq/MzpxNDvUF4Dx+p
Zv77AqPOeUjKBO0T8nfQzwl3FDoBDcetH8HRWvpvQIB1q+ljNNY4fU9oeRGj3XWwTVU8HUuZ6a8i
84t2NZVj/+SWmu3D8QXyl8mP3QXmnVOnxgzz8VtW0LCR7an8tiHe4Kvn5PLZ8pJxWGlqBpIeWGCp
s0MzqbYjrTfwh/AA7YuSWvMuzHMUy0Rl00LtOCI760zU6i7UkftsE+xL0WWq6JsZMULY1Ek/fybM
uvw86xDNGS0iesNmpE25MoOmotlAn3NLEcUm5PcloLIxCz0aHlMnSD5gYv2ClBdKIvpp8m9A2SjE
4JAqyc5gW1uFpglyneNJej36Av9SbUZkuzQqylBVTDkFPURG52s1SuyioSz7p7bWZLZPiVV9HdoG
BNlQp6jomtYu523DBkeosNEhTNK1B6VlGitiY4IGssHKk6bxWDptwMxZ6ui1gQX/Ms1DeIsFNZ3v
pNJ5D2lkGNCukQlqbOhcdJTrpELfTSBRyk0WFwjDIrPxTeRhDuFAwJIEzi9lnmtJK34fFIwUuLUz
kQPYiMM7RD0SRyLztwT6yZB8xdVnfo/sCesKifIKm9gcjpet0bGu6BTBO/AkMVy1nrKznRKp/pSg
nP+KCZpDCUq34UFVTfcIXbx+tfvRIHCE3fmh7Bq7XpvoXT/pMiMrwS/YKvDP9uljMhcciIyER4dg
ici/c7AzXE+u8J7zVI16LRDeyr3dev2zyygHF04JxXQzG2EMr7GmcKnrmekE/azo1S85M2Dw6QhF
x9KLCnOxhXxZIgJeDfx5r1r77RO6FMZGGR77dN25MrkkMpQTIf+4OOY4VF443jCSLLyhu5GNo5/8
JCG6lSEvr8ZT18d4eGLB8W0V4IygJejk6ed09NVnsyiNV9PvCcnxdCyfZtsLjXUW2jz20+jNyQ5e
RneEmMtQqKDcuWKokP+Yh3F8HLFOv7qjBtHCiV5/7yKkLzserPzcLQrCj+usT+jmJkETrUK9SB8H
bfZPWe2XL6ZpSxeCXYvYLoY07+2Iou970j2yjKp5ZLvdzgT7fMZ11wzXAKcVKqYq873zjkGwXtxP
8sdgEKy9xUFvfYsRpJIFLkInuYswWLtru+zlsoABAyfCinqQQHH+QYHrnqOnnVnX2HUmSKF+Wz46
sqNar6zAD7caut9XTYoZeEYdpTcUxbZ93aG2QgzYxSbpR2lbzp+cgdPUygcolbH6tA1PiD1pe2Oz
bKO5xHFCFamqANtA6VpIGnSutsEijllhblvybGsKxW1uQ9a5YraPtpgJnOMdGTWCRVpBHTOfR7tF
oYGYszNwC4VtlgEFbUjA2Ap82fZjLMf4Nqw82sTcPAZ4l//tqP3qqFni3ZYaQb/x65f2jdD/5x/5
1UYzLGn+RdOLvpiFWQm4ACPov2fTyv9LcgyXNj2sJV4R2sDfw2nnL+X7/EkTrobDQvBb8KIBWYOY
xOUfu/TSpCX/o+n04hn4jUTDRyhm45gKhGd5aPyc5d//1keTcQqnJmz728kZ7G1Y4tpJ++kbUojh
Ww38+MyqW4nwozDh9jioiwDWrodOORd2TdjKb93If8XF4WacXA0wEYduHiwR7qJ3gnmwRpBVILrS
Ww6tsAM5hFtmnj2MkjQhqqEGUx4e6I6TKlMeMgSqiPN+bPkHYy5e4GQRB6Q9hHy5p+9HkTX7vnEQ
lwzCvGqJZLgsev9pjGmqvX/d1sIR+V/OyHIXlfCxNXsSrhaU8ZNuJIO0tnN7I7k1K30GFXCPZSxZ
ZxaTEpAW6R2A2PDMmz0c9Xbv3xYeYrTATrP9UMnhotMh5Na81w9VFlzL8Ty3rO/vX6G9XMHJFXJa
lEycbWn5jA/e/s59mQE2SrnCHNzSEX1o/yMOCkKDGiWXhVlemN5M49DkFGB12iAJzmW0ZDHqoOW3
AUUPEzh3hjs6yvraLXASpJChQH4M1AImJ8KRXtyBVBgTk1cXXvqjOW3V4KkNXrTgA+DP0n1+83Vo
HFkueaZ0lAGDWKekjrhLlkyLqrlJhQI50JsNXNCJkfLO8/JgwyhhxN8dzdQdRmBd9K35WtM5uYk1
dvI15kGk6QCS9m5W0fc1dHstW3KsVxQhDcLEyvgKgcoL1rlCxD9kNORGWdzObtR9L1i8sfN1hXtf
yU+CAm4qtXcJOa7dg4+gpqhbTrDrYBYpVq6shOzIgHRBpWaPwF2p+H2jJ3N7th/nBJ0ZbDYFwUEA
h1npKipegjKYN5bdfuf3goqWtbTnFw+1f+1yOwr8vnH1BCts2HLaDBDrAqX/4HlZXrTfHhdXKfr0
zKyY3puMj8XJsmCmkpMtWNtPtIktKjRL7Vqvcq7ffypPV58/Poal9vfVByRIK8mAKYk5hwphJBgy
snnx4ugyDLCWeFeVFb3wBEbINMP8AQ9+ce+L7j6fjKf3r0WcvMOucgH1E4nEWqxs0120Qm+uxV3G
rJOq6OfO1rYTarzG4ojN3Su9y86y8jWLeLMfxsjA7zNYP7BNG5ecpvEiL03DgqPAOT0rtZbucs8S
9PHx5LaAZ/HRI3QX30YER3vbGQ55OPCuNEpfWHlqHZTTOjAYPebV9B8PGaCCx8jsx6twnKobGkfj
IrsvD7LS5i2Ob+vIfzlD1UmN5K70Du/fCutkGXbZCCTSfYlayXYtaTHh+f1WjBNqlDYag2MFNIJ8
i6uE+6ATCifSoOJBnaslmbYFrTmUn+pcrT/4/D+ePjpBy3AJ7RVQfeY8bz+/smnMt07qHAN42ufk
brnc3eFcLelTdTBl9DmD+BNEpH47xIrBQUr3TYqW6MKAkNiBDMJLEiSHm/ev619elov9Dl8eTCtx
IuSKW2l3Qo/iCBnvUbW2dQ1Xzvkl7/v/ZBBJ7j3fnY2Yti1tfAqGt999ihYkEMOiYwjdd7+4sEc6
mGdd037w8i0/4ptXnKBlXm2HKRpViWWdfJBtJp52RFoeZ1I31wYpYBoBLGh7TV/uIS/t8YNdcvkL
334gC7Vpk5OAv3GBLL39Zk1U911mifaIUXpr9tPNqJGG5OpbH6coXOEOeCr/4DP/xaOspOf9LJVs
E+rYyW+WVGbK0K2vjiOi8mFuPkVwWzgq7vNRv7qJtZmRYne1IDcg+mHb+f79R+bP78y403YRACoK
QNAOb78z8iXOBs4wHgcD9EBP5tcdkV4FgOx2uNGt/col2dgIu/7w/gf/vJu/3W0P7h91nc1txkrq
uT930N8KO6foUHWDGr+heTdfmxUtbsMqzwcXNzAtpylnNBbP2yooCfhJ8+DRiYgsZpBfH2rIml/Y
jsrbJKjtD+6IRVn7+2PA0sLUlmePKsTiKsXJOpv2MW82FfGNaufprvN6ec4ADR1KroNPMwwagOuw
n4NUELXtX7igEejcDrAnALzXbgFtkKKFZAe5jFVxKOQmz1EtFdsDxulf/uV/+zqeqDelx+vhU4ly
tcJ0JKi7t78guJjEwgNg3BQlZHlML8R4XFryyie10y7IiGrJDqElEGTzBz/hybPDjBttKpN2tCMm
9AHnZBUMwP2gxGynm4k+FQ0TvLCaVT/jOAv9w5K7sp4TeNzjB8vvSan483OZ/ANBox0Bo/LkG1vE
GyOfieYbwSx2ozXBs8YS/+EuHOP3n9LlK/z+kNqmT4HBYsCEQVg8DG9vbjcxFAb7ld4ihCQ/bcCk
NxvGlgfbX5dBt4omZ3x+/yOtt18PDYryAa9Jix3G9DzfPHn+yEhyYkj68xF18LwSOWkntHwYBkBY
J2AU1NMWpFd+JurOPZu0+hqYTbgrwUKfm3OD3mbh34JN8PbG0npdvX95P9f3/70lPy+PCt022WYs
CW30ZJWUIz1N9q/pmBOTVFrpvAVBH++xdPqXXS+Y4tFmx9JoRk9JPA2XGAv1ddx1DQO8bLhwMzwO
8+gkm3io1NZTxB4pbXmE0Bc6enZ6nZ7REV97CWzhIFbVdW4n81WTEqnVjs4TKfbWLhUd8DfdJx+t
xsvFn345xcF22d/4H++krIxpPBLO2M/HjCTJtQ8q4kIMZLlX84grFrCEsSMhR5OT+tpBanQietow
3PM7HqLP9hRosY7yufv6/j1/+6Jxy5fzL/pPHkNb8FicvGhC0rHrgsk6Jm0qvkmvA/NcQMWuyVrY
RrExPnt52eyYo3xU6fxxP/hk5SnKLJ8RiXu6Fpou8leJ//gYQ3/dwQSDmDL51gc7/R9PPGsIjFTF
sw5kkJnR27csaEM1WDU2dpa4ft8I+Vgj89qQ+W188PS+fZ+XO+nK5WYq4VLtuvbJwytUg6eTzNKj
bJPwiWTqbisL/wKRR4iKUWMY9Lvig8882emWD6WP7Dl0S0BtuciP3n49D4pIz27QHRPOEjtlRIjF
60IvcRftp4TFZ0vW0fDQ2b65NXXfrr1o5oShHMY1zhgeSN0iaiJx9Ucrzdud7v9d2PIOC9N0CYR8
e2G0Pwuhq6A74kygAIlt6yW2ne4iCMR8Vk5VcBGkTJzY0xgBmlVxztaS0DpICVyiWQGgXO4yR4Z7
wMX2eabb1zL0vjuFQZJrMfUfrMWnNMqf99HmHvrYlHhMTmGpNnGJFubB5tjYg9zNyC6It1LY0F0I
+Ii563NeUmztbuPsfGQxx773UoAO9hy9oE1H7mP7+syy5ugyQCt8zSmrfZV1S5oGttIL+JHld7uI
8/Ow6fGL12F84Vc0CXqntddpJX3gaF6xRaJVXTcEdJhpWj+wMDAzoivmXqOmYLubh+Y6GgL/2LeV
t4sS2F6w0fR5VTtoEESh1nGXR2fvrxAnRcvPn5LlAWvJsjbziJ1sGiF6kDx1o/romsm9P5XBAWG0
cz6UhH0ZTONuwiwicW3obmU5z48B1s3nYOqfUo+cBRZeUonIcVjZspmYMKXT9WQ40XnRSv/oVbSU
37/ct6X9r6v1Kf1sDvBomM1lQfit9ku6IocIZlRHHAftwV8QsyK2q1U5YqJvZzlv3/+8P197KnrA
SNwgqnshluv5/fPaTKpQBtWRo4b5BG4dIB7NjwYjwiacWry2srE/+I5/LmowSlircfH4NEL9k9KB
wRsNmyasj2h2FcjE2N5ErTOteaXNzftf71/cThchJEWKvzwEf3T3jB6OL/j3o5d7uOCTJLzGNDpA
iUqL86wL0v/483y0l4CLLfqJik7v29vp5iqKqEPKo6d9436owPriVSQPz2Scjgakunr/+/2x/1GT
44RyfIejksfp9u3nad22TUzEyJF3Sx1mCwGhF0f9TsWayBSCLBZVYXnWmOBT3//kn32kNwXB0mnA
GaV+Hgs5sbz96FGhHE8IxzySWTs8j3U8vlZWNT+0BQTPGvoxrVvS0WExXhvAXneprORZFsG/rSyj
w8EMgpkYue4pRa7DSZnhCEPnceXHe8VfC7P+xbDYeAJPN4fCEQilna557LI+fOzcicgeH9TGBGRM
1GikwD5MwyEbWsYwc/lrRvJvjxJ/PLHLd3Vp+C/VBuD0k+9aNQFxID2PURgxiSQGNAbKAbwLmM50
eP++/vFCnnzUSQmPo7aYA4sFwKugQBmZfqqKZTY4+I/4TZ4I6rM+eGZ/Nj9OfklOKpzvaSWA+zVP
1gCnt5JSTV525FEFEuR4BultmV8+qbK2NkMXi7Vwo2LbDPZt3cz9hiWivDaBOa6bJo+2BIawFxre
bJ45GclpeZXtia9qdpj8QcANQh1LHTcXtYDPP0lCh7C3fV+OFluFRBZjUjPjlJnLObmovXlTj155
3hI18cEXPTkQ8sU8Zi7sAKx29NH/bGMYU1WWXpceDTK5WlbDS2sakYAhI9oVuTFu/NH5FPUC9FuH
VgOy18P7P+4fy9FyAeCeAHWa7EanPQXkqvTn0yY9jkYA/y8ylPM9H5xhR8Hefmbymu7f/8CTJsqv
r+wBg2Iow7CI4/Dbt9QsGAIlUZQdBelhWOcDhFG4YUt2Zoiz8PRAZV8XfYM/yJkV6Z7OvMLN8VFr
7M9Kj2+OwZNJGupuzuUnC1XX+C7tkjA7gk2P953vR/vUQdCyImR5Bhnw3SbDD4TN6G2DnmipmIaq
rnp+piCVxPQ03pco+ejn+PO1tvgtfg6s6LL8Qmn9tvl1WL60Z8jiiHrTe3RdpiXzoOKtTA3r7v0f
wl7KjLcvmUVHnsMhZ2Z6KKfNCBj89LM4MxwrTeQTyUFowCYmLSg1dCi2fZyH5x1ujZ3l8YbVpWHv
0NF354RSe+eFVQGHdnDirbwiSfeWFeoV4WSQW7RNJw7HxxkITzMEVS3lIQiwon6waTt/Xr8n2GvY
rwHj0pl7+yA50AIqBzDs0fHAFcHIxawPVvWjV3R5Hk9uE2ofzva2a7MkneZBsBpIzx768tgb4fe4
dw8gsR7LmgxOxJtE9YD3gNAQB3fCQG1hBJ21VxJbZUqjZ52ZdvPB1/5XLxBRBBIPJVMGyRno7fcO
ZsZisV+UR6Pg2J2j696CfU3O40rdK2HNV8V0g1fGuHDr+d7Oh+7Qf3QYOTFM0MjhMVW0c5b+K4fA
k6IiNKzONogdv7PoHWy7FrsXOtEfuYQPhTix2YdkBu1E0XfbnHZWnvcfdM9PTkNcgIeBU/H4Cua7
YmHe/V4kklyaMtEzm2PV9qRXzQMEKZ08wKH8Ei5p7yBjyDFXBHlBLOo/KDROHrxfH44Fm3MwTwX9
tLcfbmatTBDQ62M4xt9sY3IuaYjn9++/nvKPe7zUvss95kuS3uCdNJuVbHpk1ao70l719sIZwt3M
ZBrBB2dieOmIZZNKlRcWQsddG2PvBok0bAl2De4VUMZjWnrzF5WU6XWBvmyPeDR4moBiPofajPeO
JaKdjZlwV4ip23ltK3dRZ8+4wXUOvbEbD+3AgSQvwpuA2OQLFzfJxRi56d4lt71XWb4Xo+tvzSlq
sJtNmnPmYGynZAITNY/lVTRCiHBDN7nvR2x0pkYQFdnaR6iJbCyKype63pXTRT9BJepdp74Md+/f
Q/ukdOG9dUweeY+fis4Iu83bXwpMWarFKOZj7cdfxeQNa9s3zHPQD0jeyny2l3O9B+ycCNd9EE7V
Sxjp57SjZ9xkafxalXl71VewsL0IdGAYRXpnVHDte6SeF1XReRuoysONjPD3+D1kcmkHoPe7crLh
vQX2BhxSdpjr2fzgq/3xDHoOGzeVPYdIGk2nT4fIDTcfvMg8cnZALZeMxv+wdyZbciLZ1n6VWjUn
F30zvI7jTfSdQlJMWApFiB4MA8yAp/8/IvOvlalbN7VqXhpokMoIx93B7Ng5e3/7vi3y9O4//wAZ
s8Dkh2pAf9X+6QP0C1NHcyqtBzKo9x2+h2wJEiAbpNdL5FPjY44p3JjdY8GyB5Nnh0/izmqObfac
Dbdti63UIUYNWd8UkZY5ks4wPlUwwEJdxEsAVtvhVODoZ48d/xcL5b/59unMWvjNIovlygx+qpH1
goPYj8bwYQo6UIkd2WWomCjtgSLX59WBdSLBBWdMMDoPaDSjQsiIZXft9gPBoC7dHbWgQhQl8X69
0hdrHn5XoJ6O3uRFFzjpu3tlMmQIDbN+qyKZH9iFUE7Cdtt7mceo07b1qYO484u9+2Oe9qdNiRt7
q9c4Q5JeEto09P96Y1ulq2u8FcbDXDnLIXXItiuW7K5e1Xy3rkpcb0iI58FfRgyjU7DTweLdaLSx
EPeZDhducehNE4FhvwJW2LGklEyQZlgHIXS3v7+JfqppuFbfDNiot0kNLb2PdsifahoymoNBR5P9
0JFmSbO5i84SJm1cGbbxi6PKv30peobMPG00PxuH48/bAskYa52h83iwCSXl/NXXG53Gx0jTqoe/
f1c/14+/vy3eF7ZF/rAJ/fW1ZnSEeh2F84D4YjpVbmbtkRsr2kbmJedfZNpdca7DKjsuVvQ8Rgsg
IjOFv1hkK0wvng6z7P6zav7jmhCWhlv8S0R/5KdrcruIAd4qnQdgaj+opQV4HkXwAgSf4Bff6k8H
h99fik2YL5TGEGOtv779Clx44KFDeJit5pMRmcuuagt/7xtAxwKsghe/+Li3au6vdzwrkEvTeWvT
OEzz//p6GTryOl/b6CGanO7VNyKCvjN4sG3hqnoXonz4MmsbY0SRt6eVwLO30CPGcle0M1wCQDr5
ncARgb0p/GzAdz6TwQOzjQYoo7euXH7xhP7vnYfeB5MlRMLboPrn/idZDw09xbV8XJ283Rurrb87
lnBO6IQcBm72dJb4mH5RFf1cGvKlsMuhGKPnSlXPrPivHxLOOsJPVdM/DpNNrHDH+Am0IRixxlgw
wKEEaSfyq1mWxb7qInm7NjkUN9Rvv39d/+UK/XObof3fpuj9e9N9l0g4v//j1/5oftPvwk7Hgsbs
ofihaKMLYG6g5j90nTaCTzKdaPEAcKYxSq35h67T+w3vM+u/j5/dR8H2F13nBiSK2Pj8EDUGii77
PzFIcyT+qd6m+cujzqtvf2w8ilz6nxdWFbbKMGa0VMUya0gEBOqQajQVtC9+wMTCTDmghW6xdjXw
whf8TunelLb9VcCXrHaWr7MM202EOJuVtEoxI/j5GZAKo5WG3Bi4is26FkdEesGdi2z9mz9N4JEr
IhwSp0JbnegUgxpu4prYc5kiRN0hITfPnse0JS4AeEAHsHKybNeOVu+eMVVx5WbliAI+mpj2T8ts
fzbcllQq/Mw1aLqsy5LOwc0b+2kGJMUhsME4LMYq8/Ok1Tiik0MpHWf+6n+nrAa9R2JZeNlVfgVo
AnfIWyqDCvIaepfryQSGCJLDrwm3WQN50bExkL+z+OR9yxD/a4LazySdVPbpJwjQ7XfP9dg6lBcy
+V0KnF8UyXjIYM6kBop57MnI1432ZXLXxQfCYNlHc7TBVKDkag8w3yBZRN4IF7AiI2M3EpDab+Km
/nOPf00k6EYBMVsYPvh7dNrNA2rpJY56b1mO1L+4Tu0RS8qux6L2RbdETqF/KmeF272oX0Jip6y9
siWvE9TK/bEAzL9tbKKmwNG62cNcE/58woYnfgQGVRAZEIWaz71Y4dUYZHOsh2jpt2hbcwrJIXFd
8puB7Xr2oRgMOnOtXU6PAFpgBkEiNfGjVd5LESgE+ZAUw2dP5YM6sj7jkEiH4XuFxAsGbwCpihSQ
8p0gAvWsHJyk3BlbNAuKPPs+71z3jfMKekciPcDozREwQrTqygL9LUiPTUBEYcC0pykkpEZRP95T
4PcDxp3WNdIztTVuTZIhdDFeV5hlLTCoGaaapuvNEGdeaB78xhTOUTWe8dKP83JjgvFZ06MlWnYg
X4qMjnA6Ymh2sog+Fumj5niN16EAkDmtgL9d2v2gKjA+yJ0C2gtUBf/JEN6nQ9DPnOcqQDRXfTOP
H3khDaHPEh4SGErT5e8w6uEHtPiCELcor9Jn/OoosHcixWD8stgu7zMCrFckXcXNeLmWUaSuTHoV
6zkFlmIehA3akivupyohsK5jTN1XdnchQoO8sFIhsI7HCsHG3k/ryrw22sWzvzitC62K4FmMuCk8
MsgeMlw18HPoN58UkJA1Vq2dpy+1DWH5eepRnt2YOXrIywkZqvel7QjlvWw1DjV7J6Ze4NnLSlE+
1Bsn5zAzzXAfzAbDVJxr8MtHc561vhECYfSlIOisJ0Jjoju2SyPDYCWYQu0keli0+ej2OFOwJ5db
xhtGkNuSL5GXsYKpLAAUOd7X2tBrRpO4tzi0wo59bdAw53uwCrB4MsyBsBRKXT9rA1IPNG85Q0Xc
vPWrbJbwavEHCDzBiL+60bU1ni0SaN5dVTXhtQ4qqE+Av1wXBHc3G7ccOKFYpywz40GmuTN9W3J3
fQTFGIwx6y5JxvjTRXFt9XBg6D+jFHgwW5+ZUN2F7n3AXLA6QM1S9/5s2zXfe86iRF2qS96OB0cl
9TXZP/Y6HuxU8TQXdYktsHD4Sol30JivUliPj6ity+bRK4vioaikPccVNjxAXmbYyhhRuUKgDfUl
PdCX9+6rYRm+r0SyfiEdUmB3LM3poL1Zv1YZoZvlbtSyAfZWIo/+irl0GMn8G5ry5FTEle2jCBPN
bvIZiMMTAyxAs76oh/uoLRgJwZqroNRN7ZjG41LwYRmYvzASpxY8OBfv0y33wLCdK10IOVXvNte5
jT1/b/j5GsS4MwO0y1Pd3Y5Uw1VFUdVHyw9bwEU9lhMqVyLO0jmMVVg3+AG7IhRHpcz6oiIbGEtb
lLrpTdWO1SeMWq1MZt9m0Y2QZdzVlR9gd6tnpwCFYzhmnOVFgXdNOV/rYLH5N1I7vrp+idxdL62A
VuHXQ/+A/01ceSuw39iyiDfnC7SRxa9g3KJ9zeP8bPVYqRNL4eHcTXahcX2WwSNicjlwcCit5doS
WXVTiCb9wYQCkk0bZiuGaLKQj73FjXfyHdXgww7zzNx51tQApAqwLBbzNMudZM9BQx5YcxC7lhI4
nR1FFFgPq28XlNulVjWpnjGU4GI5oAfgDJ62EbeSR58BMEAqapVUqUMEumrC5T5v6uVrD9a4TPKq
3AixY+dwc7kU+hchYQLMS5tBwA51Zm+I83wKPs1OPonYXgLF8Z8WcR5z5zqnzhgQNK8z6xmm6kk3
SV4uI3/TY8XcbY5EkJVRC+7dZlgYj/BI/BOWOsJiCkGU+b5ZtWFhcx58AbK+Do7zplbcj6UIn+wO
R/Ru0gvwUhdC8a4ui/K1ZmduY02C2RA36drd0ZxO0xgDovNJidUJd5WuYQGL0nwpYYUO+1CQ4rUb
+DReqWg8EhCCcf5aA6x7tTje5uzItuYjhnCx3caO8QScLP+yVn30hveVFgglQOXDw8i4CK9fgGzD
YjHZNvPwXPqS66mIFCPCXvZ8heC+CL0OTJ9ovohYHu77uYGpZ0d2mzS49L3HkGdG7xmc5CvJiwIu
NDLGobnCmpk1sWws473KBr87iFGXLiJCQ5zXjDybXedamR/Tfom+qKjsbqGqE20QQlBmdQd+eMv8
A+98yXZdJCDcprs0SPvxOIOPL+J5pLjCnpi1gLow05gxgV7Dgxy7lKxr0mscQjysBkqIak1o18Lh
fyejLcQX2E0EFxS9oE6piFJLD8RF1VcaV5M4DZtXfM9YY1kJL1zT9gbz3PJVSadRR0+p9YcjAxgF
LpHcc4LDL22uhjn0mYbhgbvypSPesKAZn6vUzp6yJRMQg0cdvQocx+6ONXJ5bzjiTfuVG/NrSg5v
c9Cr4VwBYR0UpmGM5zv+Y3FS87B+c+QUeju7NtwxlqljcI8SrkMcNjPy58ki8GC32ENwU8PbIzlx
ZjHBxqE9JIVSlpfO3I920hd9emF6qnegBKgRSOJavGnS7nG0FkPzOMi6f4nUXL5l4xxVe1MF2FVn
gNYvvUbBj1VQtp8m7IHvnVjEXakLsjOYYEZPMoiqi17r6Rvla8r3Z2n5nV1Z3nfCnyG+dFagqH9E
+Vx4hfXDJuHsMULQedJgurji3rBflGk0Dxj6WoIw8O8gAMiBO7nDCGoWPUL0inUy+7wEtfctmMCw
x/M0tK9ilZLwtwq94Oj41FdpThYfhlOJ95Q75XqG9+HGXV4CQygdPRI1MOK6AMoB2GgDbIRX9J6a
dbdk5dzvcTlocqaaQLz6EJllDHGD3vAoJ/GUGTNmhnyG/N8ydbuTgB9g/tsgceHlrtEj3BuvIMNv
Xc4WSz58orCCo0BmHlmQcw0KpGXhRn6+OgEBa86guqR0a08mePyNz3alcDj2flFXSdBIv9gB7iS+
jOzX8V3Yg3xxjXJoY19DLEh0DtCDTuFofE7nRn/3GWY9lawYwGbGLVqtoMj/tJSVpP26liQHRqRn
ntY1dSgW6o7gLycbjDROaatB4vFGFewqAeB0lyIC7U4Cvlq0s/UC1LmwZAWZ0KjG6DSW0qFghveQ
77BNFSomGcBnre9cRm7pwrSLgAZhPKWEq0BY/Ei8kk4K86kk1N2mzjLAF7Rw2MkIZZCXjf3iXqOD
bgHlRSts9t6oNeWlr/zPvuUOFixuhYeJWSwRlmpshL0D0MTmvuGS3+dZ+VGSaurdPamNLiUrYwS9
M3yn/DZylwBwdWY2H2Yx5gtoZE6AKhfIPSqD8FnmqQEBlILEeZ0Uena+8D2LO6sqvK8yNBwmhBN2
W5Jv6i/paE/2LlijMUxG8nCe8ybrw0OwGvl6ydmSNi4nMHeNW3LI3leSEF0uyTLLWAz9mB14XKZT
CgvTS1K71vAtIRl0Ozsz7YG90RQIPGaXAyQ8yKWNm9qi+Q/5wM8P7qybZa/SnoPlYDegOIyxtsUp
NBuJYcgbTUK9qjYwdu7EWnMYvLqEHkGqNV9NnkFNrD2rEUcSkNH1WtYYHsqSGMmd548zpw6s1jDE
XKMneMcmeOvG8MYBcB74wutgLpV9IAjR6uKeQTyIaoScZB1NSwBWQpEgQwga4iWk/lY9IP9KYXQC
fS38x9rBd713jIwjaaBXSHmd07FNwTkdxU53viqPWzQ0xMuu26g4TuO35zGsQ4BGcObLpFQY1ncm
vDJq8TWNoJazszh4YEgpPlLMDE/wQbrqIsXIUjPkFeSbuZVFYG4tUCTuVeZ5N9HaODC+M01PuqG0
PQ4S0sFu8acqup6Wbpm3fh1vrdJR9FZKA9dPT0bchiS0RXoQnDbqOMfFv1xUqdUXp9od1aeeOHPj
KHwREdMRAbC9sHMSzD6ZUT+aCdmKut8hS64pYHOvZC5WA3KBeGIC+FiHJez3wSxdYCQZ2xBUgSLq
jn3NrXWQviKEiZTVkrLTqbl/3Q9c0VBDB9tzJOzTvUKH5sZyUnBHFZnJBFNZmM9JJQVBGA/kPoJD
6oMyP9tBngWnjI25u0l1LcsTY1oBSqkBTXhi/y8ynu8Nt0SU/TKexQeGafhAMo399q/jB6opZPBv
xraHi/COMlsDZ/Gj3n4DNSnEQRAR2NzAVEB0bRpZ3eMnRxtEFGmzlsfyAxclPtBRXGDVHSqZSQei
4oaXGidvlDDnQATvs41AVZp6tY7Btr3vx86InIucS1t349qROzxxVq9vjKAY1/289gCuYP1CHoq8
xZ322QcEy1g3IBbEe+hGyubuvx/gvhX7qq5S7yDCMrD2tIbT7uiaaRpM+wjOGj0ku5fhQTnToM96
7gJ9Sw6vqW6Ao07NpcUaUd9HhP0WT2nQIzcci1Tpr8rLuB9x7q9r8KBWDptXMLHggy26GuYDU0Tj
8yKU/AhCwl6mbUiQBwe1KLGNvyPH2nAioHCderhQPUdcyTGdzknCDQWvbAatgHNkIUX4qho/mGa/
880+WGec4XF34k8bEYWUrrASux5ho0X1mveAgwtrSHwfBdhrJSBEh0HTkDDdDRtwxQ6JtV/4iJtD
WLTjeCWdYRnZUQHkH4mudZZk7Sctjr7TcMoMSRykG/VBdmP2E4HjdQvTTLSGewyCBvhZApAEFw7U
Wl+ci6qZhjMb/MSd5knpP/QOka+MvdDasLavojkGldOThK4LCHTqdxrdB5mOzAModU40O1dGOE8L
44mNYyc+mHbKduRDuYHudJt5kFQGUU/xgnSGvtYHFw/WKIw8X9TDTbiB88wZRAkxHfX0Eo7ADNZ5
gA9mf/D20FTB3mu54i7pNiRfhtDajHXrLo+FZaagIjYLK/TZuuebWUPx5JOhPNMCsKD90X5sl6Sk
IUgQBEmpYVx80AHdYq3vaA+AyPDgN51pvQEegdnlZ/EylM3XcJ6RpRhwU28KWMHLweCg+6WQYAkj
1S74lH3uWjALXfBi4Sd6XT5ohn0ZMmdPPyiHJCyqC8u1SJOqbD5nVsuNiVh98BHJK4GM4TJKFHu7
iaIXglqhKWJzpVqxPiiLRgnpZidBw7zx8GMZjwIJk1F98BnlB6tx2bCN0EkVNEZfgjKjgp8pRSt0
wB3dsKyaymsepi1DYVHzqG9qMRVTfSTle6CQ6kxOzmDQ2hzAo2+QBDPvDOFzbjsiSZnlaeQu0Td0
t8rsCR4NpcWdtPzOuRkMK0Lbsp8atxKHKmrEeDD9yaNXa3ioKR7BM6/1zqOh5CcePFf9HWOHbaH8
gZqWyX0uTRIMvLQgyGLHgAFbrfURTxw6aDL3vV+5xR6wTAs7vlukSV7y4E79UhNdbwtsGq6f0urM
VU7eBtwyY2IHiGr/VAdOWu/VRxA0Z0G1Jm7FAQ4610RX/Oi2TIvksSSM2/pGFFOkHuqPLGo3Tz2X
L9vPgoe2Mpf5fVBuSoUq64lT5aWGK9gdaQyYHGGaPvPYeTgg5ywXldAEbudRTuaqKSQnO4mBSFnM
tCxAa/TpmszGqa5tG7k6TKGlf01LuaQvo+1X01OVQjInQ8dMOSWgA/BpjO3abhjLZUciiefCjq/z
4cnLVpIEV9yUJNoWhiZBB9bf7D8GH/nuEaAngWdljAqbHiZkr9uMW6N7YEMiG3jXyFKIPdvkSA5f
3RN5mi2fZG7N5VERREjyTQijy9zy6+0SozdCViInOPr30D8/Eu/54ppzSp5AT5YAUX17PLrg8XEk
1+/mkvbvoiusZ1gpdHoK3Ztt4vQu5SGivVywuBIYCrSrgsMYWfiszi4kQ7JFjDG4CgSe9Qv8dnO3
0yJMB0y0LoKL2SEd/hg6heWSsyWoky3O4axihlgeByOE5KSHXo/AEify+vD9oLSw+iqkKupbq9mH
UVTZHMuswY5FRDeJ9pDZfyFbJn8zyHSL6CVVxiMCjYiMN0uQ8YrdbYPpVDzY53bu8jtl85tilCrj
NW2iTEMgAjtAoTQWCQ3N2btDBmwTnDSO5J9KkpbnXZXr+q0L2/l5WCNt7Is6JChAGahnWFeGjS4R
pAUDV/CMjNpzgmYaCVg1poMJnIXpRUbYDvjx770zkhRGt4wwozAdLSspFy2/QCGCohrWyn4o9Tir
vTUu1neOadmhCGqkPO2cw8QOc5LZR78H2Q8XK55WL1D7cbRxFoGk43m1lC5JeBXEK+phJOiRu5nT
+OxYGPtWsQYv3aw9+PyZLd9VMG0hg6aq7pfAHLMkJPP1NlPmKk4V9/9Digt9SBZa7A8EDlbdnkNe
/j5SIj7QDuHTUaPUj0y2J5qBBJxUfCSDd2cUmWi5uBmtt1HyJMdUDyWyWxlOJMUiU4HNZ3T6c+OZ
PmcMZJ7XEaHDIDTnlQLTECmV6KpKTo06p/VHAlVhVklRQcmNqxLhpVFEmnhpUzQ/Nqb6u3KyYp/S
JNqT2Cz9KzibQBMA5222PxrRBLQXS7sJ0cLqq0s1vKBnzOj2a2PRT6Doovwc1Qb0XIITiKqxrZ4k
atcI9PUcGRD9x9It3zlHFR6fLhb+hqRqI4Eg4O1LxUQ+lq0w5rNduGEfE6xZ/PBaE7Aubn3GNejM
tzQwp6ROLjUZY6Tm4vFhplJt3jrX793EoEtiJZLVL7+QU9ZRIm/paB1ofA6YZgWTsGdtNHdrD5k8
y2rCp7qyIJqUmJ8hhQmEHW0nDJiFO2ZhUEXp0DAO8kPJkVNIg8YHh17/MUUF/xySVbQeGobT9440
e+6icgXWB8WseKtY3GmH6HAU9HEUx3HaGK55IYXov0dzP3+yeJLcnUqt4YawJ7hVgd8Z94CwioK+
eLcA+xpGpl5TbadPuLjSiYatY+GnkAaH+T5iCHJDSRjeC3KcScOEDbq15oeoJwEO/+pp9Rvf3E91
n3/BkwofqlEObgLijQRQDjrDBJL2Pa0cf2kwMKlyas6c/ci+bobgAupY5iaDW3ozJn5BsI+cmcvt
bFVaa1z67erHTg/9/euwduOPsldNtYMNo94Cl+zXB38cxmhvm1sDmDYMg6Aw7KYH5vmRcekHrXMz
Rt4c7Hp3LL8QKmHeE81TkZkmXFlcDVzfFWSOCNnNlK7PLmMnEbPVOejKVUsKnejWKTbxOhm7wTDl
vHOQ1D2oZui+gbMhUH4x++EZZlVG2AXQj+8fI+n/Duf/6aEK+b+H83GHs7Ib/swo337g9xm86/7G
jN1BJQYtbSPv/GsG7zq/2UzEwZf4/6Iu/TGDxyr2GyJN1GVI4+AMob345z/+f4yyZf+GuhphP4Ju
nj2CWP6TIbz7kwDGwgeJ28OzIItwfejZ/jqCl/3A0aryGXTg4fV3puEtpxFp9sO0FuYDGQreIdWT
ZyWu1avvZguyPKVAfURRTgxCKU1sgm37ta5brHhuJhmrRO6U70EJAxbOVx/5vwYweZcOWChiwtiD
65ZmOcZ4Zq70MYZsetKelz7XloaujymhfhGyba66VnbTnspyBwVPrvsscOdrSp1oW+dScc3kcP2y
kO/wOLHgEfI4dCS1559of3efDY2cNTZrQTvVZMJxNCHFEj6mw6QKdQpsrGu/z5H0jfhP3/3d79Kh
f7Tg/Em/HOG429sH9idFER+oh1YWgSEmjM2j+JNYJo8aa6mbxdvBuLSeVmA9F54bwvnrKx3ed8tg
vRGwUSc+OQiUMKOeiaVPGfNAaK0+L1Wkf6w91oU1HWnyNil9FfqUxaO0m1nvu9ZVF2Veew4jjDX7
xcX/pL7art3dfBseSBX4+B+Epj9p6hi7c/hfSE92ID4DpffSY2svc+IbRZj0bAu/UHv9BKWC9PTT
C24X9KcXdFITG5muIdqBSDFKxhlNirKA/OTJvV/c6iAD6gp3Di+oqQ+Eu17Va31T1/YFTqXPjCUT
mq3xTFbf33+Lm/Dkpy/RRQkZhjx7MAN+dpPYcpg1N7wHL5lyY02b7gIxRPoLU9u/fRULGTax0J6P
9P6v714YQz8EgeBWoWt3JaUlk94hpOjv38uHaeunNwMracMYoOw3vZ81bo5TrbBQEQsEZWg08O1d
Q+0ABGaXNDPT53zKLU4Ddr98Nn1pPkvPB+o6+SYgemftf+QmEZUFr4A7Cto4/XFCqfcRzNB3y64H
3Gz4uJJ1mulCTbnR77cCW53MiFiD1Lmeomy6s5y5oSVYZ+IRTGr7pRe5f7GAcCSTlZjmrLA5FPft
pIfdSt05xK1Vn2dT2TXF/LyendaB1fnxufx3v/rn5v78m/3qvR3lt/of//NDFt+/tf9SlP1lA+M3
/L6B2cFv5Mmy4bgWGhdWNG7iP0Rk7m+4REK8nzzHH3Kwf4nI2L/w/9gEyuHUDNxgoyP9sX/Z7HoM
GZGeuZsTyfzPkuts96clBPkvzFsbxwobJVI2z//JNjENZQDMbGtYNE1G6aYJnjVOI5G0iYHt7ORK
8wXPpSCSIZpe3NUcCJPxx1sRRt1nJlzzrcw2QjWTr3YTCkTP9BVenb4DHb8KhUZFFf4x8Gk6Nqku
Wup/03sPnHK58Bpi3D5+4+YK3RtT/bpUtrVfhjFnaB6EoN1nGJ/nxW3F2ZzE/Jx5YrzCNFo9wNz0
rnySrjlUd8QmGCXk9LWX5W0nVv9TmufL86xKQomm4c1dLH7j4NnQ8r0yODETca61T4xbYfGz9CLa
JErr9romiXdI6/E2L5rqtvCmt5JGxg2xlPPerx37zBHBPDn18NZkKYEIbTPedmMTAJ8O2DVnjve5
l7VHHmR1bpYCIvcohh+FUbyqBjT49pOG5jealeM9wdR961mJL5WI6qss5JK15sXnDWDfG0VwKooq
OEFffcWxAcgocCpYYevqxB9vg7Bu/ySg8n/+uMqQnustFXhwQ2LPG1HXr0G1DuT/Oda+GLY0zdnz
Ty3Gx31mjN4Pt2SnjyZXrnFu6/EWWL95AuJb3XpRSvMcTPeeLs6wnwPvB98qlB4LBfvZNOiD07W3
rCPu8+qTY/Ixl02O+GpUGqsKbzvbLny0uV5ALCn4paW61S6Nrx2OoOBm9W3eicHle4EwL6eJs1S8
+HUFuxS50om2/py0Fj9AqwEAEIoG+62Z+J2adAhn53sIlug68+X1C21I2eGA2T7ccrM+rHOD/Ehs
GQVlUL/2bc0rOvqN/swrfGc7xnfcAWssX+l8B6cIv9ptizxj7/QNkidSHBSHzH0gMv8HVBb5w0P8
eGb4HpxqKqZT6QxvJP/6N6734fOX7gvdCT7FUN1UaH/u2sXUsSKXgenr8EwSwp1Vp8CFaJrZ5yAs
DISPuq8fZT8GSUnE9i0uterSGtPiGJD7DVd5ssJns7JgvqTSvPXGJUzE4HDGRWOcZH7UEZTg6O5g
Bb6xN3hsb3oaZyTfzeklFatD4EaEvcKe5NcCtlJM1iBjAlJsYs9z0MOjn6jIHgyyt5WuyKkN2jnF
JwP2IEAH8OaYG0h+XDqmjnIaO8Jxpbd3unW4HjMBJLgLx/dSezXDr4js72yOyCmQjDqDMBxuNTd8
2AUIKKPZAuO7Ot4xcCv/vje181kgDHsosXUmMrPzfkcEH2mQigdhXX15GTKzO2Xmoh8WfEo33PXT
Z8ApVtLObq/iauJkjOAvuxkQ/FwEqzYPVoN7xYdj5JB+6/cJmT3YyZc+fYgYu3FrjdHdRKEOfrsi
4drs7Wum5+tNJpgw6dR2cMphLOEkb4K3VuXmWFYdALxInXITDRRynCw84mQsk0CX/g1Jhc6tibfq
0ezSnLnFZMY0fjIabA0tTbr2/rUGzvXa8LKHBSrDeUKkPAX+8GCxVOqtXezhefJgc7bRjV84BnO6
jePfD09EVzg60SgNE8dMncQhDZErbOXBUTwSDnzSPTgE92zQRqG73OgLZbjPHYfTu3yyrJvS74pP
FTzxC7s13NdhIPVua5LTPGYIR13cj9VFM9i+SCJ6wGdLWJ8GWiOfozrwPk/Cp9vHEGcddf4UFG1H
CTuG3HCUJ6vVLKdiJVNpp9t8vHDbIX32bCOPCwjwpxTpAqkJ+XSSDT3PXdp4NIycaow1WeGXtC6N
a5/G3AOi1SimD6D6WJoTcL+NYINnylgPgsMTDXdML2+MMt+RtnR4oOeTk1vBHuVu8TgNRXSa6FCa
ccizP7L9lCjk5hEmDOiwz0PZ2kS/t5A9aTKcJA65ZJhMecPnPxFYOtRRDPr/Nl+K9hD2Yf8p0wR3
+rPlXeRkmN5l8ECQXY3hnvSB+evsBMVlvqYeT/UUJUO1ybxmZLxzhfYvt3tEdVLRruhsyVEqyL6t
k817kjkFo92Pe3M1vlQrwFBM7J3BozIzul3pTJLlBxTcRpV9Rn7n72WB1E62LfpsbSniUZo5SryJ
iB9X8Hin5DYqd7qWJcRIQpo2m5N3WZNNso+GWp1Nf4lOtOpmVCrg0y7rpiG9ZlrkNVEofB1gehiN
C+VYlznnt0sCI8GZWtLmhrK8/iE3RX6iKNFxY2J5X6KUIFsTSYJUZpMYOtTfjSULqQHE06Da4iw7
0XwaQPU+I3wPL5c5M7dHwrlh9EpLXpDpdzFaLWcBP/Pxdvna8O6LYlhO3mp4Z4bo7VW6dOsJr5JK
bJvRAqZBCMAGWRv2atU3KCSyXZgzlm+4kMRAjxUrs+OBwAR7liq4GNbeIV87jUiQicZkJsJo663l
Z/a78mznkMCNLHsgcHq5yTxck4xPq7dJW6SeIDkgBad9Smk0MYOzdSwcu3nPthR4vyE/Agk9d3Hp
dgc5IVVr6uGxgc8VoS5Mg0OzSR7QOzfRLiQ/DAGXMwynKG3sy5DU23uz8fE8cacGFz4vyClb9bcR
kdNveBWDy2GTU9j+/NVYBvfSXBAMkzsytYfIK5r7GvnY1ZKxqEFYoEOXIueVHvMGPFYutjmLqC+b
TIXbsevvZ2w6R5SW16bv9vdF0LX8ALTwDeN/8vj9B88gz8SY232hWvXYapIzqtLAYpk3tyL3CKIP
5juDLPW9HHHvpH2m4px+mcuG665Oc82zusRZz008AELVAcePRojmlrHZ3eCwARSN/QTcbO836ysV
LNEyc5Efush7iVKL2xSWQiKYS/HQMnmwGA7FgqxxpwjI3pIQ1ztvNi8gv3o7yjQjNqNxeE51Hlyy
0rSJpR3rQGsSAr2o1Cu2uu6Fli8jHZLbsc141nwm/8i9HVrDiel3RA8Fg5sj0n1UT1G+/kCWfSG1
qR4tb0hve2Y8N14bqsTt7eygGPnum559zteAOcuelDOvYOppd4ZMlFE7Sa4x9pXAUw9CT+53p4Bm
VOfB0icLQks4vsMn//+xdyY7kiNZlv2VRu2Z4CCcgEYtlKSq6WRq8+AbwszNjJNwnvn1feiZ6HL3
yPJA7QtIBJAR4aFUKiki7717z2VzO+fIqpAUzRojGL1nmgleXx95a3TChXOr9ue5UB+dKbe+z9ok
twUHX88kuiRAjFn5M4q4XT93NUH39rQ1SoLkncGxiSJAbDNkE6IAk2zenlf6YJjdOV5Gw4O9aQUt
dfkhTYt8V5b5WZLktKkbq9u5Q1sg52GdcJBxPhpd/pw2+hgspCkFnS2UvZV3eCjNiWI2nvPAkZbw
Umk0dHnJmraU8RYZRbpldk9yNYsiyhE785WaJY5Ql+WqLJR5Cx0ZUcbcEfqEBv4IYyY5or6jTS6w
vONNdXbVnCY7RdTqByRUa5e2LllKLdN2vtPKde6Xo6nL5WbiUFBkdf09snLUaUnzrQUntxEI6G8X
zis75uPihHOS0/DgXFdmfCG0kvQipjIbJGPq/axqF8Qd5ITqZL6W/ezs2Bg69Ci2PgSDq7R0zhfx
KtndvoPfcfdFNfB0leqi7QvyAbQtY1HSfAE9GOcOKSvDMXxeKHuGfjy6jKL3tpDGDW8srrVFmGen
apDtIFNIXlSIiicMeUhPhhBF9Tyb08PQKfVbghPDr/QyhnXFktK3muZp5ZCeczkuR/DWC07nCt9e
ldAK3/SDVt+Zoiluc3T1r5rBaNdTTSsEnbOq6dhVUNYJcrVuYM8odz2vKHGApRG+m+hvrzgTtk9m
qK5pQqtMT0la8UjGhnlJXKsjxtSsd/igUslARdJTRLjr3IxupV7ZWGhHdqOuvh1i4mI2hhVO6aYF
IbBfVrmgYeX2BxvFsjeTYdD9zoriGwb3y64refJizel3sh7tJ8jLY0A+6FhuVJSR58iV+b4ICbpJ
jAIZiz60YGzg4abnODPPmoKe1kJUeIjzOo4pd9Aj2qm+5su58k7BMYL6INnic4CuU+VvWVpFft62
w9EBORHYcUdfy3JRuQ8J0SaR+TK1yeyhVH7MV/9EYQ8fDX8riHKVM2M5s0izT59APYlgUqhO8qVq
g9p23tCTLKt6tL+KCFbDvaTK0xB1b1mfa/zSvbKdBk7jkcJhPeSh/RgAG3sMhu/spdo55FVj81Gf
ZsIUPX3MDlFvjcHQ5y6UulphULTGqg/meUrb5Cz0BSk/AphrCRnzS3Mr7RaXVnJydSwJEMk5lM3o
kiZDza84/twSIvtt1tBYGckQoSc0Gh/d4xgQi2EdID9Hh6LulCAzBCPPvj5Nq/hPpSj1G9ybuwoN
33XV9NkVunDtCUdCs7Hs2fJSBVmPqXenIZs/WDuRThSxc5XbYls2Mel4yGak4j6FTf6QTfN93pn5
llCkzINZ+UCELk6zdo3aHB8nSF6kD6bitRpXxWCe2jfGHBaPykTGt24bT0s/vGI1K256E5HcbGmh
R29tOVcVeUl1/5FUJsGcufY+5Qg8pt4d/N4hDFltrN4b81RuU2NpHlWlzE8p321fct7dwk69p8Ww
B+m+GqjG7EUmqTfQELvQQTD8KWne50R9L9azVKIYD83ELukC+0IwHh/SPKu9ycy+KVmRep1mMqRT
vkjuQ3lVXkp1ei3HEoTWNN7kIOE2BOXNpzC0lIPVOURbWoYvcZf6C2HUXlsw7uzJrmcYzAKjLKex
BxOfDZnNclNjCWoz4AQp+K96EeUhizhNdmpl0jh1aFgIWElOlJKaiFs7VQV0BHqrgRpD10MWhLRc
X/0DXX9CNVp+R781E/PQI+RLTW1B4uUwTXSn6UGJbOfoLIP7jQlJ6w+OGQWDjA61Cg26c43vKjvX
YZTORjfVLcCmM+J08+LWxbBLOQsz4u+/5s7u9yNqeybMSCgQLOjbFSbDT1McU8v9VorhHqof4kxX
PyeJi/d6+EKb/d2IrG1RZwe6umgMOVOA3HaZVYRHIOfjmU7ONSaQnaQNpGCOSmsCcoSa5wEOrHKb
dPMTCW1HxU0f26Qaz6KalbsqTB3iz8ovK0u3faN/mMqyj1wn9jONSq4zs+u+r0Yf+wPS5jYGFqRp
z7XqPiecb3E01FdDYeJgYptz6LdC3WkP5DhuWomfMhkV635gk8x4IDYcLV8zB5xfQz7lLprw56lY
IEjkgT5hXeNvJFUHWRBDl3IXCvtSotbZoCdhKJDmvS87iWJCZ05eOwnpFu3yxQOOgyCdK/YAdRfm
01MVmfmtwRxop7jFwVGNigaAfFS1aJdLBZhLIpCv1U9K554qGBAHXe0/6c8x6ahmXBGiVTZxazzo
SvicG8pyi5HitWxRwNZj+6Ip9W1pap/Yq55r130f5+grFc5pYCIbGT3VuPsVSW3vVJy7danrGKfw
zqDQvVv67i0u6/E4oqP34srot1hs9hFOmReyzDCzaFp26UDDcFZUw5Odl2lgKsTWyIgMxJCAS2SI
FkkfTe1eseNVG5S2805IOuLYPtSa9r00ld1Q5YepNXZNKQ6wTqjqFOuqjpaPAqOKx+W0uI+WI/Dq
V27mfVfEV4wZQarEU0Dq6LY3JNtqv0+iBr0HXXXMdo0Eux/XWxx11qXo13Qjm278qN27OmlXzOe2
alIVBGSoKKISiHx2dZdxNo8sw6PnSdkk7ZtOhrvSzQ/OYO0JqtpYVBUbF5UQGbXNYYqTJ4m/VJlj
LLR9BOkF5wFIXE59445mU/hodyS6CUSQ4Ugc/TDY1RXn+FtlUc68D3htmztrSS8EDLbBspjXIkz3
3dQgnnPkcxq1dwPE3CQsj0DoFEyjvV+my2O1YGyc40Txo4xuBuaX25x9a5Nk85M+xQdVhhfmikR/
GepOIiRBfePu4ygLPSfprwDnRA9k4BJSZ/WvBNwfqYcRjBc5NtxSi68qlrLdpBPZULU2T28c0xIu
K5XpziLtt6bRqcGJI/c6LKdEIWR6dddWKIU1uoQtiVUHwthVr0M+tMuKtpZBWKTtExYXnL99XNLA
cFHac5AnIqOyWRVjpVvOJfSKfV+ipxiSFZgBs9fX6SIznKc1FDAz1g4W+vxPqQ/OPrRNDgFxO713
JeGfXcLcSbjtcOakWnzMmZDPC2Hn+1ZbkkNn0xmmRzAhQWimvLi3mzj+Hra59kqLTVzJotdvcAK2
j02b9hg50AXoXapSlnfhQeIoPESl8Hu3/XFJ5RMnE4KsSCX1tZpyjyjSGXlp97loijzy2ppbwh25
wXMEGwTfzA1iMFjjhLbdtUq8No06i1Iu1mC4EFAcaHazXLKlCs9o/ATCVje+wf6wXCFzdV+yvoeD
qlqEkwxx/WQPcfHQxjJ7wwRe7yDjddtYsivh/tAPajMqtwirufoYPSrST7KPN0aVtq9pE4c+k2Qn
2zQoYjlKAwRyIWwyMuzGnWzs4US1TsOhxSFY88IVwDuIOhmwlzPjJQoxMcN7W69c3x1rzbPzqb4i
dFZuB1gUV3Wai1tnXj6xmoRnvlIIAaEFr13il4NERsGrQc7aY6bqDuwo7bGQTr0r7R78md0Y2ouV
jsOZogNQ8xqbO6MZ9PGA0iYxouyO2N75Pi7LaG8jS/7o+86+i832xcAr1vp2r5xzikGAFBzjCUNc
DtA3bi0sn16B/t23tIiXu6aj0XBBb2HizPeV2WLC7ZDM0uqadhxj+teFvsHRKp0ZG1zeXIl6DZ/s
HA6uttYem0iRj3XdUg9rrNhVYcWnuJTqqWf/O7WWInwBHvoQZfM+dVM6N73Z7knb7vdZ0zgePBnl
Eqvpt1E0nFatZAVUkONZ1ZdOqtGpUisGGU7xkADSvcM0ptNrLmC39V2OYgCdOc0v1ez8UCerxxRp
sV9pSn6VLdmpsUr8YmMnr2y8tT7yUBDzeVwMyN2r8vuSDfCKy3KmYuiVoI/WH7aBSw/EtycbM+U+
8GQGUWhpJHtW6PbEeI+Xtgv6VK3ZzcmZTElQ3xd2jm4KR1sQtbPEXNFEmOc0bIl5X/iCmLhDkkrt
DTYJLDq9SQOwG/QsOqs6TxOfSlGJdcaJ7KDgZmzDou92ias3OBrZbqLJNC+EcqIbn+c7ZNrxpozU
CcxygUo9LlPPluFtN5vO1pybDM14toAD6lDIuWUeYDimCoXJvIM0OwYQdCcPX2rsLWmc3PHkdh8k
eOsby6ojbIrMTBjY2H6ikwtuy/6eXOfhviM9K1gY3ngyHovnzE179OWTfcBVQYrjPJZ+ZjeV39gx
EllDr3f0WhibWIp5reHlwsmW1rdKpljncEJszfWcyzYjjRINyTktjPykO9k30YzxFkOc3PfhUO+Q
pdFAoebKTZmxOrriwPur3wwaOX8D9hdPryAqxOaYIT6J5daM+lewq+gjMss5EQJVXCVZn+3gRLwP
SH39cpYolhN9iY6dMqnX3ZANH1GKOAs13qId5mEsdrFQ4SVgiDwzikq3HFC39LiCYaixNIte47xd
oHyXADi1HGeNghs7KMYKDhVmqt1EF+JI01INtBiyUWpmn9ALjSPQl2lvTNUYEKepvcMZcIIGW4sf
R63wClPDNWLRn63UmDDApZ4OQ4XV3hoR7XesDduJoHCSw2rWdfICz/Rg7MfBEJIE7kr3x7htA4KY
WggR2CIrmXk1g/KHbEy7wO1qxSsQ6KPSc5rDPBvgO2Xeyz0m2jeGjRIfijqeB/5tz1ClgrTd1vFG
quZDgm1uQ+xeuCUk+RTngqP9YhLPHGU1IstITJuQMBBf2ErLlwQovMGjrnrsT9YtVG6LuO2qJXe+
wlt9PyD7BfZgjhtpg7KNLTwsoE2r4tbOBJMow7AeyfDILlrrLoSfud13teur69pcxk+lZ5KpKYON
P0IyFAuZGJ7naql37SQpw+ip3CwJsFvNthU6vwnvgFYYe6tcjBdtWdurrcyfYPHk9F2FfLKofHyp
0n/mMt2bOVnTxXHsH3KbaeHiDsPjUA8fCfTJ67zlLENf3xqfqkGZrqskXTx1aT/c+McUl/9IbxWK
r/c2rhOsTuIFeWx1o87wfTJUGi+CCOEbg/BJ3UOr2Yfo+dOco7mRqc/YLnV/qq3hNQcVVntVibrJ
6wHt8UCkJd68nmuLYucLc9tIvzXhyp28mPyW3K8DppfpCZEmMXYcCL8RtaA8V6iGr3Bsd4fecoZX
dXLzW60jPnMTCWFdG5XzNRYmflKFWfxr7mjt2XYHcbErTT1oWR/hTIMLtNFdlfXNps3RMIU8NxFx
kUAf5BPDuS+3YeLbzHNIucmAU0zcgaiLF0ZgIDe8ZZy0D7iRFqMZLC0bM0rfa8cdb2ujGPfFPNP+
UoS6q3EiXMCfYNWHUHuTNWO4J+os4TSZNP1XFHdtCtFqQDA+uRyvbB2yvCyUgsRTOhoxj47uMHU3
CZENvUqjsG5m/oY3D9yiKZ4JUMpb/nRaROiJu/omNl39Mrgi3Gs2/dSeNXlvqI14qfWG2IYi484u
RjVR+vB93YE596L1zUsRMhSFf7teWymJk5uwdNRIy/FXLXpOmTybCwkPQyPfByzQPjMhAr/sOPcw
s3+YhEqjgpFcfjaU1Z4xe3UoR0X1UtFHV5GdGxcWVZL0TK4F33A+eHrTlO+zWRndR2/ldaXc8jHd
UTcb1vIoUZ0nhDKWXzK07jeGseB3W+9KwXdFP8fa5Vc5/zwZDDq7nZyXGzE6zOSM95ocbdLlUQ32
O4LXWxNxfCKu6PVhRTCQ2/jL5GhBuc7KVUO+69AjDAjEBqk1Ia1dgmEl9iU3R3b/ypi9Me8StYqm
cyMLu+K4DqUlH3pE1zN0ZoxMHd7xEFgcXhYNrfm1O1XpJ4my+bQ1Uww9Fwyyij865IUeIeEuIlio
JOM7Xdr6pQpVo0XwpWqaj1ChRMaFCbdlN1kk9TLrgli2C5KiJ5Jtl/C+GdOh9xUnuksT4sDYN2vV
Kv18VNiR9Ln50DWtYiLLGzRRwudLc02ibaZt9LZtXlS8FfXa+ZZPC1UPuykmo+c8Wkb7ubBEmm+h
fmYjZ90hO8JW4LQx55XFg4j3lqhxO3VfRjPTmzNjmkcQWCwoI5TYtzxqyS0CK206uwne8sFJSgL6
qg6O0FMylVAFYNqo9R4OfjT7o8R/ZfKzPGKFo2TWUNoHNvG7L6rZmm+DOXTXyjgoxlWeRHrFOBaV
OinUkbThvMACSpK6uHWiSPWYNWkhI9iIhfQKCF91jJDp+Br1aeQ7DmNPf+3pbVF5X7W1clxUK9yM
En/RNu6pixhBosuOozLZzTJ3bmhus0aYM4zOPh475s2cM5yDENUkn8c2nLKdGDM199w2TnExM/6Q
/Y7WR8FAtOzqE7LphmYlrq4aBN+E7ZnJnSZIZRzSxPAdVAsjaMwYcmNT9MMZoEPdcf7FeX6iV+J0
JCFa1meIOoz2/VhSyEl6v5GngmN5lyZuLq/U9fojRsRqXPSsBP9j6XH1ZS6RdlFqcpc3Nh9255Lq
XG8Ne1mYhBVpfadyUFKPaU6E8ZHpaWXR6amSSwVtRgT9qLjDoeCqKbdCgiULtePgmoagyAVw4Vsx
6LYfCx73DQbYyPHyyFBk0OoszEQzN2Q+D/ZiI++JMO/v89rNFaYl2dLz36rgyW3biVHHF4HuqVc0
zKtt7HI+75/nhhgGiH4kx2eZEdwrqnWhI9LulLIrThqsgy3moYggjXi3xFX3wCnZ4KZ16SflCYir
qQ17gjHngKOdhdVGyifOaOeFvkED3QpUoTXvBS4tXyGf0MOVM3hlPRW33E3c5O38opSz49vhfGuX
g+oBeGFqVukd2BTjO/NIjr9l91yzE58IT76KQcxsU0v51pM6yGxdu+1oYHw0PYtFxdLZuSLfaWOL
cIE0ckKOxuNEE8QfRis8VZZxnzdN7mFm2IsIiGlmUiGZBbGtVYk13J6RC9P1iEHil7az4Wjsx3Xn
zbTSGkgsfdSSvpzV26Xq3dfZLirSSwlhWgTVNb+f8bCYbLIoSR+Iga/RqtBRJ42EzijLGPOpwJ6G
LlCjwnlG8Ym5tF5jBNJJ1by0x/gMXTVomwyvapmzIhYJXaCmXIrrhIDd54oRCO2kqpWnqi7qB3Mw
gcfM0WNeczi05+rJpUM7hkicRzKbBeyMeVOliByvsao74Lt0E1+KWocERTOvrjZZi5t/yUozEKU2
3dA0GA5LySiS40+yg5wbxLBmoLFIKLnjrZnnfpWaNwIjDR3jvaKqZVCLVHitqtzQHCNVsOR8kefN
LfEtrAOZreaQeqaSvJEZ7k+Dw0YyzW2dcdsZBMwwMD0R8ZV4SqxdepV+rrty/TKBsrjAi8fQK3tf
0taGQDoV93h66k1VTbo3hrO+Y9ynenSCj3jzsl2Bd2hDAs4ybKyOo2PdroyQeOFETgmk+tEc6/yG
UXoD/OauipsOnHOV3ubSOka1FnuRPu8jTQaYDMW+TNJnQfrN2NXRFW1AOlogZOTBTR06fFpfPjEr
Hd/0pKSJ1uFy0p3kGYZudiyM7BuZhTEUMf11QkTudQSsBu644o1Htd1ZTRQY7rCt6kXfz45pQetl
d1LDu0Ybp4B02fGqFcOyq1Kj/3Tt8EPLYjpSBUb+OmcwKI3qKWOAvB9b07lGlUgTbgFDIotMWQeO
lU+0zF4qxrQVKlML3WTCSBLK8sHKlNAIRl1h1aV2wpWrbiXtl4YmzyaqEyuw4ukFSs5TP8XlSSiS
Tkf0Rh31EuL183oNGYopxkfT1GBYdRhEl3nA7gEX+yISBs6dmN8c0JQnUmYoAFLxaeg5vjOjLC6O
tjC4duJyy89KfneLsGSYJqzLTvpm5zjyGMcy89LJPzLMueOeuqNHiNI9Y6MPqTQcKqbJocmYdr5N
5GasF86+mu1HRdgTGz4yQjQ4jCKIcn4tM93eCYMpxmxe0f1QvHIS3yDmxLukUSgfvgBunZrC/U5O
j8JaTj4pvlqOK1HRPKQ9QyVNw3msKQEh8dte7eh6K4c5t250l1+91R25n0uDyPo4vM314T1N70sr
vWQKh6PaFT5ttiNEqWthdIM/p8qNHlXKVd5hJOqN/N1upD9X0Zn0uPClGspnIseDOcE3U4+M22uV
PNEmDL/jAtom+EAfGlNnHjnfEXZKW8uxD1pDzg+Z50HRS0+xs28UwpB+4i+1S7WNa9O2Ea4bjA3t
NydTtkk4HmZJPhqGdXeHJpwTulVe0slMt6hT5oOWRyXtzCgM2tR5mUT1kjar48zIhNioqcg3qphO
U6NyjYO7tUZUMq2tR7jodfNsUpTk/TRedCu5WKZ8dCJnH6e4ZJUKHxMNKcqQgVpreHfTin5vHrtB
qaTXMCdoUNvNY9nFh67JfBwebwaHv6xWcBi2xffW1HYDlriNjKD4lXg7LkA1PKmnT5Fd74yoIi2o
u3XV8thqxcVOxqvFcX26JVdG0l2nEGWOrdqC0UFiwsmHOBQKOulHRXIQOUI9rIqgECYEfw0tjKIs
H2On24GEC28bCdKpnJXt0opD12efUC2us7I+UuJoK1Ek9VPFGjZqwVMvY/r/joouJp3etSnj1EA7
OwiN0vxmZCiHhjhOvBBNwwYFkvTSdKXT5bq1zuv0bQNEhHaePcKDjYz9MGr0xrUOuSMYNURDgw2M
u9bFyeo77boV7Fs6T0DoES0EJMrTOtOME39s5i7f2mhIFwY6tVaWR9wbPBKxQAujzq4IcOzvtTi8
NIhsLqPMqHgQiLgZF0YESutXbDHLYN5JM3sC0IqVBq3ulUMFosD+YldCicTqKZb61NTCQ1LFNTbQ
hjwNao5nFyE91LjfM78cLqIxhEcemnLT96A22mJkspdVnt2b9anIHecEdQTKVjbeJiLcLYzCqSWy
xlezXuxo4TiHHu/fbmynY2c014lmPrG1HdUClJjecFZKpCoQsWrWVVZ2PASjyG87YzRuMMGB8zPQ
jjpZeEojLajhCVCcMJqkM5SF1S6uQbpN1TvNaWYNaad5aul4YnGwxJrNvrPHEyErdIGis7oY+7KT
T+xE6NUmH3bLYyVHFL79SNcG1iVhE2HofGCYNHGLWp3eB0hlzM9RGMkZDFh6YjrpniPGoYc4qY10
M3Am9MPBFB8WNIw9jtGvzGW7RHmS+3mRcHK3oSdqnI69cQYyii7X9dl0nOuRkdmJwKX8n5aN/7Um
/IeJE+AP1oS36vP/PH02H5+/mBH4M/80Iyi6/g98VTZIW5voP8JH8Sn8042g6JBr6SgINmydqCaV
P/QvO51mQ7u1KBR0Yi1QDq+023+5ETTxD6aPOlRrFw6djQ/uf2SmW70G/+W0IVaQ8CTMfFwA+SEY
HzD7/WxninJLH02wV3CqkAZmAt7PJkQQ9QouSByGbDG+0fqNWDgbQw+q9XSbuJlhbNHm5m+llh7i
sEf9qyglYNZ0rYWwgcqLVXXiTTilfuwdFYCSk4yMO8JFR/KJasZ5CdkmL2mfUVlkc5k/o3rsTwqC
aDywGEoHXTOuGs1Vnvu6ZC1Jy3kX98J8ZxCvvIl8NhiLaWMg0LR6poU+Tsph3hNuNvpgF5PHn37U
f+eRW+/DL/eJDC8A8wZxXmR+CGM1Rv1k+yrnVNZZYXyZpNWgvqc52sp6GgHgN6EnIslkBTs9klGz
qJNNbPXfzdmlvJTCRvKIFHK6V5JUU7EF68OTamX5vGkGmGWpEp9LWVaStqeKlblrGiZ+Wt/jwudU
+zdpWfq/+x7YwwRQZHpnrvW7fW1oI6q58ov+SnyXh+FnbGTzTlbs90iy2OcxXDfVJFiOI2MXDbF1
5+aoUruZAfdsr+CtLtLeQxkOh9Ds6Lfm6mlIR33vRHFzzIpB3BhFnHIuLpO/QZ//6vXjWSV8BvsO
bQFeG0YmqzH0p98AbJU0KEC+CiyGp0J1xInOAtVWN+gnLTNK/8+/+W+ZVOvnkfZANhK/Kb+q/Tuv
nywVxAq6/clk+0XJzMdYEmFvVml3xaxTHsNxhFqI6dKj/86zP+XbP1/Aj6DSXx86Fy+BysRTkFin
O7/9WHnaTg210CdgF7i7jDNpAuMeqj/KsNC/FhnW0FraYY+WzkyCelBnAK50GLwlMee3UavRXeRo
wk9y0i9mYYOH64FkfBtoWgQLpVTsU4liN1hyBc2go1tFAEJPeSoTJRisNSkzglMEzxSSPpZvpb+C
UB09F0UR3Smhg+aihwBx/PPX/i2sl/vurj5G0zThbMNwV3/72gKPBQEj3XdjaIZ6U+rWfJgxh7w0
U808aVGTclsaiYrNb9IHpLITjRTMge21REB5H6M+jGmptdyybCxn7ECojcBPV/0zZOXuOraA6G0n
07ll0mw+TfE0XvO3GgbsNK9Yhko0iXFz1uiXPkyOc2vTo97/+Tv+5VGmeOIJtnkJdc0Sq8f650eZ
l4NkgMZ8r2rUZfgJl0BmSsw5TgMoDcxt8+eP+5EV+cuTxOfxP40FTFsf598sZ3Wq2roBoaVHkPRi
hpEZzBnWjEJ2eYpLwtXfjMy1rwZKY/DP1exlYXun49GnTB1Yj3Q7Gk6QqBSOuxTcVxyZs4giUCg7
pp42lb1TG55GfGQPJJHyHCBWe5s49fBAZoKubIDSjQ/aVOFusrojob/2US1tA95zwam8UYwBzhpK
4TW9+Iu3X7uYFnmmStrgAv3zzfjVP74+XvBJhUUgDn50Szhsuz/f+1wkYpry5fvIfM/PogZWBncM
6lUTH6vNiuRhbf7zR7LH/7p7rB9pqWzl5BKoaHF+/UiguXZnVtN3VTbO3s1WeJW0iUaBCfJ3i9Zf
NnTeGRZJfubViW+uh4qfvx1bNZ2gpv0OBOjFakoGq1XXyletCKGbuiVDvWgEgIMxkSGxY8tvCVTF
8yyozP7mUn7kEv/60P144FRTV7kgtPW/XgoAJduBVfxeIm14pUmVw5EHw32jpw1mnGlAUO7FE8V4
Go4oQhURKS/kaY8vemrRipRjfZmMvpQ+4VoLT+lUfJpOaDob6JcDwqchhBlfV02LaKEpjnqYGBVS
qhi6NZF1Fh+Zw2v/8y+5Htd++ykN7Z92UBejNc/ur18KkrtTS8V6k+DBEfcC2vpQW0YUDa/6BRU2
AYWFU3DKkbjtg4q353OCsLVpYTvTuIx0bPWNlqG4SbLxekFmHmgMm8hPKrTibeTs/jVbTBOQXy3Q
tuNFv8c6015n0cxQjwHhU12G+oW1eADOrV1lYZ3cMlUqoR4ydVrN0pC0kZviXiQeoCyu9LlHoVYp
uggqRbmX2WIfyOEwGRSX/UmT9qq6QKLpgtDHxISbC/OGZhkM9Fx06H+XLK3/9Qk1yDskcY8bQJq1
+ttRyhhAOLeR/tYAMHwlN9RCPx4LfNRqnC8RSue5sX3NnXLEH9bEbI9eC1WpRB1KKJGPFlxl5sWo
DZ71s6135l2NcOuuzWiDe1W18renyOqP7hRRYSpdW97+eAb+t9b5D21Nxf3vi52bt+Itf/u50Pnx
B/5V6dgULbbBKQXCB/hiPNb/v9JxjH+oqG1U1iPYIrS4+c3/Veq4/7CEbdJldaGmccLQWCX+Veqs
RZBNx249cq9eaaK+//P//hIM2/72/3/BXPz23K2niZVpwl9QAIFx+O3NpfB3W4F/Iah5UHD7CO1e
t2faPgvmEN2Z9GslH7r9wNZleByw3Du3sqyzqcr0ZChqxnS9xZ7RqUOg4u6m3R2hyiKUQIG/nqg7
K+a/E7GwerY9FX9zYDB+27XWqwfFYguBOJul/ccO/9PhF3Cg6bqhawQsPs5NHofkfLs5q8nqjPJJ
9n0tU8TfM13DZGNniKnndKkRnOGe2JRQx3apExc07ZLtChcMJoFCu+7y7NAWMGxHq//WxmDVdKt+
4d2lEEkK91sobdXXUiMdfUBnzFIn1Fl4S4Zj7Kp4jZau83OXYCkmPuTODpCkS+jmW5xEwzbrHX1b
T2V6bPJ8+hvexV/vh27wIHEUIBRmrQh+XYfpQ0N0lpkRkAU+PUhsG/0KtIyOocuEd6YB+VKriz6t
JsH3nx76f1MMan99kiDdAMHhhApEguzUXz+buXMeOX2rMYvjL2uaxCOs59kvnWTaYp/cyrVTa8OA
2cTD8KRMWXaYter7ny9j3T5/2l55InicOVY4FKWcIn8/VJTM17JhcrpgxFqIvNfE5zHKL8V2noSe
L3vuQ7L580f+tvmtH+mAq2EEYJmYmtZ39efDxVBR7He13QXOqNJ/tJwXvFt3rUNr788f9Ndflw8i
TssBX6hhYvwtbg9PUFSs+QGBSCV4RMLVkXaXZof0TQeTZTcZg0xHP6RDav5N+fF72ffjS1Lz8Y6Z
fE+Mvb9+yZBfNqqqnnB5jLU7BIFVgDuSNjmlcyDV5qEqIKxMEmyBtjwVIRPI//mXX2+0gf4ayMrv
d7lVIisLh6bDmhe+AI19Q5vzkhpSpc2Pp7fTtkVhPfz5M9dN97eHaaUzkQpjCNvmnPrrlwa8iKi+
X+XxjIj2hMW0iKic6m/aKH99fhzNZTEH9EqSImvwr5/ST6JtC9ttAnDeiFVcPBXzjKGWTkfyNwyZ
f/Mz8lmWYGexBDycH//8pwXTtsYxq1uY51kojn1to4s2P+HxpEh4SdmBLBvU6kwmJU19vWuf/3w/
f/xIv95QR9eJJWQ7tNkLfw/lbWkGU3Lx8Z2hf8AMPKlT8+3/UXcmzXEjWbb+K2W9RxocgGMwe72J
CMRIBgeRFKkNjBIpzPPkwK9/H5RVr0VKLb5a9KLN2qw6LZOMIAb36/ee8x3ogl/MsN+LIN+WFeeq
GG1MEjmfdM37MiYeUbozY9ZYyV29oOd7N0Wb4Dz9+bv95i68+WrvHvCuzSMG5Xw1R3qY1b1rz+q+
cmv2f/6Y3yyTXAKOuEC/WJ5YL9/ebdirrkrIroA9rz45XbtzS/MBtxSAx773Wy3ZRnpEJiZWRYPy
djVy2P7gVfr1seYrLOHWPNgW0JVlJf/pIWDs1yVlr3gI3Lr0HQvF9FiZ9Qd/6bvTPCvG8imUFah/
DDAy7/YivUyyHIcrn5I49wSD3nVZ90D4EclUrf/ni/rrok8Tks+z2Hugn71f9KH4e3pN09E356rZ
z6HzGAPoWhR61m6QHYAO1/jo9Pq7P4/uNYuDNOlV6O/uo9cIgYCubXyUpXch6NEVoadfO8s5DpH5
8ue/73evrWEubBpH8kmAeN7esVqzZyOYmsbPaLmiB4bXKZdxRTiVWCBIIN1VXUx2WOc+luG41uvK
+OBu/va5JUiWv5ZjKxFp796PntAxve7qxm9s69Jjiz/F9YCyJQAAPvWvE7eFoOMlrigud9Stt/HQ
aB88uL/9EtaP9Z/2P5vQu5ZBSiO2NiJoFFKVj6ap307CuJxEd1eJ6oHS7pq9a17VIGUib2Wq8vmD
+7As+O/XL06ky3TA1jlSvbsPQ451KmzDxh/aAdr0oF14qV4y/YK5jYhq21qtP9BD2tqII1bK6wIM
UKaMNoSZ+l0HgrOYxDq1AJIEtZbul64fgv/iIyDbrw8nidC6SV1Km0EX5ruHk8gmJ5qlzlF7xGHb
m+4x8dydA5gHcqo2frCr/Lp0spXYyzGCDpIjrHdXpR0NxqgI6n1PtsNLmsafpFma3wdIGX++/u+b
oKwpvOR8mG7Te5bCeLemJEkgUkWImS9q46Bl1eNsptZ6KtpryOLNisF8Rlt2KrZ1XhxVaHgbWv7j
HhTKptfx0BUO6Alk30QRpM6XDhXuvhshklRFbuw7STEhougGlAPZHujpVtJAdIVMGgl9T/dfV9/C
rvj3Gvi03tgK2PypaZbK/f1qPMLkthkhzX7PAcqXMndvFD52MvasYBPjNPrgIr5f/f/+PGShnDw5
SL7vNEQ5knDY1bPfUJ2fykSXNy2eis2fb9X7JXn5FFBjkMGYyC0169sVK7NiUDh6PvtGMGebuYq+
0rj50lnVRZvryN/n/IMPfP9q8oGkpjGxo6gB2vgewoeMP3KlSCffwE33WBFU56NNfMY18U1kabOC
jw1+trSKDz5XvH/Xlg+mJmaOyed7rI5v/1KZuF3SuUQRZTXpORW7kFGad0FHWGI6tubRGCo/kcm9
O3+PbPcTWUhXtgtrhAoI3vwj3UJm1x4s6z/fgPcvJV+LgwJr1MIKBP32bpNXRYjgg3fBxyXl4gcP
rUMVhOSQEx90+PNHid88Ui4uv+UARJvVdN4tN+mk9V2mxYo1MCTNci5C8r4qDAjGvAo5JfgzHa+N
DYddjsF2IjpuzclPW1ulteXxoHc5xl///J1+8zgQrospgO2COuv9WKyvLVwoQar8pAUt0FKLwPRt
K1868zNN/0eUgjh54iza/vlzf9mqHV2wSXISlCzBy6Hh7eNAz4b1fIEMTG36naxDYAeekyNB8BYe
gOEmOK6LvjxBcaPxQEAQc10oSC9//hr2r7eEQoFoe2FKILO/3JI+q80h7DWIItlovsgqeEqH+GrU
jX5H4M5rOvb23UBtQ2tReOEtwPhpn2XzJje86EZzm0OaOe5FP6TlXjXYUy0nJJOy0MrmVFuq2Vra
XN440BGuYEgsM3JIFV4xj36pZ8WTzGtJ0sysf4GKbOA/Lj1QdBhU+6aot7WTt+sWEU8+Vfkma4f8
XGLzgeJuogKvcyw2UJOUBRZNc5Bn0Qp7bjuhbru85EuChMZ4Vm4Lw3ioR1PdThk+HHdMh71ht/DH
ShwVKL3KqxzO9A6Sq+NHtcBwgAUAsMc4KqCztXXu3ISuiK037kmNIr1PMU3KXeWgqfzgZfx1jWBj
tDwkD+ANbM96VzwR1+RaadYM/pj38sXNiHglaa7Yk7H6IBtPfVAP/+Yh5MZTrXHEWvx879ckgGNT
InsPZ1NhEiZg3XMPv5ZO9aVfPF4x8lo5t/vaIf5p0j7owPygy/5cJC1NbMfVbRy1DNBY/N++AXk8
Y3+2yQmsnDB46AWjVEh8cpM7evAtHlC1bTKF/QmRk7q1x2D8jMYyuYuweJ5Cp7S/D8nAg5go7dSR
HYg1NYvNft3UZTxTNrGaLaENt8ivFrsDOnWsvvwjZskdwXTibJE8vPvz6/TramLx4hqWjsCE8Zj9
7qXOCMT1mnHkbWrQqzuEz1w3XuxeuZXi2bGj4OAOipAew4FN/+ePphBYno53F5SmB7sX38DDEvDu
gkYCdUEQ0IYIYBrF2zSBOIFXIT8YwO+g+Fd29VTGKZFaQ6icA8QWma/sXMuvApkXL8qN489hYXec
JWMMrq1U1xDEAjpIyMJOCYLpRxcG5cGohu9Zr6C2RW57MlKYV+4oODnVQQGEbYhcb98xcRq2WjyV
16qWTwWMN93JxN5AfHuqANFsojG/n738GWV2yHvXlQdIVMbnxsmdL1PpVTipyuyyUKY6ZAQkk3Rm
IJXODAdlm+7dDpNVnUfLaN11UPcAF6rcMg/EfzX7yE2Mu1J3ynKDu4JQnKLZF7KvnqIO5FQSMDPJ
IF9CPa6Av2MWbh+jvBzv6dt4fmrh/PAhfAF0q5MwWZNwq3kY9HQuBFrrEncxWY9Km/hnGInlKUhG
RNBOO8zPGjFTz9TZ4q4dTfksVd3Xa81LlwSK1sDT2YnqiZzWZDPXo7pJkz7bkn45H3Sy4K6ygKRM
McDKHioN4V+LopYjeIJpxnCcZ4S6eFMZ9hI0tHIlZpKq6EqUysjTz01IN3kLuyVY45lSl7LSyo2M
9LDeov0EtRFommHvpqDjWthje5d3HdHFY6hXTzNBcNu2JixkJUzNO4tYVJdtj002beLii2vW0QkU
TrfNytAhtRseAiFvMUo6p0v8psRHD2qgyJ+oZaRBnCHmCazUyYIvwBrrhj20qbI+wj5N9gbgyBcd
0+71NLk2hhkvJ+RmjM4gS5PjZBkQJbG+MkOYkzUBisCS9JxHbTKJDq3EZRQsyTlamWKAGDwmbjiL
tKPIIvmquqlCV41JG6EDJ16yKDraXDv0HC5YAKOpdx3RbOZhajgU44ocmFUYwkL4iP8SKGTkuvVe
9wDYJWmkrcNkiHekpJkHN6/jnQV44Kxjdj5GhKztM7KLbnWAhs06HjwySjGETMfZmcIbx6ZomWXl
XaRmG9Djjj+JJAXnL6tih3pdf2g8szjFdiX9cpyCbdvoIvf1uOiPqknrTV3YcGkTVOuMP50vMSKx
/VxYBBkTO0EqG8PZz3FfzGyvxXQZaINaoxOAeKijRjiOMqjX8ez4YnJJr1S2xksm4tvEUNXRKh3v
YRog9TWBVLcNlDAQEqVb45lYrKKkHlfD5HBFULx2BRwq4mWsy4D0QeJCx2OZCudclpjAVeiKje11
8a7FMN1BgCpde2WZUjt2OCHPsOyaT7wmTz22+I3tVhncz2TYdY3hHLwu9Y46ZNH9LPHkz1Jz7uAx
Or4KA+9RQYG+VShtv1WAOFiuRndbsWjepvSXL3u96lBfpO55wk1w6TjBcAnrzvlqsAt8A8vArQvy
5LHCxLX7cU/HFgF8plrrHODTWqb6U3kSlRepvdMh4m4R+qAOZzB+STgE06oYKcidYEJwOxVutweV
7K3jWK9PLoHcV1qa+57ZqmtiK9RtScDDCcxUuR1o7G8N/DW+Zriaj7DXXivkOqea0/AxzUnAspXX
4zxKYMVpnbnPbHlj5y2bUdUs8ag2fCmOqNcFoIt2Ra8RIA4BDzPEvBkCcOckIVI5jFIEm0v4NTYB
iPlK9ualHcuhZaQ+3hfQQzDOzp/iMRFnJ+H55SMa+qZDtbKTVDc3TdOYJuBAdsGuKxh3Df0QcCCB
yz365EAHJBTzs0XrVk9GTzppa0b2y0hy2rqrx/KEcDbe5e7o+XmRQ2aIm1QPcQuY8WOpW3xHoYbi
LEugmh1atxrmCtjfENum22yLStZHi3bimSwW90ZLEIcXU1/f9jjZvsxNG3+2J2u6KbwI6F+pvdoz
EKesJCecHpo4mxPGtCwZinUyzf21E7SROGih6KfLqohxNVQtcnxVJJVzVSUo6vfzULi3NFOqI7kc
xtZm1M/uzHDsfgAIjUVD90ZjU4ASUPuiaMKbOIPFt3U6Ugy5wiPOnF7gGqdLm6iNa1baaqwRGux6
sqG2UarQctWMd8nCrof5UM1isa8UxU2V2uBC3ZostCZp7jMFZpe0V/uqHIPyNRGa+pxFHiBVAmXH
7SBU8BmbcYQ1Xiuj7Qgs7TGhO+6s7YH8GHgSctq2XpNGRNp03qlz9Je5Lx2/H7ptlwIuNQei19Ef
ycs2Uclngr4gZQdOYhMX6ZLCrsXjNc3x4YuTaukzDr/4DoRRuM0LUnfXnhoNrPLY+dBONNr8pFnQ
ADZW2pFXyq/P9wROsd7o2WEkNe+G+Wj5fcaBs0Y3VQgMYf14bytzuq60ga5ICHiFwMkS6kRSmUeU
6oQklkV/GmxmMmm1g8k2+orjyfPoGd15wFV/D5epQmEmtOgclJb5quvx18oZnKuwk82LVmXUiT1J
9fdqZE1hOjvhpRKKqiatXOd+Biy1cUqpk/OepAeAB9izp07dcQ5yVm2VZnjdk+ypJxN3PQwN0OCi
zVnMyEAuw096OqDlIxnGBFyF/TE8kcJ4Y8uBDPSh9hDZ8rIOoW4e6DpCh7QDDjg7LAOMuStimzWp
ittJz4ydLsYObLHtflHJnMcPwOGeptiCOs0mTfBmjx4DNMXADWpL3s4o8o6TMo4hdfg+V03NkYMz
z66Z5XU2agV+R9lxgAHeyi5ntiZLsGU2bO0O4sTlmrjqehyDCJrPUgXhaIh2Q1TJQzm06bxScV7v
hYqPAFjVJeVKC2GYdDCncx5yGFynoMm8E/EhGdaT4WYUYbxl605OqptPep+HwPJq9y6hmpY5viqn
p6TGkCvgpmT7fuxyFlCtXHHMa2HT4bUNcvJvmU31GmoahAHfA54pPMrFvKr0XPpu5fi51ttbsBbk
xgYFxN5yhJ/Sa/usVXzlseIDZRo9cIXSr5D1ihUGW2cLYiw8115Nde16h1QOyndzo73qEFId+qVp
1NSR+mzbeXzEIssKBLX8Qdez7gR8d9thtfcRqFYrMeolbAFVAITGGeKAlTmgQNvVfTKszXYs/arc
Y3acNlaY3PEyZ6RXz+e0IjjQ06vUbyfzurNHQq1rYd24gVD0EpVeHtQU99sujoqrdKymawM6X75t
mio6T4IVVDIwvGmSqNzNttDP84SRicGOWq4MFexEvQEEAjOR7bV+7NhYcVnobqTqmaVCYb7AM1jf
jmboXbgi/xYQQXjKMhpYGxtowIVa/oXedEkIjSwmVaHEiYFh31phf3d9rGDNntW/RwcGryIalaQf
Fvb3/J4TWM7hODBtW7r2onsO8+fJieVW7zBNlzy1R5KcqchgnO9qK4MPUQfJhdFLmxUL5IQXEuwd
B/lZyUKcgQQgtaLGwLpc7EkbVtuohfwVGJ7Fj4/fTOInfCWj6RwFWNQlxeBBh1dwT4JtjckunG6H
WIAz71L9OuyDejcQYcN8t4dKgrptxEXEwJTsTiGmCwcr/65urOneHqtuBUklubXwsMZ0T6wW+LdB
HrMOS/LSJLfWXEUAArNVqfHUzxzcVgj96xMzEjIaAfWYZD6R5Tij/BUJdh/icLaE+kV+iOUvXY/E
HmBGMudXO7EBtuW2l/J7wmCgTq87+3oKIhCtFsjnL4Ddw0+DllaHLiFKkuiB0Q03tCyGG+zzVHaJ
Po/nugvG81Aaaku+Hulu4RSwTJXNnN/1WaJdZLjI2O7JJKRHKfApefQw0ddsemyiq0By6/XcUrct
ztFnNeTftaSW1pZOlslN1xso3LoD9NwdqxZVCtn0u9GSLkA7pR3D2Uy2AnjgbZzZuC5r4T1F5NF8
zocFlWaP8Q7mnQcepaB8yQgJWM3NxMLbOaW7GQwqQYtd8KC1VXil20VHiT3H+7Ykg97rZOWrTCNr
FpBkMUhvBQdfAfjETJ+Q2gci2b6dunny86mutpgX3GDdwjD1x9hEXBuFnU9Eb/Vt4vHa6KEDkMzV
nK2kamS2302I8Otg0q4lNv0dZ4Tq4oeYprMa4aczCIqVCEr9uVR4LezGFccgIZoMm+qSKo1UlwOO
u23nAotwjFKpzvADjpKizlTRhozo8RkgabOFL6e25Wgfa286M9oTD3OlvThFEj4Mo0lsQqfr27kP
82+9liPv0Mk8XltdcTtmfXhsZRldTGTGrmxL6puomlDuWiOOzbHwALuBqIDyg9t60pav1Np0Xobs
wu0aUa2k2eBx8oYAye9QXyA5340mNV3X4XOsq7Qmv8/pj1BHrJ2SXnAUs5ntiE6oNihYseS6xBBT
Z8IFC4vx1LNY4cNqOL9orXdJg34G0zQ36ERouu4lamfyNUDpMA8pg479FaLGHdm+RLPAWBvHVZpH
YAbHbNfQErn0dDq0jSmPwh673Ww2lLfw+biKZol5VvUNuL7JXpWxOXy2jHQ8VBVB1ojwM57fopE+
HbbipOUe+11jbIYIh7cVHcFGlIDLIwrGIHMZ38CJA0TnNlR3BaSsLLkLyVc7BEIPNzA/WzoQ06ew
jYmcGQgWjV0vnJYecn8ITDFsgRbF61wr0FjpLEleVubIJ8krBJ5JrjOdgXLtUbv7STKmgb5yHTTd
NOzZoyBOOBdN2p17xXGRbWc9eObwLWRSv6aCfvKMVp2nzKYZhWDvOrQC/A2I2WFvZ/Z6CIIL7Psk
3XbtuJ2DxPNNrTzMM7Z0zdIeVZMcWjt6xQtD8LC1HOLGEkZtMtu+mu2WpK3B2zVddbB60HhjUM93
Q8EPo9qd150SOsaR2E90hlecVdYtkKRNOYY1bZAJDgh9B0xIjraFF7ylvx8yc1x2hCSudnArxws3
oeNnWCUOPjdINlkw3U3EyG90JwWgqtkOxD/iCGRc4TdOYz+NeRRkJCbfnXRGJ7G6LJIOk3KY3Qap
262AgkP8qSDEjGpn2Po9N+G5C5MHLtTDJNM9/LDdpOzT2Of1Zc2ObPkD+Sz1Jg6II0QxZ3qUKPPk
yVXvkLVO9Lm6NvGvHoVBETSDq3FYKSEYW1LD+m9m07U7N+rGimtFYOFQaLeEXsAiDxPjDJB0eIUh
LNe6KD7PzChLOKvtuG5Dmideqyl/srpwHcRBv0PTa33jffJWybLsQ1kxCKowjW5V0SwComTsCgCE
6Pbs6yCzCeYVg/l5EOadOxvWeszz6iwR9ZFd0HwGNB4j/p9S9F5iPhUNQMGKu7mPS0NgCkN7bUO8
phIyMe6LkPN8bHpfjHa+z9qQoySndnZRIB7QqF9oTgCJ8uJ7Q2k9YkzoiE4GYyZItqx2PHIWh2va
m8a1NAbDjxNPv4wcy70x3d49x5EoNwIOyR5tHDngmjiknJLPS9cb9PTYZ+wPWfwQTFPJ9p3KMy4W
4zKrwuys1w16yTrc6qP56IYiXBMdJv1A4Ee2VZPzco323paJ9egIpfaib/GqLr+c0gB1X6e+eqNW
3WLXZWpgc3QJZjEf6XEzP7BNumUkIlZgkut2T4JdftZqKHxdlHlfnbIRBsLK0tOJUtXopmUIChr4
7oXGThGRBnHf0eSxaeOowPgmZ4cNKhN2BWGuN83zQFAVruYw3FR6Hz079ERONe8EMAxDLPzI4lTo
JoAMEkzbV89eAAZdlDCWQJi+L5IpvHKcajxL9uQXYGFExILd+B5U+XShiLp6anNyfrpOX3J+dTpa
Ts3AfhrxUnfEljPwJ8UVJvfgm2HEw1OGBJQ0tcuraDSPodFO5GjEzU556XDfzlZ5w93tYFD2cbQP
AgqfMNGTC6cJM59RfXUqyoQwLc47Cuv8ZJ8CJ4YeUoMs6KUizJnoTrwSfPRlV6iYCVrTHwDUZvQd
MWpjr3a3U2MnyAKH7uwBdAM+PUXXfaDloDvINQd6T1XjpmAAMeoaITMBzkfqNia6ExacJ2i0E/ki
n0PCA9krUrpKA8ZnDiOUDMnJ6FheDHwSX72GfWp2RqLOoeJ5d8T/ynVt5ritstx6KCYz/KxR2jjl
5PkgqEtjRXNO27h1XWIrUWwT+azBWOsc8yFuTdpojgo/scbf0tFb6xZHYkb+lCafUrqPFGpyW9tw
JYnnRHDswqRiA3PdBuJrRGaJ4DHpvexLl9N8aEvlMITQvpspqjI9quhwAyaY597yaWvvI4YNa7UE
E4Mkounr8s7VafeAQ+fAq9t/a3qaNc3iSy4jAM8g1G+rEicjkUs0BqJYHlP+dCwGUl40Qit3keOV
/qyybpMNaXeI6GJjYSiDV/JFLADAubG1ZilfJyW8teyVuekp9OwhojAZveFEwkl1sQhAD/TrtbUW
EofRzEPZrqwB9jzo82wd8XNHs0ZiwaWj00cLtv3U62BhaV8NlxVuqbWhB+Iu7UkI0XvT9olzKCKq
3JCDUetmQPTbxfXW1TYPk3JvatpaFz8O3FNUjPdhVIgL0wyHjdUSG6xPAOJdApQXGp97ilv7aJCE
SM62sZ3cjp5VjbZ9Z5RG/0lYIt8N1jRsaVZn2goBdLKD3+btwe4r3zC76ikhKOW5SOL0sRHEKtBX
s8kYieFybgCrl6d8UO1LwJTgVDDlOiiNNvFExXNRz3Z17YVpsium8HpaiAFmMUUPfx64GMsw5+24
ZZGQ8SfYzmJLei8yGhlGpZEOagrLh7Um3I/9Tnj3RUpPOquuikBUnyTf6p6ZyyvbE0WLkesOUj0z
k8/2Uk6PoUvWGCylFbbfezEm5bEtsXGQgh3RX5PeB9/5NxN4yTqPkMQkApbB7zthlEWHieTeFPVm
mVj3U6w8TERmxCGAeNqMgPBtu6w4Rl++RCYvEuFTNiyl1rqsXAhEs4Hok+Ko+UAZ8OvcTDoosYWJ
xZtv9d4siiUYVrIT1r5By7tFacI86ibggLkq6ghCYZAGAGa07CNB0jIRe3cLEbjgkVimkMS0vNNk
OES6GG4X18DKBLCZMqiBmRKntAki5w4ezDPy9HsYANAMmmTgiEChLhkYrLraLa4hTWSoFuUzrYd0
idCAEBBb5cGpJ3Mza0zb8tkokc/qy5CqEQwTlFAbhh3fMeYRs8xUh0qtYhnQQ+Nb0NRkx/T4iSqi
o6LR2+U4nNawMZGPzUVOkA2uAdKejaPtLXnF/Vxy7LbtO9ox0UEfZth5KfD0JsghcSeQmNATZVQz
+RMsOUXSdiLsbzPvzopXrzyB/Zle//xS/KK8cySqa9woHtoG+1flrjeVKEZH5KIVybILGGOHkdo7
04lPd1lp0w2qbSe6610tZrlJX2JhgzdLIIF+MA/9RdiAsMLAIIrIhxEOIV5vp8sD/6Yi1x1u3mTa
N3YAMdf2zPH6x9/7P+Bm2r2W5+f8tf0/y+/+VlZTEwM//GHB+a9/uitz/u/9f/LmJ3Dt/PPbbZ67
5zf/4EMv7qab/rWZbl/bPvv7t4ev5fJf/v/+y38QF8lvuZuq1//8j29lT7wIvy0kXuNn69IyrP/v
rU6bJP5a9l38/if+9jpZJkGSgNV1yzIFs+oFB/A31MESfzkOYmes6hjVWRIQI/0L6mD8hfXJJBrZ
spd7uqxc/4I66H/xtOEw91gQ7cXA+e84nd4+NyzoxDALx3AkvwlewY9V/yfRs1dq9Dw7x6ChP4Z7
1oxukzi594FQ4LefsugT0b7hon1vNCVbd/ZGUl3gBFnTRQjq7CED5/LBO8BJ8s0Ch6KDv4e3YPEt
G8h8vEX99dNfkw1RbBqjPRGt0FlLOdtMYoPJxr2m2ei2uyl1rE2dulhCFOapdVgxoaMrNXTXlWe3
tPSHvrgrphFWVY6npbxE/G6YxzrVrQGeX6NghYFTHH1KkpjIhiURfkH+KRgt0ugPViKCGJeY6nfC
mS0ow2Enpp5eFf1WvsrAyG6j9wFIOXIUa7iGlRmsTS0BMlOB7LvBhCmLvd4PDhCquLAFLXdlfiMW
unX3lurEzgnMZqEAFc1EkzFNrhgbNCZH7lGdRvxgt9KJ3fhKL5X+MBHYla5cpmD3w0A0oR+qojxb
xthlWxxpBFlBdlXtjj4ckoKx15nsA3kGEdngVqDjATjG3SQz9mvAb65e+U0TCavGdYDaZa+CKHgo
xm4AkW1gtt1VqVtWfpx5QbLrc7vJfC+Ii+Gk0bZaKE74wdcFVcqhMca5uxhlbkH+KCVRiDYk6OKh
aKzq1CSzVe8ph6brALFksxINjZ9V5k0ElDnGRDYVepP6mZxs77mtPHVfuE31fchNm2y2kITtEEr6
l1jv5TeCLczvCBRl8aQ5wQywNlOD8KmYDXfvRTihiLKCub4XNGJHv6NTmOwrQ2tALdodKH+yjgZI
tLXb1ic9YT69yrGmpxtL2L3xpWs0pJM0MA0GK9T/oW8JAAo73asBKEP1ADs2h/0yRNChPhwaOxji
LW5/HV1HiD8QNWQoxkcOqp2AEJ0WFa0tMF9wH4e/eR7/A4v3VfVafOqa19fu8rn6X7A8ewjL/vvl
edc/v7xmZV+xuf+92h9e/vM/lp/5pxnVFuT5wjxARk2Wr84S8q8VWuNfIdnCr2HqBi2sn82owv5L
wg0x8avTK1x+7L+WaPkX2XYO1R2RwqgFLfPfWaL5Ym+qNkTQmFrhfrKHe5Ix29tFza4QYU0mhFiV
i89Bg3i0BNi5GVWrmI59ZCb4xTy6fJykJkUHv2B+ftTUP62hDczSkrFxR11lEarNa9/5FEDjlzCf
+uM8tvUCA0hopsrQiV6I7aqKPa0BcQCvQ2/aFrFO9AA8tieAXdk+LgLtdihr+m+JmKwbg+AG2pgm
rPQ10zV9Jyez2TkhcTZASlz4qHV8nKewOBKETl6dJMNurToECR4995XK9cM0zQrPmQy6foPDgikr
3YuQGNOpos8eDOnNGEUghOAgJjc/PTrXfxfLPzuDf6j2f66hl8tju8tDglOLm8Kz8vMWowWBEsAj
uTwedJSiyStGL4jYfXghyGsolOltKTDMq6nQvvD/kXRkWFlAtGcB/XSVJhEv/ZxwCRylF9hvbSIp
vLYM75MqZ8yWkr647rKY5X0uZrGyZU1DL04GSmVqXtau0hYv7TAkwNd6zz6OdTIdsjqRIErBbSid
AzXji8Q96XFb7ckB0i7KIe+3szPzm5wRJDwUFxHe0JhJHxMQzzPrbLP585X6cYp5d6UWz6lrc8RB
B/4juP2nB4k+b1ZRfbQbXc3E7wyZWEko38QVhK47rEjFqi4kxxyYqsxURA9ztUcsGOU63UBhnAo6
ap+6UZc7DarUamiJINBT/YHzPEE7kNQ/kocu2u93XxirBlpCrOXeYiV9e2vJmxkr8kIR22DUXPGl
g/2gvMe4AVPqWIx5pUD3ZCo9Iq9i7rb57EnCWprh8s9X7m0VQz+ItQgfIMUZ/8NJ+90j1mVyjlMZ
dhs0bqYvtcAkMB6O5p8/5Qc35pc/17W5BbzDFKjL5fjp/iRJXbtZCuwyDWnz4H5E66EaQRYQk8O2
M9Ue1aWN9cJzaT2HwTFt6fvL0g7XS1zyR1f/12XO1KlmAWa5tmmShvn268g8KByjLOHcWxPE5TKr
DqFZEviJYh2ePfrJG90MpOET6l094xXEJi1BhqUNREYDmuLgzsU24bcjFxmK4HLsG+KI/3zR3vs3
MKKyOtIEkQuJgLr57ZdUHUT3JgD/Po+2scm8+HIWxXGZiB9796qbO+Pvy/Jvbdp/3I7fHK+uhtem
65vXf7Bvt//Y9sXLMx3i4n/BFr6oe//7LdyvmZOUTfyc/WPXx8Xr8887+fKjf+/kQnDUQtrPa4Pt
kT1b/msjl3/ZYnmrlwMyh3V6Lv/vqGX+9eO/5l9hXwO9szx4/zxqafw+1np+jOMbSz5r/r+zkZt8
/E8LDN+HJtSC74N5AUaPvfzt00P7yapAlqw1sP2uT1DOYO/ITqno4edx8aj1WvKFEX5JlYroC8xQ
Xxdqlxeia5Z5BJnnhCM6EtTyODMidCR602Cw08eiddp4LUddETrqaf23GBXvs6zhUZwsPWppRpMY
zlNrSK33qVndO72YAhtRx2h12ySOmquAKYqBtctFJYEatfe1TFTRNrCIA7Eq0yguepCv9UqrLBrr
P93N3+yqbxtiXBiLE65cvIu8+ww63gnJQ2tWsgLW40D2O8Ls6h+F6PODQlELu1NDxewlMiLUogw/
//mT3661f3+yxwHbXbxR3OFlVfppEYxEb5n8XbDm4TmTydKdaUJXHyzo7vsbz+Gfh04uMA7sxfp7
9wvy0Knp4RS1fbLMkBwQvKt4TuWNrokpNQ9kCnBKgvtUpzfaoA83xDtGMQcCre8R3YzEruMg7asU
bdnUVKR0tnPYQFBuAbunycREV2P4DN6eoK1qmzPWc5gKOOR2R2NrdQSa1c698IYSNWbT1ez4mgLc
Zyk54AHsxk5yHmR47QyT9SkF5/iCVqIuN3pEQTreggHKbslHVk9N7UTnlM7g96ZUWBaqUJ9mUrwM
/dlEgp6uI2Ni3G+IKdgAYySkckLf8JXja/ZaFQPxRNBdzPqYA8dPNtqkyMvDcacnl8zDvHljlTmo
07YZUMnXll4/ESBs0bBs3ebVtWEmoQaeXQOJQxDXYHBbB0lXSHm1Lqfe1kl+ytqJXqpe0hInoxOI
Lzl2uJEN8Wi0jKRRhveC+jQcyte8N2a1H8ZafSLbQbcAOHgGg+Q4if4vd2e21jiWZeFX6RdQftLR
fCvZxsYYDEEEw40+CCI0T0eznr5/UVGVgZOEzrvurqyLqowAyfLRGfZe61/Kyky02F0hGA/SfRpY
CBWGOevLle1Ijf64UYaw8FRgmIFZPxs4vCYfkxDhNh8P0Nca9Z/LNLUSkJtL2YQaDccT9ZTCiN4O
3WjzUkK2PjfJtbruR8QldP2orQ5Z7811VUN8VsuHAWkmhQH9Mi+QGAx1CuFKi8Lt6w39oxXpEH+X
ZVP+bE9Xlrer0f+xYyRPmhmIStvfL0S3xHVI5eJH0/74fQn6z0/+WoeE/QflfQ2GHXBCGib/OVBy
eIBuRLGYWptGGV4wU/wq+SnOH6APcNKYCwjBpEv320LkshAxf+ClQB6Hy/wf4o1enfF/Dir8j2TZ
UCk2aYnoCz2FS/0+7SUDWnxjVisI4gYLUigmdzOF4O1GpaqwUBCFEldIMKrESdeBbcgd6P7oTl2y
jNmmN+6mKB31fkR/+cIK0tyCdg6wNhPix9EjStZaBfnGw4rRI9XIo+jYJjI4j62hromFFXJXYos7
4PhjUw8UKDqWtk10XmFb30lkzy879HM+1aF0TZ0u26DKBmay0K8NQ16bejb66sggHRYNodlFym3h
6iU+Su4igHbD365cpaTnWuacKElgJb+It18it9LnqwFVz0vMWvfj9V6awKbjgpYnctZgcUheiNT5
ejL5X+PYx9elXSu3NYKyXe9mKb/V6XRjHYSdoN4E1Bw4XzwfUJaWFzM8J2Ddso9e1E7jw2GZ4YOU
ZnivV1aKphrtWJMqMLyVugH9Vsz1ATJNg+0zSQkvRxqn4AtF957F4mZOpXURNm1+2+aieojNMnjQ
Ro3MA6dj8vRnay7Mowiq+eAYQ0CAgCaIjGBu9XKz6Na0/1XmaL5EZ2KpsKpyPE/iBTZEElN9Rypr
QCtPBLftaOftalBjdTvJ0CYTrSegI1Dr9MbskSfSy+uNb0GfR8eBMxImFqlT1rSNsbnj2Go+JpVq
bxtIscdo7JtbTQuUuz5Iw609N2hWYfSsAxyZ6Ijz4NxuSFmgl3Nbtdb8aFqD8RJjzRM+LCbMRhbq
S0oOD6qujpcjocSbiYSpK7uA+YEacFE3OvnRUMvoxUknc4cqUjxwokiP5NQFD0OXkqJgTcAiQxv0
DpiKaR+icaHs0W/myIwuxzhxDnOB4HwMW/WeDOsJPxTwfRWCuicd/oqBNepbP9PC7/DgrB176P0O
jSkWFqD9SkQ6VqE4zpmRTXJXJ3PvTwrpc+4o+684B67ipGpWOE+KdYxl4inqncLLogBnWt/o85bo
nuC8cC26U1SXWx/MS/VguZiUiDWbMDRp4TEn3OoRUPhwRmeJKKCWd1Poc7puZ5keOvIVD3om4+tM
m4PzKS51T5sXVWLkol4mQ3lVW525RwtQnDV54xyIqFRQOyPTwLvT+/1gF1+soKw2k+jUY4Rx5Rix
QyTAlvWjMOS9OwGWoXY/HXQx5T8ztxgvrXaK0MTb9guL4nRmpWPvN0miEmEXp4eMSCAg5brxLZti
G8UkUtPNkCGC8kOcnqxbxBbWq1yV5ZZAufGyRiDAh+/HyE8H9isZ1GGq2QHii9YRwaEJG/uyS9ks
MDkOByRY/bmChv68dbr0S4CHdg97aypRrI3prRqJ8h6qSvQl6iJx3eZDs5dWmO4nvQjPqWtVX0sy
/jIicMiz7OTc7SqCJQ4pkV4kDMTdN3IAcC5x0KMbLI35WPb48CDhdheVPRc3ddpr26xLrW3IPLPL
yULajOyOqe/W1hOY/O7cItfkqz5VGth8A25qlQ//WoJZPOlevbNdPulzvE7fLFWuBufOBvywrCK/
T99VYAJVjbR0b2hh9q00QgcaMwwslExdje1LC/ZWSABpT1t8WxZaf1+xyzizp7a7N7GbncVK258R
OSLuUqO+rAa1QmRpiS9kf5PX1CTpnrA3YruLat6NpPEgtqkCRNk5juXf1s93PgsmWG72z7WIcxC8
YgC+S8mRKgptsrcfxhAG8hm9qvbd2E93TkEOLjN2Mf4ckaQ8RsszlE094t18fbrLc56WJ47GU9tE
y7dQycbaxorgmyGxlhCuvrswxkge0zFRjyPL0qHX2dR5U62pZ25oxo1XL1+7mAjKVrBknaPNQMtc
LQNkXoZKswyabhk+8TKQomVIacvgqpdhpr+OOGUZfN0yDMOJAbl4i88brR0OAgTlql0GbhVHJP+p
AanTLdLguLWPuESSaoXM2nhxa8HELComRHaTqwJJ48q0yo7IhulgUUxdBxXGv6L0CanacUbY4NnY
mZUPphh1VLyDjUH0t2cj5WLed9lzF1a2j9THNN4n+DNpbqCITwiGTW4S/R7Lm9eSKYWRYXwMWU2t
Vof0ijz0kEc3hXwqxq+1jjx98dAS3PHs4jjRs0vd4PVaIC33WltwwNToau3jO7dfRFAexCSg7Vl1
gXhl7Sjj02htJBoq4hU3rX1L5Pa6ja9MKsNg+Py665/Jp49BzJrxLs2JwV0VYm/bzU2I8WXLschL
73V0WPmmx5KT3RFoYqjHtDC9irzPfBOQqSK207PNkBniq87dOBO0m8yPiejJCFaBcrohqp0QCFx/
Yu9Edy22hx5zQJMNPuVm30Fm73E43sVEgKHTEV8LQkpR2BDEap73tb5n7lqnNh3CJdoSr49gHYwC
JMrYBywNy5Ik5nNnGUor0FQKZdUCRdtWTtTe6VZQkZnCM9Ed7ULpkd8myqScsTnR2A4U9P5NMXhi
OXXOxmUuZ8xMWK/UadK8oBjvXbO/6IAONOy12jBUSCTRNk4MXyjSNoC9EYEvUTgPlj4BdxH6T6T8
92ohvmeTumLX8yJmwmUV/TYfqzVoga91XG1xM+4HCVygLc+HquOwXQX3WrddGoKZIZntYvWKgzpe
W2F+qY1uS3bhdsy/zOFmJijUeJ47+IXTcK7o0s+I39GwO3VagKlgdsnJG+V0QfhlcT7EAikhfTq5
xggEUDJwYo+Ty9Z2YJ94QaKvWyNqLlUnOEqMlNiAL+lWniVheAF2+DltpjV8l8zvJmU7aFnnJ7Yt
8OzbXzLiPJ3gOSF93H5qSr4WMDfOs27fLlr/nOxY/aLEWZZ8X6J+SGf3bZJgpmRYF8lBcF4rEPYH
0XpaAA95eIXGh7OyTybsivipISd+tzrLlLu5YmNWT6u2Q12aXFflhlGGwGIn5IOr74Pskci2O5NT
M9lNwNYvG/UhRJZf0x10870dgPopKN8kXipWeXMeuzGuga5lRe77K5J3EfCqfoVcjhiWJNzH+kM0
HaV7Ju4i4fhhb+8yxPfkLpPB6nUTayGmQZxeZCVu65aY7DXHZR8PLIXzK8hp6662fFu+2OGOoFX9
66QdUyf05JOMU99MXhzjbP5RSVbaGuV0hSPhAnWmEMdMzIeqvuQNNJt2W7qPbroX8VVfoOoavkiy
kthubkVy4+Tkz6gUC8gATigDWTXWZ0Fi7nBIo2o9o8iLrw1c8aba+XosN/qwtSlPTYTJwjnuyT+b
Eca52kay+5zrZm3rd1V2aZj5mdr9bOeSP4T9XT6GOuUJSbgZWckDwer4zrjfZu2017awVkhaL0KF
zMAldqg+d8JLNup4ObPnKLw1Jcf+aZ9o9zSqPfKZPCX/WWWzH4EEjpMdrY81PX6SYdNvOiRms19j
d1rhp77uJmw89Xn9ElpA7KN9SeBoo20L99KISdC8LXDm5tVWkmGkBZRmnOpOrb+4ORWVOOOcUBLs
uB3gbOn2hT0+aIQNJqaym1T6zJq51sLtgMLMGH4aJDfiyqrUXVsgAYue6uRxiX8iKe3jpZXD4V+X
Vs55AGVgc1mURDnb/r5PMLWoCnWtzPZjGTCQEjlk2HMcBlLs1hoAuLKYiPMTbXGFhygnqs5W+0cQ
ycgw1ZGTh54fWlWZzuGosbkoQbwu0Zs8PEpx7pnyuimYlv0Bjet5Rxk+26iNleyJe+K9mxXnysq0
8gpNr9xiPDTwXqnDiopbwu4qmc5knzC9uVm/r1I50YlIrpmjv1WkqVJcYVdMnJEc2k1su/u6syMv
gu+v3lQZest458QBRxBQ4Xr6wy6fkR6U+jrt669lOq9KfIKrjkXiPNTGiyJKVd6rYBuQr0q0YL/V
82nTi2ibVdEas2J7hvUnxH7c4UtSU7Tdc3WLhB2n3FWoHpS8O2BJtSb4APeJvFYGZ5eDSTGQWwNA
WGnOoc1vwinfc7j9gVrbBV8owq2aJqVnVt065ZRImLFADFburHqfDvalWLLaCiQXTU8RDpPMrCtb
JZt3lhtEm7742vLt2G04o+o6d4LruW1e5pjlWDlOxlMetTuon9eF/ZUTT+SjFREzOl+KyoAbtrnq
rrq63cOW/KKRy5SRe9JHeKaT23IJRJ6Dx6is9oBitPqnNX+zwQ9RAfZVmy0/EB/vk8G4dK3ebPMc
MH0qNdaFPqRST387FmfVlJk0636f2ANbh1n1zSq7kLJ7XCxnh1RL67MZ4fYa4HfFio9SR5QkyIUV
G8DXe/lHJaz3tWdv6lf/syrX3yndlrv5j9Ttf4eMbQkF+aC2Ff34r7On/Dl++r20tfzML52ERqtk
AWzzXyS1FpjMf7dXFMQQDjVK/j3EXyRui6rg31I2/Q/KTQsIyxGvKLw/y1r8QhUxMd1OiFAQgE3z
n7RXqKW9GWLIk21gWxwgXFR1FLWck8Zp1YzaNGbZtRhj9OfEdDqPRS7Naz23M2oGZhIU1ZWhxa17
a/cuhpuxqV22DubwgrZ1AqZBSOQ5OeJkpzQEhNzhvXdG8uUSd5c1pU5BI0awoBPHuiJNe77B8Jfm
vloZQ4TnVrGVCyBOakLPvYu/YmaoH6U2OP3ZLEYmMVMGTX2IlUhVvTDPYE1IyoetV1Dwh+K7OLfZ
QTxC0CkLr4+xaPixDZiCQ12JyQL8D75YIx7ARFnkvbKFxGaCejoKjLXlxkWLbFeRuj91PVyAyXGz
YE0WOw43fiUy66pGeexhwTA8pwQ61MyZPXqDSDHbzIkRheyxtDJYEQwJ339ySBsDgT4VlFLqHKGy
1QbIa8OhYzuXNjj9FTGQntwiRSjWCnWA20ptjcu2Q/nGXmg2ba/semPJMHUJhpEm/hHUU3DBVxpB
78lON6JpTRwIYYx66+Z3NKNtitq5Ud/Ric8ICXFrhLMW6Zw9Tr4kZgNasYQTv94TVkEl3r6MFTTw
ZDhUHFXUIVDH7WQnKZWkITKpOSD1G5lSSzoBASJZ3DmzeGFdRJVBM25En4fQgiOADmGFTQrcP3+q
BqVZI09hk+6gYA/9Ou3ijOa4Mt9ivJxU7RsBuTGZraRS8FOzmcLMkAbKHGkhOvYG0r0vsiEZ2w3B
2MT8ck6rMPDk9Yi5Vw3Pc8Q3GYHuIbVCYgpnLMplK6iAJBqnsq5cHJL/fMr7n81nH3ab/zdOatQT
/n5SO3t6fivlXSJcflXpjT9MeL9Apk1zoXQu2Mx/CXOdPyAIMJMxJzE10Zdkyvo1m4k/dA2mOX0Y
KuO6vrR4/90s1v9wF1UAzWfEG1jjqN+fRA58FEGwlHD+XC5fG5NMjbpL88CmgHWq+jIyx64besCR
rJNrY9FFVDHxymMj9MvfHsg7FZi3V6LBBBF2UV6YxCogBV6Ecb9vEtvKngKq4p6jVcAVoDUQtzIv
+W1Uyz++0tv5+deVWAPotfKgING/vZITR3U+mtSSozpYicRgTkCo/6/F/W+LY+98nAUot7TyBWIS
92SfEZoOLAlmNDO2623oluFVMzEFkpmLFf7jz0Oc/JtviU8EQtJaCOXkvaE4OMVrBnoVdaGZrvWA
2AFe3LYODm6dx+ka45lD8KKZuMQ6z6QewGXQu71rOJin6nhG0NoFVl74M/08QSBm2NQe8ijOvfog
R/z4KRCcL0tahM4pSs97cu1g+12GUZMCWdCFPGtVPfxea4EbotLpMIAqpV3euWYwwUAGXwOOoB74
QxHW1s8YwpTpNQSn9BsCK82f8RyT5MyvIMJlymsurMWK9oLlNEbGqi9B8ZDeTdNPq8x18I/DefLR
7sllf1xYrG89v1tXZ/qMrpZTDJKytb+j8bUzvxdLEPSYupnrp4RfP4yN2t9HDVga300CDmcSXS1L
W1GMHGJtPQcQbdbDJrDV5keRDnkAP3+cnmnajHcj9tKfeRabh7pMyXJX9Ki7IayX/NE0FOzaldKA
YOU2sXnv5KWBz64oleemo+sdGHn6NQCmQq3ECDSHHb4Wtss5PenuHayBMDg18K/3AH66qxlUVu8X
Tlo9cqyiloj9kFzsdkguckVzgCAYNlrttnHbe8ka8Vw0cfzMW9M9Rdh2OWPNJSfzoBQVbSBdNE+2
xjrrzxrfjKqENK2zMIcu4hDYzgpOnflhyf0y8T9N7MBnJHUPoV7ol0Jv3Gspwz7hYerYjEXdp3ej
cKaa8854NYN2Lf2ZosKXopO0rYsUa6HWj4riaRxmn2PXbe/GgONUnRLARk11ir/TFWi+NGQ80lOb
KFXKdBgnbxwtIL/pHI4Xjjta4UrrM45JUTWqP9RhSL73YZklhDiQ2uLBiwyvRSjqDgxDQdQfu5g+
PQuKRDuvOVHqhHLHsBtEFsAJiQsK4QvyuWRhN4vrVnW7zs9oHwWrTk5AaoB1cAZy5jmfr8d5CI8w
lvpHzkfRM4L70L5x8Jbcd1bM8Y84lqKAeUjOM+0WKCxe3akDSd6tKOd1X6eQIvpWUm8dE0I0mroh
+3FAjHqvYWPuKLoN+ncyXIvBx5OZzdSUxxrptl1yIlUTJb1UZrXHwN5aTell45zfFLoTXQSpEVFg
xa5BXcRp8sKjMTo99rATEKbXGi//CFKICnKQ8ZZlXDFba4GsXrQIg5eHzpzyc9Epg7GKmq78ir9q
/poy7bsrqVrRSweQ1KW8GNkPuV5b1wJBLUG4mY0SkZuByVFIV14v1gGxnwKTg1zLkanCFawy/tUK
vOaqmnUCfl0jNx+aRom/O42VHyesz+VqwqJTewB+lJE6KQ53D2EHLSyKlZxiMV719zPKC2CIvH/f
RwbQjZ6I+9Kl5u6nbTdcNto4/XB6nOpeVwcpyLqoIG/LTQNnnS6YI2pn8Je8tARos6pJ2gP7Bs1N
BgpOArPTB2zuii3znWsFxVOcT1Q2IT4EjKhwkgmopIbaih7oJIREUUUxFxCBNNiJ69OhBAbLxzSU
4Yqfy79imeAvaCjy82VOA4oShhGVUI2hMrojwbduaTU12PVA0emloszAlzBxNpjNjHKRUQ43GDrL
dNOnKkXFyurBZGQCYX8Q1jabXdqpXujg3N7oJsZgnyDS1DnrGzMBg5AIffCsuLf2NOwHEtNMrAKg
nbkntvQDULmqFUxmWZkezUBTjK1QS5qDcaU6KyODZO1xHs7P2yyjExyXmqQlELP3GyETtGSwMz/b
QQBgu95NnSP1da/ZBKE1A/AuT5tq8yj7hWCIyzn+bjBaF2dER9k3i+DlrJK003sf6H2Xe1HnRmR6
hfF0PhZm+CPWJtNYh2bSH6F5438JEyBTwAfb8UtnGRn1CseoAZMk5FVs08J1R0Sv5dIJ1KeWTarW
NxB4ApgMET7afIX9k8m3UVpt6xahcCGpFnG9qmxp3BVGsYhLbbtfRbGi/uig3BCTTYUANbNtbXVn
iiyPTRDFJ2MGEUfaWA03t3AIENKs6AJkFTAEnVyOqTOzWzXFG6/UpnzUnDHDAKzQIMR414YHEOHN
ZaurlX5GUHLZr4nYIWgQlGMcr3LIUV+pV6nPQxmPN4Y2yNxndVfSs7Jp42NeBHHpG5OQ36t00O7C
qOdY0A5KQIppX0MiqJNepkjE7PoZ3lW2zjoHVkQngvK5GLLhmloFgei51I4sC/ZlU0noZ8ooNgJa
7/eB3z9hM4564Q9W28lt6gzO1TRYyzgPJYsMCm604/Rkm9sAFB5ZquY4bSRqwpfUCMjw1qrM0ogQ
FzPLrs385RlaJc+VWDdpVFg2TLoJJJ/uS9E6o99qEfHSDL7nmqfR+pjJyszrdXQWtoitmCh6VGWF
25hXSNpjeGtdo26BGPFG9pFbf6EMbT/Fdd3YfjD3wwEjgoTTaRCjttbbJN+x9jaUzRxR+GqczHeM
Te2pdGtD8eZRYwFJKF2jzNV6hpNa5BnZvkSiPswTHvvVNMXMALHsm8krXGO8so3WyC/KyZxZU8SE
y7gCevUAJY3X1J7L7HpCbfMzUvXqkipdyDji7Qt9tw/jR9Eu70eCmm+hJIUSupWlF3eobOJHK2ki
JvbeVLbU68xNrOdBs+KoPBgY3SE1euqrNG5wXOtr+CqYU1/Fc9mrkC6XSO829rTIPZJXsd3AbtL1
2kWDBzGkL71c0WO0eY2lagsxomVVXvftTMMGTibH+yIzy/Ragx/VEyEPtE7f1XSHr8WrFFAVDd+d
/qoeM1+VZMzw9XOPhzxTZkVbnPxozsZX/RlHzkWLhn8p3Rc9/ImdjJi3GDilRmdliPtjEsKdPcPw
piv7cXIjenSDrVAewHYMLcC25W0Vs+9coEo6koq0ao/tkBcRWDFHbqtCjClNQKtpvMlMEmoGncE3
b4AcgD09UISfIKyfJ0pdw1SNUjpcRtpF+pWe8MaxkCjiWjSiDeFrJvSomtFOxLEVFnuipp5Yu9QZ
a71EMtJvIBUkBNuEmAcvI5syzGoamyVYftSs7DKvrfFJJuRbeCbrYrZKFZ0o2iRx+hcpDGwVtNxG
xzNanU5cZOQcv4W93HM3hU7NwOqtyIcW258bY9m8dHM/Ub6wSqD0KSyQ3OfgzoITNhIwinTVvkIQ
Y1kNlhPmYLWc1N2QZQoNosEG+KNEZlVfz+PYNIe212HaUEfS3U0K+2SbIY9xqFErVZ+COiBWFFKF
pT/bg9bYFGdlimooc8GcsGdqEv0qBvBLa0kR8w5iU8qLEaERMmYUG+e6m4wKMTGd2uabGNCxxpQj
emMbWCGxq6smdIvOt/UQ/FvJnsJ60iK2/14QcAhhXVZhJTw3la2jCY6wo6P3CFPXOFD+UbivgJgI
LVgS6yf6/eq3YCjH6ikGnlIfU6Op7WMlDMQpahWyBrOvs9Ifr6enf1SF/f9Zkngtbn9Qk/iLhP31
B35VWe0/LN0xyLzQDBPnmbOcOX+FwGvma70UnbSG6k1dwnX+XWQlOR4PL6kmRMyRbLAYE37VJWyS
EVEVqvyHMz5/8o/MaKeuEU7t/CJSXjBA0U9iw//2DJ+0JGXqeXRQ5CCfxgydrh9j5/mRtOjYV2qc
G0cT+HO5SqUakNyU27AW4yJJnk2ny6dd2jbDZ2ETb+XjqEa4J5pfhqBUIqgunFQw8ryghT9mh3ma
qi856YcP1TBl7sqCpPDouuHw1R0y954zsqb5H5cAll/9Z5nm16VxhfAsFl2nffI4skEoAbkoh6JK
lA1vpHnByZUDKuC5Yztp0fM/v5zAmIdyVJhLqMfbp6/nI46rLEHslyXUhiKZf09qoNWBU4K9snP7
5ePrvS2m/Ovj/X49RtzvtSE9USwJie+giZnFIVUrWlcA5Z2E//vxld7Whn5dSfAAiV5B6frK7v9d
iB/DU57m9KBkRXvgIJbvkmjqrz6+yHsDRSyN0CUrFA/9SW1IaRK3Y6t8KKmon02Uan9Kmp0XU9Jk
O8G8+UwbfVjJzPpl4/nbotRS2TodJotdkPOxDYP+tDMBkFSF+x4dMJPTza4KQ9/o6RDeOLPp3BRj
1+/BpPd+nlrKTcBqZ39SqXr36aIXY4ii/CV94O336NpyYoXi+mmpruH0D2d0F+Q/fxc0AykXH5Sr
OKd4kRSnaNKW0QH7ufm9U5G8aOqcXJNoGR1EJdvjx1/mq0Ht5KGCukAUbXG5xVjx9kMJ6KXEIYUH
XNnlXo6Vcl/GIj6W2MSuHaGMDy7GiLPJ4jCodqnabGxeGypeQzFtPr6Vd14TXsflH15LMglOXpO+
6JmhgvDQdpnmt1VmrIKuWZRS5WcGtHeupCMod1y0ry6C8OWL/u016aSSFnlgX2CFRVGMjHUn3RkS
KSeU7cef6TQtY5lVYcW8YnPQquNceXupvGYmsxP9IlZjjb5H3jza+PufKzedu/PBDq1vSGkSSoJR
nj7hqnBHf0qq4fHj23jnzUEnz6clX43W46nfduTsXVSWdiGqDvWa2aAjoeYKoIeyI4yGeUb6Febf
5inLd3lmNJ8kfL4zv9NqVqnx2hBWVGP5Pn573vkcJXavoyoKU2eLSp7QgSyyOV9PchOAjvrECPXe
Q1+goUA5XIddwalig8zziIVXXIAXWMREMjVzvwOfZYCjpIo1gOe8kJHT3cWKo22VoNDvZNJ2n0wX
7z303+/iZJQx0YNRq8SFHNvqSuC+vaRmq/tKIqxr1WzUa/Bw/dlEbMVZy7Hlk5H3zmRlLC6pxfHO
LHLqBrOKNIqHWbtox3w+T1thbrU+FJ/Fxr7zJtEsxqNBi4cF1ThZStsBH2dVIdALEN8EZi/OXq3H
CGvbT6LMtPcupUN+Wbx/UENO+x52SLqc2WsXWB4SRLmISQGzAWDdkG7h2HhbQ4lItBl2sZiQgRpN
egGUola9IjfrW3soy0vTqPXLkZ4i+ZemdD6LbVze5ZOp1MBhsri0naUdtPQ5fhvmwK6gJZvjBfWE
6WKQDSS4ws2OIh4I0Qij8WaGw/cjKO1PQ7KW3/z2yqiY8aLgDmP7hHvz7ZVpDAN3Vay9MsXpVZDF
CR1Zo1tbvQXW1kSvGdnTAu20FZ+UF6xdpZ3vCougI9uS9KooqA2f7BLeeQkXbAPf0wKUYUt5MvPp
YzeUBM/se1lmm2BKu0OYx+6XOK/ECpxTeCNtu0PVNfUrqCHaJu7M/tvH0947i5tG1VgQsGsBGSBS
8+1zSYi+c8vC3lNYaA6lNtsXgrSbS7ORykqCn79RjArubZKI89HopQ/SvjhaJZqBT27kr4P39UmQ
0sTDoMF5smdKulHvcUnug7xJkPyb1So0xx3cZGvV9RCK/YlY87OwlfUWYUT8E6CNfm9It0O8pc+7
CEebV/SGJDRnMj57s94ZPQK8wHJSEmwbT98sLRY5D1Dfm4Jaku92kbnqpsnYiW7sDnX+FKhztmaT
VayMsQ846qqoK6lB7oOyRcRb6v309MnzWtb6kwEt8ArT4eS2bKpub7+40GhHJZ3Uvd7FXYAYMK+O
c9wseYnsPcKqym4mt5F+1zVE3IwltZ3S3QV9OV1HkhL2JzuT98Yyt2MueZdEHJNt+PZ2qqHB3Wvr
+5Ca25kEKqh5ctQMrxuxssxlW90awNFuEMnLlVEVlwr04k9Wk79OLiTdmiYgFHeZAU9jt7rWNOxm
EHu1b+1NHGfUbLSO1JG21tOHbrLkjvrIA2gm45OF5MQ7uRwquDLXdNCcITM6XU1jvARqZmv7pGjq
LVrtGCBqaW9sM1OvM+lqj9qIr9TNIybkVAWqPLrZziaVzBM8HjTBbvvJ3PLXZ4HDgefg0tJn23o6
tWSFMgZyTvZxWc5PqtQYqrBOSDZJF+qC3gIyAQlS5FsrkN3q46H513UVrhD1JiKW2Vyw8r0dCkoE
KJeq0p5Gf3LTDtF0VlA4fP74Iq98mLfjn6sgANOYQ3nupzsmM24rUc/Rfrbh6U5W0+9kDr+3l33M
51uiTRgOZ0kWxCuCCA18ahWSJTvSx1XW6fNDCUU18QpqleuP7+ydR89SA35vwfVQETmZUTPsLpbk
xng6YjuWWn6ZGy6c2FGEGAJQQk0l/Gpe2k+m8uWxvn0gEALZvzISF5TAKQclbWkgFrly7hCSnq3G
0pGtX0GoKCi4lxUdmyGglC2GcPzs1Pd6rDu9NLJLTrv4PCkNnXzkFvAc1vpoL22zvNBr6n75ELcI
wlEwlWnvt5ZWr/N5vA77Gir1IM2NqUzNBgwx6GVFpkeJmMHPIO18sY36ygV9cz1rpjzkCNn9ug+/
S7W77YZEx/4SJGsixlxfykZZ4+JMPtkc/3UvbuMNR3Gx7BbYsJ3sSm0ZZ8yp9rmol/cjk9JZzYQo
nKEqhS+r0xa5/njE/PWFWS7oMGQ4gCyEgLcvDMMlF7NhYTZA6BB2Tr1JiRz7ZIF951PxVqpofFRz
OeGcXITGCVGRiXmOvCA49raRw/4ssMtNmpYBT50j5cvHn+qvC7rNRs+lNQJtgfl4+fPf9npoKyS7
DnnekroBeGjs11mkWRvFLMQnH42tysnYp0bFlpdyId8bH/A0grwuCM5LMovadwpngpaHwNwfqsWd
WlgL3zzuTXBJQT7fCVhBQIgZdGJNk74vdlYTWAcxaGx5TaXRt+qQzmLb0KKL/JmufbfuLHJEtIE8
rlVSgJbNbHcMdnkzlS9dOec/lFFt6i8T8P3ZN7oqqPymzvRvg8zSix7F4aIPmKIVjOTqSRsNGyGK
sNphbTgwZ9ZD4GTfZdURCFAFUYd239KSy4qvq+PMiwJkI+gIpb4cCXdxjVkJ/bLJsu9tKOYLZI7w
kQsHkwHt3UYNWHCReXhDlaVHW52hU1kVLGVefvmzzuZxn5Y2Epq4HEjl7bIu+wkqcCRShwyBH6gT
khtOqOrPphjFNaha+oW4nO0B67amPRetloUrJZ1n9OKUr56S0hK91ytq8GjkiGK9ssgyfRUMarIv
MLZeQz1v4G3YhnJLEUBEZ0GWVUsWRNGMe8SgIN8ldLPYa8SIGpaUMnrTNEN5eCVa2rZCxZ50GGxE
Uis/JIefry0aHBxSI+J1r64mrV/bRQawEOVBYm2ySN6JrivALWKRI6YvCusaxEMQzZ6gjwIQqk2Q
ngtQFxgt0Dn81CNVnqt9Zt3LIm2xDbBQOh4Ma36kbGbXoOs4Taantdi7PcXRh32p0DxZdVR7YWip
i/k8A5i9sqHTIv4A9zx4UUFHzGtIQ3FxWDkDTtwcckaLB1hZlToAAB9wSnAFElwn+cGxaGWnSiyO
RpAr0RnCjeEcM3s/04af6tC36KU6XlpJ7ue/2TuT5NiRLMtupSQnNYIL+maQE4M1NPZ9N4F88pMA
FL0CCgWwrtpBbawOzL0iv3tKRogPUyR9FOIepNHQqD59795zQd+WKYliqdfEWVG0095LRIhrzfF7
fDx9Vh9g2YefnrBzFxLiwLPVOzkq0Kisx2deBhKFJtObkS94sh92DraMo9M71Rtlld1uWH+SD0UG
ATemTkkGrPK5OCo7kM8sjdNEwMeE76u2MrRWHc68op+cn37NbktyQefeyxJw3TYZmlxt4aWh/eHh
XNZ+Ve0VPKOz96BRWbyFmcPHYyvoRNwSs3ZRhl3pHQiKwfAkB5Q2Z+lI2Od5nkXIELIC4yh+GbWQ
RToE2HOQmMyfrZ+jauuqsrY3jOStQ64L8Nc4aStGmzJdARvN0kIoNzL8fSAgXXXhirzJsTcGFOiR
3XT1gdEUGQ8zOm30x6vhnm0sElXcQvYp47KqlNp285AQl9RiJtkQJzd++GIMTBQjQfYeLB4qamt2
SnMPmj29dLW5HBA6QWJrvCF5SwAMh5sUqcIN2VpoixjmWj7yj8y9dMoI5YpGOdEdrcZzzjC6kcOY
eGYe4oczqmpjTrW8aNoCvGTDTcZTFJrJh+unot3how2LbSr7xgPJURnDmd20w1sShmK4wduh773J
tsu4S4jjI9qiECltgRCuZgvaHenxqpcYMOiGgLFylptEqw5HbOdQQJVLyOwzb0Oz2pLiowpqLbPB
59H7QbVjw4w+IQlZ7q5ckjDYRW1QhZfF3CKJmTuiGDfE01PyL4KVx0VC/ZESEE0hRGv8cwkgL1cm
GViOAA20wb6LfZD0S6M6WMlCaqjs/BHPCCqAILZU2z/4aLTktoTcSUqLFQqHZlnNOl1CGqWsJYwD
DV5uq6dcFeSvEQxVC3regrpEWfV8zeB4eUJeteZNjHZ1lopmgYintPEd5K43I77zoeL4YMbvRILV
H2U6hTbBeCy/WO368QrPoF2z/DTNne/0ElXMFOkX0xr1m2dL+4or5dkbPwvFEzdgvE/RGz5gHjMw
hVb1OMdVWkNRJjHLFTvAqVG3SZypJ9YjIgdob6d58BBxpoWC0TBLiHtUUpe4rJe3CJE3mgBE94pc
OgSRm8KzwDSBJiWopcl1RxAtjDJyw1x2lpjsMhKoQ51fOaIWHugD12vP4KZnD/Ag25c+X+yPEWPk
J2gG5e/8DNlToBIWIiGjZwOB0nXqJCjP0qo2/F3dm6QYCZdwgk1ejUMSl8iEWkK5tHkHxweVw1BG
3JkomDw/lq2La5MMWAvHGm/sbRPaAxvgUOqzPHLEi+2O1hcN2YR4mplKxMcQdt8QkCviblkCpmtU
2tCZuHNbVy55cKC4Jw9r1At7JWaPJN0uptl9a5MaEV1Jhk5C25YilSUkcGmbDz1Q2JGHstm2ShbA
4D1Pv0a6970d3NagPJK6JF47QUIEqWWZGo6zZ/nyYg4BfsxG4O2MToFzL3WForNcIhFt7Loun5Ao
kRaJyti/MY2uxEpatSnijckcLLwTQajiKkT6tHHVDNPf9WjbC2NasSGzwdrteZn0NoORAApeebhf
E4ObGvYd+26MaVcyeJdeNB7bqajPF0E5YbHg3eSa0cqX54/qzGLHUVg7CD47nwbHhoyUkwobu1YT
YrZrSClDesuS7hSt8+4aFTmolEQLDukaaei2EP74Bv0jP2q7Rx/ZOSQHx7BrjfsaIwGMBdsuyMyu
hzmeMmI292EJF3wjXUsmMaE/6p4zNz50Prw0Yhy/1Wfvj5PeuwGSmys9Y4Q+pmXkn+G17a0N81WX
9OC59D6zJUmvB2IFPjVRlx2sEFXcuVVgfDROlI40VGq32vZkNkmMqRE9IMstoUzNWdex4ETiwfGH
6bpilWemRdXOpoC/Dc1vkqIXXbrSPDc5kyznSRJo4wU8ylQczCSLyCzSbY1so8YrsyHZ1XAJ4UHV
QygOx4pb17VGAOoYOtDGmLjk9BatIuF1PRhLvH/tYNobu+HR3Ewl6hbEb3TPd1gs1LPfJFQWI2Zo
WmkMpXakkcrXngh00s+DIBV7CbrmJTel/9NPdA6qeKT4QRyb2z9dFeg7j2FhiOuVxJqN60n/bkxQ
98bwKJFAS/yTgBJrriB5QlTTG9zQbOchVFJzMwapRVkUOt5rZuSEYqV++LBApH+Yabw+OjhSvKNR
t1gEOXxFwaYiGwM7/TCNXowYrb0YTIG0iBgX58Wdi/nLwxfZbtGgeI9Tn02PUZg6+YZmJuvfQgwK
4W6wq24ypjd6j011SO47T6ZAnT0iaKmz1thc7SwoB9M+bBE9BwJ37lpeXxnUCrBvRL3uPY0c7wI9
Z+8VIW/bIVrcKyzi/a61yiE7UNGzpmjdhwK/rWlfG5Eel33SRRguC/7NO1BH0JLZhJWKsKbKu/LU
OJJ1ZVbdUZguiNJOz9UdCqngwCKT1wcxt+6ySxOfRkBiZ269Ic4q+Uoys8L6GWS71q07fLdpSESf
qRf2SYflk2Cj3Kh8gAczYB2B2i/aL9VgZHvEtRbuSLMoFgpdFX1bfdcS6YvOrthWzcjtm6NqsK6i
wrXTfUswmY8IfHBRNKiFXPGZZPCHuhzLpzbjp4jSmmo3Ho1+eBszYeAD7YOuugiTlOQpOeSzFdMc
9X6KuREgGqeKFKyAe7IFU9h/UO5GJmp1ndb7YR5o/IzYvDhnz2GjttHgBq+NkdMUMHyS8Myu8ijT
Rir2nTfSjt6Z8P1f2lxbV4yPl/cpnIpnMtec87BU5DO3tp5RD8oQBejYq4M/kcdCzMLSUf7MI8wW
2qbJmQOmZ2xEdHAMWZHKhPmzOTjSNnY1pZdzNXFx7nDq5gCxc4+QRQULkBOKiQAeEfOgqIUE+TcZ
KaAjETCLHB9rFx3XhuP00m9DXQwflduMb3NZz/cVDxUG9mhAm2VMqgF629UDvFrNprLpZ8ss4kWU
xBFmVWJsItrN3P25lTjfJnf6KcuBxyFz++lqSfkyu7bvxzcnHRERQtWzf05zWvBETw7JSx2hRXHk
DAmJzF5Txmk/F4RZG+V3sAgcyBEWtdfG9sg2NHILrGlqAV4/z8U0afx+86TPZFCEIFzsrgfi1CG+
RiQM/QXQHi69MzeaBn/rtJMkC0V5gMezzJwvXdMlsbIaE6/YJ3WC6W4pk2rrEa3+RUsrGAld82Hs
l4MxvfpSKPcQaDP5Lq3RPnrOjNq7Zj16W4cS19mARPLIXSA0NlJrbDxhfM+R5NUmk726IZ1HpbEE
M68vndAoH5KUE/BZ0IVE+ME+9q+WwozCmNoPbdvYzS6HEpV+ZHKVG7ptg5AvyhB0bHo39fqY9AwV
h7rGWO/blXGrbBS5RIlxqiFI0dff0KgI4JKzRTQJghCNb66OgjdI9NYVjMP+vgfye1smXBpM5dgR
Np1PvHWvWCT2bT+QizpOTYVK3s8qIsOJ+nhFr4QwPesYRu+1Y1bfRVAD2xKh4NqpAN/djJGI3+SV
+VqErh6MyEsRYTtOibEiEGu6aaW1GvcGBoNzTzKh3UtPUTGjkMbVWVGVrjWfS5nd15k3XsnWgwnh
N9MSxYPKonfXlnW/o/dCCKUJQuMmlViHVqMBnn1hyvZ6YY03QDrknCmbyZjfBumgLi4RHzZ73Yjw
URI3IPdAYtKnU8Pmf4Ry/8ZI4pfe1Zrb8Qehfc0O+fd/i//v/xm+/tfP/30cm1x+/epKPv3gH4I5
+zdgenSaUcyhAqPJye/8QzAX/obg1mW3x+OHSIt+138o5szfAsJ3ELMhpbNXtPs/FHPub0xq8RLz
o3j9UFn9LeorOOS/NMFosSFPAW3kYBDEzPeXLqwoHVw43UwRmqTD45Sk+GNi0mx89cg7YRK0OLe+
Id980Fz5u+KQZ9/3qQKgcjTTzlq5bFE6iPDn1BlFkuyztvWan7pycNJcTUlYvy6JhG4TsWkbl3k9
yYdukEF7VidRfTvaI+c63swPs06ylzALcPGOrkuSsMqp7Mk/oMkYJxzHwVpay/QdDWESbfiTyR/u
USu0RGKHU35ZuBWvfFhb6nFUi+iI+rOUt110RRs/IjUCQDOSc3BzzteSmuO8yxhwOCCNAqu4mU0S
hh5JcbWKVxuVtLpOm8g6Q0pUvXsZOt+Ewwe7VpwNev4ma4s+V0nc92YJVfbudkbtbly8Lpfw0BKa
htHA3wsmjMY5FmgfZo7G4NZtCT4q4BhiBVuwtRGjvhkIr7XjAGCY9WyrnPovb521OMT24GTw1DkV
7317clTslql+UTkH3ou5IIJzZw4ryqwLUB43VlqgrW9JrIp16rX6SLy6zo6MoYzhigW4Y7uzehG8
Ok5uwU7sEALHWFgyf0s2PA5ozsszED7LndWOct5b9n4qix5hv1NwFrc8UrnXKrLejo7V/UyCVOV7
hb3isvIoSOOlt1Bi+D2QRaekLxEbljM8IsgmBM1ZfKLQqX+bhRRDMT+C5mPnSSaSOj4De0pdAvJG
+mcR1Wt6kUWZ9Em2pjG7JfE+7zaB3WX9QaBbAk/vIvCAPKEE19yz+MUm8MUbbrqudg056klcYNUC
Y2OqgX6LW1v+TliqfpNhiRsgwENPdkBvcx4kEjZ6hqhOdgdQwOSo0wh9f2oE1DdKK2JvO5t7hh9w
cIuDbfFQ4NnoCfv1AyP8SSuPh64khCuIiQlT81ZSi5N0mJEyCJYI3BwnmiW6xZi+/Ggn3fcxwK2I
Viuq6IH41Xw9rLfu9B4aNrALaYIOaifQOaGf5vlmhFyZ7rUyqdhnZw38HOGE/BBWtEDkYHN4zrvB
Idbexj0Tuym/o2vH/lUYhHZxSE1xyTd98SU6u+y24Gvzj3TK3YdZh1B+9SgndOG94W5kj6J7g5XU
OfQ5mpAzrk77rYWs+WaYkJ+MTFTP/D+RXpu5hEoyquEBLYxzWUViNTdYDiY0W8BrQUZf4h2diIxR
W/AE45tw/IzEAIxEE5e1VNTkWWt/W53dYGHj5Y5RdeBoJ6SBRgTew+ElnX2CVOH+eGJfWkXJ/Zi7
8tpATtdsSAXqP+H+mjckcvrBdu5oo8djufjXAMxSvZdgC02qk55CWBnMtBKmyz8YJgljR2FDfEHn
DoQiku6KpH7qk5IOXq65FwiVk9hOxXzuB/X8Zup++HAmCNYbB6HB9eIOo2QAuCBQNAs68Zw/zeqJ
SGoYZL1Xl8QbpnK4LAzD/ABJOOK9U0FASrLZVHd8qCviUtYcvbzGCm5sjhQvdhJ6PHRgBy6QxPsf
zdytFgGQMiC2imx+7jFJXfdd0j5wcFmVAXNQP6WjOdwHievAz+lKG1VvYe2bIEdvFVSZes0rHWLM
S+e6O2+xPPX7qu+9txKMgTgmnZHQjzWS6k4VFbY7mwAN3INd2KFa6czuKoj8ttnWZmlcd04AICbl
mPZQ0Q8mq5od8UHV7Xre9Ibqgu/dkO1rZDTE+CianIyvDRGHopPVlRdUTNJlWD93pDBbcdWPGhSY
9k29A2jY6Z1nifyyJSoenBlWjQG/UAM3wWlWHA4+1fTDcOjVcY7JgmAbJIb8hIEjSBhXAXmzcCnL
r6nKPCKsF2Qo9AVZS5ccimSulL51Ulq9+J/5qze23wjC7LMs+7SDiSaLLrBkMq6Y8Sv4qiPamcoP
fL5N6ycAgJOEB7tP5LCZtejo7Uq7+LZbX70hP8Y8BuxwKWJAphHtVXz3jyvxiMSILFUBNPLRvqKB
D+m/DJuZ7HVKgSdytJ17nhS63nQVnJ9R0kChs806eyXrgAb5ZAIvA9/XP5drA70Ierp2djGZ+Uas
LfZKd7Rm7LXxrktvDg6W29CUV7836HNfPctT214sAaX/wPja5VbT2R9OPf5Tu989tf5JEWUMUHHI
b2J2hSrdidOogP/tYb0JgxYs3WmcUPeVPm9mI8pICGfegMKW0UPiYnbeuOtEoj4NJ/rToEKehhaF
YWq4SusoI3JY0gkiNTnhG07NuMNr2Q0nT8JMG04DER0Cgd3SMdQXrc+xntZEOHmb+jRKwdPKWGWY
SjPY0IdHBr2sk5egl/K8XKcxNN5on9REP3AePI1tHBcz3y48jXMqU1fjtvCHZTqEp7HPALqyv1Kn
oVBNzNWTtU6KeiRwj9p3CtCgUck3G07zJZYmRhr8Qoy51kCP44KBVsC5/zSbqnEZP1bVyMswzZXH
K3eaZuk2Y7Kl1iEX+bjMu2rH9n4kpykYh3kmYs1c2B8Mh5iTIWVjZsY1t+8St7O+6XaIe2vIgy95
mrNVfVJ8Z6fpmzhN4qCGTRetpeR3sA7qwtPMTpPNdDueJnkUNUtCaqpgwqeqYew5E/cLsF67+GTq
zjRwdHq4X6cZYSIqGe1xIszA0dYx4kCgnOZqhjw+4zpodIHr6506zR/t0ywyXMeSPY7PbKvXYaX2
VHEJHwCwVMYCc8HznzCZq5bhKkvbAXBdQ5DWRaRCVx1kUU93OoyWn5ElOee3ES2IvC79G8duqZjw
P/V1zFiC+U7g9e5XG0nX30gnm24sF5LO1mP1Y9o2r41TImoqfE3WzMhA+cJ8GFToNecqs9ro0BgD
NEjTJN/Xm0t5w2AebFXOM+Sw1qTWtaCPdoXhzGfFrQIGQpVvLfYmH0OLPSHTXUcOezC82UAULmQj
xqe8DXQYG8TMH+pq0SqueWIoRsegvZUFBcSWZa9GShm0+qJXtnqjFxl2rJqpvrCpLAJqrZr+tq+j
EF5bzqZ5SJFpvFQaPzTCbEImxWQbzIWJff4hI77UuSQI/jgVpvMjGKS8T0n9JZZ9cHOeG7MPHzpv
Thl1NXYviWAyMp/3Ss4LhLDW3WOw87wL5sH6yZJu9B3Ntaw3UY6gbudMaAgPrqvGFGppML57Qq05
36TNsxUkg30eWKF+S+dZQsAz2/qxY7V58IaBTgtA1JA+HenPu3INJysNcxcY2BPJ7jT8oznY5ZfT
puJREbZsnhXOYLxMzGNfks6OLtDf0NUeSstguDv0iuNt6muTUcCiz1P8+3wVlVYX1iQC6sk0NL5E
61MhtF1ZR1ui8rwErWqZZfvUJa0Zf9psxBN6UQA62mJmSNtO3VdphqWcMcRyGWqZTlvwYr25zcSI
MzFSi4lL3k+Sat9XHWjArBv8vdc3LUxPYRe3kkk6HDVdj8EGKR9Ff9TlcCHARpP3WxGqpH6XJvyt
M/V/N9KN5aI1/K9tZZf5xxcRKX86Jq8/8Q9fmeMDsyFDAG8Gup+VKPP/fWXknCBRCjnw2jZH61VZ
84exLPzNY43FL2OumkaSkfipP4xlHJORdHDANhH3eRyVo7/Du2GP/usxmfkYvw+GAsm4fnD677/o
UsK5dJU10D7tnQB1r+Ezwy/KkAcAoOsKCbFNHgz79JCQ5ccD063PDjErPEbu6ZFia5P76vSgJaeH
bqhTmFP69DAWC73bLRlY5iVWHB5Xf31yM7siZ3n+/YFW6UK8NPTKw5g0ebbvYe4keHCLJtqO4Sh9
rNq8IaQK87K063vTZJKNFForuSVaTSb1XQATFx8IL1xwevkq24gu9PpGluu7WaE0sFYfsngMk7L6
8usmOIanF7ri1a7Wd3w6ve7R+ub7p0VgbhPxINeVQectIxTMMPptKEr7nN41i4h/WlCadW1JkU/T
3TstOclp+UlOS1HbN9F30jvQyU9LVdNpd69OC1iz+LnPzHtd2ORpkRvW9S7oG5a+7LQMGpUj7+d1
baz7qD32pwXTW9fO4rSMVsz1L+vT4pqt6+yEVKs+5FDUGiabVihRwq7LshLOeJF262I9rOu2sFmx
i9NiblhZuDDQYI1fkMnUm+a09C+BEgdx2hDa3to6wtP3yTKEF0QoD2+d5bRdLE5bSR8yXAYnO+D7
hbDDduO0nn3lrXtQF+UBLIA5Ymty113KdwDBbxGuDaCuaUkAe5Hl1itBgZyPpy3OrVBHcPRj5yPj
jl3QysoVH3PaHSGvTTfE03jErK/bpz9FP4h1F/i9oZhxAvY9dlmGUv6NPu29yboNT+uGPJrzdJec
dmkGX+zY+Wn3thli7vwQKpyDQcvauAzOnPvEIw6pXhVNmTHo5DiiMTy0yZgx8F/VT4bfpCT6nERR
vXAn+6wEnHaW1CWyKapa/4p8IVUfmfkjrFJlishq1t78Ep2kV2GbI8Myrap+mcMUcZZN6Pmwt9cm
Zn/qZ6Y4Yx6rU5ez9Sbochyd5zdraSgrzVNPtFjbo+CC6JTSiuV+m1DkbsjzopdKTGfF1IJTyzsG
B5Mdpg5oZzOC8scrJEJOGden7qwqLDq1Y6c6gotPHdxgZQnXp75ueOrxBl1EvzejAuMsdeoD5zac
AvC+S+JuzFOvuCv6dTBYBcnjtDaTAYTYWO1OPWZzbTevLSaDIcHahe5OHWnmGHSnZ0NHDATWnnXG
OcXfmAj7eQ5pajdre1uuje7EHjDNA8SggwYilF54krTTtzx1yKulpFvurY3zHh282iRrO51IUDrr
LWEL/aYxGsvfDotFA8kaDOOHyBxUQJ09aH7dqVPvlf5VeOrfJwktzbMWuUXNXBXuKsdpdUbTHQEB
lRrQfkMvzWOEvc3bzUzR+nNHWuLbJ1fgRhBK4rJvJskMtIaa/j6y0+xHmNisPswl2XoB2JpLwDzK
IkEHv3re348DnLv90IStuh0y273uZtbpO3SruYwjOYczxIxpDnej2yf7YXEBahWBxKfSZ6WoicXo
5StsI3nu93rm3WlqaC2qM69zWUsJGzyjx7JEYf6RKDQw1NE976uiOc9dazTHh4mUJ0V98hmOzPd3
sImi7j5n0i235CYuz2U5mq+VKFlcAZBEzUMHNjQfeNGKVtxoPTjzDRqbct6XuivzLdKUSm0RllnL
vi8X8hUnRBA3MGkCJBdOk7b9rk7DOr9zjAZdUTT3ebZd+kCgK+qBF1wu0LTgJ/SyvSK7y8c+wEv2
Dq6vUFtjEFTBgWG2z+2c1V2cIriArmU4qL0Q7tC4jJ1xYFo8LxLUgO0ZlQEPOkhWFMgUmMcgJfNg
30hSKnC2DcURd13zJlGY3CUEKJgXdQ7Gi5MF9thNmIT24yxGvzoTrFtX8KLS5bZeqLgOOA2LQzql
dbgRbc2eZ1aFTPeyKaZ7+IlTv1Im6QKynKNrvABLYAPcIL/YPJrBRLRmTOOvJXZ2kRoke+2aWxUW
/a3BjSxjf2RJm1vBpDzLe0XcutWMZ/8z5RjmNWqW5Ll/Vrdd558/5I9U/blyW3/mj8otJAwcH5IX
QOljWoF54B+VWwgtIGR8QRlmeuSB/8pdBRZATUdZBo8VX0vwHwMOi9mHuXINMWW4q/3qb3FX/6In
pvbzsaNi1lvDaW1qzD/riYMS54Vb0vySZNnQmPQ8tOLEYzpJXfweYfxf2qj/UiKuHxWhkmakQy6f
DSTzzx/FiZLBXU6uALCTY1cNd6ItDhlvBXiSC0RMvz+Sf+PjuOQWxiIOaRTBXKY/KaWL1gyJAvfk
3ld0neBcOdZSbpgX0/KewQ2IMt3/cudvf5fm/xov+5+vJZ/IHca0gmUFkdSfP3GUxHDCOZJ75CBI
xPpuN40dzJA62vzzDzqZKH+xBnApAxAxKLYRJjFy/qvvzmsbiWYaF2uXJv2ZI9HD5HRewKe16Xze
WFlx4QX98IgWtd2TjnDMZv3Ab3of3fa1mv1DDV8LzL8mAB0Lz42JfnDn28mxJsTu3lNV9y+cuH91
MnHvfbTkJLSuzxhXiOf5V926WI1gJaFue8G4xW+6SyzJt0EazZdVMEEsMsft6DkYSkar3pFTrHf/
/JKteONfjRy//wGRverZXV7CFb/x6x8wkZhhN2VY7IUlRRHXYIku0KXYe7QAW+JE6g3BO0fasms4
U7xUWPaS6HxKvR+miTQ5nUhtMJdPu7H0v7ib61f/083Em0AMTIC5NAB9+VeTVx5mIqMHTDaGXXhq
tyRUhUQLeP2RBAMzplpYdhVlJSw82wNBV7Wu8y/c+Aif//JHsBA5ts2aAiYT46L9l8tDK7Rxc5IO
9pVW6bchZu8dIIeXkRrDTgfjBrJYJpfits7L6g1t3WOil2WbGHVaIxfQ4454QK4b5IZ7fqw9N73F
3DOndCngxkeVqARRTZrHIW/INmqbx2ZpUASmxeuU7O3RCR+pSzJjR4PDzeEX2aMmzEGQHSFmkQOH
j4xFkSzbIYhN3NH8IO4xQALqlNYHPUtxTfI10YgWLVhyDvPhpeefFwN0/se8NLq97hdJyVRD0EKl
PXfTLfPayt60UTJzVERJMypZzXx+32+txqwvPNAk12inSDzImn78AvtJuI32FdIrOqvFD6BpyTO9
uvnIMlQ4UEOn5VCv9UtRd8bBzINmeukRKYoDipbZP6dujg4TUWFH7K+ORlTr19cACZvdWBjtV8WH
kU5Trp7LMCwvs24dRJIv9W3PExPbwgqT65L+7suc9vKSuGOTCR9oQJiFc8f7jLxhbA6kqJSXjgyG
7wwt0ZlvNNFLHcEgQk5rVK+ktCXX9RLpKysYmJdZpX0shxyloNG6I4lHHNLioQgHzBFe5J1jdSYN
YaSFfkZP3rL3fT6OxsarlDfFZdQhKe/8SB/wQ47q0OvQtXdhiiTNxmZ5SXYkYEU4nf3HGqdzk9KF
n49ZW7fzTqQBNzPsaXrs5OQvS5w4AmM111I328o1xXBedaY8Rmne8iW9sBjxreqhm4+d9CwKLraT
bZIPmRc3WR7sMw9l8kimIh6BrqjCGzvP5xTrv22uOL7CuViU3yxxLX0L2ZczPFHhC3ObOP30w3Y7
xDMMqsbuvJD4MXfjMszp1QJ3kQArwTgV4aG4AyfZRrGaK+MRS8NUbGQ3TNu6qyF4qWI08g9vCREJ
gOX0l30VtJxQGK95d5y9kuwYpvAYmz4vvyXm6K9wSDhrImSs4yIJ8rMFPOtV54XDFRdOfMtxbHfe
HN4mM0MPp0yf6PcQ2gEsZonqhxaf4lNQV8WFUUbqLHewpiQc6UokstK94YBTwU+sZwJLO6K8MEVs
G8i1d3M0Zkdrme2dV5A35rqZc4aUHwhE6dKcDujHl8r1DqEzym3m0roRtih3hMU0Tz1Euh+JqF+M
KU1j25lLYhh8cojmhMyGMfgw05DY9CnHE+jPCfRUBte9HIy7FC0T3LJQt0yYOGStifLNOJ2HThtc
aBr7Z0aWqS3x6fKICQaEpsfxonGs68ZInZ1hq5vZUpcE37XnVRTtU1FNqBAlZPFsWM4WK3wwEH4x
+uGINBrVHuOMcYOmnqOdlWbwlwfrqBUe9PWcdFUiV9w7ep2Z25F6tX047Rzobm0tvgWmryM8SroK
ieE9GibdZfJt8otJFCD5Fn1l1s7yDag0f8Jenr9KhopHmfcVTef6Ls1Kf7UPs5IzO4BTlod1jBuH
zFXa0+dOJfyDFkoe+nQ0eHFdXrEaXcbdlMzQJIH1WflWV+XLKkxBaJDf2FMGNgyHBHBkFPDMxoqK
qs0emq1srXud57RzoVdGj3bQudt6PX8XFoF1HkMznqpKXpfSyO6LipmBm7+Re+RSGjX1he+h2opN
sXgvHc2U60So4iL3q3GH57+D7Et8DWwWot81zS7Q9ZfMICYyJMv8uq7yO53Tf2aySAWJtnM9Kvat
vh7LWX1n+HoQUOfQAGzNPEJM7YuSDh4jO13EwUeFuoXRe6wGncZehMOYM91P4bYBE3vZ3VgF8x1i
ZU3j0DUZQTOrlR89AYihVVNcngVo0jkBTzKPG/d5qsHgo1RdCBDzo7u6iuZzyx86hIuuOA9E4Dxn
LBaHNG3sgyFhZFjDBGuwqz+hudLsscLqgLd3uXb75T4y0vQsxKYjFWoffE7T4sQYl/JLRN7uJg0c
971a2vmVzmB9XtZT9OHLYXovy3DZRYEHGzI3GudyGOqKzTNnX4FWOB/ayvFuOV5H8Ajz4ZEx17K3
mAbdhGU5xF3gCFi4nbVL3XQ+6izyYnILGtomCce2lDbsfpj6ZmeJxcHekL3JLHUOBe6daOPKub9m
S3Y/ORUyQi9kd2lWSE9D2DobfyJplwHkcshXL4rrQCmsl/MRM3PR0qOoydaLQf2svvbko2d5AilY
30ckHh7M0rl1SPVkliB/VHhGD2lnm7Fom54Et3RnYS66XTL/ps30AzY0+6Jr7c/UCeV2tJdul+GS
2Jp4hvcpGK+eSC0MqC0DA1EWMdrkj7nUkqP9hJ2eoKIlAvmXB5/gTpNDXSj0fjn7dunrOuZyvpNQ
k90uMwNHWK3GF9BAJj7ehuES9twwK3etxd5m4C788rvWOg6MP/d5lEV3SpbTxs3DCY6xikIsTAMC
9ajBuGe2LFSl66u9ILYM8aP1MduEm2d21pfx7BF4CLcm2mcTz/omtaX7SrXhXy+8XRmcZ16ZM2Kj
yicC+jogfiGZCpoAAQnL8XEsQ4UOJVK3yeCrdpcVLm4bxO43OKkYQvJHP5RNPr5H0shvaksWKh4Z
yecXS2Nbl0i4o7elWHwX+p8L73kwbPOZNyE/lpmDlL806u4LihOPUITo4HWBX3ZnGXo65G2SBmhb
ahbFllbdajBgVhvnqM+hTS/DEEJtDFGLu7lDTZcjYGF8noUBiVpWVMjYLtIOw9Ys7Rsv85pbY5nU
yjeRzXPi49Pc0ly0u7NlilD/Y0zNHxuIoiNtEi2wjNL0e3YqyCi0rWT/TQsC2rk2psbDPxHmDW3r
vn0sO7j1IpPlO64xtfWWklWoNaxL9AHudd4tjXteOGmQnP8/8s6kt3pky67/xXMmGOwJ2DW4DW/f
qZcmhKRPYhvsySD5671uZcGurAIMF+CZBy/x8r0vBaXEGzyxz95rlzId241DOcjJ85L0j0PbBxFf
PzZ31FyYR9nE3raC5fAAQ8rjU8j7+TXlDFi2GK0fsS+vTWmxH44tiy2j3hUcWXr4PpFo30gZspVM
CdKoKqpOydRZX1l8nzDhFxX+BwUT3u+9DGLDUz7flBuFW/YUqVhVbW1ujBFGA072UgRDeDeMIYey
7cuLObGXbBqitYf//4py7gwPNPWQYAUSL3kFOjZBhs7ky7ZEIjDF+NXS8ZGVZ6acO7udQ6bsSKtk
rpeOG9YJ45tQ0j/pNZlCn1hgp5uLJo0ZamOziOVz7ubjt8vV6qfqvelRZEPrr7q8anaeqH0WviMS
8MpodP0raUfOcMYkRLmoyOPrcC/aXJKSmuwl5wZvYYBB/C5DcBO4acBRkEHTzl09IkHXcszXKcud
tQEx+02LDXzDfG3sebojV06XDzfBHWGflHH3UCSztoHm3B1dFNrX1sNyz0A9gyPV9WFEjZsw5jR1
H+LXjiiXX9a6X5Y7C8XPYu6czXkpw3FwsH/YDGLNbJ8MnXqzZdKlztrzsYtjNbdSqtRTEZ4H+kPu
a1C7qX444ZuOUK8ppLcxK+q0nkh9xvlLZ1NpMkFnLbgQ+lq+yEe7e8lSSZGrS9po4WLEf6iNhvWr
NaXdVtVAOcnrFfwgsEtp0QBPJu1C5EYq9DaDofEObCq6XPD60eNaAComNDrUj7NQ7XvadZLqMujm
v4afqW029dtan7iFEHt+Bt+KS8mHytslVbI1VC5x3+TdvDG8IqZFzaeGSrU0xIwsDWINsxvDQ3yi
hmvgnUACJSqaOgjLcF76oVv/MUKJ7ymkyJePTK8/zbHb/523/y8tZf9/7GWiJ/zfSRH/yQZ9/qk+
83+sde9//m9x0PP+QvcwufWT6Gcj8L+3up7+F6KcCUPr/pe/973/ttQ19b8s2gt0MKPQAO9MkP+1
1DWcv0wLlqUHfQtOyP0W/18oMeFb+adkR+eqxSYXttNdLfh321zckVNEawKtj7nd3Fj795c4DiW4
OjGvbU/TbjpiSkJXwCAFUw5sn40BOIIaSLayZabB/9axF5H3DbdJPCVrxMf+V8rEWWX2lH0psx+2
XuYyvEVpOvzkcWJj15UcOYoqJZeFAjcn39igf8aPdZi25xiRnE1xgZ+VFTTLrl6NJw9X9uPM6bqO
ZqH/ZIpdb2qRNls0euZuzTLJbj4m7X05KJ766m4cTqHgMwZ7gqa2znsbdNvYpTLPv2Z7TN/brKdY
qIaOHGCyc1aqk95BEyKl9knPvJNRM0TxJshWXqPRlzm67s5ykwRFM3YfQhlNZxNXzCvWzRBLlvIZ
ANiZU2cnGDQC4iflT5Li76nJRpXLnvrzd1e12L84cqtznUz1ydEHe50m0r7iw1pS9xQd2iQT5w6o
+LYOCQgNaZW/SfiJz1zcHXthpL7a1r4+pUuucvPHUGLrkVAp4kWey+SNjvR6XOsIsxusot2xT4zq
Y7TxuNqT0/6afa2dU0v2fzKKa49p64/tMonwuGljrOcLrrXiXpPtvY5OJlZNO4MMGaHSL4w+xuVH
a5NhrerYal5D+oxbliWe+CbII79LQxY7uu+qPxmsGJ1kF5bPeVBkZQp9WrWAI4LWtAgkD+2jKBjA
cUVXkU+N9P24J0LNOlpsQesUa8eK4NNn6C+sRZn49OJGEHYn7CcIrmCobeWup0nJjZtJhyOZmGuW
oZHG1jYW3dmk1ISMu8Z71vAfSJeIbZgqc6WVv5Fpkm836YLszQglxOwpHZ2/nKndCl+yMWGH5dr0
ew84PTmOOW6tB8yzFJPJfN6GmbZGPlyrxP9U1GkvU+9qTI79mxaaWLpiNMcFGpH+Rxk9Nb+e+K2q
Qb3ojteuQTrzaaFgZmHxH28Un/RAJFs/j1+VL9WlRd49NJ6HK/7LMaiWsRrYL5pP9gisWsVySDc+
bMG3RUBujYS2S7J049Kf+oFsZAeefBDWgAysZc/ZwO1Jf+rNlHkwPjEWOLs8CxdZ4hKuYfPuFryp
dTDYpAWuyuRt1nT9JmrzrREX33WReAvuSGspwldKnncmxRhEY2fydpNFn7Cn7xq9vlgUf+1jlw1e
ab97SfTHFemlbxqHhkb7J3Gda5bgfsMtUa0QodKVNTls9scYqAV5p5XKtYPWRUcAjgg5GVKNr65u
TBQULyC5EKgRDSQCluwPvMhukC6b59rXKtAWSbZpsBy0wgS3BrQIOP5KOhWNzjOdrq6v4BTlC7JK
JAuYo7aV4El0LKsggi9fdV0SCpd1QPUZ1pHKtnbSyh+Nuvjt82f8wvoStjs3QpPJzuTzaeRYAJMO
GUsXdPOOGcOXRjQXTAakBT51T+5geFc1U0Ifjz/OPCV7zw2f2XIW135EV7K8cUGLuRf4Gq4AztgM
rHoseySb3nxER1yWNLZ4blcFCaP2bWoi97focC8y1ax7InwrQlPmma3NpxtWOo0HlfQ+ranqiLWV
Pjdj5GWHLIElb07T9J8IkPFSQD24KMuONlpXpWfdqGi5jaq5wzXJ+nCoRLgHN0uQQJtn8VwOerWK
OWIP5FQulq2q70nN5qdWquR7jv3ix5S6ecWSaO0oHaA8wweZkHtWRROserE7rd2UTmhvbU285Heh
1hcVj1tKy7Vn90TOfdXsuV0J7Dz4tfEeWs6vN5oHKlstXEUkIGaPbH/bdx85l8puKki2cBE5CFNG
+6LSXdpUiDGLrj17OJqXnRysp8qv+pvBrF8UOFOScfjsU4GIbeJ0cAeddKBbhpcQH/A3w5L7nUva
tBZmX1hAM/moZqHBthovBfKNSKaRNXha3ph52SLhgWekaolwQB4YI3GTkfie78uz2E5EYMeO8TRg
cSbIRqfBQseSynGWjZTrePEBdIr71o31Y437VixKtws/WfaQOQEeSUeJ2oxRekzLmCYTXh8cqZG0
g3b2eOeQ9dvKDIMLdJcNcR9zJaLWUqtkbG2xmmI2PRS8OM0X+rK7tfNSHbrBmne479XZLbUC8H/a
WDx8sxLUXVsE9aykR5HIVG9C/+Y5a5oTXYsdX2jYkb3Tg57CqJWfosPereBDBlxDds657964Uciv
soEElmaWWOv1GK5HvbDXnVPw+ZbdIu7yLOBXIXkZc2cn3ZsHVqpt+SXyq8+mdRkb2qUZ+RfFz07i
XAAkIW8NG1tkc7GCmo6LfFT+axpnlB54s8urwce0Unia1ywbv21Jb1ORTPzAX81VQ0VKfI3sCDKE
H50KK1x2UQ7ApdV6BDoqN8hHL2unDWaveWsyUlqj9evpULz49sU6hl/ET2d4VqXiJT3XLtWP5kDW
kX1qkDvaIpTNvjLRoRKGsQMkVBg4ZL+WTjtPCOe8OOb7V9XkO16CMCiNP5rbDWsZ+Z+jy/fpFPau
tBx+h736gh9w9EoayyXp+BWk0B+y/lW7aDRFzy9QIwMdCOcGDvc5H4ytCedgkY3J0nHplqXOhxaN
Ze8KbWVRJd06RhYQs/JJWUawdWx9PwNUj5N8V1TDC0naj9GpizO1VmhLzAyHaSCmE8/mr2uYF/z9
RH1NtTc1a+tn6SnFvYvkBEkJctOicPRvNyPrmkxYZmDIkX/hvwhl1rRCt7+T7pzH8eLYzfsgzeuI
irUpTQ0hUach3aMnibD1T4cyWUfU6aSUBJdR/cGQ0x36zuffA3bKxvcqsZpNdeoHO7tF/UGfyBVz
7SYkEFcHd3oKMwCijmi5GNWn1jGHNxgq23sjLj76ZR9+Q5AwjhHZJvxPXHvp746x41htdy5IlQ86
QMecYsyueI2LviOfJF8EwF5SM7vJuHq9dcqxCOitQ1lGLe5MArWij+aT67p3Bsi6LDuqwDJzvtlO
dJyS8tzm7nXoBlaJ0toOnNFb28hfZy2j5X7sdvRunrzEEcM26SJ3bw2AIaw+3lEyT3VQHu3dIn5p
c816xBbya5QTlJ1HOiloB+uyt2qEDRLF4Tfx53mty2NGlGcJxP/LmXHAwKFjFuFh1Wgm64nlASdJ
j3VNA5yuE9oQ8y0O7bObZ+R4E5PkyviGOpJcqh4h6v5jslH4Awdo7cmyNOucOY91nr54Y7GzNbWu
6yR/MPvxd3RC/G1lCRah1eYd+57mj5bYhzZKKdELi+ch0Z8U8U1cLO2RZxZD5SzfPD9JOQJwhk/o
o3zKMvY82Ia6cJZLx56vnlMI/MiUu3f4kRY+gYxlI/N3N1d4xxsyL1YbCFsBI5r4pC3gpoQbW5Ld
mNK6WmdFelZFeZQVQ20/Fg995GwrGo9GzXsye8WkQSPRYy+ybaqwkiqaSNuk5BNdEu5M/qSefe1N
faMiZwVvhedZwRypJx+s7oz9G8CH6K9OlB8y3z7FVM7er9MCk3gx4PTqPBJAPG/TjHUviqq7Pljz
y8AAO2F7WA1Ks9aAMtzAH75hoqSB7dJTTywNCoPT7xqvirnXTD8c/JqMDhOz6A4a6t6IBDPVvMVQ
uEx4rbQGqG5b6NUjXk9t6Wa686xlJvtW1z6iYB58F35Cnj4YfLUVaI8tOzrWlt4BUs9Tw8hj1OZX
PTTcFDr7MrQcotVAHf0sLgTfmXDT8sg76aiH5Ys2QkXCibCPOMRhnW5KXWzjPI+JLnUXXVwSz0Bz
m0BKa0S1CwfuB8bQgw67hFGuOoSu9mjpnb9u2/hDa+WJLQOQGepffXYyWsI53VRPOM5kvdAbvzgP
KnTeQ/RB1nJcwwb1xQPLe3hq4k2SU2pIz1HAC/TXtlVHqWJ8TCcsZPQIEn3DourpbwxTYcx3a6/S
hD6h0CdH5TbFo5u4Z0oY2alirHoZWHvwORH3MynlcZhJ0DmlsQMjxNpIq3d+86eBJLKaaG5aJPGM
L6YblmH4oolhT6TU2sr8yRzhrlm5RkxB583iVO0yzHI0mMwg+BHZrBpxZX8XWTJ+9I5P4e0ecXhc
mQ66njSPMK7pgusGEBaGp3HvxRK36Kwc872nArfDG5aVz9robJVj/Ml6DedCN8w7M4NcUFubooqe
i/Y+hvh14Lddt/NKmnM77DsrVm6PUrHx60Jo5KQWjCB1nBuBI5rMk+7CDvLbZSuHvW47uLbcOARq
QWnsRWNEG6r5lsrxGJY1JeIgTqigIXMGnOhspOKtqRnS8I0ey7T7GYFKnCsf35xlFF8Tf6QLqakf
hrAJMo1Viy/eBgJcKx7m9kFEybgbdTQ1q+WOkOQO2JTM/0gA0K7LMRquiLbzDUxQuxAJBojGtpgU
0bjcqriWdfeQCMvCmNBDNxuKo1kBoR2AEK20QvuSffxnruNP1yKbq6mGEpwSPp3pNG9uWTVvhXIv
kkD0insENOSOXJqJD8kR+VF3VcpRlNIvKS3vwfZBGWj5tE1DPOqsZA/Kr34aEs4rdo7jAdeXZGPN
3j0MRbQhqUdqa9ybSn/gNy/Xjm0nazuJ8CJ2IEB6ZHZctPaSx1OeOiJOQK/UGj0jWlKMiJszuS/i
CU8OtbFC2HhsrTFQLPc2msYyHuDVoQ5hZ6bRk2hktRlxOWxaQ+orEgA3iK37dLC+W/aqkX9Jozsr
2fuGwgWIrUt/CmylC1YWa4FGS46k2CrfuEpfsclmpHaZvCar5EuVzLLl81BWYkH/1iaKk0ONV2rR
YD5c0NCEC3MQALBUzEhKThMwNPb+lDRnZrjrKp2WacMWAGoPthq7ByPViO1MGVJRu1w7WYyEDlHK
hFjhGnwOvLMhEcdKc357Vz8QEBvW2hBdLL0M5lbNy1ol64nfKoowtHzP3hFcoY/OcYCNV+E7R+3Z
8sPHnEDiPVOwcjNeGOi0HX+JL2VovNGIde1rla0dpdpjHHr7qkLyVt5PXyaSRaJIKXlmXcxwfhNk
15dQhBk2yIYveK8G2tD1t8KsX7E8P3sxb10HaHZNQU7c2xvKoFHVq4ycjkQ7tvBb92uDTr6EaCwf
0ninJcnVwgDRyeyZgCKIm/KKWtYvqSVoF3ORPN27DRuj/g1B0PCkYPzV57LkkE1I9WhaAJDoWMcZ
eA2nXEam9kCD4lWvZp50KZa1XcI67HnxzLz7Mp4eWI58bmftS2mctTMma07j3EbIUe13K1S4krYV
REbMPGr7AQzBUznF6zqiF8GKWX4ngeqodhTj8Bw1wwZ3Ck4U5BVSotxOsJy8mInxxd6FvVfV8ifb
PIUPZFwkvIANAVl9l7M16EH4afHNAQWwmnzmBy5Oq2iY3/iOMdfKBynrdUexllbL5hJiC9mD0qlf
2Uzdt0fg0couee+9+UpYoV03pvNIl8NzSiX7amKHyZbKfkED5+IxubB4EX36rH5MWQDGYfJW4Dbf
yMZ5aoR7KtjZpwkifSVPuf1sUWazyrDOJ42xy7Tpp7X9Y6s1l5j2t56XaAAUgLCi13drTbPe2V+t
NNdI13TebeikW1Yc9OucRxFI+Locyh0G4a2fmjoPurmWthkzX0YsuqJw7wCfWaD2gM129fS1uR8u
bPJC235NMFaJIYvJzJDMKOZji2mk8ZKHwauw7YbxC4nfQOKFD3rABnU9nEUvAiXqWx/1J66w5TmL
1KX0MEBkKlxWVpQd0QX4uRaHxsrbwM/cVT2rQM/9K4wXoBG2WroG4KOxSseFrZfnXvMufm2kzM+A
/C0r2aT4ZsKiCHILsZb3U6bHD/lcvFowCQJnENXKhi7Eu0uRRxcZEGb9FnFHMFPS5K4K1QYcJvSx
IdIfx/a1dwrcKQGVEWxs7AjkPdrP5JO5UfIbQWxNjRnIyli4V2VnZOFLeyOicJMS/g7IsV0GHvXd
YF58+Nua5R2p1bhw8dzLzv4TkgqMM/E0Dqy6SWS/xCUSVlveoQPTax+xQbEB0zbVI1QCgKLlKzHx
lxZ6L76Uydyq8VH3mXzwfzHBJpuZtXOQ6n37kQvxoentAV/K2sT1tkc9bZclmKSx6U2gju21A2iz
nOPpCdLeZeiwLEX20Zyz52HwnYVy1UuRVOzWwBlmU3mwC+8MGHHjOF1BAWglblPZG9yvpqU9EGcZ
5CoZMIwI8yXkTkBHprY10+qaquaN8HG6FG7TbwzHj6OFGVYHbBIHcvYBaIILIIJH3ch3Xu9dam2k
hzFbQfD9cdnX4/O8UxvRyEiU703jflduPqrKwejjIMsaaiMjbBrT2Z4KToG22BupnFe1wRWaHstF
H9nN2q3BJOgM+vAxcfup5OxirhGSnkDS80sQcstUZXtij+A9zHw3pOJbj7UXHBL6sq4wq8BZ+aEr
laWvz/Otg8RCS8inh77tk7VWdtUr2iKAD8zqiptMxHQemxGEUPvdHbp3WvogZ0ITPoZj2nFMNtHZ
85utnam9U9M8iFFlNTUlYxasH0uCHi6bR8vu9gLHlYLk8ezoThNYttts8cvfERL+cCtmg9GHNPmi
aetm7XSe2viSy6qX9gfXcDvIUdnRDMW2cN8yrh/r6e4xmvPvJMWyCYp8IcFrjeOw0RwmpaZ6hqH4
nktfEEvibad/+nn0xHrz6A1hIOeHnIi6VeOJGLzfiEndYjOBR/PDyJvvQq+CeMYFCagts7VXu3F3
wKDxxeZbbxxe5izezUX6Z+J3O9mMK138qBk3ogzMju5Bd2jK1bE5dI557L3oGIIyrdx2m+rUjnaQ
B9Y+Of8FtBO1TMCaHHR4ZSdaReEGx/wWfISp6SU1aupOWbPw5vWvJdHvucmv7EcYbz2WAiHSUcP1
LhjSnrZwFT05DTK0dwdloBhx3tnZqraMDfzQz07PGGPDwCU3Hjim9QwiX7FHEddsxGKjWRV+yLhV
AUnvOyC4J9WDpLmup5OReN9j9dD0VuwiimKbnIpv3t5cCbsIQkHPo2vEMA87bZHZ7menREe41w5c
PVsrgTjiwrvjYTE0GW8wipvLuNTPLU9W64yPXOAu5LQm/m/HOdpeufONmrJfZlcqAKKjPeTuqhm1
DyiXp4GoXaElfxgpXzwWUkALeWYy5redNgl30YxGuMaXuY/lXQMlc5iYobOKClREwYIg8X8Mj7PJ
jckJxsnNGWloNgZhr0rivwbqNzJx89uhdWi8OVeDlRQwnwWaEMxNWRq3ck6SLTf+6kAfMeDHCZ+P
zvuSFnW/Wg8GBHeu2suWzfuGnR0skMHZtl4cYKK6Vr2O2tKG6Kujvo1DwwnSuls2ifGBuUciuGgr
ypsPNjmAJTwFydoCW/kqN0rmFiLL+mmw7XYrrRQ9J52dp6L2O9gIs1ddwfzauwmF58M1xHRqwqL8
JF2HD4TaQR9WshB90Dv3EJPfxtaqzUaQi2V6QCK6qUn5pFbo5BgR+0fnKa/0oVsB4KhOCk8Ni0E9
HLqgEFa949xBPDD6AHvnl5z0eunb7dXvyxiAUPqtT/kReEgwpuB9x2w+UeFMPI1eTbrTgYEhF3zV
VVhcoUxGfDxT7xZZA8J9D1kFEkVt4XeN8nRD6we/K4w+n6k+0DOKsQTMut5gvAuJpQMVwj4lSSOB
sshGBhDC15RUWPGlmHr9MSYhtnHqSQ8gg4KURSDx/1Qi1VjdIFw3UKEOpRkl65yL1zp0+zoYjTS5
jxk4GrseaBNJuXNMVcOqUjAgwflAogoBi/xM8EixJFED4mIdWmRFTxU1VJ9ua3OP2INLyM6um+gP
LiRliu89e96Fc8HVj8k+TJZZ3xowkhOwrMPs9F+RU+c7x824NPv1PRzYUqtUcfnXGCmreuaxkTj/
+Il2gcf72Ai0dC5GElljtO2Yc4xlaDRDyoFtyTGArIE3tMgbjCp2Ii+TOXpHclse7JJKNL9jVMeS
+xwfGV+56fM8tPce2n5ALdKF5r72KdyTFiL0tjEmrtdz5ps7Wfs08DbMVkEaaryJ7LhICKXBuTrW
kWJuGiQgU0h6gdF7yUc2S+2PJiaElrjpnYCMXbQLhayIr0v+wbKHEAyF1/+MxpGvlqXz2a7iOWBT
C78C1c14H6UYb9ZMeVA4kF3p+IhkizQM7910XUWOtcq32SjfvVrNT0JoUBh9bhm8r8LjjM2c5hw7
u6JhTFhaRxmY4u6Wyy1UBruydg6e8geFinWJe3p79QwJCqsY1qgiLi114a7DWs7ryLcueoJk8070
XYSizqf/q6FZ6dxO/Xi1S81/IEBNxA04v3Yy0XYwh4B4WWipn7x3EKNOFu3ieBxL6yCU37yThGym
fdbaerqF4y2PaOxtuNDdRGvf3cztlrQMM1WWeiV/I41m7gogDgY+rM7J1osiAYWlgj695NbC+rE4
5MW9sTzHAr2SGbga7iNEBZe2MdpXDhAHjSarvbPh1Em8zWVXRSsYENODGiDeBwb6xWa2tPBBryhS
ZH8Pa9LjWKSqTe7nzh9fZm1oXz203HWdCwx87hDt6iobT41XmnhjPqRX2xunFSRLie7R+jRTcT4a
ZrWeDd3FSd0l8a3N8Fdi+eusalE2Mtv0HPEPoYrN69QlTrnh0x5GR2tQXAVVMqK1Q4NyMC1TFbjL
zXA+1GbsIDP2TQ2S2EORCby2uxpOjrku7eOTxzUSQ6GmTetB1u7SDFM//8P/VpnfqY6UZw1x2Wwa
WRCc5cXQYYtWOQYHXXVPEZR3k52ssl96LlevteMqxA13Uvve6scjKluHg9nWj+U0hh+91tpIIujn
yxKA7cqLRXhqQO0B+0LFR6lmitDT6FNaffbgOxPefKZvMth+br3VmLhx90ttQcllf6sxD9PrPttk
GMbxBV7No6fr8S0F1RmIpEHx5Px03zEMgJFSZL3YCBZuYA1OoV+1Zu61x6lRLsEJ951gGaXxaMWL
pFVs+myLDQpWAO5rUDbspXKlv8tGpwqvIi+cp9mM52fJS8lp6T3GN/LMvtJ/HBIicvi5UYWr6b7m
m/SFloycCmMB/m7VjpghfNJDD1NXaq+JNVlrlZctgYHurlLRG7qSpjO98uOWR2X5CHqaFmYHnYsv
3FZknMKBV0WEFrZvO4cxVy3LfNdjz3+dWTNsbEsGcYo8FYECXgG6sF97gjE3LBq6uwPDSTBdxyOx
BnWgnmSq7P2A42WdOSV3mR4vI50AVvpklj3KNnY5SgUEN8eYH2qash5qZUfAQ3PHfuUSXFjheOEd
TifSJTeGFpxdHt5aQ7VPUxyhhuadPIXxpLPHMzLutGNFmCbvsMbQgyi4U4HRAek2eGdCInnMg1uS
Kq0KUB7LGdvruIh4Xk6N1XTNdmLHCE9BlwOOWgfpNHQr6zTNJv3cWjGplQQaK2iHqbhtUO9CMzyM
myP3vG4d1WDUlAbRKvdRX/0eYkhphiiB7RSanH1sUNymVl8hoVP+fcfhUk6WjbnWIa9aDgWZctvO
V5zMk7dKROVCtQUaB+PVSXS8K1H16SjCSWvTYjYqZYveClcKHl0r6mKhdN5H5pAkSWCAlSYH3/jE
ZPGrnKZmGD7tDBIhnHz2VqRnMLzzwLyl/7pqM20P06iXceNn9SsvhtU77dbwG311BzhsiEPgqwHo
dHZbzVwhEhf7CWbMr8OCCj6dO18NW2+xmpvRTmc6XZu2CWLrX81i/69ddZuf8k7dbP/7/Qt/U8rR
JFHc/cs//7b9+++jn/LuUvvH36yLLummW//TTA8/bZ/zj/4dtLz/yf/b//Pf8J9PUwX+85tHubt/
tSgpi3/43yzcZP8HEMpPS3tb+Z/+ib8dc4b/F1U0DtWaZObu6Vhyan9zUAz3L11Q2uab9n8M02oG
IBQXf41Pkha7nnvv62sRXOP/8d807HQ0st7pnnxUPWH8l9K0/PF/BulAd9hwqiy+SdN0cOH9xwa5
1p28mjUyPMweR2idgiTsC66ZkUJuMnv9XMkGQ06ztqYhPxK/7dZd2e91s/6o5bALnWFbt22EKhP3
GzsbAvy5MIyNqCcaMMZLQLqr3vdv7OYXmQ8n6LOkGici51NH6X7iaOM+/4q4ymFpdedBT54moHcX
ra3ZJ5gpt6E/Xm1+D9LAoaKoSJTdlXKm3dClH5GFaovnocUG348vRYclAOp5wyK5oWSezZgLCD4J
OUCKQV1wGR9qGJskhMpjkScbR2uvDrzqpRMLmOQ1lgOXb37AHFZZWbwKSyxYbHB+bDxq0zCus/Qu
1CQqqLXhtx4dFdBkQ43D/JVm+cVhsCKVlud7C3g5etMH9dBsWcwmcOPil+qLclmW/VvTyGs/gVT0
9RZRzf+2kyPWll0Sv4xaPXykuk1k704W4SimG0tFBBkmvs2h4woNna7Snu6OjgJAxNjVgB+F++Bl
ZJqqNkXunItqadfzGw5cFsmYxHW3WOUmo4VJP5fZssMx+/ZSJOrGPeKCR5MgZMcdrDxlPk4GWRbv
MAQwvbAfwBDoLju9ONn3xjLRNNzztbKioNvQwUKE6WZ25Y1u3jUwkM3gNRzW880K85PZyLPmm/u2
iXEHa9UjTqeHiM3YXSQuA4clgbI095t79lVzHZqvvBb0I3/Yy00YLnRGbbQc+D/vJp+xWbbagc8K
9R2evpidctvK/JwD6BAmEImiMR81L9Ees/uRWoSRzk7ULzZGP79oVnRge/tYNzPCZl1/JfmoL+3R
FL9aWBkgVxzFTsnHVQYW+yXxBG9NE+oUeQZzZ9wHmTSdeZPH4VLmdbKcyE4vU5shnCo9tLH22jTh
by3ME6fta5EVzaphHF6MNj0NSW1Q+xAHxuCyTp3aKdBCsohp7Z+SZtpOiQ+0u3O5gze4vKb+LOy2
CTQ9xzY0C+vqe+rTSro5qHOXAERJaUtZx29Zyc/I8FDgs8Qa2TTax6zHHJL7z7qWn9w8noKYOCIf
QWM8W4Xc5TP7jalP3xVr5VXY1MNaNysEW6ox8H+eVaXcpUb10DrKky8z7U+idAHLuA4ysqmjFp/y
+0gUgr/fdSmKmuxrrpkWgyd2uPKgpeQuWhasGysuEQbxIi5cVv4EKfJvJVheFAkbLoDkNpyM/gCZ
99mh5GHVKbmVuKwaFVORFWFSc9Px2yfTzy6DHEZo60HVakujkXuXl6OmjTUGJ+ML2hs8xyRb1j0L
cpmYDPSevfWTsVllmNJw0azj/JIYeb2+h/7i7laEWuD7H6mo8TfV6XekjkMP1BAS0zW2Osb0lDgh
UYsCWXqC0dKnbvRoGkO1Bd5THwGhtUs4UHLdEPwODD0imhjnuyYcho/cqVQwiVC8cWV5tPuJ8gUy
hdbY1/+TvfNYrlvZtuy/VB8nYBOJ7vaGm953EKJEwXub+PoakM6tR1J6VKh69aIat3GPJIIAEmnW
mnPMhZ0HznlJ/XWJzjFnQUKP2oF/wThnxXub5vVS4e0jQ4bUi8zLV7lbXFjTeEqm4FAZctzZuEQP
s+OcgVBeDp52ZHN8bFLv24RpOY6H+zRzlnUWYkcdtVdqZd46ItxhrQf+RSDKpT2Z6DjUEdgSWygH
QCB9qWWh2LhZU6HtmjbRFwqd7bYprOxkKmsJF7dDW4tfshh2hdZfhrI7j4uEuUDHqdcNgBoDuEqd
Iw8N3dNV6eViNxHX0mXaYyVaMjKqXn+N5SyEkrNly5TxS5Kb2UHPC/om47iSUz2e6Wmeb7s5XaVx
c5qWDWpQq3I3qs9vHDd9Surrgup3PuBADGJKsqmdrts+GBYTFdlbP91PRc383Rl9e6+E2Zy0wITq
M62nLj+AFGj0hUviDwqjcVoMjj1s0BUjWPIzdzkYU/lVT5g+VSKSUyLCC60c4SqmLYrVjnp6CX59
o7vBxZB9MZNcnznLeBMTdZ4qW3zpu/JbFLTNtiaKdtYq7FCf78JCozWlrwq/mBZlM6DNE4chmBDZ
Ruc02u4nJxLrsM8OiZbsI4fJF9/Hqtca3s8sC1Dtq3LluKpQcghf+ntTYFoasSOSGFIukz5f5zpr
TNWdolbe1Rzzhs4/imT4phsIjwNvmTiUzHyJfjbQX+smvTNcf1oXNgGMMLPzdeHQCRThiDIeZRHl
fD/ZEHC18XKq701jGYtqrLpdyBmekkSHmrcbrrG0P43RBKE2x3Rf1F8SXWuXucEEMFiJ2DQUoE+e
xwrUT8NThNRzRpQZxrZqIoBHLcbfUVKzVNhhgCx0ikwhQUkx16bHcZoepKCVbw0tO4sSaqwFTpl9
H6FFHG/7JZyw+JAWYfwScdLbQMDM+Yt4ZlYuyPNF5Sdkoomoe9FDK9tPakiw6toEmdumup9JYk/K
y7MrPSFMT/XUS50LJ9gox6Enjl6l7PUb1GQPWZ40t5yuB1RWD3nptPvCr+xN2CIeDlDksJozyWrU
HtbAvNJFM/jPXkMwjluCDw70IUPgBtnNQ2oLMBi37uuA9OvMNyTIUw1kaq+cL/Fs5s9dZ58Zmo6f
qX1Ai81axhnf7bbt0BPCEhTR0qkplAQkriDVQVVpgMmxKo5lJZLrRUoczR7qHnAp+mQJjPUiuGjz
+BB6+r5DhkbI2BJnHgzFvNoh3IVQ26+MKFwmLiqkGOIz/DU7de7dqDrz/TlUAVd2BZsdtf9G+QY6
FoRYS+JbdnTQbjPPplibDejiSJ4o/XG4aC1zG5IyxuIcrMrMpYFERa6C1j2H7aniTO+0NWQLjq98
DJ5/IcPuJjCtZ0UzwVMja2u9HyJ9E9n2XZPiHzeIP5xibeUpVM/kmyw8oI2EAM0pkudGQuaRT1U+
1VaxoEVnm69mk24L8yzXOZ15aqEo/oNk29nOZZBHX2liHKdGrErRZcsePWIZ8CG42crVgm3mdzs/
Kg9FZW5TPAFsuyj/igPEUbk1vJpXjiZ9g0GfTDt7uiaU+tyikbpIAPiCQ5ruIG7p/CYDsCeigHZV
N9xL2EezXHzm9oqLLue+Hf0lcMXR0FnPGjV97/vhFFUFCquB6KK82cFM39OuvmBQs+WLKCZO2kJU
HskPYp3OUr3GP0Vd/VI315o+3JQkx1AJW5XWTVGkTzBVHvLCoBosN5QA95OWnmWBtndhY1UO5SUt
rlcFiIPVOIzeAvfkZsQKSLVYfS8S+eggDJnnhkRUT4Vbv9q6f3QGOKZ+cQYGYEuLZatF9jZMzIUT
ldvEGb71oNojMRx6u3+aqp2nB9uiCtjNw9/MvDMrOfem4blX5lkTnOn2dSCmq2L0jl0K5RydHEwR
BBv1mdCh6fnUlUKDiawYazrC7G0UneMuib4I9roJonUEtJI9U5m/0PPZiUZblcmpnUqfQjA9Kk8S
IVfm/BjEnd8RM6HfaqV9pkCLt5N3wtNyUVj1Va85G+aPkxD8hUReOmO2nuprq6EXqWcjSIj0AmQz
ZYXKPBH/uGppLKKRZTHBLrSkJxfuPfU09vrGF+kDadMnm40qXaK5B3cf2eFdOXsupiAK1oouT2qw
aEXdJQLrJ+wqSI4Ki2ihsNupzrpw1dcZeCCJopnGRuG70GjQkJyQe/ctcXfLqu0Oqtapulv1trO0
q94y7qry0R3FGQbyr4wkKpltcm0GRb7oBQmZHEaweYTDC8Blby3LhLqDbZ9yRXk0LzM8sOY5BpDL
QQBtIZ+UfiIQSr+jwpK5ryJyokXdqftI8+YTBTo6lrFgHpa99zSyV4pZyvRcO0vhyk/jneUCDNQS
XPxe1CyF3eOe7FdKby5QKS8DpHYJa2Co0Umxe5aAbnQo8/sLQ4invr8g3etcBfXJ0uSNN8vZa+vR
pqxjMO2xZtQkmZvlXTe9JKSOOtrrZB0xc13qBNYBeZinvSsgMLtm6k5F1VlX8H2/jUV0KnTnPjPo
ETm2WhMOS5WU5q+vnTuIdUCHHMifW6uo/O4ZqOUJHSvKRzN2X8ml3GVxfgwifTwPDGeBuv2irMB5
Nr11YNHmtIYokiItEWr8j4ZhZHRwGGj8TeJbXhUksTXFHls9ldnUNVF4Nae01LaRiQWsCnd1XT8n
UnuoS7FMVEyGp46egwY2ShqWhjQb9khizuFK9AuqySDdOabP5Uky5EIUpzCs15oOcD8ZekRzYQkL
p12Upl/zmvTrRJNy7RrM5pFLe8ptB2tv0Irk/xbQOeStX4ZPJblUcdN3iI/N87Kq7vspzZajlQ+H
Er7p0lfOvZ0hE++SflpZVvzSlvZNQXg79JgEuzl7SQwKtJIM1LS9chemX+3x5CGu1OpHMlGfsiQH
e9DAqSY9LENvEX/NOLSSJzTqB78gJn3qZLeIpHgJhuJab3JnZXTysqbayE+bI7OKBrp+RxyTOE9s
PQdGQGjmhK5vkTaTswZhKBYYwRoERcGTJpgGtMbOdq4Mh21s4ygp8D9vgWylm6in2DqUaDhDb6Tf
CnH6kDZYUTQV+Q+GEdyG1dxPiVCZ89O6C7iIAB8UG2Q0WkAsoh6pO6xi3SQcRHZQIC2yRMkimpYa
7heY/Ij/zetclotQeGs/aspFSsqvV1SvlktqUU1oWVoYRJEThbug+VVu6sHPTy5e3L1RxdbKlZW2
GnuFO0MUHlSlyL2Jejtc80hH5gc03xlnyIDdyliMlxh5qdmI3j+LKDoiayk182h3CGLKDOMKdjsM
9PSv9iaZnwunqtJnX47ZXmhRwxHta6DxbaPZUTjMo2SOBJNnA0ourzEPwsm+S9ZaS2XPoa/LHd5q
8DtVjL5qNPvnLBru4avsNRsXMMFwh6lhaYM8gXcLyWjPMB9z88jWNCVmYxSrmt5ZUvaLUrPPyNf0
9q5R3HZGqXtrRTIb2z6NpJOopFXJyYMoO96myVa4kBs3N6IvRorlYUz6dOtxtt4GLTWYMeyGJdF1
ob+P4pRAUh2kPL1lpP4AVebZwz/GgX9SjYXrvMICFqRazb7OvO/88KXzkpUxGsfeRZ7HSJRN+CVg
qOWudhvJBjdkmazRJcxhD5swrwM4vwas0RbXFG7tsWVZjsnxXCQ+AAIHrV1uw+Dogp0whmNQdwgS
PbUpDW1coeKrl4WTA0a0zmO2apmZH+oherU9uGh2f/Aia9dn4dGuXgBZ342NvOyHfmmbzqaT8Lvr
Dj8f8VIdGWVR3zz7cwM9zV7qZDiv0vCYqid8rXRX1JVlBxejSh5J+wPAVO0cNm2icJYZabqO1K9k
ES+tSKEronufa8MZnM1LC9pG2XSXQf9QjfF1XMpiYVOhd2T5SFXB3rtsidkwQplC4WxTIhBWsEmD
1tiksYrOyNc9DH51Tn7oAlKpOuF+pzHgXfFZooRsbu0Avd+kvc4iEihVD0OISS1timOUR9cwfr3z
fozFfdXV+ppw7VUzAaaBULsiPQ5JDaYbH60bbLMzLSZCwGedAnTlHeMmvusbpKRTNYyHBsGCb+Hq
d3QiLGFcnbc9WBGjm7DgwlQeuoRkGe2hzY2LYPTdpVmY7C7JowG4VD0GiVLBwjSuNa8BvlSn99C8
Fi26roOblmzfO2+T0IaH+AvmNgi/N0ldQAMZvBMRBIpSTmyB5kjkro6SSwFyi+Mch91u0xTynujU
O9Nj5uyTTB39yd1bQXiiMAS2NgsFC4NFbhpGxGhr6mxyzDJOujVwnH04QdbpbfcGZvxNHKWPPY7R
/wti+Sn6WhdN8b19X5X/UWn/r5L9/3Nc8zkR678v55++KKzGr+/K+fO/+FnOt51/TMiT7GIchH8G
JMz/lPP5Ex30pqWDOv/Xyv4fqrlmmP/QZnL4l6ZpU293aAL8p5zPnwF7FDQEhW7zp/pf1fM/FPO5
sHDx4Ou0Gmgu8Hu+98FrnAZNa5apEJ1KsIdjoKcSYbJxEuur38rsD8hKSO1vSIDzfUoiUMCFSjju
En3U+8vZIy1f4LoEETe+yfaFljMI6frnWPzZr/kNpvIDi/HfyzhEP4Ed9Cxhf7hMmGoTuvaWQL4K
yJnLcD8kPuwvi9s6qjhItn7T5JR1WJipIMr+vBhtc/VmGPzmt/hxlf/CHv78LYRjG8Iw4RR7tv7+
Zuux0uHADN4iK+viJU714GpKtlPsx9+LonC+NV1PhmaRNodMcEafjLCnrjGjiPM6KS/RqmB7jsi+
NTIrM7cxEdyv6D/Sq86pAQ46aPknQL9nUaMxW+lFahwpBxhi6VIKkqGHrrQba3sPuGMkGUxj4q5C
CEXImOkkVFbcfu2c1AkhD4EXZzpsNgUb7ucwz4fnqVaX9JH9c1GSPowMuthwghpuXQKsl4ZWx6us
x8SAWHOgPP/3LcH/oXOJYBB8Npd0ddRGXfNuNpn/zc/ZRFj/OHT4wGnQz3MN3eP7+tkcdMQ/AHaB
f9KU+zHNMGP8i9PQ4Oni1HCJIPT4p57p8ZH/ZzYx9X+cOf+PGYXWIgTfv5pNjJlw+3bIw9fEhkWT
0Ta5kOF8gKAinEjzJHHHZZ64Bmcdd7wTVVyzUejYxE/twFLWVIAMqhbzdovk8sugD+73qgrV/s2T
+83nB3Pk469iELfNXRnMAOx03n99OW0TCmIRqsciaHaOKSZqNlG3c4noDaj8UNdPZOB/rUbC2T+/
9MdJ1baERRMWyrs9o0VsVoO3cBFOlhzaqI6vPC28ly0R5n4+vsaj3MBit/5wsY9TKhcDUsmLIyOD
aCnvw8VolAsHJ2G5wlapsEZ3X9jJJ9vP7+j3F5HSnHHOuiU/XCTs2b+mjgZLKYsMDqcxLgNm+ZvP
r/KeEytNoC9C8qa8+VY8KT+MnrLp24L4xnaV9MUVUfOYRoPqFjfoa2BMTwRk7GWfcRTy1p9fd44d
eTdWuLDUkasAa2V+/NFzf/vCYJTVWtAS+s5ZgroFLaocxOkgqwdfcviHW8upkwQK/QvSqOlEN9O7
DW0/sRZVj7Ji1cVZvIKbQGq6VQ3yTkFNI4og88aHyAIbi1pYo8etUa6dsPiavb3yxNQugUVat20j
+WnIkinD9wSs13QT/H2Vq+mcro9r7ulHku5mmo1ZoObS2HH2XSC9PZtMd1pYtd05eMUi7T6Prfua
RxbsKLqLBGVr53LkiB3KrRZ4eMIIhIMQ6w9P75eHBzoEOT6yG9JDjR9zwhuUDiK/QiMJBwVS3iQn
4q4IfIg89w9X+eWbci2GOYuqxfdMou6HEdji/M+M1sBwroM79KirkdRHgp0919L6iUXp87t6Dwaa
xyJBV2zcIEAy4Truh42R0LLSIa26xd5PA1/rcosFEuxkUMLJgdlCtUFhOvz8or+5SZThFnhtIMUe
4pr3E4fnhdCKhE/ZJekuYfonuzYkJHKwvMtcoan7/Gq/fNTzMoImxDZg1bB0zL/Nmxc3MTj62pAI
ssK4W2b1YKC7GOs/3NMPVPfbNQEYtQ57HckI8xPT4cc3Z5SEmzFxrZCJ5s9EP5gOhcqSgmtVRPJW
9uWZ1tXU/6fApFCrKjfb5JHNkZVkXPdWqN65iBpLyp+3/1fCo/+puwzzzUj4Bdh1+jLvMr7kH8KY
BP/o5zZDs/+BkW0BeieR6aee6D/7DM1AhSQkQiK+QdeBd86H8e9GA4GSZbAAMX1D3GfV5Y/+3WcY
9j+sG/xnk3c2T+9/xe16P3Ad16LMQaYygQKckhi5HwauKVryJLroOZJDtUjp31EVZn5+80x+s3+Y
9wf/NWz/vQgCDmnNRy3HnvcXb74OO8vcQB+D50Em4S5XHCaAHmoHvcSD9/mVfns7nuBmmEXpaX+I
DcBD7aWe8p4MRUtulqD018BfimT1t5eBdobmzxY4aXhzHy4DTJkKSeU8WlWfSVrAWQeZNez9Pzy3
9/uu+blxGcSLHtOK4/C9v39ueFkiifzqcQrxP8eObz0EMp4bBKZBnLvGYuqS/QxTPDt9fn+/uzDS
NN2xOPOxkH/Y8CUMwA63ziPoYX8F/hAFpQ7/AGF91a0F3KJVqUR8rrSouvj8yu/3LT9vmUO6TW4Z
Xww7v/e3XESFZtbG9FiZ5GCDNrQxKXKaok2N8Q15N4mRnC6BTAKFKRyzddfAmYfyD8Po1wFLELFj
8vwZtKyTH34LQTciRcX/iE3WXrMHva1KqudJkhl/fSFPoP7DXyMYS9asdnz7ZVDkDUkUtR7xbENg
7JwKuLsi3xud9R/28Oya+VnvvkLB+sp/dji5CDafH1ZElP7aoFfh+aSsAEKtHYXtyvdHvhNZlNlN
VA/QPuowAdJiqt4/uF5A900XcD8Q6IrJWsSix/nWtDMSIy/8+MVHWYCMphbWl2xokVwHBlrC5YTo
31+JaUyA1fONTIteTebsKI8koF2UK+JoVTnFQ4lPolzUU0Ytd/Ab4ysABHtcxz2YqAWxqtSOLSNB
lIKIrEfARHquhmnOspqjT3/6hFOlO4umSRG86oCH3QxVV36RGbv7U6N5fn4lOTg8WIJ84yXp7Hqx
Mynb02MFJAjByLB6WkoCM41N7YLSvvAo5WvSsG9En1Pjp6jU4odTPiC/bMBYstTTrPjGVid21qke
p6gwbbO+BYqjE/hd1jMNlBBgd1dGAbRjWjz6ctIESGYo9KUgkqmIdkEQIIBGKgIkqndG1d9iP6Of
NuUkfS0yVNrP4GfCbzVgJLnwsVyhDKJEI/wvRi314IXWuH899Y6GaLMTfrccx1oKSF0CDWOub3Ut
DqtD1eIV0m9sSfyUviLfj65lgXAZhoLhk+xIoAc0tIqgBipHSU0RJNNSArhdfC4wB7S1Ksu6x3pY
DuSynmuTo9X1U1kC7LWuzMkuKWrpg5M11zG+faRiKXlNvrgBrFi049argZ2Cl+iSNjpmQIorfWPY
MYhnCsJ0yxwwSJaGB6hfZMol6O02S9lxE1mssR819E3gRrx8ss8dfG4ruHpFin5UmIHLaaLvrc4G
hu52ZYBNFf6fD9iBABs0SBzT21t02VMyLggHq79PtYUGjGAROvloD9q69M96K8g7dUkKZSz0ZWKV
Vg1lnDALWC5Opmt5fteENUgEqO6egWmuqEoLjthMlkV3R5Yb3I+qGZNl11Z6do7WI9GPcCyEvm3Q
s30fVIGowLFqeUL1H5R7fF3ywar7GThmi/Q1TpHqfgdIThZ2o8iYozfil+6FGfTaRSvTyN+OzHrh
vZKhieQO27S5desxmy79wumvWBYcOgw4bYBgVXn8NML8dbd9DfQTsZM9GTwMkwi0h9A0ym4bTkKC
GEfaJHYREjkCm535yB7ngREfjTysHgXCUmJbpyaP1sYkSDjBGZND5YBdWb4EYTK2GxFAN1+NlEH4
q/aoj7jwOLQEj+hRe1xPHiK/OzW0vXVrTL3vX0RtZ6QbqQDpPcYqcaxbNBl6+M3D3ieAUFQW7dM0
UwbaWKfLzOKhKgxPwyfK5+6dYr0SiVj4bey1p94D/Gkte52MPEmwGzayu2SKahLYohrk362yihxa
C0BI5CvU8EznTCM9i3cZwoXLjVhcKtDqYJyF1slFPvTpVeMg2Zr5IbMVyDErQrs0YETrKG4oq6oO
+PuQlnTgsaOlV6CBYETQHW0xdjeAI2mBkV9gOz6ZZjE4t+9dxQPdNFEcymXe9HYKNsQVakXdGEdE
NvThKWNmIb/eQFmxLSN4v9BSRuxFMKH9K4JKsNOMuAFxrcxHzmjOJuERibmJG0TSXeQQoW5hdTt3
BRVauPdBZgcrr5hI9epjEYmNST9DLMyceEZAhHV4Cgg0f2rUYKFsCOPx0rBD7K0eR046go2v4e/N
g15fyNzJLjhmMLUbKnLu88EMnmXbEUzmJJr/pJtx8bVL9f52dAaS4dzQjF/DGQ9Hvz1qnnF+6qey
clK6ejAWA6xPrR6uB9q/TwWvr15VTuyWWLUbfD60H71nx8ujZJUj+zxO0GTpD+ZD89AMTfikpJO9
hCbyWNaPvAKMURCxjv242JdYVSKCas3hPB+NCRyiZusd+KxM9qvYmqIXonKcq75SyO60zvoSk85O
lrBE6Ymcu4rAXKfNM+I7+67DvPiVGSqO10UHa3vFMmeAQ3TxxSNJk2IzKH3CfAxEEkciXjc00bLv
FmMF+nJV6vXACCSkXluottOvJ9PG8Yi0Hjk/Tk+HmgfOHorJg29oG24afWE2eUlLBIuRgktzW0VX
jxBkPr/OVKQyxAjMFlZAX1GfmuE4sRdVlwqf8fcuSlr4E/1wQ2MbLhaB3ZKWedKZ6YlPxz8nl90E
QmVLmM65N4HrtqggZivcmCi8CTvsvEURy/Er+eE4Pm3kWFSIpiT4qmI3hzAAH332TmvMhWRmtfGy
Vk5Bngy5owud0M6XenBIJ0W5z3vB2pF9EbKujFUh2GZsLJU74Dvp4zfrac6OXGF9HPwtf7sm2FHS
ulwnWdGdhYnTi2UWNXmMqt9PHvlkcmNLN96EGOM3mbOo03ZIlq5ZOmiDonHa/Nhw/v+j6/8yBDvA
TwrkJDVkL1HVvb6vkPOP/u236RxdYfhxRjXpM+lzTO/PCjk2GJOjCccsqn0G5hr+5E2F3KbMQ4ra
3HWjAsPP+z8VcvEPbEPDpDaOrcHA+PI3yOn3m3R+DIV43aG6IzgG09f7UAzR2YFpASiHxYgJeIGp
wTnLOhlfVaLhY3jzaH5zgp334f+1d/55LYOSKvVUnT6h8eFAkGBP6JuUoS49SP1Lv5bEvwSjFX5t
Cr8/kqQDvOXzS74/yv64JG6ZubdHFYs3MG/n3xya2c1mMVSFYaGJAR2vpTR6WWH0h2PBb25McoA1
Oe3hEzV/tP/eXCV1LbvyHWaeMPDycO/SBljiqHK6TWjmksa+k+d/qgf+5sVR1KCQRRXLdhkO7+8M
JFzpYrkYOMhCxg1slflEhUzQGVq3C7afP8bf3aBHjYW+ocdD/Jg1HftMomYiBwCEOeG1ued8s4uh
2uEhKg9dVHt/ytub38vboWI5ricEpRlaQC7fz4fKOwNS74ukIKduCI96o17wrZTHrnPumxhqENy7
Y1g168/v8uNgmS/KiY4rUmyllvThWwhbfyzECEtjjA2FfFKMaFKK9A+D5derYN+lyOkIelKm8bGp
0FeIgqaZFVIZZX+Ooik6VY378vmtfBwdlFXw2HEYpo/gzj3796MDXK4EyVoqtLpGfecNBGAkAEj2
jdH9qYX+m0tRZueD9kzX+fV+GjuIQ+y3akEbW5+WHOxmgiqhRY/WEHbTH97RPEe8HxgUZJmvQE67
NpPIh4ExwI/MCqBNmOylv4s95T+EZd891BUq2MxQYYnK+o+1t4/jn8eJWoKCPydnigwfKwzspaqK
kBsoj4ZoryIflkQsvRmEV9ZLpXLd+ct5a74gYguH12foTPHzIHozo4yxrKSeoVSNIAmCRrH8nXTV
+IfP+jdDkavMVUvmR2oCHybkyMGxE2W0gywTC1kb4xkbPetPBbjfPLy5+kqtD+UIa535/l78dHLD
SW/wq9RmtS3A65yTUO8ezMitvoddXl1+PvZ/nTukR82J+WO+MTzG76+HsU1kBQANDo3TjvsH8T5R
rCja7rHMDMKeaaK0tXH4/Kq/+QzmfidVN0On5Gd++OLQx5hZnePKkS2O+bpzCowlwtsh8+ruPr/U
L69tnqPwwQo62xKIwvyrvBkclSi1LrUUiEZpNadhCuItgdnx3w5BiXuXoFMKXXPJa27tv73KpLGN
t1F6YIGIFKZQdv2rkoLGzV/ezDxL6RTv8Pfr82h8f5m4kpwTWjqXSpQI+waPUnCNHfYvr+Kx8ZgV
APMCLdyPrSXPlK1LiKAJCgAvhtn74bIpIEB+fpVfxsDcIqO75MwzocXTe38vyjHMXlI3W7i21A41
SIBL6dpoXEUTbz6/1C9j4Mel5qYDGyrT/NjkpBEQqSHObZKcSJ8AhN3pNqn1CGfWn19onlDfTbjE
o7JhoZhMb8ViK/r+nupedkVrTqgKSzDEzOmqdXcRmC+sjPAxpmVrEq+0FJWbzgXGEZWtHDgU/fX9
cjDjy0JCQWgK8rX3vwbfqxUHkesu4rEfg4OCta1vTSsriz/c76/vkCxhfO4/mhJc58N3rPkEENUO
7eJ0LNDJepW7mLqp2wVWad5+/mh/fYfIMhCD6dTI2eX8yIJ58x2LyXCqOkPr1vRTeeFqdr7DvfKv
eOm/FZ/95iq2BxVkzrxBAPNR4qbyQAxWqgg6l3kwA0rINu+G8A+PzTM+Pjh8QC4CIO6IoBwTzc37
N+RE+It7F5F5TPFxXKesX6AB0cV+g0Hk108alRw7WbgV+1OiH0pfuIuqJryEsIskzG9E3dBoNYlr
YfrUNDintTlqxoogpUQ/i5Js+uY6vQXnmepX/eqjPgeoDDYvAyPX6PVNYDW9u/FZjes1wp8xzxZG
QIzIQR8xaNiLJrTIuD80GLAAOykD4xrl44JYOI+qbBcouYfH6EVXcTja/WZoZCBQsZt4P68cUiJ7
Sp+xZ68nqC3GFainFkVDGePPcmkekygSO8rdKnCM4bGLm/LeAXq2xV9FE7ni7kowj57mPoX1oFIw
khliCZvkKBJhe+HrSx1dp7dLIs/ILyfPKdQeC82UXGm+HVUbA0vPeMZ+W4HYyl1sJ1Td4nL23Q3Z
mC9sw/RZUxOncNftaEbONW4BuCr066W9tKg621cJzsxoleBtuIoN6prEz9GgwZ4I9XWBrYVguA7l
DhptpzHzRzPAgk4CGiLFO1Po4RQs59zH9Esa2gI3qcwRok+BFYYLQ6fkuGoJNGl3td27uLENPBGL
WgzBcxIPMqCwOAJHzEbiO/UwgmMuPRT+OMtiO1zW0BGjS1eFAtyrCQEYYGM67Pvatb5PTU/gXWqV
E6741MUguyD/oa6BiWchsnm/C8HV4wFcZm6YGSsIMPga04yffhVqkEpYuwQ4Ritz0mlJTOhIAkKX
pe15EurCI8nCTC87zDbiVtmyUfumsXOsERqJLB4W6T6IKQoqHXV4R2hBE2ovMqbaTDSlpY/NeU2M
T30csPFY61KjePstytS0ry0lfUqWaQPmQGQczLCkhRAMzUiYxBJlsq1vyrbqohdFU8OyyCrTgams
Hatsce0kwtPMYNX4hY4YMs+qwO0x3IBqcVdmFej9N88q9PbMllXavHao2qA7UgrzpmBjKxJcgebn
4aEpg5D+SC2Mascv0XxNdEqTW99zo0uZ6dV3rRFIOr0iarVjMHgAcYABkp95WRkaAUoc+Syr/zqr
RHmrXa152t4bJ9G/4A01822Al7FdmV6Fl05LHFKAcgDVA7kVdUzdSZ/Qste0zcZ93UcpFqswqoKr
MbVcCqOt13unsQ3LZhsGdITQx7X9NqTbrH/NGiu0l5JOzLGdAl2dgbfVSNSV1BH3FvBRfa34eIiX
CR3w14MVBMexA1V1LQl5tDd1FpvmOiRWylwbkBDG1TQ3IhY+OlRK035CzG8SC9tbVxbZVNswhny3
ZCZlBRu7ksegKY8ETFH44mJMBuNepYXeb11+pL22GwCluLzDEK8Tmp9i15qRBVfa0jt8dU1Z+cCE
+4Bw4MZNXqfWJXJyCFNafyUmC2PndEM+PDmJXTX7kBOPt4u0OrOOZZMF9mXnBYN4gLTRRdf0xPJy
LyQQ/61JWBd4YRPxG+bm1nuo4Gud9JLk1LWZxsWrTgcpOIVlpfg0W5sGROKXsC6GwJYp9AgJ61HT
iVTnBXVAGegEuPTKivC2GOLUwzZACB6FbDM/T8Z8wK5myEjtiAcDZGI0iOVoYHLg3w1JCEMxbzB+
Y3yt68fC1cCiayrNrpquBj6ajKl2nqikumHixziWgvcNtlAImDVywvkI+c7K5BZPR2kAtpZjjQXV
d+aAEBmXF8o3qXfToEcG3ES1ky0jTHVyDdu/jIgkpVe3sYm0wYgyxrX/GLCr4egOV8I4s7xWq89R
LkT7gvnC3hWGE8d4lcwof2qDLozXOemtT4LsURq1hPgKJJ8qpGxvGHl7dOlZwdxU4WCuqk5m2pmo
9KheEUqZigM1egDMwaB3uJomQ5G70Ob09G2za9VG73tjWoV+6/ZYUCwNubSnAHIFetFOeJlTPCY1
po+G2Pt8bA9VH1DdBskFwFzi7Yn3sJx92IUpFIe7ltp3uBpdcrhgDQRzesmQcfwdKQqxRxEKCr0F
8V7AwCzdF6a1Sj8JmBcb6LE2JBWgxoAnIoIGlqFb2O5zT7vVI6Mh05OD6oIAlGFokHwB/YaiRKkm
7mQIuqIAIKOieOn0hUO6bm0Hj1ioKaWpcUhIZTKwai6m0rVSLIEDJI9gpLRO9nTJprD0RP1aaLUP
dSdS6bBkQAn2+J417Ma+qcE9Krpxi2JIcK3DhLGfIyBmN3Cw8TZmmuBTTElPvig13zUWWEf6ATaV
G6D4pOeMcz6BpgzOGCoZc5ddx/BpZop7X42JjV7Tjb+bGayNZesZIEGaLlMvsqyafhnb1iDXSV11
zO0iwKE6/G/2zmM5ciVL06/S1uvGNWixmA2AUNQMkkGxgTGZSWit8fTzgbcEichhWNZs26x2lZce
7nBxxC9EqTZdq5BqZMTFRE62YlrMbVGIX5scte0M0mafyA6XruVxI3c6kngZCqQhlhjtqg6ktLLz
DCMFx8Dk7JaqHx6del2g2VphZ2Sucz1KzhsQqyZyFbV6MKaOBkFaSySmtU8L3FW6lkZVGnvIqxlF
3twG0xQb/J5Aw6QjpiNml4aOAHeUxdboGMmEh0ndx2ScoqbnTzJPH0c+mxR4s2VlyFQdS+Un8kHI
aAq9Qlmr7gBE2nQcSyg/aYfRVTXxGLhYVGRYXaC79jpWKjylQsml+w4bH56CRC7PKhGTU0D2COat
0PMyVobf1cYVMjyTuaa2MJgESEnpUCTxPctuNVmUVzPJNFrLY+GVN74Hf+l6DBIcchrfTBsIbMgY
9uf0WydsxrnfMSQVszy4jOMEqj+KydFwJ09ph888ArLRlRqha7oB/BoNeGur7J00GHXp3GtiKz7H
dUpoUBSyZIyf/VD1wjN0Hn3sjoWgVpEzyDVvEPGGF0JT3eVY22J2Jis05t5QZEoL3le5RGjOqnhI
dbsD+6HSsRLo370QtshYfkMJpPld9h42RUKK8zsPYr3pdF/XtqEvADko8LJCbZPksJhVUWr8n3ME
jhyVTPCpFKCAn1XImzazjy9MXATNxluzDUvLDVsMpjBgCcJ4XXl6O7qTicqXS+Fn9iYfKgUBGqT2
Wf6SJVjxZbSzplbqetOqTXIrCjn4EL3Spsc80PycGLxsS9evKnVf0Sk90+pYCR1Q8lBkPUWNHESM
9MZRfB1tTS+v4Xj0jWd1Ty1iBk8juS3bDYt2aS16TYbMnIi85LqDSe6v+HcTgv1qA7bY139S69d1
iO5jSydWVEoUaETEuOjYF1hr1TyNM1pVuBIr0dDZ8pnHz8tHSuQdNQV/VUth9OSJiDOiiTN7gbUK
QaJNmwrQRCpF7WvFo45pQinIaKnKsMOdKvH6xzIyabv7PS64diEV+n0dTUmyyhC9xSUxiRuEtvMU
OwsC1wpytGxW3XZMJZQBE5q995og08QdodAjsFqPxo0u+rqIeWyCaIoSBtGTLIfIf5sadBV0X5Js
q2eFh9dUQnPGLtvB3ONlh4mcmkZIo9KjA2EWBCXmmo0MId8fC45hVEZ1BSK7hWToK0ZzqNsxeMP9
mpLphNuzCPRa698zcywedVAUW9XDywRxQ4lsiVwgrx1fiOuL0cASzUVBAwV3sWnAxaYRRVCw10aR
orSS5K+90BjAX1REAGQ/SvTVAJvmBuWTtHiwwqrU4ZgaNVsJ2V0E6kHMAfgxRGFdBWAD1qBn4OEY
2SyVEOHb0uCwXfLqweqebtssAkFk8ZheGLhF+GcBTosPKIwa4kNhypgLVlXcXU+ligNV3YpomAeq
sA8jMHYrXez0tYWixEUpdrBKG23GKmuIzf5AUii/6VpSRkLsOCEZRqwUHfE28EY+fwZMgefA8zay
2kbDLtJJNG6pefS/UELM3pOi0zQ3RZAT+QYtlivXwmgPxz0Yazy5aoWtZoYtNB7csa81pMFoWU9Y
HhVVxjXN9smj+hw292A9C+OUVreowAB6QNIA8aW1EZpi/KBkaQY9pJBHtEscS6nk5jrIhIRTKRRi
jQQ7ARD/jyF6xiGt0NHoDY7XKkno4K7bQklqF3cH7cnHaPpeJRWsHJMsFBe5KcsBYLTRiJQorlkm
4idSdz5MBO0OrlOkIZzWkE0nQoMD6CSrTfCrKiGG2wUGBK9DWbc/Ya8EHdbRvDrsUwFPmUIoQRIp
qR/XUI+xJdDAq2BqAMmhgXEPJ36VVDUR8JTKyiFHGuvQIdLsc9kmYrqxjKTdRlmmxMi+DuJVpirw
6VOhQM3cIFL/6SOlgR+mGeCSpSWz402TJeu4UJFX0eXJetKGFn0nOdaBs2AFo2jFjzYkkbtPUppk
L6ztKK1ioS9H5LcJve14aPWHoKhgMeedgFIyrfYmdD0l7bq1D3dXPU+NVrtXdbkdNgOhIHz8jmoC
nFzKGdE5PGcTSxcD+MJK7mrgW3Javkm0+rnb9IhgxWhaTyNRjoduRbGJgBxBWmBEVVmQKXSINW0R
MEl0ADFhBRlPGqZ7hEvaF1+3aowxYlF6MkdNR3uCP+JgBsNTEfZ6d+jDCh08qxJLbcWOI3agfAp+
xgT0guKLQQ3NpjxcNG5ZRX6CghCAAVuHB/yWWt3EzUeXdrB1LQL+0TZGfaZkeTus8HQB4kEACmay
b/P2VeiDKrzotVxqKIOYRrWh/el5NqFGu6+QWMYWSTCHq0yqU2sF2xf2CIpxw35qQIFtJhRFSrJn
QQg3lP3QGyC6NTDqmnp9axi9hpB+R+HZ1sD8lFdox1mE3WaiGxddKvlPGaq/nhvqRYEPnZbK90Ku
p9jYdAS7dj2AcUAAJ6rOwxQAtGtMQnQg5EOOu0BqBSaJp3H4y94Aj1Yh54YvRiOloh2bVms4HbZo
b0bu9+jzKhYU6cgAWbIZeKvxtDQTrkMEV3xpJfgpxoiJH4mwn9swecGwJgIOjZsO6bU4JQ9CaU7X
XuQPv6q0xIbUH8KqOeuLrvvJvvSVlQK0M3yfRijVG5HYWDhDXrxBmK+ZAvrT0BDQ/a/aJtuYyPqi
WyKZrbIm6xXFF6yKpthG2DsuV5XYTD+GMuTeadMAWQRvhtTE2IM/g1OFiCh1YYVYBe4Uo+BdCqM5
yOldMLYq56tsx2jTF4Qk7ZVYmKPsxuUEKjmfyFTfKBxE6YsIXBTZkUpCqbn2C8pUqBaQq9/HhHHI
sRa9rAtPCT6FwR1NRQM+vVdMaH/hmygm9T5REvjYmj7QcCnjPiwuTU/v3/sBAxa02oaYe1r2yJaR
n+7QV9CRQJ9M75cGKPud4LZ9LjorkB87HD+S92gg+l7rBiG0Lem5LO3GGodndNfB8W3kxGyCe72h
WU0VoIwekc3eZzEKsSQRDR5IGlsDrAzBLrRS0iINfcpCk7es8wtsmosSh9QsV9/Jd7EOLIyfWSIP
z5GFZ29q+tZGN/oz/DjXioBFk5kOjRNLvay++aY6Buf/U3CU8ChEvyaoBFxoOwDyN4KeKfUKpz2E
svUCbQC8MOvmmbIE6L7RoASL+l6vXf+PmQ9eVZH+kaBnPhKQObJZNIqi9tpqFemOzEwKOdEB4enY
m/VNYUHStQm04ofv68JHlVQg23REIOtJkoi46qItl1mdxs7E8TJktR2PEqUzFJ7l1iKYre+HWhaH
SQzpu9BDAksA1n+JwdcGZUB0CMNTSQjjS59n0FWbcfjDljej0BIRaXnPcHDdXBTva9gMDUpngt2q
RnVGEpRdAGxRTozyAbP43KpgGMsiQSc4p9EoS4vecO03lSo3AKqsXki8NR69BOJep2bYZNaI3IWN
al71hkhOEful8GDy4L2L+qz19v2q/u4Dgkan4D43PFVj8UM6zVMlASNCm0C5dfoGpQYsbUTOhPCP
dsX/Iq/+m53yadWPSEP3eea/fgZdffz7f/CF6Kb8RZOI1iiEMlK1uRP3N+oKvpD1F81M9voHI0gy
afD8C3al/TX/a5AMEv0fWMicvH/BrtS/oIppZLNEjoYKhexPYFfS14NH4xaIiSbNWgo0clVxSY4w
4jDSAoTuHwYzty44HvXOAlgJXlH391oydFvQ6tk98RTKxHls5VsVU7XdWKH4QgzNc4OwKrrbUnUK
YTEfxn+fIn6ZTjMWugYddDg59DO/9nHSoRB9H8vEB3KyyvUa0JmlXko3pd6RnApqcuKwHK3EPB6f
Q5ageDH8EsjUqX0HXLV78OusXSU80iQ2VKQ/bY6bv3//f2VtepOHWVP/n/9eXA5/TwtUALUCBpsp
61+nBXwIR4gs6B6IvOJVJlg5NYjAFDZeYPV7s51MBwfI5gIxfMUlAuscoazaE9CEee2+rK3J5cQ1
BfbLUpSjzn0YR2rtWWZ+EDRh3NayLDyN4GrxHjTbx5FgAiJO2t7gYyreVqqnuH+6CEDg6OKaM3Vl
bu/PF9enjqOgavUk5dKsM40NoZenKZWtwbxRxEa6yjWjc1stkqGV1MNVNKhPbVz9GayA72DSI6cR
SRHgg7o9b4dPPwG5LWGqaaUcKln2oAnLNW8shYHvZ/r1Bv7HKJxfY+bNAqNZTHQYor6UgqE5lEhX
75D36uf6prapIiE4MdSCTzqPBdUYdiynWJ0FRRaNz6noZoePcTyMlIVdf2ipReqadCcS1p51MgbG
dl4E0hM16Se9r/RNkgkN1f4sfPQwsJ3r2hSVv5//vJu/brSZksxugyoII3HWf/m8yqqRllHaVv1B
V7BRsvBiwxxoGw0anRcAxyHO4d8PeLzgPL3Q/hE54X5Ul9hO2ZzwoyiS8UAxHlc52IWuL/cGJf7w
z1AWrDewRwlYD6ANaFjAVr/OrSmx+sbhqzsk1DWgkKiGO1ldsBrUWj4xq69Qor+HUlTJJBhDzAJo
x9ehsqKMkOPq20MrZOl6MCzyhBadTq/S6K+OuriSDNqRQp4qqz9cTyaJrIGoyybgTgLCryNHTRug
314NhxR241ZqWsHV6xwPdw3XyO+HOrrwGUojWgH9KFvgHhfriZppFhKoDAdP9S4IlJ4krJjswQgV
7MGUH98PdrQxGYz3cwYm8tSyqF/nZRSykcDuaQ/xUGDhRhKaOTGF1C197eJiCoX0vM1wdv7jUQGO
wOnm7uWNWRJ0K0rpI7r4Ij5uqfcj7rM3JazCjRLKwlZoa7r8o6C8fz/mvGxfjiABhsYHBAnBZIkD
v86UXwG5xCoprPh+51i9FzsTf2D7x6PIMpccWEgaPoa1eD3xBLBMDUfvg17jVx9osPNNBRHH70f5
IMkuJsO6aUCoieFZwsUd5405shGwDA4oqV1iA2wjxOyITXGDFuhFV9FgfW4MzbYivKoPg+gj6TNu
B0x4dXoI5XD4/uccXTYWaZFhahxKQjlDWhyOUgkKgdKufjArBRZ0jHfl4MpT9p/M2iRYAM+CUIAk
LmZNkbSf0C/UD0i6y+EO8T/UOi/Nux7nkVsWQd6Vb9No+z9JOT3rxN3zu0l+HnxxUnLJSKwULOMh
sy7V9sIwrvzg/E/XEa46CD94d7NZzxKZ2SkgDhLUNh/hdCabZKrSdUoZwI4SLf7jfcom5eATV0pk
RPrikoECo6pUVK1D2es9vUqDaleZFyfWbE4RFofuA1ONkJmGGYi2RKtJRgSJB5jSwTTBj+OMlTe/
ZplrJEAjI8qxw5DrirbMVGLYlqQoDDfBe5klYgPrdogMJy9V9VlsU/x10BwNKEYCy/qZarOQeNZA
j7Kx6y19ZzBjvKADLaHVgSMD/QkTt4dztSi7m6rVs5E+W+PS08ThuW+FXNz6YcleqdUGDprSBda7
iRXyqYvu+NJh/gpBJlBUmWdyscyahNjnpPTGIQO5vipSD50t0D0nXoyjMBaoN3f3HLeTyOBv9PVq
yxRRrmSztg6jx90Z4xZGs7zJDfkMPcB+F5Tq2Fy0vTjdRF5MlUxC2vHq+62rH31oukqQvmViG0oF
yyxlotZbD6HgH7RetnZIEtauLMZopPd5toqD+I+zFLQnKJHMcFvKV9oSAZ6riCZKVRMfUKqNqWyq
uKSn8SlJhOOFZRT+PDx2ERk8cXHm5QFGcSTX8SHgpZ7bRWCxorH0tmjjajfwCqtzP8u8nVLORShc
VE5cCL8df05L4SyRAi+1EqCnqaC1s/hgqRr+8k33DPxGPg9nzJWeCkimDAP2BEqOLUIg+SdO7wdo
9esrw/RnLhLVL4sy0WL6Q9KboGr06ADAjK68sOF5rc6RvShXgzIW91Hg01MdveiixS0QzOmUbMtR
Uk/sreNDhKCIjEgXQogy2MnFz0ARV9UK7AsO4KKnzRA2tS23eb35fgf/dhTIurDcDe4ra/4WnxIh
YNsWUEd2VF426Qqt+OGsECP54j8YhfvW4tWGwPCRFn8aJelT+nlmHB/0BiQKFvKFG6VGfeLLyb+b
zEz+0EVRniO8xYvcel0Dl1yk3I/0V2XHOc4VWiWBbcBlpg3TGxQ/e9DXo2o9QhwKLpPUSh/0tBff
RKvG6hINhZWSee+GMXTvBir7OET0BrIGwpSN7xKuHBtsv6i7a/AkV0kYay+1F0uO10nlKdLYb04B
gSkadPNs5nT965eRBx9VFK+NDtBIk01rcNYHj2JLLczWPaOsOoKX/0gz+bboxtb9/oNJ8+5aHAIT
7TQCRpq/RFvK19HRPk7Cgrz7gJentmLtIruh3r2rRKmhwyZFQEwHYwv7VFyXWq9d5Tg67wcPEXw/
9oL/4CxolFURtkEHSV2uhU7lxwJwFB2sBN89DLzzdR+o2YmzcHyb85wQG3yMQ4ltESt3oA4rLB3x
EjGhqXrxEKxDy0/B16QTlijaKeLLbxbZmN+Nuc4+i5Yuw2ZKt3jViVV9sPruuTA04DsB0LZe0sfd
NCj6k9R0T51a++jb99FOarFDHER8AZUqj0+8pkelKeowxLMUFlXspg2w01+/eBCmBqLDWXPwKWqX
KAM39RmJEh5GuPbS6pzqRxYuQzJATWlcB/4BDKVon9h3yyM8/wrecihHVGfIdxe7nk5hn8YzPoGS
gem0Sdk8Ep76u17MAYSJKD/QFhE2KpaO2IzEyY+mVbCsEeRfmUVZbmz2o1ZZJwpmxrzbP50G3oK5
vqJyECiwEG8sToOU92aWInCCQ0AoXPhtET3pNaxyZFphs9qVYaZ0Hquats3Yj9qlbyboL5Qj6BQJ
t2QsxumAXZVZ670EUkOTFhse7VJHLgZ/4r6jjZ7qOB4BY+4wBFGH2SphDPLrRp8wEScEF4FBWy2i
Jk2f3ZdWLuGEqWi4cve1dEu5LY2o34TqvVwXCjoZWikCq8r98sUPE2AevKi0vHP820vkIBBjIE0D
a1dM6B7ImlfuO8wYXmZAEPoUFqBuDU/lEFy4F4C31KPgVabFCAgFSZnzfNCzyyqvfLzkFORiucPy
H8o05vc5jj0/G0MAWhmhLPRD6UxUbGV9UH/gdVpipyuCtywyzRftohAJZif20kXYQL4tLGOGlPcE
54rWYh5dWlZ1L9RYnVKJLazJ0YIJcfUcn+pnMUu9v1OD/21h/LfGM/j/5o5jrRP/165OXrOf9edG
xvxf/bOPoSFhJlOE5xnSCDrnZsU/+xi69hc1MKjgBsk/vULO6z/7GOZfBJFwWEiOSfDgmvLG/KuP
If0F449aFvJ3pH5wbP+kj3H0VIpIPMHto9BBOU5W5iT2U3hhaINGPcxT9jXuRsju+5WDb5qxaTQE
d8BLkh2NPZbm03T3aalu/r4BPtfzl7fVTB+nOUunmaiG3JyF+TxwOsKrqf1K3RM05G5uoDkyGVOw
+36U+a98un3mFxj5KqQIqcTN3L7F7aNlHW1jdDduJ0G5FIzyF7ITgRMKwxnmVL6K6QKiuCeeg6O3
cDHmPPNPS5rXSVUMkSje1pifAJYxNmA50N0X/RuzqE4MNj8tywlSrDXEOachml4sYy6kRG4EdLdB
1gNEi/FULZN4xEHLnu5S2Dvr7xf0OMQnpiFOlGgEg1Cmy/t1dh3FtgpotHxLGrUHeFBfVDhtoNG7
Q6P2vlJHYRfK7RmWyF57pYHGOPXMzTtyMWND432jfIQA8VEvOlcQqLWaXL5lKLTFVfkqtPJiUwo9
MVXeFnah1+hTdTkCaUHW3MXrTsZCuCiyCHscLCJ2Td01J6Tijr45aSyFc3QvqbDxCC+qeD6VbqlI
QuNmUgF4hPWI7V9SWxCLDCis6Haf+OwLsha1MwaEYmzQi5kbMsvvXnXoV5lYSNxkmoUtiBneVZJw
jk97uS6isXcEKH/3CX7UwE4FZ1b2NvoeQ5diLHZyplUu5OQ7vzUM5/v9cXSf8LuMWQGe8ijlzPkq
/Lz5RRmiRWpNxk1Oztcl2o5yyUsateWKrp6ESg2efNUUbcdEqk7kvr9dE+gdNEwIOmBDLw57lfhG
jeCtcWP49UUKgBxfNeVB8oc1v3Z4NKz2esbubiatgv+BLcXOkrpNbijYfXTjeGEN3inJ9t/tC/p1
XP1cdbQtFz9JkLlf/VLmMxVVfAN9tgQ+3f4C4vac1aZ8YhcuFx8VTHbD3HVQAWiz/F8Xvw89T+25
BffAsV6tUt5VhbDuhPJ+GOSXYGoeBpyQmgxX6O8/+lEz3OJ5o2il0tKZtR6sxVfHf7EoPPrZexX/
eAM7MtMHU6vY/pmvXXXCRdmsurZBT8xN4PFFYQha/vnEb1he9R+/Ya6afbSW2HpfJ5/7FX7XvSzt
6Xebl4aCsNIPVV63Os5FDnvh3dDXQ7jVBVSVnAJvPlyf7Ej90+tp+TPmHfHp9k8q2BK+wM/w32cO
05vUbqXArehGG2c6ElQgc0snedUrFz1zVXBPrMLyPVgOv9gCTe6nnjgyfJ+4obT15W0XuuheZ8Z1
L2z9B1UCWwWi8AGr0vApIwwGaPbrxI+Yb7vPV/TyRyy2A+LVmakCjtq3eupo5XOHxXlLVaEb3jLx
tmCDYETjAPc7cfl8JFpHA9Pr49FXAEYZy8dJxOMbWWN5r6bUEB3yfoy9Wt/Rh0037T18ajVly9Ng
x/0l3p52hS1BDjj2bOzXfXJvwPZS8b1R7gLEp4uzUN1hQ+Prl7K8/X6JPuKqo1/KeQHjAq2dW2ux
TTQUiqHySvu4Wg/WhqD9WseDdHByuLVgM3N3KFycFbK7rnbKt+693mnZStiQYHjJusg2ZXtVwqux
bCrVvSuutUOdu23gtAYAWcdqt/IpEXp5WZufPyspHJcM0SK94sVlVgSmlwpKJ2M7uMHNcnyt5Asf
BHX2bKiYAuKTZM/Mcn78qoxWuoT+8u3UPwzCqsvc4TI4cdt92F0s1/Dz71l87UHKgywXWn7P6ETo
PONVc2V2l368mkIwjtg8kktd1jgZ1m6ANGb5EClbaZxRvdf+Cyz/KLlNxXNN3EKWwIcvFh9DUPD5
CsaMYay6Sj0vVWTpNjrW1U+xeZt4W72yxX06nTi2v7u7Ps9kcXdZYkN/uGFlw+kFCrFlrGlteOYr
tneKciIjP4rgYAXMkr3ABTkm9BkWy6bi0mxZmSrtrcbRb5V1us033ta6tF5AmJ4Qsv3oPX/5RovB
FjPr80I1AnB2+7bHHJL/2U2FTSMWJpCQ8jMN7mF2FgcbNT7vOgfpEoH4aZj2IUa/45kSXXftVSOt
xMKOL8pgBTlIuxUvpngFB7g2MbSz8WiV7sK7uHPwYauf1DWGTrF+GZGEoyNvK/19rWyn7hLKYKS6
6XihIJLS2+GbnruBsMf36vujfRSG/L2+s28FFRnCkcUxIdpUaTmN0n7cWLktlk6qraU35anXIdGt
vXBTY/xpuGFwUUKEKU88QB+S7kcrziPMws94gGVkKPSJakUFK275G6oW+MBhUD/fwBo9Th6d1Rhd
wR/O+1W0BjAfJM7wU9Xt3nSBT2f5ZV+uA28NINuWo4NQOEi5gk/30tusc1XOWnIx1YfZjetO3mJ6
DcOg+lXOPg5PVr7Hj1vKsfy2PfN+ks7FYiu4gAFwa/x+kY/vonlfEVGRAQMaPRKFrosaFwefRU6C
TT1BVXXlV/x48gO0HTjlrXRZ+mgRnNE4LK5g+MMlUiZnqNeR7or1Blr09z/oQzf4eNn//YMWDy8w
Oymth0Ham6MTlo4gHyL1ogcFfS1EODhfls11F153Ojbu55J+lk1uK9jyHYVLVIkk3Y4jW+X+nPni
bpaRurgDHwXkOw61TpA77Y/6YLwV7rgPbrVXDDKNO3aXN+3Weu+OiQ0Lpdqba+9JRyz4gMeur9vq
O0+LSVX0kF4RA1jX1k002WW6xslNFjBftEmSijPh5/dr8YGMOFoLZGHI0ABaUqf4+riBHhclhCSl
vXBnXWtvEUR3R/uRyueNuhOltS6s8b4dL0AS/6oggEV2ec3c01cCcesJG9b8FdmI9KrZw8c/pPfl
TnuvrthyIlWup9Z0Gh6dt3CfXXjns5DUbX1R7/JT2cQydP84xkBA5nY3hd1lgxKYC3wei0mwuHCJ
OwXQkJ1eYVlSVZtCs6V4y2czfiEiAYw/22CJ/f0yfmikLZdxTvJUKhjk3EupajyP0T0IAnkf/KTw
WD8EghNu4ta11A1sLaoySb9OrDWXphY5lDlt87y+z/Z80HaXFuiI4k5OZnPZPOCQbM5uNZvvf+FR
FX5eIzocBgUkEi6yqK8f2kqNqtBN1qhaixRFAR3d8/5rt6sIN8Cb5sE68U6eHHARWVZJ2gLLZsCs
IpWw9V8Z7Ers4iu3gox3qQZ2RlR3Sqrv5LBz4vUpqM/izDPTeS94D9MbbvL9VfvLvJduo9fu1Tok
J+LnozTu66rObk2fR4M7/Y/R/AN0JwGCx6v8UwucbnLC9j/aZP/+hPoCCuBPjR7UGqnbiIvusFNa
mKXXOeak2UgHL38KEI0Y1Nk1cwV6DWNsVXDgQ4e8wN59a2xz+caatth6iXDytOqgZpcq260j89Ku
vfIuH+ITP/m3AcynXbfsMsNDQMU25KotDRfm2viQ5du8ciGIKSPvOgb2WXRq481xytFZ/LRMi0c9
65tEh9LHDuA7SPY4rgRrndV3xJiCt1IeBMPN9pGPQoSt3XjFqYN2FHrPWwJhHqQpqfvSol1sCb/H
yxOq3957F1/98cx7tqRV9qM4lzB8a67DU9YHxxn91wGVxR5EexthdGzI93jHyqaLvLdmrdPxPmPu
Wml3HHfgM0ALDOKsWERn+RQSZr47jlb831P+QAp9OnNdZdVoFTHl7r7KbNKiAM/N0B7j++8vsaPY
ew4fKM4AZ54rmkuLnMCv+gFhe/GuH8gZcbHH4LpcdynG1YFsh9Yf1ykW4y0OXBe3mVGFjBfTBje3
iBigmAL7eNSdSUT1xm1S5GFuE8NFdkh76G7rzNZXkHv+/6a9eKN7YEFe3/EzTOkMJxw87NP6TPKf
kckGy37iyB4/ZYtJL46PFiEH5GHceyeYtgkbb8AKeR0goowMB7x5ddXp1+mlCaTdXPnDTnyGG6rg
iq7QjQCfhKUtXOD1GLoCJEQdNh8lTcr4TiGvv1+WjyLhl223+KXq15OmxR6CG8iM3yGlniAGUFwE
ygrhgohK4VVQ7/z8vPA3Y+mgh6hU6PZJ9tAhwTS+leqViriV50FUzVNXKSgmVJe9eTaVV3FFAcwd
BdkZEu7Ri2Bq7dTftGLgzCxyeN1CAhymdVAOSATUTnLUpAgsjLu0+/n9DI/g7kC3iZcB02LWRKlw
iYnWBMyZQpkZdtn1SwGNQA2dQd9Vhqspz0q8s0jtp5tkcBAgPzH0UWFoMfQyXkAqUMQwUrzDUMSw
NlHPIjjYs1mo+XEUZMSuTw15dHMuhlxEDBkO2v/4nslFLu5AgnRnnbUW9Z9GwIG7VCy4ZSeu649H
c7mJkIyGegZKWkQJ+usmCgQx1MVolO6owjXlThU3iOkHCsWZNeL4VjsnreNB4Oa0wKWeRTHiJxv4
lUG/lhFsang1d2my8dq5ChQhpy84HlIikav2trbvn61L0cRx4014wWaZvejzpxs3SGzyY1W2u32l
rFVvI6aOdYlvCWXG2fTzI1ANIVeaF1YBQV59NMtN459B7+xTEogTR+nDh+t4FWbZVVgVmOUsbroE
gSL8awTxDqI241XoIFx077qTTWvDu8ZgRcxcdoHqdJhf55spdDk+1eNwhrC9ZZv3wj7GWd1kAS4J
8PAdx/dbqfGf3obP/n18mXIu7UFbhaabIDo1nrf1GjE+wAB+6wTDgyWsWvW9Fc4S0VFyvJbXE2bV
GLBsKBVNLOZjoFOO/+VlO5McjarwKa7MUSTH5gOH9q8VWFyyjYUZfBux32v5tsHhpduEwlbfvZap
CWFz9/3p+uDEfLfei0s2EMxRQKhLvKPIsoOJzac201VfEj/mPjcZGARb+IXZe4lWbLaB8lydkWOS
V71VL1Fs89CArT9VAVo+4/MSzFcNKG8RNdfFEmDuKYbxFEl3FdbZQDZ8h7zk+4kfByvzGDMDgj/P
QMuKSwZ8FwGfQboD2oiNn2ChKGQ3P5MfPuodnoOY2QQ+CI0Yf+s/fj/2B8T6aNE/jb14L5QBm2MV
vZM7TOyRBXoUf5koGOMR8dg9olk3g79GG60A/5lqTw0T/NGjpoJdle1hsXsC7PW7WObzQiyqbb4l
5n049NJdgzdq6uS3qeaItVv5zqlW03FKtFjzRQEbO4VRSKsJWvWYbc2YYh6n0RVbx5QuIBL4AonL
WhAvx/bEtXJy5MUjgld5II4ek6xK7C0gJ6ABsupRqCJDkW21cGdlEhwPT2aB86f87lMvnpIU8p+C
L450p7+0h+qZPaa/TshyZrZwEH7hcFSWLgpcRCbf77HfvtifP+si+tfqNDKNmLXWlL0iuWrn+qge
IM22Uq7HV/UXehqFwpeeTmynD83j4xnP7XaojjR1Fzc4HkiN0qGuRT/EiSoXiUNhRN9oo1mNO77o
Zme3wX2VP2WzEmb0Fvp348NUnFXKcylJiL/cAAacPHqxtAI9xU5ltEVGG+qOo0AbTIvV9wv1++3/
75+7uGugiEr4mUjSnUcRQHUK3pl650kH2o9tearM+7vAYibf884DhaAO+fWNbxIBqqtaSHdZsyp1
oLnF4EgqvQKgBhfwW2wvRDXj7GTp84NZfPRRPg282A1Q0M0CdWpmSdie2LyBtI3K2E3klak7omq3
HVba7vRIIySW143g4EML0j2rqQTborJqJRehtCBzg3g3DucyzfBmo0ZrRb/QjdtOvfPDddTtuv5M
ay+nAWvzExf2b5/Ff89g6WNuZqEk1GnJtlJRH44BASo21dAxem7QBoNuGZ3C5R+XJOfrCiiiBk6b
92gJ0EikCb+DhogsMHZoqaJedlFLLfkHnkHJTm7d2l8b7aYU0TXZjjVcQXJACS2cdJ1U6yQ7aOll
klxSdJMbVwuvB1zXZASwXAUMY7Er+0s0Yoj7HyvxOWwv6241Jah67KpsJ5vbxCzteLooEEwpknKV
RdTLZWoq0j7wcFu/+/4YfJgDfNkhH+R0EzSQhDIP4PGvWxNRtDDAAk28s4rLnNBOxZIVurktmZv0
UFk7o7lFn5HTmqbngHSNaD0ltGVvtdoucJiKnaxw+tC1fjWWo7xLKPykiM7i5bqZgzCChytBWFUU
2jPytvNmUyROuU7G1VCta2PXP8nnos3Ty4I0UKOz2++n99HF/W56iwdAQFyj6Wqmh0ee1ZIhOnXp
5K+mI5xZOzjufulkCE9Wt1SRDZTyppVvnKuzKO5ardaU1ArmhjIpjrvyysNnsH9HU7ySVy3LpGxy
3YkkpxY2RbFh7lCsB7j7d5Vo42DV11v0Ni3TEQNXu0oNR0JsU0aBz9XwAJ/WevyatqtGvqTEXodu
K7t0bFFLbNFOLG20DlEGa16G0i5eSF8reY2hFtpfjoqVt/ZYWCfYA8eh0bwV0EDFctSkbrSka1ZS
KIG08QmN1NUor8UArl0DEaXALQAJuE2uIq1445dn0xx7D2d6c6KY+X/ZO48luY12Td/L7PEHvNmW
b0uQTasNgqIBkPAeiaufB63RnC5UncLwrCckrRRkVgKJLz/zmvllXLysNz9gkZTWvT60OLZrL644
udWnsn12EFnUH4Zgd/tYXN6Si60uM7HSMsBEkWyrwb6ltJTyq2a/1507+AVdce9BwoGLEu8QxmyK
08riFyFtsfgi81IzoxqD+UxWcjurqac7j8Mw3sOBGfLHpr+zooM17oPgPq6PmngO6yM0ZGiHKNOt
ksguAemLX7MIABPaTFogIu0lQ3vXOblMJ1A3fSl+gturgA80aznZ/BZvveXFJwmix6wnnElfADjm
8mfV36H3s7GNL2r2IZe7qnnfZV956qQuwdjc3X74l4UPyARdBdj06hJLtXEe7+pGT8d8MpOXzEJ8
wkbXemO2WbxHSvlb4BTpbkonk+ISIbDKix6SufxqLGPYNQ7VUG5Z1lHWwfMAMn6LDsBvV0dOVdOU
X3Vr/0XOJ49GJn9EIbbgg/PEjfVxQnBxJdm6yC7ZhEGxiKAJ1EfkNM43MY/qHQONr5camhh2R9WI
+p82HW8/q8vmOcWoBjMKnha4W4C358u0DsprInSil8q1cUrMpr0R4+Cu4Zm4aWAC7oEqP3pENeBp
TE47hupGv7bXy7D0+iuAj1qoeaCmsWiQIP1bhCHyvC82Rn8ol4c7t7LFFs1N+86sEQsDNoU+wrCn
Qs+Kk6I8NkJ/cSrtUzfE/8f87L8V2J+/hjeH14UkBLKFqSQqEJCflplcNY5VGwVB+DKyyK6K05do
bJyN2oa/h7pWVpKfV0euxXLQg2jAMdGzAIsuEscE9W518gr23huPth5rB81oo23V6p+CFIF0NPjQ
ojbqfZln36uESspQC+WhUaevRc8tXvaOsjHtstqHafaDAWjYddap6g2qzRFR85jAollDMqtSpytZ
73LuPj+reQqBKB3ApZn8dn58pCxwfwf58EEfGX1MFe3DWsvNgxckd0GbPlmKo92hvtVuKiWLdm6Y
KYewZoZUVgjXOXbxWRZVsolV/U4vXdSk3QdkEZWdcEaUirsOI1hj7f2+cpzOn/grzEoH1wKl37EW
GfMggy7QYSG+jLb2HKFXN1Sm2A1u3Dwgi/4R5SzlvZ5NIVN3iFlpVOb7vNHVo3CHZ8Sq24eZNLkF
XvooUYa/6wxtWwbWUwyueyNVNfID9rntkKDZMbfqnyO1G55jRRXbIhPT9vYXvIx2vAIbAJaHsAQj
dod/z19Ba3d4HFhq89ILrzriFGgeQrwZSC5yZ48/AEAs8dWxte6gN+RGQQiQxslQ7LMhnjAc7cZ7
PJDpRjFZznG8fBYxLbhwsg8xQ+6ibqv3rY4YPx5a2aHtS7R30YHe6SPV9e2tvIL8374Y3QQsCiuX
7w8iMmjm862ow4h+fFZ6H0RZFw9KPHxCBXmX2c6zxUHaFnbZbBEoOFkTvVJjtIbnLALQYmhucp9q
yb4bFHFvzHqwTovYrqGJnW78Syf8//yW/zWP9f57fstLgQZDkV+juMx/8B+KC0HsP3jKQSMB1GFB
MfyX4EJo/4+lzSyBmQ4MS5aw+y+/xfoPAk4qtATkZjTNmIHK/9JbNP0/0BjonSPWxamAtfEn9JZF
Ugi/DfAG7jccLawWkY9axKs6x3RAOlnsZzAF8FJQs4Nda3InkOnaWSiB32sNbXbRNgiqOpO1x6V5
PCQCcanM7roj35+3hiyZP9D/OvX//CaXa96DSuGg1rW4/JyM8Gh6vfCTtnS+BmbBEDdDf/ujUaTB
L7xFmmHXi+zJMkfEjizLCd8jwYW2PR8A1T4qBsaxDA3to5BpDikMd5EQUXcBSihP8+HHm3fu//O7
3hJ1FvfVPz8XhKqmQyCd9dMW0dNIqg4/ZBn7iCwgdlz0Q/mx7ouqwejVUXwXyzYUcGXp3eVx1n8Y
sUhFfjm0/7aSXn9WR03/RBAZP6JVSOHNk6p/pVERHDGhDd5L3Ut+60HP2N6Mpk+yScqXRB8/qFGv
fL69kfME6999OPMZBZJP/nMebLSorVUT9VXf1mGEurB/tnMraSUVnv+Wxcvl0OpzVwgKBPym81Wg
q7px1Y4cuFpJdr2pDXiuVNVDLeI1Ksx53vK6IY8JnomnI7B3ct/zpXqcZkrXZkNK3P1OewTm20DH
8F1rwVdbn24/vWv7wpcZ4TOHSTlh+3yxoYJb3EVm7CPraTyqadvu81y4TzPqbaVovfKiEJObkWMQ
GuBRL74PujdxNk218EUe4WU/p4GTrIbd7Q1dXYXIoIOF1eYe3vmGZGap8ciUzk9R/SYFU+v9iPTy
yhV3uQroqDkAqYwCubMXl7WuoZ88TprwwYui/IpLzSFwyTJv72VR8M1HAebRrPjAX6PO7JfzzbSj
CbUpSjgKk63ucj2LTsjCNOQEKpjCjAdY6TrK2e64n0aKGyMtxj8CFPzzE3TmLyYtURhAS9CfsPAV
QGFQ+EOENXMp6tkpBIWVKBx25hR3CBPjXYTIyNoXd+URz+ko9w2P2OXCOd+7m6ZBn+qu8EltQiDw
aYd8wb9JwP9jkfDP9mbWGekt+hpIKy9WaV1ohnosfLWa0Yy99V2X+RcFGkUVjiul4Hkf+9+1gPyB
PoTlvixIeuFGsjFL4bd1quFf1Fp4VqnKpnLLaGeMXvU4mWY/G6GvgW60y7sJNRhcA4kmNIsuqOx9
1LnYYDSp745/JU3/hBHRfgDY7wr1rsuUjwJnJmylMGQPdp6j7rMJMWTxvdZAiUn6LMjSJ93P26f7
8gXbjgZTlmSCghWK0fmjt/sKan8xRb6XKvFnTxHki1ZQH2+vsqiM56duo79FTTwz+Zh4LM5RYLS6
W+AsM99oyS42vGQ7DHZ7Gjwc0Jsock7OqIhvdt0Ve0TMvROmNc0BReI1Td/L10+jmm4GxTmxFsu3
8/0OmllDmBfCjyJApmVptGQlKo5sGXCRQCXft+Ip/qA7yFPffgaXN8rcIieYIFuMGqC7eNKZoSlZ
OXLwRkju+0LGJlrhRb/3Ms96l8dCXXnm807OL0v4m7PQIcg6IthyPV1rhswK2Wnct/FHdI8MLFFG
pWw32WBYVLm6kdNflVV2p6TxIcqDcK2cuvbayUVR6YNQqSElsbhFS4nVLd0i4Tul5j0YbePtbXIW
EAuoEfZ9kt91Qd2+CPT00JiwbYT/Y7m1kDBbyQsX2lfzAQRljBYSWdYcP5e1dVdq9LVl1vpx3HJZ
REXptPjT68g3dL2m13usKkAlDV4RPihKvbdlz1yhqiFZbAszkxCFMqX3zQC5rH2B695sFCgYCBWh
rZcntxntfoNBUextkjZwH+s2178VOdpooUQxhe5B3n51enP8AGHT7WAr1PKXOk7x78r1ko9D10h7
44Zl/bvsZLem+Hl59siJ52+Qf/jYZzr8W9Rr7LWoY0RJ4xdKr+PbTKrZaEGwjazJo3ceGy+3z/pl
QsPVD43JoZuBk/Nrp+MNvtBwetfGZLDxDewDThhSWCSxTopxhmodbi91GcBYisA1ewGjNr8MYFpX
VrLFo8iPuYrvlcSAhyHATP4PVqE1QNRAOADL8vMHWMkudsdIYUMqzSMxll8UM+n/J4s4yBFR76Ea
cIG9rfqItlXR+sjoFId0YsyDyVq8++OtzEMLTJTn6xYD7POtSKUqdUu0rW+GWOZoPbCUyFhTCbry
ViCPoJWCBgG+qMs+nCvbqG3KuPNTvWuwXOx/IQZUr+R/l/cpfFykx1DkmkPcEsvdcrtj0CY7X3h1
ehdasj4pnppigxKG+2kywGkM2JT/+eObi2toC7wjjGbPH5/tVJbhSINF1bbYJlbfIb9Pl+T2Klc+
IHJ+2ml8QUhILE91lmu15Y117SdxL7evvrwKD4AqlaHq7aWulPHIZwCkg7iGyjTH73xHRta4vTGN
tY/xECwINXX2mMloh7JzgqdAb71H3cRwRREWk8BYrzBAq4yXtCrgIfbO+IkhlLHSCr1yfODQadTF
SP7MeuTnP4k+XzJmCAz4+TThpBI6vwLFXVORXZDJXu+E2b2Z+5gLCmHARVRsSxNzsdpq/aQQ4WdF
1kmNJpcJqiCph2NU5CMZwZQPe7NXkR6yhkFmtPwE0jphP4RiZ/dN2xykm3+JO+joaMMUWb6//Xqu
nARubwOL4fkFubPIyVnozip6AnnZ+a0HibWYhggTLU9hqNnI/8FJOFtrcRIcB10l2gedryH+fbCk
Eb4zI6U+FFFk3KmjGR2KXrMeS8tT3mHnA62I9sQ2TQJxEkgB4MkTOSvbX2DAXl8SqHziO1/DfIsv
wlXeSryOaLn7EA7LR5E11caoS1xyh6AffmBUA2I+mvJGIEmuuBgpmXnt0wEq1S1SFNB9pRVmzU66
EQY+kRPZ+jbC3wueiYeXDDjctMDk0gbeGOF5BQQ0p/m5pUNS+nahBvFK+DDmNO88LeNanKdELpXc
fG+dv083n8YwLLzOjyusNwDFi0MvaXrng439UmYV9MbEL+HQfAqapr8PsGZJjm03ALdL7Xov8zQ8
TJ0D8qx0cRmTOm2jNNU/Fpne/xzQg9rVRW5to4adxpb1O2o703fNPjwUMQp6eTDmd4MYIK/Frrsb
oqa5U5jc7EdHyF3v1cPKrXZ5gAmX6NDOsgncacvirlSdjvJZHXxVwRY7ar36i23X0MRVQ6ygFy7D
BjMInqk3i6jSNl00N6qx6017cgZfqaVxjJr0V5X02un2B3l1EYfe0Ot/dNbPX6BiVG1NaBp9emwD
CqiRA/AKpMrtVebYc35M6HTRACU0YbVAJ/d8FdkmxUSeMPq9aH7FrXsvnOGgtpUKgrn6M33y+Rtj
sRnmiboK0h7q4rkFg2klWRGMvi5rEKzI+iJ1q9L9VKp05XteiCX/sxa3DR3PeTVkPM835sVSBCik
Sb8OLRxlQze+q2KgVHqVYlCZK9W9J5PmuxbbWKzx+uwHd3CxcLaaAs2XDAGUlhlMbXg0PsJMP2Jd
D8QEjGy98qVeec8M26BPUy7yx5e1y9AgTMkwbvQNOZQ4jIGjt2tGUbff85USiZ4AtTEwt7mzs+xp
VpmuOJnG85im2boVL0IhgJOb8HIGu25jAFxqfRJhgfSG2TTad9ycw/AwBmHzEuDLra1cAlcOHv04
tIdm9B2qI4v3Y4WhURtxOfnDFGvfJ9wnOd6O8CHWNCAwV5mYV9prjIbfLLg46bEqlCqrWLB1y+Cd
nLz0WJt6jMOpjZV9TJd+6Mrga65K9aVNU+PQj2O6sukrMYokix4XMzPmGEtxF3SkbPykxsmvHL06
TqmcJd+Udpcb4Rqg+upSHCj6lebMYl88324K4iTOhskP7IkmiFe5W6Prh4M5NGtQwAWa9/VbI6Ob
lXmZiMx9gPNvLY1dxkCDNdFwco1jjxD7zgzN8CFJavekRL1J8wGJiyiW3X7ygnrXG3W8FZZSfgxq
YAq3j/plQ4IXjWA/YHVdu6LXU2LRKJNu8iXRYdNovfWpQC0dC7W8uU8SF8m+oJV7dvSjrntlJaW8
9tyBV9gW6AAuoWWyp3WJ1YpInXwd8GAb2s5uzIrP+FbVK2fpNTdfhG4y1/9aafHUpSiQBR4Uzc9s
mT4FqvBAIehYgeG+2LbvJtOGhp0GaYfZnNFoPhbHOl2IMrOPU+uO3gbTuvpj2KamywTc0vuN19fw
eOLMKw5Krtc/3LhXu5OTVhpyDcqk21jMu+IxrwrD21ZoYFYre7qM2mjh8eBntT3qEmy3zk+S5URj
rlmK4dduUqGzUCpHL2oy7ExDDRWCoZTezlMlXs3GqBfvPYaBX2SCIzjYBDdIDmZnTUcn9pzfQVIr
KjfZoLwkSq99vn3GTH7H22evz5J/DDcBvuAKDobi/HfGsWvLSRSNjxadxZTdmI4DErorl/PlKqBL
ZlVinfUsDvT5KgPi1kbb1p1v2m18qg2J/Kgr11SXlpGYthkVJvQOtAi5Hpbj1dwr+3Jo6sEfAdc+
olwO0GNMvE9KnDt3MlHFy8qzm1Pptw9vJprP+RP5BjwPgsb5tspUQ/GySVU/qAznR5uQ2G8qzQEk
0+EzGW5T4dD6xzbR7bezRDCy8KkBIzgm+f/ZGIlqbmtkB4NN30fxFweTTfD0IveGTaE1WPhOFn6E
1AzYhW6dNrLfaVmckmVUdvxXw58u8A1UgErZQJX+rmstfGq60nmIBkVBtwDLvm5jT73KhZTj14kE
U404clnUFmozTdwy/9STV+ag1TOSLutxFw0mpqazhC+m6FZkoUpiGeVTrLg1XtG0cX7cfoTuMsaR
LeChNCOhiQBzZXn+CLtOUxPs2zvfizXIu5TL08kbXPXZrH4okaF8spJJfptMYd+B1K42qt2lxQ5B
QFFsM1N492oxlT9zjeEc2NoO+9xM4ICzqZNC+SJ7R2uQjHTU+6jGW/ARp6/pLg7m8fXUmu3fUYSL
99FxkLnh9fJmssGLfLW2649RikXvNkxBsXdTnagb0bWl8dQJwxqRp8/ae6QcjXxj2FKlESmTuN60
nhJW+87ozc9dF84m5o1Qjhmm5O6m9FKc42yhD0/RVMEAiwrZfEa5VZuAudAk2dJ+d2Dl5B2ygYPb
We8ZAJbe3rK16F5arVkR7oNpPw2IpkEFllO7NVunnh6UQaSI5fdm+0lP8jDF+7JBmCKsKxE9uBD4
n/Cg7d8XOLxi8h6qf3HCumy2MNLqTZ4GqoqXfQVhj2pvcLeJkRTd0dIH6tWyCou7XO+LjzHS+1Az
B6wKtplXJuM+C3PMxEezPGY5NJhTFzMDANIT1J91kxIGnGskrU02GV8DG/fTOTbX7krTfhlZ5vOD
FjnNP8olW13O0RuZxXpX6p2vdljkavmMVGMoebh9TK+sQsOMuawDRIKRzPz/37RnseJGGzfPycFN
N9kYRqLs08RaK/wuMjs2wzLI9dNUItV5TU/eLBMUbdYFSif9tGnKk2q30z6h+7gVxjQcpTN+h2iB
8bo01H3RUWk3XtKsFGtzMXYe0vgWufyYXM4OTEvt7EjHkloZgo7Bqaah/TL8qHtU2WgQ52DOrOxU
CefgePLX7Qd8Meqbt04koHYgiSazXOQARds7CEVjd2E2XdhCmFSaLxmPod0Miuf9ztuy/+2RhCRb
4Uz2c2lr2SGh1+XbimLCGE0/azmyBEDbO8y5NVnjXDOECI+2rZ6uzEbm33LxjBhIEbeoAcFXnJ+G
Ju/VSXRm74+ofm+cXFfvhC5SiCujesKICG3BBqPd20/o2hF0adfP9zXjwKUdJdyQ0e1Su/e7QQP5
r4I8i2nerqxyJRzTRYS8iH0nsk3LuUcO8tZBc3rw8U6IEaebwOy58dSDCSKd+tbmWeTOYhzR7zbG
a34bVIFc6/hcebx8YwwcASPh67bsf4i+S+tUKlTygzudtNGLj6HU4/fo5955aR18zFB8/Xj76V70
dDl/NokuLX5mFfCkF508FdnuoA816ceqdzLTdkP+9kzh+FFngi9h4nD3fe9Tc5e4rV8S1VNN36bG
qrTHldfM72DODnP0dcZ8frbaqm6JuSHVztiOd26kmw8YK5r3WZ06m8KQxnbUUfLVS63cUxbU29yS
DrMipYVSHOBsm+sa5jHmau93zmUWh54al4M3xybKz8UDwj0g1oqEH+b26Jc7RfTbVei2VCIusB4k
KlZW2+xlHybfU2G7h6kIrG2bk7reflNXTgdfAU5t84siki8ChVcEVaHM5XY4dPjaj3n3buwjdada
40w9x7qpVJCVvb3oK8hhsfs5oyRVpvPv8omcvxawy6iYlSgR6KCBjoHdBwe7TJrjMCnBHfAw/IfN
8KXSUpgNiqnC6Ep5GMwJYIq3LrwPwzl2yDMwuk+qR1Ogs6DEYfsAsEg51N3kQBWy2x9yNrwxokBH
xsFNd3qvmfe9an6WkwGHiEx05/HmN9zHyoPeIpMBB2DYx3me0ebEvYrPieFKi8/62KQ7LZfGkxn3
+Qokapln860wDZvHSDwRgPuL2qYxnUD0sAH8RtbN3u1T1LzKOttFmTduhS7NlTtpWYnO6yHQaaIT
wR3xit18e/tiaGKFSRdw9PRu8BPbQW4pidq9iOriePtFX/n8SETpNmNix0F/DRNvbmAlNLl/p0T1
E+Bnp2GKzGPvKWvV4bVV6GczVtYBlqEtfn6a8BzVRGH1qj87D+70vHdOPV4YK4/topsxP7dZCncG
wzJmfe2kvdlMPhlk7A0+4gHqYT0omTnfM8in3/d2nnwLx7H/YnlR1N4H7PRDEY5atq1Sy6kOSmKq
KMMWGMT+YSk4/yhawcxmmNHMvqHney8DPQY+6qk+wr0ASJIahTpi7coqV/KJeeZICkNfDhbFskFV
WK4wYq5mP7EmsS96L5S7UM1ia5N6afLZKET0heYthitBGFa+6I2O6iyJHXLvqYn/YngI88Hqsvxv
242aZ2NMnQbKwKB5W9NUwjV9issjwe/1GFrNRSz2e4uwJnr8egGr0txQkdAIAsvdabJvV673yy+X
fj+IPM2k2MeZeHHwKPHdye5QyXJsgkdnRBF1ltEiophGJzFM0DNvf09XF6QnPN/kYEiW3xNXXTjJ
ZtJ9O3AhYMSwdwEwafuBqnI7xqm3u73eaxp0HqhfWRX/d8HF8aI7oOVVZ+h+jvxW6MRi5xoT2rnO
I83i+KANhXvqlTbYCzwUD1kTm0daNcmu64oK1TGR78J8kPdFU30fE1fsKyYVd7k9KchTrryMy7DG
T33VjJzbFRiBnX8JuWkJkC381EbpYmi8IGVLwJLbOGiTlaWuvoY3SxnnS2Hs4E4jAwLfM7N2x6iA
3lJqaht7kNFBycRaGnntNPN1Y/kF0kClMX6+XmhKQV2W6T5eJuFdGKP9EstiTYrgMhV4/bJf9VyI
pfbiNAelLMYh0TlcVmVDgqkcP7cTsTXJSQ4jxf8eBJn35fYJuyyQPBUOHivzHc22kedby1UNkoib
GH47GfYWJbbfamm5H5lx24+NWlKTe/30PYgV53B74WvvEAdiBFxm2CFwxvOFDcQK+MKE4Y9WGZ+I
2ogzRcX0bGZoD3pSX5O2uLYe1lEMc8CBMc9ZbLQrLQvFnNHwlTal8Wop8ZPj1eU2i0y5K+gFr1RV
Vz4Hjgs1h06NTQG6aKYpJWLlY5dNPkUOSZyQ+tHtjF+iDJOVla6cTrCMoJPRw2W9ZZ8wiPtxiK0a
P0GjUo955DyBfV0D0F3ZDgBgmJMwCmcI8uJ15cZouopLktRhfnQiJ4t2cFKjTQDvaWU/V94UUxhw
1pQNTCWNxdfmeXgJKqUy8aZc/V07FsZTksxaAZ3E5MBS0z+PJiDhZ4IrTFfHudhaFODPBH/BF2Iy
Dw4F25cq7f5SDCd5nnDbWhlEXGmLzNrQs2oP/EyYOouTKItGKy00rHy7VKdjM3j1ewPi3LZCKO/A
1xodQrfSEDNw+4PV1vl9MyRrekZXXie/YRYPmvMWqETnX1+utZ3MuMJ9l14+3LSiY9oojKNBg3Xl
8V45niRJOFBQFOBOvTQ3jcuwtVFaJRVAGO1BjqGglVerK3HsYkKBKeI8vqMWRG2QKfYc6N5kh0WF
OXw/ZxzSccsfhtJxIRuKvrfyAG6SmkYPcE6Hex13yq1htvHWHlrlYJS2jihBkd2lRvxLQdr5NMgy
P+TJEO1uB7xrdzn9jpl/NWMTLtJktxaubNRM9aXXiVPoDNEj3iH9KW7ibyMUriNAsPge49UvOj6W
j44srWM50gLOS2F9USRo8bZ2gVD0YMOrwUr2Sl7XeE4kdJU2t3/stfPBW8PSjqEPk8NFeewi+yRp
8au+07r1USm77EPvmHN5HqxRh67cQPOMkjbdTH25oEDpkxnYqRVqPrQX5t+MHZ7GOs2fW1s0QIE9
beZrqdwQevvzzzfJjYCjCRKV4KQXacQQ600k+kmD2NEGTEGnvxprsE6p0Pr97ZUupvzz6eSanUcD
OtDzpXepi4FHwtvX/cktnwuGAEctzNq/uRryFzzY7A09IuzXGMH8pcEF/WQ1qTwZTrwSe66kGMQ5
Sl0VeyuC62LHYxTHxVT3uh/q9bAh3D3ng2vvOjolu0ngIhGgZnF766/hc5HCMlXnyoCDanEVzr/p
zYdZOr2SjBjS+aUWQ/iu3Ch9NEeoVRsGlynKaENyn8U2PDe3SFB7xJvNcg4FvsQ4oNsy8fPK+s1k
scZmmnnK3pOq98X2FPtvpGpj5RA5IWbGblwChOqcJP8txDCiuOk2JW6JfZOhgaM4hti7juJOG7fy
9K9al8lnaY3DEbkTxX4yrSa6dyqaFBuOebVNXNRbgmRAKs+YRNUyn7DKZhcXgTltS2XoH6Ak9Uyq
pgY/oFKNkBaVWjghTaYpqFSMkWa/MwKmZk+aIxEfHCiUCuDPisv0yuqacZvKYFROLUfliDht/qAq
ef5DY6xsbxrSrXeNbgNSU6sS8T56hgUcdrf4YiiDqu/yYHKnbReV/ZdyirMNInniZ2DVRXnXdqE1
d/tq3EGzsGQa03qFODpQ8NdA5dcONWAhjR9F5wQ66SLkTsygPF00hg8y550zldpjEzvTpykfu9+m
VIf7FuIiWmFt9i1XAwXDvLFsnrXpD33egTbMJD1+hs71jab48usazERR9GAwaLHm4R0jRNiHDgT4
2yf5ykU2f8KoCswMWv3V5vXNQc6dRg+EEhh+WsWIwet2sjct+/sfLqLTqdEAA6n4b6EvtLiYR1sv
RhwrbD9uh2pfmbaHw0y8didfhHdWQXIMVJ6DfiTsn/NvstMic1QDzfFHYacbR4T681zknCrHXAt9
F+GdORZf/sxJJu0mgzxfahgS02jjRPELB0G5Li0/JCo+kmmSK/dtiuCT6kWYs5jFGrLqysIzsI0C
g9ALLXWRsVpimjDINBTfZhr9HjH1YZtW6AfFU/bTVSMLIawJE/KhS0+3X+E/bYCzkAfynSKYWhH1
C6AIi5BXATzFEy9O3ruNQ5FKVyc6NMWUPnWNEk8I682U+0Kr+yfGgOJkNVa5L+MJ3HEGydQMVRoX
s6P0O7P1vB8YZDqf46mr3vWYeJtbL2iK4iONlVn6M5F5cNDCwW4OpD+Yw+RThi1DEFXNvjb0ZOs0
zVjcV8gEIBFRArjZEV6dd4nmtB1qqXaBn0LaONm2TqL+VE8l8kWhPo0+RolhvOuTNH5vK17/Ps34
ALey6HNfqzLvuQ7z9LsotJTAjRQn4hoZeP9EsZMvIpJav4GPMfyy66lDhKlt9F+ag3ScJYcq27SD
9xAVptk8EUWFdmy0Sn5prQGtVQ+cQ3hoGgvJczKA8efYWcbPrA7V3wW0X6pS0ejlZgaTevs2ieE6
R1ak30kL2+MdLNPmV5KldwqRifAfBrB4jJbDcFKSZHiUwjNfWiQP2GSc2qdqmJAe39jSmfadl4R7
3D7Rwm4iS2Is1Rrdzz4a8biKhz7ch71u9Ac18fJmT888PmlKqoe7qehoprgVI3snp5MeFHp+UEPl
r85Iky+ZqWcZ76bwlNddoakAD9KnUSi+mG7VRPglR3gMdH3UfG3Npqr2HvmW73aTOJheGd5VXpJ8
S+vOAPtZdsZzZMF42USUscFmTPImXEnYL5KE+fTShWBqxDumL7D4YhtapqQG8Xu1ifCL8VRlr8Wz
AZJZtvumlNYOX4JxJeG87O4yAcFTZc6STGLfksyrKpWZ252bvFcEgzhrqEqMUDq5rRSlPOlyEEe3
ytNjgmnsJhKTfjIY5k5Toj04jR3/aQkKD5qSBWFdJrhcLnP8fBPqhc3r9RJ8Wfgd0V43A2MnxsHc
ND0s2FAG3srVclkTkkvPQqcMIVgT7sP5gl2aeqZImuK9JpJuYzjKdBQJPPMEx+t3U+/KBzWxVZ5+
ph3jLJUfsFrSv92OWxf32yzUY1La8x640pciSSr28q6bC/29EwbFgyvT/sHWM7nyoud4fx4bMSum
lU0mPFeFS2CzjldZbLeR6U9GclTMEZ+VSNd2aQERNNKjZ3dCdNStvX4/SLQsb2/x8t5jca47eElw
XvQl+ZeApjtg1UzfMuvwyTEDbZPi24xuVuzfXuny9rFpQ5IsAKN6fannL9SKxn5S64RtNvBEIqYh
MpfimKPJsR/6wqET2xnEadv7Q6r4LOxB2kFHiKEivO3FtZdLHLOHuDH9Wvfqra04zfdwrBARGjx5
n9jDsMtlUOydafpDxxLSMJaedSxoQhFA9KVLYKNLy82qDI+GTH6WSWt/dDpbACq1onsNH6q2qOQd
MSfa2WbhPY+auPPs9Ngq0d9//vBpblDYEb5wiFw8A7u07dTrLMtHg6R7Z03U0yg71fpJTZVvPHwI
qJBKMjKAZPp0e+lrx5u25kxHpL0DxGbx3r1QlFlsWEADp2nr4lD/GDtjeJfJdHhX1O6DKFPYxoLI
GlKl3F78ShiZtX4YJ/NlAUx8dQx7E7eMKHc8MZI99nGBPEgel6c+lM27fHDcv5wiMTeR2Zhiw8+q
3gPYSfdjYdUrqtQX/TuOwdsfsQieXuBgFJpHNkOSHkl4zwwP4UCBbbWITUCzj/e3d/16NZyHFAfd
JoiGMMxJxpZYkhEmwdAhiuLXaqYAORNp8tWwRfbd4qL4YJVAVret6qbhti1b4yv5hNbsmErUYE50
GbVbTsOAiLej5OmhG5oMUwjwql9JKIDLxam0UdwCwVrirtkkJ9JXCxAFFRFciTZWvjai1hWYY0l3
SjVtaLYJ6NYfY03Oc3unVy5JsmimxrAdWRqg5vnpqvA4V7zatX05Mh4vGkW585raexZZ0B3AC8Nq
kiPwJsB/Gy6MB5hI3aZsI7RDNV1dm0pevmh+DZn93KdVIdPPF8qb09boxdAPRWX7AOXq93nu/eID
H05OlLkPgz6uDd8u7yeW42TTwedqpn45Xy4GI1jF1mj7mhYbj1aRDfRs+jVX64Vu1hzFYKwDq0Zu
g6kupPXzZawZn03wcnyzUqy/AcNT2cvovRbr3ju9QEQuVFrlqyGV5mOfyvHJGMVDKzzlJ3QxUmo9
C619qAduslP1LPC9wAt3amok8TbXermCXZi/peXRx5d2nr5bBJ1l1uSkalx2rrT9wQknwJChvm8A
K25A0q25d1zeaHTkaZahWzFjVZZfWWKXgx2XhuMnQzEdQ8/735yd2XKcWtqmb6WjzqlmHiL++g+A
zNRsp+RJPiEsW2ZmwWJYwNX3g6u6eyulUPbuk9rlSEkksIZvvd87GAflLcF1OuM+bSQYczpCBbGc
/HOBzK8LUs+hHN1qMrTRrwDzprKGtfCy9Ggs63yxTFp6OVZpfzn2mSJGvah3NL7POZK/XsjBkCn/
aC2zlsOReTkM0rXRXKwssiOmENV1PXXdFSe+Ns470yZEUa3hJAP4pqYKLmH4n0utfD23tss75ubi
CFp3arsp7MExdcHlpy5xL2gmjbRa8JoecaOLYEqdk5m+eT2Kb6gprC10Q17ebqnXXrpUfnYsxq4/
eKqSF9hFGVFZadlnNTbnWvevJ/PGtkFZ5bI9O3DOT67nJpYBSyM/TrRZgDhgNTSJlpwpNl/zJraM
EM4zKALo7aBAfHmZETYz7WgjP5rJPD8sZOX0YZfVlX2bLhrG60lTtZ/QTELnLc3BYxOYRGWS672V
B02aFn5om5NSoWXn83FYXeu5zlSqxy4+1h8KCw+0M1/5jd2Mr7z5adOfodV2ygjzcQY0pNUWx2zx
tLjJsUZNy9r8tlaZdtAbLY3bwTcuWpyHo9RP2svS6jyI95b2wDHa3yUlSayuX5LkYYzebhm3ML2k
HY9e3+RXA46rO1TbH/W0LwOo+1Z/5fV+f+EaaXtl1p4RFw05Kg1n3799qKLkp3dos45A4jldWN0g
cXLhl8WxBhwYJMDThLUtx247D93W/P7+Xvl6ZeRq8A5ZzzEfYZ96+ealk63O4KfF0amCJYRqhX2h
0+tRAKZ85vT2xljmUrB9MZ3bzssng6wCUq+N1c+PqSnKr0LP6igt+/7M43vzKjy4zdORxf4UbZ3K
TkslLqpHa+3SAwIOLR5sQvnef2xvrAPUjf/3Ktuy+Jc9XSPrY3UKrpJZ0otGvYIeGAT3vt4Ze5Q0
/x/LHMdA2OEbe4zu4Mmj02c1ef6kF0dvceyHbmzXiLR4L/IyLbgaVXYOm3u9lUBJx9aTHHfKFnpx
L28vk7pvV7i5Hk3Ifnt0pEMsWjc7KJMy0CGrLF7yzo3//jPd+soQ4blJEIWXF/WWOh3ROhTHTShz
UXUawVQQ6XZZlv8UVnHuFPDGzsXRD/45lHu8iE81KFlKCpU9qPJYGFoTehY21bP2UHf2b3OyjsFc
3Ni1czd3zd81/WCPpr3Dkd5E8A0Z4eTYlYGOOEbFmp6M0Nnz1CNitF6mM0/zjQKN3XgztuRgTVVw
mtc3NEmfZDr4FDYmaDgQUQ1fG7QzWM+WLFvhWmnOpU4xFtN5BvXEyHRIw2TCVCg3LQs/OmXrz+OM
em1dlYi8ZO2dna+KdT9MAeFhWD6U5/CtN+YVug5mLRL4zbPzZDmay8RZE8xwj56qt97+0B1ytyRy
dC3caEGkeWYev7H8URRuontaI5vx9csxh0KwWvykAE6T02MODn5Z9NMzUphzHk9vLEuwzJGib/wh
Lrnd+F8WDJzZMZmdvPqYpjkyaVFssRPefOalvzFv/a1BvHmuANs4J+WCWy+GLUa7PuLyQ3tN19xY
IVfDxTYgxx3TJiIGbH/3/rx9zSnYKC/wJDgRbK50pw+xniXF5pg2R2VIP4JMWe+D2umufUgFB5kJ
dcQUGn69wJmtqALnR2uuZF64WHH61BrRlGtqP3ZJcydHv7uz17PA4RuvGadikCbQFvaeU/qpGv06
Td2lORbVWF77eF9fY7UwIxT0hzOv4I0XzVsGGKRBBUB5yuMYBgycPJT4R7Po5kg2WkkoLWEe7z/z
V+pZFhFklbAO2BD+lAsvx5PuKQOnpVIc0S/ZkMQt5yqRTv1t7aY/E5r2CX3Wm7VIpwOVj9i3pdnd
4j4K1OE43b5dBxQ9WvssW5HvIUw1O5lUM/byZX7pTtWjWRBg1Jjt+jNFVRdVGpKz9+/hrScFL4GO
KFZz1CAnRwdNbQ6Qky+opXWDBbh3sb3IzulK/jDIXp79KNYDvNU35hL6ipOZl6L4g9gXtMdmsEuG
YzHlh7ZusXbTxtqqiNto86esRBkcd+ZgfVmXtPVCZdvJD9oRxnGazflzYqbtQ7O67lPSLH2/DzxZ
HIVjJj9R0JkNAOLGspbFYJAS7yf1mSn21qPakO8Ncv5ji/jyba9BZ3W5KNujZYsqMrBOy8K1r88G
g25b7Omzohu4+SUjiuTo8fI6aeC28zwE+dFKEswU1BcCa8KsVHTAelD9fmePxq7oSFVZnT4aZ3XZ
K/1WrN6Z3uAbezPwM81QOitgpPr2PP6yWlo4C/BCm+Loihadl2jny8Kxpsgqgv4QrOr30nj7MRnk
Z2tuzhnMv1YFbTw3DvFkU0J1o7388upG2ekFCrzmKK3JQzJqzF+sjNw+dEQuefYGcUGthbO6o4vs
VuE6umvdyT+gUS0iN5POrrEtccaP843tnOVrkwmikYIGFJzsjMjjUuyFwCM9a05/yL5cCP+EufW4
uJNWh1pnEr+uL36KU52dXxedtC5sC/FcOKYGcSQ5P/VUeQbnojkvkJQM3fxbzZtetWgSneaerpOo
+/4U/1OzvRxQEM5BQmhq01F4FQNUJPVcISblTNjb8t7qMvczkATIYUr3Aa8ojCVFzKkjSCIP2fQl
b6Q94D5NMI3KW8JYOycZy33XjPYTiajG7cDN7c1mlsyzWZsg5eBFj/Yv0YQW9ayFG6w3mtD1F7P8
OGk2ihyv1fpHI6/5DFmgr/BmnZJdac/FB3/JFz9urU61OwMZdBkPQbHcOiPlYQw4O6PnSYkuSvqg
aaIpaTV3b3VQcnfK73OCQ6VVtfGqdx4oGwylSy0dM/1KW7P+UGaeWYfUF83RNaQNR1iu8pePRLjl
2xH3w9kvGgrvDhOj9WOrIGaszur+FJjCdGFia/LTOJhjGZl6pn7o0rPLCMYnGQttXzY/k2QSj0O1
umpHMd1cDD7mKxFm+g4Jr7SIq8jWJoJg15kYpqtcle4I+CpakhlY3zHnTTy4Jl3dOMehdDoTYDdd
fpVojrpoCXq6pgWuSW5YVjhOhmPf+78Xu6UR+/4QCV6tbdtU2zhtALUusNXJwLY028nRxaxHtyuh
DbEeYA7ZiZYodyP3KwTHK3E9y7gGzUELKqV/LiC37iezwfMPdohRXtMHnNuwF9J6JhMi+eRMA4bq
nF/SSK7CZXbgfThGFHvm93ZakyFCOaeukdnr6Ft5Bff5yHluN6a2+Zj7Q0amwioRhtuWdGNCVEko
m4cVEW4mya7hzxClBFnvR96Y6xehV0ycbupaK04qvfpoYKhFJ2lYymqHYLdKIiHypt2Vc1s/2fiq
mrEw/cGMFTPeCe1gITpwrHxOdd7UWo/6UC6XdjenfViOnT8dAkNYijg5G6BirgZTRlCwCAvrF7hb
wpoCZ++P7WSEGm73Azr1BWmNlzX6rhFLHSNTDarI6owm7FIn+5W0qSCZRqZZFdWV4WZX6Pk0av/C
yn7r65B+xcmzeDCycfavO+niF9hu6gTb0hY9pCkT7FS9wklTVbkgabPq9bpEI93s2CDtR/xrExbL
MU1/JF2K5l6ZCGal8jLE4BqU8kjTuuQ2K+tS3KVDaaqrInH06eAvcM32qxTi4f0x9gqTpeW2kUxY
PTZGz2kKbJYnBREOQ39UhV9FTtt6V7Ypj72eynBycCR1KvXUE6N5BnZ+dZoBJEdQRq+abstmDP1y
I1kKarBiXeSxLStiLUask0VqYrqY2KTeTmcVZm/c56ZU3wBoHRnbKV+pLxpj9u2E61XJ9ViBT42J
5UPwra9H2RwYW2LXm9bfPtBShXKPVJpgcbQ2Two5000NfzWn/phtKujNEH5XuRjwv/8SX9XwNDS8
jX4KRwkE5LSO69ea6anX09HovOM8Zj8qzLpulC3NM6PljQtR+mzuKNCkGTfb538pPpIBE5zUHMej
wAA75tCCLpNmxr7s5Lky/o1LQW7HZpkF0AUQOFn7lAFTgfpxPjYYDEesCSs5d4F/jW6tPHNXr5ue
oNV/vdbJUbewBBylcZ6PqsTHaOhoAaYr5mFWaWJzwUZ4ILvC++I47MhtVsgQzF/s3n+Hr9d6Ujjw
kWSQgoBgcPTy0XplDWfE9+ajib9e7PZucNUs6zlvrteMS26Vc+xWKjNUABReXsaVRdk5UpuPs2mI
g1a707XUFvoftlquIT74UZeq4t6voA1Vm/kwPLQx1jrHP1P/vPV+/3hoAzFx+jj9IvNS4IPbDYrz
uC3DWXXODlKHiMsgO3vTb11rYw/qzMXt9k+eLYYvEHUqOR97xzqUVfpd+X7+2HVd6CfJwRoJsbdI
jZ+7S5gN13CoPw2MvrD1LO3Wk4uOcNg9U8a/8ZV4AfAa6XwCe5weJ/LRyv11DOYjnpzVAZtI9aFQ
EBqlCZT095eHzbGK43AALwvk9+U7D7pqWmxQj6N0BohoZeE/FMrDJtLCJer9Ufy69wBU5NL0JPfC
Mze70ZfXcqE8aVlqG0cFYZdjn+41+t6m5GrCKQiQ9eWqaLUomGsq3XrzL/ysa4ZGzOaMGW7BIzPD
1XPEx479kpTAMbGvU8roYrNNRckwJLW1g/DnPq1oQj9UOXtuJGf1e15F+ZPNZlyua6Wtl0h92ZG9
GRra7Zqo5m/DY9wo3w7tLkglO9j2gv+yFEI7mqx0cZejYwkLZQhBkRlA1j2dhHNhtm+NFRrJ/2ZV
gVuezFltGidtKbXlGCzTEjflVEVZXSPuX7KzBq4bwvriVLLdFtqprVMKWuadvD8M34S5ulzLGXIi
noauRb/vYmve4FpuadktYhgtLhHRX/A+bpRJzvL7Q2i7wsk3IBOTFYohhO/L6R5TBZozU3Mvx76C
4Y/Bl05pluJqqq38XwzhHytdNLRN1/rcPvq6KIEAgjjcwcFv8+g+2XNo1q1ONlbr0eE4E9p1jR2V
qwiHFTYXno2/Py/pDyNuRosOzffUUK5zKzl53qIfA4Q8Xm52n63aGi5JCD/HZH5j2UeltcmaKLo4
dVondchY9/3aVpVzXOF+fE4CSAhF4DN1ug4VVzhh13spNIgTYeNW+JEGazCbcdqWMJC63vvy/it+
vddtBHhAX94vcOCpsrHBslYKY2MEz8Ej9Dkb51y/O7PCvn6ZCILgkYFwbYDN6UhuzCDvOrNzjtLO
yr2aSFcrTLu4NAa/25XTYJyBId64KR9IxNmqMKz7TtkNAPCYbaTSPuo494SqAfqSIhj27z+6N+6K
3RJiWsAuvvXaXy47Y9tLEPLePTbSaa5KZC8XY2plB04PM8QGXf+7VCyWgw24hv6+vahTH+2k76p1
sRf3SCvFiGqq2d2oK4DptAouhm45J8x+PfuR+cDFojuDwyX/fXl/dZPi/mBk3tEIoCEl6M9Rvgza
ZdoBsxmr7KO18b3DqmW/3n+wf97Py3WH3fgP9xBfWZs18OWV3WzAMETyZMnBUr9tm1I61Sq5c0bt
M4+4v2/p98d578Ov1yvkN23hxrR07R12CMudkTlVFBTWU09xGOI53Rx9TIv3yeDZYe45zZnh/Ycb
dfp9YTnjaMGKRVP8ZAPqS4K85tHyiIzVmp2LMCjyxr54TATebLrCITJIiInmkLXciL5pOROn+c4Y
Wi3uPbclHtp2olLBKnr/Qb6eB9A/oGNseAUtnVMeSDLxOJx0Tu8TE9r7kg5mVGBKeW6XeL1RITZn
QcJuhWuQ6PLydcEnU05B9/peA488Bl2ncf6eRzJ7jXZQP8Sc2EevAzSIVrop/r5IMRCK8twwiEyV
UpUhxxfxoWK3Q3OV5f4TgVOjeeUTiXTRFGlwyIoC7pufIMMO5zZPFXhX363x4gTDcekcssPchuN1
qDuFtEmCc+oveImv167bkCldrlmA7gHKOfxk3V53XlaUF0UQTPUjrKcVU4uxI2yz8txqB1QjvgYj
qv1JZuU9u3P9y0tze7jAe6r53Ek7gN7S5uZ9snrensNM/UPvRCYx50jmOna5mWe4BTp5o5ZYH02r
JJyrHxZcJSxiUq/mdpTJThmdcQl5pfiVt0ahs7FVJE/6tS07fOrc9rofZfG7oyTFxtxM16+dMN0P
RTfWJcbxpXVXm7gLHjyPhBuMv+cpDcdpRIsmkzarDpVqpqjKKpdx1QGvwvOah51Ztc6NlkLShn1u
K5JLCrc0zoyHV7A4WAL1PaMBkhewmfVyOAwLZqheNeT3xYDnfOAqM7Zqb/jW2xrmLdY0XElPs3ai
o8m1Yhp3Rhb5etni8n/QOvpadDJPKod8JX/GToj9aUrrWz1nyFSykiRtlbtAr974kXbJGqoJD9P3
Z9v2h1+sApipUiNBFOcIg9vyyX27OYk0I6yBe5o58nYW3hTLzDWuCsCwvZMU6S01v3Zmir8uJxwq
c3Zvph6cBE6rL5+2VjEvmU/m/TDW4iZxwFJVrc1xTc/9sqNuu3ZEmexbAsdoEqzNzi/L5gZ5bndm
e/pTuJzcP7wIjGXhdW5Jxdt++ZcyfJCmofgu9v2auTDq5tF3tF1hOurD7C/GnVFkoL2J0FsrdO10
hLQ0OY9WT/YBYtFuwjVfiv564nSk9lPT2HcyUNg3NfWqq7ilUMJZsiVGI5qCpNmrIu0hAuPPE+Ku
N6Y7yKRk1drCDi5LTjaUpSsW+7FhNC2eZGDiTVRIGPXwpTv8CVNvYAd7fwS8qgh4CSyF/A+ZYBjl
nJwO3KGQSlLn3AfgtLDPgjpCJLnuW6maHbkfefz+9V4N9Q1B+4Oj0V6Fr3HyxFO8tkmELKz73pXl
LWFGFrLjxK8+d7r4VErdfOyEch5JPezPCBNe7SzblbfsA/rU7NCnzSdpaX1vaot1r+Rsh5WlVRGk
m3P71xuDm+4WEMlWmm7I+8kDrYN6VmbbWff5koqrPKgIx3Tq4qIuK4+tbE3x+zOLO4OX+91Zym/+
YOeXOFOfM3Z7dezjduEpoOeAg2PRoH05tEmaHos8Ha179BLLJ1014iJoafJlg5Z+ef+dvvVk/3qp
k6qL2q62bVbO+5rkb4aPVkdUSGr3/lVerdGQiqDcwPwlxgGkcvsWf5mruWfoOCyN7n22WMa+1PP6
Esa7RRbn0lyMbWtcpaZFppY+rrdLaRhnlsrXMB+EJrBu+Adw/XmeJyVDbiu2fTex71t79neFXx/y
rKhCe+iuYeM+To1+16/TpbDlh8nLz119e4YvVyqYO5TuHKodl7b6yTOelKfpQ5M59+s6r7djaVhH
XHSz26kc1ljm8ESR2crn0tLr77KqPjci34xrZXGucNy2hJMvQp27icR4DYD+J1tGH4ze6slau9cl
B4nQ8BSdbExZhg+Szz66NXGwYdfMrRX5WNv9Vul4MbDIIiNV/RKtQ5sbcbcGxdP7w+PVxLM3ZBJl
F9uKCe/s9P30ZQp5HGrY0RyX9DDrzo2fLtaFZwtLkJdTL1dY9/YfnRLuTFfUGnhE2fzoUys/Nx1O
px7yJ7R0gACgc1SZpwQxw5N55oI2H5vW7LK4X7S23JkZRXxQdmUTIZKhV+Hgf7LeBK0GibytO4zb
UjsYvvn8bhLP2LEvsNdGw4pXy6+2Bpiy851ccWQKdbt3WTZhN2Mn2qzNTeJVygulKLULWdnOzw4R
wQ2dBSURgub9o89eOoboX1oV4lE+Pdnjan8N9Da/6YROb8Hi4BREokHuF9Vyw86KtJy/+NYywFEu
6muSAh1MtYrGDKneWjOWHGU0rEvadY6GtWoKcBbavaEx1/m5NKpXRKjtQEXJgEQTdutr9x89HRpD
kTL/kNqlNC/nFc5NOGQpzo755PdmyHpfPk+lWX1KNLMHuVvL4cEcRuuC+rt6yo3ChmENWAxsWARp
FmHAC4phkLbz+8w43NaBv04QvivBIjAJELjDVzo9WlSrI/q64LuiysXIsvSrIZqmzjjUlj4ebDMT
l5kh6oNZyPJh2QwrIV9MsaHKMgL/POekYpxOWLJb6LpAPdkUJex/J9UWzrr5IjvNfNAID8Ek/QJw
eme43zMfSKN395uHi3B/1EZx56w8OTFd2HP5NwtsvgQSCrJVccdBK/LHpOMvizf2Ks7oJKb+UInR
jVwSNyN9XdzDROV9Vfd6F7Ztpr4rPKFx7jxTc7xiKlHggn8Gmy6OXZkV9OXWMYyDk3hu7T2s5se8
uu2ND4KurG+NMf6U8ZajZmPJWxT37hAQ3PZtQahm2W2UOrc1Fan0d3ZjhIH5tWiKg17LMzvbq63l
z/eDLPmf73eagDb7atZKo/IeoMYe6p1/Oe38cN5l4fH9sXm6hW7XwZ2CRgajEzzv5DnYqp3JC+I5
lKEZYYUSTaGKmUJnnverpfj0OidFXm4l7aRc7kePjLCPshgXyHhXhHBD/j2u/ueL6N7+v/+Lf/8U
LS4rKbl9L//537f5T6ps8Xv4r+3X/s+PnfzUh/a5eRjk8/Nw+6M9/ckXv8jf/8/14x/Djxf/2DVD
PizH8Vku9889m9qfi6TPYvvJ/9cP/8fzn7/yaWmf//WPnwLtyvbX0lw0//jPR5e//vUPKp2/vNzt
7//nw7sfNb93l6fP8tXPP//oB37V+edm3oEKErWxT13EOFDP2yf6P/GEoyqlE7cRl8HHqSMaIYfs
X/8wrX9uURKsXvhB0Dnd+ly4Pm0fGcY/UbLScTI5JiC4A8f73zf+8d9L37/fCQ/iP//+a+g8gM6L
JRI8kPYAojG6pjpmJq8awbnsljztxC5JK3O6rotVWJHU1xIj7k46vyDg4qDSj4nuQZBYJmL/+m7Q
rywyorTDxnhco6ycsOZJMIaorpIN4vmV0WntMNq2tDu9yNbykBRts8a26pKvVevDTprdufnpzEMG
JYF084BNxQ9Hp2pJVuo762rUpUiflGm06Y1mGuuVbw7iQMM82XNQmbzrRW8gyCRGjW4gDmrpQW0J
9LIILhdpt/J2GeTUXzh5P3yWjYT+gL02WI5ZNB1BA3gV15GTNtn6e1nbxbtxpwXz4bIsyG8tXK/Y
tSzf6W52C01BM60yWz8s9LclZtDY2z43XRV0zX4MqololmYUPm24VTWBfVEv3oA9V5HMyXcIMIsI
K+LzrDtXjGS7oUIu3JxgN1CFcJ0kQL2nOckvXDrHrzhtKVg2S0K0EpQqfT9O09RHxMFN94uXqjLS
OxqAsY4c4mM59gRAWiNReELYuYxns+uI0BjzJIkHXcf1LMFfLpZFa963cqn3Q5ra14m7JdkBs3xb
DHztQqEFxd2waL4eWYtb/xSTXapomJvsgegWC6OecqPTS3OKa9spvtdW2hawYrYWoCHyOgn1VsrL
pOM4GZWBSTxktrClhwYOSXcQq3qEcnARt/yP8dGgRO1h9qyYGmVqVy7DfECfbO1lZrr3eWu3P3GQ
6vFp6lRuhKXRfFsGI7uAHhU0cT1765eVyIJfjVMGHPkz5Ypd7utatbeInxkjo0hKqGKZ+VBjl6+r
UBNiTS6UmfKsyIgfynhDPMSnahqsNiZz0xu/p52cy5s6Fcq/aWwgTgK2kQZZyWFN3d76ARxQB0ZI
h6Jf79o1K5e9HAYyBLEv4MVq5opvPfOiFHu9t8WnFcL3td3JIHZK92YS8+0aDL9H0TYQR0YRLklH
IkWVX6Yw86NGA3SRuTPGehcMO7zwbyoYp6HMqgbNqfy0SCl3forSbGz1ABsOz/+pZNsRUW6mIcCA
CI1pci5Ktfp76cyH1GxlmGXVBL11xqQq074Mlf6lxLvigJqw368UOJD22uqgd+PNjDOTofJyP3DP
F0vVHkwaRYkOyNbkFz1eWSG6KsKMF6OAfSXnXbnqv/q5+UbZ8ETz6zoX7m6d3XRvK9t/Xiv7lwbc
UvjJR21ZzYeG5nFkYz4cwu9l7kMdTloTXG8JimgpsiqmZP6V6nkfugs+DJmp0tid9bh0yDDxR+MD
RhBFlCVaH4kZe5l1UPkTnvbjNZKDg1unN3D5GDTKMb82Iv06iPQqCNLvQP8PqsDoX+XV98AZkriz
CUWEyH/X4nT02Gb1ESnt5VpM1kVhFDKqRnm1elWLPFz7kGYQhJPqa5YSOgNFr4lpU6moN/Xkc2nU
7n3ftp+dVj1q9fBBEeFV9sO1XqTVhSPG2zkR9WdW9Q7p/yB+u0hwsDLjVG7mDovF7M3LlWrde8yJ
x7CaJrHL0tkNZdqpsKrGKeL4YO5ojs7E6jROH5LNkIewcNcomSczki1R3T5KYzqoY3tRVMN3K5fT
vnDcXz4F7W236tVdE8iPaTOp2JgsDW2uG9z0cuKJeGYVLk7vYw3gyqgdnXvZG1+hHu4Lgb1MkNnl
cQiGi6Ig3McSzmWvB6QdJ4+Zaz81UBGiFp1NXNnz12FOSBKfZbJPVx32h9XTXc5LIvtwI3ZcHYfD
aWpDzbHiUXbyyml7m6dg3RKRLa/TziyuRg8NgZeZ7c4tp2u/7B9ogXxstYIlpM0z3NzWn47l39eG
011B7ZQIjtW3qkrrByksejhq7mKlV12cD6aJyHG4MI1pvvMl5zXMksl70XXC5rubYbZ3g1lDEitJ
mc+VdZB2+lSr0f40KftDRUCoGEYhAP1qaOBGcFHTU4izYSK9WsnP/Tz+ql2BD2l+3bQLZ61l/FIL
67HHFDVisdHuZvQRIUOuigatPVYI1cMcfv2gz/OeGIIrXa23YlvoVXXwxsSMjO00jvs76aUL/n9e
csht+1COhrhws34/iGmKoFsfhBPE5EcwOjvt4zROv4ReXy1pd2cZ3WW/6trl1NhH1rf6zlu558En
NLDI6Ww4TvtraebPjt78NnvO33a2W7o2jWchbghaDw7SWKo9SudjpdMMwA+XuT5rl2jFrtqpJ1Bo
UrsWqnMEeJBGAEO4EVfgaET+/BRi+VhXvojSdvjpYR8W+1neXNsy18gq6UQ4IEEv9fQeoowVY9IT
11PwS5vXDwPRZkdROFeu8m5Xwy9WOFmJXzcXbO0lqUiJidLkZ6M7Q/dbH/Ty0wCGQLxuWgmdcwLW
V7THlGXvaZYAAQlP18TP2Zghp8oMvUUUZMNqfLGzetknoLYGXH/I7S09FTgR80/PkpiihxBODQm3
06ihf1jI1cY2DtBxbvuY8ivf++SPm2nUUHfFJaSDmkixZhjxbj2afi2Cbq9r7Djit2mMHhaiHUuG
SYe1CjJXj5K+AKBGvquKuODL9lROZq/M69xQ6frd1rth9naJJAjFAC4pg8o8WA000uKQWMKcm0M/
INw7ZGkPcCHtyfzMyzPFdLek8J71JQs+zksHLarP9adOZx7FLXuFyWl3wn/mQXpOKZwLT8tg5dT1
ZO072a2p87VUDU0eC4ABZ8LGZgwdK5N5qO2EZil9uLQLQa+M2e0Bx7trURdtrKGwSetvyWJaeuwL
8Vk3alVpH3Jd5r1xiXOT/ohkQaHSyegYRisbnwOVGdLdMtKPnW/wZfQ5ASd5l9n34FtJnOdOPYdl
ScxUcWiJIMKKy0pVfzCDYi2ziAN+NcZVYsnltjb1sTPpIldO3cVV3aIbNSJrbRyLDl3rGTtfWE0d
kmRqOVHvV8TjxajrsuouS6Ts8YLR8bysJNX1cak3kanVd/VhHtKiitIA1vsjqdvfBzaC/LOR9sJ7
wKFmSC8xJmjFU24zUHeUUB+lNhbsJ6uZeHKfyCG9zXrNEnEdSGBCtp1VZTXxYlmbNdMBL7iOLoRZ
pYMb0vZPxudJ6Uv+UZX+PHwbRD3XlxilzEmcdZRl0Tzz0G07z8tYE9W8fvJTGqj7qScX68PqIyHx
d7mUvrfHRW0Km3xKskOpatoXhTcV89emNvv7hJAJj8Au15A7t2vRtOdT0Nl32TRnIsTTJFeHZq70
lpSvYuivrEpzL2iYdN4hI7JQZ3rbRpxRMtc7XMfZQFeDsMhwSgJSKzMqmpiZXtdIDAJtKEPNNQNo
3V3TD11dhCQ7ZcsHuaTIWRId7P3SwAze/pKpYUzCRgGVxW299sFu9jIheGgTmSsp0uZQgZyyvq7D
EGH3Jr+hp81Dc6Yj3vtldVUPZr8fnWU4yLldv5qJ1T6iTxmp1SxRySDfzb1jHlRZJE2YaGmPLATT
Oyubh8uggJ3H6UC7mQNPXLpuad+U06guVhvFj9Z73b2oWO2cRRudsO9VPPC4r3Dy8W7W2TeJXMTK
SPdZtrhLbUcEoh970s2zUCQ4w7hdwj624vDtVyMZd0nV763cFZ/6ikCbHguayEf3c6tNbfUDdv54
VWRa8aWYPf0GnaH8TRQRVaJHjf9Mjpn7W4LuIbPzTO3JH8e6Ck1m+d3sVsXOqAkcb/NyjYE0OTUY
wh+pe3ITQ9S62JdWrz/hiVdpYc0ycgGdjgNIN9wFSSa3feUJNrMfcsZOIk10/sfOcMsnzqzZrpUa
fjeiLC7mWWR21LNXXspcn/dOtjxpwlGX/4u988qxW8nW9FQK/U41vXkluV06pZWUeiGUMvTeRJAz
uuPoifXHlFStvaXKhAq4D9XdKKBw6pyj4iYZjFjrX7/p8nLeW52XpaQ2kRCrjDLbpDEboxLn9iGG
DredsVMNRr36wLGDZGOWzQeTPJ2Nlyu4s+JQ+K5RS5wfi+EcEdYQGoWa+UPe0J5gG6VtvZH9xq8m
Y3rv9WSTdnPqhAktVIDfibmX7fC1d1usAq2kvhGivS6rqbyIkR3TkxkOHq6c5fmCdEkrnZyGrPT0
UBet+SDT8YHM4+SQqaaycUsbiqNTwWCf7E3cqNqZFmMZgLY4/YwankbWKevLstJyuP9aFuZZX9y1
cUfvKEzpC3Nq3nMnlKgYO0+7Gh9GOkkS/pxIW65E2TeHMeocbnySO4ZBEo25M+TbZ/jhBxJy1Ob/
E2L5fwSJWWlL//Mn4PEbEnP7v/5rrE7Bm/WPfAdjLOuNi7Edjkmrt7RJ7M5PMIZ/ogO4gNMwUTJA
qIHJfmAxiq6+AbhhXAkbAWs+oMt/gjEgD2/W+F7cvZjXrvbRxt+gMc/kgl/wahBBpPImUfDkP0EC
OLXFIMpidbpmgVdOnihXjoB3EaCz7ZVwklgGbrEa0uKVz5hF4KTehA5GhzB2rqGboTEkzaPdGBEn
5k6h7WygXVVef9Ckznc2tUNWnDmawuChsSCy4H8sNPyBPA7IEFnZSp+hDb+uIFhU4Zh4EF5M/I44
aEun+xKjqzeCsmWOOYCTdGz6DUypvvCo5/BO7fdmLIwxmIzmQ4+Z6OdYSZ0nk7H8l79f3v9pEOKz
vPOFhSs+VV8+/YohPv+B78vWYAEyxIBcD00Qi2UW2Q8MUXffrEQ3CBMwZhgqrumNP5et9gZ0H0Iz
y5Y/AZ8A5PEHhqjob/i3+Qr4GqCcETul/82yZapyBCKSdbRKNhHg4a3C1A9C4zGoX09Y6A2ec0cU
BH0qg3ZUmnHkHdpGdO90fTA3Pe5+V4mNELpaZvdSaJZ8UqvBCqYMQ01swvKQAXl/1Q2TfNRlJO5m
xr73Vm00W2zY5oNVFBmyZe2eD2B5oGxOcNbu4xuyk5dzc6DtTAjWm3wDk7ut3fK/qywfDsZo4iAy
DcWFkSYuFQPllT8UqRFvM6Ub1bDRrWjT0t19yF2wNUo1CsiQWF3ro1Vqcgxjc9HtoKCpfat3NaZ9
qC5sP4r68sweBb5vXWsPDryyBvSlhNxRBGrh5Z1vCj5b6nPCBk21yX0PfvnsW4PZ3JRGZScH5Hrj
O6oyXLtbczZvSpE7O35Kf1lGMPraOtKuTcDJYDA1EWJ22hxsmSqWj7WFBhCpSugtWRwOzNv7sa7o
FdIrHMvU84x6rVQbiRXYB88YrwfGgIgxpW+37bfW+GgliriJhTibevepy+cLY7WxLeFTpWdiGh4c
IiisfOw2Qjq+qnZ3ahJ9USJvOms78aGpo/KAFE9/ix4OekFONKrRO6Ge2U+6Kt0L6r4zHtVbNzHv
pLcSz6dxm7RiRsKaxE+w8YowadzPRN12QWKR/qmWwxfb7nOmr572KK3+MW29g9AV0gHj3Ge6WNwK
DdNMq5X1l0q172DmfTMX7YFRzh3COhiz2ibvMLfDbQ1Ijb+iQzDDMTXMyTfx6gsW8km2WeM2+xlr
5U2nmLd2U97j19NekF37ycIOKfbTaN/CzR+acQxFhzn/VJqGfm6MWe7LOr3vMzFjAaVbsOI0DNg3
keiwIxa8L4z/0FJgNawkMtF9uyBDF0xwZ6F2SKfxQBxV9k6Y0XwmEXvmUP6K6cNEtv34BY7NXRc7
JDQ9thZtZTBMPRazZM/69cxQdUOSNxo3xcT5nqLNWWjou4g4Y4VQKH7zPJ5VnqKPvjTacrrQ2qz/
pKDYuO6n2N4wXYsPGCNTtXQNbrE+6G6K31MVpklfvqPlIoAXgMZKSqq9eLyaU4v/5XjXTtZ6vpj7
vTD799igbzqjvDXEHJaxfpctwm+L2QwHvbkZY9AoSzLvtTCcOx8NaQSFmT7Sn2+hL0C/rFGcMqo/
6wvuZ2zGi4rR4x64+sIY89JHFzYHpele5LZOMTqJdmtSy0JB7a9K2EhnmMSS4KvHNQgu9W49wRMF
D+a/zMXxzbxxdnQ7b1stZwgt2+iiUiUVa1lcKMMCPgWVM+iVctpwunkk+o3UdXV8t6I7qIWkfq/Q
J92gSsczO+dRIm2Y8UAQReJ7w/ilSOP3ZdodlOIbolftvsCddlO2tvKusk3O2NbbJ037vqlMfVsA
76NI1PZ56SDedsedkDwPNRPWps8aGUx2J9Bbk0HQMwSEiaHSY/cu89jFMJn5Ru4WWpq2g9/mPGng
FtsxESCCzYIWXnq3cQ5AouDiaDXZPqnkU1zmNzXabhTuNk13mCX1cNdPsxfMZT75s8qE2SqjbDea
0ET77HPEowv70qEniqzPyZQf5jYndil5Fzf9Z3Me8yf8pPfwYSGUCtTWLQ5ppZmGDKQDnv/b1Byv
yIG/VZQerxdlMgLdHPfSVT+oHZ+j6tX7FKJDjf67T4UM8yki1Lsr9uhPrKuM1vqa2+kCWS/pVWkZ
4wYANtor5ig2tWucxcMcb8hy2zux5uzNJH2n2gvQnK4/eqkOxcJ0kuiewOj4rC8xVSeVy2OslNY+
wuj4oQC3zVpzN6iJERr2o+O6pS/w+Kv2DdAjDNrcMd8nnJ/XhtEYD40Y2dXd+AlzR75dMGOAAbC4
Nmt9vB+mnZnGFkriyfwspjZk63ETXx8s5UD8dewbMlHODXVSx09FPpTnpjYOT1h04r8idcv6XOlK
ZYZOZAqDkDIGcT4gSRuWC012qqXTVZ12uXup17X2MOZOG0gzUwjYVq2rwsvGq3KqSKC2OyIHZIfZ
zdB1THby2dvGytwdBELuc0eLRtdvDZCT2uuLq64SyVZUdhkouSj4MHs1zJQ4JYHTs+BbpOl+ya15
h5zWed/E8Ya68soEOe3GGPeQPcYlxV5jYrY3lmIa/Ykt0O7j6TDVYk9QyTfFq9tzQwKsxpJoK79n
drFNW1PZu4PItrUKc9ThXnpyw867stXIg5NBbANGp9zDJO13gxSCH5Q2t6jlVD/qP01Llm6jqXEe
iIuOttIBkB3UAXOuuBf7zOyjTeS29rtYzetPilEs97Hr0OlHU3lptHn2TklFcpjJFNiZRhqfiaxO
znLdU67QAMw3Suo2j+lsk2SfUIpweuKNdMjNEuKKGOxbOLbVRZmq1btBq6snwjuWu1QaUajikxBW
JrlMbslgAzVZEdpI4w49VpSf/77C/b90lL4OoP91HXxZV0P/tes+Db/Wwvhe/mzhwI7eaCb8MgjS
SI9okqg1vw/U13+kI9lZq2FskKh5KVN/VMOaTeenr6m6WOYyj6cl/DlPt9+g/qNo5W9yokHJ+JtS
+MRkcvXMJMLONE0VVzk4td5aKf9Crplc0dtSzyW7vtE/ZFOzPCa5ZNddXRhKU2hnAk+gG86N+qtk
ZHYNZiLPKiNTzppYjI92nOvnORvnuV4AtcyAhbf0i8UPGtd/B0Qwfe2Gsfv6D7ga/T+2I33KQIv9
H0DbgFzz0lq7+zp/Tr4Wxdf+17X2/Id+wAX2G3gZEHTQpMCRp5v6udRM/omKIQBRifAnkCHDz/jZ
dxlvYHmsOAKO6yvvWAdK+Nl3aSp/jqQV8vnwiET0ov3NYjumbqDhWvstzcWPgPA2PJdPqD3VPHZ6
5OkRSSqmsp1rMptikm/Y0aQX/PJk/sATWRu4X4GJ50uhTFq5f9zRs4Tpl2VdmQIJpe5GzGYIw3AU
EoUaLMC+M4iOCES/slF+vwr2ClD1YLXgAoQK5PjjabGMnlJEUEyODZQwXW9u8Dh1X+Hv/uEq2B7B
xPGeA3yem9lf7mVUuYeowDGV57TsS8xng37o0+8Y3L+8l1MvI94ORkarBA69nYMn6MnNAPBYAi4m
rFBn/sKUva0Qx1emP2YjSdKmj+PLWVPG1PfFhTVG4ViqIcSEsFY7X20nf6mv9Ua9dJbk7uV3CVx1
8i6BvtDqM2mE9I/W4PgpD1TUpavqcZCVWhQQQX1XrzlRZBaLkJU0U5em6Stv9lTjxtPA2cljfwWN
eJY3HF90Sips37MoDrwqcw9Q32raX70PZun0O6ICmlDYLSY/eSYO4Fpq0Gn21epNtLONKjkkNmVY
bMWv2frpv39DHuRQoBBODsRu5slborKdvQEz3KCoSNULa2/emp2GMNrJxhpHIG2iPIm1WbtdCnnH
1g7LJ/Xq926mzAGEf3HhZlG3W5wEaxnXib+SfU4fVxjES/hjU8cfx8VSzknXW24nnYi3UKG28TMF
t9uoV8jE7YwUB6WXX/HvS5y7oqJlWzCRCJ+6bwrbGUQvVWpYB0qwYaTFro1NEb58lXV/Od4UuArH
KqZZCKWsU50sKrLZtlJ4z4qlLpuitmW4xKUdNrWBz0eeOa9sQn96VyxMOKPoZXljJwuXOVjbONLi
i0qYO4t2UnyVGj2cZ/GXbi/rcrVcxNzIHiGpIgg7Xq5dMedq02pJ4NhL5eP8NfHd6q8ZbT+zz0+e
IPqF1ewOV8nVfeD4MtqIHz/uGUmwmF51lQpVvnXcodvkqUvn0jjqVsXffjuOTh4UDKHfRpmmb3HD
IkXuEnsv4h/FocnvcPVHBjoP2JiuQfVpr1h7WBUfQQFT6mZl3JpatGxwUO3PrUqqhE4Ykz/FbRPg
FWYfXC8qXtn/OGpPF8fq68x2Tse5esAe35o65TX+NTIJBvzu8ct0+0CHVRg6zLaD0SBpkE4PEgUW
5i+vyj+sfWB8yjlAeRD008givTPoUVongYVmJHuPVCc8ELP6lbX/h02UY5csMYBPJM6nMkFwsaKr
9CiByoZPFs4ycresXUI1eXbgrtnTERvaKxf90zNdc1NVla+N4N71R/1ycjXWoE4cj8kaVAxoILP8
QvHc/K6Y9BZyvZa+Hw1IHK5TpYe/fqicy6sNuYM8j9SJ4yvnfCMLGTzYzY/zGCgVUCIT0nHz8lX+
8IFjerSK/TkkKKJOPnDkV8XKk2UzxiUSqEeXe6dV57Cha31leZ7KGPDIwsx1neasrg0rgH18R2R9
UIAMjennnfaxSQEkR8x6FCXbQXUk9KPu72CL9FuFkJLruavuEdsK3yE2aVfh2LZDVjYepF6g1CAo
6S8f9/cfh1PImmm6yiyOf5yHdRZ2M/y4ZcT2XyxLeRn182tR5s+w/K/bz+llTt5qTUtkAz2ZfpV4
80bDHp5A2cYKlGVennI1Sg69FfUXaj3N922xwgqjBZQ5JuNNKsn+Grros2T+gI7FNA6dp41bHIge
OTLcjeOK+GbyMuFj+VJuDOTp2zKDQaCN3teXl81aUR/tNdTU1MH6ulfz6cO1Pn5cbMxzAZ3F9AfX
3bhe2n5hLO6948NN4Xw549MQVfgYZnqu1jCEMisQNO2qPzKXxmcwKR4blHjaOlGzNU57iL85yB0E
rdrQ7grGb6o/15bWBqM3mDJAIIr4WTMnKFbxlBZmqANL+NYYT3HQLqiCXr7BU90Ii5Xi6Tk9EOxz
ndwc32C7oEVx+hna06jpfo2H8yO3RWJPmnhnVB11SB8zBQyRug0NjrhNLfBdr7IB9ZWg7C3zlZ3o
D08c4ShyKpxd9HWcevyDer2NvdyE5Ra5tXxXWMY3jKUUf4ZTtLHNYn7lcqcqhvUBkJxFSiV6CQMz
mZOvtRxys6/4mH0hZCAnDZAYK5tR5koAF6IjCk6hMOsjO+jcNt/UeYlqxJOvfJbPQs3jD2ZFCXT+
w5G/JjIc3/bs5lhLUxOB/5fNRqh5fI9mewgot8eLETwplNpiXepFX58TJAyH3mu7YChrd9PIvvRh
TmufGr1k+2jK/AzyPemXiundTzmY4mCZXwnUesWf73RTpQ3FRGBVm2hoBBkSHv9mbR2h4QapAB7O
9tarlM9FrGEPWkG7eXmZ/vFKhCjT2GLji+7q+EpD2zbd1Ao8h5XqW4mv0a6xKgEBT1VeudL6nI/e
AyPLtVUkXQwdGpL54yvNjTlrUE7iIG01a//xIBnRb2syJkOZMg95+bZ+W+sajsQ4YZFQQiX9W+SM
tiRj64maSqZf9J2ZQJ71CnNXNxv4Kq81Sr/fGfCVQ1oXfT2KtWdL7F+OeK9ppZsLNqvIXsjScae6
20Ckb/HXtrobBGzLuZbk2Ss106nqSV8/MD4xZJsoQqh7TxYJExQQVqXKA7gGIR6r91MpL1EC+Fnn
nWepOAMs32WJuKCue+Wj+m3V8Dnh8Y1QdB0gA8Udv8titsbZI/4lMJLJgLzQREEGu4vKW7z2Jn97
uFyKgbdlgR8yp37eZX55uFnUDK2jU8UUcaWHZPYwWZSNgx0Hk9o8g6aLsPE1n5/ToC6erWPyCfKA
mVjjD3eyd016V8L0w1qUGN9+10JQCzOtis9aIeJdnev44HgYAxvN2yYezIu2i4a3Wjx6ByafDy8v
5d/30fW34PdMKgOUFsY0xw+bKIB2kbzDQEInDXWnlz0CglEl5Ew0QRE5za5hQv62sbdlRaGpVtJn
TP2K/P/38wxwFEEmexK2UbBuTn6GKgBQe3ibAb649jVbSXNp60297Wi3Qvycv+RMN3dJh+uNnknt
rR01/W5gAAxdWbE+y9LYPT+Y/w44tPnP0q4Rgf3LGvmNMXX3tfoafyqOEND1T3xHQBXUZpi3semt
hhQAJCsv6gfarjlvcFeDvYdtCD0eaPc/MVDQdgBQGFF8zcjLAEr/CYFq+huU2J5Og8bBhEb8rwhT
xx80wA2wLK0AC8l01vzQk4ahpqyTDPNv7FTRPtjYVD8ALgrOY8ncPzBR8jCDg03/yxO6/n7O/GuY
8vtVka8D/fIAoIutv+qXbYQ0cdRtlXczmaZNuEOZ3rVz/FrsrMn/yf854n5chD4IjR8NkXHqItrq
UevGg3uTx6b5YXa6/j6PW/mad/nx2fb9KpzWlAUc2asbyPGtjG7UdqPp3pQjDq0kI8XmjckmsYk9
oe7VyvmrIKYfl9MgyyGGZPc5VePnmSacZXRutFxrz1Vp3MUQgS76EUHg378iOsifFzoFX+3K0zE3
c25EwZiUTg9rpw4v2Jcv8qfVR/tISYWiG2eNk9Vnx/1UJol9U0aud8u/hGxC0qudFUsDHO9l6D9M
EqVfqX1OOtcfDxHTB8ZMlm0AiB2/syJb0jkp3Ju+NDrctbuEtoD0J3ghlrFdai+/Gzsv2lTg8+8t
F1W5RYr2UxrbTuQb0chAOmvKc6fz2jNClbQoLKoSOsi/8WwA6dYxGAeNerqwuo6iKXNukD/BeyZb
1QzcDCpWqbrpN91YvOuGad3+5Yv+4ZtxmbuwtJggeLQnx09mHpPETIR+I4moONM7EgiXKkr+KtHj
+fGvuZMMDF32RBDt44t0hOgk86jeeCXHqB7BAkhJdNm8fCfWyfhgvQzRilyCrRefEeQgx5dpkjjr
Ojwh5DI51qazLPHBw9i7PusYP9dh6npwZgoN4ng4oTmBBF4tU+2braGNsC/U9hsYakQiOVRoAVhj
Ni5WhrySXbcQ8R5mXRJd2O3ieiHeXkoWpItn3+ZiLmafqVh0jWEfTQN0NMlswEubB1T7zUNnlrbw
J9l23xJUQaMPJq/iLa4YPZ0zDHWY0Nj3v5dTh+GC1IfsfmhUXn5pagc8YY1hE6vE0AVqmvZ6yOBt
2UAXe5b0j/IiXoejjXQjPcQ1Jf9kaVkqoZgtmRbUuIET/G0YK2G7crFZ94zbzmgNucUUz4DbpHXl
zarXXXY5f0P3Z9FBmuiFJT7aWoNQqGgrFR5E25Rd0PYNEpSaYOmE7ycavppJ1SpBrg3KZzK65Lcu
y8yDWw1OFloC0W/gdkpyx3P0DihySu+gLaVnBnxi8bnd1oh+agJk71W8prNtXA3RoVIdoQRNr1e1
DzW9jQnkq0Wyq2ptqkOkpfk3NzaI1Y4VDReStB2W+kIXqQGHki1sxlbDgq4R953ytZOIrENovtbe
w3fEOYtGU7hbSbv6sYrsVPogvwtKjFYxEBG6SU7yxFB5d0ZqtddxiUisLrlCkOVOcV9lttf7NYq1
Bw6VGP3ERDqG29ji0VXEeOEieTLC1si762XqrfMW3emnxENNgDVDUmk7G8Xshyrtq2xLNO6EN5op
x4vU7SfsVaamw9h2aUS0U9U4b8ISC6I8TDzRQExSIeQ1NlDb1nG7VgstO64+pdoELdlQgK4xhxTN
U9lHDoyS2aqvNNscMuwyJDGyo5cYwicCFPOTecnjz9YkmVaZVQNEHlfd/FkV7ej5ZQ8nxJC5/t5p
RrsMlyRDRgnGEC1B3QqjDfEtja7qfNSLSypxBzMSS9QiJCxR3A1pPly02AF/A6S05+sci8BzPc7F
VZ0RMYDeW4f2luMt1iKjTeDB4Q5ToFBYvHzYVYVFdI0nIgSfmbVmCHjoYtVAQNpJfdxvagnja1Rv
W40iGx5nt6JJk9CjcPJqiDZzLGGGxWqCZQ8q8NFHPmFvlV7lu+lbC4DUtFPXDQsyXLJNZIzycyo1
80HPi/6jGNr0zhFOmcOttWc70JURCXM7Fw+mU1o3ubGkT7g2u1OYmiQGh5lX54ca4KI8eGUir1rJ
p7dLK7M+4AkHYYd7bZ6gXPGCFtcqn1Q1ih/5Bf37anIGLEQqRpmTXsIfc7Xa++gVRmT589TZTYBZ
fglTfBnnx6galmSj82wRJgIf5cyRVfWyyNXuY2ouAjm3LLOvM68Bewqtmu7hHtWf7VyJHt3KbRu/
Rsb9sek18500zCb1cy+r3mZVDKVXfZaSWHWNC6ZuchIGPW/82lUsWJlK5aSPkZIklzqq8yowlMiy
fYem095GJDaKrSihTYV1ZTQM6GLHeqjNabpXaYgmX6rjO7IWlTiYkcCqBHY0OIcNsgWQjRdTvNOk
Hd20qKnzXYuiiDQSzPXTXQky2geVmJJLFeVPj87ftRgx9pNZ4C5TxS6U/FhDn2Ol2jfRAfX6Cdsy
mpCuj72QAyxFrKjr4hqteXEj6nlOgtRStAta3JWgiYRd3YyW3mJrqXiE4vRFhb6aKObiJmfdY1zi
NgWhV4NpXff4+hkBCTuwp/HeMc+mTOSHaQHOupTs5M3Hcuxq+nBTTyNlBYo0dqC2rjzPCezaKtML
t+vQdYEhLNXgN8Iqx8UfnU4Yd1bZuV1Qq71+NXQmEXuzYiRlqExM+s8UYt77y77IiYOphoov12r0
hp6Xv4aHx1ch0Zu6DQsCM831sIsxOmx0aKauWNJiMymOfq4ZqfOtqokI3RQSgcOCg1IcMBMkxrUw
mWSJKYKvZqWTeq5UmS59lRzwx84q5guzUd3JVxd7qpg92cqXKVf6dwUCNmvbS/RlmzpT049jWebX
RPxOX5XE0r5Sf+NUBFWWV990SSLQ7sRwK5W6J7ddaV3zptGTpNog0QQvfOemvXrfzm1WhM2MReu+
dWU8bBYrzdWAWAp40krSzdJPMJQqwkEWFvkmjOK+WDKjt1WcLpd7PG2R1kp4xCADIlIlVLsmR3vp
ds5V0cvYIQWnyLTNTOLZFKheq6Sb6Tl8A6py+z7LBiL39MEr30eqOw/+xCh7OI88lk/IuIiDEjoH
K8u0W8sL2rJBd2waSWSHEP5036gq+5PEX63aRNAsifHJe2w/vFiQJd3ZQ0S4yAzJeCvNcuaIH3oU
KYadN8pGRWoPi3AcbZaiKm3pM6mNPhvSBJqHgVhhrN7x7WgdB9GW0qOINjNDtMynmumMwPFSwoXN
zEoi3ykNeNZWimYqyKcFEqM31pPmp7QVA+LqWLQoBVn1GyePRj2kQcUpiCFN3AaZknDMQ5bs20tV
l2Ig8lwQMRP1NSeVXbhztk+jylYu1ALtwpnkKPA2tZVn8lD2tfEeZod7QHldTuGw6g5VSgUBEDLH
Ebx4x03CCSuvaLVu6Lz7khFT1bxdtBa/ybLs8OYuNeej3gom/ZHXztQny6AErpYTyOs7BixS3xJ5
C++/7bmzBRYj0T7arLzV7UKbIega8B2YW1E4GGLC17uPJnR08TjgKM5pNGZBixIKaq5jVpCIDUKu
fBwN0Al0RqR9w054HPd61ENNldBAdjrhUfI6nY1MbmnZSalR0Acpe6Fl5Z2tGKO772bhKEGbug5/
qPdqfTrrMOFLHqDL5J5vWotX7hjyxEswcohU22LoxoFXDO04bHBuksgDUzf9PLkzWUBhIiLk/ALT
DHXXMms2a6AmbNt9HeM5mW9HTXXytzNDzFrm1dkU18qEnZjZjQwySizhBSaCFcshbr72POicn5B0
EL/HyqrRGkpSnkDjC5S/46xdjI2dTQgcVG8MqIGZZQ3lqhpclHYV4pPX/DbTOF/9MlqKhxzXOw/0
b1HYl3GqSnZSoc6WbqLcS0uzu3MCNabhgMdBPoVLkWYfxnRyiu/g5//Hnf6HvoJ+/5roeZeuLM9/
XHytq6/H4BN/7Cf4BFsO/xWUevjSMt5b55c/wSfjDeRP5k8ATDaZ7Ov49gcBz8NwCXQJ6yR4eZCw
wBZ/0O/sN96KOXkubCwHBaBp/fvsOzyZYPgCmqAWXC0gQe2PG7RuHipWkkv8vKd9mksTbU8+QPpm
LdWvQOSnfS2XAmuildYg+tmWcQKX9pqWtW0rD51lYgbkMnBVreG1GJc/X8TRYYTxhJBBHt+P3ui0
H6k8NDCeQ0tPxUbJKCx+ecl/gM7WX/orqvV8J3TmPDW+btC744uwLaGaKMWBfw/Bj1Woe7x/xI00
2+ivTPwthwGUs05RwPmRVP5mdw8zWySRqIlUdNfEiXi1x27yug9fvqHTp/b9MsSugrNi8no6mBxs
4TVO3BzSaDDux6SLAhVZ2yu4xvpUfn1qPC80RhAWOfu5l1OULiOIWM7C3FulmHejGODuECQ6FGHO
rzrgDP5aTsnvd0VsCIML6HokbCHXP35Neu+B3zhEx9tRGQwVha7S4Lz38qP7013xaTNcW3k0+Lke
X8QZaIXBsPZTSuafbpHFx1xA+KaipqHb5a+9qZcvB1Xg+HIF8u1pUbQ9DgbWVs10NFYNtj3JMppb
9pH25uW7OwmvXRcgbwuuLMNqdqHfAsMWu7fHWlb7YhbVx7pV06dmXGJMU3KcJKAQaHPk56WbX0t7
suNQp5KwcVwZuwc1dmPM6U1rgtBbFc5jU2rQ3BzGgMq+yj3BoQbb7qEv27Jf+Qv9fiQqYPpE9pWl
3HRS17ls37faK2/s9OsFamezg1XF0J8kL7D7I+CbkjKi3h73ydxbO1r6DicO19xjlJW+MrT+/WUR
KQK6zlbEfkS5dXyliGJXLZCdVfGgbhT8WIKR/OWv1BUoRoeleS2E4E93xmXgbDPotRiyH1+vaGet
b+JuX6UIohYxzTvXlWJfqDK/f3ld/P5pcWdrngKLHje+01glmfWZHY/tHiOJJeirWgF+TadXkOk/
XGTdwTn8ODE4D05e1JhX9pxF9d6QDioYB24EdbS2fflO/vDMYKFBeEL1Dg3udFfSDYYuo1Pup4Gs
z1yCL2ZxjFltSyr2v3ElLgDdHaqpa6+3+8vAxcKRxVBkvc/cLr3IAOi2dU3UZCES4xUX+j89OJ2s
Ev7DQmfDPb4SLb0uNaXcz7oCQxvlHMzFZHzlOP/Tg9NxJUe/QlvLrP/4IqmVt2rv5HtRuWSiWPZq
BK5xhJD/ev3yg/vj7VCarFQdsK3T2xFlPLfRXOwVL513BL+nAIjla7Tc0zEIu8KqxIFEx5HBPPAE
6rfVpTZRtu5rx/tE4tp82ThjcylK3b6t9Gn+ojWyeWWO9MdL0lJTQGBZ+dtwLFFjC3Qg2+dLmwRZ
nFRblailPQyXaj/PQ4PXmFLWr3xUlFq8mONzmFoU+hH1KCfWb+QMxxmH2OyKHZptmOiTLdTPfZ3a
QMx8bOg5c9rnbJgHnSjpZng0sOV+8oASKn826h7zHSrKq6auxNtZ5MvsR3bdndlybTBdN6sCly1I
9RN+PwaLMMoIYdUWd5PkvTcHOX42oNYNObM3faKbVzSi3XidTfWUbjWAn/7WTiu38IdWVWGgL91A
wxXp5QAQnE/JJwvWgXqrpybMddBD2wxspoyI2rXsW2p5bX8WzTzuTUfM8D3WX02znfBvhvCXi726
kNLro3JU6ahH1dn0LQ8jcLRSnBn64mA27Y5lvOnLaNpoXi7Tw1RgLlej6Xy0jZmw1FKb9EMl8+hb
a1q9uZP5MH8o0OcP+Gvm0NfsNoM/XyFLjvpRjQFkUyffxrE25QiV1fnCrYea+YIDzoM/thztMC5l
22Km36JxbTBc7II4cXpeiJO7WhC3M5t4m02zwP4JS3kUyc6cBZljpzq8TUskm8hZzA+A33TO4Bzl
NxKA8itwmIawCWOI7lrcOMH50qjZIg/PW8ivUvtiwvRT/KK3p0c11pplo5m6BOIazMyvvGr+oswN
pjBR2WeZPyZlBFU9K9rzYdbUPJhFDUAatdVg7+MZ5T66g2GNnFAsvBARjcy3o2mPj4DmwxN+nQuW
dGas2n67dNN9Njv1bdJEkMAHIVHO7lupzCkqbKElk9+mlnsB5pNm+7lHFbyYdW1cLokAQkrIzNl1
rqRnXpCu7Lqmvbdxlor2LoF0cFqZ1WxbSzDiaaZ+xP5JOhPCdjHfQleKu8AYKuNsIAPk3Wy5y0fs
97RLV8r4PYk1Mt+YSpb3Gyp8a/a7sSrvY3tQDN9C5fqhnN16DB1O9DQY54FOpnE6pdzqBOmoLMih
f5oROk+hTLQiDQ1cUj+Rsmt9AVGdtcCL4nkJcN9idpmVOZ94aXWQLjUhi29IltnW+gLrsjAbyuTT
Qua39r/ZO4/tuJF0677LnaMWvJnCpGXSi6Q0wSJlgIANuIB5+n+nuvpvqfre7tXzntSkVEUxE4j4
zDn7HNGypuKT1IiLDjeAnmzAxrHEwlz1xZMzE9EWafSSI42b5bXRxJEyMHafGx2LAb5aWK/6dskg
JWZhV6/0RlnTYe1LjWWJA7vX9tRDmRZPCsKm5dWZEacT9HMglR3r9Kwf123na6n8kqtA8CLp07rP
OdOGJGd7XYV+JXTjYWNRoMe57/avrsEi6eAubZ9ia6j8l6qrwbg0+boRtswYPU9cVQYvLCAXGVud
IKa9zcCxRQ6LFnBrVlV/wpnFaGkMjIFtjTfZC3yLvP5aLqt4qgSh9sk686KDwPRqBPlubf+o1rYp
EVA2cCq2Glgsm2KnQ1bKd5GFLoZXlO5WyVEinCb96hILTlx1XgimqmNbVTvpkrkbVmZV1Iikc8hv
Nty6rxi5xmUnhQe0sl/NVZAvlPWStSJpxC+LkuDbY1mrloE9RNYivUlXQnbYgOQmWyzDMHKUQcP4
txv4v2OX/0E3/0uJ8E9yn1sxff913PLzj/993OIGf1BjXYWOnP5Xnf8/xi38q2urhqP1mrnsXa0+
f/c7Gv4f6GCcq2ePLDuabTbV/9/vGPyBd9dG5cPGnGU5gtm/s5v+HBb8K1i1eV2t/3r/YrdkDkRV
i6/u6v/9S5W+OZVHWJ0mCRpFPhuqXO/zZLEsFBfX9RCBWt3tyGAXxKGJAZxEK5fjuDfhKAQuS7pV
LEUXiXrLbmbUowroRT1/gzDvuWxe5Kdc7+YeBbEcLnLQ8w909+XfpG//ffIY+FEu/YuBX1u/V+L9
14fv53/xp9XW+AMt4NU+jWyYmd5VgPq3UZ+t/xFAPfJozizkob9abRGnYfZmQIi6mZhGFBO/PHl/
0KNiw+WBRKjO1O8/evJ+r6M91B4e1kB8PtdBH1m4fxFjuG0wD6hXTQi1a/8BM3YIi0mv838zHfu9
vvzzx1ylsDSIWIT/ql8xBeyvdLOv6JhiuNEQFhz7eTRipWeSG2P1nn75Bv58wX4VsrGF+u2N4s5m
unp9kwwkuIh//6r7TUmsmVNkDWEXsAEbKbxW9KGh3tSAFkGmakhAPL2bMliMtaSW8QeZdyeBlgiJ
rj0CgMijpnbHh95uav9kG4sd7Gxb4Ubel35OxxCNQVPC+VCjlmr0U6KYR+eqX6EQwAOWWzoRKx7I
cysqswrRDiJcbVL9frwmhcAoZkBjgD6xJsLqQk9SFM7nXkFK/2oYUqmUBa0VIPqrETgHKlK6xRor
rth3edt1WgqT6XPf1FAu407o4P2iRdc10JMO6DK3QxTgeb0RmYHw6+AAtzRDKZCXjZW+Oes8bi9e
Z1Rsp5YB5fRh7AltwbU5Dnq21+3OtSAVqs0L2P6XVgvKW5GcAbva8TS2r5Ge0u+nYdt65XKl9rD0
C32kaeWx2ug0Yh2/WmMm+VJ56J1NUZOZiwBHwG71NduibrbzfkJsUHamj9DBr7T+gT5Yz081acJB
WJX84mlYi7avz7VjVK92XXXuMWNzIZJCbkaLAIMA7+zLkOn1cISgQOpVSHCQ2f5Yi7F/NuqxMY8a
FZcIu2Uz+3jtrByZA7KHIGq62jefbQYkC+OorAHUQv1cfGuzAnC0q2uevucz1ww2Tbbf72Qqg/zr
XOJk+d60lJ8s6sfNQEdQNFZ9HlEoaQTpIDLCo9HYyv8oUXaWVAnrmO9ss16BZ13THHMtUptl1Lfk
PXkOq64yTc+Lvaj6UW6a1p5cD9BTGda6kgiIuqzTwHwtzTQ9XRsp91LJqeke1wLQfVxqCA1uwVvP
1rk16FCiwWGHhBa8NLkqtg3VUlKzeHO3cDVnZUO+R2nR7sQQpO7ZHbPOvVuyXLJYGupGYvAo2gCG
tnCccTxCVdJ7ZlNV3drJAktG9omdCVWD9i5MoubRHlVeu8v6Zdg+B8pCJRX2pY0KpC4HSsax922Q
3TVf273VdmZw22ejRLvQ+mX9pAlLTLcOWlvj2e7ZGTIx9RvtqKUbwwoCHkLHZaOeG2OZJY2iKm1D
aPcVplLl1+IC4Tlz+dCvDLEOpErWXRSG4Albac8GuY/IN9Qrhl6EIRwp3y33VLgAmW6pO3OCGTzp
GvE8TGpCdpBt27VN6bq5MPaiH4R3kIZ0+8/0kANcMaWnQLe3oG/UE52UDUBJ17q2mEIimcsvrVPU
41lTZel/KgiK8jh9NoDdWOAtHTxtuLo4taYon+y62x5nBQ5sY8c5UdOrJ/LNtF4+4doGHn7LmUWp
HGHjzqrpgQgKusIzLuG19z+2sRud7diYLJ2fsWLT9z517WLLUAnLwuzX9uidQEh7WZF07qbnkj6s
74bEK1x8a4NXKIzFM5xRwjwNOVt12HKUBncIdgWt/srDF0DJrgNviAbw1miwNEtmu63v8IR7w+jp
d4FXaMVpwzJJytUw+mnco8vTDrCGgRITOSRWPh19gu3GwWF8uoagOkiIhFeFkw8w6FSOsj83mY5f
p7T5OtCR0FTTytrm6sdrymoZAzGMZbInWqvIVEAs6lUnAEKAcUXxOdPUio0DGBRZvw9B4/dzeslU
neYk78wVA65/Myn5/brkVvGvIXdXq2bAqhQf9e8DLtcU04hwFYDzhJQjqeuJ5VjlbuL1X99f/+vP
YYDGMBrVJ7qI338O974OPhxwdVvKDsJ7JdVT0fbBf3Qt/3lJIvGl4OS2JHPl9x9DK+138FtRbwBl
do8A+dHDwVvvnf7Gzm1l7v71r3X9//2jzL1+fEw52Tmjqyd/4prw8tu4M209Uhtck49vWyZwA83E
wB9pE1RQY2Dkkelha6/6e5nK+d98c7+PJn/+aGqCq7gdbwjGjL98c62+KjctecZIaaoSBELVbiSV
bAcD8N/RA/75y+OXtOgJMNhzQf/cn/wy1OWydmrl8KMMbKR3a26WN+Cr/l0Q/D9/ltdfxGTZezUv
M+L5/bOcaKIHz9py4E7b0HG7MeDQAWK/2fbIwK1lSNOQQHFQNM5/+xr/W+r/z9WA+39X+mFbCfWX
Sp//4M8u0/H+wIHEi2RgA8G+9yu/KfiDrRKtnc86gS3MVfP89y6Tf8V82aI90G3Wuox+/1Hrm+BM
ryhT1qM8tvi6/yOEE96z3/tMFz+hcYUH8AI6P9c010f3l0fTn1Vvgo3WEzX1C6Jdd2trF/twP6lL
A9hjftbMctVPJP0x3dLzlo05clJ7/YBFbn9kmUy9LyQNFMxDAw3cNzPlq/qY3Fr4uBLdKrnirdY8
jm1AuLMuZTnxyhWBg1pnW4hLb7e1Me66yh+DaFskDAOnt5zuRtdbm6KSdN58fm4M6VzmYu5gAaoe
n2eiSmeDecjNxy02KkLdX6qWaOqj3VEd7uzem39Qx49fiqw3vZ0/QvgVq+cmDYz0OA3ELbX08txP
dROleeslomjvtMkekrKeiCtcxYtLUNFXbTadeFB9G3vZSty2b523RTtlQF+j3EOOmUMIDrcGDbIU
wP9ZYNr7rdDOuuHLc1k6Q+QxrtoZrkyPqwrOzuBUd1bZUKTkHkIwy36gExFxyYQyFuucJaoa1S3I
kSrUcYHHrZc/YIrGf1P0t860QFOlNXualAR3qTL/qOOCi4zVGXeWM35vQLnGRufdZa7THyGHnKTf
/jC09QHZ2BYRwK7t+kV8InYFVqPKth1z4vbBqMyPABl41OP4JKBOdp8kDMikNOsmKfTyAzrRl2Zp
rZDnst0zqf1qUbbe6cRHJLRzaLj6DfShr4rQbIV6KoPpDWK58Sglv2rva5SHTUaaDPOKL4In4CCk
KxMNiNi1IpwjI6OYD31vnpZnYTB+/zZvXfliKl2QPDJ7k/vUNWI9uuxmrdOAZMn6xnjc93ggW02L
BgtZs3lbCIu+TApK1X2hufqNNDfbTyAXdvkpp8540hYiuKqRokZhUDTsjmiK2FKGv04Xf7Rz994D
8eu3iT8YjeP/kARBkkefedMQmPe5jXI/o5oYAZacuBnR0ULlVN2+c2orpxTepsdMl+169lvd6ONM
642nWTrmOxGmfgShczlMRd49GL6Ns2oe+oMwHQ8nl8uiBKIjuWBidN94bK1o05C2tpbrXDV59XjI
y7679GSM/bAyYmfpUdouwqHmnuYmW2+nrPSGIWllWqH6HKClzvgtyxRdYWNG7CzFrbFY95nXInl3
LRQPvqbgYgPxpO9KC55if4Z3e0Y5YPkn0yA5ydsPHfklh2G9KiSzRTvPBmoWPxiX0E6ZZtqathIK
YMJlEWk33AxUKP1hkH2hx0OzpD0kgnINPoK8Sw+Vo+RElEI6IsvMsvQwkVaAm374lPet80XDfRz6
tSKtQYKP262TzO/t1l33nqYZSYBSdweFQt/ZXY82MshkRIaKG5o1/XPeirdNYs5Px6Y7GrOjUXUS
QwF/Ng0DYnoeRIFpabBrGpAws63CvxuEKc4kwTdMvHteWAeFrk8JsPMpKN9a5gLnliBZnCOjf4EM
UrxnmSBfk6jUhDE9H4aFGtl2rn9ky1lyzjbNRTn7+2EwICWVvSfOfq/8vd72/t43teFYwRmKismh
0hcyuEGgx/aosS1q8gIvmi2K88wSA5SSZX8Sjk6IQgaafBj6Klm34jjkS/ek856EP38ky6XuyV5h
5CIIvP6tgpes58Qiuj0QbszXwc8VY//28xtsB4kUadms2Dev/wfNnXFc9A2Sm/wduIA4L7OtATVG
BMy6cXn2Vz4Szt6UBBtU3oY34HjAr3Ns1IjcFHX8Gbo6wnK9DfbOVG5MLgLrKMjJCOdlNe86jzwd
wOsyEsDYI7m4n+GSFe8/f34buPnr7LnVvhz4Ezq0hdufn2GbtcuzvtTj0e/tfLlkhFC86rx637LB
8S+NlVvfcD/pD0PlFe+DVzXx0G/FezlZ/Rtq6+1jqVWNHwOHC+ZyNioge93PpaEtxzHTgmccwTRt
xAC9CAY9DBcCAoSuk6+uavybmWCICM3H/EPMWnYpyQY7B8YWRGTnBNJ/ZcIXaN5RpgUhNtfPGCcy
r/rWVupkLa4scsSrukFzinTPzMkgk9N4YtE7kFtHRM1Rg0rwPAjHApEMUmec3Tsi35/Grnxc3Ybh
jAUC1p+T3Jn3UBaOjTftzGk9TJb1IX0CiEjfsmOfmJyT7l1D1qR/h9mDB9037lHVvCrgXVhJ6Hil
a5c7hLrDfmPKFdtq4mFat3Un+rEPCTApd/bkyCQFRgumbPNDH7ZXkgksALWf2+eBne5ez5spcmko
cUF4RujBKDv0Lo/4MLu1gWNgfGd8BD536lWYzitrIpBMtUfAupl+mQCoOIzeYqPRnox+7m65S4Lr
Iqo5GIZJ/tQ083R7HMXTlgeJ2vzqEIyl+2lpHUTe+Ta84TmSiac87dwLpe2HNs+TpjeWPcmuRwP1
MQe37f9YdGLfVu9wRVmhPp+5ssT2OIzpdNb6ZT9AYVdshVCuG+WdWWreRTpLjgCfLS9eGv+8VqzF
ynKknUPeTUTsJywMdL9zuoYzy2PSBV5REO6la8IZr5S7H31rC8ExfxXE3rIVMpqoas3+x6j7dqjZ
0GgJ81BE3xkeTrb1sE1al0yOVyd6ACgNnSL+cDxOGU4U4kLMeC3c6iarpHOdRi7YNWY/aaqcY5Bh
24l4NDT//XTkfS322rK6yYSsAi49Z/UV35CtzXvBDoBLcbQeZvZw+wzTQOSkXXBfO2P3aAzuHEFw
12MW6f5T23vmPmsIxSvrdEFFWImF/msQMVYc8MkV4uuDAs/5kGbWkWrQL4g6nM1jWdnzzMOXi9sN
APVdUBn1jrNa0e2smv7Q+2n/2q8o8MNeienoCy+Aam37RZi1XCPuao4nL0i/Mb1Zb1PTmC+oCll6
MymLfdghD0Lv2ogRTHY0uKTBvPTo8qmQGeHaE5Fm7L9D31b5bao33a7Xi/65lqXdc7TRSE4Y/76w
p9b23uQQHMkmlQlCBnpP1e4JkbjaiaXTzgJ92tFpBuNsuYV3IAjL+7ZMkC9Wphp3tNqKxzQrb4yg
33aci6xcXRtmubuAaSF2MMB4ZXPI5LS6K56E1ey4Dj2TbMBRrnEmtHkJTTcPbsTmZbGHcoRasZUX
EDcYk0razxYpTgiyrH9qiCiMVouK0fXXq5jTW78ok3yaojIBZmS9lz3SHcyx56gtaZY5/144rZPM
zVTsuy6vWPIgZEoQi/ch2nCHjIJMxuk2r/dyNoMHmQ7XEho7IZ6jW8xg6Vf+x+U9w+UqGcEa84iN
2ye1rHuy58cQ13lx3ObgBBDdjt1yXb9nZk34HuC2veZ6iDUylAslRG9RpISEp+m8J0eKOe/segjk
W2LzpOBOgiH4A8m7SAjq9YhxKt/Gch4u+CTaB7sEDzE37UsHITqRuQ4uti/z54CSMWb3IY6Yc1Y2
8xSg4zq5SYEjPYEB9oMb/ZFhLtFHXGUh1M1bFUyPqU7PPZvFyks0m9Oh77lN0oAkRHtlwExVw6nG
jPC1CsZnRh+QuJ3hmxdMX3VCECJohlbclNImcu+aXJAxqMUgivUOtUjx4c5FEE9Z8e5VG7ffVpNN
OXV3ZF11xG/jAwH3wU0r4WtTagwR8z/WHaVOaEIKRFCNHuk6jXlDL1ITSrXhhNGr/AXYAEklkLb9
c4ZOOmpBZVAqm+AkeS+nvJ13S8M52tPb4aZs5E7o5rtfVPx+hd68M6HnUAyq0yrzqwunDQ6s7uXD
0nhzhHWvO9dM/Pma8OD1FTkH7Ne3SOjr09r47sHuOh3niWeGapgr8t/t28Zx3/0KxO+V946RYUvW
EW6/UbrabuhSN4PYUvLSb/JRw/ER+Zl//VK/W/grQtG50z1xo0sylt13ciIodDvSaXvJFn6wVPNk
5t70oLQGDY8pXJMBosmOv/MLHrYpfRk6qcmYAsvdzVRL4Sq37liK3t4HHplOSxV8VZNJIKU74aCw
+Z4GWLG4vbTxUFnac9laR0vzuxNAcnYa2NPuVNldNNsgOSavsxPu8yyu2ibgFMmxn2SBu5NabxKQ
OWz7mY8x5Nq2moRVcHbMHMDw1JNFPIpNf0xzS3udR3LoVbo8rM30bmyy+kTUV2gTf/FIRFrxnNmm
uVd2b32mrxowsurf8G64p8DCt2153Z2+aHeb3t7WXrOffSqtJiP5EG1Ucyzdej0ardVjr8k/EBvd
4LDzX1NUfSHlOt8jhKOhEsGpdNUQYgTCDeJka+xUA3YyE6eeMwJJCYNK2jczo6DH2fbHXYfkPSKB
tA5ZCug7FWzjoay2lMzxjAFqmlGeaV+8Jp8urJqW2Ko19T1FlvhiCaOOmbSz/CK278D5lXFZyvSF
ZJbmFpnHvN9cJyX4hB1Flvp6PC9+FVuCmiflw3T1ObufPauJN8S1d6LNS4nrrh0iLFHzxSFZJWzY
oF4Qr9YR4QXjbcHhHOWatYTbWne3wlyx58gFl5VBFx/l+vatsQPCi5dcPSxrpe2Xax9KseKGqz06
NN7d9MEAc6F8M9e4MtwVGkyNQXLRrnmPgkqJTU8Ea8ncu8KZblj5vM+lND4720x+sl8YJ9zFNs8/
Ch1GH2/rXEFAKwgqWzmzXxssbXtCn71npnA6mwH4NkUgGS4sYKIQvG8RcS3ZWTTlA2QaLcxG19o1
ZvXqi9w9+LZ0Yql8L6rGTh1n5Q/YjbqZY8MV3c5dl/Se304k3dDe2izrye21ZudpK+zPvXv17rll
PoFhtYP7pmm2hK3a8NEieImg0PKhA8AtQ0enEpnYFFGfucxb52t+66jp58Yt0tgH3X2tNoIH26rU
0wAj47rSKcwr5nR9zNvMSOiFy0Pb4N9klTDd0KJiKPQy76hyBrYTXrrnNqjbR6tZuQZsztlLh+Xr
UOOgOpNmWd5Oqa++rUvJOV53ZMuVFcEUqC5DlA1NsrC7eBstdzm0wYTKpsdtVmtl91nvbHkSk5bL
MMO8tjM6DhfMnvkL7teHXG8vNs1/lutfKjJXP/mMs8Aqesh1ZmrXJki7/bY4n2AuOwlJAPVbZ1bd
TZlJCGckAr+ySaluSDgsj4axvfemkklRpXgQeme7sUmm0wNlnLM5327S2ZxDw56wK5bLSDUxkWYK
KSUOioxkqMbIEkez61Cm2dd2QQEFDfhDdYjMqr6+9LRfwza0d723NA8etuUfaMArEiCz6Wak4nvQ
+lTsPTERgUs+qfzSNE51w0cnYq8CluqtZhBjVhsePIrx+4lm6+C3qX6WDB0ict8rA98/ikHN5WW5
fkZYDANcHfyFtsbjhQiMWM9dB6c4ieik5XTFI/6E5aBE4+1npnlRgP9iHzSY5NgSaW+BTO1Id7Y8
bru0ftrmimyDPJN8MKzI5VWVOkhmjGFhsp0uHYdkrcZiu2uUncqTejUJiLOKPJnGtLstiym9XYhO
iSho67gBFf2lXflLkeCCKm3UO/dgyq5+3CirkyY3tE/uSHuS98sYT6ZX7pvrlEDPJn2nFdy2LCSP
QaePB/5e+TFYGCYxa6gutiI8N7NH8aPCW/veeNLYoTOsDsSWDnuFzu3zIDl89Czoyf9qMvura3ZW
JNvNf8dLU7JTbqbDhgPp4CJg3zE+794qpG1JIWwgkSx/jG/BdE1QQElT4ZeegkdD+vpdtxEm2QTX
UGCFXXgcPfv7xDgpzkqCGNrCX8JpLRri/pjQmCkPZQCf64URVPoxNUV7mxYkQUJkaG8Imu2ibG7m
ryKYXq3MLm/nTHSHaRwobJxgab+sy0K26KJjKVmK5bMv5MgRYvsfSmz5WWq6OpRc3HW0zKv7ODha
8aSGlEO4vZqJ62uj3aza6eqMj4cux3QP0OCuzemakYY3uhXareGDsPXFWRaT+LBI2eiv107mhtjh
i/ux3xDiKquQoTsIn+IBC6/lauV6nrdAyH2OFDAUtZtoJsHktvQGKzRywaWDVfE8aUF3tFPoQLwH
XXDXLIX3yLStvBiyBOpkdnjgK63GljtfBRa5r15rg5hwJN/BV5Iat2c7c9Nz4E64DFbN3Jm4eE+t
EBIXdMPaVdO075Ns69DUxf3QZererL3lRL4T87MSCkBqdJyN5XbBKZTtFfPGm4I1/IPG10ZRugb3
5lIbDDhdHzRsJS8y1dMTZ2t9m5cGC3Xymu54PcbQW7PxW0AhBBP7g+X/B9DoJ5vh6o3WNK+jkT4J
1l0MrXUV6w76So/HxM/Nb2wPp4gFzxcXyElVXbPS4dmcGS5WzyOyW6og3L+l98mdpYh8NESRvmY7
wxgtRNQ6cSu8DYm1mtDVCSfTIKtEwI6QZy7FjvislUwpxREvAX3LVZ5Um41PvQaSyB7Ki8ozk+Ou
2naqgGVIdLB56ixTxdW4vqCFeGu7oCPDakqGRu1aulEytnV1MQwmiGlaH3jBiXw1tPQix9FkBV82
Zw+y0mExKskHP1OuWX4WZ0HuoZAYC6JI3fGwLsO6X3ts4npQnthxjxfapALv9GJ/oO4t4jzj5heT
+YBaAJFzoO1sZQE/INpsL/vN/u7qsn9yy0FLtpJwwBnJAZUCGZhWb7iHOV/8UBtJq3Jzx0zorZAP
eFN5ARLD7LUeod12DpgVv8D6qpc1IW22fo+7XLuIjg10WCDMSbhSgjtYjXkSCPVci8qIjQHQkLbi
UurG0Yg6x6p2nZvmD2pkeoD0RSNscLhsGRU9ELjxME19dgwGMrUbZkk7r5/po/AqDH3LZw9gP+pd
QztZP38zHofnBYF00FAqC3X1fPfIezFI9uG1syK1VCXodj1ICQuQFHOJB6+Rt8TAHM22eJVDdlFS
+yYVNAJNmCrRV0/c6tnwoK+IzpU3rlGmp95hCxw3xotF9ef4H747IC73mzdGPB0iI5eny/QJmrHg
OMj0WrfX5q6Fqwe0l5xcuOwPSlo8ADOhWo2lk4Kkr1GBHTmqNNDlZWC1ABpm/y7n5Ya6ILHxF2V9
9GvvZoQ8PJjt27zqkDQqjza4I/zKFq9DIVrUCsiXXNZDu87ehp1Tgpo2iHuPWU5cSGzGwlxwv/XM
ZBvLvWlw16MJYGPQYNZOMGEvCVts1EG+3LmkzKPHleBg0sUMzb60nj1t+DwFjOlMi+F8pnlQAG39
nIJLiYrVn+M694ez7c+fhjUQDLdYEddSf0Pum3G0lOrgTsFzCxgk6UZruZj5zwA2s98HlrRO0pke
PVeyHVkqdVsxGbeYAmgyCdqFELGG2C1TfVF58OSkjESKFihzM09xOZopZ6/EdLuU+jPlY7EXwVeU
/Rbzu4YBtA5KtdteM7Hc0Wi0pAi3+ZMg02Rln3NbwnTdTcSiXWzN+OalHoMmGetiC41+lPug25rD
bE35yfKXPTdmxZnGI+EZYt6v1zYgqHC92/KbGutj3pqf0i61Y6x3j1tqt6ciq4ubvqazDYiGNYPm
3fUR5Pc1fQ+CEVZbKUFhpQWbF0+BBZbEb262ojjRJZFT5Olyb2rG18qQz1kp3pUQximTWBbLuagO
dVCxSaJgPcPwcPYWpdqN7pbQiyDWHIY2UMnqbsHdapnfrFpVTyVepmOrdWvk5FI+WD6wY7/JAQ/l
Ux7RvPcP2Wau+6aZPouFa+RmzmaMFs8c6fOxqtG+WBWCdbNmsaNcogww8hgxdgUecX0oIuquIzlP
RAumWhEPjtpbTX2s5u0zNJybIZt2m7Us7NynU1VOd+3EAyictMStUnxeW/uBz/sIySVxiMaweO5C
a+10+BHOfijF0zIgDCxY/UE6SO9Fzh9SU31GoAPHYpCPbNoeraXfTWZ+xBUT1+ZVDN+lxCEr/oad
HM+EWcXNlN+TCE3KHa+6XI5laeX82+lbWS1lnGrGx1DrR4e3QfFo7OepuEjdP2qm/2S4VhUpuz4t
Q3ZyrDLxUIWB+DHvlwIjCvu16Yr28WNX109VOwT0k537kvfNm1OAbvEb+Rlvxr1Dfjn6uSe7y9do
2IzjzCYyp1tM2PPKN30ryCVfEBKNMVdUvFQonHNoG1Sxu8a1bkGBD4mxruZxCtL1NsPZ16Jzjnqf
FAmCt1M2s+y6TE3Ec7Z8bLblnbTeL08KlhNlFkLGa2XhaFRQLinqGFMxeEzZkFTr8rnO9TlZtvRi
0rY4StcT5EucDbxHVYCxR7bBXcYCYYcK5pSh6Tx3gyHo8KzGe2UgBpEhK0iiTMf5zvf0M0wxBsC0
mgm6ULFj1EDaM3b5+8Wzi5NWCHEJtA3a6ARZi7wIxH6Wu2fOIo6Ep7u70awAmbFYlC92V8wfdkfB
PizMXXjIm+pduA7dOnW1DbwwlETiJvrQy2ShlNNk+c11lR3VgoDQvNeneAk2lN5kAmy7Wh/Y5zF6
ypXtQYfS7l0vKJImsLi9KU3s1Ig9fFrOxCQ5Y5oB8eFJ+Hp5UN6iEnuYvtplyeSBJRUzi3CaxJFv
MKIaBCuxTk3czW3PoeE4J3OuHw0YEqw0tF0+rS922pw6rxzDSdfv3WmDk+VhMqrT7qXKp/tZmZ9Y
hZKwJtn/a65dxB2Om2Oz9WvcOf7XPusMGnN92oN1ap+nVnkn3y4eAVsc/TQgJaKz0shajDWc7O3B
lJtM6l4BjFNb7FZrxT7e+KxGghjmThaRw3B+sPXyweEb9bzSRULqULhm3n5lMRr6DGitPBiiukrL
GCTbbVlnj17D0GLwFBv+nKxIezuonGi5NEt3wOG/oJL+Mqmlinp2iomSwgj7YnzJ2ulrgLy4S8kj
XFwnUWgjeY6t+3ya5a6tBlZBlf7VLUV90FyS+myP/RzJoh6lg5koqAFk01TnflTkxM7uEYr7Z61l
GVFWJqXieNtDjgPO3Bk7dD6PfmrQcjuPo+v1d9kCEKdPF/emb+0pTkfG26rmVub4tE5+Q0DsDEKd
HXR+GnGj7zZcOIeAjGNmcaBmsaxMN57bovrN/BcjKIZbfDLOJR/FeWiGKcHUdDDS5a6weQwJvLwt
oQ6y6S2Tuh0SNpeIgkuLlBiXDS50uLtZR8rcDjp2QW9t4NgIcCgs7JPcplAofbRfrMrFsfIZWoMg
82KNtiBMK3XjVPaT2kgnX5z5obNQjOie/jIMBVy7TNr8o82PQpnv1sIYo60vY9bUUHaa6qJnNrJN
K6j+H3Vnshs3lm7rVyncORMkN9sLnAkZnZpQF5Jle0JIlsye3Oybp78fbd8qRdhHQp6DGlQBlRNn
ege73fz/Wt/yNRxQ7MgFp5tcsQuquBzsSK4fULWP4lMv5JjlN2UoNfE66zKoVkFF996z8J33Z6Ik
j+RiRKM2ebJqMrGnJ6vVvmb2aX3WOFBlLyuASShcwfLTiapDchU2ZoNjfEUdvX5KZJRRpweo/RhR
qhtvG0pJ0kPnS52MPxzMfcv5s1wTTjJFN6zvQX1dK+X0fU5HByJ2pkrq9TlivV2ODyzd4ProQ2I/
aZWUPvLWkqhDswaVhfqDDaE12dEX0ohDcdWahi3vdJpi7KZ571MYi2Zcdnd9HbhsXEO9SlYdGqXi
vAgjt9u4tLsp3psu6ZxSVL26LS21pteczmWqXITUXqergcjiehUEJSUtUxhk2CdOwmnBc/teA85X
Y9UzPhekkajn7qTNqMaT0dDaNfsey7mOEU/wHoPoIlVWcaYVXB68VVruuDeoKZwr5G3PY2XeODVu
UqMHY5RZRbxt02a4cwSuwyqR1Q77QJDwOnXh1zwZ5A1i0h4uIuA13ddJHw0BOmuknWrZ3QxW8j4P
089hbW+sJKIAThqUjqZ8E6bixhnyF2ChKwUFTu4lU23c0jgvz0PyMByf2bCbPxlx5zjf+xomPuP3
1oVbNA+DhAg3VNFGCYNvkdFp2zyzt25SbyWpTjTrLydwZyuCbIhkTdCGD8CIaMLEVB1tfUPzIjtr
ev6wSNr5TMvLbFVXLrIfux0/VbO5k/VYXgQtjMWCbe/FsECoQB/qaN8josmWm1SYi5nAqre1Isqz
ZnSn7SDkc6E4V5Hu5pyRQJ9K9nicjkYmuLka+SzNaK2EzKOWDlhIjfhChtbWHoIGgbIy6sjJgXOs
qF4CB0iT4Ezpa+NxGruQHuj8KNv0pWTTAdar3ibNHOxsWSXw1twCtKaZPBbSfUGwm5x1ZXdVgvra
lv1wH43xeNFT+bqtKidbm4NNRnGsfoWTBustalhlhEI9up7RFScc0GBo9Un5ZKPhX7nzvDFG+uQk
YZ8FbTSuC7RrHKoqGhHVdE7TTuxsl0XQnUAxGRr4kCzMLHYJ9me8lZyUi2a8DbXA8iwT4hIkEGyo
5M3GKBrcvWPXd5A25T0WnBTHy2zdoulzd0NFxBXNlepbMEA3HGIoXG5ljvRmGm3X9Gi86rrhLJHQ
qY1qHT4YV48xViheV1fFGV87dVfHuYgR07xAPE8o7s9rUQzDfO3o8EbAXOCQNRXdG4L0S2px/mxA
ZhAnmxzSpB/93BmdNW3Ywzzm+d5NA9q6CNk3nd217srMk/ETtvSczQwaqXMa3h2uZ8m99yiLTqZH
zs78hDxMf87czCxvsbIkj3iNem1TZNqIWmAqk2ZDfKx6jmBdPs+9Sz3Q67nQSyPL59JXMuMRjkdM
h7GUDyjbzAtEj8TjYIj2urk+n5cpy2ubIN0bjixohxWXGXJBv1KpuUhXNqth2dxojTLv2HMkn5JU
RmieouFcb4LxnAmMjbUTZKlfS96DdRHUQ+TXHSkTXlMMUj0nkJ2vT7Td6Lxw6Csav+9Md+2MQXEJ
4B7jcDWco5w37hRIA+eYtHUctop14+bjRJSUmVy1U1TcRbL4ptehvucjLvw0z5RbUjRugdPKs5qs
7ANtkS2l41ezTpyVUieXVm8yFc4GFLxO66BJagG+DitMAtQ20dxeOFb4VWTlA53HbjXF87qrVOUs
CTgiA+G/G1MaeQQNKyvW4R1gV+W1gM/ql/AGm6ncEutSEjs8D2fMEBvTREfk8JGscyWZOl7y1Fhp
ZqCxMlspJl310Lv09tRM29L5kmAKhwtptPqZLpTGD+Ds+n08QJ1LuffD0MQ3tgqJdHYL+pFtZHvV
lIcrE4HAgy5b+yq0crvhYNi0fpnUqk8SGjaPKJ083Pf1w5yknwATsHh31QsHoPYOCR4qh3I4REy7
M7qrcXwF8ntPgSjedPRb6NTfhTmpbKBebPbfwz1bUHzxKvNE1aXDJu3kI5A1l/JsNpwHjcqj0Vp6
4gMgOE4XQz2oSHGId2yTy9A0TY8Guv0gUsvYZ4OZbRAyxNvR1dcJOqDJzef1UspnbOpbTgK3reis
cg2KV20v7agqFvKN8typjrWmTuTAtY3VK6ebDL463rBAQ6cy1A7SNIHovElMaydQBwyeBeXA1+ZU
u5rL9mtqVsO+S7V0i29tWmddaJBhWjdXYqwMr1eLl4L3cUXUd3pR1chWCeMOX60oRilUAYAcN1T0
LyedL82tDkNfImejabHLq/7SVuyV5vbRLidtbi0wErEZJ6+vFGBQ6XE27H+AuilWualoNDQof2i9
n7udtutoyekTmKS86fyeeGWuQDvgO7uyc3mZ6+he57TsNzIPEdgatUn+tWF363B25WWSwKCcmiTy
TJRKq7qo6KaCK19ZETnWUPKCXVMbctdReON6EX7F7vQp19rSx1FBOZ+7RLgZoNAES3Q3JndKo3xS
2nSiv0V8pmuOgdcO08xSb96UwKQvssKkp0XHPIYbcEFmc4GtWu5o1Y2rSGNLXpYUKgWkH8QPzpcs
UjGHjco3oU2HWXY47Si/r9O6vxyGRNkovTmX2Oc4HmL6fV2Kz2fDbL+CHzIcX7P6dk3SCC+XNuOS
4Wbtg6IrOIH8EH//O2Tw/7lJs4sh+r9XxB+6l6fi2PnKv/9TEC+cv7ALkaxq0NzmuGnxJz+dr7r2
F94WFyU6+QpAkJbQtV9yeBTvug5cCqoLmX14U/kjGu1t9F//x/0LP4UD6oW8TY0YPftvieF/MtP/
ZUYB0i+oFljmEq5AdAk5AcdaeIM4pXZGeIuMsLPuo6qvlopglSRqfekUeWi/hupQJ9GKJHbUrV+N
dlD0aR0GOC4hQ8UaUZ5zGWwsleaWXFV57hCrmBluNLvbxoCs6AdSiFZfJoup0DdB7CCGTyIT86ef
m7j/UV9VHdjmeAANogSt1ST7DiAGKs5gFIibxxj86KpTYmTsBHWpeC05NhIKvw3HxrGeQxCjU7px
yqlo2s0Asj616bHWol9xfLEdlPkioglDHZbO8DjD1Yxd6SKocUqrHBAVMjGGm86cMhgYczgOaeop
C4QbtUdIDlcbTJgmOaFXaMOy5VmeK5BazJcEqbS6L83a7MCHTDFTXxAZRbyx9SanEzg7tepVzA4S
oEnNcaFMCsmiZHTga2zcKe1K8oa0VJ5lu6/KEOC0Yw5TxZ63YbPwXcAdL1diRqdaLsBbu3pmnxZV
V1YYlkh/WCSKwp+nGstBRbW1q5ERUMry8sqRiFKN0XHO2oYW73cqcgXJd7Eeut2F2uRdulYG+tvY
ITPwKo7QShQWLdUJQOj9WRQANfXGEBCFV2dZddMtlGpvdI3uwOMyuwdkg624qJSlZuIlRSf2Y+50
8apKZ5rtejUGFwlFKIvFr1DaTRrOAz9PzziaLIfjud5mSIFezJbMSF86NUJf1KO6XGVdhByi7UEw
nlPTCTk3a/yL1BM4y1dBKTihTNTJF0du2J2b1qA+OmqvOp6Bs5AOpanJVmziOSegIAooZNSDm2de
UVrpCFK3dbiZBTLdwnMRptPSASQjPbuH7/0I59vgPI65jwCoVPQmPXpFZ4ouQi3qSqQNFY5JiiZ4
pqvSyHq2wFLvnGtLpjFkX91BsrFK8zJ+GQIRDVvbKoRQz3rNHMVTCBZWfKZnHZa211eKhBjnzkYP
OadsODVu+3QIiLlq6Y2Q+zxz2h1DWPdormJxXbgj9c96dlCfaEnIj5rjkiJTSa8e7mpM7LE/5a6c
8GYrJsflKKE4qqHvMuhxhXDVF2AwuC3EhCjtII/TGo1bTwN3c8MXO37ireU2DmpThBQdE5A6dMra
6zpK+av1SOcPk579zZrMwMalkyvkFxQ92FHKTg+2gwKjeEW0QfsV17h6sIPZ+DrTE/okqzqnwDsK
tsg18JbdgqEdCFWLEBI0Uqd92piqO5DTaI0EIxoJL1smEVpijWEpR7jSIg6u4FTE5zYS0xjRvoVw
1MxKuhfq2N85uVt/RgjBLl5OEbxxaZMb6BdByqtiR7B8KoMpxrNVjgs7Ugum8rKeFbwg7K2cr5gv
QJ1QMxOUelpyaltfp8sPpZhaXxV52eiw+Wit2Oo2TFWTWCWlbrYHmsQw5uHecBZIB6xErh/KwlTA
T1iJgSuWDWmCpgVDlD0/tinEqDulxUgQ+0o1BJjRAacsTsAaTKaxDwWfqeY1ek1ZRgR6xTZolma4
1d0GqgxvaarSQ6WUotVnI7cjX7GjEjGFYq2yLpRQMVoksmbV7AnMcJQLvtvIPh+MEsb6isC6sfYV
u1QtX9HV2plxQ/Toypkj6Yx+04Ua9V9Hd/EvmEPQSU5dpaY8FtR7ydRcZRIVMs4D5LdD40WUWrRn
wCHOnJ4VINSRR9KTQY66c4fECh/oIyB2CvMahUNoGw+DCmP3MmzQBm51i9LCVmbdqFr5Z72iweO7
SOLEhABKm6dIPXDYiNjbXOhdDNc/7dL2MWnSVLlkYyi7uyK2EABHUYNE2eKDiQ551AsIHyCW8tUo
0Lh6AkkNWIGo7dxNFgp9IdTDIWGj3tBDJBi3vXU0rOIcuoIuw1KhJPSGJhkEK4rT+VXQV7qzKjCo
PjkoFetNTsQKbUiVFji5i1a5GF8xQ4WcgpCuxGaJaNFuqspHIU5Rjq1zQuC5QdMXf6mghp1GWXrV
C21mMW3Mlh0aPjX9um0W5Q0Wd0QozRQFNwEVu8CD3j9MZ6VRq4jfrbZ6bSxLfqbzhpLdJe5jjwtM
7sOlesyrQZ8iD/PlOBCrbrKb02CuvWhoZvUMQj2rZ8m6q68AHIVyYyulFVK7zixEXYnsCbWdp7Z/
UspcvoT0x9I9isDK2iRdQTMvSFyLkF8AphrtogE8VRYiK/f0wFDPB07T9SouWQAogRLuQElfEDgH
Abt0HWBFuUXQxeCYsD/tULuIxaLCgUgzfAXnC0l8rN2IA04hsfeyfEMiivosVP2IfFZkwXqQnht2
aIxseOFPeSav6y5t3WbYhIk0v460/TlrZSlVGcSxWit9osTqeacC7ZrvrKrB5O0KIbZ9F1vlOS/U
2K0qF/uRX9eDdXBU1BZrfA3RixVkNGOVrp3O9SwonJWsdafcCCn7+opeVX0eiuAuq+aSvzIfsivX
RcaNfQD9ed418n7A3+WsR6y2FfV+PS7EvkKcEPtxWGjTw4SFLFpJjErKLmh0/dqwjBFzQpVoyXUW
UXY8gzLHzM/mI7plJhFfREniwM4wzPjV5ClzQ/NE6J/7Vje6h4KwnG6rWElZ+LWCJ+nc6Q3KmIXd
V9UOOc3MHITuDxK2UZnaurXySiq3oylF+xIXmqUPvtXaOpVF1Z33QR3rz1E1hodKGCUg8UhTvwVj
BCo2zrqO1aas8m49ca/vdErJKbq62l4Wvqi+twZNfamNrqMvGoX0lZEqzt+ykdd9gyE4T2CfZwDe
I7uwn9KREzbcuAjvNQhIcaG2ZsoTbqai9xR2MQM9FFU/M3NuhGcVi84VDVK/j0KtoUyCquyB4ida
UJv2qO2FScs+kd4TygNqWNOCSmhipuM248cn2lw953Vot16gRu2Tq5XtOaFi0aPSF+WdFqHKX9tT
Smcmk2W/j0vTVj1eRbZZhhtaxTpuQQ6sClbYM+rx+feeosVlg5DlO64a9XPH1k9up16YWwu9FDWd
eB4qUlgwY561Sq++DhCLwGjAwv2kxkPzPTLdMnis6kSkrGwyH9dun0b6lzHT857+upXaBZozTm1b
Pa41daVknBXEB6ZwrLVv/OjLEcAWHFGWDEydCqCOLfetHdbtK0gZXJQXVTq1E5IasmxdampzC5+v
RVpc9fBT3hyQ/oCm+W1M7N+cOnSUQIarGoY4HlPnxITaM7Zpvqf5hSGks51TZVxPwTiv06xv1u+P
t6Cjjo45jGcbpiaAHnPOOR3PVIiUyHjVvXIKby3WWzTUerfWktldh0o7UNbV+pXeFe4afWP/t7Cj
3GEQMy6SEdArC+VbOzlkzWkF+gTpuDfSWljj4mj9US9e3r/EY2//Mghh15rOQRMyLKilxfX8xtWM
46KIRiZzT+kNOhmTRW2mAey5DtO+BNz0z/PtHx7fn8eCFAZ7G23Wb/xeLWlCzAuW17HpWuEsyx+r
wVUvuzrBZvX+WCeBaD8vzGAghzMvcmr1xOOvaHRVslHSwCRc06fVU7BvzdV5V1fkHS1KprVk172q
oH+d27lwnhWAzetI0D7uJZwM1h3jcRyr9om0lAmtvQSA9/6PPKYd/PqNNqVIy+ER8EUd3/w+RImC
PNBCzIKHtiM0egcsMdj8GOXfUWv5T4uxXKJK//kG/sa1u0fKFL88vfzjqXj5x335/BSWR/WW5b/+
BSCw1L+WDxzDH4VBQAImU8/PgotiARQTgCcoqEAFINePp/ir4gJrDIDdMglCxVh0wUwgzc+Ki6b+
BZNAXewOIMLMhWjwNyB3xy8KXUTOKpa9/EW0UhbawfGLotrAP6qQYJZoGGj191iShhGJ75u784fv
01nmz3/Nd6alCk4TDrA+k7OlIDTveJh6QJJowWL1FXTY9zGip3GdNb1Zc2qqoy9phH8ZXp5SIYGb
iGBdz32ckn3UjuP1ZOI438yBGROyIlXmYgAJVrOZYhzcRMEA+GwixEeXUhjddc4GNFvP8LSfjTxo
z0EmKCmFmbz9NDcGDX4dcZy5Yhs9cZjItObLbMr6BndcGF40pCATMm5O4jZD61hx5O3q1mcmmGoK
s0qe+3C4EvMsyFqnO0vsqr9JBCBQfHVyvOqdyrVoTXGm2o7WhOsTwVZxSfUZT3eC8CmDtBBEHB7J
cieTbnDn74PN1gAlZlhep0oUf4pVzWDzAs39E5IrY/AhncUYWZRiuuxw2YqziULwmZ6k8/k0xPaM
rUDHbiRntvZMSRkdWCdWHRP3XkTjykzLyaAVgQG314ziPp+dWVmVHBWuItHhD6gGM7qV2EhSL52z
YEMgD3CbYEQJDHEtIxksrtK8x2Ge6lf0d/XnNCTVx88tWkDvvyYnLyNzKshHttdYLekj/RY8keZj
S6OcQriYG3fXgAbzXBF1P2etb+P/DV/LP7yMP5a3o5dxGcZCmmvZzI7Mj8cv41QEcC66Zqm3FwM2
JlTOvaavytZoLhwh8cDQ177QkpJkFyGSyzFI4g9+Ax/98ffATwBCY5qwi8Du/IhjfLM4ckYIRjeX
im8vWVXZWItdjAueOkMk15wI9A8+wOMFku+P8Zhk+CefIpPKCeOnNcimM9SEmCv4rr6Bmh5FcZP6
BS7i7fsPcYlJOb02Fn3G0anNUDBd9j5vrq2SURAjsAhw6JBlta30uPmsTD3GuylSIA4IUZgzqVaJ
yWnEbNB9qGxFSQtMN4J0KiIo08ghGbzsr6ue370NZrdFfiX62G+B+bWQksMqXkk+H2TgVsLZhjrH
hdSb9DYqXHuPYKn+me/x71jq/nPbCoJp+Z1FjyLg0Sq3/Os/VzntLzoJVOuR5UOaV9UFlfprkVP/
0hZ+Dn16lwQbai8mG8F/rXIajJ1lVTQAM/Et/nOVs/7CcC4slf9ZJD8wKfydVQ407NFLaetgJ2mc
kZrLIkQ9ZfmBb19Kqc6TaSff7Tg1LKwrmXJpY6Wc9uBlqCLUNo7iJ2mX0xWaUle7xImTZChb3OhK
0bX8ux3pmMxEZgVkW47Bp4TC1NcIb9pDGReRutb1TiCNMiuBYCJU9WJtuX37VCpYWdBr4ALyVB3h
teficEBCa/bdtYRQSSaDG7U2ZQUbvWlgGOWNyIik2ulVreJ7pkTzRRsaY/pWBFOtPZLEFUTbuqH3
vEUFCZLBctL4jBy7HItfolnVA/3O0g19JdSsBwE4CBMvEp+NMaVDteqzMh3XiM6Bn/vICPBM2IOc
XE6skdKdWRO5mNsERIC2Ga1CS+4aQ9YGXnaq0kGnGNYlJuZ8H8okRThiM2Wu0n5a6vBRUz9Tq5qr
jWO1VBnDtEyvWWbEdqAwH9+w+CRYIWjrU1en2ijyGS9p3U/XdUd9yQONBN6xrdA9rOBOU3+dqtQM
LieAPoFvVHZ3n2n4r3xXp8CwmclOaKh70clsXjCQkJnHDkM+mM1oXsXFGHdE7UUxjnfQj2F3a7NB
eXHhqlNvNwbMym0RXvS4T0Cr1gYi9Vaiv66MdCg3ktp4DgAlfDGCgFBC+itNylHYUKmo5ZnmbAgG
IYpsKJL64KS6a27JjOgnlEMlBSiW9iClmunO+KACc1a3U5JUl+1MNdALe4kms1LhQ/omAPLvLMEh
PsIUdxLI6iwAcUmtFkVrgvAPffFcvaBwaaLtQFUu8ZqWigMlY6Q5P1TRBcfhxn1IcLV5PRo+BQNF
jmNoTsIBXr2sgs8NnDqMGlliPNH0u4iBHcgtXyRqhCLo0kPVl1xYkxrQ5gd8ghTMTJsqkqmojxSa
mvJiOQAD5AZgipRCDHhfRDek/jDRVoLzYiMzFnWYv1iV1XBqReWNhckNWGl0pw7pV1nSuqLNFb/O
sYMMqCkwmutxHos1XYbyOXPC4SKMIjddB5Sj85XIzRZsOBCQz6Opt89JCIrQL6PcftXRqTdnE3lq
z6FLOwHwck4ly6as6VepWGqmkYKOp5cWeza7B+PoJdKIBQQaKzzrU4BaQJ2KBL5LDObf00yK7j52
bOVaL0wEmy4q8GmViHY4S2a9p0xb059BSEHjplPGES0zwXZo81pV8dquWSD4rZV9Fa6SfmGBKzlN
xylFJWxi9XM2idzw8MYj0aNTyCJo5zYAfPLu8rUbjoXlO7HuImXREn5qq+jWQSQGIQDWLNtnmitu
hRC8T1CaUgbHJ9BHps812ObWGVQs0pOraihOEGSB82pb5aGtSO7xhz4OXjMOJdUGDUVYX86zircU
V2+LHIDs01sAGNHeyKRSrKhGJK9jZKQPUeZGCi7FZcdLYlF+F9JYQf/CAR6klk4UQk9WzlPXRdVX
3phRXatY0spdwYwCCTIM5Lnd5Hg8xBhaDwi82JXOpTNaPk0h9gA57JELow/M1yEeBIqXsLcuS62j
CWpkmdS9uImKcM3JuG52KJRxpJd233dMqNjNC6qy/Ur0Y7TNqLmmwAggnPw8PP871vr/sGMthpP3
Vvir1+Ef/lP2+lIWx0C9H//dr6Xe1v+ii4PC1l7A0XSJ/v9SD/X6r2XJpkiqgpRkb/3PhV6B2s6p
j60nGV8U934El/06zyqoC2wglORyUf3Rqay4f2epP97pQsuGmanSvhAErZkOu4rjhb50bEJTIOLd
oaEbEqwSj1H5QVrUcj741/nh1xBcJ7942VOcxtwodUcIszEGdyJWcad+bt14bbhPWnjf9sbPd/G/
P6xw034bTIdCJgz2SLa2VBbeblwCAC9U8TTlbpi8yJ+umA3GauvQXYn93NgViOQ+GPJPlwfelOqC
weNlv3Q8okqavTSwgN9138uv5YNxYF75cJDjA9DPe+galsPmTiVWwTgZxJQJuojCDO5kglHVJn0F
qQNJtJuZBPI37/DNzwfzFjv+h+tZ0hx5KRyWYjhsx9cToD8IVWEFd61aQPh5kNlnSyLYcxuQKtoH
gx0ffn5cF5VVcsQcJNLUe04OWjZqYVlWbXzAHbu26mtRf5QLdPqCm+yICXkDno7QeimUH1/OAJqh
GKMpPOB9vXR0rITmSumG9fs3bfmdb9/x01GWm/rmEGfQZeyncA4P5OuQJmOJx+Da2mCj9mgBvD/U
6S1bhlriLXWTL5ci1MkFaTi3AvDs0aGhoQXFgkQYUCLvj3FStOWsvwxiUTMTBEeYeBiOr2ccOHUm
Mo8O9YuTrqbRn+Smxg72jE2T7hLyST9ic/NIG5H9+eBu3h//9HX/MTxhFktNHOe9fTIr6ZKqSqtj
Duyzh8moDtGApwpUFdaYDx7cSXXj15W+GepkwiC+JrE1FPEHF2EPiIg7vJLX1Ua/HPf5B0Fpf3xy
b4Y6eXJN3UPPihkKdd9ZHc10tvQPvqfTj5cbZ6smVQQbTiqf1MlzUy20vm5WczU4I53JvDDjCB8p
0ERN20WQFN5/Tr9/XMvzcdgxMQHawjg5JjaNKSSOxvAwRvo6dZlc25UrVn9/kEWDR13XhUq7HIjf
fltdNNOdqZkjoK58V3TYBslDPHzEVv794djLckuiobGcyd2TURIAjboWIUKoWjO5B1sNvcUmlf6D
O/bHYZAbsCOgzv3bYqiOU023zIwO+Au9aaZTjYp3/ODz/dNjWRIq2FoYjGKfXEvjZklPaiWz6lCv
u+wqyjhQRsn2/efyh0tBLKCrS1FeYx9yslBAf7dm0xzig4ZlqU81Sq9kl70/xsIuPplY7aNBTi6l
rXI5ug6DrPbX92KnG5772F9jKPbD3fPdzexPK3VVruS5cVGPXnnQLybv9v3f8MfrZKelIgGlMKKd
/IS0toD2KU18ECHYzzYtr8Ki/WAa+miMk+82WmhIgVrxxIyMtK9xXQ/n/7urEMdfETELCp5AGR+G
FosWSIRVW9fJ6n8yiMl+FVHsEkZ0PMjQ9OXg5F18KNJ6l8Q+dNHd/26Ek4W2xdqLM6JnBCY4mgt+
VHxwo35sEY/Xcl45/V8XcbonsTs3GeIxPtQbfTtuOMetYu8eRtgqfg3QGd7FDzffsCKvriZveh6w
V95R+v9bAcnLssSPEOgjlkQbg0rg8Z00o6Fva3WOD13anYVzCqez/PtT0dshfqyMb/Ys8FhKOiik
jrnXjhNvG5yw7z8r/fddEReBJ5KUAWqcxDIeX4QBoCgJyLU8rJ6zVbfNd3LTbMt9ujevgnt7/e3L
+c6G4eBZd9k+3ei7clNvo/Xkvbz/O/74cb35GSdvZZTT7o5TLT441qGgwQ0s64P3/iT76tfjejPE
yWuZAWAaitSOD5MfbIPz6ZUKWGWB+vbCte1D9FoV62wtt9i7iTPJ4SNfYxj7YLL843XSpbHYAyw7
t5PrnFviKsbBjA+hVW0xvuRP1FOD1/dv5vKX/PZ12PaiOkf3gfL8+Jm2sovYx1vxIcauLsAMKBdT
B/KPYsz7A/3xat4MdPLyUPdwB1zUPDVy6YSDK+XDIf74guqQ5AyD/y9CmuOLGaMimwUr42H/nJ9n
G+1CewxHr9/Z62o1+8KH9ORnvrPuLsDt+bDKvNthF52rF7v/wRrDhp7uFpFY/JqTi+2KmD3BnCcH
o8SXk+RXo1au37+f5vJ3HD85R2A6cB1uqkkP/WResyA8zOCBmkNY9PZrMyv9gRpaW8PqFs3gm8Yw
fkFMNH+XuPk/TzS9nhqI7g+SatreEqN+B24zPq/FBHGinhRq9yVq4m/OWFXMjkhnDTyjbbXvgkT9
Poba9K23cmqllsyi/aCaAcmBsyaQ7DnMC1gPeyUnSqgx7jOkS4vHXClurcJU97oFzATlMHZo4nzG
EjplJh3kiOoED8918YV6bqwVV7AzM8IUxWzcUdOP9g6IAs2bR2cU6xE5GvDOrEYyRmRQkHtxrQ/k
S6aAtsiAHYGMtQYRPR5N1vLz5KgjSBW+L9VLcoVEAAd7wvf3H8Lvxw0+GRcn6tJYIZhZnDzovgky
OY6Je59aEyTqCul11akZXQ8YQfuuto1rvlkFv28y7xvBL5JN7j6+/yuW2ejoTaBFtAgMEDLQ5rTU
k4kiLwxZkPTVH3QzuJrkHQL0724GKDi6YkX6uyuZRlwDnVsTMww7Audkapxxz0cDRgQGU9GLoaOt
X9+/HGPZHR1dD4KzRWGoUxlxDe7u8WesSkMPSXaK751M8JZgKpNfLGcQL+UUtI3vGCTrKgJbhIeI
v9bgH5v2Oa6Y5Dtd1PCmcys2djC+dOwXCqLzhy7sIajEo2F/IvmI8y568vIlcPT8hoq2/N52lvqi
N3P3dcp1MtGCALiThxOswfraOYhY1RnVLS5pM0W96mK0hYeJQbZBunsRmnp+66Tu+OBEjoig3Veg
gMxIFNlaIR+xIHpKFqiC4eJ5Wa6l5naMOYx7HdtE9YNp9seR8PjmUX8kgxq4LpUl6orHN89WENfC
b4zv8Y5Pe9WBUqBqXe13YVYuyeRZ+9WyG+XcAfXtt6CU74gZ+xYOFZxv1yq37z/LH+3u05/jGksB
zyX1jHr7yc+hG9ehOk7vUzWVmwpi2moMAmenTDT4ylYLLwA4pj45OeJQS2l73STKB6EmKKhHo2vW
TeX0VxBtwUs1UvWhmysHFyfAxnVSYI2kMhyCINsoaJ73CPS7jTqCpcgmczpnXixXzdDN+z4D+RwN
9HyMpBUfzcTLyej4Gm0LKSMHZ8FJk6P68TUO0BNqt9XUe5csWKai0mi/904fpnAlNP0iLhXjSy77
+QxugzKQ6NIat4OYkn5Xq21xHXLkvi9g3D91xC/czGkRfWJ10+6bCaQV6aygQv2pHORNC48LPDob
E4ErsS+1+4lAklszTtlN2niI9rASkNvOVUAHBaaU86qBn/oc1U1tYwsv4te+BJrog0rqUHMrVZVd
K1bak9OpKiPNo2YOXyVchUcMV+5N1HRW6qlJTzuHbmH6mfZT9W0alQD6pJTqJ3Bj6mFQknZPhliH
+9SilYOB2jY+KmP+OJYd3WRmWpvSEf4Nwqes08o2uSlxFfSDe08ERojKEYF1s6fNBpWvIUjkvptS
YpkrTPxkoXRUCf2uamBVzkMNRyuYgu7T+6/2bxsaHYcedQyd7RFST/N0IkwNGXRGD0G/I0mE5crE
lWfbN++Pov1hGEfV2dBQwuOfp2cwAq9jxYzz4j4IJLF7Q2ddBonSr2So7lKWGj93oVuG1jbQY7Ra
czteD3kABqGZoPcB97hp+AY37/+qP/wol3oUOhfbpICtn9QKyjaMSBoZinug8M6mbgF/E986fzCX
/b6fo2tiGBYzGaUVlp2To3qekl+BqaS8z/CsXESWGlw5Sgiqdjm0yyk9tIjfLzW8LGs0DTx3hZ5q
Hpq5Tw5zup46zO+VmItFXgyAO1DznaZC1AZee/f/2DuT5biVbMv+y5vjGgCHo5kC0bARRVKKoJoJ
TFSDvnP0+J0a1aC+In+sFnhvVpJBFcM0T3tmac9MdgUB4XD4OWfvtd2WeXJPpPeFbYfyom/L+GLQ
hvq6k9hFXKK1g8UxjS0nDRR2IWyqtx/hq+Pbem+r9JA2Ns0W72T5RC5kO5wp1QEBXLRpbUCnAIJo
MGcyPrMJr3vsy1cHTQoqE5DZ/D+0gF/uTx3owMHCIHFYtQnXHhmZW6fWPX9KBU3tHBsfBLPs4BkA
g+p6Vpdv3+mrxcKdoq1kGiXx0DJUeXl5284rsu67+sDBVAsmewrf63HSnxlLPQnjT++S8cZ6MkHP
yXTu5WXqOtHb2uuaQ42AIhi7mDCNbOkQsDd2DFct6XYWdTpeIwAcYWjcKJEaAcIM7cLM85mAzxlM
xJQZV3k3oUVDGfcr0bw0yFZiSckpGo8N2PjA1SNzN9XltHn7Oa2/+MkNGCx0enwE8L4W5mlaUWpl
MjQHb8KAy2DeIgYGLYts5ceO2BJ8Xt2Zh/aqoqeYp5r/+7Ku8yRcfdYziAUmCY/A+EOGwQPLosFo
vlsQwRoTz0jDDMj+SrmbkWH/5zeLHInkXQep3CvNemd6gxk1izp4WWH4bkhWo98uS7614C1vMh1f
a+VCYX/7qr9Zijxbmn4M37jb0+O6rgpLbw2hDmmLTmGewLqRoCDP7FuvX23KacpPD1QSp1j7ZNsy
IBR0NYvrAPQ0BZITP3bd+j0as/CPl4xwmRvzTWTW5iByfLnm8fMi9IilOEQlrxYOtBBEMcj4WSNC
DeUzGFZNRGcWjbG+sC8XKkuURhDTb9wT1qmC1IzcXrfHSiOwYKq2liZhCBWp74Xtxu7GK4KrrjHn
HnCr7brQbfxpkB+6kCjQMIvPnL1e/6BU1zTFzad1bK2avOfDBCVatC32pB3ijsGWkTq/0D5VZ57y
unOc3C/TRtYMSlW8/qfjq1wQ5NvFaXRUTuNtbROsTWVGyQakaAFFNIzO7Nevz/CcdZ4kAdR1QmfQ
+fKuXCJkNB0n9qFN7K9VQ3JKSPJuasX3U/hRIlVu6TrB6PRBuRs+RNkdgcVnXpXXNw0NgRcU0axL
W+j0UEtbipITVMJBlJ4MSkRNVzBDUGlZ1bxPK0c/85X47QEPxf9a8SGCME/bXUXJ54uvpXuIE302
NvFiml9KtBR3rbmkGNgY6Xwg3gQ1Tg7Xe0FiVo0xAIPc+tHx3f/jdipfZYOvJUplHgGq7Je/AVLy
aXBk7R3sKfEgfRPvtuTGr7f3I7muz5dLi2E2OSm035gA821+eZVZ6SpPQqs4JiGWT+KyCtaVm3aA
txYDuFk+dJf6HBPo11k9cviswRMHjaCsmKUmqQ3v1B0e4bMZRmDF8RRtXGtcDfyJyayL0vVWzyu5
o1rOPmPAd/AR9zU97tiQEQEAdujeUZyVn+pYEQ7DbER5m9Gc2s0sp+wOg7q6NZdS6Zsun3sKYC0Z
Lk2MBy3mzlB7oIQGypMmrfclsTQxIvB0CByopF0X0Mwa7QORfOYRTltBjwn4jwbPJwSG3YcQMTel
nkrQu+TlwbbLPO92Bgc34QMG0xbEdfUh1xv9x9uP/DfrDPPZmpmLEtzioZ888lgMyPQQPB4jD05E
4+k1nn+hoYrjTQysFGQZcazVBdjnKznMENrSOjtC1T431nu9d0ETQRW0zimJ7V3FSc/3rqoBqVcb
dXrUMd9fzzZCSFQc6txm8qo6ZWxI5W2jMTaQGZyei3QJt0sRrHeEQ5ZeEMpOqotjF/RuwFFLK8wu
Qjdpt2uwwQejHx2fhdb+8Q66slFoYSNNIu57tfq8uNWQNE5cK8lR95R3wzB7Oo6T0t8XlXcQ86TU
mS/w682LZpiBtcDlQ0WNtn7Bnp1rMKCZWbUQMVlkpJFrcTRcLOb6JZL6tJMRxK8zi+q3F8ROwUGX
aTCl0csLUuKT5JPwW04VjG2CyIagby1SGIRtI/hsSAiAHuHjMEUsbHskLYWuAK8ymITME5c1OUn5
cZy69jKOohj5pSXO/BNfH/V4JC77OJUUddvpIyktkqfpjKVH1+AnkBi8USMPJmjiybrosmUKwAyi
n07OtuV/s86ZsnoonSiWUc6tz+7Zj6E3sknF4qZHWlbxBV6ocEdn8dzA/zcfTZzkmGZxqLORUpC/
vIxNVpMFEwUxAfTQva13BmEJ87yTtAr2UZ8IlM0OOlhQhVAR++xKRqmzQb5ObCLKjTMrfv3BX27s
1DsO4g3a/2hunJNdpjGmRsHaz45J4d0SNfLLdquDHUZfQid931bD49sL8PWRk3OgJTkCou+xXw3v
XdrPTlJV2XHEz3WNVV1+0NzlMy1M48yNvS4mkT9Suroun2jORCevcheFGMdbszzKxfuaRXpHYhd6
6XS05kAZ7bg1QjFeFh1ZLImb2GfOe7+5TyoGegEuZgvp2idrye3dKsmYdK70XugKihZgrdtIhAt5
TnuIM+/Vb+jpJh5XZCSrXgC404uFa9cg7FfV8ZH42ri+0Mk62eguRl4BrLDY4hojuaMqxfh1wTOn
70ONlqTf9BAjyypP+2snzPNiPwKILTYQgovMN+tKfjTcJrqbDW2JtrZYzJ2wq3xNnhrVAax0tR30
PhZA7cv8vZ3wS2xMZevfjGG0fhEIIy8Go1bWlR318TdMheiZE92hpnUKZhA+IY04BqaBE8Emgln9
xav6ud87I9q/kar40TV7GIaggay7CfjcI/Y8qPIzL+i2sIXChZA74ztBwj2Guhb4f4iRmVRYSvwP
XpmKQ06ZAYo7D5tjG+mzX/I6buJVx3al17CFVqvggrPOwubhC7kiSocxdz62YFBuHNlLdxenq258
AlIjbuymLDSfePL8Yq75Gchg5yf2Y+Yml07fm1DZh+pQNVr4iwI4G+njgw73OVwMnxejZ+a0yCzf
ApvUoZJkzgQZgWDLfKsjmUGtrq/SAh1Mk77PjHqsgwgAYR/o88iBZgHHyAGzGqGmgoyDpZIwHgCY
OS+3Ksq0L43bAYQqLWPoERA1woMuJ2eXMNbUZNIiRSM3zNtipN0NyNINLahsa5chbEEZAlOeBwrM
ADtNaN9pTcW8pG5T8jBKQKFgnrw6IzQUHla4QaCPwSAcVPmJnbojN9CccofcUEMj4IheFJyJsZmv
CYL0HhMauo8htPSbeQbex1+kKnsrtQjWkz4Wi+VnpRkmmx5IxSWhLRoy08JKjnwjTKwSuVtRrzmD
eO9xuATCgzEmxHBvlV/ypU93XUW3Wp8mzKa8hleR0pLD4pHKAzeDJMzFklEAg2IhZnCcAPxJvb61
WxhfPtB2qwQ9AvArWAqVfPAY6X0E0JLCarCX6CpeyuIGqdP8LSUpww5MkKLuRQoFHOYh4W3AW8gM
3BFUU/x0ZRGmqPr16KC80ONndGFwdLx4X/osdL7Uvdvcad2c/4SEkb9TBMEiEybB8nrSGyKKNEDk
j03XRp8YWWr2Biyofrcgaq78tk2O1mhle+LoVuqtQMoXUHcVDw7Y6usGEvLexczX+xapIeCQFj0p
ggYjwEMFPqDkEWWLHaiY3BJi+Uqop97MTIcsRgUWp24+VJmpf21a5Sm+/Yn60CgF4lKRnAv6KRzk
jdcRfhqk7hLvasvWyLjurC3o9uw4m9bwHm4GsV0aKKP6NjHwR/gSaRlXsMfkK3Rd+zZayugR7E7P
u69Bzwf8n6w/tHc7kKP3OWQarjjyrFhTR1umr0xRqdkBxtf+aEciJXwvtz1aWUYFc1rLQAlFUzX/
aAhWvh6m1Lxw25HHMDckybZZBNoo0d9lo27/iJVLAkRc9eKTLpbxlp+DlRfRdJPbScMvA6a+Eg+k
zIztBrab54IrsfvDMnHMPwBmMsag7bzlx2Rkxm3vevmPyPQqDX5PXUONzJ2DHrbLoyMni4mbacig
K4d8P0cOqbCWKGnRNvUC9MP220J7P6TepacDwcussP1hM7fYWEXGFBA1wCfyimxyQJberGC3uuJG
i6hs0I+HzVWRWZ1OeUdWsN+5xlwBWRsEsCl31n+ZQxPecVobP0ahtvImwfx6Jad1TG0h5ipi9Dza
SHEz/0wh3PL4mt4KeeTs+nVlThhcEQXxk4U5tqWoagg25PySRsR1s/bY4+C/kdw8pPclRrZ3Orkp
BmmoNkkwCTngnxTM1flM++b1QRCGHUcFj7bbkyPh5VetI1PGaLK5OYZ2W1xFrTSDyiUdj58OwFGu
kSg5DvNFH2FPf/uQ8tSNeXko8vDYU7MzobRXY+TLS6vJFlk05/2RNIghDUI+uxcA+qJt1pty3GAQ
AkaPlQfM8TTPfNJqyF4jiN+CAIOybW/bUM9uAGDjYRolrSaSiJZvfOuwRDmtM+zK0Ygsn96qqvY5
LqpbOMPw3HkgPbKCUZE5H3XlHJgm58/WcBICs0Ivj/cxFh2N9Q3oNjAhvhJaFhrRfW9DNjrTWHkt
SOOp056mIkLQSwF6UitYVpaaEFPV0QT27vfpbN+PnfWt8IR6LwkR21YKdpAgaX6firHbqKKYiMhy
8i3nEd4D2+mYbXXinTUOfD4JG7ioW2xA+AjM93hZhn2NcB60UkrSkLVAHIQv9YG+TXSFmX44cx58
fSJbezUCjounOxAVToYLKV+5afakOg4EnPnZXHmQtLU+6Atbnnly69HyZPk8u9SrQ65nVjAXNUcd
QalFW5GMcoVy/+N/+v96Tn5zQ4J5NaMK+n2ME04OuBOJrXOpy/IYavU3MOz9beS6TSA0Tf56+334
zf0gEMLFIJ+EyqcjoBpZPCBBuzqqbnL8ifYusC0rP9MA+M1VOMGuBRGHWXq+J5VIQmJmY4P8PcYT
nzjgS5yd1nToP7sX4BY27nqs9jY7GG/4y1d71rWQafXQPGR8KYKqt5Kg7hBgvH2VpyLu+RLgCjws
S9AwY6LE3ODlZeAfS3KNw+Gh8r9uoJr5iw+6M6j9X+RwB2fFFKdr4fRyJ88OuBtkMpvL6YH0zYCj
WpBstS17OddKt1fk1O7evsO1gDm9QRr6yLBt1gWb5csb5CCArsaKxge79m47wclc1OkjiT4/tbY6
03I9XRnr3T2/1kl9A0Iub01LGx6GghjF70l6ePtenmbyb93MWmA9q/xNY6SLOPH4rj0f87dPduJ2
2Fw+Emfsu74RfIiDPVvbxtxhCt/o/hmDxmlLgOpNZ9SDD259nnCYTlYLVhBSsUwxHTNQ50YQAgOh
zTe7LjTKzGyvjKxGUlYTfqBvCeADdmplZFcgK9Jza0vNIG9zvV3K7dvP5Yk38ey5PP272F84CzOo
BPd1UsXqCpagVjXzMSyS6XNvdCDhJKWso8XLZd9YIeZ0oHZOtSbd21532VVm6EdaO97OZW3vek+p
26YZ7kejzd91s+o2ZDlFmwT464e3/60na+Tpnyqg7TBhMnBMGCePEGZhx6nOno7eQpRcPzeoSyZK
y7evcrLqeZWJ8vuHoGDAkzlZia01CK0Yeuc4c9a+TwqNXJYajnjG+OsitMf6733kvx7X/wGl9OzR
v0I3ffzX/6pANhX/+t9P8KY79a//U35P6p8vyRb8FX/bXZ2/2G8In6CjtE5NaR3+2+5q8ycGvgAE
rvhWocbxk/2ba/HXigaDeWHTkWLkv/7Rv92u0JsMY9VM4swB+0VapCX/xO+6kqCe7ZfMPjl5oBCh
GcUS5Tt38t0hTg9wcMNALrECouPrSx0yNnuKJS70nHy+LCSoCzVAuiD1z3taCoXLd1YssbgaYm2A
V585xVGfouZOhsAwoT3My9e5GTRSIunZWfZ5W9fTLv6fDYB/NW1pXEmomHirVrXCy40xY4aGjvXL
INmGKPkN4y5OojkNSJhJ7yMBwRQDZXlviRB8d0Ek0i3ZPM0vuvviRuTCuhKtOT1ougJROa3nwahx
jeuJugq6qjaMX4aiLg+sFd3awmabt52e2O84jRoQEpJc+06K4/hTT4b6w1hOtMR7MTymYJkojQjq
G2Kgdb5SZfpurswdIGsaMiCitTJwlqxdfDda2l8yg5FUA2Z8J3JNBn3daufcnuvu8p/nRBcY8R/r
TloYV+n2uev3+dkHpGNwkjvrc8KIJnTvfdwD4M0IlgJF2c2+Yah/HHf/3RnYGXh33uDbfCuXbyfG
96f/5O+dwALkZkmBd5SwNwax65L9m3Fjen+JtenObIlRy4pr+387gab/hQEPMa/nsVGj3cM6/5+9
wICbs8pdGDOzblFQun+yE5x8qPgy2dgk2ZGQYOqM6k82ArAjZtRpOZousuSmbRoW+kXSlNO54fzJ
kZDrcJpgNa4+e48kgZMD2uxBNoM6TLhiCgbGp0Ijp25Zqk94OMczn8XX90R/gIe9sgYYQnsn5ycE
zF7VVGPq61OM4wYp8maBi3ymIXDy8X26I9p+nKuZdeOU5Pd7/pLFrfAKBvLcEanF97JtIDp69EFv
M1pTte+2enHmvl49wxXpx4JZF4u11iUvr5iZVus2ClZtaiFW9vOEpmIM9iPhoUbTxbNlfPf3bvHc
AH/uYicPEY/BMs6CLl1j4MTb52YljllEoAmIyqjZvX2xV78YLQs+Qp6Ejk5Zt+ZLvHiWna6XPcls
vqgb7T6tHeK2R6nOXOU3t4SlH4WIS+Wto894eRWjQE5nxj2ou3pOCX8R3V7RCQno5VjBn9/QqsSn
W+GyCzunl0py0c9EMPiYDY1Lyc0EvNDj/s+vQl+IttCKdUQW+fKG8qKXOYkNpKfVlrHPemBERijT
MyPQ9Sj0/HPC+QXtMKdL2/XWM82pGN3UgM/oekabIoJkvVHtZOdkLtd13O0LphUEZy/d0N7Ug2y+
0fRO53dZXzbGfqITTHYQDW1FYCtve1CSf1XuwFaHtOoG0OIzWhUy5LqwB8gNZTgKuqmzgQ+TctAH
XlMpoN2OTotT0aT6RSSSCDc4XSpISHQvv9m508ykRopkCUpZtB+8VG+ayyRZFojnfeV8iehX9P7b
D/7l8QnhH0+EhcrJnmBz1Dcnx3t2g6iNyYzwvTlzXV/Ots5coMrvK9VhdRgcOrJdTzt+0mXvSy3x
/gjG+/QPECgAGUlzWFwX2MtfvmsH5IkjLLxJp3Vtjrh+dTFqZ1bxb14YgQaCuppOCP39kw0nWnBH
OcTP+31DMpk5mPJadGv2eZPZ399+oq92U7a0VW2LpQ6xK6CKlzeU2kDkIVHnvpWp8gfZfRkzOeI/
yXNUWCeBfpjyzyw5649oMdpn6I0uD1HjyTPU6impEpdLGkg6yCOdhl2SuOf6xqdbG7W0hdgO0Sbs
RkbAJ1dJRKkSQSIy76hmZJteJi1Ji844uGe+Dq8vRDXIV2H9ICGNokB4sYeqzG7BsZHjBNAtvjIW
Ce3FaqePb/9Ov7vK3wcGbHQsvfV3fHa0rKaywQYOvN71JkG4bJ1uhAsp7I+vgk3K44fhKrhDTja2
YjRArZk0n+fRLq4rEP/+MuTa3dtXWR/9s2MyT4syiM8Nyge8q8gfXt5L6iV9EyUOASrtUt8nRoH4
qjfnH0bxw8QgO5XgHN6+IjKG02tyZnNRyMFd44o0/V5es5zsSI52i6y+UKi1Wr0E4RcjYe63LqMr
Ygd7z/5kDQPZDWbYFGbATtOV8N3MZr8UdW/5hp6b+UXM54u2kG607qaxI5d8BtUQ6p5YYiR0cEzR
0qi+mB9bzxidwChMRWxDpbJfSzPm1mawO2VuXEIZ0h3j9HTyPdG1CvZRGeVXNFTjekMPbcCyggoF
V1FqwjrLl7IOysWxmN8IMX6U3mR9jdo1g6GfmT0TpxAClZuIU7lQjPeEX3VkiwelpkK1zcem/Tkz
TUaGOJrYc8KRLGJ/rh18Ah6T+sSHlJbpwRTCy4Ynlsefc9qwy9bw6jQNCHqqq03eGKrftm5cTEQw
GSSWzOYIW99Twsiulj4aPcYefMe+5pNh01Ul6xGcyQCyHjxaHO/ITVD6jbtYzqNVQ0sk/K93HT/t
RisSfliVTlUFyigJd9pEJTHIV7oHvM9vJKOWT2Yc24ymw4k911nKpA6S2ZD1PiY4lUjofBoPJB21
JDUXjBwDe5jHkESWsXRbRsUujO+wJlxkA+1/ci4ipthEhtSl+C5YBPlGcwf7sYuLeHwgwyL85jBT
7vxO49VGFeDOH7zc1n6gtyeXoC+K5sDAwtIea1tfDjSATXrVeL+Ki8o2mL+5coguwSaBxIekSNYe
2QqNdmzccpKEPSTG585u46/aXBPNUXsmWeBRCe8QZKDTRpt0HImpsogqjIOmdNra18xitAJ0OpG7
I5E1j+PAbPpGXEF0HNKd1WvDV0aOev3VyQoGs3Dcw3iXMjCV+34hCHun2bkV+01L72qntcyAkUss
hJ9o6Ziaazoy4i5P15yvWmW0vV/a6YLmIY5Y514mBOJGCI1BmdpN98NKyPG6botQaJeubEijbXRG
VYHm6V2+ywhxuuO5G+kn2i0EQKgcBPNxVlXbXvQNCe+BCcfO2Mzh7HyGqhcCPxzq9CO+10RcljMT
88fSy5vhspjDzMIQO0T6TupjJoJmzphbp6jXnF/4ewvSp1oybr+3Tj4xWK301EEVQabNFSw+ohCb
vqdLYpHgUz+2WlsQ7FuqfmkYQBEdeSF54+sfjV6vHshoVPZm7pdpgQpgJPX9TKxnuSWuTCMUgogH
ia5khVdkRo4ksewt7JwxQ9R2Q0BkczTMyGo2Mq+L8hr0Hx6Bmj7kKqtLLNdXQ8QZuLLqpLixqaPa
mxjpSFFuPYuMaWtPnvRoS7w1nqNNJJoBekTrOeTTvKVrgUyBJ51lV4y2CrLRKfVaED5L9XUeIvOy
SJ2pv2PLidudSeRCjNAlriWTQeC+Un1pHdF33U+V9BQyhm/KVFbOFm1f5GYXhNInS/ZA0JeBUGKc
ktthyNMK01yKDnL1zaZR5OGZyppx9AdTxUZ3vdgFbvUpX/JvIY/V9Z1a9dO2rk3v4EVr2FOU9AyK
xrlrHiZ3gFM9YqKXAAZFXu6qMR8Mf0RBStZFYWkAxSgTIAdrAoWHJRUnVS9WILNbQ9PHwM0oFy7I
PpJqTfu2+x/jAoIzYIjTt9ddljC4LjmlAvCchii8sSLOqVtitWYZ1GBciw2RXiQxkUWkWxeMT/Vk
C548fa9NFZ9sKUY5ImmIZH2ZuC3crKZya+KAR+Hd5Va0EE+H/VPylce2vqpiio/dJN3xA7odyhhg
os20t2XYEP1uWoQ0zDXAxQB9gH6v5foSXtXlCMCDpRbdpXZe3FKR06GSGLY+8ncQYzOSZrRsMpW0
2XWVu+zNxtxWIelq9ugGY+rGxuXS6lO5w2TmfuRJIY4R2lh8JpjCCQOjsvOfXdOQH16OpqRSXUIm
Mmw6ZXKF+j9csw3mflNTSQhfpI4NYnrQ6kfN7J2UMMo4OwgSIPvdhK9Hv+wMo6nWoN3hBgFBae47
MisHqhE3XF+WAl0oQo78oXM6vd7oqTIP01RSQ9YGLTlfNRGlRFug8dwu82J/q/l0AlLQzWQ1c5rV
1wJHbQXz1WguvSbBZ2+2VEK0BHt2a/q7y4OGZlHszC6OEVLh1rjm5cDOnOplfWOloGp91eu9vl3M
sJVBrDcRKR31SjyfVNFyk52Mjn3akkVWlKNqAlz2VvwzAeiJTs4YZHWpCmKlWEBaKj8v8WxjqSt0
p79O2o45fmE4DWot1RMw1ZdmHH61+M/6jdE2Tn1ptAa52YokrHHj2b0lgyHuIH6mjQ6Wqp8scqNF
Ebk0IpVJKA9K7Uy/aTPNQW44MFJDy4D8hAWamdWVm5cVscs1ea/bymy0fo/8uNJ3S0yC1eWcEhX0
rswqkV67bDzJdjKtOd1W0D/lV2kCSyZxZpAZckZUPGIHTHROHnrdIvat6dCnbUdcn+F7qOJdmQUi
Qyj/zmudBpUOiNHWvZdRU6vHMK5s9WtENdftS5HJ4iLi6wDeiI05uVhaYybkLatRhWnsLcaF5zXx
UWVR2PCr2uMcLKQSE8+epBoTYhixOdlFM2mn9hij+CMmiljsxrIJ1dMSJdurFJIooi7ap2MQ90lE
JmlJgHnQcXYSh0QXuIjNqQT1VubU/hclDhvkL9qwwMgwZW9epqPu8nSJRSW1kXAEshkFe2jSUA1u
S5K8yWHit+YMk1TRQJIsIGg/mTiUQTnHnAGIfCQDkf7fe5XIMN0OHFsQIy18t/Z9VgETSien+jWz
zbogYOPo6BiaYk2yU4Rw6B1l73j36YRrOv7VDV867wZYqhkFDY0iWL1GEZJJDAD9GOvGiKlTtJJg
szwrkm099+vzzRvtoSgW3hE3z4k1SmX+FDAXLSrIsdXuLdU179AUhMBoY7KCttU4CeJrpZgf+nbQ
biE6uPbG9JT9y+VH033ZLHkF0tcO9e0QIrELqeox3f4iuEl+CTXdHg5TPE3aXkeolwda7M6IJxHT
qO3I0e+TyEJGrQjmyndZ3bPLLzp5vYEtxDRfYaklWdYqyWyocFj1fiETQqaBqLlo9fNYjmubHeCx
yglohlUL8bglRvhz2juaFzh8Sjl/TsosdlrZO3QcyGf8aBWFUJeophxItsoonA3DB4p6p8jBdrcD
2C9ys7Gz+ZXW86ZLcskOOQbrR8sJx3TfROFCh4kdlbxoLJX4EiWxv1s6C5N775T0dXY2iAXnvSxT
voFGNuVbQf5wHJQYb6+WZEJHVwn86nZX1ZEf43H/NnROyfPpJu/pQ0zuQWY29PPbaZXUKaUIn6Im
KBOOCI340TcKfHCJ3YfM9LgwhN/2Vf1ZjdlECES+wF/DDeWRO+4qks4MYGYJFUbMp4jyP3O2peO2
971gkW/MoSf13C1jlHF5a3iNz4SDiEdpt9ZD3euRF3Bay68Haht3J+EO5KBFhonqpUrm+7dLKXHa
MaCQAvZOcUheDRIa96RG1CWHU2Mh2knrOPRcWbwccaB3IcqvKlKhvUviTvP2pOBZy8ZJRkawfbaC
AsgH4SzPOCQjDYTNZLPyb+AiT4WFqsyuu+ouR+CCbWpoBzcAAC2XnUsym3kZESD4pau0ctgSuZmE
95Ta5NAXc0kApSDr6outu7FzMBZHXMqutImg7+sILgFR7+kiQrw6eWLoe0joeM+1MNQ8n0YSuIBC
Eaz15e1n9PoRSZQ/jA1RraGpf1JqPyvW4yauw6iUZJKXhnHUyCm5CD3SRX2i5/VjTq754e0LnjaM
6BOaq+fPcVymdBgTXla3w5w6ejbbJccxPf++aKrYUHRwTq6W7pwV9jfXwsOI5BWvHRd8wqE8u7nM
FkOXW6RiSsW4rmlKd5cvS3S52EgC3r6t10U7UCKmhKR9MYBEgfDytrySbApZYDQK3fqzl2Tzzewm
6syze30RxEAYTTg5rFOfU7sk/PwCwREi0yLuQbKkZnyninq8/NNb4WUxwQ+s74ztnPZvCldR2lDk
+LGXDxcGkvHA0Mti//ZVTgVHqyyBv5+WivNETnVOFgKSp8yTrar99Ueqti0N5IkjomETCNgqqQV4
YdvmLkShax6zSYPClFLKLVtKduDd5jxb5ju+TI19OffG7FzGRpQ5QegUk7d5+9/6u+cOWBPLE6kS
/M/658/WkfBqDWf5+tyd7oMg9uCSgaxzZpry24vgJ7Poo9JJP+0CGgO+7a6e6Wa2lCGca2vlbua6
ducznelXb4WgH80qfQJekoN30l/K1rxE1UUNYfNdB94l7jKieFxcmNbYnJszv74Yw8111LaOIFAN
nfSH46WncSVRS9NAUtsl19og790HheLwzI/0qlXH/oUTD2UhCBdkuCfrybSUkzCSwrpLWLJP6O14
ydcsvU3Ifr4JbaymXe/pf/rar5umidCAzjQjnFPLY+Sq3mxdhgdJUYcbghurnWmxmp/W339H5//D
bvbsVXwlqjmqPuq/zS80NOt/8ffkHHLCX2whUCkcdt51cs7q+iceBmY8L9Iz9juv2z8qGk2glXlq
ta/0X2juq6fw3zIaYf21bq4rgOvvv/SP8mFern5EOA6B8zofOebzqHXsk1etsgG3WwTJb5ei1L+0
OZ7cfomaQ8fYWZ1piK9/139a1f9ci8WP9ITbgnf9cpOadT0RJGoRvEIXbpOx4u8G3HM7kVn9vo+0
/mO2Jk9JeMpnNpSXO9c/V+aaqFwI10Ss8PLKmB+aYjABxGQRRXhFhrtfF+LMRX77KDnKYY9jnmSe
+tMKq+8ESkKxTaT7sXXhhoTDTbac2UROPMz/3Muzy5z8YsZQwYbyuMyohoQU3IgCEr/hgT4fSp06
bPt9NTkWZpicBGCZZ5+SZb7HxxWdGd+dIHr+/S9hvMH/reO7k51zzGmQubQRt2OgBwJ9bHWjBcl+
COQeCXpgqGDcGYHpU3AF3ca9p+8UFI9p0F7hFbp0z6yu3/7G67Dln3/N+ufPPoFliczJ0nKxHcao
2jRSvoPvds4YePobM9dbzzb43Rx02yASXl7EsuaRLO5SQIKosdYDj3lfJ7RGYvB+F8/2kbvX2oXT
+1khCyglbPZt5jqML08uJdqoMNGubYmyBv6UmfyiROWcWU4Ii/l7nr+VXGdFcxqsWT6DvJYvr6P3
xPRqKdfJ1ATKEfAznVw4F3PrQxUIy701kA2/p99kPQoIeYsP0lHUX+nueZzCMR53A/4bPZzIKR/p
K0xuHNaUwMWU3YMXa1ZXBqbSWwrwLAoSTidkfHsxycK61WLumXFktNewEKaWlJ8qJ58aoWtFvZZ2
KA7mmQoMOmWWB46Wm+5NMfNkLtOslgF58vN7apX7wpPvUnOJCJ5udBpZ8AcI2yFkxtiNnCaszej2
89EZO5Ki1dDgq5wsrcsvIBd0+Z7GJql7sZpomwtzHQ6psVlL3TUze6Nhh3wImz4Mb3vRR96+x6Nq
+vEsBw0uT6Kl34tyoV/Uj7XxZSm6UOPdq/Vsi192hSSSdveAhNGu8Nm000ZFZZvCdLASFZSFG7W7
ZZGxGegFMS/Y4CoqjzQGY1gbhbET9JKYNMSh+DzFBsxL4Sbd5VSgm7iIFk27yRenyhiKde4Pq8LP
devlUd8EHtpdE/xKWOX8a4yk38pe124SpBgQZd12mLcjCogfnp5Owt07pIxfRxoWjo3nzG0INsLF
jpJNXf5NpEL2W1p7JJ3jEYfMk+Vts/i1asptMUIbDijRjDtTmbREbHsGLFG25V03Cudekbb7yLxY
VEGed/kHb4iNATyl10k/yUSdwGezF5JttJkYZpiO/UZKXIu+mooCKJMVj4cM9QBp1DYGZwoLlDEw
LBqmBUNt5t/5ftpYgoyhgUNRduRUgn4/FJHmUjK6uvVdC6PkfWQVWsjgJ+dUGdfx7GxrJ4oo7bso
/2J5ZW74vZjI0hphJ/7CJz7fNDR4vkdR3d5R/i0MO7HHq8B0+uF2nOvy00y0NLOyOopuE+hWBA6U
2f9l7zx27cbW7fwqhvssME8SMG6DYeW1dpJ26hCStkRyMqfJ8PT+Vh3c43sucA244YYBN0slVWkz
TP5hjG94TwOo+A3e3qDaUOS0BIsau695aPP2uCYzXfvQaeCdWIBlb9ClEhlVOqZwtJnkgQY2IWE3
2N5UvAv+0wvizJzgIbAVTwStlXfC6zrfrNRa8hDN5vTSm8WYR6wIhu9eWfjHfnLZXRKSxLp5Bs7F
d0HXSLJcK5torlzpT2uG5IaYrL5NmCXWUxYgkbCMsOBBfzA1srKDrhTaQddKdCs27nlGR4VhfdEZ
KP3coBi7ara3fZLtgD6Gx8x7mDtVM/Qexxl/kij1TxevHPjAKRcts87WfvYT4qtAStnNn2bR3B/j
dmfUYV2VOpNI8tbxza7feaTKryzNjBJj/gqWJFtlezfl+sZNpgaXiYAo43ngDDECe+M2hB1rTfDM
zeBesafbLDFca3xflVdd23EdnSjniXmu6qVV4Vb01e/aQgAEU8YqeG5Xz6Y0XllZ7VXdme7B7mR1
xhnEmNCzZekcCpOXO3AaxsqRQYRqFdvorex47Wf2o5OJ/TTIx7LLImNbwQ2awEs+WYAgn4G0oh4X
g8ScqMRH9FvXtWmizzCZ366asVycqS6dS17gUw3KbCbsVZBrWuyGLvXh2jk+MTsdiDo7qJWDg1Fr
eRGeWtky5YJ1tA6HrCLoLDKbwfHukExoGqSh9irAmaXbe3vr+u1i9Jp4BcPCeJGMGfWSAZvL9vVg
6VmY5MrqWIVaThlnjey3a5tK9bhpGSNpYzXA2Zr18OCkk2xjxxjEcqiSpKdebGlsQzOZOnnQ17Wb
CUIjXf5gN+J+w4BbTlHq2mSKsniH5Lr4mf+iOmlUEU5VuwtrzNnu3u1nyTHYu6TgNpWxqL3ppxsg
ktFK5jBdG5Lm59TMxnjxpoL+ttv4Ag0w7PRg7d1ap2dqq3bnFULMcZHrU3coRm/+ZhPlRoB9Vs7P
bg8fLswSEoXPm8l1jjDOLWQfqqz0GIAzUYusbXEeF3Pu27AVi+XEmV6w8mc13nWR0fCX31VOY2pn
YzIxR1aSjXbUCU5UafTtdwrM1I69TKkbO1rNJepbll585zq2UQMrWo/LUUdkVhgkK7JqHA32+Lp0
zQtkYyj+TeqUwHP0zIItjnFx/OYWho4vknL6zVk6tuw2y0T/WXMTLhh4iW7ZZabeL2xJWpicvF9O
Q0S9AT+u5butjlOeWxreeLoNyD9GTeKYP8orxypxZV7fukd7NZsDK7TtxRBtzuKCcLKXUmKLDfrE
rCkaSfKNnKn13WBcMocZu2GWvbx4npr/tEMhcE9XsmOzw/cclNtWD+Ne5L09nErDz+zofuyAtuFn
g4JSC/Mt4+d8WAvTfR/Hul0vSAKGhpNMa40gkbZ16TDUcwzmYix2Pfvqz/9rjer/u2mmd9nUf632
Dqa+yOsf/233Y/jXVNP7H/tH32r+hajMB8R8x22gL7pjpf+9bf2LKhFLlWf8YyB7r0v/3fzh0LWi
D8P8YTEyY3j6z67V/4suE20nHCUUhxAvxf+J3pvw0nvH9r+q1ruLgm4OJyCgH6RIgDr+tWotC9YA
U2eGYkZEaYyq224WLtrfo4aHSxGwzdcB1pRb++6+Irr5o07lrlPZQfNdPTSZwJlBtxpxloyxD8I8
mjX2FL6nTSzqfXEmrHpFB1PEvbnaO3f180PLoiFgOWzjD75TsQaJFNT+3vcjcdS8A6WZ5XHpiQ6g
qO+em0G+ZNq2nxdKgShJk4e8WSBs+O5O74EBEIF5baH6xx5aogdP2VPY+JyChpaXNfdwfO4bkUbt
mjwhj31LahVJTZATKnZVlsw710jSNz8H92qI+rJCS8XOspGFurnme7UMlOxIrRC22Hm0gR8Pca3z
XaBOqJR0HubRtI53vF0AEOpPBSQ5Trp5eNSRqvxB7PmJC74E98CXeGgKeaR7HoCEGMmD9Cf7XNP4
PcFyM45VZnGA+4MCvlM1M3ivxTg5SaojeHIc59lOK/IpU+epzWemhe4nKgzjCyqGGINBLtUckdtK
VbLUKo26wU6I9qKM5f9qb9cOIuUVOX7dxHMq3R0AT+9Px3c1zjKLza4zCoK5/LZKPxqormlgLebw
mBameCu7xPICQPnrY9OV1Q0MGkcc0+iVdTubDb6Yc/c4bEt9zXvxxx/vPv2ES6hic5zX44oNYI/B
yF2hDI+s2/YuAILZCiUmfQhPKpehVc9uaE3SUJQrlf9uSttbfg5DmkTa0OkPDBkGMmRVaRrfMOnp
N9WLp9rVcOZsBotMtyyRiGqkNgcEzWpcu664NDlzyEZaNadwuVSnxSzdB+VzN7Iib+N0zLeHpG9v
tqkzx+isermhb7hj56v1tKXiVcy1WZxy0673jWEfVAMn2UOdtEtr87Mqs6jBXx2Oy5a/5YmZRltT
+5gZaDh0Z99tEF0Sk/7cT7YHPrHZad3MOOW3WOlTqzNYqCZo/bN9sQv9IgsRKCRLclzfRSev6VbF
qZef2WV6kfD4EGLXnhAWUWoyPK+1Q3YH/Mk2aD1BqEzPx5Qd31WI4sFSAue+Qp2SREs1fBMSAKpu
lvtFx01cqOW2sKca3eNoPavmpXP6favWMDV/FdYWQw3geurv7NSGZ6JWHhIFjsHu9hxH0663iDdL
zHNJ6a2vyTW16mhpgK60pH22uOXHulIxsdoHaPrJodRJvOk77qrmnz2CeI/cKni5yxnmf4hg3tyr
wjHCaVmNcHatI3u74aRsZ3t0Mv6/mWSDqVUp6ROibF94bS6GfFxTE6zrZ1547K2x+bOwYwcTdpN/
JBQ48Lf6uI7yAUA9HlURrv12RpYbZfkfm1NFUEkeByuHn9ZbbmBUI2VIt6fgskOBMDHJxHdRQiwu
hsrhnBs+E7Tfl0yuKlyK/E9Tlo+lbPFN3/fuk969t938pSU+igbexqMJ+2RZqmhaylvdDT+wZuwN
bdkOo2X8XOtiSek1E4hZOSOmVdYJSvFCB16jwevHItaEs9/thc5uJvDM9oYGPmxkk6fHod6QUJD8
rkX08Rlat2zVgqqUfQqJTzEN0vxd2hXhmBWRpq/xOpQvaYG0RNN/1iuXysi84qnaKMgUqc6J2hAi
2KhFxQRmcAX7wez+Wdf05LmvEtLkU1O7yUw1VpyUvmLHq/vqCk+jiMxW6w9z2wjAKVN5pL8zXvHF
EDhcDc271tQqZFCfxFq9+c9k5Q6QhI3tR9GjQbCtfJcm5hiK0USF2A6UPI0rA0xsV0iPL1nSo0HK
vfdS8ybWh3I5zr4CWqn0S5/L/JRZrX/yYKiGLFPbS2Ki/iB2NpatFw5t9c0o50eUehGGC4Rc21he
uqSWD0lNhK6WfYf/mESNPr51TPHt4gfKvNDJ0heRryY51vpvoFsHwI6nemgOuKL2xpjzVQGSek4V
eXtMRX5B9L56xfSrWnKicwe7YXRQ0KUbv2hLy3BNJz4+Rn6oFoMkXWHGrUsCdA8fOUGvSatotzGZ
H0ucpORwallNjNcKs6S03Iqj0ER1ktQWfon2V2Loxa4c69Oi+/ILDpS3d5r6i57vNBe9vhNpEcLu
Clvsv7QDpNsl1W2tcuzNjJFkv4pQ1VlcCDS2XRu1qBNr+9VYXrftY3BQL95RUVztvp6D+0M3iObN
V/Ol7PmqjbaMx2k5ONpHrtV7qyBp0zW3N+EVe6l9uGTsTt18FfbyLdVm0iIYZkQ8JcE2oR5xxH7S
66e+VDuGKsctdXkdTJJ8hXpMgfKwwDnnYP0xLdU/hUB/j87tam76cRr641zb0YovxO/s70mXvSe2
diLI91TwEDcZMwNQ3LXro4EyVEhE52fSZze3ainIt7AS101MbxiyTqZmfdOY3wei127Cr39v6qUb
RLYzFFr8uaWNVKv9hwYxtqQDBf4HvQwIUc2AapOGyeK8QPJ9Z7ACQeQAX/Tqjhwzfc1JrMtbUxqH
NukBX3n5o0SUbU7ZI34DO8RQcDeE3PO7yZMWw7jzvOyaWefZQs9Tlb8Ysh3T1onNoY1k24ZgmzYu
+bzzl8/c80KL2x5ki2PFq2lc6U32XaUhb9WHY0kzqIF2kmRo6JLh1PAGFulsrW8YwPdkj++WZQ3J
ni/pIuf2pJvMTJDKPavOP6hteUIOV4ebX8dT4n/x0sIfs/ZJOYCIEsl6RDCih+CTvlALHjPf33HB
Qh6NcC2zY1OtfAq9fd2vscTmq7vfHK3/0QMIsyRJ1BwbqZ53vID9LdEn0rLHZxPN+V3bXWvdEXlw
KCo/TJCmGp2V07Ex4ZYFaTVI8Ley+iiG317p3pZ6eDeNdTd164FWdOe0W7Rlc4mou4n0co8r+ZgK
/BPlpqOyznp/35cWt1d3UQjfZ2AZR5V9QTJwWXW/DvQ7kkZM35vZ0qJqZs44RRV49YOlKnFeBk3y
g/rraay+uJXHwuSaNFW0TNX1LvZithqpAnLckDj0ecWt7/QGZaN4clXVh2KaJbId59qKroDCJmKm
aM+ECS/cieGZPJ5AjeqRkLEQBEBEptmxh6qGxhk9+DzsjcWJ3HkKZmt4WSzTiZpxRhTmVW0EAXOK
bIwpqN3sd2R39TdV23VsOYN/9jUeP1fRzDMUcr6tVv5uNN/8bWEGZr00zRI5ytxN2viUed3ZNc2L
GOdgHuBxIN2N7H44jSspMGn3ZPfms5erw2LmnyjYHscJIZR/MWcNnrC+v48mJ659aQ+XavaQmdtq
t+nj1/1A31Xo3DlBFdnaMGD78XtXm0d9KwgNR3ZftAgpdb7afpbEvWcjX64iocadWN9QpDMDt0sm
o860H7xTyfzW6/LDfWoe6yI34tVxeNRbL3JkFWu++Svtf9bZmu8p1ZnA2DbBBeb0ymjpAzngp1ku
yYkc+hhVAkcAos7UlG8keMS57x7xwnLfCr4ZnAtqq/2QYTRfjrxwAkskP0YH/KgqbxZqeaqTUKD9
s6ohhsy4GwoIpNW1spKbnd4SUGIInzz7oSwGpl/aEf/nx4ByvSrR4DLm1Vr900rRoOvM9pKMQQxb
Ar2JncYL2q3Wgk7vd03lRWPCJoAz5kfnWnuJxtrLuSGO9k3M2/HuLmjdfI8T54DCjlklU8oNGF/V
mvu61pJ93vDVkOhfSscFxiESpuOIe20wGN2nrOB11V4tdiRDWV5lxU6HXWwuvF0irKBL11CxITlK
3VOhEBcavF3ipAyXpyJkJPraqZE5hDjki39zVmI6tfKnj97bNn4Mwn5ccVAY6a9Sd5EcZx2rFnma
jDerMX84xcYzg2qyL7JdtQm+2gJOlrYyobexvzR1Z31miZF8eOwVw6L2ZKcFs7nu8cszVjTvfou+
f+kXkbxmTSLvv5au12FheTTmLTUEorgjEk4+mAMzPdOmvrKQat29H2fLLn6yYX6fOZ+DNE1Qs2n3
R9JVMSl4j+Zq/ayAx0ZL3r0Yi9g1zbyd/Hl4M7vseXZsYHR68SXv39KkuJAxAB1r3vdb/uSsUE/M
Nr8lk/7FPPrU5xW4kdoFQiQimfRfHcDplUeItQARXuattO0YQBag+aERga43WEXsWKXaJeVT+ih9
2j3T0IprzYzv1qK1hYTrYIVoyp6QcBTwbE0CKav+Rqer7VTtW0eo+MybRnMg0KfOcHGI4jPRiO4t
6w2dq20OFyZ1azi22vappSPKT6W0GNegd1Wb5h8wRuFyMcxWDcGQzO5uLDftgtu8nFkoTLoRaALF
Q2RARfyj2qxVgZD1fCukBdrJ6TUEj5vn8UI1GHSCdJhYD6RGn+WRMSUzmh/AMMYFuKo+d/u60KbG
P8hmwYydjEXqvOKZcBkUY1Dp9xo2HGQcab7nSauCtL5bPuDQYPuiBH9sZ1XgBePIRZeb5Dc/t2aa
bw3CSz8hdBwUVL2izIyTZ/YbFtIyBUfZk0UBN7KxjYiLxeYEM2MKJpTxByMOCou3iXM0576ZtKJ2
qbmHDS/bQCHHsgHw3YAtMEGRnAXg0VZ0gqXt7uaCYmM2OLwpUseDK/PWvomuLdkYSTdHGI92NRjS
NT2svejP/lT6kEX4EgzWnVZYiGarQgTiPNFFZUuI9Esjbsk4sAAmB4g7yL88TFS/geqz+jqRe8l5
5BXtEyOkcvXiedBm+QCUwnF3PVyJ7Ztj4+AgoNrR6CB9PwtW38iPFYoZdCsgpl67usmsnWvzLvXF
ei870zVwpd4O53SDnxcLkYguDZESasYvj88ysnvRyBZQlHD6wjqAndQ7K3CMzmivmrLq1IBUy4U6
JjU7oIucF32h2jU2FepyQ3mPjnkR/a1E8DQfWbW5y4vEsGz8poHLxO+8RnWqWIHZp+xOQ3uv8m2+
jKO9HUAiV4QP4QVDPu/lB3PDzfTc2VOfhJwExjlBy8XJlC/duq9HKKF7hzxXvDF2yaCi4zThPGtr
7yqRNCC6Gs3JiRSJc8RI8UuUBH4KWl3aLvfC3eRwZUsEn9AvNJYXqiicnw2A+zSsR3+cTsmCiHIH
ECQ59o6VJaHVEc6wr9KEWo89iTQCMKrioV08p41gLWjP7lBav+vWn36iYzWfVmMZfjcjFUrpFyQe
9W22X+p1OLW6aj5aw0CvuxSOuR1nfdVNQqgS3BNVuZpx7bQ1Anhz654zrBqne3LCk0ySJIu8bmPj
67Jb27ksF3EslUPodFn+npdyOKulXJ+mQe9jW58FO3COARWgAqV/KFLj9+gm/hHXvf/Sjo733OVe
czXHyXmCw4IKuAALeOqHdupjt3L8t3GWzlOHo+PedkuIsihe+jFwuwGpdrXK9eRW5HVx92fMTW3u
+I/0T064sCI/DkZasYqFEooUn6Cr3cL2+21xsvGP3ns868QMIULGDPdSC8t6qPNe28FbNM+ocukX
jEuuwzwYREENURltdST0i5Nu6XXYp06Zmi8Fx+U7uI32JI0mfUnGnnrEngcE2pNi2uZQjN+q3PTf
hwk+S1DBePPxfi3pj7oGZojWfovlMBi/GM7b7DeVUb3KYnUYM6aaFcg2a26YRPrfRlo/8ByV2Dpa
+UeTWLGxK22q2ZvjwCeG6+zuXC+/6aXOkLTmfKFoT9vpWRLlNgfoE+wPqxmSnl0m/JbL2Hrum7G0
VDMptNM7Es5g9GPQvm02wkEeLxgeGBAXDB71mM3fmbnOa2DOOiJOv0+DorEpku0Hyy04rmDd7Fvd
gllnsWPbTQuGN8ZwaJIxPj32hofDb7Oao7V9Zv3z3KdQJYHTXZh8rkIsL4Igv1PHW3iy3M3asVFo
HAghDeWzZuS/jWKjxFmMZD2x00gf09SzX2arpkGwQRibdT58W/SMxpcR9LBLJ2e5lsS70La2z+Br
15vhdNC6Rss7O7heDlzv8cnihKHs6Ot4Xr5ZBRMCkxHDofQ7aO+IrtnQsEVxe0aS3At9ORf4quPO
69WutGQSdlbF0z3XOkaEhInqeJvm7KqXfE4duee1KiOdPIdudV56nUq42WuLf16q9KuGHjiUdqBR
2oihPFY+IE8fez87uiDfklhPtunC5j8BmET6EZtYk4eTaENPMHA2ml5d7WZOTna/EuqrF9aXW43a
m0ytrNrpzey+FiWnk2XEynxMujF/dwd5XqF5/FyQR6PLWKw/M4WDDFZbV+euNYv3slnX36VtlR+4
oe1TsmqRh7Is7uukmHmLVtEfFPtY/ziivJTUhEW97Hk+q+yoEKG+l6KWXziPQJIUmwVuxe0kh7KW
xwJe4ncdFc2H2/jtzRogRGLsGjTwDZ2Y4N4uxywrJoTs2GAxivqKkIl0e5rFmDB210f3p+zt4oSF
qt/xm/aTM+sHUPLuV2uU4pJRIRECZhbqRz/ajCfmsXsg2bE6eJ2j7/NNE/RcYtvXmh6Qofq0LMyH
puSM8HeDnZCZ7OaW7H3tK2M/Z9ig8ejWYUVgMJ9AHLRYQPEMpgECBf+oJ9Zu4DDtdAyTfMjxwPv3
V3IhvCrbuiuGhIHZc4cVUKVnxloy9KzUjW0Si0MYj8DZcF2/ztsSL7V1aAkB+RqFIwNyaM/jApo6
mabx0CSuHRWbY0eLJi7CZ2KPkAe36EAzOw7qMKx8gwysyAUDUbiUZkCG13dwVnKP7lteGqPSg6Ud
3dht1u1RDM3Hkve/pVoiWQ30Kh3GCruuTxOjeHgLS4PDMz2psXrVSi22ks76gXGOwVImtZ2LPx4w
wx5bV3JsPckgZna/G3Ctbr1KxMNUw1LPtarfMdO6p7pR0nlaFzLg7R/c1nlB7QVMRt9ahBUi+Wl6
9ZllRDQ747aHuPHRtUwwm2UJ7IrH2G8Vy1O2Q+NkidhTXxJbTU2jdWhrtvnrqJ6S1EX1UHNdVFmJ
ePLU25IWPe+xc2NoI18pP7HoOErFHO97VPUst1PAl8Q4PnuQldkL7dIya3ZK+UQk4e0+NJZyjncC
Cta8iVe57tXHapYVpXXPsAIX0mPpvDtesx+m/pQy2o3Xe3NjueuTUfjjTqXyPK1Wehi3xYLBVWxb
oPejCBdIx1FRetS/tvlg9S5jYqQRBjAx7HAo75w6chnUefMvfHUOAw99R3uN284kEXNlbog52ngu
WbCPuqhiM1VLrBldzDbmc/WalSlbS8U0jW92wei887tdMpvs0mxnftQ8TDsldVg4EiUZ6kDUMGct
x2EZD9gaplBmef80zzwxYH9vrBRGzjpX7lAvlRcQ/u2Ln+hXUoCNIzT3b4OxXsx0+VoWcera7uxt
4gJq6dX/e9Q3jy9U8HpQNVX51CJ3/8JjHJgy6294XLRPmRfiAdF+yYyiRx3Ftyp2yrI8e1UtKT74
Yeap2Z5cs/g5/u2Q4k3L2C5Gd+YFsCPkadOQ3qo++24zxNcJqGd+b1LZT0esk3jxiidWhIfKE4cs
k+hyPDy5lPFYuKpDMfTxoE0PtTPG7SLfR7WJp7WbEEas9ZMcOudHg4/5GdlcubFp4rFdCr08o9Si
rMB/+G2hE0AlpYZ4RnLSu029g/vBwI0tyx4PwniZhXUyGeKFSp9vA1rPV98vsodEG3aOOebPRk2C
2zpiKptaxI+GWjdMEt6PrmOtiK92Na8YjpjqDCo56o3NQMwg30f/XLcOL6CRBl7umwwC5/1spcau
maxvE0dJtKRLf5rqavy5yFVQjKLFQL3ybOXgUOvtgjnhWRuMn6aV7kuORI8hIHf0ZI0qMP2XomZr
c0fyj7OJDEo7p4V9NGvqc7/5bFe8f7U6z1o1UohDtLTbpoiHjXFi25aM1jnY/XIpmJHrvyyFJ7bk
p5Gy+wKJ8tz2OHyt/KHM+mgllixgxO/u6ZbWA8Eg2U6Z5evK8FFlpvV9qvzTxCCvLuYS9MDfY0Fe
hCUzh9dllcPbUmmkBrJ18YgTDft5NXdGtjln0XcfMs3OWLRYFrDh3sJuXKadWLo05ruch7o+v0Oi
fhuq5oV2tvzOj1MFgzN3Yesd5xb0kM3EGCBzNMn0YjmnOWvPkgHS4zzpOewJ50HmX2Y5yxxPPnOZ
jgQigVd2oSH8IEli+dn3i/Og8nn8ylPiQONBWku0oO1lkp53fhJqvII2Xr67Z9gRtv9U1clIGewt
/mtKC6Kd2ZBrD9bq1R9oTpwf+n3mVvK3dPlN9/cJzgR+POq2fsDlZ3ZRW2llFZn1ip6QXApwBgA7
9o45M3VOBvWAqNwDr5/pVwPg0Rb1goWUjUv7l8goMZjHVL8pRlP2iFKFIyRGDrDSSElPtlheMgz+
ra94EamD8rGZ9yaFWZiR3PJhTfM6XxObvNzdMMheY4G4GGHZjOs/xMP/37/w303X+t+JQT5/VD/z
H/9iX7j/gX/IQCzrLxoYjyQl+m0wn3db0T9kIKb5l67rsNz5ZVt4ZKT9UwWieX+ZPFgW/57f4Bi4
Gv8pA9EMDz8EWFGdzSOEnztK8N/+x7/guYf/9M//Ee9moLv+Fx2I43oW7giSlAQwOR3P3n8yUGJH
0iaNrQc528lIznNVYc/3zQqIiznkNVykzHM45o3eTf9ggF3eujGpfEa4uZEyGs5nMX8tllzHPSFz
aXdC3ajzjI0q9347QCnye85aWmW3MquAuuB9bZrX3E+8oYyK1Gc3JKVrfJr+UpSPlaONlJISyALG
5lV/2pLCSo++VrO7SpKNSUiaE8gW2VA9pria5nfy2+t1t2nT6uHPLNG3BWtVVATqmCjL2HiNiwXR
o/X1/kzFQPHWGvOwVEGVQn15Su5zQ4adGuO9WL8zdFB8NRNlQIYcde9uugP7pks/m83MiS50/Ws+
quzbphnqnDk64/reG0M4Gst7N5TtafVrj7/YgLIUoNAuT5oPu72vmqf6qxQlC9TVmM8zFzcYVxuq
sya6H+Jes+LX246JX6Gq7uZ+7yyNvOr69KAhy+VuTGsgaK1DdGFDXGQkT9Vqns7DQAoKtvSPdcxV
mLRElNXVIB7NSk+YcbP/dcspSvRuOtRg0uM1s944fNUZT4s6ZbZeoxp2xhMbQmtf9EqHAIMjvCP5
GDwI37KsE+O7U935IeMKcqJJZkJ+6dXoTwNnJrD7YSxdVJ6hHNvubsX1kIZ+X1y0BbtCDNyooIcs
0z9pTKn8DzwPxXD2QZ3js69raTJr7if002TH+0i4RWiOFlUrn/1UPUiVw5uR6dlGLgVOqCAqhil0
81h3epLGnju1yd1Uz8CmmSiwCGYEC3vPo0RnfxekfjdbJu8UVN8KkOQASHR08x4n9KKRLsNmkHa/
ol1Oemo2Vt0jPTq0Gk5qRHUxfaXnP+c5EpKdq/nTdZDkRy+JOT9t1OhoDJTXWS9Z1hMxMzmT+lCw
QuyD1Y55ctokZMbrwGw7P3HDC3GhLfrJN1W3j5qV3HO0Wj0jUcTqPwc+DC8gtx2xS4EGUgWkTDEO
CYvgQ+nVTyZyiqDP2vH35ozOsYA69VrcG23ZrsYjlDTWM2t98C3WdqFfG9W58jQvROGIV8hpSP2I
yrtAFp8QwuLNYsH2a6DdzwOryCh2WZrsjVlIqExK3NXa5drfp4mF6x89+PTmo5u13hjkhqnu78F2
sVX6bKFT6Kat3JMN/9saWjo25pOB2XTWm8Z/rnkfvK1rzmgdCQzTWGifNNIp6p9pR9kZTKXdzpFY
7dKNlqJ2ujO6a/hTuSg18nxGZ5a/iFcu/FCfxE1rGgbO/fy3lHea5hq3v8pQATn25yodhs7NKn6B
0zgWamgvHFCGYJE+cE/ZfrEvbtMuH44o9pw3G2GQzc9ZM8ud9J9qrS2X9ZvqoQKMq7V8cRa0gvGx
KPk4jz0fWFna3l1BtSCpTZU5s4vaLDWccj+nZVuIXImyuc76n6oEoxIkiHW6GKKPNCOfvYMT3K0q
TcQXI/EPGlo6Gfe9hrbizvNK4aVeRhzaT7y8S+ysVXPFwDbt2zSn9k7L7WNlsJDvRxfCn1CDHtGu
f6GwZg3OfCccOls/Eh7BRFPN23cGHQ9ag04Ov8hASWBsu3UqGUaK9dxw6O/MRBNnT44WhJHMPtld
rv0i2Mrh4EwbFFuOC3TFsKe12zHOtSF4dIMDxmP6XaSFHxmwbD67sX4bNOXs8kqsJ8KAml0HNOVs
gDNbt4afu3AIgLKcr3nR8isVOMiGue5okGb7baYBC+o1305uzkRj/ptyoZolrQN2i8UFeNcWOck0
HMpa/+3nTfbMeZtcfG9rww6VHIu9FdFE7yG7QoTnHh0YLsHYutsn7Jxmp+li+7Tp3kpWMom8yLIu
jxixiievt+sT2rkHdn9/lq5CRCa8xDu5sEIu1dhtp3mZRoIGHfO52Lz/yd6ZLEeObNf2X+4c19A6
gIEmEYi+Yd8kJzCSmYSjd/RwfL1W5H0m6clMA801qUlVVpLRwP3ss/bew3sjuFjxpA0OaT4mx2BU
8YszFwkAHRA/mqaLF1WTMZ9yxLQbNVnaofjV+yQDJfzl6CrchJSU3bPcyR40UJUbxOXWZwW+n4u0
2iOrG2dl5PlKEf/BSCR4EVFRO34SX5zxQJzStPCv/tQ9V3FpUJzVhJ27cRfvJ5Dzo+dV7gE9bNy1
WXwmjiMa4pHXoq73tbI/lTWsLdHdGyV9Rx7nZUmo/5ONygYe81DOzSmhv9P3u3m7hHo6ASsu8Eaq
Xkun32ft0GxZeRFWVcAk4afa9nadwAbKdtu6+hHP9kDRtYhal3FNmv7BtZZuw+vvvobuxP+KdPG1
ntxwJ1M/ucxxYG459W/6ThEfxVySwu0ayZdrDcNxWRZ75+k8j+To1xcLysKvSzJzQqLhCk9/o99M
DwGbUboAnttOQ/cb9p2nWLaoenoeuOnDk/xNf0nksoud4ace64dc4d3vgBJ656Nr2yjJ5LGr1SqX
ECvZjKVpkW9JM0XjYN6lrXX0bQaJXmCwTNPkkhUOu802e5R+cw6z6SiDJduYbWKhr9avXOf3Eme7
1xmIVx5LULZxJwz9+jD/zadJ6YPb2fXykiFkwz3pcku/972YAn6XeRvWjhmRIcrJ27a/hNOhX82j
iLxeo/EumvCeVMic55JrPso8pgkqbDx4rlSDSzXJa0DpjbF23E4vRDKxJF5VIxnBkWL/4jAIpr08
LOloIJwWUPLrthPFp+0sd4rlwkYQpBc5onUill9QtphYOZ2zVn7bU1IciJuCm7pYOV4WQswUVItT
FGtZ6nybUpfHwzo3T3KJy7dgCjS1VUuMvwDIYrU01IOJHd8gtbV06RwCjTXMyIbyrlsG2nAJIRuO
FFgtv9rKJlmt1SFYfNr5oEOh8UCve+kz3dB7hQKclWKHEX3+HLUOytuy2OAiuWSW3awz0uxZFpLp
C55oj/7biBQVbqCbM3b/Y5fcm3bf3y0dNhWGaeduaD3oAzbgzO2TJs90hT6SwZzdoAS38GtwQWu5
DzPtXpVsZggQJyf0g8LoMckh1AbedLu0QpaVQkddTPNFP6Vwq0lvXmzpOquizNpowgL4SspP8TBp
WDH0gDvaHxfSE/nsLtz2d6OtNCq41160NzymxvyrIa7yIeAKvnbr/I4r4Hx2h4ZwXydhdzTDB22J
dntKOlaIuCHUGu3vlR18G0GYn21zYbfkynIDBmxGLE2TO24tJohDdZ06c2J7q8ELa/TaFEkEVvVP
IozPwrfkUfpjspF+yu6SHASRTZ8ei/nI66AmJnPBPUf/BowrB+dqmqfqmbd1/EViRXc2kvB7xjWz
BZfL97hq3pTRtVdGIOcwDR4OHFE9WSYfVF/7GjZNIfq4NU9XYAkI4tWCwx7mdZFnAubYTY+eyvY0
Xjn3OJuWp8lb8qMjHSfSOBkLS3s7j9XXYXQ4S7xU6+dyltWbFat4Nwmf1U9mqWhUKVVtGUuccDQ4
XMP+9zQ4D/Dk6r286V1+CajRW8FaTGb5QCCL2ljEw32TkxKe62Ax39lR7WRSc/cTTf1OsLC5TrAO
P4I/P5lpVb5DCv42ZhM8K5PrsM30L7Mbt0RnpvsiKd2vOu/qo4cS9tgPVrupKCb4Ur3vf9WYA+9a
6bovIZAk1S60nHJTwUlSTXzFElH3T4O5FCfsuClqNK1KP542KGel9mOHyaXbGb3PmWZ3xk7Yjf+h
7XS4KxoAokSYxFHWaYNu7BbP2uPHDop6fjJHtrHpYO9M5VqwG6xKqdsyfrnFXH10eSM3tQ4s7ItD
djcqM1xTdlNSpKDNX2lZ2ltTFG2EVvw2OjMRz87IYh31lVbxG86cAIcVoj0MbjislW/DIsRLvK79
ZTkWpl/vyO1Kd82YznCvg+3zRArb+ETg57hTcEcP4YDfuQXzZLNUkixRm8t9jlzOYmRIj1hG85cl
lzcmmpRovqiPUuXdUZushoj6eZAaTbKWvRXNGQjJRLbTCeWQJCyWe2OKfEWe8SYbMvWetqb10Lf1
MyR/c5qd5JKQ2EnLE7a+gFlzT+ldfocHyNuoFnTZcJLw0+sk37dg+BW4s7wvrUScFNWITxY5nmds
qXgBXceORJoAosdU1dThEb1sAn2QzmPGFWmbGCbMuDUXkahISJmLFrcFi4QU8DHWz+OYSXeTDxZS
+1DhoLBcBj7NQfM7o6Bzw9U2va+JEHxkTGe6jP2wuwrwVLhpFseZo0icDmRyamoYropsrWPadN2K
EYZ9HAwqzztD8QRxl/uU0M6T4U3pebCax9Fh89xPFrNP4iEDGKV3zZsiuQRZDeHBkMX5SLMGBF+9
QvsK941G6AvYH0ap3Xfbm7H4sbrdf9KbW9O11TdcId/QBlYgDyGOYpMEKmgT/zCxDUNubMyt03av
GZv8FVlKzKH9pJi9Vb3XyOAcRBAha+oM/xBM+g6QY78ssiUWtMF8mFt6/uL98o5G/3dQTt87hv53
Ps6HuAZ495eC8NHSJWppHPHWhYRFHlyVFZsSoaCNslAnNDjDVJLtFSJEOvhJV54kiCuMZ+dI55zH
NZqcALwd52QMgl3skelom4+2DWKfmQY5AjJ4qSmIs+hrPKgwuDgaKBcLKpp5TlESN8CHMPagzYYx
3ixN+olOwj6lJtNN6Nw9wUrsWdYsq6yhPjQpPugcZROIs7G7g75m95NiP7SkT3hUVZygzpVeWwuk
TvEt7SrZS68fbhil2NuIBR8kq6EKF0aNFWDZGTo8scNXTwasytd4O517Z94MhsqfwFTOhfDBqeGP
tonrl8+NT/ii53Wv3RBOdwPnAEmkI0FiqfcZKONaW9V31cnqE3NOey50jknayVj+1YkSa7KEvJVh
5F3k2Etw9BXkNFDLmzTbdEcmh/jMLOG9z5Nr7jDwnAu2fGseMqzb7QWpGuMJiDmb9z1D+AfRZwPB
3P27cOfffERivhZOfac629jN8WSeaawF83SSDSlp2dbrC/cHsGd6Fog6qzAjvWsIR//mPMLcOcSs
2NJ83veG8z2WBVF3Qdmlkd2YHkaasXy5pY7z3Jbtfdap/sDIJiIOXiMicQ6rg7Lx1FsJnCIqCjSi
romYK/qtKLEzmLVpRJ7bYA8mDXGlQqt5Icq2WmMDwLJcTcuD7brFkeoaJmDzZ5mBkWnlSLa1yfch
UpnRPSm9/M5iHBsB5tpVV5ntpTJKzsqAxO25tqtNa2DnBpDodrWJwTDQ43yyl9DcJdi4LFCCSftv
XI+4lLtld1U1pESPc+OMz6WmdbnQEwmHsf+BO7Piaih/Zs1ZfvNeRd0oqnOfzWrjx6F/rvnl1oHS
G9LgXgsZN6sBcHWlyoUS3CH0OXSdcpd31fxZ9NZ87WiE3XvsOKOmXN6Jtl22jh78c7pkJX+17f6h
JcdYm6XhPhQDmaQZhEJkJX15qWUnIlBL/1j1qf2UVma97WwahEfzNtdRh8pWJmAmbLAg7ABVXOZq
nvE+c8aGqImHRk14c1oTlt8m/FjHS3NoSrhMqw+tdZvaPyhQkPZe9tQhkq8KGD82ctSD+bKCi85b
i1xVqpLpFDhVoyP2pe33e9vCYt0QILopw/Ze2GT6Dto2sa2kHmcgRaAT96drGPQ2HD0NxauSPl+u
kQiNERAnExOLb6BSx1t3czU8sOqr2eCFFXJdGyKPFl1UQA0RbzqFMWGM2o/GboZe8ljQwxmsDYNU
LBYR+HpjHMEhvl3qc40PTjwDDnEyTwFU2yGxJ2dbYk7TVXlQMshOVjKrXVvjxYtjn7sjz4ebGyvI
Iu1O1SbIAauyGWUJP6O1cxriFXKIvQ0L/m5Tet1LncyvGtMzq93U/kiK9quoxZ1dxm1ULt702vdh
d/tsdQebjIQdIvjdvODuy4X7x+SUXfe1zIlaEflWGTjWBpzD61ZMzdFmr3KOYYM2lMj593mRobwm
465L5gnDAOjt2FNBTwb5JykMsXNkZu/jk60lRqix6WS9ywXGqLPdA5U1kirtLcjqsNzHCUo83p7Y
rKCM7QRnA5n5+q4j4fxMKC+vLAkckEZ51nQxuhmZCq+ND0KUA1RhLQ+zrHqfoX2ZoM3ZweQkyuB9
WrqaVRQi7hvJLeo5Hfm8rZpKwUnQxs13p00UuZNZODMTBtIyZ7bKTjdyWBZGwlwZTLeFFI7zc9GZ
BVPKpLMnZXZgWEaPXPfgi2kyjlmLUZpDz7mZmvjre/uhH00G7qxxhiWywnhQF2dqbRs8pwkZG8Pe
kielPWfEY97mdcRD01qOGOPsm7OOwqwjDBTX/0WKcj6Xwhyc1WLE9l2f+fpnFIKMkGk0sXDM3Y1U
TpGW71H+w73fpewBq+S5vJVbj1pwTSsv8eC/FFZMbUqBAJdMRftYJd6xca0vjM+abbXVb8YyZ9M3
+7/H3lpe+SBML+i3YBDmzN6c4nb9ZnW0CuYZUkdphPO2mxebfqq89GgWDNQlzDozwdadUnzNtTxo
+sgoxux1jpu2f7C7oeLzAB28D9lQkwASj9UjKRNVtknoFSmfyCFRJxNBCE8XsmXXJuUbDSkJ7eyT
Gi6TWlhLSGsPJd6Qe4HLrrAXY8PRWb/O4/hW1OVz2UCFt0HuPg7Enj4qS1dkFOjzjNsD7k1Uv7DK
cLfovSdWk4wFPCQlDyW73DWDqu7LXqpDHtK9uhqQzF+XLvYPjgq8bZOl7btNzO+PQwP0zrfTTK8c
JfBA1fE7YKkGIgM8dcbEwk4pPZDTOPsJ28HQa8kTI2BnUHfWJZjxUtG8OOELBTbmEbIoT3/SaV/a
+zLFPrnhKt54e2dwZbLjQw+GkZLZUpK8UM/dIQWHpYA8UU3rnGY789KN8CwydEmLbRkgbBY/jMii
RsStXJsfdzWG2SZMeSCAro5dvQU7LzMQtXqonnMSs2c0tTzlVMWNlpeQ9BEJncSA7BOKDjquRYk/
TeegmT5ZBcWg1bw3237B3A9rtWyWYXmbZX2PNH1MtAnlJh1/5eu63VsLSm1pZsGhYqXEyA6CtUza
PLKjSN2bo4lbp1dNO3hsb+skyNgeTzs4uXxZD0lwCUfMO+w7VhPjyq+EPsgCTmfdjHO5s4n/3xLP
IvZmPRt3rTfUpPXWpARkASA4T3cSdwRhKYeY4L5upbrSPlXgMx8gXOTHw9ycG8tNN9biTB+yCeRx
RiKFY5eosh57iXNfLgAuQxiAQc3JcZBOOWwnBQ7K+5PSEDfYnPZKJrkRFXxkKG1zSc3wpWmTVU8Z
5w2efMRA/rHAtD+xGDiXlnWYtFTD1pvl9LOw5t6xf1Z8Iyhl5gpewZyJeF10ZNWy6db2mvNT3Y2k
zBerJSAbWaFUbfFkOOjxrsYNZiP5vC1d6CmweWTcmevtLzjPP12Nxly0vTgrB5sdnyaYnYo7TKbs
+oIttv8aVXDXTwxc2QB9xQ09xF4wz0fCilnjk8v0IGvnKkL4n7bXu4Agribv9q0S4ckS8dByHmXN
XRiMycVlO7AG4JzWbQ5ZTLmEsqhz6Fj79FiLDY7oZ8OPr2w7OBQZph+wjLYrExHwEfjjIpp0S0zv
kYTbXQsyXLLSrH41dIgiPvufHmXj2GvYMskwSx4tLcUeFUA+FH5Wb8LRtXditlFvJT90CJCk7TD/
Ugs0azh+VqTX3DjrPWSmM61QA+I+eSgBE7953pZv+JUnvo1NvBWmvnONzosSvw/KtYFCELVOjork
mNa0H1TrPZEuhSmF5Cfs4pPl7J1sxvK95PYzquyfSSQvpWey/uJ7d/bABff4qZdIB0u/CsvwKmAX
7hPFe7hKb3eFwhtaqI0yODQzu6YW1DQqcITTmoiNq+4d4zpYJNhblipPs9FMG+nyfOYLHRhPRVA3
T+OYP6Yll9i4xu0TsNtcSUrnI0MBKScF3mMLz/qBuOS3KiMmw9QBrhd4pUtp2AyBcUtnmNt9JTQi
bawhufq3F7W1Wn/DAJdFZunoKOU2ByPx3sKp7Md44PqW1a8yB9fLqW1gSp4+p8xa1oHBzT3SkuBn
wSPkVDlVecFNSF99Ir4r32NJQ/LBMzYSm0Tx8SI8/EYL5oWDk5DI1EzI0SL7K5VdKzNHO670RsyT
8eGTG71SPLSOMN0l5gXi/KIml/J5dDnFTmR5j+1VE/wSJCuvi8WJFK0p/miB7LxNX4CQnJq4IK16
tFzOXQdv6DQlM3Spc8KFx+gRKm670J3iKOLSTl9YfMhsnYcMwvtcT3VPjpEpmy+KrsSJ6GIq3Bui
J9W/irz+j9SA1ACv+J9jOz7S8uvza/rz/7Ma/JH/YDVoOXZcUpIpQQxsE4rj/7Ea3j9tx3dp6yFN
znfZJv0nq2F5/xTUTd+6+KhG80m6/U9WA8aDbGLLJLDD41+Df/xvWI3AuQUTcgdK6urw+9/+QT4g
fcw+iRA82clZDf42I/+XgD6aE/gCjpMJaiy8Ya/rIe6rp0RVPAsvFKtlxk7ikrYuWdyJLZFENQUF
Vvs8V3WIuwfs95YHsmVZWa8xeU/1IZyBIlKFLaLqFfUIqWk9aj94Y4l+8mlJ3ZG6Ne2aAMejHyMc
BUEDYWxgq69kMuICRxAaQu+bMZ29puqe/XoKtsMwv8Jy+es2NqXxEGRJTQ0Fyf7jSrm6+nZMfOMQ
zta+FYPCu4ltP+PH3/MFGZ+UGyTDZnLq4GTXcGh2zCOximsciwkTkkigtgvTYtBz1btr9V+DJ094
p9E/cUGOA3EWOGRhtAcFZ+zG44m/9J6IiS1+lwe/Da6NQ4uQk8rh5OuECw3dedy+Fkkg/Y8zm5jT
SkIXcqL0Ygv/FZou8mPXH1szF+eUJ+Zng2PltjGq14REPVWwgZy++bSj34GqJs69TVVWxVYW1Gj6
mQWh6w0+a1RdbduJdfz0Vy+103Q7L+N3GfTTg7K1glcj19YkXugqeE5EUKrDxgSFW+Vd/DJw3K1Z
7hP9AIgvVkaNB6WQ3f0SUt2LnDEfiGzv7ix23Ku5G+uTgTeIhAW2FZbTJ4fM6IeowbLzTBlMRXf3
WPXfLfHpWxIJrPelHN2TFtL5QAUzduwtyr3k9TsEKLK8gSmWN5Ha5EAokoei3uUBFcauHZm+dx4Q
7FY8spcZD0fLiS/TZmVOk94D3ihJnYdyWx52TPMetu/nKcU0G/Q1om3mew9lII09lS148TDRcvdR
+SnQHQdK77m7pBh4DYVN5JTXFf53Hcz1e5CVIKOBLteLwvXiwiA9Z6M/4zPkZM/FmHHPyOujTOz2
FMagwxz9XMP4ra8BFmuc5y7lDty7wvIWu29sB2m55wkF5yQgx7uoTDqgvkJ71i5ui/pTT9O4055h
cq9fuBXbC09upwlMPOgZx+0UtpSzhzFoYtsvB1vieMqWALiyIwuFeykHr4sjysE49S1H44tr0c6v
NBNo1k3Ga1hYFb7fcN7F2OQ+66prXgxXuk98cBY+KX4edV4+P0BEe9u5owpH+n33nSy4480Mg3eb
Lwbpr+lbVbr+zqs8igPMoFubSJkrnCnyPDUW6GpcOgzji7WherbdeolpbGYkm35lmp0sV7kj/Z8G
yGcXhpV78jP9gE8qAaep0ofKm3fj7WI8SBzXZb3vDK+8zq04qr5sz3DA+35qqid/sRXLCXklgPwp
C6tPZghghAZhT/RZ1AIi8IKN7CpC47LUyaM7ul+Ll+Awydx2JxtdIKw5+ZNl0Km4clLrGrTWu4+5
AGTXyrZOZQ57uyWexS8/aao2t3ZVW9e5KEiYMZZvpzXGr2ks7m6r0rqud2AyZRTAfwVUQstleSnD
bhdDJJeD/pzshMg7n1L5lrusUW6DHg3TryGSRbcRvsmaqf0hxTU51ab3bhXjt2/HLMSbKd7AATD1
NncBS7ePlDBjku4Ln8XeLP/EQj2G0r9yaQZumY23OrW2S0fRFm6jqBPpCZ7kIKTxbowT1BbxoZs0
bVhdsoximlHEea1rJe/ZOh8d5RtbglqPxlApGrmsM+GNO5yPdHc4amukSbZptMPjwve5lyv3CdNb
tysyooNXvrWkz3PjeT/KbYqt4SdPjhuzHRH6FBS8fpJaHcbu8Jr0RIPoisoGfwGj0j6kqmvNAkUi
nJnMgk1Q/nadXG2dhgxOnhmXQBPlSI9BcdSito+la1/DhF2QMuDGRoqn9i1BfThKSDlYim8kkj/Y
P3Yece9gMZJBvzmmqC74gg3Kxj35TcbDcWmSZ7q898JkOJXuvMFreHFqJE85cab0rf8njhFpMPs+
ULTyXBYhCSyI96g+9vtg8H0a0uyOTp1uP0twA59L/GQ7GzMkJ4SM9h/KTBmn8l5sZR/Sh0VORJZy
emYClt3nf7BdmvLWMFITyxaa1GH0iGPuopgwU4rGxsok48k/saqnaU8uL2ZJYGOboRXD2uJYqfru
STZg6Rqb1dBZ4ybOgoKIg44oT4M3zWn5s2u7BuTtsr7fWbCX30Ebzqu0hUBnfmt/Lx1heRhP+l1o
G82u9qlOoqRsktlp8ps+JNhA8AFflp6YPrcPp63to0hiL0E9IDcSZbphT/A1QGU+qYZ/Rq1ZFQM5
FcPI7KHRzRtfPAySqhxjCJn4bsVBA5IBfSNmhcGri3EuN+OG7KubsTiHkklRIxciafLQpeHOQ0nm
zfauGfmoNqjWzqiaZc1ePif+iws/jRvzZ4PfN42gjkzIiRaJPOkaVa0EfNl8JCXKN6Ix7cb5uRQc
g0cKcvJmY5eiJ/BCzKwr7ucsBT7Ilw0ymloD45fbrHKGTRqn+4TyYGIdP71Bbhr2UUAFYOjsmlX+
y2wgLuVoJmu2LW9zNvQHXph7s/PWPgELVBtBrnjNZvpr9MHd7+ZRSMIOz21OgLWaISPd1DqZhf5S
oz4LRLconk3SJFkBSCXuLSudyLPgZO3j5Ja00/A7UjhSx3n5E5gEHfl1mtPlVs0Rb6FJAskSztFA
TGfUFMVnJqABhlgEbPwL5nGKuGesRBQ9PZPQwndTOAZPlbrYepPxpes5uxN11+6IbXuvAWRWA4G9
a9vDTWLgqVgR6/mSNvoCYtPvw8ZBxyGydV0YaM6xWSqiffiUukC4qynXSxR7ejwgCDtIRuZI9xPu
sih3k+mSG4k8WSSW4cNr8x3oBf+2q345t4wrIuQE/q24TukOmvr4XMM2Xd22KOiIM7LXiUXACStP
/zT63ocvm2ZLTYdx1mP/A3m1bRp+FJOPpFFO44FrmPjIOsvfhJlLqudCSuiuJj3SajH3sHGx+iBy
xfyW67jZFlOebNqkQTTSPWEY4t1j4bExE509lyVf+LYmYCmQ5C3AS3IIUg/4NRBMe6QhT+dr4aOR
0AIzfjZgGj3ANZcbRlUONnUbDVmsgayNmNhD3AC8qUa/lLwA9Y0Qpgjb8DfZX3LYnuYcjBhDtdE8
WA23acrQ/tLGrquW9lT3NwrZwQEMkpzqpkB8Rr0AVibyfA620wxKs7WT4T3RqR42xDpCOZcyMMpL
8Jd+HqG3kwNJReaD+ZePZqHZtdvSXNLi3ki0Y310SNuHhip0iJiW5EiG6KzLiBbvAVyvljJJ+OYB
q/0/qkomIG1Ailgdw4Jc5x36y/S77hOfVBdhF1nIagTb+5t5A79nK3EglPGpGRRlyTG7dXzaBUVu
7NPCqP07pzIVcyU0buNr9XeSVX0wTNjkPMfaL3+nXbbRS/qibkOwEsNMZC7PMyRu3Mr7+DY0L2bn
HtvbID38nam7v/M1HmlmbaJXxCmF/WEEL/7O49Pf2ZxwCflMBWMXsSBINx2LjQELIXTBcUjJJdat
E7R7m24tNiRlWPIbg6Vz7NcVRvuFv+IzIBmqQYOm+oqUo0bk09laVIa8N5axffWEHplMyPYdDw7y
zDNco/cVZmVicvpZ1GGrRWTDxoEhwrq/6I4a+MFdIOYE/fb2fTZifTmw1L/BQPNNN+xl1X1U2qBj
scYkbFDppcia00Oq7PcpIcb6SKir4HlUQXNEDkQzYvqEiUPtsRLNxmMuWza8sHtB91ilgE5vlo9H
iiFPp+YWx6vR7/iOmbhXxDDRbUWpXY9plqONQAQbtiGqxrYxdlVdVxVXgD4RF98qwYFmy5bFBsSg
J8HQgJteFTw52t/0uEycPtKYfA6m2TvnTozTv41D2o2AVz/7gMcvsR5x+xKkhS4jjoZy2sdt/Gj2
Fsb3RfvpfIHi6fbpXC/W78AZg27HQsAcMcFZtzgDciUHfVrGrL4aPYcgcVOGmI41C0u2CYGR7Yj7
CcZXo+tp+ssyav7uzWaCPa5KzXjsZClXgl6hdCK43VZyxB2ydX8naUU8puTSHqA0vXV/O3PaLi2Z
Zikvbsc5B8bISIbJkNY65zbe2fZwCBbHvPcbM78HpmZDMIW8r4Q/Q6X1pt38CqfYuqcC1/0VS/nC
3MTn0xpM0AlZxTSj8uVbD1ZYvk+jyO6slGAbKqqMgitW249RgOAJoKxn85NWV1dHFE2wsVJ+D1rB
XfyNia83opYI2+6o2NGa5PFo5KaZuJHE7potlEJvr0VjxWSoxG0fHkfyQIpIiTF/ho767MmLvaR1
2G6b2IIXDtzrYo/DpuANqJLhwkpzokU3e8CSvmZtqLJj6RNjxyxrFXcYw390k3URK8Y83GqU6fXk
CGvTNC6buNGmnBM1Y/g0XDI4/0o0/6dW/cO2SXf9n9WqJ93+N1vR7b//l1Tl2v9Ej3JvPQrA4mxR
UYr+JVU53j9Z+9Ms5Jv4lgSC0X9IVY7/T8eiuArzmGvdzBKoWF099PLf/uHw/7PwGf0tZCAZVoT/
G6HKMh1+sv+iVNHQE0BV85y3bAxH/HX/rRKhG1j/ZL1h48wlw3G9OCzbexmbhGGAHuDJcUpWGRQ/
2OWnxTaImxUY49YJEqy/hWcleCNVP+VEruYc3SBY5bwpiY3p13lJUdW6TvgBTlNuwCr52BK+A9wD
8ZYOxYmr+TD0gcFD3kj7jDsd17zbUzt+sV0fcn0eMf4T7LAEqm1XMLUE3hLcAYQchT371HSjrb6p
vkVZ0auGKBzIsNyCEPRVdbVK3x2eiBWYXRzxmojGjd0LwbSX9HVS/jg0uI3OOmzCfNMMTk/ad+EP
3SMLS569ZSYJB23a1uZ6EPb57P048EABtzai9vLLQP2geR8YVvyV0UpkNWTIscqeCaKqsv6VFNaB
IM1qbuyd7v0FmzmVlzaaw9gGzZqi0iUOVvQWZx8J+/PnIhPdHYXAK3eISVmb5mTvV5b87gzxWsfO
tU9Il0l4jNtASLcRkSaDP0DdDwwLWJ67ijCUagDzQuEiLRyhBMiUjhK7nOCvunbF0cPIH1pESrHl
X5WhcebHeiN1mtc0VQ3lou6Ro+9EXvfnPF21Shhf5SkvRZQ3/rDGCqEPqYK2bV3pP4reO4fse4Ud
nN1Cb5beBf3mitgJzMO5esVle1G8wvbFKOvmOLXd3aKlO6LhscD2J/kwsfzFPb5kt9Lx4cg0eF1i
2yNnADYs9oZh4846f1/Q9a5Ceu51GK2z2Q8UKUIZ+HoviVSa+CF5hCevgpTcPaAFIoFNzCagHNGY
YbzH58m9e9YJqeoBLy3wZm+0iiUh1bUlxay7EZgfeCs+Fpz5/MHOvtDsKMJ9Cnlw9hOoUduK7LZ8
VXmfYKBuCC9qB49JaphVs8bjIF9GSrSOQnBftzSbREhleTLDP8IPkojdpk+fd0r8ST615wlPf0LC
lmPSRUQIRR3oK1By5kFFOe5znYRGslEmRvzImtDGcAgBOJZqn3rtY0pa/4rwn2o7tvM19QGhQ979
VbbUV3hA0P2bNTAL13Ur6z23ocexqdHr0p605L7asbZ6IXpzS2kERre4nO7blsQdvNEuyaOCz0KK
dMs9sD14OcPTiqTd4VIEgtgHTx8ljtZTTE/8thv4Bx5gD/1WiPsBJs84mI11dSrmHzi9bF5Thf1l
EeiJuyv9YmPjYneS2W9fEW+/ZjT/7Mi2PKNHwrNTBIU9J09PvlBEjKbcDlzYLxU7UPDh0HRk5S62
XOsYInJRU7vl5ibXS+lcMjybhCMZ8aUb3JBTXHsRv1V4T/mAS9ItCBsZot38mVvFbzDGaosAZl3d
wC4qQvwNfa5HZe3wnNA0oSk7QXpVfkTDi7GZDCOxj35i98mOCDtiQEvXW01VfyC4ftqQ/WslW9vJ
OifCLbODrmbT1lQI66shsJsgYh2I+c7Ok5FEEuTs8q5sjB8L83wnFXmWguQI59/ZO5PlyI00W79K
We8hA+BwwGHW9y4CiIlTcEoOuYExM0nMMxzT098PKlW3VAvZ7X3LrBaqFJNkBMKH85/zndRwxf1S
D89YiVSYJPNzjhUPAyKR9mH4ZuLUCoDaNDdc9K7iznlbKBU1fpSipb3apSJc1ecMhj4YQhMAgQWW
9GfvU8xnTpW6m7lG3jKluEtrlsI8pUmQO6Bx7wA87tLmju5V55r1HNNDASGPoy/5aANXKu5+hrNb
BIDmFOzNmp1AWF9VRnUKhSo5dof2s5vK6KtLvO8cY/eC4jwgMgCwVrNRh2WOXqNxIYxgGueZafo3
G14zY1O/PWejwJwoKWJNage6K1DY/KOOjOoSV1McWrJE+nDI21TZPTrs3ZLHEBjqXIGIQO45GNri
ydK1Coa8Uxu/CN3TBwLSMCdt8unaytbb3qHtls8Tf0RLxKvVtnSJ+D2zDitu5TU09oKlhnxMk9VP
+OxCDOT8S3/i1pAHvqFDraiQxoZ/FE6DvZbN8twA/wpdl0Io5iAsGcS8vmYaIlhzZLhugVXGKCX3
XO8pEsm7jAjL05p+s/gvQ9WeakWhIKb7HTnCmzWKgiVbz/BM9Nvmg9qR2zpX3Y1cz7NfA+ZoL3mL
/z+f+jYQTPjRzF/izhyu42hWRIUYYSR2AxYzx3OX/mSlw9dE98DtzCTsUcxOzGXgs2joquVTTfky
MdR7evhOS148+CAmpTUfB6h5nmcnodm0l3R16OjAefQdSuIjk+QbUiiPrvpoIC7exCYJur47dWt0
adv+1qyJfRlLGdEai1jpWEn9w4/1pfG21L91Ww4Wk4PiIYcyacwHMlTYiq+wEQazqDgHADU1p1sj
1TeEO4DjWsa3BSqP2xiXdkhKvPvdubTjTxbfiVt1hOfGBpGTpoAoO5+CBuOrsR40OgwooAOHg9fR
X+ElMz3eUeC695ucanAIwU6ZFmk4tfnPhnWybp5t8UPh2x0TABTZL02KNp7rC2eDgwnJDC9nlIoA
FRulNX5OHXY+ZbEUETulPKfvLZDA6cmF3mI8MWl7bfU5tbOTZqv2+yiM109FUXrXFGgXRqhnNJBs
OpWVvnNXFp/vKxgazYriueztrhd46o60+S0f2XvOk0GBmz7t1KndEp6a1gu8Wm2ahXnfHHH5XTH0
Ow1We3S9n0UnL4hBlPfUAB1oHgPb4CENlsa7NG5K4SDutabFkUCH6+jflnpbFV/zwgtdoBhQmW3n
V2diu7Lt9F4z+PDS+Gqumwwys7vvItjLRr8HRnPjAwUH4sOdnk3brx8w2jEWdK5sy6ajg/PH7F8a
FQV9Xp60e4/3D0d2XFuYfzL7tqo1ddk4JykEsZuHDKAH0CZOzcEkacV2M4VFllHHiZv7eRVEy5CZ
R3FMsF1aDU9LsfxstiZuLsl56EVYZ5S8oMhsWDNr6zcgCHflxmv/sLaGfZYIDFe1IdEbF86lCvNO
2/e3NW1bhPaGNwJpgixejdOSBCNUSjcC4mJP6WPZXbwkq08jlgo8xSuk8v6akPq1PewRKZbQ9mri
yTkk0J1Z549SlM3LLPzxBKBVBbmHkh5kbcns8wvF4t4nPh/zJSDv/HAqSQNxEgnAperTSLAyABV/
KPPuGle7y6RrucHC9NSKAscg+x2fv3NRHOshEwTYp2bP/wKZV29ONSVX09TzdDuglXady7EH/w5c
Yzv5QKA7Y+N4rRmSAhsSTxE5niT1cY+mzAp6EpbFMyH3Q9WlHXkfeo5t9QLMJvSXAb3FvnOGh9be
nnjBHVVDFiNHzV4MViwNpnq5sVKToDkYSV6KOjsnnpGxY4C22uDyNWH/eNhHHI6XVAb+xMOazqfC
5VpcmAOZLKbHmDcS8pWNYb6JlLMmyF0izE+lU99BV50QqcQ3kHiv21e5XfFizvlTmhnfCY/f4oF6
JKj8RaX7N4Ds2a7bKp5AMFMdQcB84CR1IcSKTTs6tEV2QIGBL2ZdGaK88lKLvd6EpDzbT5bTf5ux
oIr6B2CAY+w5vByUI5mFyxPgfrf6+d3X07vqvNtYM1xd4X4TdKAWLz4Cff021+ioWp6wxTKR0DiX
mq6SeAJN8W3ygJy6rhHtab9DqVxb1lzqdY2RAINM8uJspw6esTUwDQ0HE1/+wkRT8kZigYbocOBS
ANFmno+O739nJNBdJ/bcotVYEBLEvp2WfbGkez20+0EUD3F05VfiXUUg13hWhhk7dJRwREpMflh7
TyDIP2S1uoorEACI84AUoYdrrlNZ8r4ql9oIdLxT1ZgfmC/CecMpJAs0s/qSQaJjnAyI+isBclZ7
dWi0/ofXG88gEJ/jYjy6NS6AspDB6M4/ZH4dGba/cxoav2y8AFXiX9yNoIW8F0Zivc5+n9VIMiFT
nl27M6drRzak4zEXsf7G6ylBFGl30L3NyTz6GNxtit+9qfGukno6eN7ymHrp2eqRSpLqBjD9LuKk
wiqzb/v6e5G7+4adfTKzvc1E32P8o2Rx00TyKlkvtckQy3kzHXMvhq+4pkZorR5SigRwW+zquuPw
N4SQb3ZOdTHx6ZfVUINqxqY9caqKAV+QUZRyPDnsbjnREyMfcEtl38HB3hqu8dIPF6/C9iwT+AIb
m/SDiJ8dzgtFAK57SziKKcv0UhO7wSrK7rHmRv5MXRf7g+hWK4DTlPUoOVFqfLlEQWwFpnvs1kNE
HuTaBUhdhEXCvYrLS1v8ZErg6JsIRzr4hBzrATPxHhdvLFT26umczDphKM7ieq2jn0WSom/B6Z/X
x6QGPRRUYDCdoycibj1ruZifHlbKn9Y0xI/wTSnFiKzU/Uiarvzum33pbAT08quLKpZ1MtNsL6Xw
lydnKcB6oe8v7W0y+dlZQDDpQvTvKg9GX7aAB00jM7ja5NZl5A7HJFNavRtkruiohQAI+YGlOOOU
lyhGxV5E8Hjzfff0ZxXjsl21YvzBPA3JdzxwjMp7pzOvBMMRNzC1dtmtC5t2CpX1UErKVg/xwRPa
25t1NB88l8lakDN8T/Z2Yt257ly/inURt9pOCBm2PqghXWIj26zGVrGb4SF0e8S8fdJxSA4FAzzq
RijLcpllFTWQK8OYGcyWlCpUxCeba3K+Baer0TZVSDDN/Rb3q8fSLTHYMZVUTD2BIkZsf0v35hD5
BhXdFaBCbaGZbeYE9G5WMsfMr7Ag3/GDTTD8dXMzAczPtwCS91R6Hg9NOlb5M8p0/py3vvy2Ylb7
MiTm93A1O5/ioKSiO9y0zBJTTr/dLADAsr1KMhYViLOCA5xNDw0nd8wWJDdaj1lNjMUOvCALBgrt
yHWTi3LnPkZFI59VthI+LeHEg55pGHTdEJcr6T+FXeIeereaUNBNhjB7seJTDKWbSsIsrhAXJi1w
loD0eRfVEhndVbjxrzlZqi045WnE0ZnNMnAo5tnW8UkORIGs7Mka8OVyJPAZdjdpDRqux3j6keal
8UKd4LIRuWhGe5ommW6rnmO+T/OKD7i3KVkIJ9wGdUpRLMzYMpU7LGE0Oi7TQoHr/6qhw7K52+yt
HP5v1NBNqPzHk/71Uf3Fvrd91R/2Pfmbv1GWPAdVlC3P/2/UkvjNoVKYUmHqcpQrseH9V+GWjbPP
pZ7LsgSoE7lVDv9LE/0NBJMU1HSZljJdlwKtfwMr/R1o6a/N5Z4QmAO59jmuwgVIvfy/1d7GCYwG
ryvegQSbz5LB4b7CqHJVwwQLbXY+AERj6/zzafkL7enPdCdvsyz+WYfl2yI30LOrsKVanusi+f65
0lf6pSOWYnypu5pIhIZPNh/rRUZv4IoazNmkgLfxCDRAAnI0TxLh9p7tJht+QHxdjgRJhDxL4trF
yXBxFh4bPUj7ZXYzb7v79vMv6APpleeCVTiIzOGvyKwWzanXnA8OjdaYgHol3Ftyo+NbNGAPCrb1
Tt7SOCTAr6l8ucQxLwMlEK4kyezp32dLufoJVdLPbzexWwUp+i6mxY6fhT4Wo2mkQeuBNIqvIQUJ
8u7pSOS0JqYsidBbebXtZg8iiovgHtcSG/nKWwzUlaQEQ+KEhoiN0Qk7EabOnIABCBtla/+nXxvR
FMJ6aqoHO63NHxgMsvc6ocHoOLM7yUdFacytM6kpfuGPZtDLs+JqeGDSL+Zg0kx4WQEy+URscX4x
cNYkwbT0K7TCZMTvQatf5/ZYe0fKD7GoxTo+lkk3PzYF5CBygL3CbO6BFk8SbZ4g6bkcL/wVsxEz
W5ke9UzXH8j/kjLabM5Jldiz4DRfYT4MSa66l3pCPgHI2jXWaY6NxA9UbRD4sUYoZfvS+z1IJrf4
PhdO7WA+TNWQPCde+cMmMMOtcJJqClNQ+LupXN3vTV537AtZbIxklHXNVQ6LxRAkpIl1aK0DA83c
mFkBwRUtNQ4yC0q4jfbyljju+D54qDQ7Ok4WFZp+BLCqGix6cDiacoBD4sYaN8xZw+WSpI95bUJU
PLiM9L6l3egyVlOLwW2W1+1YV/jWdwanUkqNo4IDaOf3ZUsxQrqe/RhMNMlLvnfiZZ8aI/pnSTul
x5adRHGQ9DL57M1ldMKYEHGADIvLm+wfxEswKaemFjEJr7IuaOuxnXjrUi+3zlokzZst0bIF0Dlc
4zB1ZwtTWpT+MsuZxHUroo60I/I+XOep+RX3xEpC10ybK4aS7TensfE9ALS0HWwc7NTYPKeJAHQ1
VUfEPx/hYhHR0YsQ32j8zAhaJgt67b7Io9IJHR3LR5/yqV+l76ePE6UbW7Sq7O5ScoMvjjkyKl6Z
dt5swYIBWTPvHmt26j4o8mngYtLG5XGkFumQJWaPTwUsCBERSo5BoM7rjU9xGz2oa8X5rhA1UUuF
DosFb+X7cfsRE5FtyBIu8naKzSZfOo4mJQISiu809gQDxJxrGkE2Whwbb/eskAEfshxowg6L/3rb
zuX4PstefkeNXl8FCWa1I2yk76Wl0qcspxZtLY01DqmG9b/GtUaq4tVFw7XiYqO24kl8cyKpuPAS
WL6zCoYcC4PTlsVg8B+hSC0vBACLDyAJpA6jaLCwyNb44nZqLDDcMCWgzc4p7SVQPvPjPdm93GBi
b2XuTs09Fb89WWorxL+As9QnlG1j2JI5HSZagfFCoZS5CopIZiZ9G6adNl8OH5annE687jMVTCh2
sbcOt77LGInAZW0PoZBlxdkzqxoQ53lsU+muedwD0tEd3FQS/OSlE6dKD+uypBbdbrKT+gAQS5m3
cddI+av0cJ9fgRLDxhTKZsIdUqxrRFWISV4SbpDd+aQMAnOOnTQ+KBJg1MXLdnPEjro3XniTseSu
8MycIHdFwv0FL62iuWHYMoLI3bnHsGWhgfRg4DOc84Mx9cr94VJwnhxdt+SgdoC5nE/AAhtVsRSB
9IVEtCYrvoTbmmKMKuy7CbqqXY8W3boVCJQi0AKz6M4h3F9Bs2yEGOy73FEcHGfO1Hhgm7JUEAVI
3rl5Q2Y8IS1j1yYJW9/Ll1NkDHPdIfLXrnO1bVFcXnKiMt6pzXTt7ldFe6ofJFwTzI5+GxoEbpfe
h08Dgbbv3eeYOQR4IwGYAZEg0ZV3bCBtehWVRnY5Pkd0qtnvndmg5nRbr3HIALCLXvFz9V+LbKOX
CRIjBddcrj9ryhXtM3Gnqd1R1ExHypJNmDCjxGGvk4n5xmoXfa39lBCjNsuvLI/UGWcf2cXYMCju
6XHIVXD0GO7CgY405sncycKkE+SM4qmqH920Zewfx8OVAe/+Q5cDJkewbe0P5/cpXAbkxA9GwDXx
Plobi3YTcPuUDtRb0B0gF6J92zXmNxaPjumGPdZ3rFhMpHh4SbEtRtKfO8/Kpj2bENfgccQYgL1f
iGvmQkyGaCJW9i71Ku9jq9jGI+k1aJblDA8H+1m9/uzxFS5Ak7Xm481U9pdQSfes6STGXM9GB2Ou
yL1HxM9C793FHorApr0Nu7ZfmD874UCT8JsifvIJZgNA55neGsr5RfXSzPjEW2Ps2HQpakgODSlN
YndVvrDaJNn8ICelXlZ6n4e9yVhUhg0AXG/PYWHpjnMtaEHselqXwiKLp35fUCf+Tps6S1adLVRz
FL1D/0eB9yzCdULxH5iLfDz4Ze82SPs5UwA/JQu3G2uP4sJY1dBUl0nKQPix/Qvrvw0KEXzRR4zF
dtyVTuXbAZxrhEyz0DpjopdRL9Awn0O+Jjd55zCizkMThizjXpXj7Zy5bUHSjgf8KtjzzGs/mbnu
6i7lDMKCPOqw8tPGvS3HrmAXajId7WyD5YsjzupyXjO27925JFyZfDjGaw5/3wvkCgEmXDvlkrKd
HWDU0O7q9qRi7uKMM3JWdLdbioGZqp0gaBcu8UzCyRRprCkL02HB/vYwL6sHaRNlvzj3Uz3Sz+w4
EOmWVdKRPIg4PXhl5blXKY1fJyijkBFHO0J5SSPQumasWHG7ycVbk8BfuyETQQ1UPhgWVcVLxJic
Cnee1FF6kTzBPvH7gDrR7HWampTF105LwMKl1f/SMHetw0yrCMrthCgREK9gEIU117nPrFE9jHjS
T9ZqWj2qk2T9iNvFDEzXkHc9dRLf/TKZbp3BZe3OipzUL4LFd2nJxD7QrEVPugM+H6zb6F3M2UVG
JEuWfjbQwu+nlQj/gTuw8cpv7npc/OPx2cC/Sa374pGMtNBR0IqhNXwgXaGfRhTpAnZt+HTStp7h
7RpKVrukBMJUITMqJOmfS5fRuJDU2t9me138NnNauI+iKbmd+iV/5d3S52bcbMaeamFg2KbVfFWg
hzJMWSmm0Ha1BKDgmeT5XMwd1iwMkkeS+wR6tCRPHYy1yt6RtaFyFpp28OM4KUIPi2GMaxBH4J/I
0nBrDeq2IvZmAhKivxoXIJZLl2ZcjvioABgVCrBe1SR3Rc4SQ4cIJjJyeW3GCpZCQt0BIGWIz9pI
BUMM+QSZrRExZjTZSjy59ezeTHTYPMoiAY8UWc6IP3L1t+YiPLH3qeqNL2nHxtU6cmDE52Z5bxUP
/H1fZA4DpUGdRw8eAS9+7lhBksQUbxDc6/tz63uTxIOGErURx1wu+CJK7jB1+59VGYvvjCrqkXQ3
stnBrMDYo37DI6A6aHGgX+Rla8GrE/kNTrJt61G4Pw5lTbvJzk9XNQaEIvklBrzeKXZPq2xJdy+c
Qtuh3noQAP49WjjKANFH1Lzup4Ex324g/J0G5Kba4agtrQGWGiWxYDqRuc/4dXfp3TzrA5q9qPZc
gfrsPApmLt5k+W9lM4xOgGeSWlqkrfZc07viHLK4Z+hMe4jxWSFcYcdIY13e0E7VkyXg+63MWJkH
IYK4ifukqESA8cAxcWZQUq4X13QpoosgCaIHArQwsZyPvbxJXTQ4SnVaMNtd1t4X2FhB34t4iHZQ
EHI3yO0cnBSFq/4vKyrSt5IPwVbazjyIyw3o1sZbVBI0RlT+iJU3Q9vuebmVVTMOW+ED7gjSMuDk
821+R63l3NpsXWCsAM63zt7UqsiI6vsRxDWxz7rm58mzNPuROyY/hD1G/qNV55HBT9yo56K1PGbp
XeEdnX6kbqdYJ4PHojGBm6ND0Tnf22vnnjxZdTQME0Dxg6IxSekMrbHexJyRy70PHxuIJ8sqsAWD
zukgtbUABiCGhLUVPtVuEgkRNT6J3rd6at0ewXxbpkDOsBsmjmGS39ZsxzvfX2zEp5Udbm/ig3jT
pVpo6OEUsucTlY/7wYssXmQUZqbrGt7SjiNithwyogAp1kXRAHiY6NPmcmXXR2GBl9jNHsVkQczR
BXKmOYJ79Yxkfuu5ilS7/xWX/ikugbf+O3GJgec/nj+mtPiztPT71/whLTkwt33Fh0Nhbdu0pf+y
24nfLJd/yIwqW9jOZtH7o8ud8KfJP5ZvegIsrLD/OxhqW7/x9/CHQlmbic/+n3W5/1uTuy0kz4Mj
Pd9Er0Lm+TdtyVEAjxUCMwy1sQe/wX/DvX0lK/8VNSJBEc/4vFEsYWX5ACdQxs6MdQF/rQsSFzZB
TnIfaUU+/s+fp0vzWT0N3efncPvR/Ofm+vwJXLZL42T4v3/9V9S0P0yh4cfw8Zd/IcefDnRUfXbL
42fPZvUvIW77L/9///Afn7//Lc9L8/l//uMnEAqQvY+fcVr/RVDk7fq7J+X+I0/74a8a5O9f8s8H
xZO/8RzgsbR5e31vg7P/4ct0zd+UchCfeFQswsJ/9mW6v/GM2Ar75fYVf7Jl2gJ6vIAo7kvlEPlF
0vzXb37/z1zw30mQlunw7f8kB9L46niOJxhe/1UGjAHmmvHITckmnhvdsIlwaU8JyRs7PejY4wNS
YoyONUZlXE2yPlW1YFB/tMdB07gAkMpj4BGhLFj8f7MNLhVHxjnVsGMWprc+hy43D+MYl8nIfXI5
JHIbWDVLBSACJ4oLzbvW6oFVz6DAx9Bkh0jGlS/1mrnoXVOK+xLlP8oDW1fRDyZhDVTzPJ+YoDZ5
fLsMCPi7SLXQZrD260dIOqv3BSkmolmyyPLuqqrL6bKYXBJprs6VexMP+cqgQ7qDus4NEsv3kb92
1YvXld50vUygAcvdZMkhQlroOuB+Kwl8zHmc1qp1D8FGzQea5qiMFENtmftSbEkaSF15CumQI+Yr
EzDur5BIC6ImPWeQb6Ot2vsS1I1/WRkIArcR7kbUN53MvIOnyomNe3pa3hDfxScnu7aaybaZeYth
qLZqTGnUgfFyoNvQZ3ujSYKl3yfLtppzDGJXW7vJdLv0wRBiKqhYWjV+KuzmXv2gUYma29K3GOJv
FSSj9dDRwtyfS9NhhFjOtepfMgYaXOEEjMAhlEQt+j1MmFp+HypjaiFeZ9qmXKk3vZ4KkpgKLgiS
Hg30/s+p4Zb45emia5+FN1TDTVPIqboYjkfLezcZfnnBgzryBqgxj4hAkCOqJJ50l5Y2fkjPKakC
9pIUrAItgPQ4ZZBFKbtoaV1C/IM4Mtzk+NrVS253qE8aenyUnDKTVxlxbxM2YMzC7HXz0n+MNQLX
ZQCKn916ePgZz5ZT1f+ikynq9J5jnKi/i67tr2nCVBzYyl6yzO98g5x5RQ6PwRMEG+uZ2Ri4Rjwg
Kuz6BiuSsZaYS4QE2L2bCbdj2F+nbA2BaQx3NNq0d/GYOhhT4tJ/jxzVxFdsHh1GuD6Ku5VfyKDd
Jopa2F0u8gQvTnOseRUskhy4VsMhl+krle91fySWbFzh0ugo5uyS0twvXePcW5zyzoPaxrdVSWUK
Y8mSDDkCZa52PgcPm5Jczu5735GEOMexGAi+r656L9MKYDAl6UCocBBhG8HpcARsbR8AL3rvfc1M
d2g6+uarZICN7URTt+wszKDHDmHpDVgX9oteNk2+n+MUJTgashgSuXTEr3QYjTd8pe6T1/mE/NY0
QzekKSWGNN0indJXiQBojtJ/FovsucG6E2CnGBbH3Yx3gpAgy8LZYmN6p1Unvkrp+f2wc4ufKs+N
uiFg4U7iPPhRWj82RoqqnFi6HEPaoVvGsw0Utod2UflDUceMvrstfjFHueIInJmMRDERZh9RBJek
9tfmIeJQatH+ZkRjOFT9Y9G37mnxYq8JZ+Fh+TTKamkOAynraQ/CjbO7qVZ2o7gS5q2ZMOxmSj+0
2XVcks7BKx7p6VxlDCS6yMDsKdao6vecdJf+ljvRuYKF+WmtMa9OGYPGMUa22wlF/JwTsn6pEPoo
cPCWlmkJmV8aZnKq4uFoC/OguqzMTrE1+T/guFmQMOc6+VpMq85ecPGUV7nblnFYDJH7kE5CAIPR
rDZ4HmL7WvTS1zgF8uXHvJR3ZrpaNkjLKbtVLhfkay6T0RRYrCgSQLVDQyjI2OQz66R/5xn5Xd3O
dfmk5Whd+q5uOfuXVBTt0E5e2sxw3ilxM66AkmG6L1hUxxB+giQVnEaeOngYOA/JzMe4dchBSmwX
shTY5Wx0lBl/lhqaPRNzdHu3twoPDW+NKVCrTdhgPCJr/4O4Y5Gfk8mAkWSAtH6KKo19alFxNXz2
azfokz/QxnSO5OR9pBYBri1aygXZSfpBPWhGIP557gfrNXaXOQ4dc+Frag9/crBtz8bOxMytd3jJ
uBHaeExvYtnBhwO9QSBI6okKJA+LAm5XBrxERddGgDqQkZHt+9xDD2oHVaM2qTqfHlFk7ZptqyCU
XEgi3TNxpQzx0ANfWzZFtFwahx8nrEvbsV5sU3Pc55EbeRyQLMV1Wq4dyi+Bs/GGusF2+FRJYxNE
TCq1Bk3DBXEnHJMyXmllfR4CtkPgd1ejPrV9PmG/om5gZpKe0hyfZ+Y1U64FDxDaNIC/aCRYthsM
WlGOtCMwojLT5dvQ5dXLYPipgxTadPps0djgASkFsMXELgWrGrdABokgtsmFyhBtnvumKcSbQ/KL
VVhPb9kSLawrZkWpxNCmQxls7ghz303YUI8ehqRwgFxVnWWBDQO7hnTWQ9rgNNuGPXn2sOCII5a9
UElnEIOc8ZvYJp7VtM3Pluzz5lQ3DcqDhI1fPWdtrB9mgH/+wbSKDuy4C/X4KkERHY7RXPblQTsg
G/YG0o3xMJi6lFeRTmQcjHPT69th7bBvuX0cQ71oEQIOomlXzCuqIuC1Y8OMwfeblUevyUBZGFMJ
IN8H+jiH9k6MCfUKw1DSHlfjogHWm/qJd0U3IFfiFqCE/qKLDsKDw5OwUNXc84bRpqwK/A4xoMjU
Yp+iIRLayqtK6BoLW8o3dYitiylS0879M5Ya1AKUdHHT4f0YT0JGI5BqVRmH2onwdE151+pr12t9
SFcsOUdDspEfCxjby7PfEa9HfrEnE0zKsJT3LcPGt0Y2NgnfxajZDf2IiIBC0y7BPNmMMnrMnt5R
GNwxD3haHes823Hhh0KZcfwYd6g7dyWeCI9CHR3jMbUMm1egtIc7xbtVEsKfIko1Ct961dvAADZX
6ubVydAm49Uq5YwEG5Vm7LvCi5wk4HBNLGPEVHwZ7YGcPO0zJFLd1aZqUzKxKa7bRFnPjSuIH3Ne
rI6ebakLlj1zCDOXwNDjanXTIz+3+UOQHSn5nZnv0jTfJxzihkWNP9dxURTmkvfn+lwO0xJmHjB5
7M29250gLaD8B4jffvwDYd0bDmvaUBYZz5X/LBWp6r3yEh5mlAm8UosxmNUhrkyVh5oVaLk2JoZb
gRNXVHsRoGbMwloIhTaGg8dJqy+q6xIV9VVkmkFV3WhGxG0zzOM+85r5w7ep4AL1nE5TdaJvOLFP
PTB3qrK7HHAdP+vo70ePD+w+K7Ve91q0RnFJ7DGfn2o4etU1kRcj3dnkWMrzPEvfDjuv6GPS6PCA
WX42E+hqua1zSicbiHY32gmNO8OwDGikriQHndlj/MJ7LuS1w3m4IxFcjbQuEFdtP0gL0ioiXOCh
92AHF+tBjJgIsQJmkQorhhoH1/Gst9q2hrtEkFMIbavFhDuZwA6PpeB+FBZOi+HHx5yrT00/ZxQL
0HNtnH3wiN4Dhx6xxX9kSlKUiptmc6zxEbJGOPdQSGiBMvmb76po5TBTlhQWfMtsbEM3GQ05/ptR
SKd+G+3SdC/WPEzqtFhKPI9ckRues6K51GOHQ7cb0gRafuVYgOo0MtB+JuoD4LptCdIIYXbkVVNr
ZRDiLNq4MfAyDFdO06cqWIu2gBVmNUwqMDX45K08yBneFU89CrptSsO4pATLjPvZ9UcSlJHBJ4g3
O0vcgjIh3ifgt+bCIM6JS9oE3UETssIA8Izc7PLQuck60/yM1jhhPWBR+DnkkbX+8kee3P7LRnKo
zf2KH7jjOoRGwXQAVAdcX6+exb5viWQSrvGna533bD3FTPSJHFHMRSpOh/TDKV33bZ47TAXYBmLT
DSrP4xOAsDXFB44Ovb2EhPSoId7TyK6n+Rp0Mj2H99Y4GMkS+CMziiZkLQCwyvOuhE2Jqqvq0IbN
mbFVLXYXpEwYgR5l7EqhSPOlh0BAlwP8+ZYsX5ECiAfNVEUv9EzHBv6q0SE+ix8tM5HxXS+KGsZP
Y7E4b5adCY++lpozkZMUaYyLjyrFT5ZZ6KSTz7N0SHTrqTOt8Y3Aa0Zozn/3k87uH3G+V95jVXv4
42mwqWJOtLFOw7IQLH4e6yh+WcuKUwgIKLgrKR8fBMuaGP6TXWFxOVqjGNuLQe+DHYJJWrKrum6n
p1WA47xvcAI7uCXyEcGPe6n5qSV2H4ZoTHhP7ZSjqncc78Ynimgxcsu1LCGiEF4fj0lviVdmpPaX
PXTkkCbIuh8mc40npWPdMCKnCgFlXYsqLGrtNNfwMdNPys2inlSHXTLSysY631J/PbCBwwRJP+O3
hE8Q980d7mhOBVrqt8QsiAGKUauT7a7qKzM9rkYQXj0ZsOPO/V7kFCxBahRjQyqn1TXRGgRR0g5r
NkFkV3qV95mCTkyND/FDk7c3ZNJP0M6WrU2SYLCrazyGjdgx2bAwa2M/IeZmFCj/SQdpNsgY8ouD
3Zo6xkDPrv8TiECl9ysYJyeouoQgsrIKPmFN040wrQxzZbqDc/Bi+4PX30vMqjU2UJFVwcqFrAjT
deiT63VOJaAAC/v6TnSySvcpd53hLJbBuF20jrOdLapJ3fQOZ0PKw+i23NpdG/dVFr36JWbDHN6Z
FPXzBWs57UV95mh8o7WkinucK3lhxh9PSeCOjnrgr2jlzQhdktEjnE2alqRRIQ0PZZvlJ9OdSiYB
WtVEFBsY4C+WuWm7c0zDdG4xPNx1ksebfi23Vmf2G2pY8JAIJP22do/YU4SPdgATEKd226W308Iy
t4dJMUc7x21MJ2wjehV2NDu10XVHQ2kRLhanVGTy/8fZee3GrWzd+okIMIfb7ma3sizZli3fEI7M
OfPpz0fvH2e3a6uagG7WWhAWWF1p1gxjjqG5z2NEAQSqhtEtkMlsEZXGIbumMtFARabn7uegd+mW
qCsv+lSHtQ3/rZNae5S44u+gYZePLgqZ/MiRB91tZtOjdcXwPthIWH1zYGqD7HFMi7XKMn8wZkPx
MazpUxomtJxn3YR2aw+B68kKp069zpMZ6lKK7eAuqhT0AUfWtdrjghsQHqkpUxJrm76g+STAZN4o
eIzRx3BQHFRM0wo3R28NmhuUmuoXcP02MuBv5JUiN+C65OcDkjoPqddld3BqqUg4KCGYapajXiv3
qQsGpFbHPey7WN2AV6voD1GsWwEcFalSwzVhKRppGwWGUPhyFQ+p2wiiyYxIHCrzyU+98kG3nPkz
stVI4GbwttyiJVU0P9tJhZeLH9KFN8rcIg/C+xXTnAEwyjA/TCrR2N5L6xwybcdQlA9GPUf3nYFA
7h6SSud6cdEYuIYp3TEPlDLC+HMeLmP/IXAh1MFH1Ya11yoMn0gX5rPvtX3+YLWDgUpdFpTz/VQ7
6rUBMdftDDip3w9DUWd7C3mjfUf/aPqhME33h5ZnNCSlDp7JrrRi76Nhu+lNGBigq8wefbNVMmh6
IQIq6INQGkoz0GKX3a3S0CS5p4w4f1HLcbwOwOysSeUgeYAAN/+TkXquC2JeDWsRzNmCwtywZNMt
zcdesusX8G5w60xJcbDoI9QhvWPPTm6CHm8E9t+Kg4+OFVbuLfjs+Car0gxKV9oxFajAkRRiNZ3u
d+HW8KhYwEGdnQaUqz6ZfW689u608qHHbfAY66N+R4n1qYeCrMarHt3pgNmkL8+IK/0uK8ziNwS+
zpNLbvV1dmF8uCkiLQuuGi1TrROJ07k/LUaCZExX05ZjWYbxZEJ7DRiQFuBXlZLqVx1k1k3aUUBT
i+E4R8T1VvFzXMkLd9TEx6/0RELP1Bp4a10Am3ZSqg9h4NmPBrlW6o0tajT+gPv0EmkLvCy8nU90
jLfKdQ4nAxAEOxifYJVcbobWsWidCWDPCqvTz2pB5ne2G6haVMh4T53nx7R7rVnHSEvCj3oWRl81
l8MVu3EBfsu0+lOJJj3aeDHJoz10L2xFQmHxYQ4z/YHWpfl7QEIJ+tigfZwrr9OuaAB+8eBVnsfm
j0VBG5zCypeDlvJNgsgOSon0FtxadRQhvO1AjtraNjc+G3OCO1A+kBpGQMIDZZmGg43z3Ox7NCpW
AqYo+mMsACe4DQb5zsRsvWcEobTH2OvdR8VYZc5pPwxbdBrrlHsKCfhToo7TcCTeNlO6iQAg7AbV
rF8NlaYuXm7DIBOc02EJrcm1ZqgdLFvBWPxE53H+jQBChay1AlaHJyF3/xRFUf4yrQEeWMeuB3CJ
2N1gFxekgcl6RfpHPSQZ6lfe2L/WOkRddN8aSC5kTUNXR+k5dGCCbgpg4UJe5K5fpXf2FrngT6Tq
DRoOB6WgmN+34zfSUTSRgb9zf3Ox9CubRryCZqAHL9HAr4K4ogOsMvpHFAjDe8y184MGr8C+O6tE
/F++/xztu3Iq/KcKsOKn/5vcB/d8jvEdNRf0LGkzf841P8Aa9SDnK/g82vkr2n10ADhFvIEs/peJ
9L9jrXjjMwZSPSOBSF6t8lOKq6dsiYM91NdsvLY8EXxRJXZIxjfextTW+sRbU1tpJs6GWyENfaqt
ShRFelfVhh+od3kwPV1eOO1flPR/Z7MW1s4+H0cjj0nH56O2JCztpwMO3KNnONdoIRoHELeHXEPy
PcjhFK2c/raPg5fYtn7O3cPlnyCboCC+GzmdqpRAg/0A5p69GbjQUqA+6htggi+PoK3H4I01dEQq
DvAHZVqhwJLTLLWbsyD1s1hFW6TraI8ey8Y9aqOpH4cAxK5awwVmleGvPmIBopEO+BiKyFOqV3QI
Xf5FkjO0cpecr3owe3SG6zUCWyjPAmz7SCxKFskrP8d0fCoZ1PbevLHFkvUVS6MzqnmanjKWw+Gc
eAZSVT8SpXy7PBVJXW1tRjifyjKMWjzVbeUDaduBLjhFE26k81yhhnF5BO1fmeb/f0addWZnZ7RE
AMFMrabyh4rkTVOfxtUa4hGMNk/urICpAxe/mHvCmf/gAaTtA9q/heX/jilalG5w6FDAF0LbVC3z
Eynbq8pSsYdQLsEEFB2Ryjp0cXUws61jKrmLjmBZ0HogUhzayXc0HSzGdGhdGrf0+wCBrBKpsOLo
ErSm1ktVndToR95tnBDZFgomRsNzq5Bdm2gW6HIaIGHga2JkJonhl+cekcutCco2UjA2wO0UnXvI
QJECv1Z6YCJmfk8f/LPSrr3d874C+EtN7vLJkU1MMC3DosUgSMrJRz4I1Y/o2NG2O048C7APXh5C
8vLAGvTP2cxMpLn7uJ98OA+v1DjaRR7qlcURw4IiM52F7Z8if7w8lraiGd6wY7ZgNtA8rBQtBqBr
K9oNg6xjTsHgO3HzgvDQ3kwRN6mPdpJ84F9q88hZIdG0/h5wRbcLILvLv0Q26/UHnt3IKSnBxYf8
kLiE68Uc76nRHRhML78RlGdIpiLx8L6hBPuC5KON+le29mbCjUYlr9B/DGQTS2XyabrewUu2I395
eTBNcmLEZqGIOAEtvnTyZ+WLB7MGEOnVAsz0fMzEvsSmpA3vvfZPtUCIis2eIvSv5u9x9OpOG4sr
eRxWQvfzxSVnlLtpzaklz+4DsvIL66uS56dQ/2jbP4k5Nx4hXbaLgr1ZleGDqCmwcTCbkEm9hQCT
GKUD21iOP0ftGvj466AeGX892Q5ZxZ7LY4bNTelVp3ysgaeR5SeyWY9X2VDZYJHq0XroqXYpkXXj
ejMQSaRUy19KA7Qra243dkpioG3BaNF8sMBuCj/ogC8NnvfJgmQrtuI7wNkP4F6ojsNzY93BynxY
L+LlYfV1E966goIJC12PcHg1Yc0yfHZsNFoMjoc7XSMT7wPhQ931hQbqQ8gqdt39mBRfzJ6kCIYO
6t85OaxJ2KTNyLHUp0ZLrjQYFszym6o6h9Z5vfwrpcdYMHxerxoZFHb/OcYYgC744bQn2BBAvQIn
5sxyZcrF2Hdkzub5ZQJ8zXPijDebp1hbN+KNlVoBY+fHONIRe4EvkGPc3mc1CBgS+2354HFnmS/2
CZJ1UgKoi6tHRyk2DrV0WMFGZjWaGmTzJ1/JqYACvvaYf4WVKt0PWMSOg8lSNMWxRW7okI6/NpZc
ch4twSQmdDvXYCYnaNTjpzb/ollwWZGgrOyPRnMf5chhwqJKAhdG+27jNP5VPXhrjQXj2GS5XsUa
pkKBE7tOHkzIqGIuMRiV11abrxr7O46DBQsGPbom6U1k8+BoWqXoevXGGmzQG1CMbz+HkuthCa6a
o3YNKVMehi5SPfo4etJ0aBd/2FhkiXm2BNOYoZ1YF8v/PYCh8aMM6CRrnIc5uedo9UZ+b4z3I6JH
3dFINZ8r547aAw8TzVRXl3+D7CcIRhO0KhInajBBDfQb5tUne8mvgiCGJvdweYB1qd7aU8Gw6aod
1WCfJp/GVaC2jvenLKsrjtLlz8siPkuwYNGArJpa47FwEhz1Dz2vwNK+8YY7vXngWo7AfWxINFm8
EfQ8RcDLA0ueNUuwSVE6Q5vfo4qbm96wr+35EwzR391I/VzNgC/n+jtdw/XGGyrZJVMwProNnz2F
jtmnag4Oz31YRi+EH96FMOL/MMPSGEFy1k3B0iTUrXO3tTBwpfWZjp/nTTdE8jCbgi1BwL1AH4lA
IDeMuyo1j6zQTd4ld6v/igYpnR3pR4z15Y2RxVd/IZNn3hytWDRIA2D3Tad8aGbQKt1LXt4k2Css
JkfCWvrv756cYCI64PfIMmMo1yhnwJ9INPcY4FgF6Z//xDabZ11y5EzBXOiJTnOfxcTGahVq7n2a
bB+xDeGUHN2s+YVffHkJJY65KRiFMIusrEBv16/t5Mdq+Vcz1HxNQ/N20DaOtMQumIJdgBWrKweb
MUZ1voJfBoE+RFjb9nR5CrLTLJoFytBNMi0TwP3ytdSDD0SYl78s++HCxR/U1oDRdyZEiuefWbW8
lpnz1RnaX5c/L7nqhnDVUfQEFqAbkw8U9Jc9h2iQ1teUt6lSAFq9PIZkCn9Vic5uCEnkeXJiG5up
TD0FKacBFlY/ddP15e9LLrxIjaClxVyWzojzMFB6Uo/jXN2Gy5Ne1qd69RHjp02/TLZc69/PpgK4
JtHMBPOfpPYNHLmfK97QRQ0/ky1+p29uCFc8hT5P6Vc6IRuqgzWomAgLaI3crVejxQMD3rrHoDTV
adOsyBw/Q7jstWHQT9tRM3KCBorXYg3UcLvX1Wy+WogarNGxOr9Y8wMm7fK+yc6FcO/J1tB54KWz
3zfOHxrcNBA0+XLEwbz8fYldMYQ7P2hz1dFqP/vkt5/VQP3UePG+8uYboE7XivbxfaMIVx9yg7Vo
AdVVSuBeV+DtwLo+rO+MWS9XXpke3jeOYAia0kJuYOxhmbKhMlAjDdnH8puu0hu2DE/vXbS/4e7Z
Cc9NEEBewnQaLX/oy/6hQXnQNfPHWYnvh/F9W7O2tpzfI4o/JVi+YfbHpcY7S+nh66/ypvxSKe0L
DXeXl0xyW+mS+WeUwK0CCP8bbpLtQj65RtKjse8jAC5JMmwMInkmdcEkJCFCe1bFIDG0THBE0AGm
rxErr7ELWBs2fP/ybCTHeW3zOF+zUEnpz9U4AIjMHgttvC/dDhKIwMQXnSJgDulGoCCbkWALotJq
HZBrs184MBYruXtlwIgJXWVNpzEUUN3g29q8kaGS7ZFgBKCDiMGi4Nh6c/roze0qQltfNW79A+jk
xsqtP/yNoGDtsTpfuQnCH+BVRB1uCIdkhk7DTsWWXt4WiRXThftvjlmrBPQDIG9e1btgKT4DKASf
sbE+Mv9SF+49NBVU+L0IK5l97Oev0MwSlBJ9AMY60EYN47b2ua7edy9F2vUissBSl+zGREGQlWq/
ESV7NCBQPjb1KCXu14yNmUmebVGMsO0AGVNzxjx3R8c1jq4KFjNGT2vFf4NK6KDh2fLSJUf6b074
zKp1qTFOBi+rD2vGUa2qA7JnD38zzK5FK/Cy37Rssv36m1U6G6qc0SivoNX0cws1ReObFr7kSb6n
8Eg4gH5gk2bwhGwcPtkaCjbBbnU39mrmRdCB2YQ048oCeMnpYyWXNaFue+97f/6WB8/mFYJLdKql
xPxU4ycrdK+KjNSlCUMSWkrtDLHrZmJmvZdv3Ne/wffZUDrsqKpRcTKM3KBwSiiFYN5A66xjriVW
IGK7MMomQFZL94xsuvc6hDSeVWhbP2tRq+wv32zZ4gpmoy8bO4vpr/UdCke57XxoF1JBIK56zTlE
5fSpbb6MWzUziY36W0o7m3OPHQ8hn4MxM2p/e1Cq77MFkNPlmUiM7N+zevZx2wo8aAxrxMBhpdo1
SIy7gf6xH1cVDnPjOkuumLqu4tkYip5QWFAZA+S2Xw2qr3bjjxnqf4VI2Cb7rcXx+46iuv6Es6GA
lSqBNTDUuiFUEPMMgCH+XabwDG6Vv2TpQVXwHhwaFjUzQsMpTqJvtdd8ne0MeFraQixvHpQxuYG0
6G6YHH8NAujv92tj/EHjxd3qlGle/LEgq83/f7uExdXljZScElVwNqA6H1yP7ic/VPvHkLudFfXX
y5+WuBeqYErM3BoRiWFRrdKktdM7BsgW9hNizkPm3a25wsvjSN5LdZ3a2eYZmR7YUcE4Yxag4GXT
ibfkz+8N9P8S2p19fppdS3PC1XmxtZ/u4N6lpXlrDvb3y79eYhNUwSaAkR/czMHbW4A/Hwe4WK8M
s8VGAZC+jwqIWVRj7Vkoh36nZbX1zhMvOBmAi7shSldIn9nBqBUV9/hmN22ekywhdbIzoNF85/4I
/oYOq4vSlgQADvWrUe8PcWN9ajD1lxfwbTOheoKZmJSwKGeb7fcU0Oset0h1ytckxcnQyhtI/27y
6vp9QwlmIkJo0WssFQhd8rw6/0hqAuaGsmy4obC8NFuF5XVl/ve5om373xMNOLJYKtgOfTXJjB/x
AKSpQc4dXH0a3HegELJJyYGE2kintTCGXZ7d2/cIBel/RwUcXZvVpM/+XMb3rqZfmZb9OJcbB+7t
FwPh6n+/Tj8K1IWQnPlaoX+NzeljG8FyFeunzYv6tilbW9P/sQOJGePsx6waRJKQyVmQupBJv7w2
sm8LQQXUh9PsmHwbFoHnNV2ilN6GmZQtu2AAYGuu59zh/OqQ9ddef1NY+sPmD5ctu3DPg05PVdTe
OEoRoixqf5ev2At6qTbTFbIRhOuNeKI7OJWCAQu6A5U2s4DlxbxWqmzj5EgcYNUVbvi8JJMK2SRR
tzHczzCjN49N/oV/EubXhQ4F1PVmhP/XPXrj7rnCHZ/jporVVfEW8pNPnhEd4I671jrou9Xwaq23
K6q5KhmM+2ygGxMS3y+Xj5hkHV3x0ts8/Emh8c7QmOihGFRZARxIBozXG+ZLNsL697OXTGlKz9Bi
mNknQPDTipyt87veBncLrdLlSUjuiUjrMEXANerGIAQzpo4mEPvPdoFHYuhd4X47aaIYVVIvfpm5
OdGBDol+gAxS4bTdXV/V39XKQjE0ACd+eTKyAYVL3zbg9puFAQ2ak12iEcS49zYQCijVoIrQYK46
vW8kwQYswJEDxwiZWppVV/aYJbs4miGlgm3xgMBWcqvHeuMrFoX7yyPKzoJgFxq6WdooTRZ8UUSJ
kmyernuUnmBo1bSrkGaZ9z0qrmAdTFrlW3SYF85chJyNeaKx8Qpm4I1prJfjjdsqQknLTHVHup4W
P2mMp3Bqkc1KkZZA7ASkqG+aKKJcXi/JwRYhosnozJA6sUOWW9/SBfRFq9yNzZfNYf372bV0E8NO
upprGYBBX4PeBLHGLm5vbR58fdmYgGwU4fKTr1LqyHHxXQCGunZyUpvidkru6cHaBmxJTpUIDY0q
o8HXA88CWSqyVfEPBfHqKLROtTpsvAayIQQr0PV9qaFHu/jo9L6oHoVYciE2ikw1DP0bayUbQ7j4
7AOVGI1poNrZA8WGXdec4E90giW6Rj924/DKhhFufV2Vk9dETGU0p+phGGP92kNbjECPfm5tw4hJ
3AtHuOh2NuhxPHDRFwUGsVKd7xVX6Q4ojG2UlyRW0hFueKo2M4qIDRvSJtBHLmixvayAL9Rm0JOH
cX8rlSh7mkVwJ+zcGbym2OM8gTJiejBXaezma0H7e0srMKWlOifj5zb7bVdcsnwixrMM2rh3Z6h3
1q//LV+RiQdUtmS/E5rh4Iymuf11TYxRMNHIAyJp4RMMXLY6krW1BdOQqZpZ6LCk+FTJk+J16SYI
YGC/CIarMvma0j5yeRyJcVg5589NUMgDlKZqpfspKcZhRlXZVZ/miGxA/9rrW2HNeq7fMNb2usZn
hi6O0AvWrUaH7vtYLau6n4oYogKFxGMCK4S9VrkspEWQ0KmXP9ZW3uVvYvutcQWTYeaV7fKS636c
BtAomD5yhzTIH3m+q+oaqhkfTqgHcEpq9gK4EmZU6KAA67XZTeJF9xq8seQ/U7Z7M80qufq2YGEc
velrt6PSEkWJ4atqR0N4lJ5mJXRuUceA1PvyxkqeLVswMcCezTTxcgvsFfLPMGEqOw/qq9Plr8uO
p2BbhiGCISoLLZqjaD61u8WGZaj26XrPdnQ4PScBvkWvbR6g9btvbaRgaiIjUhINhSXesPTQEMiY
5pdVbSxKD+18XxavsfJ5Cp6Rcbo8P8kuiZjJxWy8ZVQjy9cQB5+s5tQ2032lkoFEzeV9Q6xLe3Yn
FlqAcbaQJ0iMju4Cx+juaPkdr8M4bG4nwv3Lw0jMmAiHhDFsQvC6RKhJK34lWX3H+3YNceblr8si
tJVk7nwW8J8U2aK3ll/r2akzkUAEkGwWKhwo6RVcm99pZPQtq7mmle335THX4O+NsyBCG9NMIZhZ
T3aA6EncEQgiwwl7Vlfe91HFy3NtKOrGJknADKoIdETNyB7cqUdEAlA1SoVXVnMfxtaJwaCxbhky
cY/pdFyU5LidL5ZcXkswEuW4NG1eMaoGKBDunk9D8KSbyyGZjo31lbGRQCQ8RTPpZW2wc+1or2wl
+GXLKxgOzxvpc8sUy8+r9naEib6iYRul9bwYvw5Ld3IN2IN7mGAu76bspgmWBLY6240IF32ruaL3
HmZ4ax/U811cO+8cQbQdI2RFARSnfqPWtxPNZ9mUfne9mFze4fIcJNZQBDkaFS3aQxlgnZYZxV0T
HLWq3OoL/bJLftPAo73rg6fLY0nuswh2nI3cGyD9M/0CXktYKoZTrg6vdb9x4CUnT0Q8KkW31GCs
TJ/m5c+jZf6KA3drmWTGQsQ3LuMIL9X69hkhBETej758TvO7cfyIhNVhVWKt+tG3iw3LJzlZpuB0
oI0apajY2XQE6S7+b3g/ZeGXymjhCHjnZqyreGbDkdpGKButYF9T8hcd3eEsbY6bdTzZBAQrgBRY
bS5TbvvQCKAf1dJ309QA6DV9/DZCZrWx5bITJVx4Y2gVei6ZRFBBi4+C47WpuPOq7Oi/78gKVxwO
mRiWIhg/Yf2Hg8y7jY0a0qZlwxeRLZNwv7UAYkddcS1fz5b5oM4UkEOH3sCVsWynj5mxcZ5kUYgI
cDQtfVCrhIFseO6twTuuxzgaEXtmRJOeTgB1CVTicMocmi1EosS2iIjHztD6ZAot/LiV972MbqYF
CVigOy0dpOViPuAGXd4m2fUUwY86FG0NaKrBD7M/NCzYbvAprMzdyBs0QgwFWA9yuIMOedjlASUb
t/Iin9+eOaoKmNzygY7VH1VtPznwv6k1eucbtxN1rDc9BRH+mCsIqtWpN/jQgF7NRPWdAr3CHZyX
vhcnu4T0BFpE6KQ/L+SogggeJc3QrwjiiPnW9OXaUTWVxXMThofQ6a+t/N4Om2v6ieJI+4w8075O
ixWeNdgF6pnmobJavyhv+Is5QHNPmtqKlW8q/X6gKly+mGTLrZf0aGFuTFIW44hwS0N1I7urgMRa
dhqiYgFlMc0kWuzdqKbZfhzMTL13lgm6W23e23M23msw6nyBdW28rfuwreG1g0zhOEyG2Z+moaju
R31sH+E6ILxuOjW4pt0jeppH2sM3AkLZzgsWAY78tFoicoN1WOxH9MAza7iZii/JZjpaEtcaglFQ
hriwA9QMqX4oLybMCamlPY8rM8A4wEcyfrx8hCXDiBDHoLGUkp5r0zehJ6OzNfhQpNmHOSoOcJrd
5IpubF1OyVkWYY5Qw9pdbvPur8ani/p76BS89pRNx8S1r/BA6wRphhglyPf1v6gi5HFJkV9qqeX7
C0I2IIm/R/Z8u6jmRmFNtnTi7Q8ryy3cFGua297OqMMHqwClnLvlsVCWr964YWUkz9v/YB0dJDUc
WAxJGKETMxTXbgJnTVa98/OCC2DClTx3qxBuZNEMi9zP/TxSxdm63rJVEnyA2jTqNHUXy1et9AOS
uJ/KafmYje0ILyY0LZsurGyVBCcgIUTUIFxinB4F8s65d5OcRJ6+sUqSoEJENjqQVTdxyzQy9AaA
2TgQh9lOCubkxcpOixf59LlcvpKymQg3v4yDxUl6ZuJFw4ehp3Zj23fulG1cRMnnRVhjpMAfvQAG
9z31TwWo64R+2zFES85/188XoYxdb9k52ueWD7PjXbAofhjED5vehOzXr8fszGGFPhXpjIFf786V
+QSENTvqczzfQCVdfb08AUlfmyqiFu2qn9EcHy2wTN+i8ahFKqzY5g5SKQVNjJumDLBhyh6/JS9e
SbK874hp65TPpxZDagjTJfmU4nFJv/dahCIXWkjqS1/3UAU5u03HXOKTifjFLszAK5oM1d6gXg7m
FFG2D/rSQq37rDf5xssu8zdF7CJ00nBcrkdtNrujNamZDwLl1NaNv3K9Du7wEFUQ9rrzl3jOfm/O
TnJGDMHklF3XTkiUUsl1jC9l9Fttmjur2oKdSb1MwdLQi1zVnUrRyy0H5xAunXdC1/hPDn3ioU7t
8hcqd/112rjdbWyvLdP5FjmRZGJ/czxnJyQYWzfKHK5WM4HyU9TsU21H103VbXg1ktj57z6efd/V
YOJDdZCrW7v3+ex9GjezJJJGcvXvap59W6P8HXdZw1kI0HUy1Gnv9PYtfIFP+ZTeLYF1PRv6V71s
EEcjMlH1wgfRdYJtHRoPPN+0aO4gEty445ILIAI0YV1D8y4lZGyN5EeNItFuCmZoSfOVQo0KfeN8
3uwdlPiKIkJTax1nMgOiR/Q9Wygpvd9ZZ7xWy+dUB9592WbJxhDMImSvM5gq3fIdJ3jtF/3gIPFX
xcbL5jsuWzHB2xlqHW5epBMJUvX7gXC+trW9hmuanexQOWy+45KHVoRehohj9QNycH66KLdRaL4G
vbUHwI2DaM4BQDyIobeS5LKrLOIv0dZMQxsVdnDciGtpEJHRKK0GUD2g7UeABROjXUDEuzWgxBkS
AZmsoTqYIePBtfKiVtP9FBn7Rc8eqrk9jFt4Nem0BAtlLo6t5y1xfrDi32HdLIvuSuWKpYnr93Hx
AAIaHcnkqJd2c7h8AmXGXhVCIiUmZWjAGefPaXU9hv2hQZTiOHqedtA9iFEXZ4S4On5OVQ3+ddu7
NTOSAZcHl62r4DKlsKCC40pI0FjaY1p4V7hQpxG4cgDd1ubuvWl+0YFej+yZCXPdrJpmVFH9Bfbq
KtNP6lzfZrXjX57EmzeMz69/P/s8ObIOXYbK9kN6CHZL/Nkb1WKvxvrHYuheHAelFlgML4/15oIx
lmAv4tgeVCPGJqk9IHjdLR/+eoEEAFaeQMO+lY198zYzjmA1sEgTvM5UV8byOSFr4M5IKEAeUrTZ
Dr28XdglV4tyfXlSb7OzMdq6cWcraLmdOqJFTdWBvq1DPhj3cMB9Iv2T7xql/ACKsz/Gqfq5dfov
gxomO6WKDpHa/SitHH7ifNpv/JD13P1PhYcfIsRUk6I56IJwF0zlpcwfiXG1MriOui/T8mooL1ZR
/Nhs53nz0WYswdtRgUnE7sLD6ph2eaUbbXxsYIS5PBPZ/gmWZCidSdGr9dWOuzst014tTf09hdEJ
Ftz5p1bV6cEe9egqMqNfl0d8u2CleyJcSWkK3YkVHhoFuBowtn1gPMW5eijUNdKiTNpBnkbYlaqn
Jdjo15BMU2S2a8psQBTXtnwjjhIEm9F+rI2X2Xav7SK5dp38tSj0G9NFuffyLGWbJhjLcXaTpE1G
2+8dLfRXCuAu07f6+9+2/xwJwRyOpFpoU17+GqrrMDSXu9aLf2Wl+0kdk3qvmNojuN1DUyZ/kDDT
Ntx9iXkUsa6RakGu1TMnLfqmzSbq6cAAZ+TlN27Vmz6O7onwVnVE/RnabtvP+/IEFmKPuOI9ylD+
ew28iGPNwyLWEDy2fcNSHgcyoXFHSwaa2+3GFCRm1xXMYTnpnd4uiEVrS7R31fSTjtJkGbsn2glP
2VYBVLZQghmklFyXQcE7pS8mXaq1AvlxeF33unPYTEpJboyIaIUmuPeIR2x/dB/i5XtH3bqGJXVC
BklxjNVhg3N2Y9UkD6MrWLi2VkvcdDRwASn52IDVnDoPg46aO+ZhE+b/N9B+w2q7grGbTMUhT8zz
0QftwSRo7E0kZe2o1HbFmMVXSC0hb9xl5cnV0ytHQYGoRpN5jGdAQcWcHRxkOPZOvkXjKDESrmgk
JjQ2PEjQadmmC8lEYYVCyhZuSnZIBBthKXOe03yEKxoaFIImvX+qlgLX11TiYzkM7sbmSSYhwlyj
ErEElD1JplQRWspGm38AKx5s2FGJzRE5Qyv4culswXCnjXXDbf2kT+l1DifFZTMtua8iKDToB3Mk
D0NtP0IUp5+dXVJ/QQ0gI1JECGaLl1S2Ruvfz/yWqtSmKES7xdeS2ToG8AI/9mlp/bg8CclOi2Sg
wTxBpNozibQMfprO8jjF0Y3Cyd40ODLHyxFuToVqTBmjYuyDdD8MjvNjKgqE4czwSp1wyhVK2Jb1
02vRFIrQAyH505XqHYuIzsKG8ycxEv8DFk3SnPQCs6xXFYY+7E5NG94nWf8FIG+zywN92k+JthFw
yNZUuD06OiLLUrFjfag9IZyEvG4Ae3yYZ6VfzsiFXN46yfEWYaN1ZdYsbGrDPpAfKq0+RLAbdWq7
gX+VGHERIZqNsTKiVm6Bb8rMXRqVpzkaD2lVIyvBUdEGWgfoG6hmrdq4ULIJrRft7KQnSkY+sAAs
Y5vKp6RrnrIY+UurKpPd5RWTXCURDupMlROaxnpj4QjbrxoscPsur5c/Ltl1EQWa5qEzNxYfNwZk
MbUkC2/atlj2MF4vB8dCNezyOLJJCPYAFZfRy1Kuk+Far0OxnKqifQ9Htu6J6E0zW4K0QEzDR/8R
iSNd+w5c/4PhPV/+5bIVEgxBMiHBY09kbywH2a9BB/9VgmZTrt4HbGQCwqOYTSjeBCgi+c3Q3WtK
RUdTFP90A/t375Ubp1Q2C+F2RwqCCX/Dgd7L4bt1nuNUQXrKvN8MOCQjiPBMF4FXpNhU3q0+eCDD
r5CooZ4wEXFc3gjJEbKEZEIdGsgTZgYbQQ+YF0fTTjPLP5e/LXkVLeEST3od2ki9UT0wSY7pqdPd
2M3yMoTIdjn1lzCyho3bLAsGRXRmVKe6oSysk6s6PgVj/D68P4RMDquP1uoPZnO/+pshdlG33rl2
q/E6M1KqWaVFDyear7RzeoOWontEAnaLuubtRJnuiYhMzaGpIUbS2p8HRBKzU68mCNtPH2rtN0lO
SuJknoEu7Bq9f+eGCQ50BJ0oZNKsIomra702vzaJ9xSgkFpqw3bZRfICW8Ldn6egDvTWM33g4MS0
CxQmNgRz/aJexQ7cyuXiPphTttXzKxtOMARV3IchiiSmH6aG4ewKU29/Vp5GLato0psKyah7I4or
3+g6bctpljxfIvPkpDQIvKDd6Q/j/DFCeggpUSBaWwdPFriLOMwm1CCe10ClZ/pvrbT3bj0fV29W
W5Id2nP7UuluZnvBm9mAhEkWUQRjqro5KKXJhNAqu4u84K4btX2UhR86O/ti4785W0BrydKJuEzD
DIpwcGzTd12kfhCWXDn4h+21k1hUEZqpaciwWyPHoTENHPTeOigAcEcaUhVIyTb8MYnlExGZ9FZF
Q9NYpq+WWrbPoygHamAsN46ztCcVCefnyhjTDTP0dh0a8KXgBiCqNyApxZJ12WQe+jxeJVdiej/a
dhdU+ms4JJ96SGC6EDVA27nX2/RXsyDQB3vd1WVTL1tVwXIoEyirFBPmj2P10mcDOqzVRzfoPk7O
sJE2kq2pYDY4E6rtOIaJeoz9w0KDc027IQP4AQ/oZpMXUTYRwVoMWmaSLmIU2CM8wI79AQG8/GB5
yZfNMEjy5pqC25C5Rm+Epclihc4zCZJjGzdb4ADJKonQzX4YyEO0NABFvRr5KrlCo3b3dpHqO7V1
rytwCpd33Hs7dS3CNZsh7HMN/AOAsLr7FLlO9pDVCooZTVT5kABR6lNN/aYcDe8pQa1146DJXkUR
u9l6ChTPpmqSqzo1CCkplnbgP/PiBSXwXT7U6N6qaHLC0P5ecyviN5Uh1TqkEk2kQY19nYBGKh8m
8Bw9/6L91oianVab9ClsuDOSAyLCOTs9bkJ9ZrzFBj6UEv60U7cRkcq+LRiLIrRyC94NC3GrObsu
dXocqAu0G9sjOxWCHSjLBP1aHZeoy5tftjI+mrVDLxFMRmiZ+bRp3qDc9zvUrQ+XT6Hkuop0lV4S
mLm+xhHKZNz0ofElTMG8GgjQIZk4fL88iORJMgSbMJqRW8Ydg0QuZOedgQSjc9tudfnIvi5Yg7qE
92wuwNgEAFj9vKBhMMoKX8u8jbdbYhJE6KZlKlUNCT9u+LTs4Ch5wDkuvfoGBPKmSZPsgwja1LXQ
bU2TMZRhuo+z+jnp6y+9137rtHeh93VPRGkmaH1Wkw3ayqv1o2MgM9zW/4+zL1uuG8ey/ZWKfEc1
QAAk2NFVD+QZNViWJcvDC0OyZY7gCI5ffxfddbstWhS7HJmRkQ5ZB4fExsYe1l7LVBDIUH+CasEC
87P9Es4LERAddlgAd2btFZV1TpTbbBzplV1egjMzp0RHP8DBCEBy5I7uhV1WZ8rcL2+b6Nr7X5zq
KWsmaig+3oa85jSLBgPBXSeY2d1EC6w9weJoJ3Dzpi+wRFsU14blN+gXPcjujygC8PYX1zsKtKKQ
NY4BEIwfQpDE7EbwnkCB8ROj0SlPo43CxtppWBxmqjjEX1Eo34Mvcdc11Q43R5GRWyAPN/33Wny+
5J+M3K4b7BZRRCipP0ucIQOdBSDGz20GtdUPdgjJ42r39t6vrbZEak7SRSOX47qASulx7M0Fb6LH
+e1NRFRAzmbPyLQKRHvJqYk3x+dWTG6J3xSqTXMTI+Sz06q+TVKe3UPAr4q9nhTES0wmNnz8yo21
5KGkUVRzxREuxSYZvRLityMv9J9F6ksMp8wCi9Yt0OadSTsKmSbMt2dWpD2dA+xeDdwcFK+rp7e3
auV6XEI3CzWCMa6tsVMEUwsoC6bQFjUJaPJS/jS68mTHFo7sVhyxYuu/wTehOG1ARC/20oqETyjX
P9KRTrs4nMrdUNp56bkmivZvP9zrq6klVmSA3HdOWDKnIeBBZTytT2ycJbdGG4xrlN/IvvsjYk3L
XSJGo7bGMH/YwCZEfAM+vxYokXTfIlHsMh56U043Ov5r8eYSSwkB3RqKEbCFonGP7hRdc6UhjY7e
iKfVcCC6ji90M3QnXmawfS0L1Pr7jcL7Wmr381v9cifppul0hUoMMKS1r8D/Av43OJK5bYqpiIhB
nvjTrEkn7WTXQAh303RWvP1PX/PLwg51dTUVGaYv8+SdPaRJi5mLsb4i9uB+/BN7cZfYyqprQhPU
KepAAIGJYfjgDFAFodkxsasEJXkQj7+90IqnWgIr02pIa1dhoVw3O5cKENq1H4eiQMS1JWi3crCX
vJeE9rpMdST2bduCkTllfhMAkz07K+zeKSH0KUsndgSCJN9y+/PN+EobeslrWYzabWJF+L4A5qQH
mwM0VB47J/ehcvLR6etdnbdHXNYHG+h6rwNMfBN8ufZGZ6v5xTqMDrqk6iCZqRt9FRfiESJ6l1EQ
vZ/yrURvbYlFRFM0uq2mymDTUmjLjQ+t3e0isKT248PbVvG6u3KXGEve1plwIdC8H5oe8rm6upuv
TZuA8DyknQ+zf3udNdNYBDYI+wgkiWEaMqE3VUB2g3b3AkShvlLhGSn0YQLU8ryZra5cl0t8Jaii
hsCFNPK+GutzV6LdHbCN7G7FKdBFqsJjGqYkxkc7mMNvQjV5CvHU9mzO63uulsBJ2ulWIkLhezvp
wA/E228ghgGuy3yO5UYytLaEemm5VmmsPgyxhDNXTFmyGyN+4aRl4yGXeHvDX98A9RuW0SZupkYs
wdwEmohEP5pp3KosrwR7aoldbAE5qjuCTx8Kcspq6OjlE/bAtsvBR0j7rgoFRL8IqGehGneCbPBW
P2J+Q7+7G7XEKnZItspoxJkP3AZNAXOGbqi9ow6KH8JmH4eyOzNgdjf26fVTo5ZoxQJMwlTX6Eth
1vORJjA1MYzpfoy+OQlWLayvVZ653pBz549uCeUuzmmaasDuMyQgjiPviHMIEImBQ/6o62nj+Kzu
3SL3YFE1qCBHCoUrXDf8BNQnWC5U2XlFGPjBEO5yMZw2m6xrO7Y4riRv+ioNkJRzoMh4OY5+Bly3
TpJd32fPcWX+FBGnlpg+YtM8hX47uDTS6gN03YGFdE5/WF1QS0SfG6K7F/eAeoJHxp8fJslBkan1
p01M14pbWCL6Upt2UzK3KhX07Ahr7lvqXPCE54DwbLiFtd1fgvpy0WU1q7FGX3yHtg80nulpZpw3
6QGGgAafSL/oP2xBqSVNZVcx6tKhRrpuO+8MUXcjUsDNh1kxrd9gfbWYUuRFIAJxAg8l8zNSpneq
j6+UEYcsEHebw7lrKy3KDjYp0KJ24AhqKziG488Jx51rwHggeucK+tlfEzk+v+25V5zOEtiXJQHi
Xo4dGuQpJ43XlTeZEGgafxYhvQzMs3N+e6E1c1s4AnugQ9c74AeZgKQHpNhza/cmbbvzZoT2enSj
lqSUlYxgvRp9ALv+BmbCA4ZVhDurq6N7R+7eforXwwG1hOyNoV25g3LQaxB9hAwvvoxViqnX8g8/
fzaJX6JMCpiWdjMc+7GxUQ0KMOxQqZ1I7S3YwMpNvYRzo2YfqTRlqIXbWeg1zP6+mT+t5I1qiTiE
gZqUtSjKmGC8zTp5BkTeAJMVXConuqZF+8MuMqTJeGthOH7RMtia8VrBp6rf0IilytGKQfUJHAdX
Xa8vLKoPGsmcR9zu02SpfZRHF5M2T1Rmn8SgdkD6XI5otUpXHhFSbCltrBnIMoYv2tS1W5SISkMv
08p6xBDkTLSw4VFXbHwJWAzDxrWnZEJkHXO6B3+VfJKyDb+4YCu/dGcCzQmw7/u3jX3FDy2hi7mu
JA9y9J0y9Jau8rIO7mXd9RMGbhuSeW5mOVeZI9gP1FX4Vjdv7QUu/ATr1eDKubPL0OecXyALQb+4
NUC+4oWWtJZu6ObUVDi/iRl9XEGqTK7z9JtQYvf2O1s5X0tYYsZzm8hewc0FnfGHAPiVjFYb8dqK
s16CEmswZXdRDA8HXgp6r2uM5uwTV9W91w/tGO+rfpDEy+upKfwgcASQEZw0f2YNP4lYfnFNqEh2
Vi9QUmB5u6N14EtQ4XBuHa0gvYL84I60W4XxlV1adovDuIyrLkFZbYIu35wT2Va8r3VzTiPy7e19
Wlli2TR2GAKTgs9LTDQGrVerPADIZ8EYkI22efnlj5ZZUn3SGBwbEP6GO7DsT0NnUAkv9C1vWkAk
suTT24usOIUlsLNJyyilBGlKSoYHQAzB/9LumlLdqLib2dTfXmUFcKaWEE/aYJ5q7JDVIyV67ix5
inPoStS22bVWCaXe8MeEyeRaSch+Vg912x3/NIVdqrXbVLvF0GC3bIlSJ5u6u6FMzc5UAJe64+3b
D7hiEkv8p2WiYsQ/M9MbMx5N1bnHXtVSnerx89tLrHjUJXFnaYO1Mw8qXO+QBHe7QxiNHkaCIAm6
RwvfkynfuCdWvOgSCjoWASVkSNA5RNYaNDz1oN75fnM/1p5jkWY1s1uJw0zu806doIP+DrGW1SR7
u6wvZmIRav1RIwQyjy/joXoISS4qzOsAEGVd2G1AfSb0uOFPV3Z8iQSdbNDg6AijnkOg9qE9fMva
cMfBVLVZmVpbYT6yvzhNxFdJHDdAqQ9WdOUYt/Vnu8qL9JTk0VaBZOX8L5GgNBqn3EkxcESzSlxD
9io5Jk4Iaqc2nwCBiZN9PvbRxjtby+mWKJiMgrTBSvM5yuNe6oy7IbhFez3haEhwdp1WGGWNPmQW
2XChK5feb5SgOguZtoAsF3b+PabBU6DywGPDcBxGF4TJgOJHHFhGgJb+7PAsUahlx0gPFn0g8WdW
vog9hLEuvGCcNloca0bBXxqFrvo0DXvM/egEWomZ6VH6V8lt6Mb5PjPl4W1fs+IClpjTKR+SMjOY
CUSoYx2UFO+dySgvHuJ6A1ezdiMsVc7zDNsfMopJN+I88CC+NSWIuFJ9kwzj1y6v9rzP35uOppjO
AsxaN9IFP+PWKPHaAy6cELMaVAYHhgkQy9Qejbt3tVW+L7eK2Cu7tAScVgN0/6oKM5t0DB4zO2r2
ZOxOQYGJ6YCoH3+0SUuQqVsSndZAJ+37WZybGnkCf8oNsLkbW7TyjpbQ0qFgY5ZCtgdTWlX7xDKe
oOFbGOiPmDIb795+iBX/s8SXSuhBSzvAsH8rk2PjBMgrC3IpbWdWuUKO96clqyXGdHIbQ50gc/a8
1NY9xh6Lc6+K6Z2MzQBZP9T9/swDLOGltCmGIFN4IvD+SYZqD3Gv4iapC0+xnv1hQL1wA7YrFcgf
GrUfwAKQ72PF1EeaFpgO6UwMrnC07mgFqsJsLP2h1are6M6sefClyDnGn01TyhhgzMp51xd26/GJ
ca+c+pv5dqqG5lOdxXfwUoO/GTKsJEZLEKMGWWtdtXpu66bkmKAqGwdts+Hr1j58PsO/XLNxE2cy
GfDhEcm/Ss1u63BLt3fto+eT9ctHg4A6jjGPAlxLGDyVvf7CarXVz1wJo5b0jm3uZAGP8Nkqj/0J
88G2wuSGmvxYlTs3eNgMQ1bcwJL2iYsxDa0GCxWt9mjJoncM9ZGST9WGn1lxlktQIuhFOVHg8tl3
A/OnKjkFcQptcOdic6p6zWqXkMRxTGjaRyh9lKLxxuwLQEwoIIflE42+S7gaKG96f2yti7vFiKZw
ChR199nEe08BBcDGrcGCFYtaghOLiVJNE8DxiWnuocx6Uzgk3nBcKxa1BCVWnYiLBppm+2Gglu+U
EH9opSy8qpx2I4sfrRw6rFl2ftvxr+z6Ep9o2ipxC6hc7rW6s01whSygqOqPm8j0ldBvCU9sh4kG
sQ0gCpsnIbV7AfC1h1izt0Ovkg7YsNi2ga3cYku4IlRu2l5DBXLfoe1ubL2zx8Sf4TVj4c5F5Ldf
2doqs1H84k6UKaqSoAq7pzrT10kdF55sO/jZNBKYo+sMeLLHfCN7Wjsz1uKKaaH8p7kEYh19xQTw
p7zy0276PMfLrSo/h1MMbaKc+jJlB2ZlW7X+NQu3Xj7kCLUp0lcoBCcOeYLsjtmxMBOnt9/gmtEt
C4S8GKPAmblFq1qbPeVtcutwiCuB0KjeWw2qOoe3V1ozv4UT4KaK3Gym/6QORoDjZ57KXVyK3eyp
mSO9zLHeYSBo//ZqK8+1hDS2M/HTFEXgOFS4d/OcfekrcoaiQ+zrXmzc/Sv+YYlgBIbL6YSDoSZm
B56eUzXcPE3DvKh5QGB1HM3GQis3zhLB2NlTFTgK41qKxYc+T766qntP0GB6+2WtWNgSw9iFQ+BM
APYjEnQfuopfuYmz1UxYOaJLxGKNiWtbzvQPdR8+h7x514ZVcogZP7GEXCjVb0WZazu+9AUjA4g8
AIkFiOLqnMeQbq93BfhvjpuEqSv0A2qJGpxiY5K4E5im1bXSpzakvYOeSEQE5JCb7H1OA2D7Cte2
ia+i2PlIMF3Q7ZgUEmovOo3aXQsE+vz7mbYOfRlYW7Roa3u48BLcpSNvCVqP9tx4lL3NvXZrwmDN
8y1RhLKnkEKFdOBeAYsmQwjZOH0IIUvh5TK5aIvrAO1UULJsN7vXzGbhLaTEQHZko7aX9W1ReiEP
ZHBRU9R7PV7mrn0ZiCQtT9pmAD38PAX/8W34z/C5eP/fUJTmn/+FP38ryrGG+oNZ/PGf94XGv/81
/87//J2Xv/HP43Px7lE/N8u/9OJ38Ln/Wnf3aB5f/GEPcLMZb9vnevzwjBK1+fn5+Ibz3/y//vBv
zz8/5X4sn//x17eizaEa9uE5jIv8r3/96Pz9H3/NN9V//Prx//rZ/P3/8Zf3mIfZ4/fnJlr+zvNj
Y/7xl2v9XbqOsBxuK2YLOtdZ++f5J0r9HYIQStiOoI5l4Rz/9be8qE2EJe2/2wDhIxlmSnDLnl1W
U7Q/f8T+zoTkilKLMsFsyDn//+/2YnP+d7P+lrf6fRHnpvnHXy+PO6jGQI+Hz5cCoHt8kyW8VmPO
yYZSc3yakkIcIEGbHMMImB7oWSCe5ak4/PJu/rX+r+u9NEhHOJRyiNtIRzk4/7+hfHLO0qbL8/A0
BmrwBWuCewFO4PM4dcn1CKTvlZVlW7XIl37/vxdF5YdBFQrQGLH0O1ajenBVYkoWGojkqsnSaMdy
nHCC/914vpfX88+lBLW4tLignNvLrljeYfC4RIfoNLY6uXInQUBc5wovoOh91PBkXgxdzOPP/4sU
7T++/XoXyys8pKKWpJQpxlzs6MtgR6Zi6jOp6lMKFUOvzzQ/mGIi762oIeBNhYaep0wk3iWxqp5y
Dt7Mt9df9LwdfAGLM8kE3gSGhGHYL78AOJ9lAL3X6hS08yang/WxbUj8Ne1ivYvQE+69oI7EZWlV
uzCr2mOlc2n8cLBsDMKZht05djscFWv7z/3Is395pxfO6Vf7W9j7z+9n4eC4wpLcYksIZVxIuBU0
QU+Vilov03m3a+Rgn1TWDXsT5mQr2p0jwP+F6/18IUpCbVQ6YEKjkO54+UJIbZTpTNucyIRlPcFa
zITiyWy1p0EhPkRFBaXvOt2lNAqQu1hQ3EtbZ7waijTdmsH/mQT9+m2kAND/p8dhHKPWS5CdbsE3
S9ogPXVWIyavrEO38DrHai4qizmQ/quj5Kor3eJz3JbfwX1hjg14WfZNNqKB2wYopvMpoF9FYdWx
x4c6rH0EC+IhNG15rsdowGVTOgziv4apwusVDlwB/3KlcwSQOlJ95lthZh0C6BhdO0zTr29b4E/B
heUjupZg2OX5HC5PYAkaAfjCWJ9k2SuGUYQK7WBjyuFjVtupXzjl8IDxO9Qex5a572hWQuI50+FV
3QpwOgTSnAsdNE8dk+T9ZIbsLpMt/Tq4o30aMcxzl6Ss/KIKGZydpk2+c5YZyLQb67GdiAtdw9z0
1K+sjj+IpoGCHJhnmutedx1EKNxso8z5Ml5xUCnnEG+HDDuzOaPOEppHuj5IFYmy09SCRM6GGJrf
jHJrjn55arAKAxU0xpU5mBpwabw0YiVTpx1g9icnrcPPJILlBKY5d/Ukn1X6b+JVfj4UoxL673Bk
nNm/kfgPTRVNgOqfuC7C67SIL/DFBt/lw5bE6+I6ml8fLob5ioXJ2CDzePlgerByBNVNduq7MLzO
3Hz4mECu9m4iVXPR8ji70yyKP7xtoksnPS+KSACxAHPhgpY1F+4ql2Ym1ycjTPhkkl4pEHJVOImJ
LFD7dCIbpJbuUH5JTYZDBO2PrQ1d3Ig/n1viSwC4JxAKLjHSpLedBK2Q8lSj3rOLoZYFu2nzePQt
uUla8Yr1YCcVttS1LQwLzT//pczQ8SQyJg0hu0ac7E7EPTxt3DvHAtGGF2XGfHv7/f5MHBcugHPk
KxZcHcx2WXgqJE3iytXFiVbVNPmic6TZR05hGk+YotP+RNLpPXPCfAe5xwD8SoWKr0arhm4OMC0q
ORfScq/zIG6eWrtun7RVdgIKTAE/9LFNrjC4sgXKeHVHbAw+YpgKJ215c1vaTm0rAmR8jEPppQSR
SeBk+SX4n6r7t9/Pa0ZvK9ulymJ4jiWAIVdx1VR4JIRDdXCN1hW7bpuhvyBWpS4E6NYvIxBnbVRI
Xnk+ju2wIJrugihCzl/qFyOYegGOoJzkgNDkAvPDeQD9ksY+5TIgG+WsV84XxhFd8Kg7LpfOso9V
RGMFga6yOAWmj4D0tpPkSvNJ7TtRNbetYePZAttM6Mu2kFe90uEGaP61Z8XqrkBsjUhsCZ5vKTi0
iWPykxZh62mDJ2Rj6d60ceFulDRe1k5+ukpuM3CDu5I7gLctimoI0O3ZWeqTwJ0FZSPeXDT2hLtZ
0Yk/oM7uJDt0pZoLUm1u6SvvmTk4ZbaDxWG5i2CzUmk2IVMuTzEQrkcwx8QfomrklT+glXCdTCN8
V9xbQ+aNNXJILwsRbf37poxZc+lIwCzZb1s9NSoABaYsTyKi9gk8QzamiAO6L+LmVoeEoS5mZVsx
3SvbC48pLUQYSNudJRRRcbAkVQA6ncJEuO8C0iGic6xKR7vYDrbqfa9c8MzFtD1F+Ah+laXzLJEh
qRSNxVOFWO1drOuPXbMZpb6yiDUnZgzxqrLUcl5au4CSTzqCR0AtC7p/JXFBuh02qff2dr3y5iyK
e8eCxeKplm8OU/IdKUlfnga7Eg9p3DQNZvSgMdGlPC83bOOVo2HhLkVO5YBiHHLqLz1OXfRpNwym
Ptl44qOG6JqF6UNEtJOt9GVEKvI+aIsu9ntiP779nK+9T8GB1p0f1oEHeLk0SRACmCGvT1lqk13d
iSeS4NZ7e5FX3Di3pQvjZ67z+x3uElo5A3X0qSISZjghaJjCobkITR8fmrTq5xGHcCt4eeUyx1l3
hY0nw1W1TKAmEQ3RmAX6REwuHvJ0JO/VNFT3ihfJKbH11gn/2RZYXubIZLkL3KsFwd1F9IBuPtPZ
BMr0hHNtn4YRMwdeEpPoBw6D8xGOwSUYFHL7j1Opgvdu3oM0IopBjeuFMql+lIJld31iIQuo89E5
ktJwtQMG6UmKGLF/Kk3PfYQFEcg5KpfveVRB+7yymnsELuWntzftlRMgKIIhOd+9qN/MRvvLNcht
2hioFoMAviQEA6qZzXcOphI/GWCHNog0Xllrdoy4GCzsFXLPl2s5lirB458iuLVJuDMMcmFTTZqj
O9ci/u3Hki7o22DrGM/6rbI70srkozVmp58Vj4Y6A+Q5FNmJIEo2Aomf1fqXBiGQ2qHMAI9vozC7
eIU6DklPoTV9yoYQGbWxQQOPylt5ZHVGv+YG9DdghZbFdGOyEZdPC+Xf7zRKszvoj+apn8HO3o+q
m66MU+qPUD5l3R5bEvtRQYqnt1+MNef3i28LH4RIG+U6OL0lULUC+7AcIxREdJ+Hl2XPy8fMychV
2QxR4/VxHD6BKaq+N7IKey9lAfGL2ppuQyeqbgCuD/2IUXNbFyb1NSg0PxTQXdlBibG5sONO3fYq
H4407qHjEdj6srfjLU0IJFwvXSnqBQilLBAPSupacu79vLSkpKm7NLWy8gQsjfStvm6/gNtTzO37
vNS+qKvAeF1j66ce8QBeeRrGyK+nqu98VPa062HyTsW+KnkV75NyEINfKzdSfqSIeIhUTHKvF1bh
+mjhOvoIIsISBL0TApdBZMNwciHgGRyMSIg6JEESjnt7TOvHSKgy3qe0BPEeErc2g177hAaZKi7T
lDi3NI3yi0pxfj2KIbgOu7qKfClD6yYJETX5Y+NUk19PyNmPVW+KJxllCdkVgR3vjAO8gBpF6LUT
wAOBmzofmTAQP2xB6wG6FBf6S8MJ3KzNfqhYYPyAFNldnIXkOxjIOUwzybpnp5k+TGn+g7LCgoa8
M+2jgXnxmAJ/WdqhhVS6nR4xKkbOmFAGETxQN++AWJzw/F15L6f6uxs48TWaS/SEgkIDRmtUHz9G
HHKaHs8i+2y5TXddKTK1x4xN6hzkSXYTRlV2ssiI7ejzgNxXxRh/Hq3Kkl4BDutTJAfyQ0LaaK9c
IzpgjOMRyvBx5t7HFQ9uoMmYwV5FXuwtVavSL00pD6Zs5LQnUyJ2SVvGgJ854HctslnSFIjY7tGt
eEoPXScjfyj7rwAvyScYQjF6RurxSz2I+NwkFWn3yELSYwvMCXTFa5Ab532TfEDUnBkUZbov8J36
GxvQv0dRj19lOisf3BDsPSNYX6/t3AW0K7XSEnvUR49aBHeN0z246Az1IJmcXHGwhCpsLyFsuGl6
DU7wIXNrbxqntvOE22AcK4uz4hBR2vjDGKc7a4JagSpo8Z5UeXMV4wb/FNsptH7rIL5QJijOhENy
PtdCXY9AT6OBUxj1BSTJ9Xlq3NRPCdAAUd99dmZNYFuT6ALESd+TugNfuBk4Oi7ofeN2uBND8egY
o085boI706X1vUwcfmomJKGtVQzcK2rdvdMtFakXUh7tAeAFvVpdWU9IWZrbiKeVBzmY9AKlPOsc
VnbykRFG9hMyWcAfIgheJvcY/Uh2bQxWGtRr69wHKVi2y8ER5tls6veFq+x93AQY6izSocJLssFC
e6jbZDwErLK9VCVoZ0MhTidQgenadm/oUFae62TIoNRITeCDpinzcYkdGQYdn4YqTpHqCHWw82jy
0yGQfplHzC8npXfplIVX7VTRneNE3XUUcW4gogPKwtB22XmaGNjbx4qqSy4g3pfHovVYJ9XXrk/g
rHPV7vKybRsQBGTsrOukJIBeQKxFjdG1mYLpUz2M5XEYYoYR2yj/EYQy/EioXTxN1W1AHIwVG3jO
I4O40iEoRXIzTEF55eRxRH2Qk8eOj4yn8KUN0QIIuMY7CXKJo4r78p3jMvpU1vFwyqNwuOgnQj80
Igu/toxY+y7r8/NYDtOF6ID/cWuJa7AvWfehMp31bLea+gmqr7uGDtDZy61PDeWokpO8QjOiHszk
ovxAx8vUmQf6xrDE6yqKsvVBVuV8DHrSfhIp0rwwt2W3l6PMgZsCsdVpMNb4DZCnvPGnAdFM2tMq
2ztlZ2eeTloAVMKR3wDnD5cttRhu88CdPrWxxU4yH6zd4LRd+T7mOSap2mogTyC4j48ZtaI9Grb6
oYwidTlQ0KdXmDy1dqKbhl3OwR7i076H0HmXp+YY5UB3Qws3PgkEMxfSDZp7IiNZAx8juYQRAxIr
cx4Rf4w61nqpDiBpSTGot2fN5OTou1ZdfEA85F6BpUEfaDu1YMsp+b0s3QDFGU7SMzbPqg5FW3bH
MNUaNHductcJzp+a/MfQp2gxTCJ7Rm0SLAOxc5n2VwYOcucmQt42HM53cALHjyZSYHiMOncV0+6l
MZi6cUIwNeJbdHDmEa+CR7tr3BtTJvkF5KqrC1MKEniOpO1nu9fDNdPG9mUXXco6zE56SKifg3jn
wGvQjo5QH/ZZVVdHHNv24BCrxYCPwLNKq90NWUcOTNviDFnX+QZBDPG1t22a+hXKc3dx07rp54wk
ySGFXsWJiV7vYfil9iozPktSttdkyMR5BCTzC/CtaJpEQJ9YpayPjXJKaN3Lfq8dEn0fRT49lH2S
7asqPxrLym5bRzw0dZR7lPT9buoB0fKg+jrCexUQ3fPbNMGTBkivvwjM4F63SoYXmre2Dy22HuQQ
1hid5chp75Wo4SY+mbi5LEUd32MQB2S7dUPSK92J/qaCHFZx0RoprT1+Qe6scOiwCUCr3E4iiX0M
OUAshoByxJOuleAryfje6h16CEI+3NcFUccgUlDXlmgiOVb5joiOuZ5Thqh057FRd5NT2OMORc2A
eJldqvvIGfRtAdbIyi8tEsVQF2OIThuHP0e0Dg8i4w20isYqvrWZjHaZjirmlVEB6M7olmcp53Ft
kmRXgpLTiHbDE0e55zzoLkElQ8juaAe9W+9ANJtddePUfI+CKor8qZThtMsEKDf9oUd6tgud2NoP
7tT6OszyHxlp2bsSkI6PnZtLyzOsC6+6LOaZF5dWBmdadJiYam0ojBW53d52YQlNdFUUZ0tDd3so
YutydJXjYRo7giIdn027nS5rjcckTYH0CDOQzGtsVnuB4I8N8gBfkSz3R9IEuG05TXf9PHI7VlJ/
oMK29kJGILAQZTVdwmE9R9zN9xOilcsmDysMNnT5YzeEMHgn3JUF6c7GuFD4U1V3FcZoOmDaObup
jBMCY0NHXw1FsisFf0q6vv5EawnB+qlln+NGkZMJnAdWssmHAI7loYpEjRdRh5/jwR2AcNMpEEdu
crKnItqDEdDsglySU9yP7o6xnF8FCBGsHgNRcAiu7Yfwfl4nce8TdG78EW7/Dm00fUzCOrqeDISB
8OMuP1ROxzGDFvEPPO2nd6Qce/gv16AQ6Lgf6jJo7mr044yfWgM4ITRFC5WO6gzbLz5FvCY709fB
w5BUzS1Uc5Paj4HMhLosXlHjpONJWkm7c2K7PjnA6+x5+hm3H7x4boXsXrB0Qtg/AuKMAjASEwYd
o+uwsc8ML/mCNtOjisB8yBujDuAIpieWF50f9FUWeaSm9QcEOD9soouv3ZTXl11Uf8IAQ/3Fqd2n
phwRajvwgQz+t09lvNM1+xpQWbzn8Av7PNTTByc1D6QPgkNikfg2aidQZpUIpo9hpTESAUCmz4Cw
2bU1upCthcS6do2+pnYDyhzbVPug0vWlckN5iIrMPYRB72tA0c8CZOnXSEKOIy7YFOi3kR1AYBV+
qhUJz6OOPgiu77MxKsH5Z8qLKSejD7XN/Mrlup3PgNlVgXhq43SO7QZ771r4D4JNkEaV8ReIrNsX
EYLHHavt4AQ+kmJXTZHak6Qhh6HuM2+wtQtnMDR7S+dzoPn/mDuz3UiRrl3fyr4BWhAMAaeQSabT
Tg/loYYT5BoMBHMwc/X7ye7voMpf/13qLW3pPym11LbJhCBirXda+ryqUeNAHV4Cc2Iwu+2OJ0IZ
2jU0rcSPLCtXRWh55EDEMkl2uWN4z2pFHE5+S6eyUFqtw+tmBVFfpMG+Hg2PQSVDFllbMx2myjAO
W060KqZKeVb+Ut1hcmu/tXXtHWS9PI5N4saW2syY4KTq4zin02Gm9dmLZn7Cui8geVr3pczz4qzT
dN73xVycUyMIdmZ+zJ16Zepva16JcjZv9ThMh6xpxqPVpX44VH6+I++3x0ee2t9mHNjx4KmesARJ
cTb6y7PjrAFdFnO9ZOtkJ0jecV9n9hfk6dNuscsNf8/MCrcSDSTQHHWltki5OaeiVS5UScZlAuU8
tJehPeNezJ1z5ze2vLKy8pvV58PLkKBnYkefTokegA2VVeyd0U2/zqurQq+rM3hQu3jpvXF81YbX
PAS5l38SBP05nVsf8BHY18PMhACUIprA4GA6GZPFXMicMU3Hxlna/draPc+u3Iqwyqb6zQlkvrNX
AoPUdmA6vdpy82gKnd0GXtZFTO3knTYSgwk2Y3fSK9V0NiVTLK3G3PHISkZDG5oSfLDCYPYPNveU
xD/LR6IxUSj1Q2TkCDpdpZko5guKz2XdGWup42ouVGQz6unDUpTpsc3ZC1Hp6j3uFYfRAOw9Hj3M
TpVVc/aKZaEx9ZlFHeRFHVvEhMcGAoPY0MixQofCnrw6VUzntezye+lN3jUYjY5Xj6RykOeTlivq
/sCemzsrZ2BmTQV4NKjqrvxiHKN1oCPuuzT9UNIzhVxg3g2+r0Noe/Ks/cU/lkYPGo/Gnk2lM0M/
2W7KJv9qrqZHWrQzPVSbup1qCvzJ2L473aAYi1Wc/bwOQjEL8dZkU4buuF4fNukywtvMvE92vhrX
ZdNsIlyXkdnwpjc+J5Oobzqol13m1rfDNH2BE2hDpzc/1kUx3RljU+7GTBihaL0h6s10PpYW0yUd
MRQP7URkJQ5+E9eR9eqUpLOHOnHGkzWJnMa8Sw6myDPe9qUg7SIJXmZLqH2p8m+FO283XQ9eGTVq
Y6xXDvnhTMN6cLes+j5RW8UDqoYrS7TqflZNsxOCPVeSKahDraEfo67qnC/OVJjkB5bGPrFE9Wz0
PVERvefHzGFfo3S1PMhDTNliSdc7JCNf/bRdd+OWW1moM/m16Nomom+yjkHmOE+jS8tbV167s8Ym
IES6UnZIzoXk+FDbFznytKx22Mg4z9NnQohvrGJcjr6cm8NM3PRt6W/1c1UPNQdKk+ym1mbGBVz4
vvdWTGyl8J68KWF829xfBU7mHZpg0q8DE5X2pl5um7JbIqNmcbtj0D54aeV+w5L5IpjqdDPVso3y
ddHR5i/5KWDCWKxkL3cFAZgz40368UYnTU9ozTBHY0X/GM3l4pdhu+TFtZ2sRcTU8LfNhGEZKyMl
Ltkzo22dqhPzax1CVep2iQc7E7FZLdtOVerYWPW0b31wLGEwHTgde4dApLE4CtfZ3hYq0htmuFj7
eUvORm4Pj7ZXZDEUE7IY5HC7nhk13+0kbSK7M3qqA948ICSXMdAQJPcKeQCKHnbHjzJf5oPrtKex
yLrbIZ3F9VQuX4JC/8hyJWOJ3f44u3qNzS0wD8FMRscy4R0Iy9abfhjIq+rISJvpWQVr9rH0lf7u
dm9KS3pNtzGPgtkVO1F7VSTFVn1Omy7fCdsbTyRSOCcCD6f7TawcIbNXD3tBYtcxUZafhd6Qegez
YljTcunl2yxtYnC75EM6s3kl6VYe86FWj5yuSyTaOtkpRh9HSVssTWhLp4nLZuBNKoxtLUJYKArG
pmi/JNW8HMduSECiimw/jHnGbbXWky2Dr9oR1knPQXIoyq57AZmWdyReB1WYKfPGtYP0Zm5KJug5
ZhPEOu8Kkw5dE1Wf0WFYIWU0k7lqpj8tDFPTxYTaHU/33nWYshtZqTZTPlDXzsTsrh3VMRQcI+rn
LSRtaX5q5oXETJDqK1kU95krSUxMKcGzzS8jzEBlpIqNoLZmK67QDJkcHH77slXNuoQUs0yhoMEr
7EiU6Rp7gy6wX5DsQvS8yizGJOcfwKxgBAogJrJOo5TsspYymnQ029usKDXrMuYy823i98nBUvl4
i6POjMTFwFNWMrJQYkVeV5zlmL8yx2kERcyHYw1iFluBsWdEZxdaiQk8QTDyNZH6ybGcnXs9NwRV
a035mYn22ZycJurMRYRbMuZMbZmT5SPkCJp5AmD3jel1bzNE12vD8figjGmN8NylDGFss4PlpfYZ
gar4VHuyYFug0rbDqhLqR5um1oG0oi9B21b7OahFOKIcvbLMoryShnWdNu7HuvfrK1n17S7vxufG
sorr0rGnY0CG6c7tnG1fBf7wefJGzz+syTxgXXLYfzFiuQeykNxH4sOKXWmP3YEo1fG8IEo7tUm+
xplwsi82oCsuKp35u66f2rMok34vScB8E36e3xpT5x/otKadR8WHpnlorqkMmmPTyuDYO6kRaYJU
TlW1mdSwg/0MpBC8Sr8R10yD68/utMj7IEghbJhFHevGpw7HfdLGXs8rSzsl4rRchocNF879spIi
sGUgOm6qx0st5l4TAutQtBX2+FpMNfbIIVjI4lu4h4/mYOdGaBKZ9D2H1c1D6hd9XzOOOpJ6pZuh
bjglY9qfOaxlZPqJvO4YKsoEZMuQx1EU1VVtkJodyg58p3P75NMms+ZKycm88pvUerHAmOJiK6aA
SoKA3GibNlpklC5fdILCUOXtEBMKtuxzOWDhNvoZk00t1UcyHPWjpZ3uNh01NXep5i2NFnayJgw2
Q3shCWxBFqaqzl/TZuVva2+q0t3qp8vZgwXb2Vu5fBsyZfDyZOWhWC1y35MGE+VmGPqhSQpxXSZ1
+6SstKCaqFd6walo913mTdeFNzPbKFXDWOzkFkgZboVlfZ/zUt+odK6+mpUHNJ95i7qf1qxm2vVl
qN5NNdQUAX7XqJveH2D78dsTPCaXXHx08ql768dCD9FqTfW1UD4H86Kkb4RGLZL7es5Hjl467htz
RB141rI2RGTNrnfsOlN+X3MUtBv74lu6Nql/TR3mHS3b4VxlcHOWRGNgTRe7kK6vyVJ2QYp6o3sy
0sx5Ccpq+GYSJg1amKTKZw+DI53Zqr6MvTnttmri447KyG/SEb1X4Uj7pQyK7s1xHPMLD1mGvcgD
vZ+F4YRjpsilhqFM/SjwhnIMe4al3SSIC/24p6UDvy/EMcls8diWur9dM8KeORnztQ5T0TjnrK/g
qmZz6KmXHEBywlQvsuAgXZ4JkEQw2TUVOl3nz89l4x6O+laZKqbA7D736+IGYV5M/NsO7HhzvfBN
LBnc2chLzu6YaeCRIEuO6yKX5yYRpXmYK3Luld62LhTeWHTntJYmvoZ+yftH1c4IJhIzTQ+ygibN
SfPpHyfV4r5yKuXElTLqbDc1dvlom3VaXJV+kuXRMPna3pmF1rhEq5ow8CRwQDYEb30yKlvv+h5S
iAMhQzRZrejZAj+pruXcl4+dr4ZDO1YEFQ5y5IYw/YlbaiE3Sin/W+sSXlcrK4Ywo7LArcWj6WG8
wjYF3Yjw2ZSPQBrpJ2B4OuiAuXLxaM3ml6aX/Qn8XMVBpQgnXNRUhAzEWSLCsIdDUq/Dt34eh1tr
XdaT56oxvw6ge28BZPnzRY9QZ7swlv4QsE7p6JPzwhzyKkKgjxAvGNvPXk1lEiiVniXa3DghFujI
QDto3Jroga8Wszpv3FWhaZiED0CrPYCnSDFwedoXgJZT1JrB0OzMaW0eJdMUVEQcx1rthnxkNaaJ
C0/Z+/ynJr/gZgQafwERyPNI56SIh03ZL69N4HZPaq6Hb2pKhASis41XQyDLdBu7ewLVJOHWXhtv
Rxgc87ZQOM/P2rT1xy4AsCis2n+hZ/BupZ0uW1gWwbnRHvVBV/Yeh3xteKEkWfQIbUo9noiLaqJs
0zFWmUIt1rsiMheDunJgI73lPRiqaAGcLSI1lmgYbWtN+51oE8iDkeD49DDK2fzUlkXuR+WAAhAE
i5WlJ+W8+CD0dZh0Ng+iUy6khDZLHmah2uspR55rr7pPPqCw4NwFDK7uctStu27ys3NQBuV9MNRJ
GVsJuGpoLLz0G88bALRalz0KhjU7IRBzX+yuYhH0Xvu5FIP3nYQwdZO1qQCGXGe2B5NI5fNgOLLC
gxMsNSxRrlY4BpOXp2wuOhXVbiQZuaUbPGU4liBjA1Ygsz14CPUIcxT3zojaalKuvYW18JFfTYFV
HcGo5mfDz9WRgTy8sBAGj9CjY1TOLFyOheScSa98XF3ZPRWBn/Wn3O3ld5qdudo108C7kQ9IkCkI
NgORqtFQmQ3I6Q7U0amKGycRTbSBI34q1w2ftmxa0V/hSMk+cBR13s7XRaKuvHVUR+3LVN+kvB9V
NENxfMlKlnYBe3VL0vNwWN2miJu2ZNct1vQT7BS3U1pire/m3l8pOrKUgCAYIxX/SVyPCNDeWjNt
xL5JJrZ7r2UAeNipy/s9tDQ6t/5F5l2vfRFfxCwuTTZj2vdWMbPfcxH+aLDOH0s7ABaeA6EfB3vF
GQbPO8TqsjPXHABxsC3LjekmaRTUTfuhzmsC/TZrWPYU9ZxAhcf/BnE2D0LV69kzfc09QPd7TwxE
434pSoIEaCEzBrMt4OoXhIqHtFTlcGjqjGZIV5XnR6tQXnmXDct06Ah1ujKNtrkKGsM8DYwEh3Ts
xtaLeMCA3FL3duwu/LvLtoK9fTbz5K50PfbIfLPZ59ykYRMxyQN8oaU0DwxW7XZuamQfNOv7jmz0
5DxjT9kPmTsdjdSCLFuoqaOq2bhJq8ir4VpOGKl3Euc/0KjhJ8ZprcwSq1zDghOTazvRtKrpIASc
664uOoptE5T0kEHX3ECYbn6o7IKdpJY+0i5U+MibsUw/La3Fu1hrL7ib2mnacR+8Y9IFRlTYle52
s240jEjvnhr4hDS0CRkNhdW6Tw6r+1D0zGyhLmvc15IDhSrZ2rpjm85nVel+uoEK5cgaPETGTCeY
SHuu1TFYlH0c1eLGKnVZKhMMbdQyZj2aaxSOoZmt87NjDh51o+aQcn0bfaO9lo8UWoYKKXtYvIMK
4Ciz1hdZNEsSHiOqQ3FNGz/erR3e5bnNnAUvaY+MXy3WPRjV3Wg5FCy1aYUeUb8RsVRIoNvFOI3j
3J+AJvg2bmYnfQQ0bhyXsqMErOTEHk+cb89WNbjMY/1TI/KvHHPn/Jtu+uZteO+H+8VC9z+Z5n75
ob833/0v9NVdFHn/s68ueq2+Nt9zlHd/mfQuTrzLb/zlqsPr8AeOB4EchSAu+5KxOf9pqkPu/YeN
0lg47CUSkQDavP+Y6iznD0TPCA+tQCJzvFhx/uOpC/5AyhZcZKymjXRY4pv5F54666Is/FnzgzxO
SITclvTwFPAhf5XLBF1fbaNYRsTNbn+9dOW4gy7X+3wRVSxsW9+mEzCGgBqNCw/eYvXL7OWnm3X/
19V+Njr96dx79yFsibIFrx1GQsxOv36IGmHMwBEyHEtUGrO9mmVkVIphJIB0EulJXpofZtqqr6D+
5RqvuFaOVMUVINZQ589Vgef2nz+S/2dM0c+fSZqI3yw8j5ZwXI+0ml8/U+Cmi8UkiPnSFZYmDbw/
ewhAySMLh6yrPjGML70f60bmkVE2ZVSMmY9WZkuCebc4QrdX2CLmLposIee4wMKdR+tcu87rjHzq
DTMlJYtQFSRXPaSyPUhPG1nkDMvG0dgAaol0/Da3uQabc9oB9s22ax/Zq59/WEQjyqM1NH13tpNi
mSLa1ODT2hs+yaL6ByaS7M32fEjTy0JyH5xqTlLmuC12ttsANJf96jND/VQXjbjQRxnRI7nV+bdm
MKkNtPnSlC0FczWvrXT2qkPjkhAbGwAOVMJQGozZ3CgoTkUprO/ST9wi7GUW8JX02ud74SRVf5ns
Znc76lHkYlmC3iOeloAsBRDtC1bTNx1741rM38tO0PdMsvuc2s04h6IctyS2smrLwow5OAwj08V4
U5FR/8kA90qY4xfA5Lr9ln8Z+KMyLMAb6Vq0UAFy4IzP46Yj274FDW0DYZvtleg8UjwqR4DWyM5f
Xg234mRUTd03e84ZOoSeLBZq5NyQSDIXp75MbnHpg3Uz6q9bPznt5RjX+bHw/KW9UbZVtfu+pXzB
+qIhyB30Ivd95/p5FOAerICCZnEnk3H9kQAUOoSvLeDMWJVrMO7ZcHYJnc3VoOEDb+Y1dT7Pept0
WEyTvnEczHa5X3tZOGE9eqn7JBsA4QwFtDDZ37RTObcrA9DLXW7PSE6yIsMcE2jTQhOSQp3SYhm3
sEYVKJ5ilC4PZnO7uKaeQ3huKe4/dsZr4ZA2HLp8hvJ6Suh5cImNXRN6XguvpIZKUHEs1vYVKHj2
o3FDORE5IxcNpS3GKMjk/NRydvKtTcQ1rjet+iAmYfqwtz3kikNm+hO7mcEcoSQDnfMX2De0rGJK
1Z6wwsF52toyFTf0oaYKdVnY+PO0tyZRP/VyvPbbenaA6hTE/2AQqhsqKpLbsYI8DPt0Gx5bb8lm
cmO9TDBw1l/fRkdvN1vhdSX4w1DJvQnI3Fx57jDJHRV6YDNzodFTGEAOTGFnkFczrG7qPixiAqNz
loqYB6tdYSqgid2PfgZjtZrZS1uVsVTzDzZxInT85TJFrR1eM2N6VKOIFLOaSKn62q7udGUTlXqe
G/FtSGBd9GlMHHEuYF0zaruaX/af03V5k57RRaJnFCf0oI41ij6zqXfgX2tOVZPv88LbpUH1nakd
506CSnODVjc/kUoV11qeW2uNAPbLnVctD3KYbpQcLhM9nvBRhquRso2YEZ8DrZ+D7gM5H+7DMdJm
3GZtvsvyJzPoP6Cm2OE83TMHrLqRAEgNxRKvROINcBVeurPmxnobcmf55JvdtQB+JlE+O7rNqRl7
HtxUhSnKrnnaOYNc+Dt4i70Zhggdno2pGpmP6zz5KTLMwK1ilFRRFTBWpaglgTuN5C6bo9zXTtBG
2dpERaevAU/Knauzh2wyPpiNHpnlh0x4Cx4af+73mMGY5gSEgG5u+aIr5FTKbx+sxkIjsrofe4ii
zizvoL3GEO1kcSjJm46Wvk2ipi6269px7mrxyZ3L+yy3jluzxrqwzO9b+obZNI1QpfRR2fgnpnxh
G62FUteZHPvzSBxuWMxV/mIF7XPSurfoy2IEJgjZVEMGBDIFA2RsQLHnIRpps2XfD9V85dpNEmm0
aEXVdw99Vj0n2n5w+/qUSo1+YTilpmrfEprVvZXk2+fEXHpgb/QZWUXhuc7jFpJzVh4Ydhjs4ek+
VOMwh7ZH9Pm0PvYpzGGZ+E/GIuK1au1DmrvNo03XKxpD7cx5T64R/VMuhsi027d0TEHUnPWD01ox
Y4koc61LBl3ddWHX2uMVoyfvemZnhgZCEUTsD22+fZyZXHQpF3y2lRtCjV8sr3okmoMPwkL2l42R
L1XqRlZfDK/blt96rboTDP+KM1Rg+ruVBXHX6zMJdVTU7Xrok6C58RO7GY6zGqCzg777ZMzWtWpE
y+1zkNcmd72gfQ3tfJu+rmBvAKO5HXm9+WxU2QHT/u0YNOuXxWrNfYnm54amV6ObnvRLUiGoHM/W
MEZpabLeLDp503TWcCvLOSbmGszPsD5Oafc5WNIb6T/gEpPh4Hg3rZ3elKUEVC4dNFk5MLk+FQIt
jnQ+2+ZCXwd2vdXKz/HyLug3s1gFtZGFOd2skRnPXVHezDK9W8dUnTYn+GQtdnfIhZ7r0ElTsveL
vo2NNegezHzQPxBxiRq+YKhvVNLErpWUEVvYYWnQ2IkiO7umdyPshpQOs30mx3+LBsC8LeXn0nxz
Di1z4Q8dal6/VMuHDkINkTY4LYOL+qe6Hdyw5rmi3/ST8smwgX1U+glv8FWNkoH00CssSyMRr8Rh
4vcEnNNwWG7iKiPyvFE8LGZ/709VYWDiMlr7yMZqH0YoWVu/BJ66CBcwHG3wPNqiRxU1M8ny4MCJ
gowmvTIVWPGcvKyeuV6NXX/E07teT0b/HDR0W9UW7PrFGKmQsrA0rPZeg/4jM9muDf63mye8Ay21
KQFmUEzeclYJ9tDrqpqgx4X7ZElVxr2Xn1J9Gc6gZP59len1qC/hItt8MDemv85gpehpTyQIOnnU
Zmi6BYA5mJzZG2OU1+Is6GGZnIawjsYbKWqXJnnsoFr6xhe882jGD0RXbJzl7nNtA0BZmf/WGQD7
RLUwiARt2KlokgNEYH4ovPp6bc2TpXrrevGMO8ox+VEU6w8x62vC/pJDPRnnJJX+/dJAtHbQxmy/
NTnEbfctgOILlzK580u3DSfmw+BgjPxev/SGiLdscZBjwtGaKXsDdWiERuvI4aWjKUAQL5M+7lef
4Jj6DTcxespPpjPdWB4NqCzhhRubKo0430KH2dg+5fV8ZSkI5aLmYBHrqzKa4t5Nq/uWZEex0y02
+dRN0AeY31dr3jvpN28gtFdl+7kaT16jX2qOr8h2puOq6u8r2urDYDmHObBTXvrt1FfWXauD7BP2
fI4jqhnZ1v21CUcTVesQ9lWWvo6OD9llABYM7grhsbmnvvAZRZDuwcKQBVbFs4RifVz73qEMbfr2
pVygGUNBMGPCnt2pH0jO0Loro8T7NlS5epjJASAlsjKSDGBYDZzRhW0fHBSNJmBaBwzpTlJCmqGz
efKayv+s4Aw+gzylNN5AoHd6mI031a1iOqKLymIRkB0EnDgCC1HvFE5U98pdrsBrFsqekozCQ2FK
Jq+7RV+Wodf02ycfb8In31toA2xj/pwKX8Wmasqv3mCWP+pyW567pFQ0IGOJFUOU240929UUyVU7
Z7OFb42KNm9HtLlqZmucarAGbfpZwQQU6bymgUHl7pcJwlgP/9VVMRjuSr+CFHyXF8GKHsqeWyKW
A+Bbx8jsDAR0VglyriFj0BF+33NNqCbviySznGgMhXlhbPvuESWyp2MJaJLGXbJ0rw4BdN+UyRU4
XmX+0Uodf448XwcFvUZlXtXKKO7WKdB3KoC8j0arLI1bWL+2jAefjvmwjcPy2AJCPzPzJB2iPDER
O5PygqDQ7+BVZ6NC73FR2dYR8glu55IKmzyEMl+iIh0M7j5pwROwcWrKvT/6HR0NIpf7oFhbqmRD
pAK1lOE/5EjTKKGIqNUXiqBrQ8Nc2TMokeqdS1z/GDaZYi0jEtg+Ok0ytwczsYwfFrMd3Kios/Fh
BbYpyOdoefYeAm2125BA2vgTl6WMNqB7f5dni/GoS/sr5Et1A4Ed7BgnerX4lYF+TBrjfel22Xfe
dCQzNnVAEsHEpFtkal99HSv2xairvPkwrGn1Y/N9YhQkEwzGW3oSj52qqqpkn29ugZDHmgvEz4Vl
qCOGJ8J3c1EQmNxf8OrdmDrrrY0HQuzmel7pTwuN2hdhq/7aBS6S9UKvyrhrkUq+wIDlc2h105ih
EhkSscfRo8DXvLFFuzN4QXVMyEX7XM1GEG79nKOO3vwU+NGhxI7mfBt1nGdd/rVgCkOOyTfJdFTW
he2F5oweL2oS3/00j14m9wnRiKRmiXE69yXxO7sszTzULoNZGXGfWH6+t9U4bp9cs3AfEW5N5q6s
U/qRbrJreJbMr4YjHO/CvF7KpScTyvqxAyf9Wi2z+zlrLZ1FxtRU0xXiJjOlZxy7H13u5+bO6Kvk
CwMbVt5tgM23kvArTDh5M32Bh2y9nWQMymd2KIVyhfYmiFCEIlTPsoXqBOl/920qm+RHWlrstdqe
2feCLMP+0VWOVe+0oRGrognP0DwyXE7jVsi713Qt1qeAwCczzBVpALSuhVvfe6miCd4WvK0G4p0H
7U9IXGi1AEclOD8qysHrXlzl6Tn2pSpeU+0WQdR1U3DtZtuKs62cZsjDzTM/c32cR+s8UMD+M1jy
3kLqE/JEzJPtSLyP+AreGbutfJwGg1foaCLSPKlgoWfK1zH6f7gKnl9iIKSDifydK7/bFlN0Xd8f
Vw0e7q/e5zQoqr/wzf8xc+dvvgrBBp4g8cIhN/j9V2EGszeqvO6Paqkp8YFcPvq9Kn6T9vre7cgN
ozGkHPY9aJT/irQY+qVD/6pR2ngO3VE1uHd4VuYrD03p7yyIF+zsZxyLa+Hxxupou+4le+Xdw8kR
mJh1l/VHRIUMPOnyhg5SzasV+l47PBq4BJxQoEl/zlabCm+hZ/1uq1VVIWoYSfAl5JH1mxXzq0mP
6Je/UpeIaBFkjQXvUw43NSBykHl/5NX46q/jvpw6Ckr/2+qlPyybmrcyut8Ynf8rauPPi/qsHWBV
DPjy3QISYwUXMEqyPQg1iZ203c5OtUwnIZLstKhePOjeL1C8DsG+yLI8xMiHxDzLxJ1tl/LkO5QK
uezm21I2IHuiss3LVjzHcDPF/p9X+98skcDHecsTI/6JCIxf4UdbGOZUDGN/dEuRXDUe4zsSvteB
8/4/mP6/WfPEuHiXPC5eLf993MWMKQETl8ea50d2roXqTYpR/eaR//ebha/dCyRAr8QT6727+2o2
kCrqjSQCbRsxhemykz6n9j/ftstf+XW1u8C1dGSgydhY34+yM4gabS864mPgQCj3wTiin2nc8X5z
cuc5pyV/wqa7/Ma9/DffzQbOkVwT27f9Pi62pACvhmCqj5sHVGJqtm82chQw//zl/u4yHhlKROBZ
LskN76ytJFwG41KY9THPqnwvRa3Oo7sUv4kk+Ztb6Pgmy+GSvYVj/V0WgVGIzJdkbh3Rx8xxHVTr
k5dY09WqAvqvJLMwvST/fkd02W89W3rIp/FPvFvuyBsaitW1xwUqOSZpR2HDnDXaZud3wWL/vfew
EUpxiXYheQeX0q9vlqucBEzggi9Av//wCgWmi7ysy8LeCYwHVGeMdLfrrI9Xwdju3T8/w8sXebdA
iVsxiQjg1SZl7fLe/2SqX0qwKpdJAkfIXgRoSVrfVTNhX6GNAegcBJhbfvNK/PdOErDNktnoBIQ4
Idj59YoulY5wc6aOo88Vh7pDN4ndn/AefvqvI/r/Azt41/6oHwEwfgzn1/Y9j/i/kf8TPz3mS2zn
L7majzr/PzevdfErAciv/EUA+tYfl/MXjs3k1SXFiEfwFwMogz+IX6QKkI7HuMgLNfgfAjD4g0IH
aoGdjN8ihpLX9D8MoPsHJNllK0UWEJBdyJyVf8EAvlseDpkLfCrXp+jxWSfvkxfQ7Xqk0I/Lnkl4
7kPgLd314Flg/72q5vinu3L/1zL/meh7t/j/uhbRMAGAGqTm+yivfCmLOsduQoRYSQKNbdTnDZ3o
MZna9L5QwvpNyfh33016ZDxw6KMIfr/05eIFoMotkGvTp7tpplKvKmpGp8N58c9f7d2u8udXI0aS
HDib78fL/etb5uTS6IUngD+CJLi3jF5/HZN1fJKzsKywK5PkrJWPHtBQupf7f39xn5KG6IZAMHT0
ch9+3lSMPOjXjrHudA310ZYQdIx6Nus7JfLmDM3Z35uIGq8UuMe3f770uzPpz+9NTKnp8jUQUTks
+p8vjVnMNthtlz2kVHUWXlUc7XbMf7NrvhuNKS+XgSfF8eR6rB0qol8vI8u1dNcG/cz/Ze9MtuJG
2m59K2eduf6lvplmSwIGgW3AnmhhG6uXQk2ou/rzyF/99YGKJFfl+EyqyXIplaHQG93ez860Ib1E
aCSvXVxte5FX+mfUmMM2jAvBgVU2pj6WgJYFVzsipujkv0sA/etWGBtNmFmwYZfjY9CaLZEZ6rCt
lCrdKCUA6B5jzgku15/LvBoo/vzied6uwljTbSYlb38xSsyBQwyeqe7207TLtVS7nqosDleJqYzf
QeWBCZh6ztZ27WQjvGVkDb9obtZqJxp/MSH4cycm90HVcSlH3tz1X/UuM6y9jvP5gVAXIGjs9oYP
ZtubV4ocwp9x36HJYVp0/6/71bxwoSjxyB2gOm+/1HWrXhEc9kMeTXi4HsuC0Qv3//5LeIAGoiMP
edXySzwkXym7qN2WY3ZQpjaHp9SjMzqM7rhwkVWV+kqhf/tTYHWKqIc8ua0ML7qSbDOu28DOTqwp
33kRmXuyymNBOcsW5qf46inpdh/YnVZx4Jam2PZd1iq1nnsnKvg7fcFgLmEZLtNPYE6L97CexUum
FvTbtnFJrdfCDoIFrLivOMHUjTW0yt52zPZED5yvungXDJ2BTkO3oFFrFr/NSIO2i+uGFuzHHD90
Ua7Djpqj5ngtPu4Sf9bDi++iJ5gaSy+DZ7VMAERFZRIgNHW4NdhXXnlFbDyjczVBYUxoUwlRNDGm
w+FhJ19hgwpTizMmL1ojmttIS4Jq1rSFkEBKLY1O9Nd32gFUIKIghn861LK/TsloxGxyttsaS+Bl
jr1ip5XSuwRHE5140O/UHx4kOzrgh+Gbsq/1tj+1ndoBROnHrYtbSjHEnvHlS6x0l5oaXls9e4Ew
QLa5iK5SBRv3x0/hH52ZVS8kNOZKWGxUY4mK7WSgjZqrNNvescL1pAf5tnT/V8x2dOH7j+mIzTKK
AYXvQHoEf/PtT0Q2UjstVoftpBjJuhTVuEI5wb7/FPZ7w1W2H/8o/Q//603fYrWB24UFsG2zHbOk
qcK3n8BwJFBq2P5pEQFmslqrzCm6VRMRCwhiKNJ/CXZhOcNJhyzeaBlu5QtVODUm1V6NjFXY0Bt3
EJDGkLBmicFmqGwJcwbT4IXXduXPgCxWbSNdTkZ3WcZp5CpPGxIyQZuapA8CvR7XwdDBzyBiMUxW
DhSFeBcUaBv2JhpWrJmcMw3sQOcG5JZ6wmnp5uqDk7gc0M/S+qdcZpq+1mMG4w3O2CjcQX/VtXWj
GVLbJpbb6F/rWhk8UjotN0EOWsbGxu70JPKLVJTj1VSUtutXgx0Y29FDJgFTKYl+orXwcP2PCEw4
NB3Li8LsOBTCASY/N4OWfE7dAJeVDmwH1aTiePnnokvihlRYthcECbSmFW4qt6NECBaVIS5brc1W
bWOHxVpywH+LtyNFjIsVjRAHg31jV9rVcxbg6VxD1iLVRTh8URlVnAkFlpM8ww/OOkye8fjShHlS
rhM1a14C5H3TVlJ0VbSwZhQdODqIrxPpTf0q51lbW2U+E0TgyaYscJoUy1WKPMi80eUUlleVZTTl
teWISY4r2x29mKeL+Da7wXNmqhvZWbWBM6hDjT+5CfCqTDJwbBzMBwZeaCQMh04JGlzXAfFdttFi
Bw/jNExh2OCzD8tGiw6a0FNnW055vEOqr7aXrMP1G93gyLFtBfkOteUEyRZgSuLedx5GgUun1ZU7
V0nZDSqRBLfAswu327ic0yHTqJlzoM1vMXYObiM7LKsVIK/SDb1nYXuSTI4BO9JKyVz2Gzu7jZXL
Lq1Mh9sfsdEUrRZ84qxoDK7GjinfukIHfwmVq+Gosk9MbBGYV7FkdQpmPZ2yA4FkDEw/DUOjnsmv
HHsatOaXkWOx8tItZDtuDSyW7VXpmPI2Zw1tbsJci0NONxXxmBKrqK/dLIxU2AKDfht3eBYQzGI3
w3pd/GYOMD5S7KKC6N2o+RaOhUmKhwhQ+7S6NOxdlAZVSN65y7YoNuz4Z8t+e49mZWxnD7BFeNc8
uV4FU86pARWAg+tMQNiy2UJlT7VK0G0k0ZRcOMjhdxbKDfvzgDHHWFeum4wbdh0De1vPkhl/GqaJ
wA0YY1q0aQ1p7jxLCGUthNW09Ai1achDdRvF2qidmaMx44QfMoGpZu6hdO2ejkxR6NeDTrj7TTtm
Qv50wgqRSTN4uLY8W4qvwi7t4SkKi+Zu6FxVRVRlzLUiMjjtyUWAAE+B8oXgYIgibx2MFK51alvq
wZDSmpBWR0F7bXpt8Gg0hs2WbZhk7k56of6f7bX/v63wf5nbvxpD/rGvcFNytvp/rsr65c3Owp//
6y9tsaEiFJ6XfYRrYH9VGeP+Ehfr5v+AvCVEgncIYd2cbv3X3oJp/A/DENlOmABnMqbJTfy1t2Ag
VWbMZ1+BDSOVKJB/ldjxdhhXQKeyXGJGupi8910ciz4cwnsPv9YFFh5tH7mTeoInfOzqi9mgYwdQ
0IJKuSsS61veNuCnsunE9OfYtecpw6tZdKNJV9WNPLzH2nXr5cLlSNexzrz4YkpltKKtcr0L7oos
+S7YszsUGLdPzDKO3fn8+as7N7omQw/DnTc9JAjH1a8U9ltPzMvmO/zvBOa/D9R4e3HPmkzRKll4
bypasJW9Uj5nheptMDfoh1c9/J09omP3v9hI6PkGZQK4dq+NcrgCiLtDdh2cWFUfuzgd/nXjuMJL
B6yVwd2UoWAMTPNhaFXeub8l/+/c+LG2WcwiG6B1OLBi7w7ni8rwmOLz1OKIVCj1RL95u8f0d+sv
E87achhIATVdQJucWWW9wAhiNdp6IL/1FlMOaD9N/lBUJz2x3jjSXMu0s4zDlaHNcveOg/abKcSy
TqTjeKIvHbv44vXFIVEUBWv+OzW0v7OCYgFVW48fP4s/TfJOR/0zA3/1FqRuLSRRF91dU2lbHYBn
T1SVGxz09sGdvs6ZMpXAw3+bVrPoGCZleJHJnwH5GO2Ov5bezwAh9Mc382fv772bWbzvValBO7Sb
7k6yQOpFv5vCKyW/75NPNlpLy/gxoD4flGnV6YfOfXIQwc5RP4APLgP1OkeY89ffmEHOfybXyCDo
nF2ujFul/G0E3ok7XSxQ/tvD5mf1qtmwnyH6jrruzlCiA3Q6JDZrmxYxhiv0ZVo/zvumKIHcDfQD
RYq1braoxdAXFN5lmlYnFuGMMu/WmeVhdYYhVgFRkN+phKu1vYc2ENESfkjNpoWmNY3Qu0+BuAtC
Vr4D7vXrclw7RJkndb0OTERALfw5+zB7XnX8w+qJFpp35N+rgH8sLK9aKB+dNJaKiO8qqGrIIJ1D
P6hPhKRhPkvEipyeNf4zHZ2Y+KwRJb/KkKHeIZR8wIR8zXTvdyy86xiVl2fE9/qofJJe/DQ04Vel
IThM5ptRg9LY6Os6Gq9cTQHwUJPQEjUHFoZf7b7+kebqhk2eCG7f8L3q8m2UYa6I2FICUBUHAX7J
5DKaphsb6RTzgktVDfZSOldKhOgTT+DcYrEW4Gwbb5pO7jGi3iVKg7Sl+lQIFr6GXl1AZtlHcXYX
M5VHEe/uLJahY5Y99Eq/y2Da1FYSrdu+2unZcGmRuO3oJZrb6srNuhtDK+6zTOzCDlnWKAN/rOwz
q+Cihmt9HlZWm1a+3jHARQNiOlyi0V5mOtgv2BC30WQ0K4zdJ575sUK1LOzDxNA/JvyGWuz0uN4l
Vb79uDQcubS6OJNLej02PWItfEiJT6jDbVBDp1I6jl17MfkyYdKh7DAqv6rQJEV2cAPO+P7j+z7y
FqiL2o0ALU+EY1W+xvKDNOHBiu6SrE5ukwoV2HntPk9pXxcjPAIE8YZj44+9dyfN7JIAY//j+z/W
NouKjAVWQ0/uVL4C1RfFd3kvCRTefHzxY40zf+mrEqFYg6skRtj4nYfaUUGFB7ojVfdpq+pn9pvF
PGxAhCAqWIl+q3C4gSV0pdtFfWa762/vX6I7QME51X7vMN5ggKsv+vrkHuaxpl+8voOLwsY1s8Zn
1+ubw/LRRurzccMfu/TiRc29aIxnjImved3EQnXyTRXW3TkXh5v5tlVggGRt11N2sgAUksedr4vc
+XbexRfvasIJaMkKuvLTwQMHEHurMlZPzIXebxVYc29vPMOIl5hl3Pp54+6LuhdQqar8RDE+dvF/
vKNjU6UuF9e9YCcafVqDxhs357XK4i0NMKnL1HCpMlUdXXRspW6SoM5OPND5wf1zVsYp3tt2yXEr
WH3coAOW8Jqtqdx1Wfq5SpMrLZt+92Z8WbRZ51tJEf4rmdD/zq5Mb/HWNrY9TiDLaSyR/qY/rUkU
OifQ152Psd7+Gq90YNyabe2j9Kfaz0Cc0jwVGX1kPoZN+O3VWz12w1gowu9ap3guckv5NjkT2Kwu
cLdTNai7lG6GlLfSb9jzwpNXjci5U0u7Z8pQ3RZELO4mZ5RfBzTnNxnJW6tCpM5GYWt+JbOxv65H
+Su1GwLhOs0+swMtCkKb5s4wKGrrC9d9CQcs9ChUT1z7/cUYOtS3TRLIPJhBozxMJ1Uucqt20Po7
D3gotnYPhEjmEXJGoTaHs16G5VHI1PY5FqKq9QdcyFrNrqvWRqc0QnOff+ddWB4aOth0i1oqDLWj
HawVjkNWaAfiEwPK+wOiudQwogxga1eOrW+RkLwJJyu/Mvs23zRS084a0Dmqfvs0ZGI1fG9a+5GC
tqIdbHPrwL45USqONc/8+asRHdYLBCM2uX2nHXUiWppf9hieWuwstA1/lwV3URbcQRnzOK4rH4Ww
ia2l1ACMxj85S2cmXolpm3BIc3CxcHwaG6TmTWJU2yxy/lJtHT0GO/brFqWjdDKqrF3X/pQ396Wo
r/Bt/T6v0y7qBgZDsyZkvvXZkP8pVPOX2nS/Pr60Pd/ee3128XIDqsO44IJES8pBHjSQ3fBCCo/1
qqLHOIbDbiMS6Ltp4jzaEScBfYWsGdCheqm0kK3tKCv23hSkW6fnVMnJC+VTHrvBrieGj9XNqKyV
IMjXAkknUL+03k+6nW0LoXr7LLK+VBikN9rUVxuFCNQtNNJqxbmdhWYQ3kunkZPQZpws4P43dm6c
EeqnVtWdO1riEKFjATEigdB5ZoGDAvhgrk/uUwoph5VfEO2MMdU/wxNsn4K0Hy81Tjsgt3IOO7rq
Tzk2CRhoSCojRkHkH7j0XXRi+972npwuH2CAuRxu1fBMkfz9GGI8xVUenznaOIsXoumVbByHsvLb
nJO/cQT+B1PpRKU7MjA7i/fBho8CEQW4/xBi6RxjXJexWrw4tsOeg1vAAE9EEIHuZeUBbvuUGORI
lXIWBb0j4rcJVVv4lPLo0AQFvDsvrw6D3u0/7rJHXjRnMcvTZUa2lqsKsC7BtZLD7yWS9pSkfp5x
vfM6LFXtqd6DMlJN4bMVL9eRV/f4/IB/DpECrGgkhOC8H7GY8Q1TmgvVQUnWiOpW1sF3vPRfPr70
sSewKOJgWnN3hJzr91FufIPZlt8X6lRuGztVNx9/xbFHsKh141QhBIxH4avEdvdi/AUv+cQ8+9jd
L2pdLYAw9SFzJJBN+lUrBaxhaaufLBbH5w2kzqLkSYMjXBWvj6/HqgeXXekQ+eHsBEwwnLVDjrr0
7VAnFXKc61G3fVtADx7MEZ5sf0JZfqTx/yFbcewq7gTXVjKc+zKpP4nmvJ19FOtv7zvFBx8CtrH9
JFvXFhCpE01+7J4X3R1dmDJaZmr7Wdce4BM8h4Z33pxlGbOlDyQK1o1q+04Mu8oJMAsk/cn8wmM3
Pn/+as4ClHMKMApYfhVp6sYrBxMrW/SvxGZ/T1nsRYk2+qGrrCy3fVAhyQYg9U0wKuWJJp8f2TuV
7M+A//rOMevqshG2P+O4bwiLxjcN4PACdma9RlCPeYms0s3HBeHIW7uUeaE5qp2mMyzfHZC6eAkW
enjkyo3dQQD++CuOPYnFWwsbPwUXrVk+6sKZX/eg6N7LWZe2Fm9rSL6ELuqRh1wpc+JSo+0GS6tO
tM2RG7cW45WLfTtFOMuNj0G30tzicxdp5w0jSylfCiKoMmIboG1SrlDMw/cR5tPHraLPLftOD7IW
L62NXDdCfARzN7kuWmevukToDTu9+BJEaCLFpyFGMqHth/xFN35kxqNqTlcGgHW4JfO/VZfxlO6m
4ETdWzjP/n5dlrps8ifLMU1yx4f0s7KHAdZLttGqdDV6OtA7TPcH9CpOlRzS7qYoanyw1McKSFDF
ZvN8iFGhq/i4cY491PnzV29XnyQl7qSs9Jkc7MrMAiFSJ6fy945dfFEXoPfEgqVk6ePjhThaXfY6
GO6Pb/zIMZo5s9Be33kUzMzf2M19V7b9TytK5CEX4TOb8/FOAC7E4G+NhyEWP6Kg+2Jq4kEUqns/
jJOxxvAHwikEipKS87ftbM6tyk4jlkHo/W2nmeEd9ntjTY6Jc0F+1bcY5O6KrPXvHDZ8MqrqFFjs
WAstZgkDh/+WDOrCV9Tot65HBF8Q63iiieb+/V6/X1Qa+ON2pWpajp4u+1SOwDJGFnYrb8yf9bA/
781dmil6TpDiroeQ44TDs5ThD7t/+PgJH2mbZdDo5MxUBqXL/WDwQH8nfhKQBPjxtf84BN5pm9lH
87r3xC3k7WgaMl9yZnmIhkn7LIwy+URqYUumaRwewI4LscaCVm/aUBluCqPN7idp1Oumh0fQpy2W
9T6xf8xJrdfunKoXxmwdtqwE0UJoXywdxg4B3i9DbbRwKMve3uQQUnd5fN6JPCLyt78izKaglUVH
47caqPpoz4pi83ELHWv9xew7nqbCyOow9XmLEG8XD8DZThTkY5eeP39Vc/CasnLN2tRP3eLFE+Bu
7BOl9diVFwVH7Qfk9rJMfBzv4dZs7HobERd7XossCo7l1K7pTH3s55IgMy2stM0oq1Mv66yyeu9t
/fP5q1Yhuc4SkzZweWfXEYXErIbNsbtCHjhyzy00JEm3Vctn0BbIOV+Q4e9z02Nlf5iPTVJt2kSZ
tWmjGfb0gCl5ZxGIFALSCXqSEbXPvKfrKfqSBuwNiEeEDcyRSRTSPwddtW3YneSbWvcJkuvKanf/
+VotdNbnNd6iFvWqoieamWU+DJAfaUlpVVEan3XtpQGW02gNNCz4mborOSsfduSLnffMjcWcJ/bS
0AYlkvroPK9LvbkV8ry6aSwKkBH2SZRO+Vw32fIBurgNh+zreQ2yKAsZBQa+mZ37ln1AIVudOZ4b
i5oARKXQentIfaPLYGojKzsIWTu78+56URZSGDQ5C06uXgJ6D+QT+3KP5116URcKiJJpDhbRV6fU
WocyFZg0IBedd/VFYYgsxLVDp6f+5NXlpinTG3DW3pkXX8wQRKnbil3JxB+z8FGzo2bdDPJUqv2R
emks3spg6l2jn4bCH0WR7uCOAPIoz3ucS1dDaqro35jV+lriNduuJzsm9wL94qw2X2pJJ3adQluL
c9+szMc8KX4UgqX+x9f+j3PmndkBMN03I1QQijSVdhHjj1T2FOJrXnvLfqDWWpV7ULN6FeeHZjjM
NXqY2m3UPtrsxeroyUeyE0dk+l6u3IXdtDWkgUAcfm3zy0i/cIWMjWEjs651rmKTxQwv54K935WZ
jwdDu45DIlMNOmn5WLL6tKntxBGv2paop8mngIvCuijloVN3c6lunDm+MtnzyUS3UHr1wPhRGdGh
sL8P0LVh4X7iP+qpyQQBlbg7/nCDX6r7VQs0DO63LHavGQyMyf1VDwfHjjZUf4WH5Zb2mgy5eVgo
YURpkbnn2yun/WyFaNf5IbG4T/IDyTcrJXoJRsHz/dlI68/3cMnZBaIESNQSUNpEIMPtpRU1YFdY
FGm/P81IfotaG/sW+D1fLxosG90Nvy0JXgh03dEgjGadKi6DzNxIWDy5A7SrJshU3ZGfzL/u5jFu
dLRV3mW3pSav6qF6DDyUluIRknzaE9bLskaDjRDq9iP3APQKyl9+oWtPdaPD0ba+xWZ+FRB0lFdw
sEAUTiHw0Bbj6rXDAVIEtAiYzloCZgxVbTuQGaLU5NjRhNpAJG51kOpO1vaGO2/bb0lhQTAarwq1
2WQR8kHCJAQJLdpKl09uan9iE2ClTuqmOnNTYekzjnqOez3HSnwITKAtAus7qYwnXoe507/3Miyq
fhg1HZhclhFO23/BBNJzAiXbrVHyKOM6AsI1gi7/+NU7UpD0+fNXkyCXIIe6QxPipxGRolb51Qzt
q/MuvRgDKtLN0kI2+IBlZOLDCxxAricN38dufDEGCDl4djgvdTmxeSLK6hNxaSf2YP/IHN97AIsh
oOLQ2rJ6I/YL+n40kN5Y97hxyGS0SMfdzTOeJr3r6XpddBFN2o3WPnzcZsce/WJ8AEdfZACCE981
st+ceSk+QWDiC8y69LcRk0fjyvGUvuvYz1zqmWvMPLaY7NiHyl1d9Z5l3UE2NmDM4iOSUhk+FS5Z
u2FSybUZ4KfindS8A+mKLvRLTR5IM9RODC9HfvhS6gyPJCNrIS983C3iE36I7AZra/YUQxOgao7h
ViZZc16nX2KP3FQx7QkGom8N/XOVuU/5GD5//ADneeo7XWcpfM5aA+cRIhaf0CTSaDwnXHnkO60T
QEsHInC8C8XLsBlpenneEkxbVAtn0MbAJV3Sh0ODQU1NOW2ETfjxzznylmnL8uBYem5xWOqnffmt
KMRzrurfz7v0ojwYUQ0l3ZSZX6UjuNruO/udJzrTsbte1IZRKilsZT3xW0d9CJrksQIKfmaLLGpD
mTR1q5YaMTKd+hik3i6r2hMTuD+covc6z+LtJ2G2JA/HjP3a0YkXHFWxUsle/9KMo4NtTQc6oBQu
p8ulUunbrB/vHOy7ycxvTgiHirV9WUY6YWBKvlHwO257cnO2cehVGzYVNOJaQ+xsXUjoGD9iAxKj
SDdkUAcnfsCxJfVST1s3Y9drwot8SR5OaqW7gkqScFZepKSqFXfMZ0YEFfxNBcKcdpwnzAma9iPW
YOyq/jyjmjASMao3k6+nX0R+mWBBzZJ0z2csqls736ZOvp3TlQkmmKcOnRus59lWbHzP03tJbLsx
4+EbEwruL1U+dfLEuHCkW6nzO/9qrAT0oAoLUu58xhWPe+3USwaNYD4weOfJLwW9tVfWPbujiZ9p
UBJHAKI7Nk+nr6bduxddnNkkdZEslpKKs9X6LNyTe6agJoe/tddctV8jtw6Y4dTF2rNAQ66RWeQP
IKTYr1CI0lsVjZYTdtbXN30ds+ld2vaqc8h/MWQ0Uaf67gY2bXptAOPDm2ERZdjp0HmF3Wq7VvTp
Vd/C3q7DXL9Ua8FMpEmKjiyVRucJmcpXt/Tu1WxmD2gE4ZCHZZBxsMosBBntNGZrmLb1yokELuag
cMpVUXRiU8Sxca1EnsFMfix3ZGcZX83enEA+wds2MiX+rcg+eXa93n7pyk68RCJpbiejBOyVeunW
m7gJJNwEBElNPgbw/Le8Ic6KNLaCzWVXX8fJoF4HiPh3thiyg5Eo7qY0jDtXs34kkTGS3aooYPqz
+iJpo+ESnR20PdDi15iJwn1aVc+xC5te9J35yTXzOdQhfIim6JtH5tEjQEnrytRJieyhV+0gOhHd
kycIPwqj724LlUgdWI/yghBve5MhUCF2KXYuzYYAILQVzFT7Cb5uGZPqXAvCxUSyAYxbPbAmcsiN
cIX9bFaaeZu09R3D9bpVoG+PlRluuXax0tR23KWj1PgDnEr3ZdOvE1Gm28yBcB2kTXwbi85gEd4q
Kxkn3/uBSMgxpYyMuTddwGuHHqwQJ5diaP2sJA7vqTB/Ixwy964OGIvLovSola8yQ1CdhgMqwS6U
NFUXj4dxggnLabKt/AAUrsOWl2ITkvV8AcZQWYWTIXdx7uibJoy6izAttENiajydoS5JcAPcdyBt
09nbRj58U3vL2HiV6R0S4ur2BMaDARhBaXdl7BFSa1u+4sriR1SEBjZ3BEG7UorkMrABoaLvZlbm
jOMX0o1JrFCViP19wxtNArlsUMs1tRX5GFFMsvVQIDUtqxYi8SRxiZ4BP9nKkunaYwy9q4l3fGnt
oNx2AaRYMzRrHMdpUP5IO4k1WrHqrSZVdU9unrsZPaW6Kd3BIOVQNR5zqzFmsm3QPicZ6ddFL8Jt
M2bjn2Q3HLuya36rpkUPLdX00sVv9xxDFV2bI6tLSeQBZ8VKupfQjHew/gl9M5SM7O3UXrmWwJnf
SVJapqwRh7oo5XNg1dal6J0iJPGNFF20zOZl75SHru5Y8EqWVEal4aF+sipj7cETr4k92OSD3V9U
sTNhlfG8uzGLisvCm4xvjRobn7RJuvkK3EtM1FFuMPXMyGVXxvYuaoS3DRlN9mrvNtU2aZ38gcRG
49pSzHpfxp3JiVk2gu1wMuPFSt3cXieGKncITJqrWrJdw8ZprN3gaE6DC/K77ZFV9ZBeTYY1KeyS
JtoBGmJx61Zq6m11T0c7aln5A8ktyT7HUfO1JQWEmFIDkNoMmwWLo+VptCJXFwfNVGKgmuAjx6sK
Uvjn0ePFGQB4/2osMsEAMBP7Cl9hUMddmZSYEFyXiF3s/wrDj26WzZ1hk2CHDnwgNk9xgvlClnyQ
sE595nH9b1ErFI9EanAQOt2Qd+7U2DBl9ZyUdC9rNtKEncPpBHEmQ5An0IkmrIOBFDeVnnf7qS2N
rSUk7irTafLNBOX4MokhFeQWv6aISGggJEystB4aJnxs4zqfmvaqakh1yEFTFHj9VaAZZqlsbGcI
t17RyzuVDcLNkNgq+Qao2tKu90CnE06DJA9VRuqUL1A/p+cGbdzKGqcARkJMXjdRwqUx8/KvRa/P
+eYTorKCDg/iOSXPNGmkvnGUsN+Mtleug9jqyaLsbNDMMDKjH25X4WTqVcs3Qs0mJdAlJQRvAV46
0eo7w2rAWYZdth10oyalQ5pbxdYtQFLRtCaHjvlr0+tg36FEuLEX1RszaVr7RmtKfW3xj9/bvpWP
xC301yFS3IvKkWS9t4Gbfu4qL7iLWuJDZ2WuurJE5m6k7kXKiqQJhQARoh9XecKZDfhwC13ZHH4e
29qzMVrtjzF32LwoNHKf3Spgqh7ml+YwFAcjGthB0AqHpE3eo8YCSe3hsb+1x3hOmLfJ7SCIqfhc
BHp4SZ5msU/1ztyqXl58Vaq6uIhMK74Ro5b/JkMOm94w3BIozLwlboxbfhWoEWjIL0EwjncdIud1
K7zuB1ma7o5kbOXRbDXl0EthfIOamtG7JCwFI6a2gaUj3VX9rsXJTzV3bqOEbBlI9sZdVpoTocuQ
XC1N9rs4Cz73OgNAbkLPcJti2gCgTzZQEQEuOlAdwAg8TwQzr/ScG3L1IdtlBWcYbqRMGwyc8MRq
rb1t8r5ZNRPTyq4D6pkaYK9jLc+3GZRUaiOUESCt1rY2mNtVqaKv8gyJJkAVay0dZ60wa12NOZ+H
xrMokrUyR2ViTQc+L8Ud85mfagFiOrFKmz/nKZ9wzteHHHXsBrQDqeqwSutM33lVdhijOt7n9fyL
wjbc1ZGm7cl4E99U1S32LvyGm1oJup0Hdve+tzNty8Fduk3NwEDVq6bGPu5lwffXKT20UAUpDCBF
d7A6iNFIpRJfgFDVo00lSesNgLgh5BzrnZTwHMg2snej4X6rO/mzlEq4H0c92GZlyjDG3H1r5LFC
LrJLYoIY8ssUliiLZ2cItro+tDuHkCocciVMzRI8364rwpfOE0TGO3Fmrry66GIo4kpGHqwa11/s
0RUUq9zcRJoXrFVhp/uGZI09xYg9PJOMwLogGj2ZvZmxpkyXhtY57lr0uEZFHXqHLquMa7Rr92ac
uSsztqrVBHGYeAirQelQvcwz2xuMunLlBHqvriKnDa2Va7KSKPWw3TQR5BtFTaGbW8LaK0ZgHkRB
zI9T8k7nMoE7wUhymZd6uQoKW7nKFO8J0IZ9KGJTuc5F/zVUO4JAUfseukozvtleEm6IwPlNmrJz
kbblg0OyB6kgmmTrNEUfUk+W8tVUEuWZHVB1XQur2BVM5x5zojZ3Vu1tkog8P8uV3xpucN3A1r6J
FUu7cMsq+GrLvr6eGD43s7/TK8bPFBOoOsrQfa0mNfrpxml6GK1hOuhVWO0Ml6rNG1uuBseFzm02
Xrw3ssbbF3GTg7rKiRAheUW/Lvqu3FWFE24Ho8Mp7JFh6Rna52mSTBQ9vLGicezrkkDuK5HYKfuP
hXGZMDcpVm1duOQn1MOLl8+sm74Zo7nJgAasFHMIMKvhJBdmRm4BMy/WUIo7rmVvZTdVozfXdjUw
+w21DpgumUWkCtVSkhgcGz8jXdV2dleHV90kbpkz6l+SrnvomiRY98j+N+MUqptR0fP7JC2ZaaAX
2Sa94d3WQS1fVDPtL0Mv/m17BLYYIta/TnZJjiHW9vKiD3XtgiBMgbI/cT5lxJCsq0Bl572U0Xgd
VCwp1kUWVfOYXa1K2Y0ramVAwygFOTeVqmwppcW3tGinbm2nabpRzTilFqb4qRMPZklMDHIVOlfT
WMbfTRuwICZnezXlOVkUcTReDG7+mz181jeygXhF3b2SOEx2kG7UDSE9L5nltGtkGMOGBotuRkPn
zdeY8Qm9q1GdauOuJjR2XYH6wwBBuIap2US4GQZl0YxMTm17mbH7Nf2Mgmkc16WbDARfx14M1bGl
jEakje6I9jLbNWGR8cSBdwutRTzlauBeJ4XG7JBJDNbc9GdZddNOjGW11dOwpEep5IWtOnPCWV6o
zC5qT7/qozBfJS4BZuHs7QVjNmyVOH0x1d6+M4x63Eo2aHdD4VTkWZCe+cUTZo4FImdnnfv+JQUM
/TgIlVWik3s+1MLeQ4rID1XmEE9lyWLnqR4y97YX3yr7/zF3JjtyI1nWfpVG71ngbOSie+GkD+Hu
Mc+xIUIREufRSDOST/9/ngXUX6luVKJ2DSSQkCCFfDCa2T333PO1zkeXe0HkiNWMOD79S6TSfGC2
jhgepac9oTPyrHMrPRRqba6n2WoPw6jKyEoWQMV44qPCn8KbSTnu89CO3dkbBxVJrACbcGRJpQxU
bIKM7c0cYX6lMgNl33LcFJC92KXa9KacnMs5nwAxU5248p2ueQl0d7k3+CZM1o7tVOY+9nNuxP4C
KmBuquHGytKRCpbeWe/KcevO7YVECsOd20D5WCy8ApRzccUIDRzlNjDCVzmCU9tAzXuv5eg6W4Cg
wUs/irEA5Gsx4+2Z4/UAy+a24vIRVZ1wf63oCivBOkMzU8cm8kktJslF5ux/p0lpHVpbwEX2TRcn
mciwJmTzLvf8N5h5QaRM8ieIMP7lOqZJQpjv7Ow5gYXCVNgUwyG2n8KUUy+r0vqUupN/WlrTirs2
LE66cpoDb2/d6bS+NIlG/2g2FraWrrF/tHPxOjSMfAHopo1jFNatBhxibDy3GQ9eLn9hMfj0SrKG
AQxU2bZfw28NgntbW1m3ARE4HaTkxB4hemzMSZo3VMIrNnhGKsuh93YAEOiNT3K5VRO729LNbaSL
dHmglAofFpuYLuKT5u1k6DxuTL4gph78uKnGlS7UagPFE0xguEF73VxqEs+egGLNjXllmIG/JeZr
OLaBgGxoLd5jFVDSswtR5IGWB2DG6nvoZJuRYgpfUpdK8CT4zmPj9MrcUHKakTO0TKzZtREFmPJ2
owUAXCUsK1IZ+xe4Y/g22Mg3Kst/pekyRmrsyk2mA6LYCg/uc2g3+6KZ1L5VvrXVBZPBjT0Xm1TN
3Y2yB0LMtOx+ZW2SvwGgTk8clOK57cfyyvDsS7neuxuLWIE9eKckcg0yP8N1aq8yO1hu2rBKIqcC
+eSE3nKT8FP3s6nWA3eDPiYWdN4l67hEHaFqG0aN9D09Wj78NjMOUtnr99I7fmyYtNjqLlzv8oX2
j2rqL3gqxr1fKWPbDUACgrVODh3X71OP+ruBBOls5zpZ4OOt3DqcAC5SwYwUw7LeUw3Q73qt3OQe
TNEQK4/5h5rrCbf8Ksuvp9ZyHix7TIh0XJOrtF8HxgE99cxMM1UFlcaVctWw9Xv9pl2fsTrZIDYN
gpQrUj4OIwfUxiCX4ZTQUtjkixA3vqbDOvVNcC0JxzuPs6cZuAFvwyUzBUBkYTloaleyLppmbw1I
Vn6q8je75mOCQCfuUD9csg2mjyQn/5FjoH7vfO+C2KsfBuXe2moJoThmFfz1vLiRjOMRoaftOz/r
71qC8nxAirN7NNtsknEPfIYmqjCIae2DF78VRIWJ/C2YgKqaxRib4/qTCuytypJ3eED1r6BOoSBN
Is7FTAjcPNmkw/UtOB5//jChQ18FjIFvy36BqWTXQTRyzj3RjQaIh5Czk3lXAk4FCa19lUNUNhhD
Inx/l/pjv+Vh/1xs4FZoFh7PVPgzEQIk4FrpLcn/GcOMEqSg096XuPDQStYG8KAYeFZHf95U3Iq2
U0aURTVV3tNgD/axbdit3EYflrmfHiyi+3ZV/qMzqUcDLJX70l3uKI/EgcIbYNElnmiq2tciS2/d
WrGSB6mpzvz5dZSm+C4lGhjPXBc8lHSeT3Zh2A+ZmzNf6Uz1yzCk7l0yDuZGOP28Ud1QbDPy8qKl
tPwjwol1k3sUyK0pIEea4Zuc1hsnc0+JSx8fzFkbl7Od7srWX05JVuaxJqblGXhgfm1yNf0uJgA5
qUFwlRohCo6ZvC7b4pnPLI8rt/smYLdHTgqnra4Bc5JK/LKMAWFu6o4sAcpmy/7Mw+pprJsCphm5
d7WhG7VJYIJu1oSjZtaoEItzQ60ybnhYrmv2l0QXzXbVa3U1SJ5PgG6CeP/ckGeDmR70hma+I2Rx
+RAgCLlkDBZY6fyS5DjEfevtchmew6lwyaQzxLFQCQB4x1s2hAsSX+ev5hbUDGJ3OGUvVpjFZhGc
x8p2tuPovxEQ/uy63vzisFwPudUOZ7/O/Cek/hzoazbuifGzN0OdBHydXpxM076VQf09pZNFhKDQ
LcvQbI+ZX/k73YzmwW0dP6IY6Dfp4s9QdhrsJ5sLcDXSnXNvOMbGbIJg6zT5sDcISDkajiRxgHo+
bus83SFgdbGZhe6hHjpySYba27lwsiLR19kW7M4Y+4Yh4maEE0Dwbf3aZ6F/nGz6vVPmxejExc1q
y2UjQE9eYSM5mp2M20FmnKMWaAOm8c5TURr3K2ywZ6fgU+ebDk+B3fTbKRy5BRiwW0HCR9ojVnIM
avLAGipIbgNf3tiibLeuhPG+3LJv+XHP4Xndr+5pStqzAH137tIec0WjAEtZtXGbOMunWkpYYx2X
FE+YKmqBuu8Nt1TcANYv/6JC4fZ7FMMURt1YQLEKALTTV8qJ2xi+rAEcYnaxJZr5jZqx+tHuWFFJ
rfu5qk+2k5BPkDovay2IbelCMHji3GuGhWwJU3gYimhgmWyktM+SVNtNGSq5LZX15XC09XMXUe8V
XBiVQW0wfRCaHjvcQa05uXe9kKJ9rZeDWQ/5qy/Qr4u+yW6hoRLMs7T2iVA5LxpJQ478MGQSrcuO
YrWPvqSna1v73vH2FqqnsPrnDObvXQB6l63FhKwZjmlkwJLNAd5v6DIojuXAjEvfn3amH17lUGO3
wFjYbUtWs+lpeY/BtPiySKh0O/OZFcERaABHSrxRbCzbPOiRlCwya7jrHXxVnUEff0onOfZVewNJ
qwAzM5/y9V6uF7TTvM+hMdGe0Lg9PCONAw+uGWnkh95egUwa0K365nLve8Me/OjkTRirhZ1+qR/U
mhwDMjPJdww7VIgJPaRcL5HPp5EDbhyD3YI3OG1IFl5Z85usBn7WOefBaOyjqKdnmqd3ZOucrGS+
J+AxjBpAFbFVei7hpqs+KKXvUqxQm7bIpxjwa3NXlmG70/OqHoPURxHP17e0sbtdbnwOXfG5Ouj6
LmkHke/RGOnhfzGzKXJYUYP/w6tBHi5KHeBTFeBKWCoZ1zSS/8Oqe5mm4qmi5zWM4rlyG5iXJMWC
q30XZf8zlRVOag6LpIHjzFTmOeegN0RuXRtN+kCLJVrr9d4ezPrKtoc6Hm2aaWsPuTeosxeIjr8K
5RwcH/drF84UQMMDckG5L3wdkLMMdjmd1Zma7lxpc4yb1TrM+GAjoq0z0FdheZ3NpnEjMl6+pdet
W5inHiczW09dRl6ThY/raGb4iPjMLPoPc0Juxzq6VdT33pZoo0dvWgiEzRNio8I6DkHkOjrrDsSn
4o61ax8NEppYQ+Tqax/IZetmCekGMjuXvXkQ5vrGVJW51RbXJO54EBZTGUaqSlCflvm66zDvWvMP
Aj0PXCSNjU0hv1bFl0+YOsTebEIHGw7B3OwvpM2C4Fjq85O3cPYnY9Y9JZZz6sU3IcKvF8qoQxTq
MN9yNYjLHDEEsEF+KqCQaRtpnrpGm3qN/Ebmr43ffEnNdhFa5W5w8jedjOLkzoE6BiOan532znVt
tw9oud4Gy/pTicK+GTQgxnEYcagyBm1Y2oAVqd+hxpGZ5ozXZUc71Bvv3KU9yjZ9R/tsN3n4GTYt
AhioXmzz/WawANv1lNRDbllX2QBcVjvXZQK0SOUMt6jJvoUB3UXpYA2Xvam46idmNcL1tQa3uXFB
6y0YWxpyraKJXlokIOiyzmz3uK7pLk0fCTU5WcYdGOKOANoPtvvrxPmpZQUedrW47U3reD1DDNi4
1fwzdcNpn11CbBfX+FU6xoG0/f6KGZUrSp7mCqdXQatlqn7opCWHVllL4O0ZjykQslcYfDG+sIqO
duURdVw404Yy/bkzwoVzJQBgScNvDvGyieFD2vpbGrSm6HKSnGyr5+TyqPphBYLNE5RvVudyWTEA
F9KtRqAlh/ZnyQC70U83y0CJXvfcICj3yyf0/Z9GBcnIYKq0B2kdV2V3b86Uvza4+zJnTDMzTW/r
KP8dadyP7c76Javwwcc+aDWEw6VZNUaImv3WSdp63yc/cjVT8UxtbMyDRH4sX4EAB5Fb1ddNeMY/
bkamUttS8swaSqYbsXgPBi0uVXU/J+5/pk3GmUisnpss0ecp+M1Na7o7A8u6MYoLA88/VZMZtSnF
1aqzihGd+qT4iBREOGHmp3IyT0LzR5nuVYeiMh8vx5ndz6fJHJrb2Z8fGJXZZs64J833VYS52DRi
DL9J+tybPgdeQiFET/wrrS0Ra738LEq5MWsPQTpoy2iQDKwtRKEZ1V0wpA9mT8ndOY2gKTmfCj/Z
qaAttktSHOrOSIjzaQDp5naxD+3xRctBRIvfXNPjrNiGaJM4imATErP3qDM/2gozHIALpovyzZQO
AVp08Y7UhTZ2AQhAWOH3pz6WhgPbUzVb388AGY31ozGXT6bn8PnIG8fDIJF0HyPrM5L9+ARmzttm
gIqZNl0/eiv8UeXlhx3KH/QY160R2F1kNXMTc8D4kVG0j9Nqn2GuWu4gkEm94uDiqj5PuqwAAI9e
ZDSh+zxzWd86MjtapOPFTUBTozCc/mHpPS/uxvZQ5yOlU5YrWs/o4klB28iw+uo7n2FbdpX52ilj
jI0C0aFfCBv2VsxpvcMBBYGqe5gyCqd0TAS15DK8UgU+JKRI7cvOweIp5pJdaXEPQWIMwNNUF5mu
VR78Sb14rSFvzCRPtmtgYUX1mnGXz+X8WLl9+ZKpAmHYzeRjIJDisizV13T+/K0xB/6jmJS479rp
vc/chftHYBF4kLUrwNwxuaa0cR9rIzefOAmcB0ESNslN831Cs4DEnyHY2fbEFQXe5Ju5qn4vatnw
WbOXJ6Z2HnpQ89s/rqphX6ZOzKTPdO44As9W3uAmlEv75Cytu/W84qENJqJTCKTdUJU08WpN4b32
1+Bk9w07CUlUm9zNAbAOzb7mkgx+VRNlYNHGwoFg7+ksLLSevfSw9vXT0udw0S1H3VeD13M7bOAQ
T+T1ZS3id1qRt2DIa8XV4OR3kDMN5hYOLUCuuLSmhCmkbj6sut2tFqt3yQpj6w9O+saODbBzkh96
JXtz0460VEJGd2PPa+2t6af9ySo79wpauL3Np3qJCGI4VbUto6aww5sqDW2UwGRi6ITRuafMcpuz
ba85+SSkUopyubcngQugNBm4c6yClEav4KBMyMyrCucWY8J8n/XGxX1j/nJGvq+y8ZwnF2Zn7BmQ
XQiiWWNIvK/9TG9Aj9VANUGTXofJo/BdZDvFxtkBi19h+ELUXmL0BeOZ1AyEpZkZZxZQwe1QetVh
sqf+YCk0A9RF34tzYKkncqzbvVq84SpNNCsZm0wKI5UjPoYZnD81pVyOrWd0caU9fafFRXJwSdOW
SdVwkTLyFz2RjLkuMry3tX5CXTA3A210l/08mQ6rysObGfTp2R7HepfMFX4CrYe9yvv1PrC13XNx
Iyerc/Lkeh7n4sqf4Uv0ubvGaxLa57ywMeePLp2szr0cCl6W7cecUqSkx7an6+vwnXW1e8rdJL8A
TINNr/36O5Eu0UCqtrgg4iOxcYivZvJD90l55YeefTX2cr3S9uSeiZNePYIBi/pL81jd8oc7eOa9
ub74aiS9qRrb68WX5oNox+rDLW3nOOuG6jRLuldIvs4PmmQ+Hpik3hV08iAnE6GxQTF143xdsmuU
zzSa09S+aYIh3ECgqlGQfcTUnAnYs93M854uWLbtcsH4XCnl1TBVyHmLCvZ0oZ3XoTatO8WXcmWP
zXgauN08ldzkH0KQzN/APxbB5DxMAbM2x0uzDT8+qIEoH7HOWLo34tWYsrsZ0eyXa2T13lqRW6MZ
xq+KVFIifFdJ2MRtUVbExfQGSv44JdRzbDPYq4tdMWFL2FhTK46rKoubuRPrt7M2I8/IQJqn6qbP
weypL9omPJSLyc5Y5u0+TRP3J6t+OqvUrXf4F4OHVY0yghGJW9wlH2pBj/a899TOsuthCJpdqVZK
fKslbndDh9ZlTKsd52y/iIzXoDNfxovMh7N25uxubFLrLGRqxHUu2m3hjrsCIm3NXXUM9j3vE2+O
I/C/9XMANtuvD5ZEuM6n6RI3UK+WgUBt2x8+uGmue027/EwqvKF0C2mWpk36qQyhr0zTEU+irwpJ
xIyrY9uWM/0aNl4a0mh8qAG+qVgAITJgG/S/ClauVTTyphB8mdji3ODTo9d6T1O0+bRzX/9qQxVs
iiJBYIPdeDcOgo2+n9Nfs++WD/lYi1hMDm2/JNHHMOPRq4aWTo7lFLva5ZqbctyfK1cygbPoU+U7
w1Xlu1gn5tLvX9eWwyesfmSpSOVFuakO4AJ0pPuBeNbQTQ6lKLcal/s2mZcWVclgbqDVAZPuQXZD
X+yl7Dg5w9JllZjJYxUW3fM6LCljGqga7baWtf/lphppyeCnp3qujqCFcjKFx2FnXyBNjTeaka1p
B4kKG0+C2v1pGmF60wlFm6nMh4i2r7idHJeIk354NwAoDJuCCoU9MVu9n25dKcbb0FmKQmU4sXJx
ry3uaKlOx3LT0TW5Ax5NU1ja2aOUHRaB3MAsEPKnKdbY6i/G7Z2c63XnKF6OMaXtVce8agwh3d4a
ZU+pLlrn1EDz+CxKmpBmVr2mbWNsGnYCIyIUzMvj3mr6D5H67avmM9kKb+Z0YL6YYDUsQIvCVrPJ
jabcA5j91OWQ0godPvJAzHtmp+Vd2WsZcQW3DzbJlTeV6zsvohzlwc2Xmi7chawwd9z0pbdQ3wzW
zmyTcSuAKFPEVzqq1w63WprRD7e4zPbt8mF7i79fTJ3s6OIElM6B2ArIOHFTWCVufPrFa6jnXRgY
9It1OF7LtfRpmNAbShMimC3tgAejcfPdJfjrdNWH0YTxZ5NXzLSsYZDtnWRG6DLT8joVnqo3cIDT
ve24LMq88WJfhi9eHvAkcD5X7zBShtt2DuDem8PZ1imbgmxMTha7embPV9vMR/Mcn0xCoB7dpUMq
GFrnKplEtXEzUZ4WNLJzY9M1HxtlRAg9v+rarwmiGuuz1kXP9bYgk1Pr8VHjz6Sv7ukXb04KGpwm
/Q0iwhlILhFqnKaV16tdLrGV2FSCCY++XxHDZ5NMdeu5wzvLX1yt3TLHVGz1Ya6l+Q5WRR2XTNNO
FniX5Jiaz8Vg4OQsuweuY120aLvm88uMW+3JObbBvMY41CwKvwpoLj+ADOIx3xBoSV2dSt5+gaVz
cNePKdUrhiDf4bEYmq2AlrYdg4F6revCG0z/xW4U3KYNutsRZKxvWPPBHjo8VWVm1gfHVLgi/Eme
fI6hlk6btk8KVsi5m137IbcXIOrtnOwdI3lLktHez1lpnOdssj+TfuCX/bicS6G8K5AVeu+aeXZV
Du2w71qVPpQzusBGac+4yXulI1c56musi6XlvbmP4Wz35A2rFX9Nlnd7kay08Qf1FTgTJmKq/bu0
KpaOznJgnb1UFNHi0ZHqHcs9uph9uriW0/BZtsnMVzhRR1Rh+FVOVnOqpOvfkdOJMb803qZ0qc5j
T1vSdu162ycIToZQ4xEott6j+i03F5A8aJOmicZ1XN+cNBNxVgsnctxFPtZDODz1uh52enDcKyI5
4btzNrznutnheNuooVVIJ1nk5rgsDHN6QEhHBpeOu5mMob9NoNhvc0CG6YaGNj+7bYdorDO2Q8u+
pQH0ndKv27oqV7su63EC11c0wmMdLNnGXWVz7FYCkDJtqidVLf3WUEv+lK+YxkRqT18BGhWi2zoc
+6XztmJJ+GWa04HgDtFuvNl94a/Ko8eZeyDZ+SvDRcnnOaq9n+TV50ou3rN2y3HHxpCch0llpwb7
J4ETTrj1V8YeFqscPy18FR+GKwMI87VM4lqZLxPvas+n6z4kaTs8goOD+doNU77t27WPAZjH6Wz0
26Wpk5OliBqzR3t5ZFByIUPOdWKxVM39YHVYocoOT7zdB8VtCsb5QBwad+/Bmo4YF+aH1evbGOjM
GIN6D68lTalXSmUqzMx16i9jzhi5SzrqoK4QSNuTPZ4LSy23VNDPwqmXPWGqHvHB6dSfU0s/d+CK
oLysfaSc4FPlnn0ayMPGBYOwTOOxpBWJK5JpwwcydD68ov0KkrRACsjRVwlrQLbwO/0LYhGtn7Ke
FjbVZoypVRs2fGoM0vrMH7ZInH3desWV24Udo220DJONDXenj3JpzwMx8Px2VbXGYQFyfAgcX9wY
WfNh6AUP6EpG3cEP8/Zc5wu+qIBJR9HJgs5y19B/9e6d0s/vrKSlwyXy4X6RK1AxQUhdR7eOkTs6
5lld6n1ZGB/VHBQRTizv4HW0TspLduSe1MT0VAVeFtMUdWInZXMgdFT1N/iXnxfDa/eD21VXDbmZ
kWpWBrlX793DunLKa+W8wVytce+obBfOyYtfzT9ywvvisq7dLYYIhgFbltSQOMlDWwYH07vRK4YL
P+8+DL/Ob/pgaB68weegDIYY84q15gZzg9lKRj2u95TeBRRK43atuhwl3/nRsSFHnO6/isDfjd4+
7e9NR4439tjKG5/pxHXy020CD34bpFl4bVbLD2lZTWx1CrFXFgFn19Rw2qLbVbWgxGlqJ/gKe5LY
NqPATZWtrr9dHFPu5hwm5YJOAecLE6gMceMxafUGy62KuP0TumMmwogx/fqPPlvgrS3L7K7HAfFe
5O36y17a5sk2MWKIcbIeMHaUbERTg95uiI2RquLVM6SDo76oV67HxhJjuseladiHZDK6oxFSAW4b
z67ux2rGS4Rm29P2g6X0I7SZj8Wu020BRRUHixYsPu2csOzWTbEHV1aED5bjQ7fufmE2lRaX0d1l
SHNXc2jnhwUeFc0dS57JBedKCZAgkbo+VZW2Z1pdCW33NNWPE8a7PWYvTixdJdsQV+JTb7ZVzK1+
OXRJkUYWWvs5y80U6JeJ4qMocHz6KZs/QmoTA1kiDcsQidb5EYwJQpuwDGTEcjXCWz1zEddpEe5D
zHbfPT1WyvEVo5Otyq1UefPS+26L/3BAC4kmMyxiz+/tPVMEZnDKgpL2XUVtcV0uEgAEA5c5bhvf
u8/FyFlJxsNINfFLIuPfTG6RF3Hqq+CXaAIsahO+nYSO6D6pV//GZBKH+1TePOratsm/D1Elx2L5
EeJMPbYG44RdiXyoPMZxkkIVzwrjFIKU0qdx6DBCJGHr7+yBgC0LOBBvBAewsYTDtcS5ihRfYDdI
K/EgzBpLiaHsTTHj5uOmYu47u39DfMz2qKf80BQL+ZqpbzJF6h+A1scbavDkuUbX2of92h7btZw5
z3KKko4FOuT+cqAisiPLqYdjODV5PFEYvaz5Cr5BqpFzyCJMM/PTo9+W8qgGzTCAKPByzIDz9kFZ
pzdN0oSfSqHqDb5MtqKeh0NWcptpVTsDr6DDcVy1sg+MbCgurz73mZASLVvwUM5luhbIw0H/Pnju
up3ZCzd+kc9nkTOoyI3Izw4e1weACXQ3HSvHaZR5408waXMeubJt35Cr64dZYvtocyM59cQfbYVD
r3e10vxxbCZ9nifMlISKMjNTU5M4owrpgVX+g7Cyx8zsk73ZFPTjausdI81URCWHYeAMyQHHbLtv
dGJdASzFweWmTrFpU999dNKgPy845lj7Qxn1PEdoO17Io05HK0t8lHxj9jeQItFVNIspgW4ZUSTX
L2NI4sDG1v6CfhPIDLyro2/tPkk/wK3WUREoquKCw7PtQBPKJZ+OFgC0rSQieNuFaReTPZlGlYeq
kZLMRqIVey56/aOHtT0mP5M+Ypr3PyTIDOqBQh9SjNuRZSzTSVkr0+u5Lq+aMJC7fA3nX8JLeBZC
TtA9xw80OI5ymqsamoYhFTMpsljTLeM47Msyr5Bq0uVVBoy+ow9/reY0bZWDs9J00iWLyG03Dq7f
f2R2T9sSg9EW4w5IBEwpmhkR+BvopIx4iH7+1t7abdKS9uckANoWOs/2PU/gjVmsTBtN5vhGy7ja
tiUToSvF6pW5BP6x6oICJ0HSfJRl9a7gdh7A/uTYmxnqSNrl3TDaldEY18MbLiG44ed9KJlgYIS+
4lFePOGVuEeA1fjpxOPg9sHfZ03/LXjaU1vz3++YdQKCv9puYTQpG/97/7O9+ax/yt//0P9BFnvA
WOU/wEz/g5m2G342X9l/3DHd1vyUOeOzPxsEsuXq+7/+8/I3/85NMyzH/ZsbuEhfruPSaHeYp/w7
OM2wPPdvwrQcM7TRok3L8/9BTjPE3+Afu24YEKTu+xb2zH+g0wxb/C00TQvVEJQ7/yc379/gsv8R
PfH/R/KAlnu2R+I67SiUFsf8PVYDyLSFv0gv1zpH2GWmXRIPXUy3dMWZcRy0wiA5YtqxxgCHg7Me
p6ZttraJoKUHbBeF11HhVRLHlAuKyvCZQZrWqj72PjbZOcunp7z2jbho1pdhnp7xE31qBv6fknJy
9yZX2I2B9eMvRp+tyyzpn96WLzyPQOsAzJzjOL9Hjus+ZXwNYPc1dofgCsnC/OiYn9DDauz/eKEY
tSPGuLI718+XY9e381+8BOcyhvunl8ArgEznhYEIAU25fId/mqfMuXw4nWVec1LtYPgszV3Tz0V7
UKXBFN8w73A70D1OXTt9s5IC0ZlZz/HVXK32vtANjUfMQxyXY8scW40fk/tQIJo3mJ/FVyBEfUtM
0XTUjhTk3Zvcp2dHkySBLf0KK5mLD6Nn1KVqQ1IpxqmYJZ3lqsCyUIXehn51QTcFhvs/PQeX9Y48
8x/NVN8BKR3lf/3nH0PTv73vwBdAAhBWWBG/p/kP9PcXqx/m6xoI10OVjmRawXhmCAkXS/8LaBkH
guIutfNtOi/4lBL3SK7kLTsoJFcsn4zjLXXxLszC+StK9m9pAKx3FoTF44gY7Tihb/424FyUWBAq
+unXheeEnxi6qwotv0z2Xr+4706pvWVb0su4LdJuPlaK0bfI5QTe+PLiFjWCgDZrr8t/L1n28roE
Fg9WiclMs+t7vw1HS4xVBMxLuk/MMCKx0MkM6Gr96+/mD9bwn7+bi2HV5v3DcSQY7bJm/2nGVyXg
Vjzy8q9NRoYipuRGlh9Xe9PLHsu+H4+B76w/rcw2ttlq+nSKK2PY1d1YP9VVi2vAR6sHAi85dFeT
3M7Yc2kCJLVj7AHDqqfRaXpaQKEobpj3JQDRWhDasia4ry2D8V3LCz8Xrw0vzClQnxtp5e4jroH6
Q9RIep7i6M3yGnRuIrPYHfFz6irn9EL1KRiyFJp/GBH2m4V3MdjbVfMXn9H/sn7ZNth6Gc8KkXx/
J3cMKwNimIDNawYLOY9LrmxMkuH35cU6pLa3udwBQd+5ssB4L9ZJPOLJxBAiRZ2HsX5qcPEW1fe/
/up+y++/LJDQE6wOP7C5Htu/ZytJKcdSd+ECQ0tJJLvV5lbv1zEAMpIqtblGhqH11doq/bKubb9b
Ck8clqqs3/7ilVw2rj8vopBjw7cJOr0gzP+Al/3TIgJNnhZNZ5jXBhnt8ZhUmNZcJhsJGJbuFF9G
yHZFin8osloTJTXwB5sKkw+wnL222+K1kviil9mP//Ur48T80wuzWdp4Zy0BP8f1oNT/eXWPTjWm
1Zioe1E2n0xE0A3x6JWbHpogbsx/K2nNC/jXQmEDMWUbscAl/JZMYczeTDHjm/dydvp3d66yXV0w
FPev39P/OMlsU3BF4E4XBI552ST+/KYMw/bKqU+t+8WkIFayMpDz6+y0JiaTuYq+CfXSR/f/SDvP
3baxdm0fEQFysS3+Vbctm5JTJskfIskk7L3z6PdFfx+wLcqQMNiYAaa9eBe16lPuYkOBrB0n/BGl
fba/8w3zT3m/4nzDHIwIQ5OgOY2lbN3k8CrUWTuekaUZ9nadFbveUOutLdiFgS1f0IJ/lrWF77BH
cmg6nfdsy/iFEjCZgueATVb12TTJ8Ip7z83ymQW1Z+PIIUH7OZi5XzmXRLXZCny1zw5ictgzGFw6
sxVBAOZkNUUQq6y4zLeQH8zXEMTJ2tfQuYkTWppdRO3s9lRdKhzMm4KvYT9IwjYUZcRiUxg+TcdU
1ZOzBqFxb/pqAsOi1jZy89L4hvUJltuwNnHIvrdE87t1uUSXA89n492hNESGfjs+yueBwuxKL2p1
O6gkcGWalV+8Em/FEPM9hK1KddsWdIdCPdvJyPHv7derQyh0yT61jTlIhf6xmIEh1owhG5TgbBcV
0D2i4k0xwN/wWtDeWZTlGxSg4nWmeNk6a7/nZvO9zkxoPVbzpa8n+xS1sLMt3Kl34HqqO+tzfZz4
PG3ezCYq7tJ8u2bfzVOrODookig8634bbAbPrs69Ph3MwaJlE/Vc8pXavoB5c56srjV3mk8h9vYe
mYU0LpaKT7B0uk7MknSIvC+XSoYZwgx5H55Vw3spR1N9xYcu39II9R5qGB+Qy7zgRZZ2cbo98EdL
Y+m25P/JFA5Jx+XAgn/tp5PHwCVMA5TkIKalcbh2FDuge+Mnd/bCQumF0zD/UkOjKM5OQKxjlkN6
N9ljEqWNUUXR2YQxTkM86h9KCwk3H1TsQ9iUsOLrSsCvxHWjtyBeVZMM972aTfQJSuVxUPsfZRS1
u7Eqs63Z9dnaQCgVVHmO4UrhjT/qILU25tB8tapCg3ug+3fsnz+cM8JFasxCcKSXEVMYalMFEgvg
CSV8BVrwJkyib5FGaVZLDeNO9HEpEPX/Z8ySNu+YNr8wixmTg0p5EwTnuQzsz14dd3tQR8FOnYJf
YMaPuYMQ9e1N8aagdLkdOaoAwgSJkmMbS50syg9TEqhOeI7MCuqFJ76pVe09UJtYQUNEsSZEG6yK
81dHvjhm/hL2YXPMm3ZfYe69FataYeZvf9P1pBv8dI08V1j8nTP/93f7JvOpjsCnDs5aPYAbzO2v
QnRn8Kwa+JX8ntbRm2rVcgakRixjE+5p6pvQ+7vhpq6IGwykwnOmTCYGD31k6Dgr+gLYzTBV/xqZ
drIlnHV4iyA6aKCCAlNkvVZrCvJdiAfYSpiHzh/NL5KG8k+m2xzv7IyF3Py8NThJts4etECEO2+H
7d1XEnhDQe6n6CwIt91u0KYvFFeDh8BJWhRdCqS5wKLmCQVNmRBaDz3sU4zbSnyErEj/1FPue9Gc
JPkt/bLNVr3W0e6ordbYiDrTn7PGpA1kKSPG4ab4dntFjatnWnDhYT9jOdQ1bGuudrxfUlt6cM/D
zD8n2TitvFJiMiWS6YAgByI2AI42hPJinbah2PhxvPfGXn8akYb6Znmac6AvTO8wjw9VOZQrOgxQ
S6BE0dAZNuDr7JWQsHuF0pfrQWnWda1BFec+pf3ibYzKwmOpA+JO6vvHz3rl0axepZXFnzwTMUXD
iIdNmSifhrgRL0FWDQg3DcWhL1MJD9pK1iPSLw8iiZq9bMlA7swNP32x/Th41CiowkAXMJcR3ggE
wB4mBdVUOmioFKAcZE7hHTONt2flahi2t6kiK0OEvMh8Hb/WkFhM/XNtlyM9ubkBnNGsiHmLaDFp
/qqIy2ZbK9r0KaJWBF40bN286D8HXjY9A6XJH1H+oB1jFD+FnX5pY8fe8M5+tsbhO0XZWeYy3ap1
2e9L6HZ7T1DcMTqWBJGS/+Ya8XYauLbmXFlK8iJz8Wuk2o4VO0o56TUOqFMlkCybguj37aX5IFzg
HrJ0QcPOMKW6vBw9paDKpCJ9HIYcLK+zCWpp34Ibzlwoum7kBSgmelmxkSlmPJWZ3nl/tOsXgS/g
B1oWAYsgwr08OGojhTGMJqr7nf15BgaYLwpESPtXZMCAbextDbJDm7ZOD/d7HI566ez7oX0ugr+w
5tdD5NzRB3v7zZcbiS9CX1WXBpGUuXTOncrEU3x1SE/gf6FXeFSftDEUuymC+NCjuvwk8Rf93JVl
yqVTwz1orGmtel2+UWUzbvUh7pCvn6J/lbr2HtHMoIEGj3tbaH5EwBXLOwHXfICuPph4RwpdU6lx
LvJCG8RgqcVGekLIxtyOPRJSKHHfe0aukiTyckq51L0YRmpLCeEEz6dmNPX0JIOu3sdtT9NC0+uN
N7byzo1x/T7Ca5rDa8dydP52sSeCLrTUvMfCYApTfyNGnJ19j6YnCAcaOrp6b8U/+Gn/O55NtHC5
B4URRVWHkAHScPIBRBJ3gN481fQtA0PbFnqAlGbxmOCGq0BpCZVDiVZMr0PX7cpHf9jdPpRXOZag
kD6/IpTTaVaq81Pz7iH0cfyrECtJaDiCnkA1Y60ZUbDvaakfhIUjuBHiTkeYbwJCR5Tk9ugfbH+b
uhJFA+oMOrf1YjeZ6OAkpTlEp9Awpr1lV9UnbyztZ1vvIQNE9GUUoT/3htKKlUH/56CP/Qv2f/4x
62poLkqYjY8jrdmDr9YOcqRiOCjF6D87sO+OjeZ9vv3B1+kGJE4pKSE4hk7JdbF4eWF5Oupf4ame
Rp3wRaZrq4vMTWZYWB8l2bSrbcXNZ07D7YE/uDwpXejzH/ZcO9AXD5s9y+wYmhecKODBd0/D104a
05euE/+q0p/+aTRIbHql6uvICeE+JGZ65xOuNy5fMO8UbQ7txDLqgO4hLAoPwcmp69esqMSpqunN
ge/K7szyVWFZsCspO3EcKTxJbWltNkZRXxZtzlBDfojsAriBjPXnVsnrJ4D/L0XmWC9B124KhQ5J
4W38ysGjtxcvcOXv2SJ8sOZ4oxM9E1SQe4nFEQEXak2tPoYnfUI/wWvi+gX/UvMs5PQtrOoDyJL0
k5om0X9SO51fZYIYSh9zoGfyYC2iPAtNvNIWCD0iGQ0s0kJ43BHdPe366+uP1ZzLC1TFTN1aasLm
teFNsZ6hVFkN3QM6O/2aOl8xd0w/1dp4R3n2gz3EzW6YcEp5fcFZXV43RmnFiENiAqKUDtJ7Vbwb
J+qXFBLued5cP/WkyRInWUQ5NJNA7XKkChDxUMdJdEJm9N8c7vYWcGX11ZfJ72Rs1H9N2kx3brOP
fhyDasymnPtVizAKOblU9JECWgqX8KOl1199x1IOiaX+uX0ZfLBmVNRpaGrU1S3Ox+Vvg1XbTTVv
s1uGAlBf0lgHKxz+tKIvnkZVuXf3fJAtzcVp9gYhCjO69NvUigSOEQRsdwoy+9kUWrXDHnh6obtE
wWMGHcsIUmpsT0e6ZDMx2FK/OWg7VmFpP8D2EIfKNyd6GZXt/26bZti3xfAXzbT4NSoLSEdTHN5x
7v5g/bmq5k1GCOGwKpdzhF2T9MDz6G5V2cYGzEx0BmpxBLWauVml1JvBAeR1e10+nCib4gw9J4pC
Ui4WZvTCImvaUrhmnAF49h+b+nPc/tUV8YeA6tAEHRKVHnYCCH92zqwkEAIleDS8fZ1BszE7xDpA
kHqQRwxPO0R9e+dOuZ4VLhMqIiY9B9sQcjEriAHoesTzeRK5eoJd8Fr3KqoGQh4NFbGMPgNfeXtO
ruPFOU/lOMzJBcXcRXhVFPWklCBUThTSgMA4mdwmidbub49y1dEhY3o/zLLskBHx97ll+yerBBfV
bGIneQQ+Fa1pBn2zkunbJJt96ivHyhh+2Zzizf/xAxYza46hr4ed45/YHTul15EUCeFTkhTu8Bfd
dRCglcT5lnoIkPpYZmFrfPsLri8FwhJ2u5wLIha27JcbvvdKKBB6zu1T6v2qjxhrbP9qYHQBM/9z
e6y3YuNlFjCXUMhcdIuezVUDDe3yKAyF6p/ACL2qGkEYsnsAebNUdGuh5ztjjKq/ZC7+01yM/q6p
pXxqDCs7wMTTESfGD50wxznWo6/+jZrCmonbCvT+QpZ/8Bqlxt5OCNtmPbQ3ZfT3ih3PrgDGkD4p
QLdikOyITYBRjFCtFtY6HZLxOZKBs4NtEL8ImRQ7r0utX1iaJ+umGL1vzah5R8ki3blqPtp8nCg5
X8bMCtXZy6n39BKtzyIMMSxznEcrnf5IGsOPnlB2eifaR9NG26ufoAkKiI1bGsfal0Iv7lSIr+MU
upmk1aTY8FeAIV1+RYMzIh7bWnAy2YZIMcV/nakM96Dv4iNZDpJCTftvmjTq39ub4YNxCSDA3tio
HpIYznfOuxRCIIrnZ3Xnn/wCadaIQP+ct9J/9UZxwvAreBhSqz4A+bbvuEV8UG2ljWeo7ECLkIIe
6uXIaLGiR0hPASsYWnemlH8b1FM3qS6SYl36IWaDSe89OoXyFVwjqrWYwOw1LiP0j9EZM+sQHE6B
XLK0z7fn5IMIlroi9yulUMOw9WXQCMOmmmtEjhs54mdBLWSN4wlt+G8o+sDUHOJPVhMfW4tsE5bG
Y2vHf+pYK59HyKH//QaeKy6UOgV9b2vZcEQ9xa8sxMjdsIqHnw5wzpVqT/GdXXAd/NA35Gkh+KH2
rS17QXkCySicPOmmeet2STAc68ip9n1XWeGdH/TBI2Y6tChNSrhcdKZ+uewig8dtid5zU8ptW9RQ
op1f+tmqtK1uU+r5rMsi7pl1f1A74oAze/pbpGwsVzQrocNVUeC4ahrP+nyVYa7r3IpB4oTf47Gy
V2kHqDZpR67fKBPepp+8M949wcExShxEoc4567oplEdNtVsscKT6t26Nr3d23nzPL65mIHLUZjiJ
GiXKxWU09QpKgmoqXR+SKbI5qNnEI1LqTSXaf7hAfmaaXhyHZlQf+Sr5IEsVob02+H3nO64rC45m
cDqB/kD1dZZBqhMritaUXnFqp6z4xzKTBH92KyIUgzg50tvdWCRrB2F5XxRjRLmMOB5tlmFdKFDm
0wLLpiEyj70C2BWtq3AH6wwt+HFALzQJlP/6elJ9IFoURG2QHM1lQVczZ5oul8lJLYcW8d2Kyn8T
fXGmyVkPE7jT27NztYUZTie9FYDMiE2XuXRMquD1nu6TQrcRcMEp3Q2KLDdQFZKdFWT1hkc3uXNf
XoVi86DWfE/zaBuIIF2em4otbMNL8k89lZg1tWkkRBqkgW7/tLe2/MUG1NX5VM6FAstRbX0OVN69
B+StVq6qhePGdbSnTEJZG/1phDvb9gFliI2Eng/zpW//JN1TrjwMsep23ReUpOmzFE9ILmz8Vfl7
CPt9XqLdWnzx4EGhJsZfjTsfewVQInThTBP1cnlZYIGWaWKGLkyZ5orb0DgAhd692lMV7ec86DN4
tfiQhK2yGSvn1R5r87FLkWrIEo/elTqoGaX+WXzLkdbD7Um8vm10VoK6GHAVvooS2eUkkpHH/TCO
/qmlm477mxcefJKkhwpdKjWw4oNR0A0mZfBfpBqhg6Fxqow+aPcNeCUfLzEUhbHi7r40Y/jHpxt5
BnY17W9/5ryUF0tt8L5x5c8AxblgM++4d0tt+EUF3UATryOt+V2a/fKbcw3jepWEfXovwp6v9YvB
yKkINDigNL8MCkSLweIJsr9PHlco0oLYZrh2OOAwHnWEjX5hoz1QC1Qy842BEuuThZk62kXqL70N
kcul37i7/eOvsz2T5GHuM/EQAU1dQgDk1DqEIMI5tQbCv0NbT8GGpI8iJdih1xY70ueqc75LYYp9
j1X5FtS4UDamqbOGqJ8BVw89SLNljZRI1v4uSoVqsIomBfIvre+tRkf+BR2sNXdun6tl48MpIdKD
IYrXrtJUIy6mSVM9A8u6fjsNIRxykZ9p0PFc0AC6PU0fDQZEkloWQcg84OWyAcfyDYQxjFMax+PR
MiFC4uYGT8ji6NROIO6Md3XL8eMovhimCXjIYK9cjof1CM3bvuXHIYK3KoSDHnCn3rvlPhyFXWiB
PFEd8HGXo0D1LeCVWcZJSDkgmoY3XYaq6J1X6a1KdbnngZhqFs+oas4lusU1AC45ShJlsE+pJrqj
qjTtlzxGWL+te/N19jWm6pmSYcCtgTpWx/26Adto4+QCMmbbaq2GppBhdaec4AS2XzB6f+1mtL9h
roDWewuVcuVnqtXgFgQVHPmuXJLFqX226oZKbmGc+y92nMZfAFaD8QmHuq5WAyn9YfQHk1KhUADN
jXncrYhK0oeoQmLUV/jnNZDJ4qeDkUehUsZdOx7Sk9CNBPKypdUhaRB1OJXSIPF4AME6xoXFCdGU
ZlvEg7bz0KAvV4UfokTYwcvfKDxb/p0zfLU5eakEN9gMUuVFXMbGZC1T0BaOejLCLNzWAG5XTVEb
fFUSA30Dl3L7MLz53V4sKAB2ASeL0IhgGaWVy33TpGbcQbKbXK1TH6X9Xev0H00rj2GQgAeuYG49
lvJHHoyvfYIcGYDqMkoO+hBC+VpTMN0KvTmIvl0r9p+6/ZsYf2gK0ytG5hq9uKJMdg1d5dBDU16c
dXoUcRQ8FbM2GkW7FO+dDsIT7ZhzWzmYJEESTJRN09/pj18lA/OvpP+HALNG4XBJhGgJ3lE3Kya3
HTsyfVHVx8GfBYqm7vPtCf1wJDgJ/68xQmv3cj57Xw865KMnt4vs8R+a3E/s7Oxhappke3uk62yT
H0VBmSQXlgfI98VFBiJQ8ywYcW5uDqAfjd91kpzhpWnAIepD2OX6yhibv2Hl7QPkcJIoOfU8ynHQ
bwoEyhS1vLOZrrE28xfxKBJHor1BSnT542MhQnVEftoNartZx60wHnKBoITdGB66fY5WbCsxWPs0
0ZAbRxShz6zHOoUeoKMLuIHFhqGAVcgXeG9ik/eoZt+es6tbUlKPsIG5qlRF577/5Qcig2cheGJr
rjI50YMpSyLAuD7dHuTN8O/yTIHC4yCzMvRJjJky9D4K6RCMgO0gVDcm79sh79fHPJ2J+dATi6Ip
4snvbe5gXYyohZWEwxqPBjByMEH2VohGNUe+tZ+7wPu3D2ZEVBgGLGWsQb5XjPTONnpDoCy+ls4h
VCOeRODIb75e72KmODIKzQiU1rUtXsHOicK9jcvCLtUmUZJ51MiTmMr4HPpY870ZNsz6p6chq4Kv
nq9XJ2zf1H2q42iqqmDpNPSmUHZBRwBHk3ZcB0XtPCBpBZeaBjuuNLa/R6EbKrDuwxrvcoOyGfZb
q9ZAYc7Rp52TpfXvWNR4fwEF8R5KE/PWrBmbfeYkGX3XHt7NLEJJGUE8sM/7bdBEWMeMIoQY6v/B
Y6Hdd4XefArHXu6UMDjLEcVaiita+KMfVMdtijzf0dAftl5nvvBqH2sdLm6rpP2dU/HmQ7qYYNgf
Js3sOfkkQrvcDkVchZh2NINr5YLnzTEb/zyLsPRIiYCwL1U8HsavtRZ5L3TfbTc0jPEJ+CBeelMp
Xb0g62zRYkUhZaj3k+7kT02LyUxf+wOKMJr9NHqx/cfQUn1DwV9dlUpRH2YBmjsb+yqDljQSCP75
E+QP5Y7LH9Lh5m2OQdC7ldlr26AnEWH7dvsq09Q/7K7fZTM7QTRj1+xilFjuIRXmc7OcSED5mmFo
xKTk8JfjpyU9jlpNO1dEkf1VU9DlReBaoixFREoAgq9dFJZfWtOvf9QKWUqLsHGteT1S0DLc3D7l
b631xdfAgAJyZXPhAbxdXHajr4uuLRrbhS4XPahWCc5VTqZ9tIbxdZKt2vF1DWKbUadTao/qn2mb
t7+1NhlfaTjUn/XOs1YpweFzVKnOGdPZ/GlEY/BFQefeDQz8M6BipSuJDvaG3jQSJxMaiSghk9o4
s09BgWZfijlOZT4IBL5+AAAPPmWzJMqdPXwVlsxoTeDvROfU0q5av7nuU/KsZOvqWlHtorSOXDA3
uFk1hrau0Aa+Uxm4ToOducdMGRKMMbibmSP5/grtwdYXmsikq3lKvbOLbPpBAuE/h05Ru21cqZuo
0jAatLVubwyIWlSJ0f2LkGD+ExReteVGFWsxwk67vepXDwgFBBrg9KXBAV1nKmOnR4gjUbssSpqc
HQrgDwVqPXdGmZ+hi61F12ROtukVk6YYS0yTrmWRKuAzu45onrtcKF8b0T9CGtR+3f45Hw9EpmiQ
oMBHXZyoKA3MpAssx027Nnu27DJHZSGo90WN0Mjtoa6zU34UYL652/5WJJ+n9t07Y0HHGqVIpIue
S/ovEtj6mRxU/W5Vae060RQckzH8hllcuRkwZCFATJ1PvjoieDOl9Q9FQdM5DArrMKYj3m6VEn2b
HV4OPUk4RnGUFFGFMZ0/tz97PsWLpQBVQ2sbDwaNjuHiq0d8A6O8a6Sroj+yGlStRl5NR0F66Lv+
GMvReUZ1cvwylXFw52W+qslBAp4h2zOFCRavszgDXW4GJHqx48p2irZq/2oPNs6n0qNKZgWrGMOC
O9Wnj36szVGfizxg+5dXWmX6IeR3RbqczngzdQom5UXmv7CsLSUwPOqOkt4S0gbBcK/CdJ1a8nOp
oUNVBmWj8hWX+2OosCeNUYR3G4RfPqlZ1a/0AF1FtDbzZ5wLNfTpPWc3yqqBZ48Y48ZMtHyd6bWP
5mdJ2OCX3bE3K1p15aj+mKKZJhNaE85dU5uSRpYBU4dHK0z+Rj1OplKtTHRcNhpeX6vAG5Vqg+en
tZ1gTB6aJkA6GEYCViItnmt9MCa7rq5GF6XJtU8xp17XkdJ0q7xAkQqDJZyPQgenaVCS4aFSw/Ax
mKYCsVNouob0HrysLB4iv2ueI5wD13nZGzrC5XA0UjmMa6tV9c+3N+91JMrRBvMOrVDCGeb4Xc5p
hLdYmGBC5qLhYa76sIM0WKb1c5hOto5IsIjXDVP7REz/pWzQTokaK9wUJsgbYsVPYSNwRtAy1Mem
FpyAh43as+0Z4VbVkPW8/bHXdxHfCkYB7COFNc1YfKuGyoeCJAPdr6TWfnoy2+oT5GnEXV5vD3T9
mNGEwNAH1xY6Emy6y0kZEMkD99PorjadCFYBqfa2fWhE8Xm0tDsh0/V7wQAzcJQ3E7Da8oK1c1x+
dKSgXdByHYaAKAOmHWJX//kX8TizSJTSgeAsgT7WIAy6CIruliMKa03XqtskDX4FBsosNmqGd7Lp
D34UWHZa+1zlIHAccTmBpZa2pTToU05KT5/Tbj1aal7f3lmna4ghRVp+l0MDhMfJEIt4c8yrvrXI
D1zV93+YbQCAfvQg/tUqasyqVTyFI+ZS04DrXVSnxhl/jU+3J/Ytzri8/unpzTARInhwTUtzY0zt
p14rJ91tphhX3zTpD1MWylNjemfgFON3GHk8CWaVJ1+1wirXFlV7dIYUPN9H/bkSwT+hOfbPMBja
p3JEU1BpVLnXZZzvHLyqkJbHSRbxpe7BS3oKd139NOKj1/gVhOgawWbZpU9RDDUnAbCdo59o2asK
qvCm8sPgEc+u/F7sNV+0i9+so6JIAEZ1Gy2K+aC+e6irYCwrx2kNN0zxWZhsezgmqJtBm0iE62PH
8U+lOCcqUtx4dAqANWh29/32xF+lGkQD8PcItUiiIacuLgMz8ClKp7ruSshJD61pttSlkazNU9lu
0qz52ZhNtgOt7FrlqO9vD/7BTaSbYu67kccDXFlcELkmohB1cd1NAvMoukYkqzzTnlujApJ8e6gP
jhKZt2OB0aL/BZjzcq41OxxHhLilm2OT8st3sh9lF6h3dvFHB4llJI7kgaUwYc834rsVVaxCVRSd
UfTRgmCToJqkOLx+dETnFlIdHW0FTZxVndl7M/X+lDG8nds/9Dq0wJ0KUAqHWRBqmotIEzE2VK70
FN0r3z4KY3wRCIGfLarW67HM06MT8SSmRXcnhvpgfiExzPUe4ulZieXyl09NHRpUGx03T2Nth+KQ
tvUL5V68/uEoJrrIIKIxM78qvmtpF1St57jIa7enJFTxIh+S8+0Z/CAngh7G+Z558HO/ZDGFZus7
dTtY0i0S/USX0F9pEHge9aAojoVllK96bozPht19jfxBPZsBbjdebdc79Fz7h9j2m8cW94XbX3V9
UAUlVZjAaE6Ytr2E65YaLiKQRKTbGeMP9P6bp6iEPogeWBetI7WJ17rVww7H1jt5VDxD3nmLrvcV
r6vD8DrseeZ/sbUrqfoo5pJVGF4zPvZZn2/qpsTCPT7jCYgzSrahaHkP2jRfP5dXJBwBAqu534Ia
wfJlwnkMHdZSs117ynFa64CbIRyBnCiOGMpPXem6O1fSWzF3MaI2820FP3HuCywWP+5iza8rZXKJ
zdr9WJkhAlcTUnOjVz1rlr+zZaU9IfOWb+AqpFvZmtqmB8ewpnHf3qvEfPD7oaeQJ3BvQTlbZkWq
UvQkqFzPbZGZW3ygqOXKMEp/xHRWnupsLNwmk9q/quMryBe063GKN84wADWCQK5/NVS0bIQ3oVBq
qEgB6zqlJJ13/T9frwKyOt9HoMLFtyT4RmFaqaUgptRQUT1ZDpYMLZret4/AWwFvsTYEklzg86MF
/nmxNoCO20ijW+ai3Ii5YRDUwToKm2GXjs1TEKfZxmymcZu1KgbAevupnoqWSqrn/L3zIR8sC8+l
CtyO3hHhoH5523moohHGKlgrInv24EcTis2GSQJECSnqVo5SGD+8YOw2VtbG+6S2x1Oolw8t9MHv
tV/IZ6dAMYacD8tMum5l+uAjt4ik3r2s+vrWILRQ4ZhRIacmuoz1LRq+NRaQljsJBe861ODoWWib
zEPPTMflbYi+JFo9/cjRmLqzJd6KJ5erxdjUD+mzzQ3nJbJGaSc96p3Bch0nwuTdRi5XRzXbQbpK
wSDmd5X+W3bD7zzClqNCW85qHyUFiRVCoCuuobUjH4bo2W6wE5VYgSAqgHtfbXZ/FMd8uL2g14EI
exexBSC0iF1RN7lcT7wGwAb6gfESSOMvxsrFS5qgmecYXXBnpOucaM4eYMDP4Q68y0UcovoR5qxF
r78U2mjsSh2Vxj5BGr4GcLGdE/c74cB184qxkJACe0OU6cAcuPxpptrQEGkS/aXqEeuQamrslSSE
0xsm1m+ROeajhS3YCsXCcGXGaLeaXoBun2lgKRUoP3yJW2zVlRilRta9oOFK3YtaD0RxahFskBky
tIiAcf2Q+ag3lut7aGMeiqrY5mPwOzC+Kam2CRE46mLrCbnPY24mwxrhm1UsfjXmdLb8+qlWDpZE
W+izonzylWJYOepLJZ5DecYbAWfWhERc31R4m81ySwMo3AEjSmwlcL+6s9k/iPz4JUTRs+E3IcNb
b+Jd5EdyP2UWf1JgC74GFQZECCfjDhG1xdnHQBcvOgSvW0ursduBgFoXyh2GzfWdRCaBHhUNg7dc
cbGzUNsSjh9ZwrWw5T3itnFOkVlue+NZ60rQfmH/5fahecsNlgecXQXwmX4L+gKLkMDXGmwiBp9s
2EwfDbPadjQqAhPTxhqbuvYVq629oQBJV8PdNDt4BUAjrfwhLfOvvorX3vQ6SExmzMfAO+aGh9VC
4WJsjLXlWjbikOhruOQ46TSvt7/8g4eEuYI3xTUC14oE+/JQIC9rZ0GsC5e0engJ0jx+xYQ1cu2i
1jBVnx94u/O3poFqal0b5tYLRbipJ4Dot7/E+OCCpsDDMeCAkvsun7RBhJnsgtRAt20Cd2A8RRLp
yVSc4rDfOvGrFp3TNtpIJTiUY/PAIQIpMG4Vs9xSMzo5wU4EyqkrMGp7BDlpVl8jZV9hG9PJ36H6
YqJfV5z0OP9s+eWhdLJDb4uvYfZgqQr/E9+1o3obqS9o325wofHxoQII0cS/PWHucdI7w6n/lGR4
HpgNfZBJsb9mrfM8KweQutzj8M9CjotwTycPftN0ocIC2fhyXSxMZk2klFW3QpvJULj2Jw/vqX+U
occDeqbmnsboMwW/mmZjpq700O20YzD8nfR/BvTt/c6lmjb0wa7wYc3DpM6xFW6l/gMtPKwMs+SM
noM7od3ffMmRFVLNw+0F/SB5QFwCZgQpJlebbi+2FroxqLdV7eQagTkdA0UgeUC2eMKtOkU6VST7
qM775zb3or2qVB5g9DgdsWKuW2Sy1eQJQ4X2IfA7eY+scJ08AWAgkuSmRbjOepO1e3dF9V2sjwWI
YHdAaziq0f/H5sM84DcsV5NuKxR30+YHgei4I4hDVj+bwp05RRh2O/nn3EuHb11V37lEPro4afrC
rQXFQOPi7YC8/6pBeAbGYsIlFtIea0N8J7wNsOLJnXOXBuHesiplq1cCjBqV5kc70O/JGV6//pQ+
kA6cmchMjbV4/TvFicxcB9/h6/FBQyYAjACMracpCO4FGte857nMQlGPnEZCDlgyRkwP2b6u8Ua3
lmP3iNrWcTLKBA/soHz2Y5Toyh6aTJWpwXcfMC3mF1HKhu2C6YlXOMU4I+FVxJOofXY6of10FN8+
iMq3zuo42c94Fal33pXrtjqlBLY02CWueewEFtPTanEoy9IZ3FZNH6FVDG7Y0PjG0U5QDwzRmOeG
XlmDbZxrdQye1JDGueeEwyPeeP4jQoThSsgAX6wqHVwtjeRLb9roZ9nNsYoD7FtNDSsebJT8rIxP
baP88i2EWe5ctR9FXgZwROTECPIAjFzeLWk7GYDYWv0lwjAPkQRvA4zH7Sa9XTuFcWew67NG1EWe
TB8LyJO9DGyA7snALEv9Bf9MDa1n3caVs/pz+6653rewfmgXc6eQ9fCgXf6iOBqjAihq4npGkLk4
X76OoWM+T3Hxn3P/eSBapNS1TB7NRZ0O5rvXGaJOXNtXsoNTdv9WifOI8HK07rX4mBH7r6o4/c8y
TsDVTZqBkFeAyrL7Ln9fl3uxE6lp7oa243/VJ/O7GIPPRhEDZnFke4jxX9/dntLrdZuHhAegw5oh
H1g8QB6sbFyXmtxVfGkdkf0Rx8a8B466jtRmBCD5K9kGfFFbXP4uXOu6FJUPYh2gH9uoGSU1V/TQ
bSsVq0Ggjq8kXXznGF8HGkiP0+ec1R5IBpeAR1tmvhdOduFmo9nveYKV17ow2pcqkj+xbz/SHteo
QevjMfcocdw5D9fcANby/fDz57275kM7UiasHwt3Uiusz85e8qyAyuo7Z6v37Yai4mcv7Q4YpR3y
9lcuO4ppaAdV2acS4/XC/FISu8fNfiqPna2sKKv/kEV1cvwwX7faa+Dck2v8aCeQb6HmRtMeAtX8
3999sIPfQYEDSknBGKnmBsO3rXTy+M68fLQV6LiQ//AEcrkuTpaqQpE2A7VABif2H5IwYHLi7Oso
02w1Rm11sifjXhzwwZhIF8Ee5zqX/LjFUogSv7jJMlN3bu9boF8Ns341FQyysWKPSm9dIaLcdr8Q
l3iJik+pI19zjI54vB9Fn54MPdhn/b0zcX07g0uY0UZsTYB8y8ruMOVjW8Ra5kZ5/09j2TkVEdV6
mP6Hs/Nojhtb0/Rf6ag97sCbjr53AaSly6RI2Q2CkijgwHv36+cB6063MpORaM2iokLFEg9wcMxn
XqPjxJ2XxWJafDkJIPA4nQmH6MFwsJ1+3kKtSsE7t4ek07PPcZIEm6q0p09iVIFcqQJueqJH/UNc
q/6+0Z0PGRv6YyZKoiELncHKB2OG/n2gfUibTOwjLOdeUscIn68fSO+kKjOAnoOX+AjxJPPssMgF
roJYgqMlTvCyqy3Vv2t6zaw93Yy/DE5z9LN6g/EaumWKZGYfMZXDipJ8Y+EOuPxAJLbcnES0YNKo
RZ5OGP5Q2HPUoBflCnFSTeqlTVs75TYvDLqFSr6k1HZZb2Y8go75qKRHfd6YAnFYRjmUrIPoghg9
r7JYG40d3aeVvmnsQbnLe3QFWjFEq4UZn+OZ07QWDAoNUTB4cwdFP9uTqjVpEn5h7SEWOImIrFa3
HQ4/N34NwwNPCOkxDAYoQ0WDRBqU3q+Cn4KREMZh8nGt71NnSS7nndVKfggQClAUi+Atb/rtMIq1
apCx8+kOaaOaOyJZ/8YwsDenS5d/BWzrrLtk+Hp9Hi4PQO4KMDFz4dlAMuvs9m3GoC9zMXQUwklJ
bSW2vElB8+z6KJcxDEilN5IIcqf0H+ef//ZmEXYsUZXgZoVYRg1+MK23tlLIj1PoiIV+63svNPOH
YOcCEOAbnw5VNEk52rZfHAZB3OCDaaEmVE0L9+xbS+J0+czUX+AVHK7M27mCFXxQ0plM9h+imi60
iQ/VngDqLksN01NrUa6L3PhejPpw26Ej9+o0UNo1iww7qWKYG3QR1lKS1p5pTC8DkdGmV33hQqHX
0BJIkIMusHofpU7/8adfgnVFWgJhGOwnNcPT6anMxhoBUPgPXYi5Zh/D28sxKd/2FeXb60O9k/QR
hMwBpcy358g/+xR1ipovcJjyANXjBcsy8UFUnb/u4yDYpMJ2XAw3YFPJEs17ezaXsZt6YeHNQ/z+
mTRl7qNh2IB2AkWF89dthtaqsH9sHqh3SpveFsFaOKP9qbMTsevjXOw6o64PXajd5V0SLImPXfD8
NJSc5hMGfWP2ln6OwhKjsERh99ZDi+TzbW+r5V6UwWbwZ6k3OVpnEbs61HRsabT4q2hNfy910P8a
8o0PBcY+eL+W4WYM1S+Dn/W7XCjt+vpnOj91EDMFDUfbba5mcCnPG+q3vekEAZyRURfHzil/hn1v
UHOxq71sxPlBqwDMaiJrv1wf86L/Ng9KIZUYlYCTf50NGmSInsMpj46ppgdPfeDALzJwMMUdo7m1
B7jXyKmGO0nDrn6opewOrfLUi80Js7PQKJYSgvNr7+1x1BkqN0cnZFunc9ACJQCSZ4tjLznfI7X5
kmoYRdvsyKzMu4U1Ob/byZqc3/23wc62IDmzoFxviaPeCvvWjzF0Q1N0Whjl8pUgLs6tXIJbgvKL
m1XpAnUcOnFUGyd9thOfHISv7FXDYO4UMsqF3X5+xFPmUAAuEsaw01DmOTviVeo5ws94qz4wvk8G
fjxG3GAXOUpL1+S7I839G1JUbq7zEz7XJfK3dhBHXDpsw83Q7nKTodMml+Qx8q6v1IuD/u29iHqB
/s1Xinz2Xn0Mk5MjHvaA0ngFrreaPXevBBKCeI5N3uS3H4oY1BHlcJg41hoLpJ2MzWuRxvfjNMKv
oCiekMAQ2LjIqmwCLbhDTeZGBPFC0H8eTc3POhPO9RmQx31+9qzI6Fl+hNvfMSxG7E31DKPjRs3W
RYcORS6LfpWPhr/Wi2Ep73zvm9DoMpByJJulD3i6gbLYrqqsZ2SRGrqrtJF2KxLfdwNZz/6QdDS/
JJ3h+T1BonDFnw4lTeZoVAIZrlBYqddjjeBJ2LAufPfLTTrvUiB5LDOixPO2po9daRN1QXTEkRbR
3TQmDINJuLm+ut7bpFwNpGcsLQRM5p//dvaaiBxCUezF0Xd8HN397oD9WndTSv3wINBR2///DDfz
dFG6wEHl7EIGuIO7CB71R2geCJGavwgxy7Uj2d/VRB3W1we7vFeYQerj9MlwHCASO3035FbVIsK+
76gPneEOUfhayiVSXW3Ub5PUPkZq/eP6iJeLUENqgYl8qzCDej0dsZvUImz1nja4boIrToYK8+K+
dTut7BdO14tKBwEa9jg6xQ4O2BlmfTpW3BkQqjLVALKBA1/tbwaqoKvBrqEj982N1DfSyg7t70b+
pAbqbhD3iX7Mh49heqwrIIf6jQKGWQ0phybTRkiD6lVW9lGZeeFK32zsRENJKl947Is8k8emvket
cpbpA+AzL/vfFlxfCHNwSC8PMY40bpRq/QqdcmLXMLJXcWkUnyMUA12zacwHRe66m05B5SWynGZh
5b/zrUhyoOWSehiEAmffyqiayoxixLlxClNu59b8bpAEnFbA2wsvPb/T6X1rzQ4CwBQ4nEhDzqp9
yPgbpZNKwyELAxSbUA3cDHKVfb6++C638ukoZy+UB0VhVn4wUsa0waZrKgYOtrKNNZpaflBsr4/2
1jE8f6nZ7wxquoVYwlvs/duHVCSEd+yqHg9Bpmyk2n8ubNX34hpSYYgnwE3Zf5Wi4K7F/Tw6mv1N
VH4Q0acxOhj+nTr8COyDER3VOMMt2WtxAy3MIzC5Q1K81PH3urpJ+59BE3iTjADPRlV/2tP3qUXK
Ho8BZ03JxW39rz3y4qNz49jouTSIf39pimMw3Anne+9omBRUMK53kRThFv+kGY/S9CzLazJbqX9s
HPTCoq1R/nK6fa98Qja/oxyJ+QY+pr8kx8uNFM+RnTnrDH3Pgs+9FLtZ9IN+ehxCYalfLPGaZb9S
GPK2rxNm3Iz1jaJ+xr7abkFAqasMKWEJ/LaV7LE9ca/P/0VuQ7AMamxWMaYuT/ngbP8jhiCGkFwK
9GBLi7J1lE/I8Bs/GmcIbks1DJCHT5U9dAn9DjPB0UV311oydHkLk89WAWnFjBYkckfhe95lv62C
NB5syFx+f2iqAvMB+SYqsAFuXrCQoFAUJq80AZPVlBg/FJx7ZeUlGqn0ZW4LEKfEs0676cR0l9Rf
7OHnpLw6yi7BereVcDh9kUBW5FNxH+e3Q7OJcuuznquPRvpiDXSPUcbwKNstnAqXAQwQYXJTmh1c
uRdUX0MOQ6s3E+2gCvjXWvgsUTn1BCSdjZ4Z2S2a/a7mlMbCsBftXO2tTQcedHZhA+RwFpIrZYbE
mTGMh1bnI0VWXW6HCfFLXNqbrR6ByEN7uFO+CM3fNmmWPMWtZtyLPCmOcd7p903b+p4JNPaPL2zK
MvjyoTcKpvkCGJnHsREmUSAfagRpc8SrN3qX2R41M7ecgWjXF/XlQYnJC2cJZT/NmRGgp6tJttNA
HkXOaEjebsaizSDADktgiIvmKJPNLc3RP0toInh8tnUs6LmqUqjQ2lNp73MiN3ugzHhYP3Vpyhrs
QlppBt5DUuBFAejMSfke+dkPMy80N6vqJ7RGt1WceN0A516brGohcrk8ymdmHbc6dQsSp/NsUET8
uBmRNygKo0fiS5OeDUcSno+X0RMtFu3X9Xm/vAv5hUw9UqYgkYF1n847whulSWlcPqgSzOzGCetN
F+TDWjOXYud39hcsfS4qg0biTG85HWlK9SmUAmALFnJnq0AAa4T22+JdPN0F4Zaimv+jN9qP19/v
sgrCFyfmAEUE2BoA2Dzhvx1TWpqDLQqT6dDDDv+UAlK8pfWVI7ivjIeMgvYhzDDg7XxyfF2SfuSN
hHaVGAuv0QKgFOR52w5G6t6EAe/KSdVhF9XH364/5mXAanOfchJQC5lx/WdxgsDdIxprE+0Ozc8h
dtXKY1bW5kOhT8LrhRGtta5d6n6+8+0pgoBABndNNnOOFMiQcqv8XuGLkDFPg2JT7cYPAihAt7DK
LjCC7DuY5iAgod6QPp0LOY7SCEzLdsCsqJG5UjrZPCbV9DEp4gnEpdPor2ONRpdTJI90AFyzrIav
hWMMWx1dxa/VED9rQVdtukbT/jhCg5diksvxeFQrzilkapJWYT0U1YHWRoA2kiG5xVCkC8fbe8tw
7vS93S3zdz5bhklZAJwxyuog6glUURKOtzYCfq4CdfC+0SR9Ew3lWlYbsSEQMVfC6pECz6oDWhHa
GlBWtslb+Su0s8lLZgeWMR6GpYe8PIRnBSzaAHAs2KHnWHCrwSdaN6rigFe0+KgbffEw2dGXdBDO
F6MK4/vItF4UJ20+SFanP9SWaAF41t0j4tSfI1HRoyjlZOlquBC81GblPEoKNDH5QJQLT7ew3bRA
w802PzTtF4EO2Y3qV9WNnhj9lywDyZMFDtxMfzTuJjyCjg2mMGs5LcIvrdzf9OmS8+R7s8RygZsH
vg9O2dnjtA3mN21NRzUJwuJZ1Hm46bJ4Wl8/Ed4bhdyVug9UDLjD6ulLt2C4mxKY/cGy0/CunQSq
v+a4ZLkxL7vTIA5k2MzNolE7y7ycnTtJAspBLvMSIj75EGTKcl3axrQypRCQ/RD9YYNk/pKMRS2a
wFEDyHr6Ur1hF9NQqPkBd7HmVm5lAsDeWugjXh5rnDM0eYlbZiuW862mNnJA5m0WiHQEAcTy+jEf
lOSHgwLj9U/03sKk7DS3sNgvs+zZ6euoyhRaieTUBy4yRDxaxd+pVrQ1o3rc5mhC/CwqdSeaZvzW
DaPwgLm2XqtqMUrR2nNkZUv6ZBd4WeZ3PmMhCTPP8BjOwpuiAYMRYeB6qMN+1+IzbkcFMl2Y+vqQ
mdNY9vK0155Cdswqd+S13PTOarZK/4zv4sz81J2cZn3eu06Ibo2D+u4df9fGh77p1lGPIC53o9F9
s9OodZGWHJ+7xpH3dY5ToZw01eSGmgA+l6Ta9+uTPYcHJyuVbg7hyQznpmfKxz2d66IdJtQ+R/kg
18BX9HASSAHmzk2roBOSprbYd6Axn3OlEHshS9NCTe7yW3MuIpdGo1yfiW/nRTk7CStnihLlkAxp
/Ozbzq6IpmHnJ9oGpCVo9672t8h9fcuKKPaMvDNXFnYO6oRd3jj12UIT8GKR8zgzY4k2O1YEFy42
gWI2NJdS5UDzPrlJ1CC8G6H/vZSpv5RvXpxE81D0GyHdsb6Qvzmdeb8Nm9FwcoXqQj4dJcOqvUGl
R379+16Eh4xi49JKTQamBEyS01GgFiQh8vbyYSYHe4napDstV3r0xsbhwNaqnkrD6NYlgusL194F
R4Arj6IuGSx1NWgC56VrwOJlZztNfcA6GVu5NK6/SLiErIa0V2/LRhl3Vmh8zmSAiFEegJ3E6u8w
tqH9NFpYytJM7rAOCfynBLHxXdHhq5tX5Tcw60eydNlVYqe5GZ0hPUhhzT1OWeaXnsx8EwQS1V2B
bNZGG3Bl7QtpU4CQWCWZIX2lbaJuRixbF5byRazJ61KFhazKPzRLzgLxJBdOh7s0nceyQhaV+tXK
mvD7jEYFowDNadG1suKlotF8tJ/uX0adWzRACXEFunDTtCY7Tju9PqDytwXVYdWfDCqAUtEBkV63
xNalHntqvk2rZ3Rx3L6/aSBjSNmXIAIbnj4Gdb2aj9lC16l1Pvo9ghFqMeuf7aQILyvnpejVTdxE
qyR/aEIJB4QN8s1hS/dDSXeFr2FlidCOaDxbj9eByvSH6B7ewzkPYsOTmnwVdv0msqINTLydlfRr
eLgr1PBS4AlhheRnFu4GPVvXUbKaA8UEUcSEv+ZjVDvsGj0A8AlcBXyxvdaMapPZGE/z76CXsVu2
N3oiVr60B729TSzFi4PvMk8z6NtWVbe1P25TaiQISFVdGHExQo2/vscu018KHPTHLPLKuW583pLO
zFqmV1XJB7+d3EKaOjfGZBDtNudO0sbgMDJb2wE000o1kwruSz0hQBmXN6Np/ZK0Mt8nRmatfFoU
HsbQwVqCcbCqK1u7J31bEhW+0LwATY7sF6Uu1gxH/7nRhhPbviIlKiUmo8l3WSHKO1RaFYqGvXSr
T4HyEMqJcEMg3Upv62u5avx1nWjKLR7TX4E4HDKLFvksJlN6Uxz1G19zsqOWTks37+UZCcaAFj9l
XroO9CFPTy9z0hutHsFKFVQLVmM6BJtRtcrH69/vvVFm0gLNGgJPWtenoziFbHQQA1uofjZWYjlC
uKaMQtv1Ud656ohmQKwhjTSXxM6DwqrNQl/W6vaIDZJ1Qyfsq4oXglul6usgw+fT9BTfx25LXc6L
qxoBGyuaHDcNYnHL/CqrheeZJ+/06AAORpucJA2ULtINp6+dp5VRBVJcHCsn0zwtj/uDnaHanYnA
2IgyfMGjuFv3APy8LCf0wsDe8kTcPF1/jsvZn2EczAci19DPz6fFEMEQ4fuSHSfHenH0CEe1QM4X
rsGLQXSg8LhfIONEj/miSZI5dYDZRyQdJkQ37+AjUv2rh3zhNL4IpuZRkDVk8UNQIgE4ndFIsEw1
ZZQOkp5P6ybpinVr5t3OKcBB2HYYbVrRm3tptK0t+EBpIUJ/00I4+aJ4lgEMneXJKc9Q9zwdX1On
TIuM3ngweoEYO/asrjLgVlPmYbAixdNhaFEndB1BBd8eUU8T6c/R6TRXxMlRq5Eqq9V49BDE+Rx1
HUCiQOqwV6ws9Tg4kbWzaTvfxnXXuyOG7+vrC+HiAiX7g9OFsBeeM7MO8OnT50OaNk1jxIc4LZUV
1acMPlVEwahvtpUi9qZo5aU9eXF9IjjDXT1ryfLJ+HKnY1b6UDGNtHhSXJS8BjuTYx8hHWINuf7D
EprYDzm1aWWajHv8MPC59M1iX0/C3o7IO3rXZ+Ai+qQ2ySaYNUtRG6O2c/o0Dhr7fiGmAq6FjduK
IbTPJYLCv6RR0hd2/+WGoHGmYqNLow6s5PmuCwdD92MJuEIpZfGGsgNwJWQUF0a5iD6ZNVC6sFDm
r0pb5fSFWvgNI7WL6OBbbbaJQnxQY+TLNsicB5/KtBef49wPNxVtr4WRL9uiCIJhHIrrFjzHOYs8
HToeel9vzaY4tH1jrIZQbu9xYIjwH4w2uT7EmwBep1slYb638DjoEGv0okzvvl//pJdHwixuxIUL
gIYi/DlazLd6nV5NnR4MA5wIkiLNtjEsT4nG/rGIxhEZdBo8ud4jsezX6sIsXG4pkiok8gFPvol8
nMWkvYpLxCT36QFqTehmEKa2emt0K3bgh6iL7XWmREueapc1OcAPnD+2TFZDjeW8Io0c6oTIl60+
cHHpawLUYk2kV6SrJtaDr4Ekp7tQniD450ieupR9QjcfWuTYAzO+z4pY9fJmKmg+avI3o2jZ9HER
a7daIjt/ut9mZjWSGLCrabgCKz9dI9GUdXYxDPKDLqkf6ZJ3VJx0tHv8buH6ufgO4DNIgoC3UKaF
0z3vxt+q5VIKXqLIGWiSDlaafrWwncxypCeqKv7kp/5SL3n+fScXwTwenYe5APVWezwdb6r0rKLV
Lz9APW3c0BqEZwZJsvBWF8fVPAqS0eQ6lJ+pvp6OksWJj1hcLz9IUooONt5we5UT26XMPi1UuC6D
J8bSobK8cdk4SM6OxmIQSppOtfwQmuqTNgNrMXeJPR1E1KveDt22q+V7v1CfhFm7Kjj70o2rwNkG
Kd3SbLB/Xt/WbyrV5zOsg3MgpKC5QOh4+u5aa1dicEr5wQ6KcZWZob9GCiS6UXKtdRPZd7aRHMa7
yZejX4WJM6YLJzn85qiThnJ7kzprDLXqbRVYjYv1eLbxaVVsTTspdyhN/hzMJNwBn5S2cmy8+nFc
rMpKHTmmJO3W6OP0QUx5+FKa/vilQrt9l+SqcdsK3TyUWaN4nOfYr+pdecdF5jwrWbvorjOf3acz
QBMTcA7xBgw2/ONPZ8Cy8ihq1QJ2odKaK7OHOt53ymMcqZ6T9wasZP5z3Vfo9ml24JWVVC4EDJe9
csoKeDURdYEMmsutp4/gm1akBhlcEDWTbjRDumu1oF6XlTXcpmj13dRh8tJPXXSbyWgIYjBZwDuI
NLw24lTcJQkTqgWTssWZtvtlNom+8usKg+YE+n1UBLuKIGcbcWWvS6Kfda8M8l1tp8VNKbTGkyWk
971phFE5jZp5n/lCd+08le4UTSnxW8w46y00m0R2vL763jliEQahTj7r+SDafn6elINURG0Zw7AZ
NWmjo0Tvm1qN0IZQSo5L0bR3qeRUqyqedkk/PTVlsko0rG/lrjb2aUQPliCw8Z/ofzorihqH1u61
hdP18tDjIeGAkFYRY3ARnH4dOwBHVdm1BFZcL2/qMUQyMYG5FNlgVEQVDW7dafLCjXd58lGppelE
ycvh4jtX3ouwIipmPsahDILpCc2w6l4Oo6UW37y2T9b+TD7SwGTOeiAIoJ3dq+g3l7wEAgoy618d
9X6dD328bvqoBFC66EFwefpRVKB5RBhFfR9Iw/zWv90ftslJaySjcojiAn3vojapibRD/SXvdWld
+hXOBJp4GGtF3UdaaHhxjm68Kg31So2S4QnY21Jod/F150dCzIvYgoONhsrpI2U1GiDWiJIO8nNf
+Cf1krRIf6Q5MJVAl8XH0V8SYr/4tm9DgmhHvIc8500/97dZwCB6MMfcVw6jMAKvQfZ0FQ15/6cl
YFSQ6FnOIq80iSiKn76YLCNbHdMQPeiVEmzsKbG/tEi371Ip156u7+OL4JDIjGHoRDGBMMXOdkhU
9BGyw8joyVXcPoj4tnUqjAAdR0o8xIU02aPFvlZRe7+BJLww+CVCBpOvN/FIqkG0W84xEVOMn5kw
m/TQI3+3RXrR38WGVVGQUBSIm9hbyeu+lJ9lOyzWXZ0ouBTk3TqlKO4WveF7QWCOC0f6Zdg+PxSw
Y+ZlphSec9btuJO42MP0IDS93lPUlld5njvbOKgMN6ZptO9k9UNoDF4sR6g2iXjnq8lSWfUSC8Zj
UB2Z5W1II0gkTheBBqQSg58+OWSlcj/KIrhHa1NbE2UDZFLKfJXA6Vg5rRyvhgxz7yTOFoKry/1F
VEHqQPJANeHCJiOdgpirpYMj3upPui4F+yZCNUsKi2aFltc60cqlLf3OW4PTAiANR0fGJEefA77f
NliCXGdTp3lyGIusQoa1cL5VoYQbXRNTuuxtGXgHlYOIihmLtC7X9eBQJLi+KS53+elDnMUVKTWi
uKra5CDFQtqUphStkzwKPv7xKJD76fHQoIWEfw4PSxtHkeI0Cg9qH4KxkxVp1WeQmK6P8sZGPb0o
KMPQMoS2jQggNdfTGRWjrJfNmIWHwOlXXOZuGn9KNLGCq7QZjC+OeoyMm0b7pPeZZ0W6C4jWdZJ2
NUpYDbcPlj+ixyzwKZTdRryoU/ygZTeG/toGOobxT2r40R9wlYiBXra9Z9dATcpkR2S+sbP+I0So
OzvoPhXVtxyPtHVVfEft+M+/FwRA7kBABFwE56xkSD9t0Ao1OOCpcmunkopXRL0Y8VwUKwEp2IAI
kRKcSQLn8TYaswMRShkeYoTrd4UxWp4PQ283OvkmlKxgjUVH5fV25HgWWLpdlqiKC8ChXvii76zO
mfUFvhnsLMnc2e1QI+rhtOiLHPou0mhuYDYozxXS6+vmcvPDLWPdzCcAcrXnp2DROl0grCw4ZFP1
3MuT81TWVvMscVDhgiIsUhwW8Ic/HpRwGjgIcT3grfOAPqwBUYU20kKTXCf7CaOIW4Dl+K/4wyaJ
pW5FJLrkdHr5oqTETCSpKnbakNtP90etDyFd4SZDVQV8oGFGxifZnpqVnQ3KimUU3IoyTbbXX/TN
huN0VzIq4CSAJuBxUKk4HdVJ6aOVY5UdGucw5b6nhPgbGgmKY6mbwzCY+k0LRzt7HsDgyv1zIpHN
6Wu/3xf+rqBWZcYPTbtHuMW17MdOfNNLxzPHcRePO0XDnQb6F9ysNN9ofehG2pOS3mvhg+VQBg6M
+tGclM0og1mvEzQea1dwrToi3fhNuq2RyuyUZtUgl2nV8UsK8Hk9JmBm7QrAYtjgFtRX/e76lMyZ
0u8zQkmCCh1us9aMvAEgeToj1sTelnvRf8i4HHaljC9aiRnkTspljd4cGgqN1VnrtNWXjsi3qO1k
aLRuEVohaJ/9HCglnA5tO2k4cSklHxDKVN0GAdqnNjGOldoEe/xbaKEFzLVvp/5ai9jeZtvru6gB
SZ6aI3JZXariymuKG/R/dI9DaNyUHJkW5q1PU4rt1uB/uj5ZF/0+pCXI/O1ZdpBVdGH1OAxBHOqV
KT2Seu8QUSlucksShyJM6rVUGNVOautVYsjFSuoJYMZBtte+LinHyBbObmhwOG4pqZujit14p2hP
o91VqyYP4mOqRurCcr8I9GbEDoR8zEk4QWl+nG2yXHLK1uoq7dFXAhIFVa83EAnyLyDMv0l+iwoZ
IgaerPr5fTDZhluaTuvFomtXdm3FGyyVOg/38OgPr2Bge3T25jR2ZnBQKT798HE+SbmTD+qjnwfh
OjKletUGob9QOTo/sN9GgSKDvRkcfLq0p6MMRRJm/TRbaYyi2GC/x7Yry2Z/fUm8qbD8vooB+AG8
AtoNwo+Q/vxe6FIlUZpEMh4jxSk3ZqWPXoHSK3xo+QVlgJs+1uJ1bCfP5qzRMdbtOuuiYj0OiP46
dlOt83SId07mKDeIrXyucPFx2/ApDEWIVLL9MTLkYdVpWX5Dnd3kdCADQlml9NRACdeZbpV3jp8a
uzAsMk+ZpHhDcdbwdDm1UO5sUH3Dp9rLSl1/tmMz8fTYKtGPs5OFm+tiOzMRzAIdBQ5X4tC3xfhb
DCmKfnIabAIfiXXWxga9d2/0ur1YU+a/Hbz8PlxB8TsU35pX8eQvXGHzkjn7CjO6HuDOXI4kSzz9
2AgtN2pYNeojgM8dLE69slamvlVIF65/7wuy2NtrgrpAkAoiOkjv05GwXrRTdr/6WNzZW3MbPwyb
Yq9sYFq7wVpx5U3qadviU7e2Ho2tdSOvsm2wCl1pc/05zu/P88dQTx9jMNtWdHKpPqIS7BpIwSXG
N63YVqoJfHNhjZ/vJGJlcC1z7EVkgpTI2Svr2lxNCVFbG5TMuLfs4FOdOc5C9v3+IGCnKetxMZ/r
3hJQlZWfpICnBW6KuYjEGgM5sfAq8wV/sk7QJQECQa9/lq7j+jmdNqMPkXKdiuxgtgHuzXCtkYPO
g5mZ768Qy/hGayA9lmDmPCmelhbP5TvOWMK/qzmUtc8ZexSHR3iojF7KsQl7csznDGvJuPJsFMBe
M8oA/925vU4JTzt9xzSh8pMiPHGggpu27gTseJeQUD9eX4Hn4Mi/x6EGjgYItTD2/Ok4aIz47AY9
PQxyNOzDbOjp1OZenscW17nSYC7aFJVX+Ua1smM0XQHDT8+1IftbpcOTrkm73GUl5GtFq7rbMRxD
d4qhfpdVa26DYti34S7uxPcerz+vUapbu4ifoIVH21wtfoymHy/00c+Cob/fiL4QPawZAX0unzDC
GvebTEsPpRM8jjrl3orvZEAEdVHxEa4eoFFZKLL9Z5v5bVydDhEnOBEV7dnTmRwBQlpomFOQqRXj
Y5Im4qZoSekaPQ3cpLQ+18WSHfQ7iwRECghlCmq87jliIda5SPpSJIfG0sOdP062l2hQo97WyP/5
Mfxn8Jof/95Z9b/+iz//yIuR5m3YnP3xX4fiNXtqqtfX5v6l+K/5r/73//qv0z/yN//9m1cvzcvJ
H9YZ3NHxsX2txg+vNaZCb2PyDPP/+b/94X+8vv2W57F4/edfP/I2a+bfht5Y9te/f7T/+c+/yO1+
2wjz7//3Dx9eUv7e3UteX/zvry91w9+UrX/MSm3kGMSHMPe5pfrXv38i/4PjhoY77HDgVzPaNsur
JvznX6r6D/AH8A+pKc8ikzMav87b+UeK9g9qUHOxlTQbNpdh//X/Xvtk6v/nU/xH1qbHXGRN/c+/
Tr+4RCWeXid92bPjoMgl4ehm6uxxXg0Al8kLi5d48rQj9D+/+mzdxmGArFgrJftiyDDAVLFidCdu
zp0/4/crLVQ/5GhZY+4jO/dKFKm3jcjUn5k6iWCXikkkniAzQTJTlbvY1QoFh7Op0sYNTaZsg3kU
LnUyiIWbMfSTV81pxmNNK2F069EOPyPxZq/p0nUHPGSLI5S3/iOioMO3FL7q16gU+aeSZtuTXdrN
65T66qovrCLwJFsrHiOpcZ7sZho/EHH1Xxp7Gg6jjsOoPUGHLfuu3ZOZUuQasDOU3cES8a9amqDe
mpLm5TXBO9Yr5XcHx9ZVLpq+dvNURovYEfLomnWdYf5bdtnNlEbquI1Co9qnPfZ1rt4NyXoyfN9L
FKOKV2lsJZ8bGUSYXEewecY4dTaD0hugXSfre1Y4Lbx+X4aw0opyH0kK9sfmSG/f8mml1Mb4c5jS
eNX6g7gdMQO9BXUeM0eToe/A15m7UqrL45wqYPlY6fekGtGtM2VGsEoGLUBkvupf9GBKZ49Tp1pn
sTU8UCLFZDSZsN6MGg06ckrdM5cyde00pX9fl1ja68LScJnxa4Cm5jj86PH7+0ovEtnZJpqOWerH
6zC1jA912lorPp/xVRRCfbKikESjxIV254ydf4inYlqB9utSbyqtYN9K8og/mRQ3rp7NhGbFTvc8
kIFlk6ogIpM1OFv61k4kcMzdUmnqX6o0FqFb1bXybE2p/VFWRD8butRp6PIFg6e2Nfytr8azNyHp
VyLr0l62urhDv8jRn7U2M3NvTDvtWCC+cS+KQWI1a1FORU3UT7FAxDAfbLHjFaLbSovlu7al0bia
jAQhzbYQPTBZIUPGlkDejgX4XGxkev+XHUD2tHNF3updgZKxqO1416KvCjek6R8r26xWgRMaqwBF
fdfs7VrGFCTxP1JfKr0+G8Z7GFfZzvQH/ZMox+CYt6r4FkGXuDdq3aaU2YYo8KNAsRuSVt34WLtO
ELBH/6NpDvZ3WrRtBgo5q1elERf3wRiHvzpD6Ku8ivLJHYpJTjfAURFrbgdpPzZZuPLboFyNAvnz
2k/Mn2mth49tlc3Zbiq2uZHRY7fT8ntthWhgR4XvTWwIt6qS8rFzePBUsqN1rsd4AKgOir24wfnV
xnJqZaf0Y4NAEO/309arep9Koh/+L3PntSM5l2bXV9ELEKI3NwJEFz4yIjPS3hBpKuk9eWieXisG
Per+/wFmJF0JKDSqu6sqHXnOZ/Ze201teWjdDgGl3wwy21Wrau9RPIvVpAFYY5H5WkXs91gWmb+s
6fSxpGv8Jo9NdGwAvh30VqmfU7kdiGqUyofMBtxQS2X/CjhFf3ZIQzxn6Tp+CrIDla1YzD40+c7s
xRrLTwbP46VVhfapCauUXHhP1W5okfLde4F9rSUO22BZfoobofOpzcqDvpRae8A1jn0X4FX7KJGd
GxrFKJ1GGxOVK4hkddykEg7pDZlRQ0kn9/gyVbV14FGwSQDm/TIXbb6qcos2sUem966Ullp6vV2p
fARMCAHW5REmdswrxYro3Vyk+TmSpHEza+N8GxuLH16TCC+HKWe647gS3dsW7UZPAZUuqTyeRc9O
p81z7U2WpuUtJjJ5k3YzKzvREZE69tYaziZcM770/qDPpRUarHrcNcMNAQm0DZQ0m96c1kl9ZW2U
cCTjhRkMMWeHpatTjsZsFI/DGmXHhjkHpxwCiqd1luUbK3Kt9+05aj1+9gbnpDVbuyIBLke6gTVf
MqE0xz7p7gtEQ4r/wBnKfrXInge/aPoskCIzH119noEOowu8zuR/AgJf7e7RrgzDbxlCb+C79A94
dfpr7lhiN4zLsK1wuPzw00gf5lIYJ2GuTmiSQPM6FhOhhysKjqtG4ZW7K1dq462zWstebGuDIhCY
R1EoOENZiNRR5xEvUTeuDfb1EzGx6Dwlj4Q/gQt+SDsyKtyyytDAl5q5/JHS2txETbw0mzXNmySc
i6y7rs7c7dpZN57mbBZbAS792MnFcpFbXX3VW4GnKZ/L4nnKZQFluuYBlyCKxIMke0JZWBfO8ry4
E5yZo8NBcEWW3btzlHYhP1q3ZRX9SPHxkaaLdl4shpJttmpA4Adh/LJPmYGPIYBTstK5RZWZh62e
OW7D7w7sK7uEvRbHTCM64AxNMu2GGGVUNGTlOwmPzrM6mf0+HjN5DrKkWm9Jnk+XpE36HbO39Usj
89Ef7RrY/EzMY1zJRuXaYzzp9ytvOii1Y2xQf84cwKnDyxpT6seAXZzOTl/JeoWJ2HbtE6hp5yvB
u0TvEmXJc6nnqq+0wII8DrP4OCy1OMptuf7B/mA5rkxY9CnuLMcfTUvyZYzJ7/WsMboFwPgu2cMS
sMEqaUfSVTpIWaZvYD9NldsZMjq0PI3Lsw2QjSCIiplsM8GdqPu6hBUq5GOnVNoO3v/CHySDS0W6
EI5Nppw1ecoOkpOY70phZMxa1tj0nJbFjSkv9ejpmjMNwaytM/aM0r6yc025xPL8KW3GZGdPnbrT
pK54mpoZub9e6/s789wzygW5is7FsyGXe1BdBLFrYMEGIRhTiyS4hGby1gtqW20iZIngvzivOWQq
BLvVpEXuCtzo0Ri07KoLpbpxNrebIaoH1ZvbtPeUdOkaP1IcuFLJKnLLN+paPkRd6ZyYA2h7skSl
o7VgS40kfQmoh4iKiobBOaGsZF2VSjjSLKOOHtTIyPZGnw3fnSqv29ROg1YoHai1Ir+H/Y3mK4E1
4ntBmnGKel0/rlS5H1pfkKJTMgDFfKtE81Yxl36XqSXx5AUWkGhknJrnCWNIXX9k0yhiciWi+kmW
bLiuAMlDKRkxiTRWu6sRoT20XWlBDbFbsNY4Gb00jc0PPbab4zgPyraZyqZwc9OOLa/pu9e8JDK6
hvB74MVdN5j8Uiq0JdkPmaP8kmlQI9uq4bq5ihVZHnbm8ShY18SuaUzyezXr2Xut13aYFUUd1PES
n4rCivC46IuP+EI7zYrT70DS0zrqsQU2RSfq3qNsy1r62wiLmQGC1BnHBjQrZcyeCD3lZcGOeNQ6
ZX5ss0nb5U2vv2IUVh9mOt4rnbSxxTi29hujkaVXB5fE3ZkzrhtzGpxNwtlxmfMpfiydIg/lbGJl
wDPdPhkJupFaT+CGNL1GTEbT6gwFDXw3UaMPWLNMqI6Tgha1FOeOEmPDCRbt1iUaJwpJTQ+jUlJ2
HNHR66zI08tI1ONN7p34NkVTeoS8PHwU1toGk1kZuygayzbMG/NPZAuKEr1/be0pWBtSAutILvwG
opjhUWhaj2lPcIXgQd3bWDtrV+5G5zxlMpmqC/QS2+B1wF0kOOJ7tAfEyI3P2CNKvptJOd0qVTeu
sDzybyNX40+5L1vdzdc8Yn2grleNYjCYytk+20Tn/OZr2SIQXPt+dhca7RgTMCg3VZMM8p0nbnu3
TkpzP0RRwQMTr/EduDwtoRHP4kUVVv0i12PB+aciLLsLTHE9YQr97iQzOoErzXIqILMiMDBSl606
YPtdSYs6okEtEm8GIOrWQy+qoFSGynMq6OxVujiJF5WkCKQKmR/rOHb+CHHorMTZdIjnwcxBGMfS
JlEjJXIZ9xIsaYkR74aWmDe7tsWBHYp9aLr7V2S1JTrjhXYnMub4y5GT7qLf20APXOBPViArSIBW
brHjzUgrtKSWgp58ruuEbvec6ysulCjjcbKN+GVZYl5VbaqsG3VVvpOLdT5VRJ/gSdXYMk9jozPR
VlUeLe7dDfpFlmCZTBIC/RyJKKpd1SkfpZd/dCWCdyIJlGoWFOtwmdby2BiltJGUKtmnzlCZXhWt
ZuCM2npTnJRFkNVMF5a+GrI1tb525aSf0dFnFRk12HW0CF21Itq18cXYt3tC6a2tlAzpgWWpwTJI
raVt1Cn1rVil5U9GmwaOCJiSI+mVp6I5+bXGtN/Upta+pY0hDkiQe7/JI/WncQbeQ1g15ylOzJWC
sFvWQMxNebRQmW/kNh5fEzuZuaq7eD81qnXpxr556kysJroxtCzsNGP2iYPXL5yL8Y9aZ9qLuipM
v+ZFXRS6kDkJW5sNW0KAquJZ9tz54HzMAY5k5AQ9xsKTAmQFV1auioOdqdppzHrk3AUw4yIrARL2
qxOHI/6P3tVkJfNMadDeFKXtvEo3ys6zdPbUfWzpYReJ/L2rlfoFXwwXXIbO1yU7FaKgaUgNeZOK
EXDr2R7B4tYf4i3mDQFpuZfWSXXGIHbPtLBkfsozuU8ZcHG3tPPittrF2AX0rcZmtYXz2+i1QXbT
2nWuE9v6qzpF1UiwZodidjGqWyeciWy1yHkGym3RlYLU91o7tSyOh75kSCEIpDYHY/xVzYkh5oKT
+LL0svXdtgn0KHINc9eg0j2rJk+MO5lNeSG1bZfHEoKOlm8ZsVirScE9l8OLBqL2Kx4BFx+gJKup
J9SWFtiOzU81y4tDzHb0gm7TulVDFmUwVCAD5HwWpUvPtdxzhMZjquYQG/qBwkKaM34gwxqfVClJ
drSOxtEYLQpp7nI/z5z0vI6F+Z6PIvtU6mIO29wwH+Woi31g0wTYGnFs7LTeLi6YZeVNHknVj62Q
LdZAMhc4I8UbyAK/1NYRU2E3IC5OKrQPVapGz04dtyc8ctZpZE97bmZZCftptVD7SzwVeefoDwsQ
VG/pJMuHRqM8rzYmybnMzGC2x/7JzCSZvVEyvw56jXZRQtN8mtSu2qsW3k5d3KNQc7eQsiKsEVQU
2c6oGwWZyuz8scw+/1iY1Jbu2q9g2GmabpHT9zs5LvMneyp1+kxH4ipWRLjKdf6iSc36y16s3wyx
lZwXnO+eabVkh9tG+TGhP+DqofZ3pb4pDyY3PIYbUC3UAwVR8lX2UE7JlJJ37xgHfiwrZk9cYzNN
gKD1XpyFiXOcH1Q+lY0+y2PopI72woypc5U0lrYUzrdpkdYnm1XYNhrGPqxE1Z4qzr/7pT6GXUe9
yO1jNTvhkEkYU1YGy6oJ6EVqSt7S/SqUuyX+srPu3TJa4tD1Th3fE5nkk7SV5DemDbSrqLp59u0Z
MU9rVW9jHz3VrGEDC3TYqUyRDifceRm1V1VvexMuuydVbPw9c1gSgNqKtH5ZVv7cy3kdSNqsJOFA
APhVGXPpVNcsCYWm9H8yqdJ/kvz+Sbei77D6ylEoc1cFSyNVHqtK4TbNOgB/Qq5QVs5+Vvpks9Yc
GVQF969bR+l1YJlecRc4xXZZTOlkWBUFe1w5EdekykRErc2PblWihzmHETcldEul6MpNLVG6x7OE
ORgT+QZN+HjqS1GcYQ+Ps69NclK7kVyv4dq2OloHSAloGeS2ufQ4hwi3Le1+S2Wi7OnHKbhQvpdP
wEbid8LuGfC0g/B5qarHQljOjwVMIPPUpEmOppoIuAlNkn4xldNmrxOFzd9vab+sSFgPd0jRhhqv
ORn3bafcKK/QsBKe3qbyJTGIg1ZXXYv7vMdYOjOCUrhOFnWvLOQHumDAZkzISt0+amVjbOxIxFRB
FH2G1w98W5VZssuwjbVWdZGUJEtIl8NZqOpch/4wWdm2z+Tui538vJEri4M5o0EnEzpWuZrZjVxn
fGfO/ZzrI1Qgun2hc3UOTpdU39iJqiZUurY7axjTCA9AiUzppU3BYmejT9FU6J6QNPKx0EGORahV
s1nu17lUftFFFq/6OsTtBiYtYrIujfo/pjXDw+6Lpj1Nc2FftBHBON6ooVx/rGhdLiKzzDrkAEBn
1LJOzlyRTh2ANsvkWSIyKH4cEbNmrroSr9qzwYYWsdb6C6Eo065qrAo0O8LkwAQ3+RpHGcg6S7IO
hpKX+6bVkpA71M7cpnXEuWmTauOkuiTcYU0NEVbcH6qLUrV8TUXOeFeVm7L1YqMawqqNDAVIYGXi
k+WIuESGWDelkhlHJg5WGQyaPfnlmk/XXKizN2JI+NFxpxx6zY5i3J6dTE10d1qYppieZ2OUPNpI
/Rn1q/RjpyLamE3TnUD8lblLATbcGie1NpZOjg0y/um9WkTs0NVJquss5XpFcSauhiTivbzQM1K/
2xXaeseePR0j2WMb1+mfUm2VIF+tXHXVu+zHaVYTWb7kOLsUc8Un2lqjDGortVq/rOo4ZODRcdRY
61PS9EPYzWmSuEUlSb8tBxwMLbLg9saMLsMpefPLXJe3w0JB68UI0XDFEDhVy7V0zkFx7aZkqMPR
6mEqLjDWPuw54b0DOOHa3GAUoRWqAJUxLPGRi73uxlaKnmapqN9HXU3/MKK03kxdxNuhqLqfdZT0
k0x80ccar/rkmk20seTpzVBW1fQQxLVHmHv6R632yyMrAWUJrLHU9kUnFa/9upB6bFe535TR4OHD
uHMRmj7un6OsNTWvKtr6IRv07puEDK7cWVGHh6F3Cl+OqEndVaR6qBU1Ee+tar/Yal24Tm7pp0lS
jUDIuXRIlnSb9/FDpAI+mHKcP1GyxetOCxa9oQlIf0gS10NrsgXWB0nd6InVsGYWMkOuxirSIO1N
nB1NYb8yO48RWcplouDdbeXUnUVtv9Wduv4K5IjPS1mNe3M2SI6oO7wesVPz+JJlH+9VeRozj3nf
+jl2MUeODsopcKzI5MkkQejEnNT4TnkxhVuPE4lWUV7tsLhEh0yz8A4Bj2s3ykKP7pV8HUEBgKH2
4nIaA7q9SfZw0emaa61zgbtuGeyDFBecL6kz1WEr8Nn1Y12+dxYmCJUxzKPD08ZwoopPaeLU+5LR
0AagrbRp6HxGN1PoCeicaGZImXGQnsywIlfTGm+jJWdhNEvmvqduZFwmMS0R1Qi9IBLlDWah6qIE
FyHNRbVJdbEEhdybD307D9dFW2VPlXO87Pco0qqr1BDplhUUkTZdTaqFIE5WaTvFuhYS30jvE4lx
D5u5Pk9MRV8JyCaHyxqlaoezqPEoUpOXKmYIVlaq1YVDrXShOdZzT9BzrX+OyBa3w7wsAbvN5t1J
NNs3Elw9Mn4NFhmVklSuPmatzzes3CqrEBTmkfOUTmlxloto8qd4nN1B1c2zGnfdNu6nNOBC0I9z
KjoXyq78grYrZZoUY3uLurkKO1YnBwg25bWoB3k7JXlML6zNQa7YdebHGjzmgoRnpIbAH8heibts
A51++FOzmD0NUIEyX62GGMkVZ9znlBQgM6oqU94KRdi3qluLbF/Vc73s4qQ2Zc8sLNhAaGHMl8Wy
pmOZC+w1ySSOUq8Xkkc00KK/IWGfUr8Vs1OFilpP1Y6xknhehSSfMN33NyHHEvAORmsUcY3GnktE
akmOLLBB4Xa8o5/pIo0vTCo7X6RLdMQ22r1mgKZOndATJtFRGwVyVGfM6de7eszSbLI4lySz7HCw
pSK5d0yD40tGWmzVvqVk5tpB7OXEy/KUQXcyPV0ZIvKt+2G6pZGjnNdylT4qXZMStx1WBo1mq4NU
qlOt3nIqj/CezLV77ebSmFxbUfkT6CYVfSPPDD8I2WzyW613kQJ70HG+ie27C6hnM09oXPrawOgg
lobzS4sQJ7Hv4yRxarP0ZrNXEzdh9HWtnKQuwrvsX2w5y6JNXeROTIA4V93noitl9AEcbRDbvl/S
1M0SaaXD5clyeuGla47htijMrgvM8n5a6xOc1XRate6cSNCFNolDpuTjAHFW8cmftXquSqWv3anI
5j9SJ6kZuDDG0YFhdzRpurNqzq4uDbQVUi61tjc1/TTvhtQuNa+tOV+Qv6VJaMdS/1jalKloNile
Ng37YKacdtwpm5rsz3CEXQCMs5KUDUGFzfsqgRwxzXJJttnY06VMadod20RoxZZ5YflYZ07nRUUi
PaepKj0ouQOhhZK7fq0sO1sPUzk0j11TZD9rB+mkyNbu0mY4mxnKlpss1QpmBxb9N2mZePMMSSXJ
Dxb6+ltmUj27eWSh1wKaqbz3GjIIaDKQflzZ7GmUCrO2ng1sflbQzauFYpIXl2NofbZWFODkLDaW
5vVAyLfW1JGtE8GROwA/F7dUqwwvkTtzBz85M8I+Jl4YSGD1vQBu85JkGDZ2PYyntYrUI+fc+LoO
Sxdm6ioPbtk72aEnV/W1HNJ1x3tbnRsrTrZ1Z8NT7A0iEp2WoUyB/vKGL0v/JWixfB8mQXZAbBoJ
uy1GUt6Y45XgRGnVE7rjIkyKOcsQdKjdn4FTsnDxIxWHdlH6p1RRs8BxeBsbBDvskIzhqbT6yVOw
gUhuCa/vqVvG9HHIUBgy9q0f1WRWDrxWImjspDzFZov0LBrErbAa8bQMuXnsNXXZzcbKgm6+54/k
axHKSaMBoWmMXyM1jLMTVwu7jlVj/5bGrCqy1W5fFlPkoZa2+V6gNXKteWG+M+RdCwekml6GtLQH
NxVttsuWmC2IUpmfGasHfJBFr+AgGlqgKn1rBrwp0uuQRxWtdAsd1U0IKQk1uZ9CUesZc49Jf4mH
biRweTEBBrDZP9nqwH5QnoBD1brZnuVyoINoy1EKKgvGHnP2JNbcAR+RP8n2/NCm2XhcxiryrEqM
gV32bA/sXJEDMY2rhxQh8WfG0+95Dj/c7etCfGTRghGe9Y+9V/jnOhDqY8Gm31AW8wGtkjLR/7bK
T1cptY+6e71ZcSGk4P9eInOrS379VQzzV1HN/9j8qe/6k/7vf+gvepr/TwQ0d03kf/93pcp/ENCc
Pr8/6//29D8f/6Kiuf+df6hokL1g9NDwIWiQrQCj/28VDf/PnXJoWpYs3wHP/J1/qmhUlDKsDNEV
QyO+p7T/Q0WDwEaR8fv8m74K8jLO0H//3P4PVDR/c2T+Q+vyH2NlYvDcNC8tZDKBIcA557X2zN5m
igkpn2hKAmZcr6MIp8NQHe9b3H/5Hv3j8/hX9c7foGr//Lh8zf9qzZITvR/UvhYHsYTruC+UJ3mq
z1X8rCT2FgGo92AM3WdUNL4ZY7u25i3cF5a9o/7YDlvOGjiCtmeuf2Rsc2NRBQ4o3tp8mIrGnZDq
WE69sfP3Mfeokw4jOJBl/vrPP3f133Af/5Rd/vOT/5ss13JGcjPjRBxyeCryn8z4KtIPaj19KWBu
vBvMxZrvSvlFbyK+FXMLrWadLnK2uM58dpbLxPVjFWfpPf3iv90HF/W6XdWjoh5Pg7RvyyfmJDmB
Q10ZqgDQI3dirdGzetrXH+1vzujuPqjbMWfZVqfqo2cf4uqh7Ldht1m2RDn7jd8HYzD7qy+5AE/d
FBlvHNh+6kle5udB9SC5Xyx33T6Icjc5Zkd18QY9qKNXNJWepYZqcVOn88wd2u4i5d1szkXxXM37
Ug4s7TlHwjThpyxenZk5eM+xVBXuYvjF6PUCHzH3dig0fyn2Hz1z2H3eusZdZOEiJ9A8Cx8Os62a
X6GBdiuKzsPi+PnsMqhotWu+PGDxxspimduiu/EBBUqPTvGV3vTIVsoAu7bHqTzrw0tb7VkJawRI
N1uT9kjfzuLSklMYcwBuZLHTxI9ZL74quaPYYmLJ+UW1ZCyPycTeIfNI0yy3GGKaL8jyz722MfLH
ZD0Zp8IIwYLpQeH4qH0m766TDGYQPi80jmZPo7/4evfg3Je9obKvExa6KQvr1k3fJ9ME3OCKT/1b
/h451WmgrMo1bcRNmUS0ic+/xgOjPM54v6KBIYJnfrN9tL8wwL9Xm55vbG/upHk7PaVvs0p+gaO8
TiY3SHyGIrn0N7ZCZOFByQdDCJvGA6vQS6d09JX6UFKdL+mnyQQi9iDJGT7fpySYLSpXNzMpYPyk
2GrWgS2o9rLyH05AMVX6i7FLl5eRyCItP5ssjZyXXoRtqIYi6HdawJLv2dmqeyN00IfLgeObkSfr
m/yrSv+LIB2FQ7H5D28YyOW74PlfVPczo9JksJ3xID0Vl2jf7pVt8qCdjZO2r87zudpXJ+VS/hfW
ir+B5P7xPt/503/9aPQC2InwwR2q4/jSnrvL/FR/JE/xxgiyc3cu35enKuhO9rn+f/2IfxNsq4tV
rFNijwflQd5He/Nl3bUbzIAn80jsxZ7O7Whu1Vf7rN3+80ML1e5fxeL//Crv3+t/+Z6KYhqVWTHG
g/bQth6MQyQUPVX6q3PGbLQz98UNg0fCBvtl2Su7dmsGa5hveQX2XTju+d/Cztd2/b46Ot9kAB67
y/DQhOmhuqSpZxRh0W+T6DQ4TDrAEvlr48Y+m2t9CtXci1XwiUyEvRSgA6Xe4LVlkKg+CxHmHuoJ
WdH4pVTedE1nn7kDfEkyHpk6ZIESmAQCe0L2juc6vFr9BrXHuOyMwTPemqO6iWXeueMgrjJ42TZs
ho1BgBiijrMzHaL+CPyPTRvE6eV3YVLKl/2CkHD5nRHmMStgxvqLSI65VLkprzITIfcu8fhsH9uz
c7j1G9D/dNmGwjDay0/Dlq5GFO741sXuclkkNwrvwqp7INw+3vEBMOG5DPfIsPVsnOfEM/gSrRtH
CdE7w3bEhq9u2nI/tn8cTt+6+XXe8v67aN6xzqrVb8xcFDhZtp2/1dN0kN5zyTMyX9H9bMMWF5IH
EKHuj/yVnaBV/vaGq2P2+46/1vfJIpPEnymtv+aLfEVXx6F1mPMPMTJu8Ts8nuaW34xM3lhFF1vZ
vP+mGQIeiJ6tobt+A14IaF+27YvWXh39fo8gDaWl3PaH5QDsYnpl6fMoX4tdctPexiB30zDhlSxO
9Xb0Ol6iwf9hdO+bYe7HD86F774ycTyGzuDFrSd4VlS/4ewlT3Kn+UWYb6otHXiwurq3hup1Ytzl
Qcd02yA/160ne81RhHPoPMi/yeUQ+3AGvdTnB+VOfPjMQ3n1Rk7Uw/hiFjx8ruJnmqsH04lLb2cF
UZi69v7O9dwhXPMWVoqpz82N8/91eVDO8UefbwbnGmucyS+Q9Nz4RhYPjyabexw/1Zf8xzm0j817
985D0PIrDwDcdKvf9VvcZjoDO8+A+erSif7KzDqC9Lk4mJIU2mJnV5vhBp3QSx6UdnHrZ4N8pdW/
E3Iqj/2L8igvTzYT76t8sZkAVI+GHWqP8g5L3md2Nq7tm3JdHuyjFHBCB9pRDVoPMaaPq9pf3Zvp
xdv6UXpD3na8fzPhkHrR/mPYOfzpDNNS5VdhEuYndCLuu+KZ4Xgzw2GTBGipwvfZ+54DO1yO+Q9j
j/R9+EwvxTl6Gt/Qg7HaNxCIXPJ9G2OByrgRlf26587yE48Rnf6Za5sh9bPKS1qfUXU/BcqXAgbI
J5nHdHXzIJzcJWiUrQ+vp6evlBeuuTzy3M3cwSl2L6o5F45fWIUsMRgO/ABzrd/wl1vVwTYnj0rR
U6rVQ+5ihv1TczIjXywb5nClL23qI28i0/Mjk54mof8+GoF0jq+p9FJ/WOFwFAw7R68s/el3gmji
7BYefPUkiU2vhfLspVo4kyFkB0bv5R96EG9RLYUZ1ZK5U16VV20LanB3B2Vvih5b1HhmtHxuz+a+
fJEO62W6im+VBLFuC9Kga33eSDa1CU8yO0jhZt8ZO8+rCoyTVSDRfMmmtf242KWy1wHIFn7qHG1w
GSyiRr+fr4a27frDOlxUzWXg2Kq9OzCJKnx1vUTLeUa9tJmVYJr3zWv1lB/iw3Ds833dvKjKe2N9
OfmHKb1ab/Gav7Nd3rKRjFI58eTa7W/x8itlJBUF2XNxLebh1lfFF5uOgDClGtEIImI+j212mjOX
AjVxZ9MO2F4w9JgKN/mR3sRNXJxXUTSlV7ftfTx+tJAgNqovMXjji+EHn7vtn/KP/W49qhf5sjyU
6+xCjRoKN/oePuP34VFc47d2ugCw3TCcC9S5RZHkM50eajUY23ZbDF6UfpCuYVQssijzG8S+Xp0+
690uyXdF5aeUUN1jRQrL8GT/GX5006VqZpCYi+N4Hh70d/OJImdc3khk3FlIdvtZ3d2VXAtnxGy5
y2eaPgixicWOEHiyt/XH+ieLDgJZMmudJ/tFFl95/7MoO+mtfBne9KvME0daXFv3VG97k6b9SyU3
nhU/3x9eccgxTeI14mUdwwhVdOPShrsz1WcT+ZaYj4BymabEJ6f/0RzPyH0dPPEUkLTbarvkuSlE
UCP2GV513zoZk78ubsqxzSFreG26MZ3HUgmr6KANl1YJoa2MKE3koDtQPbPFNI/6FgziE8nCTP5e
jMRDd1OgWx69ChMnzC0gdQ2lXrBMbpMxIvTjONDFQc7DClGRHsxMVEueMIbn79xufGnRUfeda/Qd
/9wF2R3/bFNdlvLdZAeVjGGxeNKyE3pogFa1fKrMKd7IGmNQV+OA0FwUcDQZ6LuUx9W5wvQHDs45
x880+xVIEC/qkdk6z16zTbpPTTsU0bHUv5AXRzSAxo5ZBr2d0j2n3R2iCVNi2uboRGa3bGDmeFHt
G8pByw5z8aUkmWuqXM9m6SK8SfIXQn5dc/5JoxvXpkUBM4TSw/LC2XjFpNHz1ksHbTwb4zm/6kH6
mH8aD82bVn8Ub3fh1Gv6RMzsc0TKtzK8sAKsd70/PyofF86kgMTN59Sv26Bp6bQgVyUzrxnIioBF
DKZWs3KX3idE2J4GhI4uikx/UV7HrDrEiuJCtfPk3cKtt1mD/H9Rd567kRtbu76VcwGHBnP422Rn
5TAKfwiNZsScM6/+e6jx3lZTmm6MgQN8BzDGHtujYihWrVrrXc97VU5p/83w3cuu5VvNWiZtZPsc
T7r0rrn1+Wn1wnyQzsW74grtTI6357Dk1NH7NofL/rp7VQaWiQWTrgiw4t6iNSjtZsWEjF6z5VRb
tNUH485cVVexZtNx5kJptod6Ed3WzyY1W3FFFcnK94Z6V+b7QLVRglGNpDxbbehQd4rvKj5I9wa7
8765Ta/jnwImOefMcCqxGXEYSrjvwVt41lPuXqTUhu/9s+jBvcjShaCQhbIlb0PBdfxRPODAFiPm
yKfARpY3hYH2yi7Yvml4WInY2aOjpthi/1/03jAw3KjdB27YoZzHYadR4E6H18Ij2fZ7JObsANFP
wJd0YEgiltfngu4v3F3Jcamqvsm9oxHlrDqhtX1kakLhiGK3zkthoQpPUvHSxPGyaxIsEIclx2lL
euxIdffZ23v4/UedY+fBa4nQ9q2eJ70OesguXtogfcvm/8//xsSYTtvXscRY/CNofx52l01/5Fde
zCAtBnsAxDx9m3R2av/NixnyX6S1aMuSJ5NOXZuQXH/nxYy/6B5TJise7JqAWxj8ob/zYoL4F2k0
0KT4CqsTh8rCffcPMmOHzZN0ltGqySg0M+J0g187F/7x1BQMWHJQyBGdoL2x9Jss8hChwJ9bSDGz
1SjLYC9Zf9Q0zJjgJyUavmnExnRIVmf5Jdfq/TSzPNGpC8rLUsycHlK5/pWiPWhi/Jh7Mw5b5/4e
ZmqCxiYUp+t5C53k5omC/kic2MQL2VCWirtB6dOTOcITOHjKoocoRjVlV/GuGOkSsYPchhAliLQe
bYt7zjQC4O/4IhccN7ORaNVs3qxpng1NHfMh5IsF8WDjAOFPMjTR/LXkqGSeSRckPYwMwuI+H2jW
WOhsFT4nFDt8iX4oL2TvtNEWhKUoo1JbhWQlXofXolvUnQOwX+WUqstOMO4N6yz1bkckVj0cfjbS
aGm0m2h0XPvDpP0iU/lpHkxIUAPAmUmiFmrP7PTclUEhSi3zoJBHBFM0Avod5bMwbG8iLQ5tbfR6
HDz06+PDfvWO6CnB/pzBgXjNho1T0ECZx7DIjnpILo20AP6dn8izzLhOv6YCRrjcmKLrTD0+tY+z
vK3koS9Ud3R8Ywu6ozAcNV371XlnZcQ1CBhog2RbLV+S9FsVX0jaZUInQR6uTKb/YI+EERjGbqU7
TkZmf1VaDxFbRCpeGqiPjH2AoVXbL7rR3fbd06Dc60lBBf3Jay766Ht7yvXky9uhX5xOehSO01d0
eDvlACI2MULR8Uwq1JcZSUkjxuTBO+sGzG0oOUbhlCSIbQIyp8+shdZBruK3zGRxk5nrJr9MxJVf
7OPxRQveBH/b4gwcG6iyqnvdO4vLaolEKCqWfuMY4YWlOpqCIqHsnS661ptVgFDQaLbHZ8MhHuHX
a8KxR2QtZBLSjnt4Xx6Czb7DYt6JW0wvaApdBSjyHAwQEHc2LV9LcQoNKU2Z+H9ScL/GBD8JG5ZF
GpXA7FkqGg2UuAiPjqeSpQle4iByL3xNPeu0nE5AkK0Uz5oNHbEKkkXFX5uj4Ry/7WmSzy6Bmq4O
TQfjS+571utLe0hulKneO8jmiJTkMwUBRNKnr/Tbies/H8s0qBiL+vS5zzOPqmA0YlqxgJhYyjh9
sxDhc65MN+No2YmnQMqHubj3h8suxtYHtgnZ3BydMOQKFWzK7o5cK2coVjn1UghdJLJGsiouvyGK
s8OoWprI5o/f5xcLCyPTmA84ik127mbT4xkWFbXGLdL0RMmkDtdDq3sn9pgvRmFjt+B1I3ObXHMO
J6zaiLQoco+OX1OJbNLCAxykDCfmxwz09/4YaeGBXqpRJ4OJM13Gh9RmhI4iVbAJc6w2XmIEQBTd
+Lj0SSQQWhoh4vAyFSLMW3rCRIHm1OPP8ou9ASQFbtUsnCrhyix/PFpdXKt6OzpBMvKqxJcCj11H
HFqyKtUw7DwtcJjBJ0b9YjHA5UJmGaD9XqQf5PCmMdCFiBN7o5OlfUQThTTaVPiXIjl/jGBtPXRP
mfl+OSKrqgEoBBqHOC0VHx+zVEReR1etE2YN3W8SnciG73I8HBPJzuEb0lhpeSde7hcf/3t1FLb5
BOTTp4v6MGjugmCtMUZzJherksyqp1Nmaq3sbTCVE9P1y7HUidYJtQB622y3ddXOp0GLsdycs8IQ
CHBwKVLpIbls2LAnPsGvRmMkDB2JcVltZo/TxfjYi5kgTtTctwO1IhXFjS0jy1yMHImOz9HpE5it
obSSU2UGEkMwPYXZHx+jIno9VQeJlSboOlvuhY6UPdrd46N8viWYKcAYJqNMFBRzDGXjjZ0nWozC
YU1davFz20bfB2x1sEgKTkRkn9ZOKukaXg+qCfkO7uVsYgSFpTRdZeCZpLL9daGJlx3ALZs2029D
RQNlKY3bCj0o1jMniCrSFA8dPE3G1vGznngq08I9+/b8YcgbpZOnACN4Hcv0HpBijEVTFztV1sFy
Rf06kMXyuwSj3Apy9VjdFwHWT8ef96cvkuuYfAXxa8Kp+F1U8PGtur2npzDJRacb6x8yX8cypxI3
uNE6kgsyRsLYnHjqX9464SiBgM5pSJubQ4WFOSZ924iOEjUujbCu0xXWtV7U3aKwVISRgXwdNJM3
oFbgwW6pb+hGl3UxRKeuZNr2Zy8B+QO0Iy5FgvMw21zomoQfaQQczaKxWQa4rSw8WdiJYSF8K0zt
cvDQIsUY264skdpW3wkk6c2dZvkXIOD8E4e2T5sAB04OibLGQgUQRZ5tAlT3m4AWqIn4AIwj8v1p
NbYLZEhFV+qLQfZ3mI2+HX//7/Tmw2cA19aS6efkcMBpdzYRZU/v5TgwB0eUMggCby0HBOwss/wn
3wxpMm2hkAgk4eED11hZ47dEv1CjC7F6jttvTbOVhWef+t/UmpsvroOp9thtPLSJNCIa6Xrq0tF+
ylip8QlTSIlvXZ/01TKXt5n3LRyeWv+NJuAuOu+ry+O39sspaX5v00Kig30ieNam9/9h5R8FXQp7
7BOdsNyo4k7g9GloPwbzKunozqmeCvybWh1p1V0W712TUyssuH2XrxKfI4x2UXbfJDocvOJaJbMe
1I96A8D+0cyhqW5yLORIzVmrolhrW3AbZevksS2QvRVsDwPBK69blvU2q1YI19xwGyu0Sl2nzbVA
w1t83sp7JX/J0nPKm0+g7hRkETqt2nTek45zlMf+KZZXTf3Q+rdxfCHXG605I/GlayTINP+xDx7b
kZ62N8+/HdWtQl0lsCl6JlS03OVwM0g2jeRit0mR7g3aVV3uZVo0ivvM2tDUWaR33WsYAuO/Sd1l
4K0xG3fR3N7T3JuKV/54QTiOpVFBuWRcWrlDgp5jtqbsc+/apOEjpURFQrO7N9zborFN44w2R8IX
wdxOoSgp8sLYmyUpuE37BBoZAgPVFqtGteAgajmjZ1VvLkV5lUSkLxe5hn3aLrQuwuGVnjbfjVZB
vR3b74n/vU+Xg7FI83N6qVVQGQlJVVK/ErpsU3kR9fNiG5H7NTmMLd0eK8WNpCFn2OLykZondvjP
CyanJ4NvntQSpHJ5dtA12Z2SFBW542cKtsoSKePSC5eekDy0YUwjD+v6iT3x085rIS4m/sVIEYaf
+U7f/DCNIzpuyrKfYnz+AQp1O6kJxeTUavieFZp/LkRmgK9EdiY8aw4/lyLotWIQjMHp2ktUUHQ7
6vI1ffMkYcdXNDim+JyXd0Nz06s/FPUnEstFS+0SVassbv0KgwsKU2iIaUyAd7AU8k0Nn8Rad9La
kH1bAhNrPmKRsUqbZds++tdKtHBvhH0CXIAi/tK/5tCiylhSLEbqUd7OAMmz8PWVv6/P8Syqp0r3
YgSXsabUe1HcyhRBY1unZhA4NP1k16QUMssu4GFctPFZ3mxoHETWuKUimNKY89rWd2Zwm5I3Ht7g
R4jLlIJj4wgZBKRVzil+KJIFundb1B7y8RUzQM3dV6ScW8ccLoIKJ/mV5T2W5UXub2RpaSlOj6RU
ZPZjobGs+3UzOm13rlBUpf80XfjFSjV3VfWkkSO/dseHLIbbgK8sX1krPZsJZZoEB0o65WgHWOjC
C9IzNb9UKtJheuqUxVWb7LJmY0ySph/HF8hPsRZnRmB75DhYIqe/H77vOqtjgxY03reO/F8L2let
pFIraOp+dAf3RKTx1WhQu6D6QxjkzDGbXfSjqm2ldnS6YqwRqmTxuoIqi1G5kpOa4YnRPp/oSPmS
iwLCh50ABgaz2LiMKkHBx2xwRgjOE78opeuA/gha4M/VhpmnQ3NamUVku5V0a5WqdmL7mZ7e7Gsi
TCaW1ST0vfp7WuTDVxsaeeY3Effb04YMSDEInVS2qhNf7Vej4OxBfplgmZB5fptiNZqRWVCdyMwf
QTdQ0AKVfWLN++LV8cMVWccZbnpzs31UjnHEUyuPE5ShreKxNOyGHlEytfSRGeZ4yqTrcyA0jUWy
CAc6jcTGLCwLi8xKmhbxTpnpxSYUdpZIGo3TDjVs1OypxjZOm9gf3iRdEfCKMLaGvUu6ag4bNHN3
LLSe7hcl7Z7yrEMJZJ7L4/eC3owTk3N+8GAohpGJuxXCbvxLDj+8sO1TT+8y0tqSRXPoSKXPVBZ6
Yd3DLQCAvWuD0jGUYFgd/+Dne9dUFcB+Bh9iKJjYh872LhpoFbnP3coJXVZaZOPhIpFQWBip1kF5
cMRRME4M+ek7NCV2S0vjtEOYzdF/NkEVuoAb+vhJrGu5vmuE8lxsA8foBhuKRbQcAeTRxySvm6ZA
CjtKJ76P+dRleFiOOhBcOMTgiKfv58NXGMSClwmRlTkWCD0jHDQ0BIRN5UCuAVb9zfEHPJ+502hY
wCgYc1Ht0efBAekl3aU3PHfE/rLqqI2KNJoAX0ElVBv+qjHN5zp9Oz7mp5cKZZ4PhS4iMtWUrWZ3
mOstiFiEoQ56/xKlByIbw9UypxDQOpR58xYlWXBiAr+nhj4ubqasEPqQdOAQYJAAnM2kQKsEKWvc
xMnMqxEbv8ii5enMLO+NAjkBRVExJ2Ls6EZOV6aFaiDfiskZv2mFq7F7jqIVPW4+jBDx2W/vQylf
CdkqQAygQabJzvl1yMJlZ3HkBamDxIX/18qvGumen4EIlh+gTd2aFSD+6Y8KdHtL7tmY3R9/uJ+m
D/cJZHKCJ5OZoxR4OH3o6FFpA42w2s3LW7crBbvI1cbOe7Qamk7DyPHhPi0M5HCYOVMZBcNPmNGH
w/VdPug9GDmHgMAZGiinfmEthCSXl3Ecv40wSexKDK7aVL36FyODuifqw1qFZoLDkUcp0KU6KwIH
UstPGmhonuo05CKtL6zpLVjRCUOP+lIerRMDf37C3DIJQTLmBAeqPFsfAPZFlUIPHFVKcT2IU8Mf
rb+0yNUWQo1TO9mnYgQA2+m5Qhwl90LOdfa1xBr6fq0eeydDh9XiXACVRt8kVb/VOn2Ab9WvUqtN
LyiUeY4eV5ljeqdyLu+p8cOvh4wz9VCyzVwLxZjDh63khtYnZQ8MQEIRF28LEUh2ey+1RKMyInM1
WIrdPYpyybtrBaqnVFiDrYr+JY23TPgxQxkkRvtaWA4YImRngkWfrdcifECpzcHs1qcyZdYrUb+y
ii0He86hCZJXUFl5Vjg1/avFC8UXZGF8TPzKRyi1mV2S4Mi97Rh/64JVbbXExDG4GgY7c/nR9MXv
sj+uD/FKtOnts45QpKSWcPg02lCib5TuddLQF4HUYwysJfU+5iCCzEiC8ygusibTnNLTrmEEAa+k
W/DEgvZp4Z6K5cgIJuQssdrcTUV0taAuRo4CUhsLizEQwYGgt2q/geTz7KBEL+edQpV/nvnsxJqJ
Ud9UF2YdPbzvGGvDsC6Lxhnr0WkatG1YjHi2p5IWUU8a+75HTQeTDsYN28MkkWBYdqnD4bq0KcdO
6GpHvFZesxvWFvGbpnB6WkbetYvZ+rDkt8JrmthUPWBTZ7C9SPoA0gNjGi0qdSHej3tv26eOlDiJ
e1loP/i16R8a6xIFV1isTQn1T82CTb+w8tLj18MUEmxZI8W6pXUj0BYxHFXwt8NTj8rMx+7VIkXO
xLMT0eZgxK/gVHSQdmAogBsWNtibEAJfQUKG7MNSk23IAGbqGA3GEU5Fz4eyEWAvkMrwV7GwKbS1
G9pKAWEHXhM8lAVO7JfjVU2HJk2Gd8YD0lIUCFjLD8JGSjeIaC11rXo/UnPV52tyz+OFxZGutal/
kNSSbydImL4pczu2LvABK8tVGdo1jXHiNq9WNX6J4mYYL1BT1QM5zHXlrfmX6rCy0vUor4d6ixvW
JOXqVuFzFV4q3g6VZbBAUOmfyRf9Y/cG3OVZXgOx+1mQZ4m0paddIojqhrNMqWk7WUUIyIbXsrjP
o9cguU4ELC0X0lVOV460Ey1E6Q5d0NYP/3w8sUJ/2pSmiSNTnrIwsKWqMVuhhRj6R+LiQSNWA9PA
yk0bb99Nq8Bwk3rFh+QLdyOAAufgAKlvj29MnwPI9+HRl0xFDsQ0s9NAoAGXlRsMYMB/LOGyLgaS
lR228EIVmrwtjVpOG9ET4IJK7drklMnep8+U8XWkAOR8DDw5PgXN3HColx5TTah2CS2yjl40t/GI
wnJM+xOHkE/r0GSegPkPexNOKqyLhx+pGfhGbVRK7YSgszbV4J6ToV/lg4a6ZYhfvJrJEA5Fuzj+
kN/9k2aLA+MiFjLZF3Gbmy0OSRQUZdnptZOE0IClFviUmsoyvEKokKzayT7QlEkDAWW4i/rLOtZR
SLeBZFMjHZ2EMG2Zxf6enpTKSRv5ZzKm5o64DWDrqLWQegIs/FwcNu16EjAev/zPT40Qgsk5Rfgq
xLhpBn8I8keqjTg508LUCsW+1JoNJTgbe3cKxlWMHqnLHrrwxPF+ehOHT4wxZY1s/VQNs8zZrqUn
uVlZFYjAoSmQXmr9WtebXVvIewo5Astqckpu9XkioqEgl41BuSFzSp3dZevWFikUJFEkPupdLHyP
BbirHSzAbiju/vSJTrUgZGTTNMRlczYPgwzbIHgKmSOwF60LkWyc0VMZsegfMBon9SxrR1j8Zx5/
fF4Kc0/E1BgFkU6qc3YwxoHV0oEAp4RBbbGoJBx0B1FcY/YEQ0MSH6MQ1MbxO/0cEeLfQUaKGpw+
lR4/mTZrsHdhp9HK3LcIjWuyjF1LTlOH77lNZfCAtR53uyhP6NZr5GKVmh1AcCn642V28qUg9ues
agF1nUWmDZbeelQoCeZ18qKvNRBKVkw7S5DYbkFXTsEUBkXs0LZ+ffwRfJ5YhyPPnnrYjY1Rm9PI
hmP0prtsgYTZeqUZS++UmeHnzeRwrNlnk5N/NljOQNkVwjOAHcn2GwUZJGSA+mKsz1Q5LFaSRhnw
+D1OT+/wc2VcllWWArJkKD4PlwgshzULvCxJQE/65TdkAwrzTpzfvnqShPUcMdgoUEXOPlEPEw5P
8OXU0RI60QIRaL0CIav0AtvU/FNigy+mroWZAspLTqnU5udbUzhUmjVmtDGEffyK+/dbJlT20Eru
ecfOkbnFMiOm9mPD2FJ59DaUQrfHH+vM3Wj6YqdL0CZTdWzLUDYePlevpFjJ5pg6Wfuc+1M6PTV8
6vZheubmNMaJZQtzUqDvo1alF3UQaHajEBD7Ixy1WurOShIbNkOUS0D0YNJDYk6wDbntC3gCVH76
xzssF4yLLRONoxeP7fCCG0WD4YIs1vFD4TJvC+Tkao4/VQRXY1iRrupoM6ZP+Phz+jQxVOrLpIQQ
45Jyx9vvcFQsYRJUKGHk1HrQrrI8fBa63sbt50FJIvPfDIaRmCZPlrHkaA4Hy1xTrdsKaLkVlB67
d0RNI5KemjxfV9Rt//TO0Eda5Nd1Et3yJ6kxuiWxK30KHr1Xfi+LCk62aa1xvHBSCczFnw82Kc6I
RXEGoUx1eGdu1fi1EJtA+LViY+r6WnNVkIzEp4s+0N+OD/Zph1dZK6giEI+x36rzrwuYPKI2idIS
7F+STiHtIIVlvqQ0mEOib7eJ351yf5ROjTnLtAsJxZoWjycoj2gfWj1aZzktG1HaiAATaRYZe8rY
dO1EEuQsyYfG5MvWLiJ0Bxf2MI4czvReUPeGa8aLVDFO6FY+RVo8E8QC5GkoGOniXKjWD43L+qcG
DqcAoOaxEl/K9fcigxWXNfBSIv/KjLv8xCozvdaDxRtxjzrl5Rl2OsPOo9NeLxVPxtwg40PaxnAg
IYCfyv/PTAxNskGKbqDUJ189TeS5mspEe+TJ2Bk5UeznKzHIEPZiDbHABuW64l99T2v92oo8aTMI
Q+g0lvSjiprHQR33vj8gNu/GfCv7/gsLb77tRHpAc9xQqlIJT3wGh5voryvFn4QggXQd03y2mjSQ
nDpX8DF7yPVzxUogTbopsa4XbnPOuEA2/MA7C/RBPfH6383q/nkTjCyTQiejTg2IUO1TOt1PPbWh
HMQ3EdQb3MfpX+6HTVlgIggYSl6LqKIrDUUxzopAwnp/GQz7JNumWlk+e9347fgnOjscvl+PbpE/
mbZ1tJPabMPtQ6Ez8Aqn0RLvakcpaBkzAZkZ5dKqaEXDi3c91tYjyhsRp2Hyy8fHP/xc/x6epJFK
dwdR8lxBGbgN7Vchw7eAop1h6O+EvqKZQLwqKvoeq1boT4x4+AH+Z0ROadgoq5DvZp9C3jc6Fsop
n0KKRYGojQY8IXvMzASq26BsitbYKq6h/Zpx/w/ajv6/s7Wacn2/bz66eilfXn/G/2dbxS/pj+qA
zTP9yf+weeS/EGHTKcQpQmI+8l/+driSpL/QuiEunIKNCc7z3x4kyfgL5R/hDbETES3hyH97kCSN
ziVKVu/y6qnB5o8crma7yn+ADeTZD7dLwcXjCzOOaqeV4UUYJbbsJruoFoH0qM6I2UirCI+RARCD
yEsGBrWwSOIECpGii+NOpwCh6V1byJXNh2d49WvB+Ng5hEPXxxX9nyuaJXN6rQa6ZwzVLswxXhUK
LCCzHEM3NDV7k0bQBpQYBMGETu+hPjM1nNdg5PLtjs2PIpRR5U1uDeq4k1qiSYNalySYnFoqWbOD
BL8XKSXDZ9XGKsYOw+7HEHxwFt7IhpfdSCrHOjcRd3ETPKnKuBvH7A4bqgtu6NswYiwn9yV6qbjC
hasUtOUICw0GAxcI/+enZrpbL8mccPSuxCy789EEUkO9MDCqojeVtvFOCx8VWHF2IUiviCq/SU2v
k7MXbwcNAlo2YdCaWr8cQakff6DvbTz/LMz/faDibAGU6hwmXtG3Oyskcd1CwWsk7hmobLC0OmmR
I1EBIOw0gbQIXMpqOQ4NqYH4LkKA3XusXFDetU7mkJ1tEk//WYKHT9pnsLaLVOiv6hA/BljmICfS
LtkCqCaIlcGeWaHcLsuBPHI34owbqX2MSxVA1ljV7wyJjuvWaK+LwjgRDMycRv+51WlOfcjy6H2N
GZpgtWA2afom2VSm4TWRAbYq+qZuKRO0akv7rOYaD67C/B2M7kkN4nCJj1G90Opig9CFfmrvNuzo
CbfkV8yJ3PVYyZRMvZiGXQRyTPb02sdLCpun8cTiPUuz/XPp0z7y4dKjzGqHUBCLXel6ZIq7daLt
AjrTQONS52fbVN0bE22KB0/CsOKnVhe/6fQnWwk+tWWH9r+K7Thi+koFWCP8AajcW9KZpVS2ZWQ3
Xt/dHp9QvwHnIDw7vFQ/zX3g0H65oyJhSwHcBzL0Ues6Q9tgs9t7r6XG9DFxDlDC27GE7UhpSNyo
rW6XWX6GIzbGWeWpwFP7esGYa9L0kA9dA9a/M5UGYdgEt+fLOrWrvhfmv/p8ZgeK1Lf00BNLYFBD
foY11FlV09Re6GS7tVa27NZIa4CJMA1LlTT/e0XWD9xFLCe3XlIllAD8S9er901VlQsvjtaKRvs4
4NwnMY5uJbnaZKHx8/i7OYw6/plFs8OBEdEcNmRZuevT2FG9nxa01QjOskZpgTP+iSVlFlv9M4x8
OAM01r8gCcDZSlm3lfUJIJ7wfPAZkc2FCvPPKPOLRqWHnm7943f2Xu396j3Mdio39aq0j9Ni11nj
rTqY+zCCJ44aPF5Unf4WBanrlEMv3EdeYwdDuAl1bQUSATpZWVMfCWoMCVv48rEnPoYFwpaqbL9b
GWj8xBzgwhrmKb3kzOf1n+cz28N0bcDTZDDzXd21VHFwC5ID4EOF2gCRVkcZ5n281j18oeRq5Wu4
5Zpq8lDKEzbZQ7vE9rIcxPoRaqPjet4FWRAnsVDBqxqqb33f9cEr1l033ZCPC2IO0cklnEgS8fzE
w57my+eHjY718AWPgDs7X1WK3RhUGDSpqQNFHK8X/U4c5QeNEmEhN2vspezWK6czBsBsjhca+RKr
Oh/iAH8V/ZpId0HF9KbDIympjFcW2o2bBCTyvOJU9VL53aXO1vw0FeIhca1iF1aCaguNbJ6Ndd7h
hxu0sJmwRPEGIhS/p+G4pbMIl4DoJtNz8VKTPJ3aOn5/RiviHwa62kpkoG0uEI/UTZRlHVXVJsY2
QujCb4or3Q+Z8mxJ1GEBTK9B8mKag5W4ALLUDnqRBLEx7M2E9DeN43cKxh3H38d7F+JX72O2O7hF
VJuZKuU7OfTBPQR7XXd3iW79bDVpk6VQJcpHXtdeG5WVWtZ7MdVXKQT0Ex/8+7Hxq/FnS36K23oj
MzN3URaLdjwOid0mBD06vghXOSGFpUYd6l56tASx+x4p6msuYCYYNMZkVKyUa7prkAsPsGkHjc+2
+dEnIOwghjaLugo9W00kXDfyEsWw3xeJg/3CdZ5HgPY820g4uOXlPonbvUpKFmtLv3NSXHaWlkkx
lGrSmZl30doSvA2VgJdRFkxCM+QKBYg6AkCiKVEc74Hlb5UKXiubEpCYQrzhRApN1S/hEoeQoDT3
ShvoWFKAwbdpfR/FxoOvRE8tizgArOws8ZRN7kNJxCd1Vfjq0/EXPEuW/mfFILI//OAMoK6m3srN
TuwJaCuvuKtatXDwS4RZpoj5oveB8ykl7CihqYFadNiJ6iyKeBr40YrMBLi1SH0h6UF4nqvJync9
f4n12K7serwMegLh49eqfh2h06FzeK1thkVCqzTtDhzgRdmeG+2FAqtFVeL9lMdeqI220zpDdnpD
WpbEBeYEELfKlt4DyI3AdvpEwSxqfAvT8jLqn0YvPjcEc13kGJaaxSancb8L9EVlqJtyVNaxCmvZ
dXcuTMsYW2kUEcsoe3ZNC/W2DDjbKG8i3dhnSrvWcUIdXGkpyNexfsbai5HoWdL+6GVj5emyHfjx
r4PvbxkHv31ns80W84c4gB5e7jQBdUDdBPFdhC8Xyqwy2EomGljXDCZiST+CDcUl2mWhFkZSn5I2
vgQC5Vs1HBEyJWm8rEQa4pXCTJaSDD1HUX2V4m4/nrrYaWv+6guebdnCYEqi5yX1LkwiBBKZBV4h
0MPh3E19l1jZvPTiooPKzwcoKo0BNT4EpGZlZ5TivJsqDdDg+5ofXJkAg2+7xBTsEfemc6RQtDSk
WW2noygg44vCpV6diGf0363us11/6DGEEDTo+5if186oIvzH913HsSCQVi3OEEvFByxHAg3kDbaP
kIdSc6E3GrhNrzgLx+DGKNzLvBk2mjQxkzRiZqjbQCobHSsQZD2LADmYrSRhjYLOwNreAE+FKxc8
AiOBNoMI3K6k4KmxvKs6S/B+8GR1Q68vDTnwqReFAB8aAxaPrgKaEQIRdExe18miHMIbzSXom6JG
t4ozx4dw0w7xk1n6VwE9D7kaJzgD+tvC9S5MIV2GrjECEmxIXXqKmNo0CFZbYMsR39EU1Ytpj4WI
DhW6Jqg2Mm/ZmrwmOY4nNZ6prI5/4r8JevW5ooImXL3h8Jrv3MkVKc85TFRVl7PvJW5vtzUdj56H
MN7Imp+9inlMjUuRLfWg160UinqmVNqyyKQHqdJ20ahcY3Rxpox+welE0S57uT1T0xTiCJ1Mxy/5
N6cSVP2Hq1LW5alq4P27iyLzwW/r57rnHWiQsJ1M9q9oyH0gQ/iQyP5lH1f1Os4ApeNInaLRQH1b
yMFVlUgvQxjc/MsrmkUmCkuu3xspmYxCCi6lISQDH7Ryfesq6cYX9O6bJiNakil2Ln1JlZwgTDu4
w8KuVDPfWLPAaDSzkDM6x1ApWAPU9058V7/J+6CkP3xacjsYNcSZfIeVBKgRBQ2ppiBKUt5VG43c
o0fCK0PQL2uPY/No1SKSK40GtERq7T7u1Uu/ySA5dY1MPkHMWLjD+sQO85vzBZrww6uTRiwS80Zq
d6kabeVRWnfZpBwyzw0z2+p86mYzrjTNtBPJv/6Xb0s7HDORE1GS46HbuYG0hrq+FhMNOVpg7n3X
pFVMXFeW5RQa7LG+Xbihe18ByJWDoSCDAj96VEZ80Op/R28Fwn14Obx0DS82qd8ZbXuvhLFuKzUY
syzqr1xgsouoIo+iRenPBK+glFUC4e+tyqmfxplRW2J/BHxN8l6zQMU+rgxfdFM40VsuT9fwxV4y
10MwL8W8Efpm1/gAsMjheM/Ahf03zFesXdlm1Ub2CmlREIwGAQRrsmFxVT2LGhDFgGwA7qWIw8w2
X5ExCHZEl9117ekBYtf4RmuV5aiHT4bBgS7FzTwt6hPCnN/t2HMEDcJ7mi1qswHa3N5rtWUuq7BH
SSGYCwwgn6SofsY1p7ZVyiKqWr8YrM8Lb7Le1Br/IsHjq5pwgGpjKCtvZL7zEGSQlMFPLyWqPTET
pxXrq8c72/P0XBh9odOanSzhjGWJ4blUILAMxPSHUjScnjLvkqgMgtlYnJlqdiZlbHeYonBlCZfH
Cns3AuxvCvfBKAnOms4Rcrlev1/fHyX8707j93+LIvtfiBmbBBL0uFuw7iXVNJHesi7+PvN/kZVv
OJj8nfn/mPj/8gf9XQjQjb+mDiLqxUC/fqls/y4ETP9lQqVQPyPjr076279hZIJs8ocQk5mmCclF
o9j530qAIFt/UZfUVJq8qLvhhvMnLLJpaf1n0iFzYhXnJyE6p/NosgU4XHdi0zPVzi38B2jM5YLc
yuN4qkI4ZT+ODTHbqWtJqcEmMIRj3nsv7WN82YLlW3CiO5VNndbsIyPN0TBkvLKIE6L/kC3LzVVs
f3jZV79+zscSxWx7+vtZUdHhNQKcoDh8+Ky8tEkj1e/8h86mlxlg6wM2gnf5RXAqDDtcCT4PNNsM
VKnHKFfu/QfQRIq/TMhYrEroz9/91RabmJ22q3f53r1qYBY3W7riLpQlDlq6Y66ire5kq8RaScby
xO1/+XQ/3P5sx8Rzx9PHePAfSnMz4p25WWU/rWWzqpedU77039rnHjbjqXatGUH988OYBQd+6cpq
YTCsuJOc8q7fjmdYwwgP1X27l3buorpiiwm1RbrbGXf/4pYRkKJxpsqt6/MeGKEQQl0Na/9BesWo
2ASl9JzZzZNJcuAO7I96SUu6vNS6RfT9+MhTPDafyR8Hnn2WllzKpShNUw1/OEpa9EV9e802xwd5
16v8D3XntSS7kWXZX6kfQBm0eBzIEBkiM1K/wFJCa42v7xUs2vTtJI3Xet7GaEYWRUUgAIf78eN7
7/VP3/LjzeyUMeZIeYyfdBI5yf58ESnYr5z36xeqhD9QEKEq/517/Qeh4z+PlORDlRN6zB3yTx3N
mFSpWSLYeFILry1B+EURvODJpGdaUyMT766IKMr1W/CKUPnmrQL90S5anZRXUHXOcPUDReOAITOe
q0MuqUerzzIqNeOSCu2rUJqPWWGmXhEWBJCClkS1+V0tRgzyw7BsaRQSf1ZkNyu7p5VzPk9a6aP8
5u5e39K/3t3//pU/pgt2GcYyi3L8hIr/1J+jw3yXOOSC2+Pj8i690BL5XfH4P3fNf72vP+aNMo2W
cZTX+Em5qKTU0Tsir7zw8M+cBPi+z6b8m5rlugz942/8MSeEBIqNLW7Gp8Yr3howIQvHjd7s5zci
QA5HtLzxvNq5W3izTaifQpZNRBPPAXWexCBICIWOg3xL1zXg77OT4Mr78DcT1/Vd+ctzwL9L5gcz
t/yHguWXozb6gmJc9lxje7PurSPmkd8J3v5uEb0aPVEioY5GS8oV/PINCzY5RW2T5AnolqMH7Wgf
6DnftZ89+zmbvG7vg3CK5sF8QRjkLqf+CZeX4CWv/X4ZDr3p69vlLF9EpnPI0k+RG3oEZV+t1FvB
ly7zudmIRGJ9ccT6ghjxs1XdTPJuCY48D5/ZGYq4Pe3pQhDyZkfnt4nw+n8ey8rfzf2//sIfYzmP
G0nsYyF+wi3rEVzoXmEvKynwuMFWQtmnOxGW/C6+mFvVbuDvOKEtu4WvvsMCcOJX0Q75a3OJvcG2
3N8GCP3dgvnr5f0Y+MuyrCXM9PhpCdKbZYeLBhzDZgjGTc/hVGabfTDvMMXcxDvlbEFS/839+cM0
/HOM/XoBP96DcrwG+YWMAFLpb9Rd/JK76wb33H46Z869sUEMuYeT7Ty1O6h+znVQNDtauLvuEPvt
fr4t389vH/Nt7iU+wB/neXCwnb+Y7AdcZATpoXqS77r9JNo19IbfnTP86Pv8Z+IwcRBQh6rUNT9b
vLGcJcIsx8lT7/ZuuYW6rQfWh+aTw+CnvuExJ9eeflm94ZR8ksn6ELnf/zzCfhx1/HkJlLUKdBEa
cH9JHYojepZ6mjwlj/Kj/CXcqZ9sNvsd+eEkJyLn1BS6Ub+Zv/7Qu/zluf3yrT+KCxQemaaURfKU
+vVJ2wj2ubuBYbCb9r97hX77VT9aMG1t1FYo8FXZsYScd2BGACGxLb3wyMRZ/WbS+7FZ/+v9/FFB
NIpVZUZVJk9qEO7I83TDI04bd76ZXSak4/yOU/RFJHac8tGett0lcw03efrNU/3bF/OX+/ujwjCW
Il+Ngh/NSxkQjr1Zg/w9PsXv1jHa0bbw6sNIYvshBFxnL8E/f/sPccWf90DD2ouKk6H9x7//ZV7m
RGyGQck9AAnr5m56yt1kn7uxKziJU39PL407uGR472TwH23vHkxH/N2xCaFZf7P+mMRh4mqF1IY2
8MfqQCO5rlTuwfP2vbAT+/lyeH/0k2MDzoIR1znjvrLft4d3w953ICskt3A82fZ2QW3H9nmrOoVz
Ak7mFLvCftaDVxjZfhHcM4fE/p2XOZub2PVpgPN527On8vtG+/0x8i+FfQq3rMKOv3dKp3VBlNiH
iK/o7Nfbg+Hvq+D1NrNPQM+hnviGrbnwQe1baDk3s384gSv0OqAcTm47weKev/zzy92HBzWEgB9I
Pol9OIEosTlfsPejq+9OB9V7vY8dxf4mKc4+PL66jX3/yJmH/cG5sXM6YF/ZFvamsu9zm++3JV+x
n/1wK3jFHzdA8snXd/nUjk9d7a/T65Uodlu5hX05Lvbn4XXlJ7h7wfXuTnZr3xCwa2tb17/dPdKu
tg/8ns8WeMzD5hOBEheXO7W9eRic0Pl8Dr3H13Cb2JVz1li+cudCgJBTOSfu5XV0zPt3ngf+ULvg
N0MRtbeafXu4uKN72Pb2fTDbr0vwunc+cWrzj15nfpTorMyarOUWV94Fp9crp4e77PiFE6z8Qvg+
9p3OU13OOp9SOKrLe+fz+b3tEfdjZ9f/8eFpnheYtjPvFMe5eLsj8VjB9uzP9svmgUtVnGB0tp19
5siNcXvzdLzsc+don29WhvPNZmcBYmtcb3ez8+5uTHtnuc+Nvd8M9qX1tpp3w5c4VFq2EzK8vt9M
t3OoSCGg2MEL0i9G3Dny+p1pM70fBvtY2t4GrhcPl56vc7zI9saL7U9asdxQZfcRu8HkCztlZ8v+
m318IHXyPrJfY6cIdG6cd8dfansXXZ9daj8SnOqSB+UQfWHffBmOt6uDcO/tJOd6ZV+V47sig210
9NPxhi/iOp3aOZwS1/v23F3wdS10vOPnYXB2g2fZD0xoIkRBr/SCr9VJN413GHa3i3MY3dEfXcnv
3U1mbw4K1y/vHnm7F4bV4XQ/uj5hI17rPjweTpr9vDF4Iwh0CsTA2/SuYT8e9rdceeZSkXm1Q6ib
vR+802Pm2pX7rdiX509G8vU1MuzvwvU2D4+Od95BGLKPwQu3r7C/HzfPk83dBax3fLsh9cw+vkTO
y+LP3s7rbxfXtFdv9EDNuLD29qHN2s4fAe57O/I33Ox6BwLB5VOvnzc4AONc4XpBD94DV9d7u9C5
3D6/T/Z+Bs3H7QVDpPid3W7vH0WemB6Y3MJbw80fALBs6mO7K51d95tdpPp3u45f57cf/UvO3vVE
bZjfDKaXZ2H/vLrvh45R88iT4oXdxs5BdWRufeW83we9V2w/aBs02yfTvrnWrqPX+Ipz+X+rCpHS
spEmQJeAhf858dZpKGmC0CZ0Dsqt6GG5CoN6CyY9v6Q+LEp3OukbuqilB1mdAffPq8+Ps5Y/V59f
vv7HCmzFVqyrZXetCeXb1+o4bw3mwSDxlGO40U+6j7zi1PzmaVw/9GdBQ4oQZmECoIgy/fGbxRgZ
jIni9Klrk9pD+Xi25JTNBjyKkpaxXa41kPTfq/H+tn4jqwHvAft5Tf/Zay8Ks5okgS+evHUrfpvf
6sv0LD+zI6kPxlm4N/9Tcv+v2tH/Z+ggdubJW/kve2i/3oZ/Vd//uvRvfdL1ycf/DwRYLCa/jKq/
EGAfk6++fCt+bTX/8f/4s7UsWv9W0alhDlWvINerf+XP1rIIypWG8tWFjPScB/J/W8uy8m/8wgRa
sV0RcdQajJA/ORfmv3EuIz5XDCJuaPSRy/6/oFxgl72++f89GA1Tx4JI3cVZpqbhCfsZtWQMBZjw
lHDMOo8jGJecM8vrQ1UraX0ARq5NREVoZfsIpntWjkWzlLlqy312tdzNIkZtch/6yJACDv1jax9r
Q/tZI6grbsc1zuJd2Nb98mqESS0cLXNCURGHbQpoD9E6bNlxUiwJoHaYV+9iklqD1yzIttyl6cXI
LTWxlgh0gJDuiekaRjvTLOuzGY7FyTI6YQqSocP218Oifm9SI7to+pIQGZGMwvQ9JERBeoY1FgAl
CDooTn1P15igVF0NbWXgpz5LVW2MD7WSiElgXgUVnZfl8mDuZMjMzAW5IHCqI0tL0d2LQ1PV2xa3
90yMUNE8Nmqta5tKSVZ9UxYjQm29M7psG8d6VQT9OMWXphLKcDuKKZ9vTDL6Q2rQZuW4tjfDfRqO
mQr5pqvlKgjjqZvfBykyRtxLzbpsktlqDGcVILZ7qpapgj9XxnxWR3kybwRBMcfA6Fux8sQYZSVH
97OIXT/KKrhZi7iqd6Os1xJgm8l4IhggXveqVpHPYYK7yTH7iMLiaCh0oJTFLUkx+PSaYSuRYhBv
tNIE01eGHWCrMpwsbvJI48+u8Q3GN31aGLEDgQuBWCWGa+bk1SKskZO2o1Ahg8sHFQm/MQ1eZRoT
W9NkhgS2JKFGaZUL9JnMwlqJxBQzUv0ii1jDJ6Fa6y9R41x9O6cdjSdEZAja1rqvhCBVFqmrnRBx
0WfVSWLqSwDcQ5eYmmXFswN9229ycsq3K/8NLNw5QREXdmY9OSMGKNnOraiZOJ5O47doHBcqwEle
3+a4AEG+1pkWP1Zzm4AHX+f4kTNkg3DYsM9hEukkne/jRYMmP6qZ9tKlE93BHojjtlAiIlaquEjj
V5X+JqM1NfriOEgdrF5zDYfKb2e9umA1GHIomfVcfjZqJHVfaVnhsarjOFp9SQA5uCtxl6g7sxFE
eO+G1lzG+KqBl1tVTIOkUYXeYwNlfmj5WpV7uZFmQ3PaCS/TUWhFdXpUJzU091rREZNE1vn6Firj
Ovu13MRSMItmqOyVcu4JdljGioo/VxPpZl2jaTmNbSsCx2wbwisL5NCS6OO56xYBSXUyVrdj3svZ
Q2zhySZLXO2Io8tEaUVvQ4NWtFWtNVYN+31RWuirjCilNx1XJBodq7VsF9gNE658Wx95vDDlYqGx
zS4vqntjmSr6iki4gWuSadzT3UY2Nxe7sh0wSUJcM+9DVbuiqaVkZSbI5qgbtt1MH9FVciGm+Gv+
4LYnbVjtFTUxL0QOcAq8ZI1AVBPLaeupcyvJl0FZ1LdyBePh9t06Tq7Si4N2aepeLB+XWFcOspFo
67ZYBTAfY7LWG8sIm8bO124Ig0EUct3LQ5T7xDyPCUn0uTRo7WeizSmMwnmhOx/qgJ5ddDfIj9R2
6CV3zfoivJnbIlq9RNWzYtfkJt1eptxGtVNFKwwn7yvSe5RcicAiVzLgQ6SVaRoQwETw8oovEU6O
mLdWkK6VoN8Pjc5h4DqMfeGn/UzX1ixE5X4dQ8SziloV6k5Winwiqpx4Mh/RjUp4aZO28XNrLtfU
0lEW8w0RrxWiqcRSvppaJzt8Wat+H4piLUCQX8XETZKw7wKLJPmaDN8JSpcuFBUxKmo/xSQRdv3q
j/lixXs9J8nQjrShqDxBWpW3WG94RGprLblXCis3rZKt+lVZuri3xXIt36y2XAhJMKI5vV2atRy9
bEkn6LSN0T/kNQZJt1aXe8kID5q1QG0jDSK2xQmaqpmSnJzJ1kOB8NeuVAwPQ7Iodtslx7wf7xBs
baN8inaZkOz0CWNuTxo7qJbKI+Ep9dum9NakeZTEQbi5OlTpMV1ph/qnFC3RSdZKwGVxHh5MMRee
m9mAgJSCBlA1QnviLKs3GvZIt6qSx1QoLAxGerl6YVniBtGHMPtOmzRylUh/Xcr1WTH7DcExiLaS
caC2HXJEtcq07AS1yj18wTam99ukLF+KvHnL8zQ/CNo6Zq4mKJ9ZqurQYY3DEot3Ua4PN+rQWzdV
scDAa8iVEVo0azMPWCBfOmss4r8GjD1CrEVBaWgXo5koKxMjUEcFii7Et8zqnhp9PEbG4A2dortG
bZAhG84b8kpkL64i9pNm5LKQZ7tUjElHmukMRbgoilIRbSGtnLI1AVtHE0w64HOiONwo8jTa80pa
4lCV/AdqG0ipoXuQZMTXqhKSr6JRJ+gxKETXkmOfRf6IJmk/pq18Hoemk9xOgPXQFhnROeGyJUSP
JoCIqatHd4kcOcR90xmI81g1mrhzcq3YS1U3uVrfR1g5FMCqXVltV0sq9pEpCjXRo3M92VI34aRb
1H0nViDL1alD6tyAKFBKHrYo08xtVLeVo11fqM1W09cRc1WxU0AxttQ+LhNUoMxwtmdjTZEMZm43
8m1RJu+JGzS3GAPWOyLx2Cu1YedIS8UBwdD5Q4QFvevU/aKs82NdCL2vKuJqY0hghYvCfmuGxeym
VFwQlMdoIcUr+w61NvFMJnygNfihJqO6icJRewitLtzWkvGxjJlOFhU+wC/0tUrmaONcP8+LXn7q
5axxDKGb7FxX+WJJax+MIkp8NRnLJ25w8t7VK9bTNfdFhVwvbZrU+7yYKBUMJN0Cccq86CzIAkFA
8rCQ8bm0/hz12a7ENbM0ucbRXpRtxRoM0lzg6gunClazxkXht29E5avMLA0iIunSxdDke2SpMrVG
m8KNUj29Mjsn0czYr1BWOIpgJH67SpAD1+4rE0mFzokhIMCOao2Av+6QluExN4fSbsxp8Q1Lm+1o
SQ5iq7ygZ0ekziGeM4eSsVUbZjQEvvJ82ygSOQNzgta6jNftMtYcfueriqazkdSrejJ0unB96wHm
vObQGeHENPZqyixExlw3AI7oBYnWozmqWO/S92vEuCuGpHY2LVGhsVjthtbaznEv2cOskEedqedE
i09tVdZu1LRkUzet9SDyWm4gZHTeLDaAGZWICPRO/x5zPWJDHje3HNtH2zZvTlYz88zzbvAUFTBv
Y3kKzLHIbF9KE12+uLS0Gvl0j3im1Y7UeXZmYf6uTTSdRAqwOkcwIAmp7VQd/4y2W5voMq4g3qKK
uOqwSoMwbHeROh61RG9fp1VQP+NFeJvEBbislRzMXNlYegJUR1Q94gG017qzSpvwMKfR9eUtk2cV
unceLb5AZKktj1LDBWYojtvUY74It+sytH6f8YwpjQGzZpkIo8qy7FZRDmUWKk5mDpadl+BFC/Gt
b4R7oYqErTJAZCwi81lWr7aCdD1neavcaEQIdgvifpHq1LBKfTMZTLJyChKcEFDNqS1r8aSIbKeD
WqzazTAYpzns0CXLRVTYItrj20o3qD/HRGUNqjvXMDA0sEO1m1Ko7qMKuSXcsi5ygcSc6nWOAl0s
sg2rAMbJJtxIkGGyKNScXliXp0IxD1MtwBbOxvY+6iPlUwxz7JR1ue67xhphWPIzX8Je2yR99zLl
3V4oBHppYTLv8A0qXhiCCVoxPn0V8mhmjqXF00YY5pDQGVWOnrosfGA9vUtawFD9mqd0QWN9psRr
FqdXwHELWtaS6ICI2VE0khZZJLdVVzwzP5m7pS4wAq7zd6WJG2kYIJA2endZIkG5z6VM2urJyK83
E1lf/UE0CaPpgAxg/LRTPTVPSjpbB1OJLUi5uXWK5iS5FVRdoHPV01bxxlEQzrMq4skQwtwldf9s
SuiqtUUVb5eoelZT4Ar8NE/vIffJuIZtuRPCzRLKtLlbc0+J967qJriCTljkTZQq52FaT40Q3meW
+mi1+SVKrPBJJsdpCizsgx9MX8eCtDpfT+Nlv4Rq2uJeXI0DVUyOkywJqlmQHrMkor6hdL5HVhZ+
MxdMp2nKxa+lHi+cAIL4kY1Aizq8+OagWuTbkkTXpNJnOYIXVfpXozA42BOZVTOEhURXDuNNHYuM
qDJumlNBojcVh0kIY0K4k93Uw2uzgpGwKoGTU9GMt9FsRh/9IohOWi6A29fpI4zUYt+EepGwOmvt
6yBRXItqf4kLKj+sM4NDNtfdote3qRBv2Enhw5nAz2qdsp0kUNllMx0bo7tHfnmjROMpjaEUrWrd
PSTo006ZBMeuipRL0WIDHpDcyPBTOccnjCuzkntwKlQdtWTu8lhM0VmWoDU4gSKRJWsRM4t556dD
+kLxa1Jqy02gN1hFoub6qs/9e58l9/oYkTbaQyiWqYcJm4i/WgJP7KQrOTJtk/iy6BlmTCMJ5495
IYwqzvDaLWGoMgAI6X/POql+zmaOVErkvdC5p/doSLV9KpNeASZezIMxDI2AYB9Wn3CMuF84cE5D
37OWjOFkJ3pfHXo1zLAp9S8zpVCQGMrztIJdHnQSSRvoQBPaDm8BfpLL0qtVZDApzdwImkLw2drb
1L4vYVjy9QS2hOltlhDJUFq0H630WcvHQ4a8RSO4PG2Le72fh307LZZdzWxuDSKOmnJsdkvPxJ8v
WRlUYjbvELHgbGInfZkw4+DUEFEjCUNUR75uRZW2x0SPWXBqADBb616UBZrR2WxxQF+eIk3c5rq0
1fJG43x37ragYxov1E1AiV1xgXvEZWdqccuEspeE1l2N7KlNM6+x4sdYFr879rf2HJZbyiRxp2tQ
NQuwpXaRkmo1dySEGpIVzCpXlk4Fc7WRGCMEB95n9ABVtxwq0djOotK9kKwbusJUQ8/tcc0ztydq
tlGXZroTOi3v7Wql5i67OAmEGMuneWWyND32oVDpJJ/Ht7PaVHeyJodiLS+60ygzW45czG86bSqe
1aIPin5iSpWV06ILm0KHtZV3WSBzE/3FKvFYXXeCjTSC1NETcT4s7Rwfm5ZWA2DwTQQSulJhlCRr
u1PyVOQUqR53zTX+rrb02iAZTg8rrLbFh5JF6KLjj0Skehsj1iVjbuMC9bxp7EOSS6WrhTsxCNpd
pYpCYm7IzTSwzyHp1k5Z39QflpC1ftQn01slFN2eKLHRUXnWISb0Sqmcq9/ZL/UxHhySt4Z9sbAS
s9Ifl7hrUAGbOZ7c1soC2lvptpi7aVuSDTz6OY4RdVlSu6rZ9jfxlO2bQa4+ZFTEqb6wtec83q0T
Igoj8ixD2lbHImLXlMx1x+yiLO/hcnXxM/afE0pVzHnGtJuTarxppOXQpm3+qjPtgMkoj5G0rP5k
CeLHwLjdMAc9jlHewfpZQk8oRI4wBOxGbafPz7myBFVO4ERhat2jpjds8xfkDWmbdE5vCdyeWAwa
lOeBHovGrZxQOOkL3GvJzIobeofFcZn4Uy7n0HMNAV1kr73yoj/ndfRN0NhLyNIHkb0p5vuyzZim
RNXPTPHOSOplx9aWGTF6N5ZcPs+lBKpDLLaxkbEzLTxWk8Qp2vA7KaZtS6QCQJEoX09TUaFpH43o
pp8J3SQxFqBOX8gKnm5dvaeTZxGfANo8VWO/E0BjC1qD0ENtEUHp9UNrRlUwZIPlSkoYXdp2Fdmh
Ktkckycha/Yoh4KrTILOFjauOs7LkioUAPjI0X7q5dXJ66p6UtpRPld0Obx8XFGDx8WNGa9kemRh
5qGEab3cyis/ncOWHI9ePi5qG3pGacX2okbMcVn3PLeLsYsM42sQoZgODTs0ecyC3ASIEYXLbW5O
+iW0sEJAmnLzdjq0ax/xiFNdttPeUlGp0JiGj5IKK8N7oQTvxq7mCCuK4Oz0ZXsXm1N+J8dGqNrz
oLSgTIFT+pUiILZYahxNa06Ew6YrULioSwLlJO1h/sh0H1k7ZTKCzKQ7zFlccibbVoKvRkT5qEQt
+WkUmq9ZWDWbyECJP9eCZvd6hujMTJ8WffroV0G8L9Up62z6OtbnQDiC5ulFlh41eX2NM+GuzBb1
ucigcFIgPuhyI3gQd5Nz1MN+m2UzIPGkcPt1VJ2sfgU2SUpgq3MunemNrVhJMAJjVaeWoptXAwak
NnkyxSenkkvDT4hWHeNr861QQJywjw1Halr1LJRxe2/WxVeyqgmtMWPWyMQPi22TlOuRQxStdIRc
ZUez6luzk4e7qp9qZ4qwFF7bHVSk2ndf5ZuUQDe7nMt3fVTvrCrNjyRVomGP5y2btMgzM41Jbq60
r0id1g1GTHIsLXGfCMS6gGeA2yFIFLnl1uRpNlUZeUnZp/eDgU/TLhchVt3RMHZ9mWG9Wa05ORt6
y0KpkE6+UbqlJH4Zj/unoXchlrhVBUxf0TbQZYbk1hjS7HY0Z/GLnmEqOHkiWbNTpUKKWXupirOA
yabGMlzK38kyKC8sFrniqjK82dksxq1WdhrH9qPpr0aVG/YiJa+F3GiEUvezXcly4uJAzxDUmZHO
a6XkUbVpK4mppAl5F/DMsBUhapothFLHuVvWqTQ7hTbUJkvnVN/Oalvt45IOalb1tMRFgiq6Pq8F
r50TFiYSPqlMw1QmQ10ig1OtsFcAbNaQKiJt0TypGfT7Qk7xg8f60lRulSTjZJPWPAMJ6/oMJeSQ
Ruex7x5r0r33iSJ8mMWsqbyJGdLaVmBIU1EJZ2WcVdWJ61khRiISHxslGb5IooN2IGMq5A2Jx3yE
b6C1z3ItAi/S8kFzQlVer9W7xChl0kvvs0rT9xkbCMoPcb0l2TxZbQvrMopZTPx3RiiHz7q4HAWZ
wIZWT2q/N4XB5VyFNamyUvMuSyyoTSZzrFfScasIXOjy0e3kWNw2VUUpKRrdsbQKtwzF+pkQiCVx
MbvSAQM/CRqB3n1ukgOW3mXhQC9rbEa/jNM9zsH5le2GtakasThqYXw0WT08a6zlfVsxEsVMvC8a
89DnyV5I24CRWNih0NypRth5vOHhpixV9WFdyoU/Ff1GMOZ9Vqaqa2iwH2q6yZE+CJ+pWD2lWmd5
mkDzlfr541oqzevIyUIt7pu5RfIsdwmtGfLb7GzkWDrRV9khPUCNvZitz+aP+FXQZ/VGnnUyy+nS
2DB8zJtGkdNtpsgkCMSazl2yrK0wCdQV2Cmsp8SyXto52jXY2ze9rky8ETqyo1zu3XagIziYixII
Q0kHQmebnVEZSKNfYGD3DSk7rkXnpVmyk0tldBFQo2bs+9FWe+rP1FoOesj5R1hfurVQrl3L0tfN
ut0sKfrKWXxWO3qko0RxX3CWxRulJrdRMd03adbeEWqYvMRGQhsDMb/H9GeA0chC7nIZRmdBzC3J
FoeyvQ/71UB0vZI44zSpiaUbbh6yvFGbbqZ8irdKO/W3apvN7AdyfWR81YvAgpfpvlLGO6NYs62h
s7K2eHntZOoW0zbawdg0Zo2VbpGuUQxLNU2fmajHFOLFUi/2fG352Kq1EDCRSyUx81I9KobH/NON
BPho5qu8hN2TkPYdOpNkMQ/qiE+XBVrvboSWo017ErXEp+XHlxit5XPSlYrOlQiTsV9nGTDqXCYc
bZ3Y0svlPlRzvGcI1fkNGi3e0mN44ALW+zIafRzE9DTXpAxq0+iPDTyd12EqcyJ5OR57jElGfK7L
PjnII0upK9J+3XT9QFujL6XUk6w6eegipTCdtJvFN62bPgYBB8NgtSxwtNUEtoIEx/TveS6y8uiT
oq4BS5/ZOwpFHWIr01i9Rk5Wb6lNaK5M/BTdStplJFy00jnPujDeyj3IdPxqhZPgmuTOdbetOM1P
KWFkpMFopFf0Ui37aVtTM2LWXfa6bNEoVQStfJ/zYThzlclEI5ap3kYtQIqcnGX3OYeGpS2pq+LQ
BnQHWUdsDLcLIvIUE6/XWNamllI5duNkVWgPt+m60fmszB4wZHtzE7+zj9sNepZshrwDNZixUxi8
gu63xqQK0F1nd+oKsoggrI/ljRp11WnS1HQr5XSSSPOYVsKcllF4DqUwOyz9qH3PqWEcrGwmHZgO
0dfAcrxneDiZEks3tTmYBCsI6bFvSWHJxGm4NwQgCtCQ/sgEoTuYENFIZ7t7oKEMarUmWGXPBOys
YnENh9LDp2FYOdJce6O/CEITfkYiCRFu3+bC9XWeWsIuepHPG1ZrEfbCIAlIucTCfBcHnuUOBBKK
Ty+l2Kk9oczHjqQyLVt34zyN53buOK6yWmpOMc1nL8mm6hYetPAeZ+02MgvuMr0vW4tH7S4CcnWI
dYIG6sS47QxrcvJpTgk1tHhd5E7Ke5ZwjWuZBVGFX4fHWNAtp1205bO0CMX3+zGfb1JO34Me/vrk
xGWiP+Rlkb33Kmc/LlDt3mt07SGnVcR9qi5ibIq7oV+D0DA6l7Mu1oKilQQOr8j6vzO1kreWA+kj
HXMc43L3VgvpEzga0V/UEUWnWLf5IeUd9+KF00/LKKz/4u7MluO21v3+KrtyDx8AC2NVsi+60Y1G
T2yOonSDIiUL8zzjKq+R1ztPcn6QZZviNsVsV6UqyZUlUm40gLW+9Q3/AQ55mG0ooB/zcrTPoSl6
LwkHxh5yFm2UNFOPbPiZwXVVp0CGcus+KYebJJ/UT61RR+cklyEA4X8SzwLlAd2zFDAA/XhJpCai
xRpYF39sPlhmLJ8S5tKY7mlfZEZ0q6yZzF+HQv1ojXnLgVQ/2dNwl8nVo6LHmA12jBWUpqDjK2VK
iau4ZnOgVQBoRxlwVsdekTmqNinl76ZM9WitDTHmLI2ur2DtWeuRyH8bs0o3c5Ugu1mjXXBkFP5R
0aipxjZ+KGCk7HH3UM+iz0OULRoNGyNKexICpV0Y9rS+Y/IjTSo3eO9aoytlVkSjL66uerv+GDe5
7gHwwLEq0UufHnDZmajhVZxBa3q/dP+KUaFR2MZyQ1JiiHtpzpHKaA5FMMtnaZI0skb6aTcUhow9
cQER9x2iIWtaUF9zDlFxUuixVjhiyJhiZCKOPxWVyvy2n7pVbAUC52HUXdrY9409JrzM/9liO0UK
oPibvsJYvUCEmNJWD76IQZnxZKwhMq9NihROXXYb2SUZRl0Pt7EiW4y9WiADYejfqnW2KMIs1id+
TleK6WX7oFhSjBtikwvuoSw8SerOfpqkJ3WoOw4WUhsOE/HY4ufrlBNND7QyJ1Ij6bFWFPsBaDmx
S6bnZayLCF0LgUjoGm3Or0WNaUESoM9FKAuYIjVZhXRmwD4l15r7Mr7Q9EjIl9RN0EhOT4zHBb3X
tyTvJvues5ch/ZUelb6jkR07kd+rTi1GnBGi6JOVxONW7QJ962cWccBGy7DRNf8Dp4x+lWU4V2qG
H3wUo1o/CoPeORT8lW7W+pqySj6paoLqU5DZp4DBPf1IM79pVL3d8hwUb651/7Eb5XFf9IrJzMC/
zXz1qzqa176k7Tqzp6nkq9lXhnkNziFdMxwjuwiuDepdhlNawXpP5zMQjGNd+r4T2QjmmOw9VkFw
08pJN/Egum47t8Z8NVo9MsRVn1RsJdkv7tHojdaDlBhXfdc9pKqW3MrltLDkxj7jNxSU0yoMNV+7
rrqyPvpjR61mDbCxV3CVkK/Q9bY3sbc2ACtESpWauBcZCF+YZdUhkpUaIXVFUoO6qYO5ve1oniBa
WI3JWZfnCh/SIZ6CVYM3AeO1vuEAaPRWry5TmQbq0c+1Vruj1CuxY8W2R2WQFXf5yLxBxSghyEV2
V/mw5tdd2rYEQKOfandMBZjM1jAj5EIskM7WUA4DbfKRnoCP+py1rthhz0JH+GVtzDLz6nwGvkPn
oBlwBpWUJEX9TaBnTpwxDmWkxHhepOrA3GXWq609sv02UW1gkoLmpnQuASGh35YZ9AXZqUGyroIk
u5/GMkodUVji3OuB+CxNMs1EaHLt1hdh/QCJjgbxoGWJM/pddzSCGohAMUziY2mUeXa0Ax+Evzn6
moP7Lu06G1zFB8b6jeZafjf9GohBXCFGItJ1kkXkFiWSZRiMpjLmPLOOTgbXTMtNbFhjeZSVto52
IrYF1W4nVc85ALRxE47oM63QbQFbhGeiQO5pSFGTSIq8gYgrKxxwNcn8c2QCW8JPIQOtIzK59Eqa
D7gcBl0P8oBBGGAdRmE2/tAK0iFNP4KSskrTflQGHbnDeGD27TA4LR6bOumOrZUM+BmH2QxWgAPC
30pq0Q2rvDerj0mFNh32NMMXvkVFf5IYs0zS7LxaB76kSIgolTRDxrZAeEnRfJJupZ6aaIMvn436
hUUNufRElS8KgA2EGq0Zi7eg4FXDUhwRAFeDwcjcKbHG4MCqptjGyoBqK1Qq61xmYRXvaow7CCSW
JRl7WQZBtKkyhUwpiAc72JS5OunXcVqTXOu0Cb7Okj3eBZ2wH2eya9SRiqGqTpNaqMB3qyG66YTI
Yd9ackM1Ckd0WjH4bT8T4fDjUGOwAKbsA8AGNYdvUZz5TKOBxpI76VXwtRKyqj3JdtFEBOMR86Fq
oDhbp2qBPjUYOHtw0i60lBWQOWiWyDljID1SwI7U5o+2GaghUTEbjNVgZik6IUM7ljykTlQrI2v0
Zl3KdUyVpHS6vZiQoNial9hL8+wBD81VFDUu85WiQVUnmENmgIhHP9HrChOmoLnS3kyD1tobCvWe
AWqBu86tr4xRvp37OtM/Q8A2y5tmiOiIguQJy/qpstVIpQGJ/DVTAm3Or9OmJ0Kjrof5FHLt3bTR
626q174+MHHTJS0iUVZbOXpHZ2LB1r6EO5IRG+hhY+NmQNtXtFdEDyScMrSyisnTD9Ge4O8737Cf
/xbk9U15BfSrPhflxDYO23/+Pye5bOJi8zMg7BVA36L/x6HLn2j81//4jz/+GP2FHIPy28d9R8lq
xi86di6oPMiGpukClOp3lKymg4XF/wwWMj5SQoO5812AQdN+0RUT00OT35uqakAM+46S1cQvsNSw
RlpM00gBIdP9GyhZ8Qo+v+BsBXNfW2i4LGEt8NpMqyosQ5WUuL7Xe/olraSdKsWQNoYePxdtB4Zb
i0IHnEP53NJ33Sa5WThdohknQy3Lp0Rupg3mFZBxrFQ/g/uYgU5ixZuL0TghSUHXvJofNDKMTY1p
wLar224nhbXlZHT63X4U0W4Wgt6n7IMjsQf0RaYxclNAFliVIQsNCPF6amZjOyjJkzDzycsYjCD/
xadlfVyuM6MMnaIljJpSnO4yU8aQkJ4RreOyp7WSlghGJyW6Uj5oyCI8FG1hOYptbM2JZMMO8k9V
Q2y15yg607WsPdNKn5VJXFscYlEdf8mAlURmTVt4OdV8+UELF2RSk22tYv7YUNyumqS67ez0KMnW
kuAxcjTGmbgnFZ9CdAg3yNgRiHVG7YNtkqBrBoS3Eu1o30q+qpa/1xC23puM4HeRnjyHU2evm7C4
pfg9MQypmDq2oBp7e1zlNfGra+JnU4PqGwIWca2Q71/WcnxXlUrqoZYaXlktYKVVW8zTwdcB+BgT
wmGyVlxygX0d0RoW72habmbzkmrNV45jaZy7pJpcPD+RWfwkt1ytSfNPaZ+XFBtUtPLAU1h+VBjp
p2Gqb5kAH7BiKzdqzj9mqoi1RxWDe+mlz0qENitCcP2ayHoKOQydOgvNTRYADLZCgH559EUyyLMb
5jgVZqNbM53GPcjriHc/MveaWiXB9w/gCL1K6DMLXnGM5Pok83pUO6gfRxmH4rLuqTWT+CtJ9z6Z
lu/YpZ9s3B8cO1BS8sXiUs28jyhG0zvNm/JTGdvgm5leLMJByhGEXLEbLF07T8vSGUVzQv9EWtlF
3x2/pTcmvTKqEuS7SPnMTL1Jg7R8xj21uo7m7rEcdOSZOsuZbcYxVfRcIp2y0kfgscxYz+WYf2r8
+pbBfrYWcX7b8G3jqnnM5ewC0BAs8DAytKmxII7V7Nnski9T3BW0zxDLjjQhrUzRjPu8SLWtlpdi
ZYfLFDSU9mFd3toTS0EFlO7QLv+iFjq4QuVa96fc1bMi2RbfhFUT2vfkJNG5kLMGnTIdr3r0+R46
pMCOiMFRd/uJVKzjKb2otb5rR2mB+eW3aMvBDLfDr/qkAJe1UBbvUpZdlH/VS0NapSGyCJqKIVVp
yLkbSVgN+hkJK4JHuL5kwymOwk8zMqh4IeTFLo15tCPwdOhYmgIopx0Kx5em4GjMlBe9rxubNphP
g86aGXXep8wYfJuaPiJqWkt/BejTVaQ22Bk24HXtxKeBokPuL2wmQXEg9PWAb/haTvgAXSA1WFnx
vJ0RUVxwDo/tSEDoJnwUS9lv3KoIwi9tYX8WkVahQhd9xbLG1UvgVgryqpmGPGTQV/rFJCwKVRae
kWeakzZz7qLGRREOrslRA65Y4YnmyNL8wJM0NpSEJwa42q6wEtnpqXlp2apkjU34pY+G05glXy2K
vYc0Rktb1bKGhpZvIQTGV8OxIVsPcZu7XYBEmomO4EpQqSVW8Fyr8pMl96kjiSpyc3Bx+8rvkq3C
5l5pCb3KRGPca03M/S29J9LmvbopIkxEY6tY6lS92nd0C2kz5+UV6kTzzhr96rErkKy0rDJHxjKv
n8vC6FZ9VAGy6Tum6KwbvQWWzGZDtdZiS9k1bWsmyBPusKj3jsSjnWRNDFSjyHZ1rftNJfj/QBry
ZrKyXOuPbKX553//fu2F//LDXzb0Tdvpuvu1nm5+JWK0v5+0y7/83/3lP3799il3U/nr//hvn4su
b5dPw+ggf8mrEYtNw89SkFtyyTadvqcbzV/8v9/zDcX4RcPDQZaRdsLwCxbN7/kGzg9MGTHKARyI
fdDifP493+A3GvBi/icZN3ZF1iHsfM83jF8WM1g+hwzBpqRGfu33p3D5LfvkAb6pXqr8qMb0u+Ks
EK+Y7nU4iH4CcETbft/o+WdfhZGK1HGuKK5UF2utLPY2hJzA/i1rffOKywf/mRX/ecFXkggACftU
bdg2syzoGtiu2lGdWnME/6F8fvEmvt/lD9JMP3IQ/7zIwr1+wfCWAzRyUjmYvATZ6VnDorJ1Bnxf
goATf3z2UerpQTfUYqaDX68XmI/mG+/cobLoe/zVLS7f6sXVUyNTpog5nifHg1tQhqe+tC6Y9StY
1JrlRWauyg0vhcpaGrNjnr3D9nvFsPrzvpdv9OLKwpaY0VVS40mESatwKcw9nUYwQjoHHGgucKEO
5iKdK1W0uN+z7HtzES2ErxeXTbQqqHSrKrxp3NhX3TlFygQITf5QgEd4hz/5I5Pxz1t7VUVJCsrH
zVzgtNgLAPpAJezBneorphJOVyCHkWjvvb83Vo/6Sp0gAnBiV8M4eoNhuTMQrAi8kfAX5+zokuqk
m/7sEoYpS+6QyyRjrt+RaXjrBS72MC+fpDFLYzgrQ+tpqQKAGi9iUIMoBEfwXXRGzWXDE9UOlWU4
oaG882iX+/qL9fpNv/7F67PsUQKGNWM+rNLPHmxHyPSXe8212TLa6CNBiqDtoLnv7M5lWfzV9V7F
nF6XJ6tqLcsrH8vb6Fcw6bSZU2NF//PExJEO+d+80KtYk8D6s0QiKs+WTJrPd3gtrsRkf1s+jLOc
QGDA0m2VWNzL7wY4xPfeuL9X0UfHcmsa/Lrw2q1hrqMH5TE/FeEpBFBnbcNL7qn7AYhnMiPm0n+m
Wx6u0nN+6pvdeIDs8NkHsY5ot7rvj3Q00cp+iC+69NQfJZSbiJWBOFVPxbm4SYFsO6DxXF0/SRsK
k23Nj6/j2GtPVql8SKt0PX4APLn6jD2OCuDWsZpdK/aNtrbVfBV9bG/6m8Y6KRtlXRyZLJpu46EY
utM96QAXYtyOjrYW/nZy630BFmqrOZOX77CO95vP4ak+N7so27e7+mzfMHEGD5evxrvsRtp2V9UF
ZG8eXWv+c/xBHAMX7iDAnEOxY+wKvwhI/Jf0Gh6WXDv9s6YRMM7SnpHP6NZu7prxodu9x0p/c2O9
islIaNpBCujXI/NjOmdjohDtzNanQdXHF3MpPH3hZL26svhzBC/tnTW4rLW/WuwqP3+xuSRBqy6B
KuB1y/aV4foptlPDavTVT6GP5sTS0Ko/RQrdNcJK35aXLMIKHJh7++4O/2ZN91ff4nWEBlDVzGrv
g+k5yAK3TSZu3QSKy473zezjR5ECTEk/pIN88LOKaZEe7OdQX0tk8UwmGOOVirxpcsbbNGtHuI34
N6uwXVfjNEgkwr0NUqm6YRRQBzYj3kDt94OlRFuS9A0QSYczscMvAsyTxMB9kJgDqlQMGfOHFbA9
IMdIvtSMw9PggznRb5Wn+zhQvDGCs0HnhTFzN32M8vCqGcN13KYBHh7aZVT0E5Ajx4pT5AIyOsPV
7Ez5iilwdg57xscxHvSAhIuw2QVKg1KVkqGblVTbKUYUV470c16oV3Y+rNvyObA+Ke8Jzb4iwf9x
ZqmvzqxYE3aqVaXv+dEurh5tO3i2JNkZo+5iljzBGehKeQNUwZoniJ+MC6kAfr7u3ojpCwf85bLr
cNrp0QX2PcWvnkP0tXNLOJEgBfDR8wlQyWcptrV4L6a/cWa+9nvUagtfTRkiRgUggpPSp/hnkS+n
5qoobkJEi5voJqwmwnuwM/+uCY34JrfwYn/NdLCyMYBLZywtlKRb5cC4UhBjYWk5dlwecF3s9eu8
uPn5g33rpX5THn9xQU1kfSPwSUM8AhLIPm3qe6kNd8tLjcHVJtKpr9OLrnBSG+phDva29/Mrv5EB
Ka9Os0nKu6QpjXjfW/ah0lRHRlW5sSUygelQ8vclDfr5pd7K6F6L4xXykFqArVSvmORL6GPBpt9p
scG2bu4tIyczQheynWltvOej8FbW/O15v3iuI0PgXMDM9/AvP0jMS/zhxrIneOKAcBXlEBEN/cm8
+tYB4Kskk/lekMYI8q+j9Lcv9eLiGlwfkUakfCNC1YO989Nyi7PqKi7abKWMNnCYgvYi9NhVkrTH
PEywIbGv8FVSqvqcz+NhTgcvrfyPpSjgJNIjxOEJNnsl4rXU7lRjazXbROyrZlsUh2kmFMGA2Eq8
PWUr4XYfdsCY1B2MPZCk89qSFq2DkSi7C3mzvs90sVsz2FsO7nU4V6vhRsyHoXzW0ktJkhi6fe/C
DGMOhMnWaO7memeOW3nc4NYGz5LGJwkdVNrJP0zJo1DPQwbE6VHXbjr1zh4/lNrXVnvI8luldxMB
ivVrD3+08Xp43fpWVly4SXLmKuPypRvk6UZX6XdSvwsDL9A9PdxJ5ZYWGfPOVenT3JNK9dhbuMIz
IGbKn0u7WIirpO7uYrU+igJnVH8+K0FysMvK62jPgZXc0FGBwtVvQUN7Pa5/fXUep8SbY3ELytTt
Jg8Ll7NmfRDGfV/Q05qmXRpwhrLd21I7xKm+DUHhhtYIqxaHLWu6tSE9rxphfZVy5YaZ973WnpWi
9pC5v7NFfmLi+7mFTWxGI95/COE3oQePYxOmtRNkoPnCZK3gaK9MzedBsrY2WU7W1E4Z50+zbMO8
isLryKJBO2NtG2v3WRq7c4Wxd8zDkBrIn7ElH1FhuYuxuQN4r6e/hqBStAYUZUUD8msU7Go6oLaT
9hOeEWI4hR3QAL125UKfN2k+MME1dhVA8RYkwzhjHZ5Y+0GoXgAmJFPny1TJa4sGE6KDHVRFVzeg
JqQHq7SuFfx/85YpYyccu4o2WGDMAccNmKq+KW7TMb+Ke1CEUBRNRfZ8/LBWOA+M1fJorqgp79rk
g0gYqs9Ygzsm7VRa/DdJNnwuQcfgDbC159Iztc5Ly+YE6WIzxYgRaOZ4niLrV00db7vyBBEX6QY2
TYFX3eLnc+qnnSpH+yHQbgB/nej83Q6B+WwxCobB7iSyugsXy1hdRwwqMaZLlUjkjfp1Lw9HFRRU
Dhp6kDtXp18hMmUn+YWng5L2TWtnhJdskje6rh+stjrEXbIJ1Y9S6bN/x+sw0AKcDtHwh0KgJdGT
ZjdbfBBWc9OthPxIZF0lprnOo4tiRO+dk28FmleJmALWg/5f13nV5M3NuLOq3kmlehOFloN8jjt/
zWIE+XxSKmPGlmH184CuvZUPvEpFTB8ctomyr2cJGE6BfwpaNniGxXgsIw0Pvp5JutbgkFaegeKt
iuzWHyBikfDJxi2EizXEq7UZYEaECYFcymu57RxM7zY92JjC34FvxFNrBBiEpp4VrxPG+1p+1+Qf
ZZls50s0qBvb15kWaZyRCNVbkuuDz+xJ0cau2XRAiQb7OugvZX6TmOiBWtXavMuGef3zR6C+UZbJ
r1KiOeznpF8oxIK5+oLvTPepepfLHzlhVjpVpzV2G4sGeB/AcJ0uDWxim5xVpo8s040cPaxYRvQZ
cwM6Q4u1tSqOZG4o1Bibazgf7xy+9ltf9FUTgA5hCJIKsF82CS/kEDYluEHB4OY1YKYb2T7XqJ/A
V0GL4LpWFYbpGUYd7VH12202mOs6woWtvETqqQ9xidtZ6iHFU7IqecxhDXRm3XXaqsbIsmW5PTNE
XFep7zaoHCao5YzQqBobPASYbcyltiFbvOlDZ9blVVEFDBI3Dd6fjCJXS8SoirsMjoA9rzOBCbb4
nGZflxJAN+R11IabBiRzAulYmWDPaRl62ei5EafK9kkaPinBACQI7VV9rUrTdSsmR4UaqdbXSeul
4FfjK01lWgmcXWlYhRJu5nl0LD6MJXgn1dpaNrOHGOHUwV5PcbPN+fga0szop5sgM9Z2+zFvAayZ
dxqnNwxQk6DbzfU7y0r/ccz/R5IvLz9/kTpIZh4ICIbUzUcrVtwC/yM3VY0L8r9uAM8EcR4djFL8
EAzga8ePVXitZ/06GCilDRQoOyyh2uZO69AlTCFcOU0SrWvYEBRZeyxwb/UKf/EKKY66PgmoPF2y
zJw65j6+C3b7yk4YEkWFQ+hbZYbqZToiu1bvMN90xET7gG7n0CbrPAk2VT/vNPCEaPes5hSPX9vc
JWrlxBnnqo46RVVs4ijYKFiKGRrkH9KRn28/840KQX7V9dH8WoEt7dfQDT/6DSyKyjhxeB/kHvHH
oN0xvTpXkX2tdtqXUoruOtkNTbBuvLgkSM+irrzeqK6V2tNY5vEkXc0GMsN1ct+E2gc1azwjaDdd
qzroW6wNG1RXvhTRfUBN8tFo6uMQjAdLKtCP0VZy+gQWGxQL4JAAoNQkuVYsb0JW45RLVxK8+HIw
vKAcnBD+fNV1O/CkWrHgXetVPxaQjMdTCdVnikpwmL6bLZJP/LeSDYaihiujUxA/VAM+WEvFXNz6
cYlOg77mb6DI0FdJXBg0zgj4z2d+9vPH/IYBkpBfVQmIaDA0YNi0jyqE/+2aPL257mhgomB1mNqr
UeLHqeWWge5UDVImPpQkdQRU316qyXbfbyu+Uon+c2doP+6Meep9htPggq3Ybghe4iBPV81UKLQz
mfclc/cs0vSYmsMd6bcn5tsWGT7EhAqF+MuMt2qvAYYiszCrmgwy88OU3s8tQFCDtsKQPWfd7NHW
36s2opApOajV3sxFEe8FaFHV3g26B/XpnQf71vpdfv5in5slmmvtkBoIgWj0xsJHQUerxOlWWWsw
omLjkLfBAzPIQzEeDCE5cwsk7G9efEknXlw8mSslsmAYeoKG8KSoTpVbh6K0nzKtO4SVCnK2Pwjw
DMtrxOH5UPNaJeC471z/jTGR/CptSXOwJ2odmB4iXFeAQg+i0uGFIjIe0+OHK/etdzXol7mIH35+
zTcyFvlVxlLj4Cwr0Lk9hbI2Z1hkWRjUCQYo6GqRmgwh6pX633u7CEP8+IDBprfWAsfxYqO6N4jN
up9uS/2LisCcbt1lUekUmD5Bv71I+nQAs3xARPKdTfvXlT2Q8B8v3le4HohU1T1joCWXGe7cnSdD
d2JuE1EGF+7be/nnsvf+tRH4zUr+5UICID6Fc0udWE1XyiCc2MruZe5xebKAN936a4OP56jARNEa
AdHU4BwgNcUW8+ev9Y1OLHKCP95szhy2FWK2vITTMlM1J57EGs+lrcHzXIy12lZx1dRaD6QeCV/r
b173VWBM016pBxyDvQY/icR8XPZu5T80OEKGSGgoPHoDq9SxTC5V8e7zfuvVvoqBdqSAPWOC642A
19f0AZv8YRn+4wetIqdh4owC6oKUEzWnLsAES0OY5XHw20+diC8B/WiBrH8AVPfnj+GvdxUgsx+f
frrwB/WO2hqu0xNKB5tGA5Yo627iTyT98gE4z0Hx9ffW218HDtV+FbgqkTFF7kvbG9T42WL0mAFn
R41giVcWJjZqpKNn9SGiGP75Db65vl6FqkYPAl2yWOFwPd1Ikx1VLyFPP/pQKkO1uQwTzeLysTJd
WQr+VqxS7VexKgs7mJ2SLZGx94dgRlmCaVnHDl7CopWbB5lhJcS2v/lUX7scdjpWjzXijF5A628J
GAX7dMQjdWkFqjW2Cppg/yqOrvu/XfPfgnnc/f/l92XKFigK4tDbHl+np/RpegJdWkfpf/7P/9Uk
y9/cenr68gTodPf0XGRPv0NOm5cYkD8++0/UKYhOnLt0DL5ABrM6/0SdWoYGvJHmN3BQk/j0O+p0
gZbKuorGlAYQVDfYRH+iToUhLxhRfBrQVMUg8BXq42cokB+DwjdtV0XDP8yEeGqDOX21jCc7qVM1
l+t7w2emWGHXrRlO2WAdJXcOkXybZKUbF9M7AGnlVS/9twvjpmSoFshZYf3L2NtW1KptRXtfhuhv
mxg8QOaN7GQjpUCXZCXbSEMDnWfuT0ANkHfqwUYiwQbjBESZZuvuAuFutGavjQYQ7+xTPE+bkMw8
V/ubuJY3adw5AdyCoSovQ/GsZLo7ZfnaCPTrLE3uivI5pEFrVNlRK+ZNkxl3ELZOtkEiadN/S0Yc
J3OSvXl0RWx8RG8Tsrxm38ktUg0w32va1fFzqJWu3KRne140FaInAU/a62vrLsgoRuvyI+nhPerM
nkDtI42iLyHksSSEelOPN73R0c8iVqJoap2H1LyLQCwtHwkK2uuBb0JcHLyktq4GGxWVXPXDrQZe
B8a8M7Y8rATpN4LO2En7mIO1VQ10z+bkmMv+Z4SIIJYOOZa18Zcw7OItEDzNNYfy0fb9TSnmT+PU
6qsmlEK6xkjWzP1GhSe2QFOhcoB0FbW0bjWwqBUlDNoZjEwBy9Kyh3tDUzBt9iVnaq5lR6hZCK4h
uxpNG7QD3zu7lqP6z+Tl23JRZRMglW7BnvqXQ6xqqqwb0aO5B9TryKOOBHCztauJOaN+PfldvBLG
cAX//q43gkNopxsN6RY4mueILicwuduyNbcVhvDAf5rHIB0f0pbnVZRuKOk72ihIK/ob2POOHmk7
QKXXQGndyLe9iRNtlRXM643qUvjjQ9agvxPy2mPjyFjoUfE7ThufScl4qGC+4RkfwiZJNjOrmNoE
QpLNVF7pbmR9WeDoeUaBhT5p2K/TlHM4BHMRpp+QOVolqX6sGggfvZR9GrC0zjr4DQvysZvKj6le
75FrPOOmtUP15do2skummkdIo1eBGK/KqrqF6uOkqXSoEu0+jCh9bfW+r4Ot0mKg5WcXk20yhto5
UeutqY2nPvismZpjZNklKPmuMIpTO3EqhRWi4DyeZp6Vd3sW6DGc/XctAX+srX57sYpAaRpai7b4
g/yYnfRJXWf5YDT3tWzflYZ9F8uAHlNrO3X1Yy2Ddh4U8KWjvinb+IT+BQjj4sbv3ULL4XGMV6iv
uHUVHyPL3shFsEX7YKWW6qnUcRZExhni7Z02dU6UmsdyZuqADKWc0luSlPFQV5Wnj7qrge3Oxtyb
9H7dmnhdlO0Hn0jY+NkaXrebs99iczpECVQcJCb8tN6DpnJgOD/7YXoceoMGQxhTpA0PtRU7ZSf4
RkxiogxqKpptbbu1p8JFqXOr4mw/ySq89B45o2wBhPHoywt90d2kd6fSxmi3NNjDCWS1wivanDl1
cwpEf5UJWgx00jJz5NSfN1KImpYynDJbdfMSjityRuuqBmvQxWRZ0GqrB9hsV/5Q7orki22ZQN9R
dRvNlWx9rlVuQQWnXdf7ril3tIEv8QJgbwvDKwWR35cuLw7Ry29b9iVA7xVE5vsLX2gTHDeYVi6C
5C/LEYQ6MwOWZHPPsz51LSEl0N1g0teNlu8qahR70HeWH1wDMWbMZW+kuHRbdCmwXGU6kMKVKj4C
3d7YWoQtSlrsShgJsKS2tabtfENbN0NytjIkI4vuQ2OBvRHivvKjz8suUdm3SDNta4SV/Mn20Ig8
14jX/Pwml4LmdbQSMoe6JYPT/BcPXy1VK9NI5vY+jE3olVxzUDtnqoeEHmX8Tmz8NgX+l6tpOsJl
pk5HQrzeQkgdoCPMUaoV7R6MOfYtOMq3Jb37Q1uh5mlC0+/1I9zb9YhelNyBDld6zG1NP9+8c+ev
9zNMmOWGLQV8q4zw/KuqWuj0fcXQD/cDSlRzXHmSTfG+HKpVbjAcNCB/kGWkmlub2q4vy93Qoq2o
69uM/QTR1DEK4xy34tymnKgwMcLOPBYAxcc8v8R5cKiIqGqfe4XdobRQXHTVvkR6/UGbgwPAcKY3
6n0m9TdGy23mU/ch6+KzkMaHOhXHGsHPIA6+ZFnl9vTDrKk7yanuiCT6teHUVo3xqom5CClQZuW3
MBj6FdJ0NYITVbO2/OlB4d+gK1N+DDJxrfEPVlJKnFelu0Y2jqMIDyUqp++8ZO3VihKkgJolYCjJ
ioKR0asSulR8yD8hj9WQxI6i1hXpd3e8fyvNfxOn/RKm/c83/9Vyrf/L0NzY2Zrq0pF+O9O/RSb2
Kel+x3P/hxM9FVPXkt1fd/mXp+Jlcv/Hx31P7lXoYfhc8F5M8mjW+x/JPfYK3zYjhr8Itn6Lc9+T
e1X/Ba6XbNqAu7FGgD32R3LPrwCD2ZasCgwbLMX4t5J7Mukfls1vfVgLuPir5aLPg2ZGfSxOsRcd
qn1zpr+9E6uS+fXKOqn75a/a2TobG7jr/Raput20V25hdyhX/nV07rf+Jj/RfcXIcdwiXHGFCcJe
XeMctY+PyVPq5cVK2CsmeKVH3XuIN4Ezbo01snzrxME1bmPskXPY9Dtt3fHn0VHd0klu/L0KeHE8
hDjwVLvq0Gw0TBFpZDqhJ+0ghTm0ine1B5VtK7vaf7F3Xkt2G9mafpWOuR4o4M3NuYDfrnZZuhtE
icWC9x5PPx+KUotkS2LoYiLOmZhQdIsq7toAEpkrVy7zf8c2yIPMXT3Br0P92DzER8WV3PymD9LF
Hi+SS++w3/hYj5v4ZnqjSLlDiOzFZU+9ID16zi/ozNzIR+OqB+3Neklc/aC627G4SQ9T2Phl2AeF
r3pCOB7NY30X3Qo3xUN+tG7qSxm2e6WjB62T5yQf4wkXLTAciurIlsOjuiRX9I0iwvtUiTzB4aWU
YPmV8sgDKU8v42t3DM+Xg9e7kf+IxocjBbqberIXveoO4+o3of52G6onhXyD2wYKwEDE/g+974m3
CLofERwNcBsd1OQhGVZu4tOue9g8JehOoysFXah/7E6kKWDn6K5yzM+GN/tGkB+kYL6twonfmu/L
u8TfAutuTO3+QFHq3ewaTh6UR/KCOTwpDCdkrwmAFCSeY3LMjqavvErH/JYups/WpyGsuY/e7ezx
0Ymd2R1sw5k87difZ1+/1gfVjwD45EETin7pJuF4Rn3gup5Xt3VFX3RB69itq1+ze/FcvmzvCGHv
bdTocsl2Ozndjeh2nnaj3FiX/pA/NE+o7xyWV9EfHO1guCVfkt4mpymQwyzQqFkdPMnL/eyiXjS3
CCISp4hXqXb6YNwah46rWU4aoALsb/ltdUyBJsE3cMX3Kjwl+TS/J3YD807mZk1v+Jzy59UVQ/W+
PCmHMbQytCQc80a9l26ZiUG0Axm9lnUi8rOX8VQ8Sbfpr6wfPpndUeMRpL2tH9VA8NNr/pBdsrN8
LM76pT6Z99nFYAV05+yQHKsj+uA/Ib7Sj/oXS/0Hf2qu0cfT61a6rM7skbJdgF0hR+704L4MGJTy
sXNfX4cg9Q1WZXFoDkAUPao1YAAKj+Rg7B5ia3KLjIyD4ro7+IjXOaKT2++Q5fdHe3aAZoFqtdMQ
7PIBTpufhxKVtHb2OfVAnzg5uLPWAZPgG37umbxvhVk+nNT4WAa5Q2rdQfbJoYIkWML6TjtRtOHR
mhHEQRqkqLXbhXGkZbz/sv1aPoHqPJEne0JwYQnTYL1CR2D252jMnu4Fx3CEd2g88LMhjD4mEFOL
k3rI4YXVYFXji3yArJueTebSRb8yIQ/xQX7c7rV7w+v96WhcSiOMD9MxPiMYfhP5va9etUCpb00+
HdnQRWzpsgToNzC9l309+JODVC0/fx2ByD1/LOzPFETvsGsbHXWIW+JxcBX75TXj92eXNclnI4fC
Vme1UUCn9Lk/aMf5jKJ7kGFYTUCPA4XWmj9RPQPnb/ZGPpz6FeovocV8FE7xe2ac2zjPui0eUvBh
VMtzcy/Y8LMa8FIuwqk6Q0VwR48aG288WYDONf4L3TB/8E3PvCedWwQUvzP15EDbsY7gHwsPToID
JvsgXNfjft3isv4aX3WU7SsIY42TebUPnzUkZRDWnhrEoegBjgRJi6LJzeCkLt2KQNNmR3WkU+6B
aIazl/uzPdsdheMjW03voVZpj/ZrzI4wuVh9ewEoqrnU4Ce2dcj4FDDb+zbMqPkwPsZux/RLP3R8
O+4YuFuUQpnGQOc8qlDc6N44UKRjg1AOG74kOTbQ1X5KClPF7z2tP7bM/eff5NtmA50/BYf+0nr6
ZWMrowIiEOzBbcOSAxPvBDFcv3NN8GsxQ4muyznhTXBoZHBmfiq4D1Qs+KOn8Uf0n+13qIj5q1fa
LxXUxdGGVQJ4bGIkDbcJiuMajqeRZUibpb8v2ZGrLe4nM9CDyWdrpvY/84nXsyv2XucXs71Pm32T
5C9cOiwduo89CHe+Hkh+dzCPEYaqA3ZYYa5Q8rDFT+OxOOxf2Ic6cwx05M3it/wpwWi2Xs8/o9eR
JA9oLLARNHn7Qf68z+c+JFDPf1NcccjvVb6opbIQyT5P5jLZYXYWHnb/8taTDhmTZQC3tz9IhqNA
IAVjkLgmvM2NWZkd+C3Ie1SB2e27kaeTmT46D8PUumHQ2MQVH+vFk7M2/Po5e+T7GVfZRrHB0z0x
GPyN8QSL6aX8ozt4FUe+j+FmTgm3xVPkmV7LLa2vvBancVmAv1KwHj+AUE6e+lPL3FGDzaXaxaFh
09EPJe+ZqjVs5+JXvE6LaWr5lMGDFMHwmQFtZPgqTHTgxhOQRzqhnb0rY/+7fcx2jDFnSj9m7yDi
x8ZIrysLgYJ3ViOL7kAcyt+ncg2ZT2Cx11yk4hlKKuDPSDu7kQuKksfZXaXBH08IUPr8EheKAgaI
T+yIZSgg4T541WH7gDD8cWU40Pr3Td49/kQA0u6cHPpju09UsL3CdX/ThruGdMYyYU0v9rug8DoH
HCh9onw9pdMOfE7y7txuglXY2aH7WOywxxwq5vw2yOgB49ShZso+IOLRkI7deM/cTiifhkAP9XBg
V0b60bNC4YQNOgm3c9iH9Lr6+7VUvLx9jcRu5iVvE1Niq5i50cxpgk53hAP9cVxN9gxW3j4lKujN
Y1jsMxnrggAwsGmSK14XDAwxfgdEyMLpve3D9iE5UJuxugm9JjXqptggg63eYH6rAfLzBTNPZFdu
fyVDdOh8IiX8JAlQwmcV7zMVsYGA3htfCDs/jJz5ZAEiT4Amtt7AR3ZSJRJ4bAfUJrsJri4m2hHC
5DB8VjHD1nm3VUUwMqQyU3p/VOSo3IoRhVXMJQxmlcxYrh4jGrCk7syn+U69wabxrktXupTuPt4N
N4PIbIj76/Jtdu4ik4PVixx8JB/5O7sKin08nJTP0ELOgsTUBzPvZb6R+O3d8Cv8TnMAcuZBqGIh
r87ERsG6wI0WA/OifdZZvuLdGphsMR1gyuZ5p0/GLHdsg1e/Ywbg9aNRjeGZWc7gcFmE+5WBS/oy
b6o44L86uG1h5ILP8UFoOJQzYQhMz3JrF2fOKRjkwWdgXfGovNk2YJRvixu4a7DvPPtqXZFae7My
VcBKdRT8z4ZHpyQWFW8miYDVRNrbmezIReDOQ8olYRhxd/Zdj1uZziDtId0Clrfz++SlvtmHuj2i
/OIUDAPWk79vPAuX3AyyxwgXu7mWQYujkkBvLXC6t9OmX6prebd+WcLdURjwbFLclS7EcrDUo0Di
Y9aNVdrTiVOJV7CO80t8LGg88cnoupC1fMqrjvGxDor1TI9bciUgfOkv/RfEAOzVtwJq2GGiLtSm
PRU+R6qQe/EFcJhED0GloyHhzkHrLHZKd9dkFzYpDLzuxkeaAw8K5xY/J+NIkQKP7fCKdrcLfjz/
TvZ/gFmKL4ITc2awnMbb/Rbk62B3r5fxZjnrTuZTM00jlgV9k0KkkM6Jnq+X6SpLPehEkWPdNKES
IDOJy5474qE5aTfRoxbbA38QH4ynVn9aO08/44h5CVEbuwxMjhJaoCsOpwA7ZVjow/D0xwljchhO
ACOeGF8miurKVzTEArBit7OAopOdPqkHGQ9O+aS+mI9wTQKGh89mDzG3o39Mv1D6eNJvy4BCFx8h
yRRpKC+OnfhO8FDnDcuALRI3c/dDQY9oXhwIHgxfkLuGE/PjiPPSzvCdnJ3w/HkIczwpLeAHoH5h
6OKbPqM1U9sDoIVzeo6RcnRGX4Fo23i4eWFfPKttiBByerA+aZqd8Gsf5IcI4UHmCX+oH/kwPt/+
eilV9un11egSYCabjGF92M9h1tt7s/hC4rXP6nISPuGeMgGF/hyFPQjY+FGJbfmQdoctgFjjAAX4
KDEfPiN/ZkefYZT6i/dMSAyjsDNkTVYi92g4hqfauq0zu3q3Ye4O/Nfq7m4osWxgvrvXSMCZSxAe
Limg5szF8VJ0acQGbxfw01UY7OG1x6wOrbNCT065HflzeUgPnZfcbJq/vK5+50VcbvduaWJbOH61
XKHg+8HUco9vd2FbhFdD4U72dZ92K25jwE/Oejt+Ke6LmzUOVL9mc9vdOpwgzBp8JqcJOYheDI/Z
jlmP/cwrXWK6XEv0JT4Dey1gz+HFMXed58FR2Gi5eWdfNOi38b/9BYC98ndne5/c23Fznl6zYPdn
9+HajyCQvbgdArFs0Y0jvhewUbo9Hak1tUGf74Dj3aAAom14ptXOMEh45xwEUDrn3zNDNrAvGth/
SifwpHevToAQz6bGYRQtSTou2VNzPCmeg0HnGBpU3sDNju7GjcAWxMjv7iB1/7i6mWf67WON8bcO
RUAb5FubJEU5fJLt11muGg+ghtaRefTYHhgvNiUSFO82QN8jRtlk7828KTBDdEFsNtJgj7+Art/N
sLePMkcAjDJuwXmi+fC1x2MUfBicXubN7C04Lja/wA3jSPnJQTymN9lh97FJFqS+bHMCUd2Fh6F/
zWu+cNRmh9mPiwJexTeBtz/JDhAd/4tj7P7zb9xvinzTcq0bCVKwiKdZIitEYIl93XvBT/HoglnZ
QyrF4QDACzDwrEAuEgsicoRNQygP9wkRevyz3c3d3Dgsbnd/azlAXiDCgXQLu4JELAnP1N6u0VN0
iS7d2bp2B9mbDlRrEOGw8FgBCoGMnvz5qBEz6t8Vj6sXh8MBMh+boY7FJrm8B2rC8thfCn860WrB
/0iI7pvGZTgh145FHH3zAYY121biT++X94t9a7AJlUH/tNnVFd7UQ/9l3wakx31/Kwne5J4WSnbN
FtDfGafF/jyxuEv2g91UWTYy62z92Hl2ux0XnrhaSN5546/JkGOC0ddxMjchXYSfue8raIqfBKyh
5JpH/VXC8SV+5Dawx7GbFYNHYIkg3b6lbBwsZ1xUru8QOXFWv+ASGax4nFZ/35RQBvVnFzPBZ3Yf
Lbpb/N270Qg04DXb8rvN3X2DPXwne43fY8j2gWAvDYRA92t3e3scNBBwClvMFG+kZxtR2Z2hqR0r
5a7XWe52TShrwqKjSoonjSVfYFAEIwEiMvYPPDpmgEyuN70T7jYWmuItnnJMOepr7NpTyMYcrNhL
xWNxcM5KfYTe2PwX/J/O3/1ICgzxEHcfm9MCz6BwsteGq3XbXMT32V1Jha+Iq5ddZpb3bkSo3Yod
p8QJQ6qeRmqmICB75iQYBbfjqHVaT7H/RCLaGQ+dTSoXG1HcLVDsj91uQML9aMvhmjU78x5xzIGY
z9fdRRzxf3YXT/Fa+q3Boh8Lj1JHZ3cMFwZuPLC1YksarMbu0jW4ZURycOoa5bwfSlC6xqTulgs7
do4+Fzfx7ewu2KQ95FBiZsjq4s/+/WqVtL9arT/UeAG60fIiMY1L9EW6qkerBpo+7v7ek3i/PUDq
oQ/B39zdkTUxjbtrKfnVrXCdiTIPH7VD+qDd1ieianfbZ6S6rvMrWW1fCdnjPfNIrbKfXCPix7v3
EN1SJfcwnZqTFCjH7bUmvkn3gbN5MlHO1U8POo7hcOYAjRvD0fgw4RJziPORQr8W+Br6bXcynrYj
8T23P7BpevmxZoqk5/Lcc8S8fGRzxPS74k2Owds8ryLoIt/KH4djeWYXwqGV2csifyTI2RKa0MP+
YN2BLpw/0+faHlofiYaTdS0O2HesOOFzIm/KVb7pT8aBo7f3di4OrPDtFfyjpM3/Y7VZskYR0l9n
a+wuheqd/Otd2sVp9XvS5tsczdsXfM3PCLr6i2zs1VI6uTNDQjfn9wTN/leUHZHxlmQJHPJbYdbv
IjzmLwYlRLC3TEUB32xSs/Vb+ZVk/kJmV1ItE7FMU7V06Z+UX32fKKaYZcekq6ouajpJHzrWvt/1
1q3rmqXXLQqZul3XDWBV1eOSbMFYrK/fDNOf7K3fl9B8vZZpkJnVLFWTeIjvr0WR0obueBahS6Yh
ZR4jhQtsh2NR0r/7+yvJ+/L/IyP926VMk4I3kwCbvlevfbuZ06poWVHKY20zEg+KdZrMd1W54KOt
au6XHS0KyzQdgDgQF6EcaTUWd4toO07j+lOpvE7xvSCpGciGUnSpUu1J1duKksvORDO2R53F39/w
97Hzr/drUYmnkbtVTbLX399vZqIoOs8SVLVVSekGbIloznVjGzOS1eReV1cAu/6TVLn6H6Oky0xK
6t8gOhpf04DfjlJRpIA7dlBQk6FWhpjOHYVur4VsFXf60l3miKa1UpjrS5LSArUoEgQn3bpMMI8r
USV8R7lOmpp3iUqrD3PZUQBUw/a4NNO7RchnH4WJ1dnR7JTRGSkS2ijemrH1adVAX+ZN/TB3+t0y
9fjyKpgaysSJQOlm4mkGhzhNTNyoNCJb2tUau84iwxQ3Xl83xXvE8RwFFN7579/DD53gvAiy3LLC
i7BUA6lN/Ye8JeLj8ZzmA+Fdc1zAoZTIF675S1WAZ6OumqhrH38ohwFHDriSGNGM3w3sl02sfy16
/Uuxqh8KFH+7FdYJtUnckrGLd337dlaQdWpJaZ4rWjAyphm5tbVZ2LNLEw3nNhuQHBAtL5XdPJFU
OtWGwQGv5Mxa+55yoO4nCZ7/sBT7yPxxO8YPhZqWOtZGPtEXYaGgacdKG7sTUAhHGd91M7yHv38R
e7D7uwXM1ZiXaCtYIDMpN/3+4dOFHmhlskjltAgHW/MweXGjTz9ZAdjK/7yMJqK7ulfKSFjB7y9T
qs1awLUhdF6gNzItwydlATJmpOOlFBaSgxnCHoupHJsE1cVI0o6r0azuRjdVooU9TcdOUsPn1Jfy
vlHoks+KCSyM8aJUSIxM1mVEbfiyzWLsCApbN6WhXlOnAego3U7WnsDndKNsKXVYifXUadJ1jGDo
NnrRulufN1R+JFSDpk3tNXSBrnpJFzknaSmlmzcuS6Tq684tBQNKBywDdek7xyiiZ0HMXvJq/hjH
Yns2CxrCrXhzzUUEXWlhUvL0aUprJFj0VrL1useFTbLEyyugcdZU1T8Z5z+dy9TlKNRb7RrPyg+m
P1mKdtZzWs2NoiBsuMOXwJUpaPyHgyY8JlNSnyTUO319Teg0pBHQlBe30EwH6mJh//3c+r4v4uvC
wuAZ9DbDlpKVH/Y8w2pGOCrwxIyOgkeI7fouCira4mcLZCGSn3aTDOJPJvSfXtTci84oooHx+MNF
xW0uMRJctIpvJyTe/VgHn6p27QU1OBRkQLkz2z7+/ZP+qTlDCJo2IjSGMMk/mLNqFg0VGjrbO0XB
vYUFN9eFZPuOEp8EC6md8ZNRb/Qf18anVczTUzlR/NYLyU8eX9pX0o8LWof4zJqmCp268u9XWjRo
W93skn4xxUPOWqIEG4nQvxJjLh2xRUYSsVToivFCYWOHalTbD6Yn75L0eCVHxMeEGhTDsnTZVw/2
Lw2t9h+bL7aGeWngLOz6x8oPtiaHFBVTw0XIsPyoGG1xLdabNYe7Mus+Ys4Siwf2X62SqiYIr0fr
RR0hY0xaSlKp1JAMiNmj0LZFTKNDaKCxPvZ7jXjRo9mZKfep3MG/6DOolNbGt6HKiDSF7ijmiJJm
dgH2bHoQsz8u6erGVtfYev6sixPBg5XZsRTnfM5Ca452QE5MxKdOM3sQWmJOevKsYdYIrK1+D/n4
bMTX1qgWRyhLGvRieLzQhOnvEkiyMtBxTI0bkhckYmlBdeAc3KW5+pPa+j/bKSgA1nariptn/WBU
taRtqhExBHfOrMlVRsLB5uDJQ/qUyvJvsnX/6Pzxl+Vg31aD/dd1+oKgdPflX5fnpv+Xv1dWDShv
vil+/rtm7Kvm57//87+HIKjGYvnr84izNt3Yf3v+2D//9fihUB2GG0w9PN0fiibtBuBr74ci//K1
4QJ3XGWHNTFYvx0+FO0X3eL0IVJVxqIwdifot8PH/n2sFlE0JYNzy36a+Qe9H/L32y9zROS6WART
lWQZROMPRrG21Ak3CgXvcuIgYhfWzHYkZjlgt8ksxodOm6Y79GSls9Ug6TYnZQfeQZW6X9ELgEZp
dL1MqbzaPKHSP7dQq83hGepc86GPjHK021EyiBJnQ8O2OKVJ5UPx2lT/m+H+k3PN96Z9fwr6gWkh
Ybw4xhm7fPy3jlrXGHMtdoLkaFA3EULoiML36F5nm9q6tUH+vCSCk40/Me5/dlnOhrrB/ykqO+v3
l7WWRqsUGGnOGiNjoUZoGKDjI5bXbdmOzTRdcK77n2yd31vxr4/67TV/PFfRcaY0w35NkbBm1GiU
nuE4ta386e/H9IcT3NcrMZqqLHNEZd7+4G6KXWqkQpOB5JUUauLLGkVpN51yVHWyahIeh9VST2Wy
CzLVY8vmKYiDvWzAFbwljfWTAHcqhLM2I06Ty0hH4MERJZrTkWxILUvPolZC6lyUbcQKF1Z92yg9
og+NxOb4k9Md9bG8iz92v7enkXSKNxT6sCRNk3eT+U1wWRorVa7qbHPARW0FbEVqMGk2pcWJPVla
wA4lFVJT1WgsnlEqXeoKZbt9QOCGg9A8axQKzZN0AeW8zX4njQvICc5qXxJgxTulvjUfTORzmXiG
EDWQM9R6tCXwkbMtvT0n3A7pWc3lnO70BtGGbQQaRf4LPg5QQ4Zq3gfNiueNJAsjqVY0bdIgso9v
vw91ug96ixwPtVJv72IWZtLbohkR01XNWLSVRkGefEpK9cua7ZClDftRHzXFrCenXsaldc2xFlxp
g9euLk0M94uLSF4yAwUFbWYpr3mT4ozMpTSY9gB9Nbbh0Kqt0yhTtKD+PavZuU+6hS+nW2IAVrfj
ami916mDUuHVMCybLHnETxJe7qoMkZvLaDI9rNZ4bONsgeeBE36cKyRvJH2jraMSZbkBW1Uu7yvN
qFMUTuSSZol4vE/qUn1cc2X62GqNKJ4TiRrsW3Q7Z8kdoqK8L4uhPiQLODhfgzOwvWgbKCUPHFpK
4tOwluVmycsWuPkspOS/p369rwEFxA5dkxaTux+iONCLXIHrrGZd7qzIleAODpohOOPYSZNrIpJ4
oAmH0qwyBpgLQU7e/D5dVtnvq0H2tESf4U9z9l7xKQwtd2ZBmx/laO2OKB2VZcBv7X6+gUKiA4Zi
w1PZtP5B1wVkZ/ooll+TaMH5xR4rX2qIJqSaM1lpkQuexmdVM+d3jVTjt40pL7qIW3DifVaLRFFo
IkRtjAYbl4BK2512Zi5qWmWJnx8lzRwFeSuSGTA7Hc2esW4/9LuRRkZ8aVGcx3TruxGf3+x5tZv2
upex8uZu8KPd9Pf7JmDAOHr43yVK5flAdwnOomB5DUdCb4nFlGez6CGzVZrIaKnuRfjCip5bj2lW
bupPbOAPriyLWTf2iJyh0zupsqx/OMzMqinPCQAaJCKMK2JVLyZ9exTrDxamKD0vY8fOJMuvDYig
yBp6d+v0s6pxVo7i6R69rrAtftb2sLvP3xkY7mkv2iaYQ0AP5sv3BuaPgUl7gyeW3x7ezGmx0N7G
RHsbn2IQEokzJcO27gP4ZrP/b7hizZfqYei+fBnwxf4HOGCSyEb31x5Y8Lw9/4vnSZtvvbC3X/rD
DSOWBIVafIvzyuyrv7lhhIclzhCGSZQSZfVv3TAJWAxhXovYHILwyt6h+rsbJv2CvyRRw49/DSaU
JOY/cMOUfdf+dvLoXN+QmcoSd0hX8j65vtmdqh7EWNTEyPYAvacrDH2hm4liAEjObqQYy1GIlKpw
YlrqewR345kfGbrWgTgep8WFkKXETk/14qWf5PyktZaw+sjfTug1KVsP6mrJrr2y1j7NfTF1qwtb
jtvkW7nzPATh2osoFkWFgGrTWqVaFlQ9HYxRo0ukPeUxptK7qilUW7e+/uq8/f9J+7/IKvzdpD3A
o/puuu4f/zpdVfMXIsOatM89UgO4tv+eruQlLEVXmXe6QSSHefz7ocH4BQ+YOf77XzKJfputsvUL
jjHRFnrJ1bdW838yW0El/TBdCWdoLBo6kiRZ3FfP99PVGEatiCaxctsEzU4Cw70exoSSOJxXwwGB
4yKM6qgn1GC0KpqwSzcnITz1LHkCVjottrgkWnJnSG2ZP+LUm4Nbm1UHpYxRAbtMgJksd98PzU05
iFbmAxqK40Cc+yWm5TdNUM+uwEEe9a1XIM7kfae0n8a2VNf7qG6a0dGEzCqOWZUL6jt1Lfoe0ogZ
D6SN0ek3g6RIpI/iUka5U+ejSLF0J4ik6fW5iC5jTA+H11ny3BIrKRaaZiC4ijZCrNmt2fVFSoKq
rYgKDrBfiYp24/qUlHzIjpZto1jbKms+sxZD7Fm0Bb9moDepKVb0sUbffR3oUJymvGkv2mio+V07
NIv6hJs1lt7a0hNPLU+d1ogGYzNmahDiKKEartEN1cnkCgW2cVyhHKInHhuBta7SY6oUAr0XiVGl
nEJ2vPxWVRT/jfnIRrysick9JwgxFetTkWs11S6Asp/NZpmuyL5Mq4vOrFLZ+YAKJap/Qv2iRrNw
Kno1o4h9o+PVkZRJI2+uiTLkx6qeaJrQjYnaGi2VgOVAi6X0qkmzhsqDrVapiE3UTfBmHvRJbYFL
2vTqkbwA60p3R4akqtdAG49fi9JAjXRoaOz2lQHpSmcdi2jxWrM0WgI0/U7mJqgS061ocaqKFVJI
2qB2K4CTnOkUxyMdBLlFgA+/OUZhBIFekXqFuG8yhNiq+KmLF4FCIUsieRQr8rYhVzqZFLAJfXSf
GIM4Oi2dWpNnWoX5EuUcOD0layqKH2plSM7tKlf3STZwdjBaJfqymOv6rlyjjtPtKAyUq1nW2jpd
uUilCwaipq1JK+WEv6UlAXpqqBQdSqpRZaKFgjT9YgR6rDPF5HGyqIOYlpxyjNzkAhw/yNzoQAHc
ylhQwzYXoaV7Jmo2sAfShmq+CESj8yFPm0DydOOiLE3TuhbnAjzQuKGAYOQIQHHv3PeJLZcJMbVk
zXR7A9r0cexKkyKuaq0RbVbzDvlWrWyHYDEGk0C0Gouj3c+RbIAbFIl21xHpsUNDLuSZFn3cTUWK
h1czBWeP2Ei+gP3a+ui9PqzkisxFaZ5QER97mrMbSXCKaZhvsqxDTxceVp5wnFGjiyrFpnaXdtHO
w0gGZKMbvLjIXltgoHYpo9ONSMJkPltSPJKGUpYZOf8JzROWu94/iELRUTwRdSplVAOTzJ+gXq+E
+7Ael3mc+wnqZJTmbtkIGuWAeq0+WZkh955iRh3bZWe1dDL1Sqn4HS5x7o7zusBCERMUaDuNKHS7
qMNtlY7Dr7lUWi+N2oKSFcVpvrRMhYHRzXdJZCGWalubNvl9jhNNKVwur3DayVN81NPW0OxYSHUm
NQTe20JMptqd9ciI7WyzImyh1vQcKYpsphy2UUbpUPFkjaN3mYSeIuhIuo6EWVT9LOMOOCI0pWUv
ybDdpCNS7k46Vjq6X33OqVGx4gWRWDnh4LaqeleGZR0v9JIpqvmZUyq95q00NojURlOROVYbz5T8
Nn3JwMdWBV0I63FTwOHmvYE3ivxUSEsUUnX515bGYuqMZlX5YNRkxeG3jPJpnXci1Fa1/b0aGQKB
bIwOZ8FsLWtXKTGFcCBlWfaqyJTuCxnNmhSZ6Xs8jmlxYiWduwAu1cCjygiW7sGlLRyjzKCSSyzo
CsOjM4nscF5O3EItow+aHNcIYTBq9ILkipQ4qgKjFkFFlTmnzDBYZBPIb5vuYhZZcq3YqXYspC5F
oOWVNHlq1lQB4UTz+CbTGZwa05nXFXvrIN7lWjxfE4PuirwhGlHE+f2iq6cia9vb3KzuC7VPr2tp
IK4unOoOJuXAJOggywxrcxvNLWW6vUBfgzndKut+um1BmsPzsOe4EQm1oxEZlonSUH+o0/eDYsNd
pNVHtRMPSbyhMNqXaUxW5B17HB03BX0vlZk95StnwHhJPZGb0MXEybtxfImhdkil/I5GUwTnEwMp
D9oO4ki/ShEnP0v7dd7mR1B2utNNK28kkptw0jeWrJRfSGJGft4LQbpBGNRRVSRo5wjjcGzlXv3S
oPu8YkwuA8KtRzBsA20cYpl9UGN6L3X03Z1h6mMUzJLHlm+Q8ogq4W01kxg6rohcy1ox31EiGNsw
6ZSbfJYlu1OoGxcplhkoatZr2Z3KWL7K60S3YVrqRPJXRCvVSYvdSF7MO6vS5XDbcgRYpURwOPA+
GwZaqKtR76TxuvVjFI+juT4OUwnPjRJHpL2vRVreFTC3hWkdiGh0Wv4ydtolF8oMgfZyuTMqdhQd
gLDLF1GMvNxkYzo+llNNMVG50h67Zk8zsqoXXjtSikatn6O8lwmaLDMCT3EMl9ysrrmo3iUV6tOT
pq9agJ5OIFeCEQLXfmrLguYOg503LRJar7LxJKvRYyeXVtiq+SWyIvWh59xO9VEp3UmjTA+Eptwt
XWvZpTlXnzSZ9nOzbCGZC2wnmy6uTjWwVZcyjVhoPdLkY6UAaTRE1h6muYECZ6z1WTVrxManZEVG
Q9Qvg7DUV7HrX2R4bIdWqNx6rbA7q5CXMJ7l3nKSpf1CCuPay5lMtZiqQkxY4/pBb2Z0GxfIgGVf
VTZxnPQ2ixd0ulO5mG7qNqGMNylzdtcB3reZzrd5g36IkiSP3ZK8F5tBuIOlTpWVTvYhTZv30ThR
2j7Hn4ti+CQiK5jZuq6pD0Is1o+6oCl+1ObKiyFFT5lYbk9FiXgw6TX8F6g0xUpMcVbTyZPKOSBJ
jQ5sUuRh3CifClwJexnVl1GgytsQIaCIOjq1sfBgZAW73lTorraS+JGy6NzIYn5YBrofEgOfNa3P
eTtrN8VWlY6sLJdeAuCUJpqVBUauKIdBtQ4wrinEZO+qq2o7rEJDFXBvZPYsFz4xi+J21GP5RVOK
+2jePqyQfNNRIIguzOujrOXZp3hAWWU8JFomEX/SWqBQul41MuA7ta8ORHW0sfYwqLKEgDliQb9G
4tqIt7IERPsiS+NkUmw95Iv2ijL4RiRSzmESunPUDryjUe37+w4ZIPEol4CDFUdNUJ95jVpBLkg8
R91MNSauwtagjyFmVXXTkoa1SrrLjMlge82Fvv48md3QpF49rNJSuvgESgWXZhNGBfGilpjWEQLt
uMDjkEtJA1BjzmV+lyXK0D4o6SIsHzWgosbszVDjG+Woo+OUZv+HvfPocRxZ0/VfGcyeB/QMbi5w
JcqkrczKynIboix90Ntffx+qum+nmGoJVatZTOOgcdCNrlAEw3zmNbswC3PNfFdliqYXD8LO1CEB
cB+pSDuA1UpF/dAlrp7EX/yyosyF/krn/6Sc5ETZKndyflJd2P1nk0riqgzralrrg61R2exMe9i1
RmG/jV2qcZlaJenWLkTPQ253IL3uMZ5WjOdYIgSHJ32hbiS+wOqHIgpN5a9y0P9mtf99sDz691LM
Tdt/iZqjvNYgf/z/eS0daIOOGKnBr+z1VxVm9uW1KbQ7YOD+lkj7O69V/0MbDHScCmDN1hBH+Cev
Ff+xkAyywLSRIgPfEr+T1x5UF16WYQyabugxOBTyHBc8yowUfFmGGVEgN7NKLzyNTJMyC+kKmQeS
VIB6wAAZebWqcqUAeGzJAdhza/cDjgcqPqitX6mwhYcgytYySCgEiyb3IUREIYIHiE1Ea9n5eI/b
7lD5K7xpimFttaE2IPusIc3eJnZCMlDLWu4ZafhWBbNGpuKrOHficK7BUmq64TpXQ6rHohPaI6oU
wVsRiaL3cJSvkzWhIbrKom0Fl6SW8mAWhQZqWc2TZG2QqyHu4JTyioBlANFdVOqd4iNCsZd1Gt5W
UWZKRAR14l9zMKNZV2rC9UOfHEircV11Xi9z9KWF9JtNko7RG3Vq7qcmEfdcJModFrC2xQQrM36M
/TH6RM5l8ZJX3Nd7xTEQHLb4Y0OcNd5TJkdY3SICfi8b30Qg+ZC9T/5gP4xJqRhPvu0H7Xe3jRVr
kwYSfngoKatfC+rgwTa16a1tuFPQSxjzCEqM4yPtL8KxKu4DZcwByndC57FWabzct104CYTfiEY7
W3P3dHG0aUdybISPMnTxWlUDo9kXJqLOD01VGuD8jay5NgJHSCws8uJmKEtpfrVx1MRuXWv0n5IE
Btq6Gz8QKdsEVKyyF9mRjUu5lt7WVdyRZg/TyD/tQGiR4Bjoqk9D8S1MGmxHpe6YH61A7/epjyoN
UhrFvWWMX0xbOt6UsYwro7HytWVeozaVfnASqi7r1MrpYgUEV6RpqrVpY71f+ZGZNmuqRhF+FcOb
JnV5pNp+sjvPV0sZrF1apPDjkhob0DgfLmHTtEV/jaNDej/XhNAQVKkJLfqSZh66bJEJ+YUgirZz
wrPTVR8BOfAeGQB+UmtQ8jmfqDToOa8GWgQrKaW9t3qjuJFx7jwWTm6uJlGEd77U5DN1engsYzhc
aAaaix7qr986G3pTxaJnrC9K9WYz+mqSojMENktBlDVGYP3Bj2oh+NJxMqxi1+5hbxLyVPtCrz9T
1VGHG6PQE3djlDX07SqlGeTWJrLgQx/2P+3GDn66g2WsC8WVe8VNzCccgMF9xVml0fuO4/wm1BET
lKH8acfiDk1nbNs4iFtJ7Yi+aN0mGEEL94c7WvFjUUzN54zKQEnVROIOkvsa6Jw61Pz3GSLEP8bA
zx9LU6T3me3mzsovjQJjq5o/Yp1WYcAPQ2B812ZJBzpFScn8XhQrH35Vp1/KeB3cnV4UrQ/LaM8S
VwhHWtQk5/b4i6I1DX+n60NUreIkst7mWdV9bGEGJpgX7Mcgba4sFYSLrFB3LElmt0rSOF9Sta0f
HKXXruwuap59Inovwf7kRswShE7ZJNtR0bsLn3zRqZ9/KopUKPBws+PUbsw74sVPBVAX4owsIWBV
evuB5I7KQVxM27xV9R35BUxH3iY+vN7nl5bpxMmgJqvRFHIQ86GdsBjbrUKRjTW7bbDsK5lUYo/D
u4uq5Fi8E0qn3RuZTtE/wsGc8jrstJx27eTmW9LtaaMm7g8/C5Rbc9Qzcj+hXw8JmcP5j7kEgrBC
gheWxRF0sWbE+/GvFLEcstxGPgUbD56TCgdlbJ/8p6JteTumsYY9I6gjkt21upfafrvxO2OiaJZ8
dIO633eRbX7UTa6dpNSV+8pX6o0mumxv45GDNVHa7vAVIcUJ/TD41RD8rWDrzbmO1hEM6V/BSvN4
34haqygIm/8ZwCPati8+5Ox0/JeD8f2XDAfj2x9fv8hj7+LDf/FX08umi/BPo8s6xFGWMxMObNed
AR9/h1gmeCMq+SodKH2BNzJoHdCD4PQQucFU+C2yw5IuBKIb0oTrCK4L4kDXWkquV00n8iBL0Pq3
o6baxF0CLdQ1unCdOSK5UxUyCidukk+Zk487xRkrHKPGREEas7IhEsVB/r2NIw3mX5Gmz1HT+1/J
Fxz0YOgYP/i+k5hrKRV/8jKZyc/BXBXT02rA/hAHmlvXwDljG1TZNLs5ae1EBjwN1SquOiH5M2O8
ywNb6wtA337/My1d61mmbvwu7mTyzpcd5Qw5Kc5T7vRmQkHSLG6zrO3fZWMT3Su4FSIj2kXBLciB
xt7ybPsQzG0a0Zoyg387a8TPxaA4s27cysVrxWqD+7CeHMiXdm0/tx3W0F6lSDnspqItoDx1A2Q1
c8DfMGzTHGap1RZEFmOffAqi4nva4/89R0EbviEJdkmxEG5zppImmqXLHawHvfrZnEbjzrGH/IMR
avepJa1wo5iAMdaJn4xbYbQOSWfbBEjp5ggD4Z4E1TTVeQ+B01qAXKyxg6w3qOp1kXbS2BrUlT9b
WC4jDMsV7hJ5apRaZF0C1TZCkSLxHsi48fin5RdpKiWuUQ6KwOtQS/unLhbxfV1b6htDJTNjciMF
iTR342RtNhxTLxw11d85dW+9jWo5fhbCz9wdbV9zWPnhBAAfg/d+k6U5OFZINEiBtpVNhV5zwEQZ
1oQ9sGWm7Qd8ngPp6X1vfPKH3kXMQ9g59sxOVu5bii7f0rxLdirRKIxlV0t+Zrqwv0chRb/riY6P
tk6kYv9guchI1UkBZWYWwFbXzphdEdcqclW4bfa1GutC2doqDROg4HQEVkUckFlXkQljJcafBAUx
7Fseo3rS6lXjR4ZFFCL8d6oxlT9zY5Y0NTvKdevESvCHKabsKcVrHv2PmDx7ZRtFeV1NlviIA6eF
Lk/dqtX+cIX81m36r3fkyyvy/5y9c/8n3qaI6Z1BEbzJvhzZwPNc/524Wu5/CG117hFtvjq1GSXw
K3O1/rlGdezZoa+AojRecca4ihHDNImMaaeaJjTK38ALHEKrl6EXyHnYZ4AP6A+rXMyLeCZqHHA1
UIa4VMQME6DLj8BMEGGY4Q6j9tAB4mquuk505Z0iB5fGXjtQ8xpz+qyeUlRGgQCsUfwsFB9FUhV7
tPtYx5V2hcgyPZy5sALCudWwuZOFb30TdUNNxQi6AjaWKxIkIZIsKVeG5lpPiuy69+pYIpkDTyIe
QYXqEv91d/aks9VSfWyAvXyU0wTrTIQg7Vc1UcgAyS0oxpWZE1jvNa0CZBdPeUj9DlDZpyxztcrT
h8qgEeQ6mIhGZVlpW8tS7HTTNFrebvU8tq6tUMQ48ZSzA1zfFtN0XRkVpTVzrLVk43KEyCqsNEq2
mCxFxjs3T7obxJkpllPVivn/Q0wnMApGziugPq46UbfTfsqoVGERP5bKtZP7euIlfWg8dRqTXOdj
MlGpdqpLcshzonT0aUlKQPXaroHoO2/xIlxMMVFU29imu+vjOLgHC0Jxze+zrN/bfmo/xlyQNGGV
DKXv0LlXaxUqlJ1Gtr3S+tn/Dm/Dhxen4ESkv2j3G4hQQpJEht4BqYx+/WK3gWIMsrAHnp/RI77X
FHvw8rInWQqH5lovffELEcLVEfzAGCalaCxfZhYnxnNhfyFKP7MzYV4dx6KgMrtUn0rGG+pp2wL7
+eQLnqSsyetvmh5Xu/Pzm3//yyWnKjuDDGb6JWeb0t/xeG1RJ0J3TWSqAqaWKEF/beZ9jMYFdjDn
h+ICeT0U1wjcKmpNkDCPh6pzt7apdglPGWOxkRTlv0V9cREh92oYAniwHvxdd6BUHAAcL/KdqG+A
ugaR4wWKjugTzqFbWkvO6vxk9IVUgwMdbVY2dWd+HMOxQ46nk/SD2UcojeJdiLmbu7EHSwGOFPTG
eN0ZTVQ+t3qqWp9SU9GUnXT06CcBgY4gTVzmwl9L+qy85alpddxCYTIMb4YebEa0asBTf4rpM6Ht
oYNlRWLHLnS6lHrWo04Jn0vuwTEoP1y8e7I7NzAwJW2Hyf5g9go6LrMPE5oQXJI03qRJgwPx+jrT
1lNjtca6F/2UfYK1R7C0Dt1pzLYiGQKuO/AV5KqGYqRPvaFwRzQdUAkvTvXCRd6x9s1HqZRzvNo7
UERWPq28DJe8LkCkxm+BewA+aZVUX9HW6WB1+hlivvlazUJrvIbuOlh47Nm0GxRpjcFWalkOtkLa
XXavTZkE12q3sUQ4r6akddPmA9h1P8sSdROoWhNvOycqUByinjL6txnVyWhj4fCW3vu9WtjPduZ3
iP7IJra+VgkupBtaeUW5w+mgljdqLv2PdI6U2nOnPGo/Dq4uvk0orj9aSRIN0wqcatQ8TCBn4veZ
G8bVozGWbfdOdZ0i3osoyaO7KZFFt6pTmaXt2i/wBcZMDoyctjXh6bb7Ziq68nZKhjh5H0SjGb8t
9aYsEGmowuh+aqWCR3I8tONXcESSn9KI0n3TtTB7PJCtVbhlRJHTdCoi4U2RaX0dkzS965Vg7Fdh
V1jdimJ+XXz3gzSJu1XcBKLdW8ro0oq2tRq+q8gqRXlW2tR1nhNOHBpvUSvSbR5NLmJkFdW95zps
c/Opm7QQLwAc8OSmDsQw7Pos7aY1fgZj9yYtJxnMXW3MEj8Smhn2teaYFRI7tP3lZ75FGKT7sOkd
LfBo9nf6Fz1oMW/c0T3Nym+BwOoMYSxyZIohwo1wPgyMDi6jEWm653Q8oI3EBmmF+y92krRyOnmT
Gr6gdgbtZNwnjgKWCbSCs6vD3rB3hZnTqS+GuSPe8HHFru5aocJIUgzEf/jdqO/JCbJFWdGi39OM
yz+NOnvSm9qkD1Zt48rBU/ucflFaBzhBREmLJnzcj0WzdvrKb65FY2IUlBaUaDcmNWgEbn0xPovR
D25VaaZiMxgWhs0pU0WIU9Rg30GHo10UO4UJgGIA/6X4ktJ5S68n9DIaaslukCMlt8gtxmElw3Ac
V3ZhqMGtYZZgu2C9YA4b6gVmOk2kI5yTlO7nCAoHahBVBS1R0fW42JZl5NhXdlaGABOndm51kYqi
DQQAYe7UCnmnJ50bvOngI1nvwnDQlX1utHDetESV93VnOQX3UZGjpJT5AS6RzHcdlAqPi+CdoZup
tbGRTXcQeosU72PIcQhd4TzLx+WXpw7jzKijMCKVvB8wnJ9W2QAMwMUV3Ad7PaFGXhGht52tB/hw
GnqpI0nfyjSlfC2isvYUZyoycxf10teCC3WnxaNmQmMnPOTt1nhroBEtCjpS+kEYVXHohb0037iD
ip5Si0yxMWnKhUftoFHw4gE9jGWgsX14QglvF88AcVrBkXNCT606iV/ElK0i+m6eqefW+9Fyo7eF
UaDyJPTg3heKuslpAdDUCIur8y/SInKYfwjZ3xyeQ7jUgeYev0duqdZGc8DAmaNj77nEg68mNw1q
aj5q3EjCYulwYaEXb60Jw45AHJQ9QZI9g4uPx4ypVZuKaaJsUPYjygrcW+mQJ5vzM3s9CuEXRRPE
GxyL6H8Ro3QDsJWim7FYfWcCswviXeeql3w6T4yi03jBluEQ7c2Nu5d10jInooBoDxoQ/u1jVZv6
Va/UzrfzczkYyb/cLwY8ffgCEIGJgmx0zo+H4XVrZJf4uGwOMYackKAT37yvAHFidAppo3g/oHow
Xem0xaPZsUv/3HCDu7cyL7vmtkSYQNuVclDFmiLLiMVFXLrd8/lfuajbmpiRwDCAXwBhCOH95QGC
i9QPZZpSfipTZ2O5pbm2ilTburnLCyGCwQsVM/q1mf439/5vXWez/Xvb+FlGzY/v//V/qy9f/2uT
RdWX5kf9sol8+M9/lTWtOc3mRhMOEcWcSnPd/JWLA9g36Ag7EDEWdlrk5qoN7VlYlB8hgc978m90
tP4fWs9U6E1MsNiTkDd/IzdfHCH4mjQyIXpxH5ApQVM53tu2i69ECoIGEJ7A0N505VXkS/tC6D0j
rF+coMMoJpxDE0L/fMcvblxh9JEB7lj3dNWq1kreG58VvAaJQ9ToFq6Bgp66jQhsExrv0x67zhff
5kSGtnhc5uG59/jLgZU9Gx8cTzKdoiz37ZEklQtjg0QLID8tNDDDQU3y/FDzei1mylCztwlZk8HV
dDwUXrGhriuD6VGK3ZrZ9K63U2udxXm5mpw6WnW0dWCqRZ/OD3viM7K+FveUSh6FcMLxsFVXKRao
I2YYxrTrfRe9PB/PofOjLN6rwzpi4MYEQSFxqy8mB2HDnoQPqlpVwuh2HFL5WWHclUYr/lYFx/3t
/HjLl3oekPOiks1T0SfDXuxOtyhzre0dykRgCdaa1WRXSmwRfEy+jo4FgHa/XdtJ5mxbXbd/kiR9
jsgZtoXUigv360KSwvnrt5gmJTEeApKg4yWuo9FxtDAwvazrUFu0kUMbojd+hiw8mJ+1MYHmhUVw
Z/GbcbDXVm2U25+DGMSqorbl+vzSnNjSrMw/v2bxwIqsViMXDRzPUvQ5n6u/qH6gXqt5rYYXtvSJ
vWWhcONS5jGpN8zSUi9f2cZMGlypcfjsjRqP0DJ5Sotav6AWc3I+rIoJcQm6q70ooqTOCOdV6nxp
Tuo1zRhjPThxuKdsVVzYxZeGWmwqnLnFYMcg0FQnpL7thOiStsVdE9S/GQX92jJUG9DS4LTYB7OT
F3UNEoXJrLmRPCSzqk3uqOVNb+Cl/rtbgS4qp4N7DXgA4kjH34eEsjELR+TYARvqlcym8QpKcnYF
jLX+g6EwjUEBxwDDpC2VL0gjRlIkp/CyPmveZ3Gg7CcBnJfWa3Whxft616FDwI7jZZo5qMu7pmnz
uKxctfDGntwnzIGV2vTFNufXbhE18YX4NBjK6YengbfheO1QpxpUI9cKlEN17YddG9CFJ9sF6lyr
WGDZ2tdY7/z9+UFfb8DjQY3jQdvBKVGpomdn+5p4LyjPrO1YdRoI2O4lVajXyzh/KgqhbEML3Pr8
719swbyEFGCBPeKL0SpsBpfUzmz8CzJYrx8GGpFgEtl9Ls+CtkhkDA3JIL+zak9qirY36sLZU8A0
V0afsYyacskC+8RnI8qd8xdUeeYOxvGsrHRwQormACTqUkdcbMr7te8MoJ5cOV7D7m43ro8u8m9/
NwLseRHpzRoIDRyP6uRhYLj46HqJi1qLLavsOs2rxhOxVl3w+D6xoHPTm42JL5kK7Od4qDAsweYN
HRNU2+5NblXtkzpRXMqLAeHG0BXDhbmdeGp5ZaHwacQtsGSsxeTqIKkHvYwqHOvw0dbrBr8k3S6p
5qe9AV4nKnVQz3llfSkggSFb0bTNo6v15WPklqK7cNHMox2HUQS3rPGMuoQ+uFT/iRqZOHDlUWqd
S0t4U6aa3GhNA1UDRmj5toav4WC2ZmuzRIIG+eb8pz6xwbiXZxyOOwdyc9fs5bHpJGjmPmT81m38
rSEVNBL6Gj/UWvvSxm54VbZ9c2HOr64FagCEEPp876kzRul4TGq82tQ0IG90TcabukOzNcmFgry1
/HF+dq8/NkMhpGITX+lcDTNG9eX0isYIhF1T3umlVqVe5uj+TiBOd1XZjaF6PayZ3Zj78QYkjems
MXF1MJAy22sn7cvIO/9rTszbmIFOrtBwHROH9PvFFQUrjOq3Tom3ySpUZhWnfGulGhQNK48vPCqv
jhVqTdQlsJSHncNBXty8k6QeqFgZfkNqHm6qKHYAwAXDs4+cwTYYW/Hx/NRe3b6Mh34X+ThoJUpK
i2NsK13sVD43RhW67rdkmMjH4W5enR9lWaAAGUg8BEqZEhqpB+WQ488Zdz6aOFbPtIrEv9FqN0E2
O8lTr1EiXbumJljhDozAXIzZ3xbKWrxxkiG67gvRPMBVCLC6aQPzdhJNtDn/206tgGXOHUIKbrQH
FytuQ7lQbGlwkMFL02Qxhu2Up+GF6HGe4NF1gV4Z8Q//Ywg6UvMWe7GFotZXgtSaEDxMogK16Q5D
4WhCZssrylbfGcjb3dVcqZ6e+8reilxXubCJX6cH80/A5IrvMF/by4pXUGqJlkP+xNglwfLBsUH6
+jJf97lu3bRQ2VZZGqI3QsXeeWaPug91D4FWJDWo0anS9gXCGBee5ZPLYlG9cp05dl/eKHSidCdB
WBDtkTwC4gGzDQOxXm3Q4M/DZA8PbdjTCsNhRFIVH6E/+hcutVcXKcsC7Zq+vwXe3VzGH1UqaLE5
89aMtfJNwWogVjYmVzQA3J+TIgb26KRdOOav4L1oKiEnhg4Q0AYq6fr8q17sB7tFwyLIU/SPHeOD
Wd3LvLkTSLdKBYi7oaw1074y7GA9hCM9/C1YqSvD+d7RAqh7FDAChGKC6YLK2euVAHNK4MdVJxxn
hlQc/abQ1YZQrWyk/CujRaGtRmm50MqHie4McJmpeuOMTvH1/PF7feGxJd0DCmQW0F2GLCPuvi3Y
IdWTcH5uxp8JPN+hQJC2gUV7fqgT8+PJRPCTd9M2ueyO55f1pmzFlEyeFUd04bIYbWsQ009JWll7
P43E7URf9gL+4PUO59kwqJLNWpEEZfP8X3xoVHsAbQsWNYL/44FYjq+Dqa736YjY1SqTAsOSWWIQ
qbB2vG/0Yro6P+vXjxfjmgRMPCywPpYVCpRRLOB/0UQvofXX9NWCG9/J6099leoXhnp9lSK1Q0Si
k3jNyMZF0FvExRyPTaM3pJb/PZN+9F62xqffnQ9ibVR3Zl4L6Fp38RWBwARBIBikV9vqqdSsYqPk
ofEtqdDYOT/U670568K5/G3u/BPlHX+7fqTppoXx6GltlV7ZtVmgdahF3Nk1ULwwGl3x24/R/EKq
KrBR3gpoOIsRmRcQavhzcHvVvVGVkED6zrpw5b3+TvMoh3TLhJtjLR4jev0VvK6Ug64koAti2NxT
nCXb86t3chTiY5jLlKToIR3PZWq7qB+ievQQjB22WR3bN/Dbhwt77sQ3guSEfJFLswopjsX5Qmyi
o7oGD7HXB/0qz0v7KlP88q1phqGnofpxYe1eHycaGNSjqTACE0M48HhWQ9LGWWQxXiYi5dqIFcVd
VWYqcS4F9nTheTw1OYDCzvyVCLfFYq/XaUPVuVZa+r5N6MWhuovV4Keqxg/sHnlht5/4XuRVZBLz
TTW/TcczQz6gsssR6ZASriw5E/3bJizb/fldcWL95rOkqQc5ZGuJi0dehxKlYkFyMIMfGTQbgh3j
U8OVtPuTgUjSZt9s7orFJlda2l9aYUBQbUv5tuzh7LDxp1t/uiRbeGpKqFEagAJ1JLSWQriKyLpI
+Cjfqa5WPBi5ZWwQrSuehgKpk/OTOlBpjuPIubb9z1j68UeazFAPhEPaXRZOcNvRSq8goiGpioGG
5j8aTd3ZW7igWr1G0GKShFHF0NDbcwj8jBG81NrxjQyorJUDyRh7HY1tqQFsXA2yGuS7XpHFjwrU
BW49STZiEjsh2+2dn8ah3LKcBr1ljg9IZ8QmFy+FUqHN3Ck5tjFjoG7C0Kjv2qFpPo4SDLvlZu7G
8X0lXmUIntzqdeTvR8cs/mArzouJxTQg+oOj9cunuR1JaEfY4B4SCeUugPBH1mW3O8pH1oWhThzk
Oc4j0gHPSmi1uDXGpkDDk5vcK9MyuZOGYfqIXCrFLcR1FJpDo7zURT85Ii0Fi5RVfY3BsySt2C5p
8L6jbHIVgZjfV25gQnJrfe3OSIrw4fw3PXF9YEwAfQnpzrlft7w+plrwwUd60G6ee8LF8yrQ7Uu2
AiemhQIjHSRxCALc+d+/CKeaFPhoh7oian4gZ+M+RQMxiav9pEbVG2Xmy52f1amdyoVPy5ryKvy2
ZUyTQd239bwZPJBSqKcD3dpOgS63HQS0d2OZKl8yo4/xMqWFiPqK634VLUHQH5x7YjiKl7wElJ2s
efVfzDsIcjs1ghGQkd1omypJsJqlpg4CzAzb28FMwzeGFN0N9Hh9jXkx0J14UJFNBAqppW3xAKtc
pQI5zoTAPNuGfY39UxfAtfc5iitZ0qeahN5eeJ5P3I1zP0olqwBrBBL3+HeP5C9qkiu9V4gxUlfg
soa9m/Xag5R9/+38tzq1A9nxHOkZ64su3fFYbh8oqpplrFFY+ZswL8pVOVjB9g9G4TBjaYE6GEqR
x6P0iismvQDuRQfP36eIRl4XLibR50c5kSBSLwC1TBBIDx3PgONhRhn2MC1nFEwW2N/7tMRUJ5tC
d6Mnvu1eqVkAlVqnsPs8+pmU6xm+dN/VanoFVein2jvZ3iIi2Y5OEjxYZgdZdaTKsR9Q9X5//rfO
UcjiMv8FFJoPOGTAxZkcIssc0px1p8iBgEMRZbdpUCEQPKGY0kOkXrVaYX49P+jJjeXQeAVjjKzL
rNv28kCUrm7BJs8HQMzJhwqC9lpVy34VuFO2OT/SyW31YqTF9GoqnLGaM5LsZOXJMU7vwintL4R6
p+czq2/C2wdstXgRW/iuaPRUIMGFwG41QBZmFTUw06UOf+fCdXJySqj8UPqYIUPLUxknfgtOl0st
6RNtO+ZqsapqtbgwpVOjzHVTah1zuX4ZvZbOwINh1YNn9n0LjTpsVwl2H78fkJOd/TPK4jwmmlqX
mlGwEcjjntrcwrB1yMf3ZuHDsDi/FU6UpSmhzSVaNh1482XXo9fMUY2DpmcbtD0iHqKLV4qs++su
yMSHvnI1VH1E9XEo1PRZTyzl1m/a6MbMRuT+/+S3OCb7X1DYe2Xs0qHO7Cpm3XujruFriNvfJlPD
DwMcil1oy5+dgV0u8rbXUVNj74GG9HYUf+Gr/pVacPIbUyxCY2IWkHUWGUrc+qE6TNgQAact9lan
Nau8rLMLr8iB7b68YuhrIU3Ly09VfHEbAoAVaJWw5HUVODdTFiSPyDfp97y1tfB0326uozpwNvGY
yK8w7bK1j0DpR52S3pexoyR0YSOcOq0vf8/itMJVg604gMgUvphWbcUC0M/AcQ+Z2gtDnVphtNAd
ixI9CLplvSNJDrK9fGYN7edV75sYJhfoOZ3fTfMpWS4wUK+5Jkm2Cfv8+Dqt2l50FsR7LyZmh6o/
ZYmJGQO9p0dTTTLpoXhT3KpjTaXK8BHDvnCKT82SPg+sEHJdssPFKaZnGzhTYPUeugfZddnFOPMl
WfX2/CxP9CE4KcCsiKX4C/rm8TT1MkzaBmKCVxlj+CXVrQDTwalV3o3Axm+0fKhxhoy7+h6bhfCb
lbhDiGoJ4JirqdGUDz0iXnQifIXGbpSFWXphFU69pKzpjChAzxsg2vHPKxGWHpAX6ClmqFhhBuq4
UvvGeZiEgPedW/kKESnr3flFmd+v5aef40pzrggBztSPB0XrMdKTjDttzFM84MP6oVXyeN3a1id4
phdihVPf2WHlaUMQVZtLIo2et/agjhwXGsaY+ZUCd+XYav/g5QGvKEBpcy8RkxxPqdMSy8ki1tEY
7E3QyOxharrq6fy6nToyjo1+Kl0DkNpLh7MIGVRCbPoDqWPU7308BO4zMdXXUqmaz75iupvYN1C2
UnvtwvROfTHcs6isoa9MI3axi2nQdXEORsgzAgw0QaWH12WhaOEmsxMtRKkpS57Pz/XkZ6OJZ1OS
nL3EFvddmSOqyS/Chb13XQ9ypOkpqE9tz49y6lZlRiDpZkFcyqDHny0KK130kYYLqp+h4lAPLkJ/
Y3Olos114aSd+ngC3BPAVkpEAEyPh0orE1U0LUF7JzD6ewjv5rPvNHI/VIGyyfjsV0iu9B+l7ht/
sJSUXNW5LMqzac4f90UmV6hOTYcUVldmDNH7KC+MdYYS/oVezqkPRk2DehSZkEPyeTzKlMZ21KUG
F10d5l7mIhqGoFru/sm9jQDB3MGbMYdLhaeCR1jacE+8yR1wiYYKvrNHlFPPb4xT9yJNSwJJEDws
2mLNyoAdWZnDAPnc7+9a6CDY1UOmXVWqW9leNWaYHqppfwHjcjL5RyYL6wreX1r/i11SyCZoVI3Y
sm9NFYdZWToPfjPWz1yO9t7vhg4LKrhgUx53b3o3lA/pVF7wDTkZc7qEKNRVqORQYDn+lCbE9lwb
OBUpCrLbVHO7XWerxZcYn5ndOEnzO+4JxifyhHo9pHWD0XjcWA9BGv8mm4Eu/rxj//kli+cplrZd
JOgteaZdtDeaDPVt7FblhVb5ia0LZpy3gZrBbJa3GMUqGliKVk54PWGOsuoCY0pXQ1poF77uiXGI
WYmeqecTFSwbv0WGYF5WN5pnhXV2O8R5t8PyJroQvp3YujR5dRpjvK60xhZPEVKpZWUhEOGZQqm4
NO3xG9xDuavA59AEDCzUhME77M4fGJc9sXjT2a7wlBydIennHu+ZWA/RqApT1FDLUH9sEyfcQsIf
MAKR+rqdbTQg8ZRrFR3s9ZQUhXph1iducmAyMH8Btc+QocWsq7AKkzAINM/VWvUhIxHaOLIan5xe
+Xl+pidHoig2843nLufidGBEMAWpmIAE1WK8Kc223EzInT2pRnPpzTixYUDKwISam7koriyGilA4
6v1I4HcOvGw1OHa/1vPQv3DXnXiZcMjFvwBy0gz8XHw6UVl+BYlX84LSAcmE7lj4IYhFi9mxVBLc
tZMmvA91qza3gZSJvPAwngqRj8aft9aL98lO6tBuXDw4kVCrfqpZ277pTB138MhFLA37GLkz2h5n
RsWpoQyIQdu5vm2+1yPlRqBjl0einCWv62/nP/TJ1UdRacY1zlfh4nf1spvQNNM1L8xhCY7DmHrO
aOsXpv8LBnN8dGalQl6ymcM+w2+P5686aEArddACxZicfu+MU/lxMmaJuumTMSLukooq2aGFR39M
DmX4Lj+wHmstdEEBt75ELY+Gyhq1QkPZV5PWWO/aqFKCN9xG8m5oJ+Rd2gp1zVWHNLd6XcIKblaj
GIR9FRgzGzM6MDPtALL2Np8Jmz683WqVVT4qfI0yWjfYoAwjGr4thOexqfXgNjtwP/kN8ED7AycU
vu6Y7DIfRBUrFUBriQ4cUvXAJ9X0oAbjMrNMh0rU7kbrU9in2oGJ6s6k1NEqpuc+n2KqahJLx9UA
qThGKdHsg404cFqTA781gmKBXkuYKD5/ysyB1dFiowx74MaOrZ/pXjlTZqsDe1ZaRiS39YFVGxax
5WyqDrDNqtZn5m2KWHFIR2Zm5DYHdm7Xx84uPnB2xS/+7oHLm+S0q25qo04DD/xOEKw7s0AqcIDe
gtxi0yur/MAOzqmEY0tQR1bybKCzbD0nop4edasfK2rjw2SgsKUqMPrbiIoRYSHCZVGkRx90ig2Q
gQxEP/JSKT5aVo04iI5GRXFQq+j/H3tn1hs3lm3pv5Kol35pGpwHoG8DlwxGKDTPkvVCSLbFeTqH
c6P/e3+UnVmy7LTahX65jUIVnOnUEEEGebjP3mt964VcUawQi4rWRY6+fWVbKAP1EjA7kBdE/lia
n72QMBiDQ8WwXggZBREgjp8OUl5KKzUh+oAAaf24Y6C8K3o7z4IS9NJxZjvCA5mx6NOOfCT1To9L
eCCdBTcCvsaapJqw1u9p/GRG4GBe1gM490V7DAW31LcAHwSRqkZPkLoRoa/Lk2JJNl7v1GqgRYPT
Hgyu2vRnulMpt1EzDPdizvsczzJTgyMXEvrTzBX7aLvVeCa0qjlyy6Vk/KyOpDEqQrW3+ZCN16pZ
kkWWmWIE7eHi8EBjo3XgimqSQblbyynlEo/dU7WTnkI2F1z1j73rdpafzbqx+GPX4eEeu6LMNsWg
Gs8TfKME1KaBMVMRynOd0nLxsdZk43ZsK65YtSqIpxCi8MKlWso7AqUKaEmxLceAhmDyAN/d3Rtp
Wn6ppUjPR20asrModsy7PH1JG0aXpPtjkiTqxjWNiKRLt0SpW3qd0eIql4Xcl84syfGz5vSuGkDg
opQYo/p80hclJ/2LCRBouVR8xq1bY7AvqqrxI6cZHro0GZuDtnPLPHSy2LqDGTgOO+KyIz1gjGSc
5cnkWQw6p2SboKdRQiiTi/QTc+amHCooWKGZe2B1HeEUcaAri3eWx4Xi+krEG0mxJkEL5kMryPOc
tc+Crc5pBfvrKRaqogT6aKVEVLu5eZei5gfm6TQL6MgkA+I/oUERIVopzd17kATVTeq5FHSVp9hG
IOWSnsPu62LyS5GkBEOE1SBwo6mCc5oV1d4zU9P006YigVWIHk61sHVyo4sJ56ivx1khL3pFZ4A8
JWlvbloVxsFmdC3iQW1dGUHbLIKcBldJBFF33gBWoiV8RGzYulT3+qhKz++Hss52sye4O4kRcCEz
yyHKD8Ro98Jv9bQvNjTlcZGkIFQRdsFquZgmF4ROMrb6ti0WUTLktkfNX5I8HSGuyBYmKxpcUuBW
BbKPSh+atlXn426yxQzcoo3s5bAcZKVlm7IdPTS/vQXIPQfxo0SafEImV03KhYql1l78TjVSpbip
J5icKccf6YzW/nvV4rMDHGduiNuoTul9eVcWS9E1/HFg4UPryRC0KZkqbZH5sTamLCwKgReto9/M
iZbxZU+KGyeqCOGIilqp3qkRfxCEui+0EaSgWIZVBDRv9ogx4sYBlpEJRyu+4nSRqUwuu58LtdiA
LqIwrUQL4D7/zFMpDwDHOkGNIJfEBBabppc3L0/4f3t1/8G98arY+YE6+PFL+eU7UNbL938z55JP
isyNpoi7tppepNPfEM/aByaqFCnoJ5iG037/iz+4FkffzLiaDqXQ5dNFBLOya/Tf8eLCNH+zsUAl
sTo+Xsptdhg/7PdxOVo8SG2/9pRE2RlZIppzsHCw+Ju482Io9MVENq8ft1JJj2mwltaOZtxy5iws
Ynvbmalh0Ssq7U43wOP5abZ0eBf0ktLOATEIWGNYY5OTeL7jSeR8dOt8SeE25/Wda2Cu9PsRU0Dj
Q7xRnDHoecS4D91gAPf0I+GaA7AOwVY93nj5PPNLEgAuN5od1/k2LtrEaAgpFJnynBMqWYrAHBJI
sL7KOpWzgsOFQ5COLB0vrBrDAwvg6db5sRtlvbFtZZUcd2qvjCfFmFYJoGhVH7dOMWelTzSYK88t
FXLnnodzQqjAvAgoNc3c5vWj26nMX9zENoDJVk7qJqHmKARXCye3eCagh0/0XTZihDpO+q6LWKiQ
NSDTG3vrkdrPVa8jL7WY6+fCWIzBT61UqZKjTGR1eVsZbjs8zJOcxI2AJKQFjZhKIIfQMMq1UMj1
bON5aCVLMHu2MZ8uRasnF94SeQ8Tc/NmH031kJxM2ELtwh8ZVGZiY0CBiSy8B+gs9CD7itZAgLmC
NtDAQd2I4qaMt+Ibj6MeWdKVws8aEZdXPJcyc+aDcQjlVjOfoCAeWM9qShWbhHCCet0kOKdJkhtl
xKpKLyVLOkKWY6NEs+QPVjcZ3XHRIkIa/Jq1Of+kD8UwHVhNVumpX3YduQqZ7Yr0ue1NRb9i71Ht
ltQRCeAgL7+J1KZ7RA6TBVZSkFziwcdWfDXKiqMWZUS2p2IV5YnDwD0nidWx7vEKCOOAUbLdHFZE
d8YHMtHnKKgXk+d/7xUXYzSjWTe99gKea1YQ3VGn5PCMtnYB6ajbd/owhsQt9Td6M3r3nVo2T5md
nemice7UOFPAtOSGeVEbovykUxe1ZK4QcerriFrvjTZFzTJlZnHfqJN61cYYA6qBFG6kJ/FJHFOt
baxGo6RvLQ+Iet1X2zFVrowVVz60dXE0p4VN5ulsdQ+jNTUXBZGkD7pJDHmgJ9jr/HUyuCFDytiS
1a2xqyBLuxz19CivVGUrFTUwqqbas89AtSFbklUnQ/W5m5+Rg9dhN+gWDBf1eig6Gbq9bh/bXcav
MHVxGROoMryUyoU5PddNJo5mopFCWElmwM2Rh2bG5uBKlhJUE5RniEOq3jZAKPOstMOiylX7yKkL
g1CWLsryw9ZKHe8oTTXP2Lhi7Nzt4EWSYB1Vm7LQsInLuOc6yMbPq23JC0rSlpBDDGXRbkorVuyP
cSZnPt55clLixgsLQHqyRNWmWnClny5TJJdAgWTrnHlK59ih3tE68eslT55zirOBmstuLgd78M6n
KRVPrgZ92U8ATyWBO3V6x29K6xtPQUW5y3T2AEEJnJWLyUOeEQp10FS0G5CcCAoxMx1zRZd0QZ1p
nQzUWNXvR20QWMg0oxVsoBpz5i7PcmebmHVaPZbk0IjD3Bzr7ABifqyFBRGH5RZNSGyQIu+NyXBn
2K077YjwqklF7YmHO24bl0o/moRcOl9ErV18ccZKz87Npm2abQeCX6gHSyvm5YrgXjiZXtvqxZGo
upKzI9HTE50zDBT3r55w51831L9i0sE5YIhu06AyPSbVb3W0xNZ56PFNz08sst3kkORHdk8UhgD5
elhX6ufffjkegmiDPERIjFLf7OqdzjVSmDqOX2RKeje1pnGkFJ5+JHqvPjXm2Xynibn2gl53ESio
0NAaKn5FwJK0wb7vIsTLmKmtnB3f8RLbJ7juka5G49vQqWdbVL4+lO+84ttG2Msr4iZZkXuYrd46
ueKU6CfA5g5lcV1vF6edfCZkXiDU/D1r/08PDnkSPgpUUKQ1fH9wlllJwq4mx+dZM23zfBy3QBj7
a5DC9TbWsvTGkSN7ul9/hD87QBuEKL0x9G9MK79/VTi08TJbwKLotw47pUllqDd5u5VNId8pjd/2
mtCr0Hdm9+chVabl/WYQ5cRxRQo44WnaEPdHKVgpVlU5HPz6gNapxffXCMuVjbIbs7rNnfCm01fB
+Monh6QwUQzJUy5yBelpWYXdXAxnMOmj7b/wemv8JYNRgETamylKBtttdrM28j0HT0Ni0sbqmWLe
D8aabGc6cfkvnEbOIUZGHJw4od8cYIIin0FszwFm8EqDykFHhQNQdL/ZGlw/Li4LVLwsJOiZ3lwZ
Fhv7xSFP219KrX1qknF+0kTynuP3x6t+pThh5iHClgHgWwDEgtu5sGl7+dPgGQfYh1LQRUV1KW2I
zm2Ty5M54sH368/shxHUemzI6rAMMmVDAfNm4SrGynNZhSNfL2ndkzplkOytxl1oOksW9maW7lgO
SHOqW68NVcaJZKwxf7/99fv48eZDebLqb6j9KX/sN6fYK2qHIEArohUY37looMgYygHlurPY//qV
frz36OKzuOAioteLIuT729ylNkprjcz0Lq68a2uJtO0i5/dG6D8eD9ORFYaK/Btp2tsue+WU2UD0
bkTMNs886elyk3DTH8/d1Lyzbv3kgIDtMDjnzHHTvfVdsmbR/bGryLfo3x65NGqSUX9PlfqT48HE
uNKYENCswtHvz1oBLLkD2+v5LcnGDf33lYceYZ7V86J7Twb3kyOyV0cPdzYZDD/4oTMmBEOMQG6V
Q98rKpExS5yn71wHPzsi9ppMkbgGGJa/OaLGAnqemqPnLyxPia/2fZcf5UNFQkhVY5Xd/PZlZ2O7
XoWKq2Dx7QPbnsky4ib0fNLI4CAL3KaoWYvw16/y4xrCugFpC+UGNzX5Gd9/TGm/KKuOwgUtTAIe
o3NKb6jD+bWpT+Mh6nGYlrPdju/N4376utRZ6rryYwJ+czK7adDE3OdcHmNpXhfNrAVA+OuLSljd
pxlJ8JVS0+H/9cH+7DJBqo8DjIsffeKbNcNMvdlRpOf5XSqGErypajyRAVy988n97EJB8L1OGj3m
Q/qbYytYl6GL6B4A0cTYYyj5TFVW7zJvit45oJ++Eh/JaliBA/DWxD1kqpghZnt+rWryI9tpQTzu
IrEwDVr/nu5vfdvfVwc8N2mEaJQGrIY/qKrtWPSaTRO0joqdXix2sIIDQZ3KHS2Md1yqP35UDMCR
UetIT3C1OW8+qsypRbQoFR3XcVADdYrqjWLV3jvn74eOo4HVGhi3xREhuqE//f3lnyTNVCSV4/pz
tIzRprdHr/H7We/nja3UlRcMs8s5zQYnuVcIzFtoG0sGQSs3uNnO3B7WinowgfnGlfqeK+mnJ2Fd
bvDLrNiJN+/OYqcZSYOjdhq7DWAPq9vZJlD213fFj7fiSiFHKsO6yXX50mF7NV8lXCxKAJ2STylz
5bjG8Hkeq8yONFc2V7PTtfcp/dp3/OY/Hhr2IpgSqKuQz3J835/4UXFIiFxy15ec1h3gZHIAvSLZ
/frQ1nruu0sWaQgvQrgcd5gOuvP7VyH/VckVYiN8MVfik5USM+KnRU4nKtXLtt2ISLeU06TNgLFZ
2P7eg/j9cMvgykRWyDqOSG2V7Lx5/UWmZWc3vH5TiuM+XmhbmEKbDoDkwtZfuvQ9b8APKwKvxy0K
AJEHLOq4N2tP70WEHbLM+62TmNWNSUr74lNNx+Z+0bLRe2fH8MPHyPDbpihCeo4+FDzI9weoN6R5
m7iUfK0b9Y0XofXBmPBe2f7DFbq+CisqD3j4Mi/RDK8VAIUYBzLDDLLY8pwA8YrcUys3ZaAR/BYY
edl8biOA0b++dn4sdLHHoT9mzWOvCFnozWahWrqIoXjskk0QM4TRpvvU1m4rzzl1E3ltlcOTGZFM
7AzXSW337736uh///tJFAIT0EF0/G2l0K9+f2a5bulGbC8snYU+EiqkuZAdnfZAv1nRut7TRnLbL
LnDhjDuFSfVBH1hja37+9Ul48/lSkKLBXd8Ge1xQhW+lT5lGBKpnLGWQkVDsNx0EH3rhv6ljeXkV
wuVWHb2JOMh8c6xFHs9Lk3plYE3tHKRtAlxsybV3TumbxQBPBn0WPknIiJqNYObNYpBWOiJmfRSB
twCO3la4lh47mbpFoOiGmB8j2xqzrUxa7LJjPxfL46/P5Ztbc319PEBryUODYsWnff+JEmrduMkC
ftsAAnfJk2PQSe22J32r4H7vfq9a5dV4tqFrRguJX/sHf55NiyyuJrsLupgxRM6pT+jwZj0h2c7o
vueCfKkTX12uvBzyFFSkDsAOLBEviXyvHiKTtkQi1ZohAMSuIArRBnJ7fFtIZ9wNakaMRJ85nr6R
GjyPa8QX5IXbFZ35ne0VSntqCo85NoatYbAfhYpZYmMOsms3jh5r14Ndl4nwndRp8FlU42SSta71
zgb3nfowF7pQwyzXGm8LHw4kqt/RS6jvSag2s6+f4r9ngv+wVFbvv+f3ntZ/kJ7z3+QfxWPFKvKl
6tJu3n/+j68/9y2PzGK2B/aWx8HKYXvp6HydDRrmBxzvrCBrRh/dilUx+2c2mfaB3QemeHDeL6Gx
3LjfZoXGy0SRfFKQLNy3lO6/Myx03prVSQeE18YqRlzOOqN8S5cshhEFgIV2G3TmPkuPW2Gcxk39
VDf64ifEO0MIOacMuOkj95DGxSFWjJMmI74iP8LSZfuLqn50Gs0JFGLwEmP6EjOvmMv42Awc1V7w
ykVbLX2Unf7AYJ4UqrSO/cE06yAbusch1YMWXVFeFf4i5XFlEYuNez7QzfZRN3e6fpBdedmZzHcC
aYLpz802ckObMJpDr0E5vbPcQ3LCzzpGKY5zoqO1T45xhPS71gxLQi/iMOoCXfOJ5VG67Zz5vnTC
OWOAsVcVf2pC1dw0/bmXX6QYRurLKDtC0kVqlxVt1jFoTrd2p+enwtt65r64Kq4ItdoUaFSe2xtD
vWxPLNUv44A/jZzn8XJcbIutdadEm7n1ywd33jVXdJORJlwrWgA1uI0DmX5JtMvqSrj+dVuc1sot
YwdkIIuPRoqIdaMOSBnQm5M226nCZeAWSGXaRXEaNKQSJOWy2RfTMYauA7u/qBVEbdu2d47QUBRV
EWB49bUdIMVOh04U9PfzJ+VBeZg/qS//VF/+uf6ZPHbPX/9MHvVP3bP+6c//Dc/ZI1PhnflpeDY/
WaxJ/qgQumrPOFi30bz1dm1+rJMBbnq5j4rBN3psR4dFUz4Up5ncqrQF9Ppjq4Mshnbr6/fFo2kE
Q0+u+jUO9MtJ3eddyDTV14J6nywhkdtjvPMEBqoz2ICatR0TosvhBZ6JNpiWM0QveJ34XY6248+e
yWJ95ooDh+HKwrSOeHj+qKxtooTYVz5OgTugPy98AwXtYctPr0raqykg+673fO9hCMwzX4R8n/tY
m2FFitPDrhQHWcPA78xqcp8cT0MlzyBwnMCewPxv5nOOM4mCFplhtzGv69E3r+fzhMDyrSfPy/TI
qQ4n/aA6ikC2HiS9GbhyxY5exsqnWJ6V9rG+L/ptvOPH6+R2mi4n48GqDs9tdZsp91yqsckiDzFP
izvy23iAMBF053oLjgowGBQTR9n0w57k3ZmED/NIWMI3pvOkPzAGAt0C19m0Crl2RlBbW8Jc2hPU
MIHi5n7QxDsrOjGik+a4ACexNQ/r7ti9eLBo2XgIoJPAOxPdYZKEcc39Hcz6tVTOidrA2Ey7T2wy
9ZxJ4PicXKenJ5vtxi0O3edtiydWOR0fTxTfSn0aNF5QmcGybNPkopGbwQzkKQwJyTgy9IxjgQTh
WjkbkpDfqM8hgclyDiedp1R0WOjHefkcpXdInfx8RsR6PAZm94iuJ5TMxQEx7XSLXb1C3DEoMiDc
fptWgUhVfGLKgZccFV0WaOkT+SibSR6K7DjvjquY+BCyENm7RkxOeW9eFzbn6iOVbIpi8NZL/fay
bJ9zBEfxHJTFFDqUI5cLFUPSQA5Zw4xZYM508zCT6kH1Oa2PdMrdoBuCKkXK2HkBolL+7n4+Q8bA
W+MTzfxpr20Kg45woDkPeTQHifPFG5U7cm0K66Bo9rNxtNI0isZ34+tEuzNdiyPdVeo2r24r9VYt
wgZswKn7qGfM4RIJ3zDQl8OxODJ0MoTckF26X2374lydr1EAmM12II3xxLkbWQ81v74oLzwVm5MP
W0B5+ZfqrD+RJy//mf/29Ssqy6vps1aR6hEzgf32f0sG8kt9Ar9EjnsWxuVouZtHGphk1ahrP38D
kGby3fPWPLWiQJufuOwxtirTkyQMuJKn1lxwJd0RggH5Ou25p1rgBwQ2kt3iF+qTVi2kNl06QiEz
Zh83ClvCyneqvcxQMlmOPzL5dudDvBXEZwjrpgyjMRzJOmKWli3kjFuRfS9V1lVKuuaSs1rRPeu5
MHCEoOWtnlw/4pU3Xukvnh64PV574e1qshd7n5m219wXI9GVmwqtpNP4Q+J7j/Zx9tSPQZtLMiVP
kvrUjm9rHo8RTfXqgIrRcZCsbZfTZoaCQrB3MOn3FYzrju1BPCjMdKcwdbl3UC24+hLOuX7eOS5/
x5LcPtKmCqtDi5s27e5MawobDGleZ23JIA+zOtoWY/McW0XQ4C7X6ahkfe17uABznRDh/IkH+8es
YD47KZNvoltB9bMRq5gfQkvU24Fqzv6yXKg1E/l4CGKSgtxeC3pT28vKDpWiOSpsFcCLuzEUCJ61
CMfxeYyPXXmXK+POtrXcT9UEC8m5YgAaTDQz9Rlsb8w5vUitygwV1wsn4oUCgdHZ1+RwpHtn5XSl
xZMPljXMdRMRaAu50WGiSqiaPw4Lsci7XpkeLG04zTPteLKKM6eYbsvC/kyK3nFsniXVv1Cl/lfL
blxxIsxW/r4C3dWUnn9c9U+fU0kk3KfudRX67af/qkMZbTCoAvi+blW+1aDWB3oV9JsN2gi0ZV/X
oMYHBtU2JSvNQFr8LhvhP2tQwiPga1HUQoiyfqf+ZDf5/aae+pPVjDAZ7ETA20h6+X4LmDatAjfe
U4M28haSGG0zIHlWsNT0+4HoqkwH+edod1D7z4VJCR734Vw7JzRjzbDu5JFV2gek0Adg+88UxT6s
B/OUNsaRO+a3YDxP1WS5GSZ74jHoHBa0BgYhD7R84BbWn2Y1PhSmelmbuJiU3COItLQ+l8gBSpBl
vqE9226car4sx11RFM2uzrInJ8/tL8iw5SqV0rWbqfL6nWW1KEjZ5x0OrtMFY6YZ+ylhcKwWdn/b
5eBmDL2YHtQ50jeTUTYB6XDuRYJ4O5ePcd7UZ/A4qCwa+1OjpgStZBYuFiHLw9gbh22FePkMSWxy
YGaS8WFDm3jVLLh7FGAFIGVhX05zfhWrVv0JnfOq68Y3pZB/fNplvbVFqUMWONLVFrRpGw1+XrnW
gVo5d23JMjj3nhtkJo+y0i3AzlgCeYranCOv3xvZVPqk1+U7pxdXDWYiH+QZ3usiCkXN97ClPcxL
GV94ZbPvWmIqCEnzmSgEUZ3vvKEMi3rej0ONAzA5nK30wMmPyAY7IoJ77xoiEOWt7Lp97RrI6Sp2
/7XvWstpmrZ+M1NsZVFyO8cD31CfJiaPG0907EEa+WTFzrbS+3M++o9Ts4QjiWuae48acLt4rZ+a
1X4pdpJaiPxip/QCOuhQtyvf45hMdD3k3h8TyA43aOrPq3auPjaZzRk2SKSVvoZw7pM0FousN0pU
zWzkXtOr/NZY5URFFZ1i9N+LpRDbqVIfJshgN9HcXMl4Vg+mKMvOYEkZSn1oRdkXcziSSbblZts6
GeNgRV9yRqgWqcC5wwX8iey64pzaxjqQfXqYARXMI95i2Q4K9kbmTsYwb3MN27+hVZ+5DpRgcSZt
w9vKEV9HzVFZFGdF5CCV09n2yNY6nsBX7Q1zRtWlmkvgtBJ1RhefmQtp0HGeVBTw4z39bid4WYl+
qy3wX23BBXlHvstKgv/7Nfe6r57+2Mt1zy9fL7f//NlvqmDrAz1abGLrTH5t6rOJ/7rqWvQEUCis
rSh6XtjsWVq/7fyJ7Fmb8mgxcFViylsd699W3fVLBqZ8sPC8Q4ag9u+svG9af5imcG+vwgV4Txjk
X1q9r7pTml5ye1iI/h21C/LelP5YJ/eZkT+VfSJ2HnbWLRaVVyfq/Gvz67WgTHvT8Ht5VXQZQB0Y
4ZDp/abhyH9I7TlLyPBtutrviGygZYC+fk7Lw8FMT2dRUzDaxi4ri3N8l04gS3ZUuUhuMlbZDc+R
JVCrzNz+/rX6/2n889cr+pd9rP986v846SUF1T9bWN+uZn7ur6sZtBlFAg5y1Bjgal9dzQjpGIGS
ME6MAiOsf17N1gfgrxDwjZeRx1os/HU18yV+DZBTHlTcc4hmfiOA6qVT/KrZyoUFkmSd2WEMpF3+
Fsqq9IQ3rIjZTdvFh8ZMYT1n0SaJDJi6PKNDK8nycLSSK09j17HY48GAQAfhdL41rSTfWos2H0yx
va8W7gdpEZ357yvsa7OTKSyIKIPBtMtMyDUZjrxaFX4wUvyvy/AqvLwNN//7j7svsvsiqF/R7H53
8f30V/5Vx6JxVQ2Wx5WJj6Tgz+vQsD5w/WnrssrGB6bCq36q8YFi2ANPwE/Ri1+njv+sZZHjUAEj
On1Zb83fuQ6/ikZfXYg/OxevB3MEWhiiKIUWxGVk+cKyDmLNTkIYEstB2qXYscYh2UHAOrEK5SIz
h1s2aps+ZkdmmdmhaiS5L/pqB+/6tCcg2GHs3HvyNG9l8eC6UxQMigl0k6m3r+uxvqO2vTMgSDDF
BXM3a1SrrpjNMzX30jBLl+fCij9i06u28+KOx0pBHmYF4YvMw8uxYatbYr646LsZQ+FQm/uG6OvA
69j4zWO1ASWSoA30UvbSQy3aS6FTHCeThrGhT6fdjBOCOFRs68RNbOsJo2hFY6F0za03VHd5ljTn
ZkrfzSIVwMehel2bxmMi0tOqtC/VBMOApYJHbV1k5FlyWhvOKRm9t7ibLzJFO2YQeJKk+g6HxhKW
ueyPLTQHwWAZcJ2yZgksPaOqdbydqfZ6WEn1xGjKZ5wDZG3GmRaYk35c9svxvKiwWEyGaeVAKPyo
ql9kUjzKyD6Nk0nSc1YUvq7kKMWFtcWbSmko3T1hsHDR8OYeVw07dG2gfSPzI6OJ8yCqvKs8Kva1
5571erzsCFGdvgjZPqODlEFixet8dt53WrGROWzbyn1somkf5bhG9A0C8Iw5u8/2Jxwj56xKi+d+
Fgynm76jRi2xGjiiObMXFLt9QXcmywpnYyQq3RAZd3Kvz+rsF0IxTytBx5SpktiZnEJylE06AOp0
UEvNuRq1JwcmXtAnMj2c0+QqifWFCrsqG98CVIP9L/J7XMR3abrclAmZuymkYfBCUUjiZH0+o28/
7sQ4ni+rr2hQRuVwqeRHKRNvV0Lcdp3i01AZ7RZFOpZgPQpJt3YOqeEzthyrB1ibjx1FrXbKMN3I
rpnJpGVOHugNnV299+tM9Ru9OPCc8izP5DUzq5BpC+3G3s/EM06ILYi0IDPg5OL69yV51n2VhEOT
+knc7Gs642J+aGfNz/uWZqQdyLm66CptJ9CvDGVz1MZ6UKkfBzY7XjaFlihDJYLejwMI/DuwUoub
A+eAW+wcca4mBF52h5mHgvQ0712/sJGGG7dmap1UYNwiV6VPr2hnDkUeyd1xqOJDrgYAFTf/D58c
azX+qW5YQOOkk//zf3yrztdV97u/hC+zqYv+i5gvv8i+6P582K7f+X/7xW/lwfXcfPmPf3zCsNKt
vy2Gs/W6cmDZ/fvi+T+Lp8fq+8We7/+6tOvaB1BQLO4aLPdVvkUh8bVg1rwPEJTQZaLMBNKBwPyv
EsOkF4E4G0YQgso1UezV0u59oKPAqg9BfNVA8qU/j/pbrcoJ+1uKHr/ntfoANjq/fp3iodxE+PpW
19H2bdriSoqDlcXKxLUrWt8ZMiWsi4ak9lcn5SeF8lf81evnCLJ2cD0mWwQiNRF7cMSvnyOthck5
xmYfdKI27xevS59Utu4EKcm+PnEVs++2o1shCKxLfXyiMQ6Ssoj14XTOMI4d4LNG5pL2VnY2RXNc
hHEiew9XeZNdmD0yyk3S2Sm2E8KojqTZlXVQVs24H3oVUmnqWYgNJuaG9zkRWJFv4i+b2PXrYg7i
SKsz39Gz8tZKBGuIRuPiIrdFfQ7DaOC9tLSpUZs6NMOhAQ8bhebkvYgaertpr1S+ZfUYgKSZjbjO
0qaxfFXAxgm6PNIfPIPwnmCeneRWIlNjZEaiGXSZqpxcflJZm/dKR/48uy7crpjyh9NYFPWdnKLy
qB6b7DKuHJEdZMZsDgGZTw2YgrElWUGFkqH4St+258PAGJ0wqFkbvmRO3tpkiC/dQ1x71lkSJesM
k+fAvSt7fGADOQy27xX6iMJvqdpbeGFTeqBIUhx9EmLmCyeHYAZxUm/qwG2U9qNuetFd6gFd3dD7
KhzARKqE0qAuPIIMdRwfTDWVq7JUc+/0eZgMHPhd+VSWczpua3Pmcdm3UjIrVF2SsabY0y7Igi+N
A7OzpMWoQ+svstGwiT0lA6bDTJS6jGgccyAtbbL7PqhG4R5x1YKOoSTwrtFYJw3XC8syGvEGdaut
OPZDMqGDxaSnm49KKRU9KJbMiEOwXonYQoRpz+exG54yAWGJudnSsVyn/WRhJJND68OC1m9AYIoF
Jc6E66ttl2TXxeOsBvU4zjddM9JvoVmcsYKa9nCGb7lY8BOVjPWipLbIOPDo4tjsOXcGOoUvKclK
VWji76LVPToFGdbJ6AW6cO3PGPMyzZ+LWb2uYgygK0lY0FpvBmYymiokTepi6O/NcX1U6XNC4pjB
o0QPC4CQDzzsp9aPJtuQvqgFxX7cOsx/TCSOlh8hZi73JXlVZEmYxZwEXCbKkwvjIdnoikJ4F1cd
hR0IJ5hdahJl3SZ3Z2n4E3VT7feJ0l4ZwmJxMMRE0aUZgJ8xlSEeBu1cMYuQ7Tg9uaOHT7Ft8y73
G+zmeTgsRlsjDU+l7quwK3K/13JZ+kDKxmevzxo6527B3czbuLaMaWT0CwjQCWnUmoZfKzOZRaM6
e0qwhp5pW90b+2u6xgaK4rTFD4iFOT9xLOwHOGgn97QEFJCEyWK1nzGq9guwCa3H7d969RwKJ+0e
G1hz6Yrkr50wccfiYZw79u1630RiE6WpE4cEvhtfRoM4rJOsmR25nRoh692SaKl16CkLAy2mGGOo
g66vtlbadp+KZB2pwQ1QjRNAXVif6mlwKSNF0mNkkwuzSNMu7Ifl/7B3Xjt2Y1e3fpX/BdhgDjfn
gmlzp8pJdUNUkJhz5tP/H9Vtu6taltzAuTgGDmAYdqtVrM3NxTXXnGN8QwfT52JwlRnvG8uDkXTi
XZ2P5U2EUxZLHqacK83KNclbG1NmyJApRuH+X9x+/7z7/p//tmYXLaGfbNTlO7bCD6cy/v3fN2rp
N4Msak5Tm0SYQ/yGQ/tjo+acxUGLfRLlEqf+TaP3R2dr26jR7bO3EwUCN2mzc/xxBuOPVPSo2w9i
p8Oy/rc2auvzSIF+FgF4m4IeZaSIh+Tj1ilbpbCJnVI7DCvxNSE97Uqdq9leKKSdVUTv1bFd7EMm
cfejkffBRlq+D5v61BC2ukN8xRBugdNW7dNiGanwJtNWR0iA5NeODNlU00O3aqIHYWCQzuNbIbbP
IK5GdxSW65AndGcoRe7NgxU7q1xl+1xfBweZdAUqTW2fWyl5bmbzSz1RH5eVclzm8F7UY8Uv+yXe
hU17lMxCcKic72tdGi6wKn4N2QSbai3siiEqIL3isVnG0euaxTjI4O93itwvnlRIIHaFzrR7ae7f
VEG84VcpziMUqqmaWvh/nHZKFdZLWy/yZbSaiV9I6GJKFp7DoZG9d9JHNxQqHfZ0f+yBb/hLNJTe
auqr309t5NWV8l6pKyNVhHN2phW7wYzHuzSvb5Sofg8z4VEFR8KdTrRvwiwdzDmJ78KsVQNewoFV
UeozbmmcuqjXwzqa5e9Oy7/VfL6rCv7zvST+Z4n8veD71//7z3p+u6/VxUvxtfv8o/4fLL63Dtu/
X9R21VF8/w+d6/8Jvrbr16gi//HDGt/+/h+LnOpZwsbJkt0yFaig/7nIabSAvP+ewq7i9dxE+P9Y
5NpvMgph2jLEm6In27oz/1rkKD0xGGI12RgZtMM/Vd8/q8ZRwX6ux1FwbjJy3kJoR3m1fFzl88B5
vBjVFDYExmk7mVWIAWGRm2dJXHMkDWXdfelJJMzslSGRRgm0MhIvmmim88z5PvVT+OGrq6IXfoEX
Lt13tCNSN4TXqAFRa9vUm9eJPQ6LuBR5s9lT52ty3pj7Ws8nIjbHGdwqPGIc/bNOAt6FJs5l6Frd
In6jap1y/iruBG8YSXRHayrkD4LWbTYznXaBU2qpoVJzWMrBkHtR8xJeqg/M0ZPHlgBA5F2DJYG/
MrXbaYop9EKNTjiG95lc5rweJi/UDKLmqkiWAikZYUc0pSUezAX017m3QN3uCrlrj+Y4KYLNOBXS
LiO8Y6Lm1q1YWNI5WcLcZczPj92yKS6mIUwvkkXJG1gyIzUHlUGBQHZYm12fibLHb589hVHUHvOi
Eqg9dXZwJ8kmfIfiii0QkyMVN8qOlGYRAPtvXVwW4TFXue9ukwmWiAgjsRJXmfLW9Jqxw6lJwrUY
nrDXJiOjRxFGWSPmlhPqbRzZRm0lzxMcRXRHvWFd0iLTYqfpJw1n+phHZyHt9GehLaghBqMc36pM
NN6I3iBLnVC+5thr1OGw8hIjAOBvWrZiFnHjjHkY3xuCgnpqMsrZcEfS5+EDF/0F6nHEgbI5zrlj
xCFPWWz202ineI5OelaHzzJJbYudlIn8ILcCUrZ0O8YgT2+DgsTUljHqShdnJTlRt6VCTe6xY1MV
si7q+9Qootcy1qfcHsIKr01TFOtjYbZShPKmLiAxLuQ1cGkCE2ghlYyrYcxoV+uYILepamYsbqnn
BnmjaiuHR10fZASUVdUanhnq0jGFqhLZdZskml2nKRqgRI/723FVNyCFMSDXW6x0n7dLle5Bnwyv
eVpMF4a+Zq8wzPqLWdernCl4JJ1W8iFk8Ep6eNtbbbRxrzpOLoSSlCMspDxRXAmA1xMhaEvpCQVI
O8fUy10UVuvVYvAluko2Gc9dhJ7eWcGdrY5aFvjbQLHEtwJx8fDZk8V8S9JReDQ5JnMYEkbhhV9p
uS4ZZY6BtrQmnXt91AQHBlx2rMOsJiQHH8TsKEIopm6Vt5Hl0sSXHrTGQA+aIZe+k6e4GAHEra3p
aALdn0MrE+3oNAzTC5czQdpcsCfOaN2w5b2LdFEzh2jP9SpDD/CYzLn8ZoVF+7WclEbyqMO5bUt2
3RGO8lRo0vQEXSa7USDMLTvOICUyqTmup101ZhDzZIhyN+HIPBC+itQhkdFmRDCztOgFckKztZy0
FHv0kWY+XVuJaBHq1CNcNXo8MspQP3LoWN8o9BGiDqBmMB9KYo0oVaG2hsuBf6Yne+DQ47GXXbOB
NTvVmfpF6jlRuF3SctQC2WxoTgu/y0uaqkIVG0Me9aoos667TpHJsqsh6DhtiL7CHmdDaXZQQUs7
T9TwRuQVxrcSyhG2agg7ntBkIbqtBaqh1859s5xYrRrr2qjnr6sw5dc4x5aczq7Q6y6tZ/1EMACi
y0luhAbBVja9sUuA2NKqhlYgMuz6KFhr1TosAU4cZBJBDxZMaX7sKhnVvKUlSKb6hSalXZNYV53w
my4aXBKFc6gwb9irlMlNcVFEbfnG+CrlNk7TcB1C/KU1qFXajWw0NH3nTBEdht+AwxBZsxes/So3
27mWIX/SWW12MEywb45Rh6kAuZupkl2KKxQ6s06rxbFqiHDDGOlC0BlzO1EQ4qWiCxnJD4wZcmMX
o7RRg5J45Fshz1rLLvQ613wBQtQFDxYiBB35Qn3dJCHhS0bHl4RaI5K+LeUo5+iDCy29Xes1zw8w
PwThXrcE/vWY7YpoMKEhXYiorN48RpYWoYquJUvwBrbsZ2syONcCKjPI8TCM3vAF5N0Xop6tN1XV
CcBehXhAXW3o8+tQlvmjDtFmCKoqNI6hKuW9XSbd8NbHyXQ58u01R1KqotIerctYHMrRawWWk53Q
zs7ccIjjX5CUt137Q9uLdqkKswKTGq1A47OzXC0n+rJmAnGmTxHTClG8Z9c2XMHoI09OSw3woFUe
l3Q0fm+5/a2K8T8rB//bznlbLtG/rwl3yWv7kvcv7Z97uNtf+b0MFFAx0FRljMsGi3aM+eo/6sDt
j7BB4UCjsMNZQLn3z0JQ0X+TsC9huYH38Af47B8TN/6IlhV5U/i4IeSr0t8pBDfhw4dnRsOszfyO
0yMG5q0S/C4x+5OUIVwjtFJ19U2SbJ6WfX1X3EhPtCmsnlmOXbu6954digNHsZMUDI1d7aZdFhhH
67h81U7je7+vr7qL8i7fC5f5e/oObTrI79bYw8r7AIapeek80Sn3i9N4ViA79T4KVM86rvsRTACN
UBuY7iF3m+vmoL/EV+q3JKjO2kl+sWJ3yANmZfJDe9efugPUJs+6RDjkl27s5PvsQb6uT9Rx1+le
8asb2aFNdbV4zfVW5w2ueVd4SaBGjuWXl9X1dD/NDn/SXa8nczefEJbtmxvhUnmTD6oT+9OuP+m7
7ELzm13o9kHmiQfgRI7+Lb2qDvyWF8rRCMKH4oZETOvN/CYQAGe6YDiigDKF5Dl0uXnnYqk40Om2
wBFdWj4qsftovmzI0Lp6Hc7JoeDHRhfx1XKwLpcHbuGJz/CN6Zsf7qnEDwhPPe1YXkLWsWs/vw3v
SP3c8Qs6nXMH2MwrvPokHpQT8n5H9OML8y48ILz1KgftrF3spq9l6LeDFz9pQXUg7twHvBkM5/Aa
ipotHMNnI8h26u2au/N1nMNatUM/sYXOwUuWcGwVGXkEQ3xuyNJ7zaWjwuH3qO0HR3dKfz4yQKrn
0zI5qIq/9LdLyeTPmXRbe1pPRZBcMyzaIf9L902gubqT8rl6O+e2pPt4b/hFUO2io3wo77pn4aI4
m1dc4dHyJUpgL94zkzO57dku2emucaMEDZnp7xHSs8fsCIN+Z35bzm1vj4/WDVvqo3Lsb9tLkzIx
3q0j/dSA2DAMpEIgXiS+5IluvRscyR9ezMNy6EvHtXSvOEqXwi3PJw2JuLxMisDwJbs68/ddNlA7
8nUqdFv04eIku9ytv7Av2M31eIWmDpaxcsFNK0pHd2c8CnYrutLdHPp0LIXCF7GZnEYfcF9hF6+a
O7vNLnYR1Ufnq8KxVae6SX0MKr4R5O9+f4eEXn+QSzdKz4iyzcNzheDCNr3QGRwIQJ5AG5Xfonku
zuux9PtLLEAUQRk/4j3lMRKdeQ+qSJUu9QZVeXnK6HczBvcl/WkwcCb03wTZsBfrWx4i+LR1jbFd
MNM+tK/eOt9w0FnnR9U2HDuE+QYX7X68Xm7RicNCBntcHPlnWkbJ4lS4Y94GN7bn+9wzJSegMbri
foLJy7OYn4oGihuScDZCurycOKxDLlJ5BOLbrMIw5dkVvXCntvby0hzWx1K0U+sQeY0rOWl6CN+q
u+FqxjhSevrIxzg0+9LLjJf8kFxqd823RNbJybwNLwzeS/iRDuVJ3fW+In7V7hsPxEl3OdzWbon7
Q/G7y/HM9IET7Fl7UH082g6ntdnOeB35leSXRs90FC9WjdCRKQvwNMNW4n1E1lTPBz7r651ac7DZ
KXftgSVs6/ei7EgDs/zrcXQN6s48Z3prp+fqSn1nkql7s991jnxoEj+e90Z+zl+SW2Gv7yzAs6jW
d/M3wUU+0HiPGxgOXaidXXNg8Yp9DFK483rlhfsrPnVYO9RHHQu0U3yt20fBI5Ek29HatqfUXgMV
gJt5VnKvfJ3woOuBYTl5gtjgiDKzw7wz24U33TSO6SI41+OjIgXW6omJzRPRc/uQsEqPS4FIsnpG
NSFhyJmISnwLk9xXfOUWtnMRX82A88aD7GUPxD5JX9SjIZ/L+4Yu/+PwmKwcj4DuBvVEN9meduKZ
GYPzbOg7A6fFQxb7uo5617fExy6yq4DTNiMDMfG63IVTuD4xU9PWXaU72X6xXrjXy62C2D+Ybqdb
44FnipmzM1/0N+LodByLKeoP/XXm3hp7SXMGm/jXyvSX6T02T5F1HSH0fOwexWtRs0ef8/Yg+BS+
qOWdgJzc8l64Mm+64N3ipI+jxM3trj4L6otxFoUBo1dzOQDI7HyNDA4puil95XJgxq3Z5bMx3A+I
NZLG2FFfOxX+hPktdZYdXcnCNvaJmzu9m9xM3uLpuFSMM+0EHuQ7fs5T7sTXMU2UavJZHOiK40Pr
DfVZts76K5MJO3FTj/wpdmDeG0CynRJZCmhjZdfoI8d5r0KpAKHwDNyEKSR9GKanrvCQI7X+Yqk2
xzW5OCdPYvkk4UB6lqI9MuohOnXfSAmA3fSmtffWpZYdh0NhnVRx5zYeGuNLYorH2bkfPW96KwDy
IiRgJdoMedTHaH0fz1tRi1zajXhRevV5NB1e7g6PPSf+epfxB9eD32/nhZGBUZKIV+xYpa2/0UNd
zZKJv+rrWfEouPF0RkKd3YapI9S2NXrIGSY7PQx7sjOd5tW8MS8wxCVuf24yp8Pv8Mp/9ef8sJzC
S+ZlbvOKH2XPpfhSaweK4glTFuxqIaj3OruL+hzvh9e6safj8KpcTYF61Mj4wqml29lVdTLRKTxN
2pUUoBlyZZ/PCkdb8o15x/+IVVsM2swOmfIJlV/GAc9qjS1ksGm6aqZnZLumxuV5CFd3qIJee5xk
J3of9oxzZrTBmMYKTDZuNvuVsTvEBx4ynubxjPcEX+YQJO6LGcQ4OypfN/1JP4T9lVgd8smZe/cd
IY+o7r4Xo3+rLP8PGrn/RS3abV7xk3IciUbZfV0+VOP8jT+qcUjBGoSqjRTMnAQPMFq730cvwiaE
2CJ3qathc6k0Cv5ZjavWb+gqdGSRlNvkGm2Ut3+0Za3fGNCKZK39wxryN7qy2+DnT8c3zMjok4Fb
MX3ZmHl/wVIwl+nBvG3Wnza2jjpA4AehGdILoxLi46AUituDRHcQ1fdnS+zoxWgWyFjIob8Lepm3
RV+rHwgoPglCf/9NoLcYnFe4ExtT+YN+oidwNTXlcmZ3zqrEHZPnUFeSk7KI47clr3nnMQzHnKvF
l3g/ot4eOAUhM5uiL30naNSNS69dfycH9TBK8QbqUnIj1Mv6ixQo2uifb9lmgNlYU8RvkiP/8RfF
SKGEk8Ita8Yh9YVUUHZtczAov6etSVmYqPr/9ED96N58OjBt35KJaAYppGJ8R4h8vKTQFCbDGXVi
jE+Ft8aBIVb04SRanqKOzzTSF4U4++EpyfQImVqEsbdHoNCZSYbPbIEHNGXJbsq09v8PW/9AAkib
wv7fL/v929fPEIHvf+OPZS8pv22pTqxtiADI9UW+0n8s+w0+/skx8Mc0Rjd4W6ClIlb4dwXUv5a9
rvwmW8xJv9O4mJ7of4s5/vkZ5tWCIIrB72YJQyP1abEt7dazx1LpGVV82VZVhPq6mXeAbjvXWtbc
ycW6s/90f37wFCMT+7BukPgCtt1QbRa9QvH7C+BPp/5B1+KQjY4OpNElL+M0o7WYpOsSsczVOFE+
/fxyn9fMdjkShWhKySRE8TV8XDO92GNlUprOK6GL7Dq1Jo5X5vwpprX++yL4t++uH14K0RqCaq5G
WPvHS4VDXoub9sOLJEGcbei0mo08JbRsEZ+a9/PPxX7xl9vIgImZNap55u/bV/un29gVbcXIuOo8
MNfZRay0wy7JcuW5SbPiFuI0yW1wCCabnnl73tRxv7j+j75GjQkjZCaIOnzej9cfRTHU51xovUg3
i2M9MMozs7Y99euQulMj/CoV9ofXIx0KXhvvXGw2H69nhVMty4XSegRfNzfm2jRnfVbGoziZ5pHR
/y8emx9fjl1XZO/TUNh8vFxTDFBtmNF4NVo1mq+wrvsa4W/HoxZMlpkHP/86f3Q9uEEifk62Etpz
H6/XkexdkpDTemQV6X7PLORKnHLrXMhRcznJyq/AmZ+fVZqCWFTZTLY3EKjhT19frpkDwPW59cp0
Va/IpQIXJOexyw6bfPn5R/tLcfH5WnQb//yoWqjvUjTGnDvKsttn+lA6Ud5Rc2YJB1MyUi9owXPe
q+ZrMxSGCwYF6imsQyYqP/9NfvSheWDpbbKFQgz99C6Y0mXMoZZzk+GGuwAUJ5qNcXIch2Z6/fml
tufjX/1wEMrAEokUxD6GRJTX7KfPDE+mjrQ1buinWIwbE+gYWFXm254gWBSU/fTGUE3DmB01v0IR
f34zUEGChgEJQwcXuOfWEv7z7a4l9Bmk3hVe8ZB4woVKKN2TsAMDuN7+/DP+5UIbFXJLtWWBwN37
rNeJ1H4QQoGkBZLOTbtiHYFF3WyqBsNZryB1eM9ARsGuPnZPdZ8Pu59f/y/3WILxx+tAkekly5AV
P37QMaEwFCpmY2o+Jkcl1oGta8N8MmM0/uRavk/Q+PfRWhq/ePf94IOzWers0SLVMsKJjxcecrWU
GlwI3piXbcBF4DkxuToszULUj9mVzlgJ464ZS50Y2bD5xbvir5eXKQw2ihk2xc1w+PHyEKcsCZpi
7HWrtvpUeSux0Y3qKHWvS56cb2FCyqJVnM17M6io9n8FmP/rnYeEBxSU7YfhAVDXj79Bl5fABfqm
9uaubpzOTN8T7AtOo8flTmqxCzdWafkTqk7/737l24U5LG3EX1G3Pt35OsFwo1d1TbtAKnwCNywP
cQaRFKJCNlw6qPfzMt6YsZj8Ym/fPtGH9cyRhAtu8naFI9JniCfub0li0l0RN2V2EDLAGYlmgZSx
kOlllzz/dbX+ipz3g9vMUYg1bHByhBr1+X2lC2k/MukHCTNHpym2NL/T5XFfFxat006Wbib41bcl
U9ZfPOF/vfLm76c6xARrQqv69Igp02TMHXYVTyk0hsyZUH2JxOyhXlQlMAdVgcDYnXM867/IDf28
DcJ3g3nM96opIlqIz0t6mzOTxhRFnta0TIYnky76qimQnZVrKbKE/c8fp++g449fK5utTFz9Zi8D
UPjpQU4qQbaatMNBlEorUKuEnBw57mv4bJMY4NpqT6FgRIldjwQ+RKSRnQ1BUF77wWy9Bv4mRKwF
79VUd3eC2o5Bgnr3F9/FXx491jguOLYRxAYItD69z7OFDOo0JL6dJI7YIeU0cnF+VwE6Z+IqZoZA
vIv63S/uDHjmz4+8TI6EBeGPmosq0/r0DBhmiCczl3Q3NNDwO6I2tuuzpFRK/k3N+qK5MKyqnE+k
zwniMeqTVCGUO1313ajhDd7V6ySnuxmFRn7bJRVZPQBIVKBd4hDKyfMAApapOshG6TaMB2bratvV
SEKaSlMO2VzGXRCqTak9j/JSlYEYZSvcpG5pBXrnFakeXmFglTiYZO7kwcCkcWIaUHc9Z/E8Ly6U
STFfumYt9Ee8+HF0rtURFFlYKUviZBEJznYq9P2rOOuLfBDiaHxYl04WnVpoEYSXPOqJI8rNehMp
M6l98UzAIaSqLFO9WclR3ocwzq8aJSY/rqgoDsl3k1C3D+akfoULMQelVi5PS4SCGghOizhtgNZ4
v3kgE7TevUkSWD2ZqDcsobxaYwV0hhA3CK3qvKD52q21cGp4CUS+0Bfdi6WOSu3HWjvtiLW0ln0T
pUZsl+vYDbvViJenoVDF6w0VgUh01cJnlBTNeIhagc78OLfGxWxuLKqJs1BBZGCo0UcFs0p27gwE
2I5ViAeA3/ISKfvIvwshRgbgJi8JsXWkNr2ULRZJTzWE/sEcWgIRW5S2IBr6Npr3aZfOL7NZjhdD
ZegkCQp9iGlgnGmqJkMN6gy1kSSgg6kHWs26Kexz2konaW16G24vrgLZTI2Lco2rb+iO+3KHc8DS
9osu9DBB2ympnXWK1ygIzUTeG2G7lieUy/HiDrFYN4c4EgWPhHZLoCOk9ZEP635TyMrJhvnpFxLj
2jDSL4zc4h8g5iAEFp2ulHqWOeKnAx5vlMRjxaZMk3Q2skOippHkxMLS+Wz6SuilFHXRTiHSaXKl
Ja4Y1XbLdJzVaED50qRRv9e7AoHVIDUwd3LK2mFvSZWe+PJSh19RKE0XeifS4aXD1U4euVuMGDNj
He+UuiUXA18NhTh5QXFjZ70QkjGpj9VjjhUh8dS2lxhB8zYrfbVTsjuljEDxte3mcFq6kInUmvQM
pEmUy12pJyzwWpwUhnmwAoujuBBdibYw7c3LvlrNca9whryYplCJjg3l1u2sK6gD48rCOiAuYmje
1n3Znup1bhTPio2KK7QT4KE+HUESScWCyqSME6XdtYvEIKYc0mo3ECZ+peZQUAIqCGa/eZ2OLKem
ayiEi1oc7ZJtr2BVpT0bTC6m91JnhQ/sZ2kEnEk0Q1uxQutqmMOypZLRdeYmea4ojl7LA8M7ohNf
9ahjj6JCBWFkkI+e+KWYNuNVLIWpeC3HedF4NDnya1VG9rNTKrEGtyGWcE2Stuq5HeJgXS213lhX
HHw2XXOXKPV5Moz5FpKilB2sQhxOSSvFrScvWfk2Z2gmHfSpkPk1xFX7MoEYihdSFVPHSiSDfwwR
FDUW+UmbxLphBBSGCJbc0ipAaBUEJKF3bKaRPE1e5u9pL4srwnRTPgu5WlkuVKY4GJctBKBfTfGy
b1PMa11yFcctPJQk1GKXtwmHp7hQGbaIealZNARTqX2MBPSCdl935eiPWQ0/1GyMPr4caqR+Ht3d
Oob4MtUwWyqyiviiUf376JeqzonknLQZbakl5lOFhY+ZdvZyn42ZysiElw3g9x665Y2qNdroqrnI
ZHlZNPNrQU4BMx2dI7KX6E2ogEsFMTaneIWcXqnX2z7bMHY66GF/zTqsZPOEmNFv2kmESkx/tbS7
krQ0uzbiWtzLKQSWcqnL3M1zK2IYJqrDgyG2hhhE4oDgzorQpZuL/kSsHSesTdrIUIXHJsgkEmBt
fQyJOI3nrLbsjsIwcZFYqY2nG/OERXouV90dCwEDdDgm+JGVZmOV6UtS3mdRqC1eEpbpld6Cr0AZ
Gy+Djb7UoB9A8tjtXJkLL9BFl26NsozeOmusa8h1BMS5eosNM1uoJ/eV3oHPyVjnMHoji8RgpKVj
t4e8yBCmig329A47tpOZSfS1iLKmZagoJtEOqZhxb6G930CCUqbwYlzC0DaKcFydQlsHmHj5spu7
vjzo5CKvtJjC/raeq++gOWE6gs6XaxuYArIQmvuYnAEY5YVTVobwhPB6/VYWCvleUgoVOxjW0HS6
bpCJDi1jJqvF0s4IaeupSHweKV5LWI/T82q1U2fLUyh8lWKtvy7qYoGDN4a1pykGOpRUqkX4PCm4
ZTsWROQtq4KRMMk69MrKFi7sY/FmYUydoqHVgzcCcL6sltGZZihJLgpobbRjXUFtrRajMNhwnJSK
9bHIr1Ocdycx7qxXLdaIJ4pBOAGIG/PGXwjkS92ZDO0aimGyvkbSKNROVYvZ7Eb6tFZuhmnuspEb
IvOsCkGqZ4iZGfOHSw1bOJxWBt5xdyBr9j1SKSs8xaiMC3rx3V0/F9nLEOXxodPiUnTXqULcQ3VS
vmoj6EzKMjU6swt2o5uNi/FaqQ1+MKuRatOZBzmJnN7K1dVesoKp6LyamXhK+oaxewor6qxKyXoX
GXPzJV96rNPx2pktxPoptHY1mqzGMSIpeheGyNR3wmBK8X3RrtlltVbM8LC+rh3hyjlQwRHl4tuC
D3Hf6tGge6EeKsVurCLrDivoohIBC1nW7rut+bJmWeu26B3eQjBRhV1LA7rtztSzCR7XvNW5yhZY
rOoMlCdKuONiDEO+L9S5y/1ptbKDiF3ly4QjJajNzCSPGYeKgh4AC5xbL2UpeKNkRuiQjNGXVV4u
3hSH0tewFydEHQIeQ5fmGvZtFM9xsBqjRBMqFxGAdUIsGk5dGqSRUzGZJJcJyEHWVoyuazXn2+pM
qeUZktZWOuuS3nU+mYPoRla8c6gOKSYGR8VHGu0k8itIy1UVBcGqhNmCl+wov1RahmC+mGfeXjnR
YWrQAKooPYsFjQR4HZfYJ026Xg5NlFsPU8X0ODRfqSZV5axIGqr5NaZNpfSCwk8USUWc68cRj+lD
qSYrYpkWrS6dQwPm2Nir870gDpWnjol5V65p07pWEy7TATSW+T5RiNIQ0mP5rhTG6A6MQ1dR4OfF
41pjj33HoUUevNrjcbUIByvOcL/JRxytCRP9msszys4qatCrrXF6GvpOqy9HjaFUGppj7dfGZqg1
hVqZ9hAlUJxYxVIEq1AQSEkU+oJifVQQ0CzaqJeHFlU6CjSjprMgTA2G1mxOwGXFYS8UF+0ojrFv
Cl28IsCCM4oSo5lrG9pFFgdLlE44KxtVLQAxmBtVsZhyxvvLOH3JIw0VMh5LTK6UvH0SpBCz4Umg
S1yxXZn9i7UUBss/JKgZGlmeH2XOi90ui9qCysYMo6AaesVw1w4VcjzNsRIIk1KxrU9dhoJWkrpX
uIfSW91HI3VRFKJfR+6rQOMqYR6OsbqRfzGf34lpkoCgRa0rOHkfs0RXMZG2wPMoR8piDIVvaM10
ITRAn7c4dx5YwyK52NbUlV8vlmMs0aO4drx9MqpcR+4zc/RmAqsG2qnYttOGjEpbxl4RyB0bY0B+
dk3ooWxxTazH5jt8EWPh8VzmNyFWiVzmW+PNh4GtT9y4XlIkNSkuMFeKkyYJ+qjC2wFcDLSEmhtT
704FFDG7JUfqWSmT9GXMaAbtuqVL0L8NVnlO8tACmFsbCZbTUckfcbBQSPZZywoFdWlkdKomed8S
g0DZSUJcSDkpqY1NYwL7cN8WxsaqbBo0fZ05lQ6xxTHMJ2smdEYikyLdm6tk7MTOIilJUTOtv1zM
1cTnU/dJHahqJ1CFTBNVtpZwhmWsUS/esgiiBvynyh5H9i7weQjJ7UGdIUULUp2js7NSdBBdRp15
mHOc4J5MqTfZNdWrPSpZcxUXg3EXzWJ3MPq5FfxsCjno6eK8+bE14KUDS7tlEpIMMDMzTIYEsMyl
p1htHpQkDoAkFobhIaMngvTRqAcAHzWWhV3FVJ4vlNvKg2ksRCUZ81rrXo1f/z0lFbQ6qALskmNK
VqvybprozVTyHAcvzRPYpU3eqP4QzsVbylPKSlGHgb2iNJQaix7WLWC47HRuU0klehLVwP+UKf26
M6we4zMZ1pGwK+NIKpy5nNMNmJcLbj311V5Y9HwNRqMQ3rinGJk0o0RS1tacfe0SsfVhqeblhlPs
wAa+buoaVWeVSYI8p5fCao17AHNWaUtNtB4bzVw237oiTAEpSuvkkUFY3WRj3XN2xbCDQmzg+7CL
pJtasoTV9bJqt+AKjl/TPSn1TNqHBmsKv9I4XOFLDB8EPce0MjIqEu1KkoHVqGJoOGXDjuklK0YI
t4ToD+EAAMBpoHmgOAzbjfusEBMek0jl9Ud/d7A5xySyLec5p7OZZdsGVq5A+VunnpIuJih9g6iQ
G45NZ8Sw3c+oXLqeLQf/uTy4Ri7nm5kAhIpWNJQMJnKh+9wsIsLCowoO79KN604NO/V/2TuT5caR
NOu+S+2RhnlY9IYEQZAiNQ8hbWBSRAgzHA44xqfvw8ihM7L/v6pz2W21KSsrK1lQIuD+Dfeey3+V
Wn/E/xgEBz/ngCS3XkeC68z5HKkWa/2Qzi0bd4JJHULeZ4yU5K0wcmYTh0DOsyYwCHZWrnFRuz0h
36ldodUNGuPDHeZsimRmeg+wpZtTbqulvtPrzE/AnxeEKnliCWbMJ74yQ8vLufVgBLXpDfso99Ee
VrSvWpdaZ8xvHskBqakC8nr82tu5GoOLK62uFrGxsyHRAQuR1L4TiwLb3I6qvc4Cb1gOaKqmNLoM
feQu792GR74hJvfKlJk37Dn0V7DI0GOIIC7cLABOgWyVv2iSPPhOUV4aVIQf2MxqG71au7bdzeBq
kNGrnDC2kgeFszoc+K3Y85gWzdZQLwiS2IyWwUEWXrpsOlkUS+yssFG3qrARJVamgR4vFZTXzN1a
/xEsxbA+yjExcoriYXn29XIyI8dIpkMiGjSLJMZ77nae8vltNVstno2ME8klmhXWXN4O3+2yX08p
jDGOEdvJp1O+upmxJXAYrkFVwtgJc8qO+UT4Sj1sWRQMakf8FItv4XMMhz0IDe3Q+rCKdlY5yjvQ
PP2wFdwe/U2jcYNvHPDp+bXSvCyIfC4yDduW6aVxM6SsRC++OQkt2kIz54rAy8NV6+ArkK8LCtm1
Uysah8WRoWbN9addad65DYCTRlZ6+Ur0zsbXbI/SDV1arGxjpEyot1bKkHLDY9C/eozD/J1fGlyE
vJqjEVqAhs0jIVDyzV89KrTZzjT3aV7rAe42SeDHeVhTmKHsqO+8xUqzhzmzwYPA9si9ENm/qjaN
L5g4ByR6fMVQaRPW2VbAXRkW1BcZYZVaiNa6bj4pJwfWNAsu800wYQmLuK1qul8Cn+goVJs+6VRg
GsaxscsA2/dkEDilD+h4WSc/2wOvg4ud176Caik1Mk3WWte6cF2SDApxRQ9Ja9GZaTyVpQ/5g9Lz
UFr8aFgU03BmluCtjBGSKQ8bNFRzaLQNIm3oPrW51YccVCebvvx9NvvhOqOo5UUlq6Shah4trHaK
+5JG+mK3MpY1fTbqnF49Meb51FVp6W5baFen1dZUuS3cNvnMOXk/auX6T53WE99RyyTnN7BHNi6r
33YP/JPkkoNpFM+WyDqyYt0s+ZbBSFzjNlg0M87oJLlRyHystk0rvRsqxHWJXVyC8y02O1RF7Cbb
Nizs2iermBEIZ8/q4xKsCtWD6U8zRPCD6D48I8d4VVOZfdeWyvvQwbjCCO0Hphaz71PNN67CL1cx
dQGysrCuszLHORUpO+ZYueaaH6Rs9eeOK+fFHmuUsouayqfey/Vv0jNm87qVDSOyMcuVFeo2Pwia
FeK/aGXqRlkli9h2UpO1NbMyFOoruQOGs2+5bsztmFpuisJa5vsBxVSyER2FPeRrY711p8I+gL0p
v1kyM0DPS8344PgY5D01dObGfbJgsnQ9CoiQOUPJ8047RrQ7PKJ5w2gIxyI9svyW9loyYy01cMsz
IcPG0FtMbHpv5Yu24VG89bSGNMyBz396S2eLq5yIdh3V/jhYYTBRRLUMTPqQi3y1aE97zY4XPdN3
7ZC3Rahb1cw4kXQdYBg1swZmj2O/a2sTWs5UrqPakumivtRWqV1si9zG0WiM+scQ2NwQjDBZi8G5
kA8FId3+VdLN0AlMW7XdxiiqiSc2oJG8ckmij1I5NGwiVAoKSE9Re4dk0vPOLlo3HrmY6jLiWWC3
J9oKCHpjlTeVtc7UMQLsELOx3kz2JkY9K8qKYNDoyly6KIgK2RtHXdlcnof0GqNk+t3Dq2VQ9PZF
u2MODYV+xGc67Vv2TZeADF6H7WCvIFU0uWiC/X3NCzNSYQw7NupiV/I1bsWg1TI25MWADMgtqTAI
K0zQJUF7FS22lCPjO0hbixzFq5YX9krAzTjdkxY6LohzVrfb9KmPGNzLZsj7qiYNNpVuXcfAdWtY
I0PPOYSltn1OdXZfh2Dk0H9gYNMFu3q1Xcoexph2NK4D5PsuVRmT6kCUAvJutuR7JiF07pwUBqkL
thCI502F4JkwOknj0rTI5QptHKs9D5260QUNseFUAa1hbsgo8NYVnEQCryZc1qxncuuvItjmsH0U
wlq3vs7aIWMUlTnrM7Mclme+jheXKHTmGrpXTF96WzJpMN3sZQgGKMFO4Y6QouhD5Ca1tKKBj9Mv
fNtMjZONPy4jE8m0tb4VHFgMlTx72SdAfsTGc3yJkK+TT/x1jBYnbZVdtayqSNgbV0XAOyXQpjcb
Z8+BQCczTus8gG2ofBH6YtVI85CQZ3ZVi7Nwo7Vul7BvMT0BwpjaYLuscjCiGd4rPCLKZzoav8Cy
m6UrigKD9ABvywZ0HE6qzJcbLU+SIFoqw+kjDvpRnHTBob73V+LI4nnUa6qaVPllODt5p2Apt/KV
eW5JB7QSWhamYyMxWPC4bCc2s+NeIyr9URVLVscOHIA4Q/5jYNoafNIhU3DjpEH0dy7MHnFVVHp6
5m+v5rBAQnKTOMIigIBLIdm2ZaZTv6QFdlK9T+wT1vkUv4ST032RVpOXO6Zc2Yo1weJrQJFKZIo0
68SOKl1Y2TZP0/I+SGvcNn3lT+84S2sHB3niaZtqssbnGX7TGq5rv3LLsg0KW+V3X7RU0G4vzB0S
0hMMrwkBnTV9WCxThojcdaohVjwfb92CfTz0x75pzqoAy7MRwUqcy9hmgo1W4391S2k+2muAEeIy
6x2AEM7A8YrULKN0yazvHmAUDPjNIF/czvL3rvQZJQaJprHf8GoQgrCiElB8Gaa/HbtsC7OzNX1B
2zB+zNPEnCTJL7mU/SSrfS1XqNNcdZzOCSMQ4OY8lgRLBBUgAtGIrNwpjQ3XXmh1fixdr8TReyGr
xHW/OPcBnREWhH5w+9uMTtlgHARjnAH3eu8EfYGa385Evl9IazPPVH90LBUDueTKtsSY3OfsJ3oY
3fASPyW0kQoj0ez13hPrlgAj6cIqco8BObWutGUusjuz9mrrepjncbnxi6IN7gVkJu9kl26u3pwy
QAtfGgXTZbaU/a3hlLW1YfHYggb852vT/7a/ZkOLJgI2P7xdG6zpz8IIu24XaFg2xMoknw6zstwb
fTbJCKlHKzJXHsof/97fUtn/3zS/gu3705/+Qjv8jWJ4Ibr8xz9uc/X1PYdB+/8Cel9+9HcBrmn/
4nkmQqj/Isj+JsA1LB3wLC09UuqL7j1Awf2bAJeUvF8Y58BRIUb0V1ztH8J7UrV+QdeFLoMfoilB
Ovc3lPd/eWAIKgXSwobdJXXSRM/0FwECCdmyHZlJXTuz0HY1c329u0Q0znlJsopWbP/0R7r9Vdnw
E8j78gD+SfDAv4eC3DJQhiHz90Dx/vyAdjbreiPIzGsNaulGzy6MM5zy2350gRWZb9BPRMQqodhr
yW1dc4pJi27NXP6FvuCHkuOnD0KhBlfaxBeMtsVHx/yTSg0ekguqVYjrljQ/uRJaljQ4HI16zq5k
/84KNdlbOTZdYWde3HXOJ7u+B/JtrdCeB+e68fq7QQTNvramR0/0+WaubePetJNYFTpaeIEjUHYI
RkelY19Ix/ywvppuu+KUn8S/kOYz2/3rHxbZnUss6g/vAnEYf1FptI7MameW5rnOtinRXSRVLRvr
q+PiK2J3bB4HPbaro10eUhV1Kq76O+h13W2Ar+cy6Ysdbet+F0fixrpu37fvvb9bzR2m4bnc8vtK
wHL9WZwXEAp55DcMK5mQb+jeoUo5u/TgMmnwCCe/r4nOSjeyYNsWmd9oyEstYie4XjOcaJs4ezHe
8FMu3j7vj8Zy5jaf5AF75XITNM+uBtdWfG2Mo+vGg3fwAK42YcK8Fa7C1qnCYATmvjcu4Ki91UU1
Tmk6Zy9klzU7Ea4w5kjs1jMKI+6e++G2w9EKhfWuffJerVcGSfBNPICTG52NYxHVJNbQOkIBSULW
Qhr2VXf/ke4CKK3exngRd9oLAxs92OpuNNdRou2W/uusdiMg3uy8Wlv1FZimhK9shwiRw+RN6jGE
mbJikL0p6/3Cxhle47k4ewfwiw/SB7m4Sb73XsRKkkWDuEo/+Nach57fqqAI2VL5eY8sMfcYRvfZ
njY/O+cvawpjKF7lgX12cDM9R8k5OA1XyTVhRs6juFJRdZq/UPTaZ1CcitkSsV8f67ShcD92kXNI
7pnvzSyFs+3cnvElznATb9kDG5AyQgrY8iZ4rfbaaX2tP5qz78DoDckQS6Nka+6nzyLZJHcVqVrB
KThk+Ivxuabb9m05+NH8nG67bYI3jd/xQCqKzDbVDpgaIxFRb9vP4pPBUvFJVlqhk9CydY4dZmNx
NZGhxdD7tjjbIuQP+trsWQIeJP0Q5GG8q+W38iC+LMU+uCfSZR+cx910CL6P19V1cMfYT1u21fX6
zmuLGNxiLL0BzJPfGrvmrrkDlgj+fwafTfdM/MW0dVHYOL8ea/++Bv+ByPNPJ/x/uwaP37u/eM5+
/MAfpjMdrAIYB0J1TDjpOjfc7+6TX1iZkBoZUM9e9O0cv7+jwC7MXs7kAGnvRY13Ubf2rFOy//gH
djTDJRCV+GfOWSRpf4sA8SP3909XwMXV5vNPBBcFHla2v6awF8lA5wCZDxM7H3CzaqI3N5Um2t1i
TyhEKtGUr2w4h5gs9zVgLMFYdCMNBCL6NM3f+nKSr3NXZB2r5vIxgababdqhaF466uptgdL61S4D
79ZHcfalNyb3E2PCO/dJ8vXfZZj6kYh6YTr+E/vTkRSr8/vy/SeQ9I+f+e0R9KijfAcZqQXiGXr6
peD47REMKKM8tJ4oeS1Q6RRgfzyDnsGDRnGCqDz4C47O03/xodywG/m7YOgfmt0/P38YAWxEtTyC
jk4ygf6X2iu307aXGq1b7a4N3HGxpIdiJOSnp6OJM+J4/A1lA/aojljja5k6Q36lr3qImC4tUkiI
2mV3mCaWh1ddOkwTMzXV60azM4YXeEDzl9FhC7IVOQTbiuUdUA+VzFDnCp3yazZ0JtOFmaJnspwR
L6NYLzj11rpl4T1/GlcSxQDj1n5jIUkMBmZy+5W6VQKCbJv3AgQSXThopweFTFd5i4aWBNjq08RA
jq0/QdRXk6avgLyQsEX9ivphozWsnnY10QPHyXWKr+a0HnwH0dq2MOf02M72TC/ptsMzFaRRs4eR
ErD8NEfwA41q3wTqMWjyuopo6EI5S6KtEreMGs0QJBeggIrWTDPeTWLyyNcbuGQXxBDvc1uoN1h1
bSwm9ooEg9Xxv1/D317DSwr1/9+FeMq/f83U94ZYjvznV/Hyc7++imAhOWeh7Tg6784lnvj3NxEn
Mec5vQ7jHRLb0A7+8SLaHlxIVP6YhPAI8X1zT/x+GXhQ30l/o48giejS9f6dPsjhc/2pMfF0mi2s
OdxInBHQ3x2uvT+7VgZ94oTowNi0Zt2FA3TCq1XZN6IsynBKFLmrTmVdI36FCW7LeWfhVw6tZilD
XR/cR4+1KWgFezivorf3zGPZw6cfIBm/sOXrtqZDUVq7zg1DFODUCdMTVZ7GldFXXnYvzDCpmivf
PJSXaA0SKhYW510x7VrSawAF5QkwmLQWn5lTtaEtGALOdZUw/RvWJ60WTU4wuXdoC2YZyPlJs039
JvL9yr7h4YdmMtaMfvTsVtNIsPR1avHSgA9gWUW+V02TRYHRXAiyhXdvS+Kd/v6b8T9w4//PRgn/
izz7qOz+6XszzN/rDzF06Z9t+z9+6NeXxv2F9p/ZgG46HqYPfE6/vzSwVKmEKKACMIf07xdn728V
lKP/YvAg25i/mAAFXH7/9dLwruEz8HgNudp4Hf8eTNX5eXzAW8ObwrvCm+0TAo7P+Oe3ZmmdLLWG
1N6YvWLzMszLTtUIcgOYil9l2wY0GlMdZ0Vt3C0ovbcOzsxdoRcc60ZdbMdyrXc9hE1kNr65ZyDi
Pwdm9eH0q9qvxjSF1mUsHqTqPa/d99ZLnkVnvwIyJYvQooFy8k8Gpo/6AuzPzSq2vFkLEaQDSqia
k8qc4EgGy72n+d9s+6LjsFt5mFcJyClDkeXidtyaZqVdNQF9msySDzkH06syWEgyTM0fWO8uzMDp
kddU987KuIhLXchPTYqoZqzNAWQU5Me5hdKywEKO/BT9aoYQ8EZP9CBO3GkmPZhYGJIUirBHVe5Z
y5PfJG9pPapjaZZ35E1xEet8ym3gjHJfOEt5HDR6UMIQYM8OxhvcbATFxbxnTv2VFUV1DFRFnk8v
drORXPkZmMQktfyoEZCX8skiGzboGZ2nkizMIGGjBIRZZwS45cuRgFHGfrsKEqqZJuv8Sv77xDZu
M06X9BSYn0cUXulVr/y3tu9AwXid+SFIlEYO3nlObHNMXmUFuj+m1GCjJu+p0YmGbrR6OSMi1Lat
iSK5IGh4a2gd2KNqPdQ+mcykF5AQ18nrSSxGqNBbb/NlmcLAbO4ze4aetAZ92Db0o6guzpXTF3zQ
zth0eeZuJNjcrdN2z9YC2SmRC/pLSbIA4uknq1iqDekXC3tX59kdxCNLa3/rO/MaVtn43LZKsYxZ
zs7UX8b883BtJgx9OrX41C0cvFW2QDzVljgHVcuyhU1yZowvahJ+aJvyoTdkskGrcVbkaGxE04id
3tGD5u0SoQKJnMsnKPzqHfsomdTGyZGK+B12ujD7s+t1RIXaJ+aHvqTubsD5gzBdRK2tvw4uNrrS
pBevs5p8MYswajhXKTgJRE7GRzcyrqma9UZLm6fVd6NSMFQxZ9wovfNSSS2JFI7oiDWl3KnR7JGe
zgRkmo1JnP3QPU4thiIr8zZdYn9LJ9KBRTO9uL1t06no2iFD0repfNbdQTe8dlb62LKrenA0iaso
xVxjZdnexz8cLkyTzN6PueTxzyatexDSM2F31LkR5UKhX6zgXOGm6Q96YwSoXbrX/qItwitNBEPn
JXExLMwLACyx/pzjUVkHvfD9OFisfes0xX7k+XrRVfehXL0MjQamnbh8CSkulchlExjlo/+mD+lX
f5RPo0WC++ymC7HierPt+UybOliDvTFAWMo8Pmc1VtdtQKj9avOHFr13VQ5GcGCHt55mkoCOfUM1
iSkgILFToCDD2IRqKH/jTCD41Od7zWYT2plbvnR+V0W5XbIiZSZoOcVrnk87BXkz9M3R2mtEeYUw
BlDDAvY9cDaae7sXHrHqKAyDWmaoMQwkQr6mrsm/wHRtkv69si33m9aKHTTZkcSEs0mxP/JXK+17
IhKcR8TeZFenUxWiKTGIEOH0Dw1juaotRea1CQ5Uc6mBSUrYmGXfgBvN7yi4rmChcqpoOeHW7zab
uHv0pIfEas2txlI0TGq0osGqE5htqusgXT66ZCr3mlpdBjUJ4oEU3Z4kAELm6MID9jWpZFFvpoki
K2Z9GhrvY0REVV1QSFKkLsFM0oqwyr9UU1CGzZTFDdveXS31jzXlW648RMV9VSTosXk7O1TJQhuW
q8LTnBBFGd6DhM9zkY7HSe59Z5Grs30qLxuy8Tyb8zexkF5d0MZYzHEPmKO8nZew0/535fIj0+lf
pDGxd/hnlctZVN/E+P5T2XL5iV/LFjYbDGo8JtLkt+g4pH+vWkwXODz/Y0CCKNGLoIj+qFpsH1QJ
9zvoeMf7lfP+R6nv/GJf+m3m9BwQ0Dv+XuajY9BQ/FTsI/+4CDUufBOT7cxl8/LnYn9GvdfJDE+G
7o5X46TV087uF3VXlJJAX1RMErNOm95qps3ot/CMXV4O49abXHVT2npdxCJ39R7UZE7gIyJ+ZQKa
Tub7xl2OllvB4/HHb6yGaRZUISO9z0qErCAz0352nnWDk1l07ZXZLtoXpMnBnuKouF/HhlzVxj47
rhbsqzLtj3pP6FxXa59YIeaz4S4Pbk9Ogol2KMp1iisuBzVNG6MfRoObUK72MeO4xktnDk+rqNNr
24Ft6KXWpN8iGEd7YTBUKGkGEpMTSOKS+ypG/NSP5WpUsECHxo3ZzZdbB03Y41pPb6ZoGVMrk0Jn
sxoIOH7IxuFGjgHROYNAd90sYOTMFC7zNl8XUt1dsZxHUz4jMNS6vWkuyX0r+nTdjbOTDDjaINhj
XcoPhjagq3ALF51VKdOboldPZp2ZL3462KfZ7bsGmCJJnMQlIWi3mqDit5XNFp0O5sOyw8sxvhOX
52A6FPrItdp4N9VYs7b15sTdleWc3PRZ3X4ACJlYDlzuita1wZhpyU3aWNl4BADuPJEI7psxIVJw
1JnRzY+BZjh3RPogSFMgD77q3Eyhi5QmQDcreyBmtkWFVZrFrtIDUJXDMA3vDr7QUwYL6oiG29Y2
mJVALQZ2sZN+O36lhSxZuXDF5F3XvJUJuwI/LfGrON2l1nM152pUpUNx1Wk3qmxdMHFBMl55Uw03
ia7gCeFerAbXZcbf04/2Syl3nWm690twK1KBvpGMpiAslVPAm+8BxqKQqfrSPJfjzFICTX1+6osg
RxgBF7yg+0Rvwajc0eY8BLHuQndN3XjkddyYeuUgq0fWnvR5EKmOGBB7EExz6uEKI9JL6irBUhyZ
7KILRV7TFGlTPkROZ4epXM7kQVmUZ2AbhQeapZ2cfaAlCU0wyyOifLeNV206t4jsBZGP35vTVmru
XZKYd+6ceicerxABnoVi0it25ZobG4HJc8NcCa9bs76m82qGueBpyNZl2bckT4TSHiOkH9PWMRCG
jclaI5Bw7HAmI/1AOX+aVHIMyrsJPcNhSVi46GodNlbvOGGTKHX0pU2UlTVoR2Vi2MrL4MFBQre3
fV1u1AAyvQpmFTtz9Qwxnbwylhik3QJHb217N2ksznKI9ggR+zYNZxdCP2rycQOOveBLXq40X9z0
S35DhMspEQkAi1FNkW7r23Tsto4giUKrngK9yZ8mUeWHyS6w9hhP3lK6JxSZuB79Cw61Qz5eeY7a
Zlb+uRZ4HTp/+lhbz42qsXtiCmayQPXuyEX7kgZjdRbYqpmLoZsNO58UNnQLd1m7ZpcQ8+WQ1iVF
1KJHueu6H2osEMVasDQ2WseModVULOGRPyN44A1sGuep8w3A3mkLHByR3bbndft0koaUw9pFjVcP
42zGdarjHnDLAp6uU41R24uasUp+va686lte3gRiZIFUdOcvY/W0rC1eInPoW/I3xlLdNOxdUded
KgQaJ3eZyKHva9aOdrWfrZqA88G8W0dtvdNWmqh8Sr8PyHiOVeYgKDdyd1/prqZvFhawcZt6y7WR
V9O7lRjulRQyrrC8orNvUWKbgpy8fFotnWSbPHh20BFWIW7W8kF5OXhIrZkryO6llUZF7cmNJW2o
F05Z3PGg4Hlblflq64t/EDzcO/K27LsaVDvfumr9o6q69rklTZWDMtMtB0HxGPi7muEkZDkaMxOi
SQ9jskJFOCFx3U/w3Dct70aENto4VLSx1IozwSDZcinzK4HwU/Xue5pmjD7bCodC1jixJ1h2Jv7K
ZsMTgCltrTZhdjjGoG/J4AAwmQT1Xh/bbleNMyTpkhStsfQuesugPWn1TBQpPch9SnLsaQgwHwc6
h1w7TulJlGYXpp09YHGzNes+z7xeYKrMbSdUo5e/ucvq3ch5CCLdqcszwuxk61U8bbyG577svkzL
Yaz45I7bxaTS7zIsyufWdW/FIMWu0/n/JtW4XpWaWd1g+LB5ApMODbDAZ1SV2K+ka9ehPxBpgcvY
VREoob2ySSOQSntpklQ7ZnovbqvUcCKjWJJbTG3+Jrcg7PI0mQOdmeWKUy4dntW6uanHudqhUGjx
icioHKEyjBOJSSydGdOHxNfAJ8tGa7fIcj4lpsQQMZCIoRe9xCyijm5fpffEVjB6dx7yOf3I4UZs
83G8EP+Dbu/MPRXt6oz1pluKoNq1mXkbWDx6S9Zek5l2C96+PWLuV4dh1uwHgj8++9L4HA1DnFoU
nF+XdWhC5Ho1+vdrz5+zvRSlGzs8efdS45feONr60IxsmNdZgYzAARd5vWnGgVvUJw8L8i2ddUHE
6jwcKqTRO7MG8VSQ6XqrVbBsvb42PgyfSahoElCygnC5oLDPuRcwdl/Eq2kwcadv5HkczOdOW9eN
LVrur7xYTAYsDq9ElsQD4nfOlha6OfOvB7IB02f8qZ8DjdPWRO+KantKrvP24qNk5kOWCa58fNb3
44xIgnSBLDY9HRY2qRY7pO3VB74hnASz1h2lmkjisPv+3DjZyaqhGGDAJyAxy94z+AkPuj4WD2U5
tVeuIUgFMZv1oLcUSiiJp7PlDDUIl9qJmPq+Vqwp9nxJTFObxeDInk3/lFxIba0+HwXKyRPZ0aCG
aQ4PEF3Hg4BN97WfTBvf2qJvEmN6aoX3XKRNVHXWdBwNKAW9EzS33kiMT648sVNZ4z1NOIduGgrj
G2ZVT4ZP9+LhI8P2hX+Sa/1eW5J8p6ejiIUeiKuOY+UBFfV8tbZ05rkgDAcvLr5N7JBe/ipJHmaG
wtvh7PMlv6RhJM2DUpq2Y4TkNNuazexVa+S1CFVXTle8SMyPLxkt79iNsjwUXfC+doH4Ykx6fmaj
4k8HxbBkp1nV+j5hcPI3xdIPb3WfOvfuDASjUrN4rmvHvl0GpBFu5vRHNEZPDH2c2OI2J4SMc5EY
Q/0OByoDjLbPssdhydLXyc3Gz3JOm12rejZfXY3mEQloeb0OCHhXf54+W6MZEWA3tOgEgu4TLVhI
Gxzqb7U3SJKujexzTd3vRU0yZzO5Q9wNtYsQsVQnPZ3ce2U5audx8m+xeIklHCd45eZi6+kWuIsZ
LzaSa8KdfO2sMldoIT4h75JBxheOpJ9BnFWJzWITGjH2AQT9HlTWTuGJ4zzViuKQOP58NSs4IV6f
Xc/50MWuz8mooV/mfFJrhJTbul7RLX0t3dbhExE51qi1/+QdaZBaY9WMcukVWOXZQR4x5b3MzAeK
rii/K4ezWVSW+6zk2F3x/LW3k68+Cm9MD3NKuVCgN9pqpgvnSGP2RrE4PLVM9SLiUl/h+MxkOwZD
5EPqTjP/KR0XjGj6gfXZ0XGRXvjCS/aZ2beIrGFDryVJ16bkL6j3j/hGHrDDbV3ELdx3G1UUt3o/
QAjX1u2w9tc+Cl6mrMrbp6YXbNYkc/dz0982vj7E0lvfha9d5/DVNrQLAVNABB5kcyShTU1JJiTs
EUyuO83uqa9Nb9fbKmzqbk8Jkh8aRmuEwrZ7nPv9QWR2eeQ5rm/I0JliDIf5ligcdaUp3jqyW41I
W3ARDrrn32Vp1SAtDbSoXovsLDISpZc86Ikvb4I4d0noAmSTb5wZ/TUD1Gfnki5KqYMMphxPmk9J
l63G13K+JACO5t1SOA3zimXYEfITVm7FzmfaSd1ZIp1qo9HLYad7WXnEW/5pFO1RZmlwSGgittpi
1Q/ZKpPDMhk+FsK0C+tyrI4KDxKZsklwHFpMUGWRa6iIcGGsa9MCcUiSHX7KPHYM7ajNPN8Wq6J4
dOCMpHCJcBE547bUuw8U5UQC4ctE0g/K0mnG0Fyn8iQHayT6t4AOwPvcUzeAJcdP8Y4MrjjXsINu
OIlfGiW7h6ZwUOkrk0prKSvm5Ha8rmIO+T9xoVdK8uZUzanFBLHBnVEfUwA0/mVl3Hnz7dD7wWWT
+lhlGFPRR8Rd4IXCGraTPx/YV2UMios5kmXwrDhPiOd1T4zVL/KskciES84UUsNhxw7BOnTW3GPo
1jhABQBHJ9MuXpXmQ5Mulij8M6E3N/7JQF934/vLq++iy9Y5nhn54Nm0EAS/aFl2Ju6pj/PeIuS4
Bhg8zZbYJzbuW9fKdg6mj6jD7RXjjpVhZwZdXC3tExPBC1gc72EAvscPsuyp0srqLUjPuc8qALX0
5PMvjeNVUzKpVi7kGeKc1bYKknvu+DFabHkyiFYFSDZy2yRxkPKVGCPBjdCxJdBsx2ieHFlwxTFL
o0aRsWAkutOnIZo7YGWEEvPa1vvKKpeoK63nCogBr9+EYo+g3ittUBMdpwNhvGRToqgwPNxrpdEf
Z6+IzBJfircWTZRmK2V3UBFzq+00nTI/qZO4G/uLo1mxgWgatTOYeOZTAUqMcNhQR64cysWsIk0b
CJMoBiQCNh+eM/9gmtnWagA9kA8NXF7PnZgMd4mGgLWNaTS3YJG7uFwHNPIE2cdL0ScxrCvFyQ2f
E3oS9aZHrbzu+rRZDsWMqSkvchI3tOIb3unb3kaG5xa3qaMX8STrDMuF+tK1sHpAP79JfrewMko3
nDgaTkF9M4zfJ3pVwuJAmSwXL0ahh9JIuH3bL6UL192t30hWEzEpmvFUTUxyxv+k7rx2JMeubftF
FOgNcHEfaIJhMyLSRJoXIk0lvff8+jNYXTrqbkGtI9z7coBuKbuqsiKSQe699lpzjlk5YqF/lV3+
JhhAzKyEk7Cc909pWcsMQVInbVVcPqext+5iU3/GWfkRhFaM3g9of6bph45hsD0k02mk1+NYkTTZ
OqkEgpyQBlA0y04BUIaXAacaO7rlRpE4HRLiNDcQIhQbwUnlzLR/SZJmegCNitANjWSoGTCUs/Qy
MVzFkB8iUQQopHXXTs96J+mGOxKmXw0oSA7G7weANKrH5jVwqiS5wcINU4j1aIOrxrg9mFc+nXbD
VQgJvpC8PkpDLzOXHTYHkhQsdWtIXUf/ANxRSxOMciKStkAnctzFc8cpVh9eeCLu4hBb/oRJQMbr
NMoWIr2pUpyKOpV2TVd72OMHJ8lbJhU300pTdxja8SLTt2LFQ/OhSuUhCzQdoBH6ShHuxW4uc6L/
5Lw8ILS1SAMQKGfahoOKnrS0iUNLvc6s1GRe76W6NuEBQ4iYhPoyRO05r8ZzmPWc+tg3TSBTWGNH
4DbGuGe9CdGATj/bdQci83gCoE/EIcuvbimPsSKfIAeQF6BFvSvQ87MXcIkOJh3Tk+ZS3Zq5Vjny
kN8XOdmKXVI62BmPajWmW0kLzpZVtXbUmtVHJeNzVoYqvkNREiHCSb5jg0Nsr1TVrl7SyLVAbdLN
5mebSK+1lZkls0AWYZOc/DZEI0eNNQIv7lRhD6pX3+cKAW91K3xK6BSYUJBWBhGZYRqcCTsu5Rwn
OEkjsYYzLNIloB0KU7A+7qZzsIgW9jF0NRw60hNl/HoiVR64c6+m2W/mNOhOWIcEWh/h4AUgongb
CY4dSX4kquw04qkISu0TgYGvJcJ9zol8W3fxPUOyNd8lu2+ijglCNu/mPLyaJcklUp7vsfWiiQhv
KAC/xJyoC5Tbigu1oXHUvOjtXG4Im5BZDrHMpDudDB4jy6lSJ6qoPL/KRcO7YZXQrFrmIxZ9sFe2
pXQJByrzpPaZRxwZESZVcZ/I+WPY6IpdmbyVkbEMZAPGZb3qW8P0PFgY6apejyEh4nJvQqYARl27
kZGd4asC2sFdhUOyR90xqeRAJjj1wydjHHxEf6SZF+ElixihqAvqUJQq30U4uQM2kyGNasqL4ZVu
7ZaZyHkRh3sxBMkrlD/gGL23OJrpTjEdgQiHsGJI7k1c3slifqitIfp5OSMTAYe5jZmdbYh/e88U
0CURVwHzz75pGHglzEgHdZDp36UcZMBGEdERXtuYPIXaFF4J4HzTdetCcxqAmJGBpQ97wnfJUzEh
0MsRnv6kuwrdcKMtQVJEhalvQiJlq3rIU60HDOhJ3SOgPQ38dC7OJJMy0X2ey/K7YXxKh0DJiH/I
L5aOTYnCLruAARc2ipSR4AMIg1ETeuIYNIw4tzgv43yjt6G10UljzBGeaVGDEg0DuBh3pz6DAiSl
9Y9J7m5hQ7Z3Ir/PeQq5JyDaEJsXbUJCNRu6Ma5CI8xhN69dbHaLM8zmOcNRzRDgIyrhxikpFWPU
JZ+DURncugvBdeHQUWxTYjK8Sh2GwDjG5Q7+fGaCHDJ3I7QXtvz+moUMSSOxDsFUc+NjXn3IaLU4
ViGXsB/03hbgiNHjrHtnkmgMB4AYAeKRb6Vn9ZMwim+pSjEVAJV5zJTqxrHNcrnViMtJk7u6FB7K
RX3ruuKTJFDyZkB46crALHSOiZmhIeNUhtzYg2J8ITREit1VuPqgHTdjftbnDnhnyH1Ly5q4Dam4
CnyjM2uj6I6NvAvEYl9oAy1SGEH4IkvcakUy26M6hZ44z5IHfFujVifYR1kg6y2zSfwMXtRNXQtf
KhmhzNA1qEsm5jtDIb1AL5OWdFPaKZHcPaeySimgcDAH3yZXdBt0Xk2I2dWyzNwS16rbTAgJ+xjn
a9YwbawL0afFRNJJk7iVZa0Oz6Bz2gTO3TxbtTtWwreRDDvCHn+Y1cR2Il2CKd01Rv8emvADsCHd
YkMms0uJzjOeQ6IBt/3UHZAWkxs7MiLNOq4jze3+nJIwSAKJOLF5J+IGv18O/SGaNxDaLA9AG7Fg
pAYzYmczNab0np6FTSqBlwnSFrSRfkui7DBX4gen69GPxeMwDX5kNZc4VJ+mdFYPwxCu7eNgP1Fg
t9mPWYo/pSrZR9rw0pM2JdXvUDWfzbx/GxAa3nIsrq5hLMZeEtmLSpWQrzqCM9IyegbUlfqpSNRB
ranEaBrFViJNd+r0myarH10n3dKkjbarU56rZYK/oRwof5jUWRWJZKGSpa7czG9d07JfJPILR0nc
AJOsuUKNAZQmF0CfEKQjt7476sq+1atP4rDpVBlpv88UwlpSJLI7tR5lm6OGttWl8YyguUKwSTVY
5811Jh5Ia7JHc1SuZiW8AAiAIAtm1ZOBqnl1RTmkactXJHb1KRgEPof+zSzLwTGHdQ5rBiU+2SD1
IqhJfIAz3ojFZDYLhPRAe/0wZRZuOutYYFVxYmNBR03kjVzCcygNdkcccylAPaH+Aexjmu2giTYN
8jjVkBO7DdLr1HfMZlRijPvwsQzUS96rlylhoZbSyRtacrnMcdkWuQZIkIk+PLrabsVKdbJBh3g9
dnAcVtQWIb8xRRK1mgbmf8CQz4uTWowL0u3j1tVwz3NzIRXFuJe6UWtADiJhF3dpa92DQwKlWIzl
Oavbj/98tPw/U7z9b0uO1Bio/mu1qFO2uOnu488/jI/X7/kl2jblv2k6I2DyoxnSWpoCePiXaNtE
9WnJuvZbLsXqDfglepOkv/ENeOmQU4MMRPP936I3jcGyqTA9lhnA6Ib6H2ne1gn172bHGnQXnAvw
gQGAGuI6SP7j7FjIl17M2KgB6KFM5Tw8dB4DmmYPI5XmHEwr2jJRJt8xkTM9QdDhidEit5U8KT/S
pq1ef3ftLr/pxf9gqVspzL+TkWuGRA6CSpsIHwM0fXNVtv4uiWEJmcKnA6OGeTKlR0pUTtN6y+lD
qsZLgQLEH/TYgjGC5KeGqPlc0Fa9FnGzPP71O9H/NFfn2uDn0HQujclQnRDPPyF79bLO2qiGHNRZ
jL4Xk2Jfm4ZyV8yhdKAn9RU1K9SKqUZI0vMs+dNUtmjXBgOlSiAeF62QLlrAcHdeFOVFDgTNrxtc
V+vQb+6LbNNHHXtmnOcW3amQyDmdTlCziPe11n0GcstGn+EJV1NKyKDJo7uSTPU9mbFsUYqSM2Vr
4ubS0l2/N6KyuMO6qx2sHs1gAMKECgFL8Lcyqbqfpz3p41pakF6hI93pM/AVXeuP4lJycs17f1TU
z7yjeTOU6RtvBAgYI8KvoSObbWppl1Ut8+HQCO9VEGI0gdRb1un1Jlby6T2VaKBP0R3bbOfUovJp
COkrIWR3Y1Q9jQMJvLUpwV0s4lNaRtkLkuDGySopuqK5WTlQXGCrlbQjODqKT6mevbFt2tNSa4ur
jFQAKX3Zp2IsCNW2yD1o0xJpXSYpO5JVJpvce8ayhYxICb7jGaCz+ml2Q+xp1URZNCefOTEsSBpN
QTwHvTBeRykRuH5KsIqLRDwZCxK5MRfZtYislh1QurBpjEhv1PdsBE6959Y9CrgO6D5gwk7H5Ujj
edvCDYNXeKs08UU3+PiqsLZsyIeUGnr+IczNXmmjb13W3wBfdjBYcGhaSQd5syNScajK5pCILXGI
vVlwBs4+LTNIXPxHwMLKcVfN7CfmoHWnQlVIwNPiyh5mFeyLNh7ExIqe5NjktK92gpssWecOC4Td
UvlIrGDT4onYRai13bhjZx4VIAD4KEhRi+pjlEXVliinryRHvleNA246Jr2+TJ2I4iH6QRdwW87F
C6MPHH/URduqSkfgYUm3DVLtge59DzGt3hpQxyi6zZzRvHFWlpL5h2Ca9U7sRNFLp+o+6BsZjyKZ
00rZiBdom/O0AT1nbQCaqJcwCOctwyDrCSEPHylD2eNSiQJ5U21ATlssSudST6dLrHTAs83ZqA4S
JcWlyIrhWHRjs97Jzah6Fe55yNAyM0m3F8hxd6x2jA4lq4kby+boFpApMg5x83ssikQ21hAgtfUe
XFIVXhCMIkXyRiPViZOHQxqdy2ElcqDXRYuGChBdnR2MK1ZqUkXFtKOqnqSrWKLK3DZlQ26UoU28
HXWE8WNzVjyPwWbSwvSlWMqdluSPwJTWqSKUwS6gJ0rVDIhjQVFL/oDIH42Ymamjdj9jSHHCpcR3
WssYSYWavopayu8Zfmrc3Et6abSI3n6QG3gQgfzjlWX2/JarAEXB7PRXy+zFR+iHxUkJcmSlNBfq
L6EMFqeUGVQJRNGgy59Xz1hFg1waEQ1PDLiNsYXNDG9jFwRxBPALiJoyZlCdtCmKt6aVLERO8mCN
cOKe5li3fNMatrLUjluZc+532rF9uKI0tq9lMdQPEWYLkGFDrh/GpqLHs1TSeGclQ+QPiLvpx6sV
XFMI33R/ysKfahq/2syN1shAbW1TX4th7rD11JOHl3zSulsE+jazF0g6xabXhGQHx4aotcUadfMx
USSAGZNkNjSBTGQq1Q9KOphgxZxIDOpUNSHxALEJ1oVE94hwFjPWp0o7VQX2WCaoFLlGKUqPgVEc
Efyo5xSI7cXUGGPT6k2glwD2e5nlZU2TV0cHrEf/CZcRSqZkKLtEKUZafCIaXiQVHDIt2k31nIx4
ULXRS3pEu9BpVdps+JBSQM9ACOHqbGormPZ9oCwohcpeesyCkuZ/PcAfxMQbarMtNtNEezF8U6bA
AtEDGZB1ogiOdWpkT0Q/BQDF4l5GzlMmyee8zm8b5PXrcWS6FFozXbhlpgsoY2rasopWYAuDRq9t
K+kRT4n0KMT8IYJ5tN0YEC5TDywYYshUXw3T/iEym3GriVb+EM559iDrwoXnfdyhM0pPPSlNUEMD
sWFOboRe3AqSF7LmOmOSZds47wFUJEX4rpV97E/NwA0+LPm9rjPhodmjFnaSGebRShSiABSSToGF
VY8NiLtXuqO05Gm2Sd1DLMDS7KQ5xJ0+0Mrs604HLF+aDf6vRq1ORqTqz/BeaxqbfZmcSJajtRBm
6MkKQ2sfa8T9g1v3cXDPVwBgGloPMcLO41hW6ZUusQDMTZR7xxob/VpAO4Ne0wmIt8E0ml5YV8u5
0FHfR4OqrFRUYlz1VMnuhQJgqlmlTxpy9BAxXckyMEzdYz4bR1rRyoabUNzN6O149IccibEU8LwM
I2cSYez7x5nZ2SVMmuUKTBrLAAIOH7IowcxSJdxayDOMzESwAurqrAm0vTQuI63EFObtUpvuDJn/
Ve5KAl37hMkGnTIWh6h4bJukfg1rUT9FuVhdZjMb7hKBlr0eqr3PsmxxTXnuQji5m5ltg664oYCe
Unnv9iz1cFIhC86wP14a3Urvew4VbimO2JWXJjgs0MgeRDnNEkcnkyBCJyQou6jsldnrkx63NdoK
yASmWr3CXWU0PdaPnIardzpa3IcTUzgeBvM9nWW2OiEpo8uQUqS6gdrWmwmn3xbmS/ikM1elaVbI
+lVpaobtSzbnz8kySXBWs1zbaxEyhyEAvbkMRsnerwOScfV24Wkyh6jZa21cdK7SKu0XutwQhZnu
1ZxDN6qQBJdmUcFKV8CPSJIorhYSjpMoG/JXBBBfdH8+g0SfcbNEBSgZlALwhroITiHb1QE7buKa
zCC3qGAyeNjS5KK2yPZTbFWvPxeIMI77Y2JZwSv8L5M5tBXcVWghFCo4kSctSIt4N0sgTB3urNKD
lkfTNRmY/O6XUenVk1hm8mPT5abbDrH8mPWtStYsV5ZmtJWYSvcQ1Fn3hWSDpUDXR5YZs5suoIva
+CkCrtJSiUTQEgZB51lToPK4udlww0/4Kv0Wag/Jv4U8AXlhW65lelr20NZ0FBkOHq3SbL/gdVp9
aStAeR7TROTaSiO6RdtqGqmEoSANAeDmLigAtEHB3OR4AC4NRgy3MqXxxZI10xGHMIA7qsNaoO1p
HTWlq16VcmlPgSWBAlNrdbr8/EUqDW7IRFP4Xz2o4NcL41i9kuVC3kDZa2ZM71DjBwDZzPpm1VQL
EfJIdIp5+q0rqbqbsoJvA3Cl7vCy0XkaJ2m6iIJevZrpXL20o8D9aRnJIrlSp/Nb+lC9zssgXgYq
f7+aal48zkx6On1tSfDQ2Yceclhvh6YcltZjJKc64dzzq3APw4uVNO1vlx/FmnVGUvLbUeU/Muz/
v/jR1hf6LKu5icOoa//v//n1wqs//g//gfeHHMcr2azz/Y+2z7q/o1rWP/k//c1f4Jl/K9jG2vyv
D92nsnj/LP+o1+YbfjtxG39TKVys9djMoY6IIQ61vx24+R0R0D8HJGJ4Vln2P0zSqgK+BlG2ZUhY
0EzZ5GD6d28mvyUDtrEooX75p//+g/860XLN/mWuIY7sPxxxObebnLlVmUeGmBiVU+4fj7hGxNAd
EtTA6OiK1ip0+8NVI0x82URO4g7bE032XgTg+MCjsR+9wmXQ4BvnZd4stDvH2T7cQlbkvHR8xYfd
gR3pBcPUvt9gtkk248u8Ra7rdfuRvUffiyAjoJfd3VqvtfNtvjU8c7M0x7lBrIJ3Wd/K+U2ctzms
OQwQdgm7085Pg3ZfxfbAG8M8thlc0oOmTTDa4Zvm9s61511cIV15lpv50U73Ij92U/Af0XXlUsyw
POLI7u0b/PWjeCdfs53Ij7MGesv76qj7sl+52utBIHA78ARXfFa3zR6Azke8Cbx+e4PN+kDkqr2+
AsNe45zSpj4GGyX2YsMW74dX+UTYt30FXe5JZ9Zgzb7tr7ebZZ8O63/MTnPMdq33pjog3uzm2BwR
wuxBmfDeGUrYL5vHx9D+mNzq2Lm9l9+vEeDprQaqCRoXddtB9DnK8HHEGF1YnG7RBti5wd9t2G+x
/ci1spNd53b82uQan5Yt2LpD8/GjeVXc9L5zib45Yny5my3OEE+SXNzHjItJfsCeHsK+LujdXevP
xRd31bY7rKpYZFjKRuJF+L6jdo0vQEn8dgu399yBHA5bL8o9+Yxusm/3/KOb59G4NC/LJnM55BzD
HffBbfJmW3P1t+xnenXFPMtFN0/vfbzU8AovbBRC66TX6oPSFXlu/6M6S6mj/tA29bX3ez9zu08G
GgRpH4qYj03Rdm9TgSDPkWp35rNmLrD8GE6aLaQ+rD+A4rb1DH/TpmX9pPDTcOFOgxOA3XlD6pO5
abTDFhPtLkW0e22mXfTdY3khXAJP2Sb0CBDZKa5ybF7nN2IRJtR3KKkx6teEwsFIDGkUu2Si1KJr
HFvRGwYYMkB04KZAuiHE3HyuTtFRPikPzXH0+yfduAgf1kcJY0BkY8CEw/GTL8Q9EZ+ucC7570Q4
jaPHeTdFBGqL2gZikGg6fN3IjGdsvfLHo7FjGrJojhR5quXOiAylk9LuGMBxlO6/URIzFMEZNmqb
6rF/B0inHbsz2pim3I3zvsftFW0VN9hHl2SXHOl19N/Blb/S/Vi4WpfLcc/7rx3xAXQtS0CJPYFB
zwtzm+oRbTj7Vcx4+1t/008M1H10OSamQ0fwyHbaCNxgq+UUkdxny3ebruS7qCciJ3cC0E1X5q8d
Y0GiAaDNvnDX1QD3niVyKh3t1UXVHTyIn8nGxppnD36/VU+D4uDpwiz1yQ9m2cUm2vSby7yVLZsq
8sCZhquDKQ5F1p1yDp6ghLvrEywqT/NzlLoAPUHGH3PmRYVTvWisG4YzvKDKvYSH6Us3vfqH8IEM
i8Y7s95W2dTTVvOL8LlmcDM/yoorbecToTzOZvZmb0C5tVvcc7XRDh+CjU4SPfoh+Urv9P1aCbxj
A7HTHxQZBBaNjvkKUlawm638eglP1jvRU+i3kot8r1xiC2MlRrnXZd51jnRVTvKreaxg3IalPfb2
p7iTlpN59giC982XwBZO+RFFvF19yJedcu8bjnQXfSt35mVwEM8+KPs7GEbbcoP0T8Sbm+6Q+qo3
teEHau7WMfs2dVmWvff3aIuWwtqJ9kO0LS/7xFOcZ4+gKPtudj0NQ6z3ifrXDZ32Sz7ylS266kvx
/qqwmKOMo77cdF7vjpvoHaGbzfjEhhbsTV621ZzFG493MoShO2ZQtzZy1fOy50ew48HJd+WxdzvP
PJc7kT+CJ9+mjeToOGlszu78C2squ9P2o8sb4p/nI5xBmDFb5hCWslMLJz3pr+lODfbdt6bZfJl9
vxr+z3dx190YnKKc8PGc3uh+si4ONjr69lgfxw2iYjJIiFb4TuR96xY4Xhp7ceYN5rqe/+u8fMeX
R8snRYxurN12e0Gzg3MGadfuJL+fN73L96Cz8jNtQ2tnIQeE21M8qZ8hKt9K2yheeNH8V+Ek8TNY
qvuTjBX53JWu4Ute6b4r70+JnewfnO23sCt6Vz7oB3PzREAW41sHy4L2rjlM9tg3jZN0Ry7RfIm5
RP0G9Jmr+Ou/nSdcIXcJb+yxvH2D8Cc7fCze09xpLb898qbMF+yZd+MRwb3OgRvWlVW/zYEjfDHu
NjpXD5ndnwPvarloOjlQ+tgmhnCrAoxlPwRY5QqVrTA3MjdguJVha1GHinR+9jo87J9V0//vyvF/
E6NA/0vE0+k9697/UDeuf/63ulEiQ9xALM/sAZafpJrMcH6rG/kdjHpMJSgL4QyQ0fnfkxpF/xv1
HMMBQ6aaI3H4H3Wjov3NFKHy0avVOCOrxB7/qU78q7rxZwX6u9EIf7/IFIJ2KDBMsCP/FK8ojmEu
hCkWaU1huWdEIo8qyipkw2gDigoJzvzeKcpFyt7xv5j9U1/6HQNIfY6udAF8BZ3MlBxRt9DoeRjx
qJTtthFv1KpbdAk4fOjT1CUpdBy2l60pXRcZoK/2slQnHcfH+tJj9ShPPt4VZzgI1WeJPEhAcbTl
PD5dxcw3Gg4qbs7YnTShXRci36nsUqb1CJGuRMEGEZU9VWdAn3EEL/klIxNdPeYwlqNhRK6MsiFu
fmR54qIXh2t3qUJUpuoPtbzoqLpitJ4DzrW0+l5GVgnrZV5FCHn9IQXzuRPnHW0YenM4jcNtoymn
VMw3sYCEJH8x0w9DQ3lUhuCladCzMpEK4UqBU46W12BvENNPuaqOpfaAodCPhncklzcNUjr0W8K8
ELYrhEXmwc2ibUUq8SYvo0NYs91ioJEmaYcCh4uIYFMaNmW4Kjmpio1qCx7AlabvaUScT1PEuM7x
m1rvhogckPK1Dw8RCjDNIAkhBevc3OXs+GvuToAcYQw+WWfymaGvvM3EH9LyaS6PgvUu6ZhnkIuu
vP1o/tBwx6DHvFgB+vQ1SdjYagT6NmlKkAhFvPEixqjWaAWh10WzLNjo8hiIt04m+QEyA+b+jAxc
q8hoPKc+upwz0ZGsV2QJtsxgFMnpI8X/CVLWe6+pyLqfqjuFw0qLdRsVipiNXoTjZxTAGuPdj+r3
gkRHBD02bhpHPIxDtI+j1oe14LT0SIY5PlSiDBPhQVlVmF/M2B2C//DRjS7OkclU7aZ5E7HyyWDI
CtqfKztfYHEdQ4XMLu5vLQN5HSJVwUHJX6WELamBvlCK7gTSUh2No57jOGSyVAQqJQnYJ/NcdZqj
GF4Y46KQs32o34bhtVoI5chOWRvwg/IeeBLWVwy1NwkwY1lgeypeiSPjMq3C+l0Sf5KA5lXN7BL2
49Y8bSZt3rBe3IF9acEoS1CYo6nCpsVBTorRtohWPevIuw+dha4Qsje3UD7zNGb8j7p8KmZovSRc
IQthtEDdNrnoCBCdXnQMQwKaD+mhSqczIvTfHaF/nVR/P3td8UP/vMDgcJZXBosqrvPo389eUU3I
VtTBFZGz75jDSZs/pVTiY4A8anQX+RIqtCKxaCyNeVTrZDcb5AUOEIiXaSMEo19mzDr0ajMo0mbA
Nh8idAhoIdElsQTSp6SPYrpf6NkTePgjkjkS8T1S7Ugkp6gg1SGN0iO2m9Sy5eFQRvdLvSFhzcHq
5czAFlS8i4byhupaViaG1Tdr1XjwNK/g78HkGUe0wVxO/YrQbCWFcNDbQ41bJGt3SfSuEF43R7jC
fGF8zHgThdnC09DhhWCpvc87Yhsm/68vqrSilv4x0P61av/uoq7Qmd8NtHsDqViJy43+5JPYpRe1
TAghQgk4pXZevM0VFIN1dMhF8aU1sr7O/83nugoM/uktME7Xf/Y8YFL9qeFQDIJg/opyMjwFhirO
1DXHrUUnCB3lAx0m4ctLZHha43H60eR7Vd8Vwktt7KbAS4lAYF2Sb2J85KkX5t2kHULTzzDlMhMT
9W0lIj3rz3995f5E41m3O/BZIvfi+s7pyPzxwkncMcB1M1Sb1kfPmLwXEZMaxzld/s31Wf+iP31C
K6cLuQXaKlWy/vwJhX3WiyNRHDxl5E+bGZx+x5z8GMlY/e9ey/inH0uiSEAmZskrphiJ/x9/rBH1
lyCT0WvXwtEs9HsjkHYxczNwWNtBH9xCXcEdhJMkygszRPZfRgvaLi09LRftdDxlBkbjghZNOidP
JkctKc02ANlh0gAZCQU3ZJ8npIS9M99mRfmQhLhTlRu0ctbg7gvrq8f671hZvYsHejIrFp/WexXe
je2npELQ0uYL3U+CqU6T3uynMzm4tdl7CqfBcL42kWQbkuZa+vesIf5XLAR1CMcN+K+IiYe5skVi
wQAkvQ25sivF6TjB11UllpJx8owm28rhLeN82Uf1rmrCVTm9DTPSYL9z4RKm7b4BztIaiKLQwjEY
WUXj6BrLFRqGuk2CasOGaEJl74JHMdvFZgUBb2sUV/KIWdWrDVweWzJau+EyGK9D2NDKfxa027oN
0+L3Nc6pqo62eHbAhWytiGgl9aEyyH2JJ6zfp3HisDx/SeIxNWtXXwt54XFOsPtkX7OZ78XVcqft
5x5hpPVtSl8GlwAcvIBreCzegXFCajkb0n2Sn4du24u7tLsf2Dl0pha18BymgyvWP3eAvHzuetTF
puaIaIF7ghZb+TgSPpOkmG/o2ZWw8U2mrdHsL8rs6lGFxtTwVIq2ztynyHtbnC5iOaM5wCfGsUtF
RwJ5H2ctOGhl1y35o5l1foRmkQAGzVXxgmZ0/iewES3BowlOB354JSWTj61t6UHEATOsee4z6bBw
gEK+gcU+avwwI9ArkMj9IIerdhMKHoXnpJRZ79n7euze4ZGYIxfWtKdSm/FyRaQD4lEBQjINaG7k
80JL3MutXyh+G2l2QcMFMaIUhN7QIyjQL12vspQb23VLVeC7ofJ2KwoZoWi2IsY04PmOpd9p8RdD
9OuUegHGfgZXPrfeRkw3ufxiSkg7NL6tD7eIYPyQUcMAjsCkeJyjvZZYO+gGAGnQQ2gwJhaQCziL
i/Z+kbWHTHkatOGkqGgcDH0vVX4QPplRYdemgpOECOeIETldLRkPUHCf8pOYwoU0RkfqMYl+Ytah
+hqdQUxsVdwPMyVBENujsRlNErEsToRUsXL+3Y869YjumaV8X6jYl6txJ9E6kavvUtzq3X3VDHZC
2B7PVqBI9oiMkPAeMGIv8YBhREww7wt2Wcq7yLpQ/o3mj0VHJRFR11mOsbBFSrfaPPea5GrLlsRu
CDts4rnFRi08avFzPz0y/94JxARbY/SQZrisSfqTig7k0jkgBtrAFNO3n0LJ56W+jP3KpI5cErH3
URA+rCUl9huPbDwvB6OsRsMmqj6L9rlKKxQB7BnpGTDcputfxTh6UjE9L4gedaTM1HdKuxWCU2t5
oXkbDHbKZs2JABJCqamBv4oR8TIsZ1hK0T1TkM4dGWirMzfXMUUZ3KqXDH4RCay2Mt8vlKNm/2zI
p5Blth2e8cXbasx9KTEwVhdP1eVVQ+zO8ksp7lsB0xbP/NDDOdsV9NsCgVhm+SJtU9wV6mpAv9VC
tA9b1tgyvVkjzGaEUmasrR5Wh0yWs8GgW4fjpBSLXxMnqOFKUhiDD8AH8ygjlROkesboPmjPtWQ6
oT5tE8JaM32nNNQtOqBDnceYVimZOLhqdnxa6HFuPVHOxXdBrURyua3p2LdFgiQIoYiTG5p8bykl
N3nIpi+NY09d9tspr3jpe7R6fjcve+ZqtgarToyaq9De1+myC9DiFKhG0TY5eryNlxEQFI0MbDwy
CoxFmTyzeGBraCWw1132KI6HqOEuzXaDeQD6K400gnkrXdm5knBJQTgZnFcY7Xlk/DrEzFFWAdbQ
PsdRw4LAYytCTeVupZExT5Un83K1Jmy4kTYRVW1IUk3PPpRysgVH5YW0mGTjWZsfcpWojxZLYVru
E/NLQs3BktcH0oHSyw8ZMTDas0l0/TCX/WBtR5UmjgaHXT4E3VMqbvuRzlPjp8N2EF/BwdgYa2sY
5wR47jT1jCZvAtkwXhvBjQfikP0q2KvdUZke0IbUwXbVi5vS0SAEUe5yh/HStqUF3Qo/2ukl4OxF
7WOBcgdIwlpwqFLNTnR/rN+W4latr5Nnd3mTvAkBnXGtftNNywn6wkluddm6JlQ0qnuUWo+NEZKm
wkGCm9YSkZontPxC0emnMwlYUKRWaDzxm5VxJ3D+7sYaMuxiN0P5ZsbbFIK7MNWHbgTfsmxUzrCp
F4rTo1SSnHw3pK+D8SbJ2ZPU6AhUvnM6TDPW3qRkLv1f1J3ZltxGlmV/pX8AuWAYzIBXd4ePMUdw
fMEKiiTm0TB/fW1Q6ixGUMUo9aqH6sx8UCqTcjgcMLt27zn7QCOZeE4ZQMUh4UUcTGJrt3yGp7LN
lj1t1ZADUZycbJx0Rhh4nt70GPEAFpAeQpufBRxhGAHTG/9+4QdLFxpnQkEqZ9fmUWXgjOUCLsU6
v95Ngk3G4h0luaZZpde09mNxbllM3fpQdPZxEO8WvFNW5QaTh6pJIgJvh/3k+au7+kPDUo9SYj9z
vIrrx0lf9X2zUT7okLC+Evkj+KBNh0LbG+PAVx853N/YhAKWzbtw+mYY8422i5PB4MPC9D7r7Ds2
wE3TQbuIT6Uf0JXgh/lE5umm8/2gTHjxUHp2ZnntM+AOmbWFWY/WmuP80wiDEPs47YU+0DbnFR7r
WiKpmjCl8P29mfNRHBEYideRnPqKwPu+TJ+SqmE1WTe57LxAWAN8RMsU2dVkBNKEy4F/zrdIqtwW
3B/oMAHEwE1asI5wd22+oYs5oFnKa8uqAxljEmCLyQfmMQP7eY2O0S+wnmFjTM+dSRRmPTOCwQCI
58yuLkPJ5ltt88yhOKHXmbjbwpxuDN7lmL5KF35vpmKnrfwYl5Bp1N3kn2vZAixb+TF8F3tLbuUB
JtBO0fLJLPj6KGM8dJlLsVzZnPiNMP02mC6hlaSSF/WhZSrkEHVcmN5NvFYptr4lpZRhkblLnKOY
iz00wl1NuqQ062snqsgxAKxElk7WvyfWkolXGsiQJ5V5ECHBMp1ucqIcvKy4rrvbgmjvviCYdT21
TuUzCJcbaA0n/KAhkswO4gyFRP9Vs2QOMj8DmTpFMtp7zshxtd1Ozd0yJ4Eu0n0ql5NPIYrC36uj
QMniq61i0DuojktB0+UzgMG9NWmMig3+dneHTGwzFwhDLapP7pGHUWXAvl0HnXmxzQVT2ISnKNk7
8lPhPcLrIM2N7a/8yNPshFsxmwen0MjRYrK1JWA8pNbhZy2oTIzi6MwclatlN1bvW2vZw3kK8urd
Ur7jUGDVGhamuyfGmTVs39bPUU5rfrguFoBcLfBNB/h1+jHyPhYZJSVOsXG+tqcKK4HOb4kJvBmZ
Zy1dc0is8UATziVcY6B0Ksrk4cep7n+64/zfcxL8f9SXpgH80/H3l+gByuLnP55fKBp+/Im/PATS
gze9ChqUlNIU7hrw8mdr2pBrjIDF3yZCwDNhA3D6/78uAutfto/8HV68BV1aSs6af2kaMBjwj7MJ
iwVVZTrQc/9Jb9p52eRY/9FoKRxB15xjLQ3qVx2GOTEdI15g1wjLMr4uyAVvoJN19WWoW3Pdm+Su
kqrc1zXu9XIxPxFflV4GjdoLq1dDMF9E4srsVcJHLzjY94khJw5HNYgzZ9RlvHXgtj5GYmj3Thly
PB7SSh1FzPN75H20vw8DKCxCBEM3qLDgqbhIgiHlsA8VI7lkLYdTdDvLJ89pkD24/qhVYMLsUF5s
H51KFO42d0ZKqHHomTul0UwRipU52qOF6s8//bZ3v7ocXvYA1ttlkxmEJ9VSwnO5Zy97AD2J4qHZ
scIbfX4G/4U0cpC0V+oJvs5YX//zV+6/9z7dDt9arNLfSCGo9f/Z9+XX5y6pyh+CoH8LhP6UBP37
v/7v0Av9UNH813qhR5h5X57brz9Pfn78kT/fL9v+F/EcpCEzX/nxCv379RLmvxj74I3hBZIeg5f/
nPx4JoohxVQH97+U4KkRE/31dinnXwAZ6biZeHVMhz/4T96u1Wfyn/0piUHIAfCoBB5VOmFc4cun
xQCdsWTaFMEMoPVWVB4+MGUwpsLQXvhgJJom8va9jhjlV4mZd1fGQKDgh98/s4Jv+stlwLPEccRy
4eCJeXkZJTYmTZQ8l0Ehgk91mhz/VHk+QXBDMoafk2Vhlp+qOv/YNxKCbt/6yRykkur1CIMqpI2E
wuoE11khwIvhQcqsZdZpkmLJZFY5GJffuOa1mfbzraOjh99KCIZpq6loVYL93HxN0wUQvKwgLsW0
XUwI94ckVN1NRX1xwSkJCCcL4wcN1zIw+lSeKE1QhMNAu0QD8sg2DZH34g2kt/zGpb1syuLS59K4
Ns7Vrmn+OWz8+dJ6k1snDGEHGPmKi5rltPHnKA1ASAykbS/3FNE2CBlLk3IsBKc0eImoy5v8jSt5
2f7860LoIq49UBYj91X7k9iXZgaC5QRAHoxs4xRh+W1ujfzOhSGyD5sV6xQucLFmUoS3v78Lr5+p
HzcBgD/RNdKEGLHuKz81x9swWYQXKn4fgNHmZhqmiHCjHm8sHjBO817tIteqGiQ0v/9g8Te3X0K5
5MiPuUuycb78ZN23oTkyqwnKiCldYUw+zlWa0EftpSqFalO04J69cdNyRn0Y+3m1bE3FvcpCv3rj
LvyIM3v5mJJXx0btuY7DxFi+ekzl4rXM7kwrwLfSAStURtruUmE30aYyK4UkpEPJf25TayYeTE75
cy0WGnKSzODnN27Mrz8JZkU2crHKE1nCXr3moyPLJcxoxsCMnOONg953T9BFeB31Gf7hUebhp8SR
a8+3zvFRhPM7SEbN0+CaBJbB7mB0M9efWmcyrqaU3t9MJOqxWbrww++v9Nfn9se6SN6da9oE37z6
BRGgu1FiMrc15rjH5co8C4jehJavja6tPMxvnN5xHue5jo6//+RfHx6b/cCmCjNJLXSAA798eKpm
CYe20STHLSZ6GqtmoFL1vgG81ajNTyQaWx9Eny/fMz+ejmBF4ws5MMk+81T3xpTkVe4Try9XsPpB
bZTSgv+sD/pPr1CfRqk5zZgHmyQBKJc1k+RVrVjWrjqgZwBA/HI+W6zQCEgdMjn8odEcbBNO07uO
Hum9BueSXNa46OEDHdhdVUacYQnOZo5AXhQHb9uc8b4RyTOjQyqm7qBLcD80LnIajNmMG+KNNenX
N4I8K/YY3k5iHG3xY4ry07dKAYa5iciGveOCdxkg0R5FyVh6jEkmBx1g7+3MnlFXWukf04ok9ATd
ijeu4mWZtt5aBL/YUfk3OxN/8fLWsiRHiQQas7dkTcyQXrN/QQal4trv1LuyyJ3D7x+sv/kx2Vxt
IM7IRQgp8F59ot23Uy1maGf4GcdPpl0Rt9zlzpNFUq23axLITjUk+qtmqUAH4Tk8z+5CK9vq1D1R
CV+1BcF1WIg0mmcrfV9XkrMrPe8YKEy+jQtN/C/IK+RYblE5GD87YMW2of74/fdYddQv9921SJBU
Ruy9VLnmui//9PPZhu3MXgZwsdOOCeXDMbtAkjn90SEC81KJwT2GPohb4p4hmIJQ3+miUo+jru9n
p633fhyhjAot+eCw7QVuAhmpyWzvNsxsGgSsoG/sB9Z6Z18swY4HlJu0Ht5pKV3r9Wvkd5kBBGaE
Id2uKRw5NLtq7G/dOZ9JtIito8ULQ1fWKsjfGP/wy8q/YiIFgYpc7SRY0pl5HmTep8qT3a0FOmzX
GTYyxClc5g+QyBywYuV0m07dOxUZ2Wlow2vDTlMmEIot1jSG4WYSuPp+/1v8+hCvrxHyJY991uIH
eflTWKCFvLREjRL25nylM6MPBnuobqnkZqD5TvrGM/zr5zFgpo5bsejI7+1X+weB80QIhEg+rWkq
P9qd8ZWiAzJB045fzCjpsjc2z7/5PMdDt48einEgv9/L79fWQ9G5WT/uE+06DGjc7JuxTOriughq
vLFx31hwX9nC11XBxxW+HuI4b3uEdL38QAX214vMiIiMtsJqaqvIpO9ePI5J1tDdHmjPxuw7TW8M
AdoTUA19X6Jk8jET3vWgep7sDi5y103yjX3p17eOK8PzsIrUiCN8/dZx3vYNnWCW9sGuHUJ4We+j
kImVn8v+ZupAjBRACr513QCIxip18Psn7e8+3mOkzanH4216zRIg4d0BwwhLezGz6Z1p1OIz2riD
4RReF3S6s2mBdV897dbnODXUG19erOqUl28wz4DN2QSAChOc1w+e53Ul4lF33GvypNCB9L77hA2w
2eaAM3p60voJ0Za66yJ1SmLfObWmGm5tIkaAhns2sXB9HaLfT5mTJn0ZvfuHdwfJHgQIaa9tElDj
aznz05II/CzBXo4ISFIKHFsntW6hm8dXudU0H0fX/sMbi+Yh5q3al7k2H3//6b+WLCvgAVUPyUYE
GfyiAUl0Uy22j9I6TVrLeDDgQr8bUSqMNylAUIfMCgAQ2wj1ThfoTEMVSqKqPQoRZ3ScU93949Kf
CyLDkIAERyKffH2qjULIE1BTHNYJYOCQxbE4hyDXrycjGz8p0V31Rumcfn8bfnlE+VDeEQp+ZJk8
DK8UTsXihBN9GWdPGgE92tQfxPcONMwBN7M6MBQv/lB+KY7k+PD3wKu+FWku1uXoxVOKLdbGX0SO
FVITbsDLx2CKR2nFg5Tk29gwI7NuWVBWJmNSnmbATWeg/2mBM7SHOJnxf7mKASWPd3YnCEkrU9BK
PLxhUb3x7v4wHb2+LmgiPmei9WdxX1XTiZytTli92odZw5h6yRugWr4CFsPcg2Q3hj5uNaHCShfS
oipZEMk0aE1zP+nkaSrNga74YHnz0RcVI3jQkpwebOgIageOHQcygEY8J+SrhAc9WvgssBxP4xsl
26+rAO00b5XosrR45Oi9ur9tVeSiFh39kEyn4XHtluTIUhpaDvEQA4kIy4geZGyvqofQZwpcVaUy
typz3AyIVjd3hzGJ9K0o+ZPb2lQ2VK95RpX6Tx9FJMb0dC1WLYxnq9j45/VAVbLL8UKrvUHzZ5fl
s3vqevNDY+X+tZXMObwfgaSzrg6ztJL97z/8l02TAocCbW0l0/Witfzyw52WQV+WEKDpj7aBdiEa
7mTso3URHB5MIGo3v/+8H+XTy8eLYFzU0KbjMlMjhvTlB9Jg0FLEZJzFquy/1IY9HXLOvDsjdcyr
0DYc/K0OdHv2VCT0kb9iI7LqZOUsRAoWzU21qGznEjp2sUEbHoo5aYygxFuLWGvxPsaqJpBp1tRX
mJbfKDFeafjY8l2LrR7lnEWd4fIlXl495MvUMPvE3Jc84Td26/tPorT1pYpE9L6YOPPmk4F5PEzm
7soH/78VJF3t6qlGq6XsdNg3MovKN2pWsT7LL2/qGvXKv5Riv5PO+iv/tKW0tEyqerGZ0LZRrhkN
DXrGVBjW7xIJLe0DAQQgHMZZ1PTPrUFWQdG38qpbbHXu3NAldcIwoOCiw22v/Zn8IzizxjxexsYf
VhN9MrhXtTXG/y8X7lNsC/Zpi4t/deE8CVYpBzJUhTehQ2j8YiyDrAcKWIL3+wTPFylmKPKS9qHd
YzxMhRg/95pJ7LpVM5d1jQGfd6JLARhDRerYhxMqqclcK24tevceXzM27d8/xn+zerNbWYCB6NtT
+6lX+8dYd4pMNbi7SWMyz41s0T27mXcrcju6L1c2ahF5xmen1cZ9ZMX6yaswwo/mVN6kHS/2P7+c
9Wjq4QtwCHX+caj56QHo7IFTBzX/Xqpx3hOdO2x6a0rOlXTxTmtZM8CN1dljAH6ujI5hqViKa/7i
BH81urxxNeuXf/U4suKSPIy8kffk9Y4+5xVkSz1R4SQV4N+Q0B0TktuD4cTh2oawLnaUtfuua8yr
SLY9wDpcgb2jh2DpZ+Tg4A7uKsfOYbYM+Rtl+9+sQJyACHX0fHImWYRerUBWWUaqNRuQyRDgnOuK
9vXGl2FCUMDUxgzCbVIfPhizAcNzReDsPbjX0+fEjyiA8qIwqn08qUpc066nlxy6spY7DwLkvDWy
JS7Oi8U8fVcrdAQ47MK42ucLQTGIE4kse+NW/1pF2JiY12qS5ggLwKsv48FxRRw4iH1Z+tglYuIr
dEQEG0g5I9y0BE5e2xZ1xDhETwb35M5uU3m0/RCXJhKBN9ZH629+eZZ0QRHnriLx1212ya8X95wM
9rEsllNqluVN2fFr7EhRR9/SgdTpZpv8Rh9CYzjNyKtMbd55EGT3cTOYxw41CyYO1gpOJmBzgyq2
wXhkLZSvJVll8TnhNU/KHXCFFnEKRRmlBTySL0k1pZ/yQsn3b9xi+5enmSOsxbcRLq+XeH2cgL8x
Gxkayr3FC3Ybg5W6li06UswR2fOg8B1EWYOSyUxmBhuh/y2Jxi/8EDXKtjl+6MzMeqNi+JttiJ4Y
UwNWuLUz9rpHkZIrb2XMW4Am9biZpa4RDGHKoa287KxBzAeZ5/1Hn13phnVh3k0UcQSNCBksfBVw
r4Ayf3+bfmmb0LGGBELnEbgOauZXDasBxctEOFq4r2ZXfpiRp+wYFFXX1PRDAA/ZeOdo9Vcy9X9p
of+b542WL88aczEmB5QULzc+1JqQMz3ODnETOQcan9axK5E8pLqYDiIuiovPRXxM2jS91NqU3xFk
PEPARDYiS7daMRjttZH7yFgsu7y4lpY3ho+Al9AwBxMJYKBDVQxw/UnKYapch0/VYKVPbDRXoNBa
9cZdFD+aBj+vnQ4/6/oiE2Tr8Wq/7rpnOXw9tkQz0PibmIlPi1x2neWS5OBbMxR7Buko35hIRDsW
4Trb2b3ln6ai0zbWCY6cBEp1BJwvhT3W7wHCAjSxoKsuwaQH07qZTRtBlGkOU/uZDHSgk4wjDks5
w6YYUssBf1LKJzeLZ0RtAo+AV2bvq8mskAUCjWzIsSxhdoquRuWZU72n9oohDnlNcGdRH/fUbs54
l/UCSdscw/1Ho+xMn11MFgirskTQ1czCHByajsZgqAaMH7LAOenJhth4R0yGvytbt6IgkDDmTqFj
jjeKOFsMUa4d3nPrYM2naZt9I6rOJpYum5BX5shohgvS6jo8WoMeCSewOq35gkafnagQsnsaOe33
xLJGfzPz5XbFSOTJjvEASSuNyCE4Vbq5QbWampu81pW9rSZDT9t+9AHfNsptxBZdVs5ZwZ6NSx92
zceQTBW5XfGOnJaMsUo3FQG5yBh7QHxpMbc+Rw1JmIZ2m+Gk8wXCtO3BKVrCSEHKH1o4dXo2zLOo
mLERBZbHknh4D3Fh3BRmeBi7rhYHO9P5AzeP5bDN1hsVZogCeRsztJeIKr4WQE7St04nvzTgeSBZ
zgFVUK5zZHVfdbnqRrZlzJIeFCIR59TMyr2hWt4X0STX9lKsmSJTDleATfzsVHZ24vwo3jiu/9Jr
Ww0Sa7NtHXxzbF7z13+ucE2nXYgMRPs2p3V3yrMwOpPzYEKAT26ifiwJypSPnjYSuqlReymm1kXH
7hsHhiLIibtZ0gdK9LffL3qvT09/XhU1joeQQ6CveXlVdcPq3ywRiry5GL/lAO5QOKr2buij/KMb
5dX+95/3S+3CCsdJjQ2WBFRMoKuO5+fbUGcDjKEWrqTnT/5VinXz3EIq/EQmyspRb3g3IqdcQ2ei
E3yjpNyY8bAeswRmBpkJl7FFGi/v5dwWD7hc00e3qPUIzVlem0XPGoEsWG18EjLQqmthvrW+kaPN
Jb5Y4CgM0SlRa1hsFeyZL7+CTxRybfV5GNSiXwjPc1TrnZq8keio0aSAsp/j+BzmLGgHM7eXx4bn
L9qofjGJk3AFVpTI0+MhG6elIoqCQy2Yp6T6lOh0JIdKFScyiRAACohEz1G2AqiGMsHP0HhtWe0S
s+7et6VzMUI3Kg5Q9t343GjdltsEJCWhcYWHHg6rqiQWEnHwx1guIwsfiXflgeYd9rOoNpP0qMeo
00GVTmGOWWGollPk5WWH6zKcWxIEPPe8nq/9nWW2wg3IrK6G00r5+lLXaVLv09zKliDkJPFFke6Y
k7KR2tlO+i2FI1HDaGVlIki+TJfQgivhtfMVpHMTEWTE70XTrv3KApF3TzRh2i9xW+L5wOOAX5Ct
TxRnvEGouKc1pWHnFbZ7k3s2yltgc4gy0mEZnwl0K6y9M6Ukl1f0/aBlyHXAhNKljE6MxSIyJxjb
OkEOEQhMSLP6sGrLBMbG/XdhB+SJNx5FneTlWREHOV+nbdHbROMuEDPMMUSVytI+m/Wy3mvrIax8
CqJZg/jeoKJ0/mAB8u5cF1rptksTQqKn0vCZN6YW+tDCJrwlbR5BXpbGMawWzhJ26qKtRuWub8k4
RSplu5mGMIMeHkddZsJxSAz/TqcRmYSxgCIesBX5aHXJMX8qUTmOwZK7+Z1RdQibjWwgebccu3YL
VZLkuVGW+phPKVYQSOPQ8OCEyinQhllae/5XADBuTGN406fOkj8qkrJvqPNVfJ68aDgo0UYlUDqr
KQLy7HTzhPir13dKQUA8kO4FIW2uYuNrlnJ2PUVExjQBhmKSJGWIMtmIOn/YQ6wqDfI7CLrc0y3P
pw1sObpkXZIQnlTXc4XM15GK83wWI5CotJ/g3Jb+2NzZQ5IjhUvm8p1PglwOjYCbsIPJZ+J9MNP+
UHDQh/DTOl4Hpz8lEWIYMsH/mGXouUv60eGeXGUv3Vck7z0ANExA8pXJvHOLISvvtACxRyJ4bwCU
nqDZ7HgaIXyPvYrgkzpEh4bLlDyUfZEAdQHwOV1Z2l7qR2MhdYbEb22Op6RV2FgI+JmNw1S6Hn4R
r1eMx6asSK+WWYUdrlLCMDadXU/5YYEmF4PXAw840tAvvmUuEuGNOZqxcy7qgZQDuqNecyQP0p+2
IjF6ULNJA60Prq/rBIZXZwT50JBdbnn0wPsUo4OJ1IlzUh+I31Z76WFpFVp49bFAqc+izqmFQ97o
fx4tR5NkugL6YkJqrvghNXP2rJ9OfWasoAov8R/bkjHyHQvKMO/KTkzkCyzrKGZkCvqUj1bL7uVp
vSMjSGGeF+yb17VwoaE7EaXsXjhtuOwWtPjZdo6ckdSORmP/y61cuNvEmf3HQqPjPZfF7D52Ohm/
um0P1q6phgKzHakMem/B6IxxpztM2Qy6j3rTtEv7ybHq3N3WQ142sMYJJNsYxFuAOiJVsKWo9MV4
Mq2074NxbJP32dh730Zl2u+drC0bclTdjkRRF1nApcnXQJGeiDriKueypGTuB11uncT2CRxVRfol
BAbYBYtd6feScW97QLwxLvTzyNbbDZHh4BytoN4HIo/ww8Y8Md22d8q6u1cxX3SP2IWKcbKyhGgQ
NU2Xxs/yP1LhGQUo5spNkTq4i3NvdjWIKyek4sudRZB6zC8D19BJ489GQTLpxupXSWX1g5LKYL3t
ggbbyrHVEdZAsld41elkj/4uGjqk+S704nuz6bt3i27XGACyOlPwHalGxE2/wHrn29r5zt11y0vB
AcsKkKY6743ZwQCF1mm5Gketv9l2q2k3LyRdBLbqOpxVxkIC5JLgonmIXAJjdy78XuswEX/TYGLX
hJmk+RS969saL4HH1M4+ySicTiS05f0pI0XykfQ2U2xsEgTn6ykxwBMXqLmyPeEAI1wofyHstFEd
RZpnotvfkHq8BC69NFxcAyDjDT2kjtCJ1pvine1W7i7LjCY6Jp1pkWIS9R68mdLjAY515Jzt1irK
s0F1unX9ouXel0vdHWarcMaNxLP/lJHcljyGsEK9U08yOjyHuF+6Y0ltSsXW9U+1n9cXxs/RPXl2
YghmmcIdwpL0ESZ0NZEtYM799Vzp6VGBSSbQs7DshZzgZZRbsaz4/Ew7LLEkEEljy3eZyP5tklHt
uqyNqf3SqkUS1ZgoM1JBCm4sVTGyRyfWh7jvQ7JtFj+xLzwHIG0rN+8exkEBwJVKjd4GFV5OatY0
CRWIya69e2YHMFixqPjf4tTjvnhWQ4uS/jAoH2N08F6kseCf4nZVfZoGlzDDYSB4zltXL+DdEbtg
R0UAvWduIRKMRULzze/pfc8jkrpdNjYwS9OM1IF9x9+yj/ngAKfy2xQTjFWSF0rAfP5+ru08vRCM
mM2n1lP5jLWgGLHyMpk+J11OrePlxPqdQrmg/kBKDFyoLwGCKm7rTYa40NuqwrYofiixLrOqOKoN
qerj3ZIvLtArMm0vlTQWRp8RfoaruvaYzS552+9r0j5pkE00mM9hNrERlkxCqAoSGl62XuQDsiOi
goEvmP5TkcejeVMwNosvfdTLL2jXfFw+lbWCrEiGTulFRC3RHVbTPcedk8Ubt7f5NE75yydlFKoG
6OW3RDLAfcSfChC529o2UM/NMDXzA3FdS4ezyZi+9pMyn5XI7yPeFq6r6QVwC2OhwdSTqQlfpCLf
2axM+z6cF2CQa5cbSR8TKHFtpCbR2hKOyrVVGvTLlT8NBp/h45bOSKfAZuRUwLITL1e7ohlmDD+z
R9St6g3jmJY598YURfQuofu6ob+Z9ZjOdBzBji6RHFh0tYqtqCsfAkGHqoVcUraKqoqs7mGZyhqo
7NI430C/TWJPzWeY94vRKmJjolCG+8KOu3vHZxBFXo/mSaWkoDoql5hyWOswxXUPrLzagqb3z+yr
JA4iUy2Ah6OEHY6lWaphz6pBBHm7pkdsQSUmFi4rWnJH0NXkFoa97dw3jQ3vmes3jp07QmJqWMjX
sIiR9npeO/UudGvPOakyFBFX0RoMBL3OOPatt3TPND7N60pqw9jMDC0J+/AW8mkjsNDhwawlLJFM
rFgZ7a6RynadlByrY8PfJ5UxLQcvTzoaEBr77yHEFlAEBmNR4ihTurIPxOZZJwRo4XLdjPBebx0Y
6C2yPkG0EmhY8Z2mkz2epzo3ja1j1kYw5GShB6qbGFAW2i/fO4nZqWOZCFnwjib2MxwG1W+1gYZg
1035gu3FmKksCbmOmqNDjq+3Cxuhqh0ve6WCyo+2RdRv7bnAlwjnNn+ORKHe5T6S/Z0le3xaFgB0
Ym9LYmr4XSIdbaQxqU9ZSkDkXV2Xabuvw4x1yCNeawCn1cvoo8moDDTjWMa3XV9YzYUVnD6Miq3p
ZvQKPzvbo1OjbmNECIdsasZ0ny2RcDH9Lv14BS3bq6/shTbH7Vg7CQ74IkrCwGLScBc3DRVGXLeY
5/uprZhrJ148XsV+78SXJolxCHox+qZDpXtJgaGJbWyqmTU1IVTggUceRQtx35SdjZNDCMPb6cA3
q2ayUC0OmrvBnSX2c1WPV5YIOUSwBwtxHRHLgjkLbcpzRwSbG4RkqH9Nwxy0WuoV9SksBcFmeUoL
/Qh93X1o7IZIu9hBMBZwYAmJbivjogTyY0YLtqrJjrZON3Ilk5IrkatIly9mkgF9G5M4OqM39Yne
rVNuodGsqJyiJ4HAROHU4GMtSY5NGAEHo5jJj8rgEX2LHGzdeHGN0QZ8LO1jaC3FF8IwOZVOY+0h
lOqqNN6WRkHkU0v9dqqSvK8OLpG3HPSbiSi6saqSOjCMMCr2vjFgSS6dua/2HrFlGzjFGnNXFmry
x8hJ7c/Zsupi3cJpn9a3gUj4wu27bTpG9Xvmlc0jeWg4/11icQnHTqcRqkLhTSQNkreAE9RLUoxm
oBncbapJAeiqKUnI4EUZOAoRfR+zNskuTd8QSqWwnpDLrQoZmE5dJ2cj9cdx36icwHjHQwEiWbkI
fFccra54n/u7aCw9b98VZvksCK5LDnXimOmFtbe7HzlKyKBLC/drU46CVCYTFvWjPzjFJSG550if
Gzhc30D7HSvbVM/kxZk3yUTlDUqnnaBzp6P35Hdo/XbeUjOv0BiSrICOvq6+y2nWJTwqEbaHxIDN
H/SeszyBHqqHExOl8KrAdSi3qSVaqG7IYPVeiIbzbBsB4QXC0KuBMOOF1Mgk4nnYhV4JH0/Vzeo8
boltmyz+jJ1ZfOkCuw8yE89yvia9kbzvnWIgmCiqp0f6dvFD21SgEGFnkAVEhQSBHev0cqKU7+Kb
qG6gf7bukH/FGK2x5Cmi02dpUB+oOYYs4QDOn+5DagtzZ1lVh0i6iMG0uqIR1gHLA6TkjAJOXcVL
aXlXqmy4nGrWg79NYO/45KExE9lKa4xWdQpl6i0ed5+gxW5OiSdk+OjuJtp2Dw6aLgiSw+KxTiRN
CKnB11ZY3FEFZWtQkdFfxcqQR586Dibm3Kue6rnwkztjtDprVw0GBE8Lw99DYyY0DGwn0vOhYmtR
75jyEGjno0bEmBGRawfiYWrs2zqb8UunfU1IhxHCg+CN8T/Z6ECDEDk5mwBFC85JK3PpoFuGT1xi
GLfRuxhYOqbfPKopMQuFr3KGmWQ2VeTAr9dmGFBei+rsxG2idi0KEpYnBnlHTxHFRFuYLpCdm4Nz
o6ulqrYpEBA016m9jHtH+/HFnGPzeeyUZ2x7Kp0zyiNzPM9TlTtkpbTJ1dqWwoU7JmIOGrLp5YM/
0+HPhRxRq9QWq76rat1dXDMcqsNS2/KWGqs1AicW4yVUcmkDcrxFvo/LfO36oqKUCu/LMKot8Zdk
wSH3w/E9t5lH0mVO6xl2R0q+OnT+zM8vbu2btMn9sqfhnIRkCOrQ8PYhfttTO6q226VhOHyOF/oL
+4aBP8GZTAKa27jy8+rJb3oDIzPxD7BFqOPotaO/Zpf0xk+tX7JZUWNRNZTMfCFu9CA4oignXK6v
1ZpcYFAwn9q0DK0T6bg5octzyZbSCFJujtOyLplG3lQl1Qfn5ZOX9W4LJKDQ5vuJo+wcdCOVTzCI
ul6N45kgC6TOwuc09VgG8T9jGLVKhPc7QBIEfce5lEdGz1Z/5KmCQpwLumYXw01s85abrL7EYLzC
rQzDFFZvU0/prZgwfODvJbq4EDTlt7kJevs+rMmhCEq3nMpjCr/koLIKjOcywXkJEKfl59QpM+K1
mJvobQtX62NCODmW3mrSbIN5hHLAj3lYt4TO+BBaaB7seg/5yy5RTvthkXECGcXmK28mjVPwfeXW
nF17hLVkeaGRY2siZL676Xqg71t0Nd1utCojuZ7UMAKk8WICT1TLafi2zM3s/VRl6bM9ZNAJrCaN
o6OVEqsNxsuUYN90gss21mP8kdFUt+1sOfDxvjc/LfDSmCtw6J7OHHR6BnhVHwblVNnQcTsNPs2v
B2AFkNhARzVNHW5UJOJ4E5lpeo1T5z+YO48luZE0W7/L7NEG4VCLmUUgdOokU5AbGEXS4dDK4QCe
/n5R91pbMdmXtNrNos3aqoqMCATC8YtzvpNe5WEfttd2BRueMcLUCmAng/dpZGGqNm1mxNeYgZ/c
VXla47P2GIrs3VbJJclsOnzwPcXKsI7p5HwVx7NYH9oiRpUe1thUwLat6aupwry/4sY0nMcWOXuf
vKGvXp0lYyFJ1Ekj7pSVA81Nx0UDNJFNc1NgZI6ee5iECD0C8H9lXYC/aqhkAStMA6PAIJAT4B00
ouVhmEgb3M5DU75NYRBijRJR/oO+noAQkmjW9NafF1awdWO8r1M92z2ydgdrecxfu+GtuRC1VM/7
gXuOA9wtfQs8QSr6A5MjtWNBnVK0zaWxb5zVjhYSYiR1uBda3kPNrMehOpbxG1o47e6kqXL7mLc5
u8FpIlIya33YPDMDY9JuKJqpd0mwoX2qp6u+Wl3GXSHplzu9xOm4j52FVFuLT7Qkuimw8qcd6rAN
m++hAckTVm8IbdZTVGrnK7NBZCxlGmFBsyExWfRbJLo1Q/26rEXh0jUtKr1fs9b9lPczAQwBesZ2
C2fBKhJN1stMg4+3g1rLGnCx2yQDbNtg+MGo24QPsafmfk/knNU/ejycgl2PPKTe94T4kPZoUg+e
BYGY4mzrFSQWpW5ERLAVVdmNV5u535qyhzRlKTocyDPCnPyU5xckgKhFXz6uVG8zzfqHATijf45G
WALnNuvsG8Lj1QfjkaoH4HTJaXeamODa1XIPvdtHBSCRiApz8UuL2WE7zZeo9YIukq4mu5dtCPip
HaKVDBa0QzciilV3Zj0dDPsMDqG5beM+7G/tcPH9TamXiZbG6Yrxi7YKaBlLZPpDk6EUL1vb+lwF
ZA4juDQS9tolDaIo2vYGbeoCYxlZKg740Fr8fTzlZUOkZ0nMsOOPk7jMLMIoYbi3EuqF3Dq8s2tA
TPtxbRZSFMJ5CV6YYbbVrvMIAdkWqiIkm0+ck0SBgnHYpfispnNXWr71IU8hBJxH19HgWMoiiE+E
ToLKkJGdMoJQQ2Rdq2Eim8I3BgB8yom2gnCgRPVaf6LSxqnaUUlU2j1YS+OmDCviqnTv2i6zT9SV
I9PU1e3vDFWTczSVGyJgd2Jq8JjR5/C5G1DO3JqSmJ/z7DftK6Fj4VfUwKD3snrM7AMRooTheL18
gGMEutbu7YGWoS/y5QqT51gfoCL5Sd/zTN90dot4a+mazE4cAnQXqNdD87LacKtIPPVydzv4GLXx
fa98Qo41UWwFc7NPMfElL8SPXiTyKROobUVDCNjKGRaAlnL+2hRV9tVutPycTvmwHCPLpGhwgkp9
Z8SnT8JoJ9z3drpwa8ZEGG8IbNYfsAtJZ0PBFwDo4pth5Ju5EdoJWfWXSag9JKLz+5ObO+FLV9jr
90L1Y38aWr8Bel9Udr7n99wGQGeYkG+dafTmY1cUJrxq4sv0k8GwyW6c2Z2aXcanikAw9PYbQ1aR
voZd3gSf2d0uKdg3IyqiNxzt7Iu6qKPHFk2SR6MXztNb4C7xtHWVjKFgG4FwNedO9O7Xbq3gsXjE
eWwp5ogZz4OwvBmKif0f6+HiSxNnyI38Jau38FzCQ6lMRIjn6vXe5mINOXAxeBmixWnxXb9nlNC3
MQaFPF0GCNl8OeVtFgam2a/spD+TWOMX9ziFVJZY4VSEV5SSehvwzNn1olbWvmPOBizE69I0OPrZ
VH1v3cEHri7aevy+NKNG4GMqoujWXgIUQi5FX7/UFXB0xgBFfJMxuHpI6yJo2ZGh90hi1iAvouvU
QjQMprrjTK215RHFE8EwaRNfiSiJnofU0e3O9vLyGOfgDc5Kj6z3PSVdj9Gu0NB4cvKef8z+CkbN
IM+EHu7XwXqVqzjL1oT5OGGnObFhR9WwLNsaZO/f6abzZbs4rvWDpzH9VGtpAtMVakX7Q71y99yu
mPxyfsRxe1QKNth1DQJPsENlYJ+EZdEQH1USrrMdg3H4SEA9P1hAGsxRVUYc0a4Zczfe5ioF6qRJ
J4H5CaAEwWPkkcNnKS7AxkkngysWtTSYgqrzzlYlSZFVdlBbGw7sfusvuecdchLrqsRGNRlCYmP9
naT4WfNX04PwoeOUXvrE/q25Qy0y+ptM92NxpaeWJLYKPbc6lGMR32EbCwD/yMC1EjPKXu/4B6BI
cA1/i7AyxcDRZnEsHMB1puPggmq0FhDkrDlNabtcDjVmyyRoGRQdjzJj57xhFuCdrNL4TYJx1AuA
t3jyVo3AkPbTMozmIFiJAN5KnRowZ4TXjh9YxHTOC2Q7nFKybTVQhoVB5xAU6FwMoVZIf8USBFtm
h1bOmghJ/LZhD6y3a9Azm5ucuauS3leKTqOvmgfcjk6196x1Cr/MTkDsE0ffa+8UWu1wEHZwatXo
3ZCS18BLi+b1ecm6yDmjByYyW5gJUBI/IBhoBHVlwynSLSkbY1tEztFXa/ONMQPXqiXUmZ/TWExA
y0kuMoeqKiPgdmzmErvsy/gwomOmnWqUDElxSOfnoQqbb+ngG/apLC3DxEvD9GjQF/cwQV3alS4K
CSb2TESwL2lTbGKtCy5P4symkAuHLDjwa9fiimoVn90w+cEbnVAHrChaGp+Og2ihMwYsJCRpk7Nv
CyciFShlJFKY2dE5vDYEtoxFXeeubLnlIYIha2almCEyuDRANzbabXvXGkdCA4tb0orLFIbxzH/y
UFXOVCZhUxLuYJqSpI9QTdm1r+L+bS5EBfNqKq3yTOVWMrbAjr8vOIn1vq6yKD9WE/MbJmusUbfZ
asiSz0IbnVLD5wwOIRJWsY9KdoDsEFR/zfqQOWENUvdHLguP9xOWM6i+3ksJDQlG5AueAOfoKM02
fUO+HRmm5PmmEKbpWb2NWiIGMU5QevRUUAt2nZ654sTJpedhbm25G7rA/qzqqQUxtZh5Ov5jKQeu
ZXFxf0Bvwuv5zp8gC5uezdFAplJmSgMzle04+fpMrtGEf7CR36WdghRenXDYM/hw9nNDVDx1mHde
AgB9mVnds17X4Fg0PUDkacyeWn6zFPBSfnLs0t+JAfQTUMJyePr9u38vOOdhg8mON+67SOLt4J2I
o6yWMpjYluwb7J+b0nUVkW9hzFpn8k7lULJEqcOZuSnLuz9ISC64nJ8FJKG4KC194bAd5v+/e22W
VGskimbdT747wDJEopaOwoGRVpLNtQ94YpHDmrP9zg9DGpl02wfBQvJpaDxivWMbhINyqwDkOQl/
Pkr3iNE+XTYSOeC4gmOHIltd8aCTD4OpzMc8dM1666g8yoGj5qagiG8RMM8OyEn2GUElKfQY0e1E
2QKmyaY0ijYuyx8WLCxp/F2fAuO7leWSvShfXDza3apOszUhD1+60TwpzNmk9K3jdw85U8JAt35B
BKvvWXRcULz5LJG1TKAA5TCGAZjtJRuhu9pcar6kQD1QoqwdkSNpEG3tkS0c7Dg3/7LOqwsOlGLb
ql8ZOuMMJ6EMBnPmN8X3aq3RpzuLZ9+TVIvshfVtPj1msp/WgyOQXXFCp81nf45wHA+NsT6jXEFd
bssMHmbUCtMwZC0tBtpekTr7auq6T3kA0+JPivtfdEOXrz2ANnIBRFxsjT/rhgSzXqbvIfbOEioj
ZywoMexIJ5fLv/PG0tmacJ2+9jGAu6BTb4I0zH0t15tAhKybKzHdAR7Xf7gbf5Hi4gx3fWICPBxG
f9nDf35bGTMTl9HhvEeE0t7yMLOf4wz6qADO8qFhdX/ouBvI/4x7CQQy9Z79wKSJh2g3cd1sKjau
gY37+5/nezEub4qfBteIGDrbBi3y85sa3bbTNiZ9EjJaee7jRl86BTjdGYfixtB0nnwUN39yIVx+
eT9JuwAwYOJAnYYbNhLvHcZBOFI4CZZZQ8tQW/UDlWch+lu09MhJ8DuzQaN7/mB1pTp3Ynrhr6nv
yqhejzII7X1vOfG9X9jDbu0LaqXfX5T/9O7Ae3DWBhjr7fc3kIMYumAL6uw5Ye9MUQ8D+Lqqu2nd
Uk9/EML/4rKk2hMBMjc8BtwZKD5+/gYylsyZpyWHtjWKr3roBPkq5TLsRvBU392FWq1TjbtToiXe
prGZiJdtyHY6XXf/9GOHYIuwe6KatIkve2exGfOxNcLOSN4hPP6xoHVn3KTiOIm6Nf/++9f69bEQ
uQghHRuZJubj90czw0mNuiJb95CXacxD5KGbeiJQddNgrOLgKbJXHdHxa4qBP7z2L1pMFPrkoP8l
jMS5H747H4Y5Stk6cc9rJbJHU7EAiNyp8jZAQ4cdgedW9ocbynXf3+946Zlou1iucD2Q+fHzl+zo
DHpZ6xBSpvOSbxDAUcahZDe70auo6T2lp5OWgT0h/isI1BhrpzkwwKLFpyWyT3UkqEhqW1+Smex6
9O9tqyCNybFWxpQF5QB3DZsAb5dSK27TsqTlU2LshzMystL6k5vk/TUkbZ0keehyFwQNN807PetY
zNxFXUYDj9T5K/0OcPEa1+JHjv/6qpO++dRFHSrLauFMq8KsRjFGLFfUXwyyPH79jfaAuw6dtG+0
trzPcyjz69/fZP/pTV4KD/yK/A+t989XnUf9XFWsuQ+6aUJnv5RKL092AyQ+scfZGc6Y3/Ql++Xf
lLD7/3uI/T0S4ZcfNJeGW9QlGBASToT74udXRb5k9wLiz6FtdHdi8tNSmQn/kRot3a0szG+8IJ2O
/cLyZGPqS8NoiAI5soz+k93vL3Py38/ZwPYAWXG+XGyj2H/eVUDSclVjs346pA65wZsGdeBVMwzu
jV/INbxuA7dSVys9X3HLLwJCNw68PDyBQCcNqgjZYmxiXPHeFidjPF0jeGWJgYasd8D0OYxulnK4
8Pz7gWPcKgb/lv0KLNnAi4buZFyOs00jMzs7ukObXscKAccmWAfGxu3sqv6mQuQQngvBOXfOncJN
r/2VAdt2MMx3Nqsw8BEUkzmXPYNnQZls0PJS0NJjXSO+H159UDLLJ7nmdn7X9DUD3XlY1qt2UnFw
5YleeLfuiJBJ+bkdXEtutTIROsOP11iaxhg5bvAU4vFOtyaufHOPtC2bE8aXOCN6jLCHP9we74+C
gMetfTFsYOmnJH5/yi7lWDNvnIkJnNhhwRiIiUxk7onNTNohRCuvw/uXdL4dTRifMg/kcVFGwPdT
pcsre44Mmp/O7qc/lALvn3qcw64XgmG6oCCQz78ziGHztIGvSXjxJTzRcZQtxlTQpIxGcKr+4QDh
QfruSAS+gRcFwAitDfVH+O651yy5VQ3BKA8o18LuIgBzmru06YoflUfE/M7DFIGUK0cd9qBJZH+O
daTAODMglHfLhCHlUGjp259lpOm3Zx+x0QPzt+w2rpDVJTKWk7gq0CQ5nxqrLuePXaa6ctdRJs+7
FjakvfMjdhxb39iU+8MCC+kmbZi3Y2T564I3QMBuVzuVU6K5+vkunI0sD2lhLFfyx/zCedZKzstx
GACpPoUO8u+N6YTHXg+giXOMi0uajIWlDWpk3b/GThq9jU3KFEU6ISA7yVSOwq4eF2sHp6367FbS
OdhOkAbnEr5rn2DSSu2kK/AtYbSHaELtDwQXCXfvsz6ntjqwESOGd8gWTSIbXQFUdc+a0qeBpf0h
YO5eEoxeNd9mz4aGjgapj9Alt93HuHcxpHSdpX+0DVz7liD08htPDSY+Vezp6pU1jUtqbaacj8us
8jShHPJ6GO2+PEnap+oktD89ek0b8FhLiWw6eWE6f/c4WTniGyzyJARo/THy6ticDNtDb8uWeni9
PKziTYfCNEv83JDVBvyfII0gKr0fTunajGLVuLzVqCg/eCU4zu8g7JGjW1kX1N1Gp2mR4+wmFGej
QN6yhOBmuV4YSBZJPZiZrLUIb+kOuU3ZIcBK9V6EVc1+tZ+ZK7L8oYtB+qOtxI0UsPG8qC5Iaq/p
Gt6FbxO/WHLF8a9EuTwENKxrYju6/hRBmHY3YTW5zLOCNv3MA3JtLmVbZuWHZg79nZsjvTnKOV/c
Z8yzOI7ddZzOwunVKZysNdqh64vwUbOu4zzTeRsdS2hH1dbPouFtzif2jpUj6SM7aA7WBgEceweE
a6O56ngAZftZQt3aWPS/pIAgb6yvMt3KKwM7sTszYw8xZKmQsKjGy9TXMScwG6uxgQHnOKqqkoK0
5QvfeA3XhDObryGrfYGUeFrAjLK+lPeuQvzOXMcvCWskUmHYWZW/tIkXDNUHG6kz+Qn1rK6iqRDY
B7rAf1tzl0E/zpSoTUxDvFbFHyefkmM1umNGjhBGrtb93IT9F7p/AieYTBGik1fDV1GsvrunjKLX
CXGcJ60Qc5ksompDFsQZWX8wI+LErSvKJ5OlrtzlvafOgVM4BWnDpNYcrar+GAf5cqqREXxHU9Kd
giICNY+HohD71oOXcqo9vkEAJiWaS3wyUbu16GPXJBfNQs5hW3jXyvVjntJTjW1p9IcWpQ7+WIpv
2ArnyeqyZ8axmsD6sZ0fbacMYVpWrXONpNPqt8sYdvU1g0t4keEahumjcdcsvsqnIScGZWRjg4ll
dT/VDjlrWPgwEG4YqHG5a2SLeMocSOzbnjJ2JiB+hh/eQ6rr2Xmnxb1VltlyXGZGWwjZcndE5MWk
AwsPPoVN6afktbF3VQiNYskpFF/kPGEKP7tu1WJ2UC+VxyTaIv1kbbtXwZAs3DSr7z+qaQ56Mk9l
c7Ve3PMbmxLB24YF2pFNNxfmxSAHaM5RRDZhjRXgtaImrZNlsWpSaNpczqeJkItXZlr2nDB9EbDh
WcpUCbatHKZTTAjGQrxbZFoXtoxTq09lgeHlSISB+oSJEQtNGkvTEaS7ts8yRxcItC0Ejl6zTSQd
FIUZARncYk9GKUjrMkjzl6YHMwTvzJ/L3Yryh+Djuep2YVV0OOwI4kv3NRFP5HvAEV4eRlH1MQkg
gbivW8mKoxZZ8zikge9ue5s0nSt7RSudXHY5pG8BpVHM713xjUQRPJdTtYbtyRHj+mqCjDLEG7hT
FTSv4KVEkI/cBMlSvmWEjyvRHcllzSbDAr9Z2kUSFuu5+yVlFJo4c+zvLP4BBOI2RJCb2X73Lch8
aiRw24A+EM2HD6aYOX5IAks/VxW7+kSDKOL4iWKEjqMhSV4v+fq0QvaqNrPo3Q/UbYSPBRM0gBOk
MG5jfgyNSla/b7ZzxhaR8ZVruZvZFla9yVw7LK/YNc3P+cy2lHN8nrNHXw7F996szkNpN112DGoI
nBxYliZreE4d/8Vhr0I6aA8l6Ax/wcJXGQAiH9iuvThFjUt/Qs/X7Fh1Blt7YdUjS2duX/o2c6dt
H9Wo0jmm2DYLmITwPZZYrPddbcu9FSNcStbVVuq4jJRKG4Tcjr23Wq+iOWUL4B7KCZuf8eYo2Gdi
zIJ93jgErWeD27zheBsQxJQt1zkj6IJMaEOIEJLEcIeF6bz08BdwV2qcYauriE4D3td9i1jCkpEE
QOOSSj37ISlLXio+tkPkzeit9eTczy4BLE9pwK1HzjNVRA7KidlWPBHaEPoIMLZ5nspHN8fMgwN8
mg891QPZriNWrU2MqI0rMjL6DFu9yvuSvd9tPCAAgvBc6c/eUlhpuSmkNYV7xSnBnzFODANPWuWu
D2e8ofbs2gNP065PT5MiL+Qqq4Tz5Jglrk6M7fF/Ma4fvxXotGq8F11qP0R2JXahjsHhIUbKyOrl
2UkobNu9jL4qxC6rEbPtnTDD7bFEgLDQtxYXh0cMlx4QoHwsOJW/of3OFRfREyRXgL//iny3VvtF
zfqZuPL0m++s8XxM+Up3GST/LwWN4rrvVNW8hTJC5Nfzy6ySVqK/wrLQVHpLMgFJybFXMAszRoU2
ag+eXZu59cc1mTB2EmhkuvkqpOVhG+yskzlaVg+WZ6T5pRsG6HXrEoUnnsD1puxuybcIiZBpgg9j
kVdyH4icc6wMPMIHBzsun8J1MYQa5/F6PTUFfE5gQPWpdGkJ+OFpvrWxlqhaGz+4blNYkokdYXjY
p6vAMzkTI1UfotlF+kxgYQ6atyVBhbyrrAU6OPSi3E5qJvWiL6qFPXsQ5znb7UZ8n3vZRZtFta44
5HMR9tznA0P91Q7Rdo4R90Es2w9Olbuk+yJ8fJrapYR6HvqCdLvLhCjjd6YSubSsw6t8JAVCMDqr
N2vczd2eO4VfkPRo+apiXaZr1jndFwBXOA+c2Z78O4ulMtHHanFuVwR1HD3g04kWrB2VXddjrcnP
Ldf0sz9J/63jOCGJ3eR+c1Uvk3uPGY4FD+bnsQiurNoj8Dpvuzk/RwrU57aoOKyv4WK07QVxmrc7
ngeKZBzjiPSWH/0aoZub5l08cmjdEK2hb5x2qf0r3VLMP4hGWhh+MmCe56jmS9peWmlkJFk0ETtv
oyzbu3nvX1Mlr8s2LmyBDidvoldLzpnN4YQEYlMDhomOmSwyHMCLWi3KDWBAu8VC3VtvQtY18S15
RL69dVznkhFsim4lPSWYG3IrUh3tqKrH9UiBng6XuB+N7x/0Awk6LuqGHXrJ1tpOc0mhKG3MKq8t
EhJ/X05N5/DYssicGFwx3oCUtqpzxUDzy2prlzGw7tS3NOC7Jjku0+N14yCTveoqrwzuQB4F04+B
vI5pVyDjn051vooHK1fCP1BRDZz6KNxIHFvQflQ7Spv4k5OJ+jhnyo42/C0Cj9MA9OZeDVnECmJy
a3sXMrSodrll4W4Tfj6SHyNknD+WgclsUhendDqZqJTZxxAz5sUO2Xpyp4rcru7Uip7kpoIWW+5x
h0jz6kyypR0fFkKu0ECD/gnLLJ0OLPEa+ViCx8Ye0E2eo1n6BAP5x0GV5kgM5zJiNZs52C6RYjpU
/R0qFYT8lrmHz9oz0irz5kGOAzL2EN6dSQhR7ctraZiXvohMNA+oH/G6rxnSAMpLVb3ai1Tx8IfR
3a8zJCp9dCxOFAbw999zSmqpfOQBUh+QqjW3QCA+txj4zIadsb1t1fwnOO9lcPb3iQ3kEPYEcEQi
gB0Qt96Z6GOa79Isiz7kSzE9D55SCU+C/NFko96zrUh1EtfmFc6MvqHe/ZNv/D+9PAMA4GKMjphU
vuvKdRQwYe7ZStjKIF/SjQXiYhCifzIiG55jZ5A/yrFBOdWo4dryrB+/H4+8f/3Lxob5CGJuLgTG
9cv05G94IsanS09YIECdnM3QBgcXUxjqsRPyp3EHxaPbrVEzXdR4aOqpLf+Utvh+LHGZgrCfodhx
mEq74t0FaKkmbCDvC7gw1ORIriVx8a39EvPRr6NAT598nsV/mLz/gk64vCqjIHBhAetKyvyfP7bE
muf2KVl9yiqe2dio82RIUnPRqqqtTXTeUeZRdJU7wDVKZN+PoCWqP8x/frn0UPD8v+AJIIxdL778
+79d+igymIX5Zg4ZZWhz9gOgble20ZNJACB2K3Ew1PiPWSf671Us7TuQKuOw//33/9fg+O/3P0UV
UBPQBexhA4Zk764EXJa6cRxk4vniL4I+KqX8tvvWrN97vzPTI7IVN0x6xin+xSM3/nCpxNW+BNY0
3oz54JDFK4xLxFgdN8MPM7YlJmAVhPJKirBYj5QAy7SZ4hECzNSuJXnJbUjOjp2hRxJZwIFr9Yve
FR2ymMQandK+WucIQe3cZY3Zt8IO0mMOzKp6wn4hmld04pF7G+Ua44WfpWQHMgMm2coNwFMdy1Ab
kRQBU5C9bmJRYiHHcbiZLVHbBsOw37yweF+cndZu9R3rqE3ycY98MGkBh31k/E6gj4CaUl4V1Zz6
f5iS/7KYDB0WywBkfA82jh967y65jYh2CQuDswys83ZGGbNPm2jd+p2rnnOEINd+2cxn3VTNpqG6
voMm7x+K9rI714tKGrttjr+/DZxf7gMWYSzgIsiX5KszHHh3EIxrW0sLDt0+HiI4TwanmXUe69yx
nkficYnyTCeckegoCZHz4pWA0pDK6LZnXsZvpIYV+jwTlNGfkLWRk4R6x+k2YmLo8R1v9fAcYZuX
xyVlYLQztdV9Col5QO05z/5rq/0ooHYNuxdr6Mv8POcogEtAud1eVgRrHYWLtWCjOxcS7OzWiDPg
ZKB4qdKF2lAy9tuVKm3RDepiCq+wa5j6zPTDFw/Gy+d2Xwrosh+iMZDdibKTdMK4bzKxx+hurM1o
5dF1Af9QbNmk+i9uR94XQt9u7hmW67T+1Doh8RjLKDSdLgCPft/kjE82MVY4WuSJ0VPijKOP5sJx
x/x+oVANz7Q/LLwBT6/5bpnzXt8Fbl8zQay7/lHkrc0DFXnOcgoAAQXP2oGbJa3cQzyFPiN4knxR
z2ZqvC+D5ev2apgZv5DeDa8NCSwZtft6Zb2CQnpAl5u5zbruS+Rl6taMvaFBHtboo5jEQuJeK9fH
gR9WnTRARIJtTm2Q7avUYqoW+pVR9HM6xkOc41NAzMAyjD1hPN36Ux43WzANTMzhQ/Y7voU13eIx
XIr94Ef6S1tKQU4HyJXz7EhEsTrLh72elzwgl07zETKdBSiYDLxOBAJi2MRp5Vi7Aay8uptyEDfn
xq64zX0ERVMSyrYx3+Cdot7fcAPAZoa2OoLmYRFmedeyjy/9qzNYvJYMygP61Wi5b4vBbjfKCodX
WjIKYaQvKOGGws3mOznEXfDo6KY8I2ZyUI5HQUmA0Kj0AdFT4+xTh0SvQ23Njn+FE5APrYDEqVuA
BukrVncY6HERiR4kAzQqotTSN5GN+KHKxSAYM1Abz0M5h8N5sXqkTFZQm+eqGHS4YRJs6z88xd6X
SgAOqXv9S/jNJTzFe7fkhHje2plaJXQt4HhyjvuHtSflhXJmPdXcaP9wj3t5PeqEC9SL78MJ3z2w
KEa1nlxez6ss7wP84m8LPpcsQXHyNfN78/X3Z9IvS1xeD1R2FBMcgW4BBuvPD8jQiluS40rccKGP
cSbs57tMxvseH+SnvIIsA9RqKq90PDWbWBnhEAXozgd27dEnN5BfitAmixTO5tasIYhZ2NF5lNSp
Uek2RimXUA8110U71dcZtmj8pkq8/P4zvF+7Xz4Cn8B1I1YvTmS/O1Xpz4iRLqDuyRnsC24DZx/i
i9oG4crMVboA0WzGgNcaW8Lh9y/9V0r135/s6HEIZiD1iM1/DIvt3Ta2aTS6SJ0G+1phuUG+WADI
HUyNgyy1fR3f1u6Enwi5MVLXIZBoPSyTr6/z2Pl6645QwBOKRshOAz02Rj1Pu0eaTLwN4LfWb0EZ
cK8FK4MJnJ40MQn+njjbR75GzCw7x7ppVRiDzWH+NG1+/+l+ufdZAnBtUY1wBDne+7LFIkVM1s3U
4k5e8m3AvOeHzOG5Og5GU5ToVr79/Qt6l3Xcz5cT0iAQe1RoVIzUzD/fjRLWIPgh2R3MYjP1TiVx
M5GuoNThvORBIHqjrkLGERXpfD3hqTmFlbfFAeTpnT2qYklEY2Mwgc5BsrAJ+uq5HkoxokBQmAbo
x/Ahh5mHyWhlWf1sVXp+km6nSEe0bYb1qsmSkq7YPuLmq+hZRT6eCjQc31q6w525bI85fYfnvz75
P4oDvGvf6g9j//Y2Ejv2PmsMKOC3piVSSmbj//x/U8wur/fv/+x/RyIZt9DfboJfAv8+6F7VX6q3
vyeS/fVH/l/in+/9i+gw2rbLL5yW9aI8MG/D+N//ZfnRvy4NjU++gkuLzxH278S/4F/IvgS1v/Cx
94C/puMZwEJm//1fzr8i5AN4/WNuaLa1zj+JJKN7/OmOZfyJAgbVjQgJjnI49N61VtJ1e1geAV1d
qxy2LBTu455hfNNviOaO+KU6ZXtHA0rAK/eaeakCzGS+TA0Ez4Jp6lHkwJOzArcui7OBJ2mBHhw1
9oxcu6o4CRKaiq7e5f6o9vmUwUXJEL/s675zFOp1k3/OrRVbaUVRTvh2OMDqYynIpiU1fgXvInK/
iFkT6OyTWwadZg2J1i1cLPHbIU1dF2N/0UxJnBPvsanRlt/F6IMbInZlI3YXOf2h1nCj2F0OqJdy
tn4dov5wmpIVYkWIXLwXX4GwzXgBmzVz9joIivZEeaMRI9hLyba1rtfiQRB0RRo70Kfqkp5bYlRo
sGUzlArwp6CbDr+ZKMqeoVSZdW/j24NjlM3xA6LR9IfQWj6xoBueeg+YFCoO6b30EL8e3dllzt0B
EWBL7FZjMkXWlO2sIq3viKnol2Top77aRCMh1ImLjTM6MaSdv/SMLl8aNHOflapbzVQ/m4MEv26L
nN7Jld62MT6WbeGtrBipOG7i1bgoauRl+TWHL43UJc6avCg/woZBEW8PSn+s7SEl6Nn1otsONamV
eKROvCqMuw/l6Hb9lj1+hXmPnPtjXRG9SmVLJaXBrp17mGJ4JePacmAcIszerazOOyxeVgQFAxtz
mwxw7qA8YxT6EDlDBykS8/0XnrzucO3mI7GpEosxm3gTix8XwFW27eY68uAbwDGFJiTWcdsNIJ+2
4WC1kIzWXsz7xZf1g+ek7F75MhlIBrYPsmAyTP0AO4FTiOBXvNmyUa9lLmV+WJg4ko4USIvGvszG
eANwK9ebtISND6Zjaotk9cACbUjugerB7whibNo7KIdRsSMKXcfVD4nVbnS0maWTZ19qB0v6WUK0
/VFFYrZOLWTrHnLCWlcPsmxba09qbYxyuB9xbl/GllpY/evMlEmeHVHa+SlI+/TDOOkmHbZiZqfw
FAn5f6g7ky1ZjTbLvkq9ALmMHiY1wPtwj769d8KKuA09GGaAAU+f27Ny1S/pz0ytzBrVTNKV5BEO
GF9zzj5+/6XjLijPi7NOz7bE/vTeEpw3Y7bDcMmC15JYmZSVPo8Ne4wNyQskYQpWc3jLYazLJytY
MXwy+21Zx4igWA12WCe7Y0GCswyyVjbAPcDweGjt0i0vxjHm1u6ccAQRJshp1tnQ6K0zdux2Y7qF
4SElISTYSt8ZhqQUmj36xgvmcEkCWqeK7qIs2/3Ql2t/aBe8UjcMrt3uKKwuGJKqab05KWw/yyAt
ZNMFl6glN6kFBIHFWleWO9+R0ucSaTBYKGXEo43R9LmMRZXveqQMwwmLrX4JyE3EhtkM8c/WBN5V
0FBZn7Vpq3tYN+WQdA3Xgi+zdD89XHnfjcxZY2RzdoWTEpK7mdN8fkFtUWDEIQimJOQ9ZDaNZByb
bg5Bh792eiLRXHvtkSfo4FvazfBRet9fPgF8pR9E82W/etvrftdzMLowIABcoVuSxBF3Q2fEAVCi
Oyc6DhnD11KpM/Ps6ie6hpZvr1zJhbwCvLiTgia4670CYXzXrnYAPX+Nvvy2xizssp5ZkFPUdQmz
0B0f+zio1kNc2o2AplewW22KHK9lNygnIsZdyheCr4A2Np57rgaDoRTrK3zX2Xd8/6DXovZ2AxpF
1ql5qE/xihR013eyufOdTqqvum/AUS1ZDveZrXaI14P1OZ5IrwpvIOeokH4TEsGOw21DmRcFib0q
9d24hn+Xbqi3YAjOVrFbfHNbMXEGK6czcZxHP+uTFrlRRkB6Kr8DV5u+ozKaBZI0NCEsF5fiK51i
ogNF6ccoJ0yd97s5atg4xK3j4sMs+6U/RErBRVJd2b+TXtP9mgjA+9kulgC94F7PnFIFOMJqx+PO
nzUhb2A+U3rGqUBLHC/hTKa8LbOWYZ62f/vGH/MNhDSfTGgu1+NAIMD3ok6XHfmHN3XYRpu4rxRO
Diixe7PMhIXraZlevKEASjfieXl2+B9ORzH7bDQHvI5fxUhsyKZqrPgLPS/jqJSsHZaVhG7ijaRB
wGFHyw2Lp+ijkzOltpeQA1a9TUPoQ7BZ2QxsJa/xW9RFWb010BqfHarzEISvx0QcE3jzEaT8fidN
t4TXaxnyg5VPMEe0ZRCnDOFUIhEJpvzFWibxPgUsyTC2UQZsCvzz0SPrOILLmbU+ZW0jrqZUlhhJ
NgV02F3XyGWzxiurlf9+CfmfFoZ/rAv/9//H8bYezd3/Fa7+UzH52hbDr5//61y02c+u+WNJiVSW
v/281o32vyDAiXxm20IwDo+vc+l/ryhJl6YLFuCnUfEHtMOUrv+eIR2If4kC6sbId9mY+H+sKL2Y
P6IyJBgDNSHOoP9ORelcBwr/aIGYlzOqR4NMDiZvV7YFf2mB1ibt4DsjZdqXz6S5J3eb4/nxvP0d
b49/FxLzfzK6/vxhzOfRLfGT81Xwy/2531oxlK+4b/NNjBmQMiLomEHzLNaQHSF0ARBeqjo+KyvT
1EDsMN5s9Cz7iJLhVHO8X02gWfQ7rTr790wYImuFIDstNSTJuQmLlygzcnclF6hnklPnA6AXicg7
Cs7B4ngfrelxoccSlY8/yDQFUbjgOpuH4ntglyiajbSCd9wtbbrFDe+AmZphuTMgrRQJH0U0uUgB
Le/ZoJKL7xlQdkwY1vK6LkbowbLbnVh4xMC48OZUZfThjJHVbrvBmdRurMnD2iMzjH/JLg3Mkbo0
I38ltTx3Fy/CZk9eCeyIi44okpVNX79r8R8yL+2xyp2s0JuiJ/z+ukjSwp7n09V1E5JdrZvqRoRW
zdc3ss0xDTkvLbDI+JV0F0Lg8JBnxwE/Nx8Rz823vFvre9PTFCeLoXQ9thFckpUYoXQrIwTPANYW
1pQ+QJGNWTOEVnXDEOzARjTdgcfNATUxHruUXQ+5wUavW/M+ngKUZxNAr02Mf/TnsAo/ZbcdLP5B
TojVHnKT2sNpKVk8w6MJgcQW1lI/AysJ7h1HzsVubrvq1mFPfN0C1JhbnB7QUxIUXvtt4l0p8ddI
g2YaVMle68X9socmiB7r2CxkXGDIKje+Zs3lrcJxgP4K0yZDlcv7cPXa8WXt5g6AYyxhcsZhE+sT
NEvxhSRxOeD5R6vlLyUri1aVoTkrVJ7fci+jEkWHYg6CyUR2dF3hvq6oEHuww93wOBnpKtZ8QQFu
KVR2EjpW+8NI3/yE/9h/MNsSt4R2Fsfez8IzRAQoE2M2hVjyYyzxSS4C4D21tF6qWDdPkPF66rcF
Io/b5P3ZG7MSfWYdOs+yZkid9g7muQGj6XX2k8GLt1X/oDp23kkKGOQYlVMEAA7vHKKvdUo//aaY
f3S9pXkHRnq9avlFmjD2baZtOcdBvxvLsM/hY9npJoJP89ng3j4GpeW+wXONfTRSKVKg1IewJcuQ
VyfSlhWUoQk/MypS1I+U8Y+F8uVBRb7T72wqjvueF/6SCFz9JI0VzGMhP4LW2pHhaSgg3LT8jCzb
GQ8E04HBMLO5ZbfnPiCUa80eVDRjKGUX7S1zK9o29BojUiORSf8UAJW8teZqIR2Ix/YrWBj0Up+C
yfkbd9HVa/CPQ+uah8opSwIRWzUUfGx4/nxoNXY1CG8IUGkoduTiSBzF32xq/sNPcMkYZxKLNzW+
/vkftoZaV70aKz6hR6G4hkeRlf+Pn/CXgzeWo3EBetlJczWzi2M46P/JJ1yTO3isrgk9fxlM2Gum
uV1wTI7ITH3v2Jfqbz7h36Zx/7gQuEF8NvrMjBlZ+xS6/zStYzLeu2XKfTB03nyLUlc8r7qJ3gu6
U/ssQBm1/GY0Ug7jDcDIVzQfe9hb2hW/30LqLYN9P4/N+0zNH24oaJf1Q9kTCEraVWUfUr8Q80VY
oEm2dl1J529upT9POPkNuHtInwt9xAEYkcO/CBP6rkLf2wO4iVf7IghljCsg/mLXsdz8QyFCv78g
TP6jg+Z6Qf/0XfFJ6DFZoHoIufiLP99SFmsU3KoWvOdFvhCjXp6ncIWu06zb/8kHuXGAFpXe96/u
mJU2G/A9gxxvJOChQPZqurciNh//9cf88zfH7AxXECtNrv0/PYTIZUiUA9eXiKBGdMe0CHD6N5bA
zLerv/ms66365+8udNm94FlkH0L99ZcHvgCj64Fmc7GRzkiG9iBEkM+tG0ef83D/X/9ef3E6XW8J
lAJ4Rhl4s01gsvLnC1UFrfaQLnnJ3LibOnhDMc87Ikbr2kef4fSkspuoubhogP7mg2Pvz8fOv310
dF1WB951meD/9W4EdakyCUSD7DJ/fAntqQyAqMV1uOmiMbtvTTyDDl3q8KdzZQnAh16fXBaXLAXn
HqihyovuyIu+uC87tISs5+VVAN+lQLECf7Q+pGnqw+RLgW6ZVyLSi1G+IgDmbvHRVL6kS2F/S1cd
fwe5REqhjhrmig7BCsUWWMDI0L8ZUV0WbmCg/GWSyRaDBPdSynU4dRHVXdIHZvqqpWmhWGSOeQ0k
fCIU3oTv1L6OnnxaQv2ESNRrN1nvrfMNGR/CPWfSiK8BUOMD8RZ6BVqQwmI1aGVuBIQHD6RJXDxh
Kv3F+yFDmC9YUDN+iGWUEDInVwyIjv1ssG455zGSTnATz1n/3K9GdSfUlmq/SEv/xA00PPiMRk6N
k7fHJmS16A0Ne/S8BF641XJy1GFCPXvrekaTfEBxIjZ5GHUiiXAteNfRJ3bdubPlV3lVqCbrCFlo
OywoGe7l2uutTMHf3zZqmT7TaOzwDpJBAJBUgJzS0YOtgBF3DGMubH5gykyUUyASRzhLri+6eycG
Zr6fgHGPz8jKGCuUQFUcIix0N99qi+CYcxYwKmJmlWoGlqDfKtRcTo4/BeJ3uGwRDZpntuNs4HQR
VeCE4puS8+6I2Szdo51zHykM42fYq717sIm8A5kebsR1YFvS7bxZgZ1eLBX3w6ZB/XGRRdWaGy6m
s8ceOW8xnE7IJzLoQozx5iyBJ9++GJ6andVXOMJb1FDeZYwrNodYvUP/groOin0UWG+MySc4iCOu
nglypcddHaj8geIh3PRsuKN9UAbAZYaiU7fjMK07+LospgcIhicHaWj3NA6LkPuZdN/x3PBV3sdX
8JxJr/xich/M8lJx77joeMs+gDFnNxW1St37UfwygIrdjQ7oKISwAWg1aZajrxlFA3x1umifLR3Y
YipEUnQHJOQ3iHTy8uD3LPUZKBWOcPBQZ7r8MQnSn7G0pQCBFz+uzTMz0/JTd1bcnd05BXtMDkW1
neOuDuC24iYNKpZRhNK3AM8wpwHFgmNDlNc6lHLYeqOO0+3EW/3g0ZNBMCExzyUUTIXWCf5jMBJV
Yat31oDK2xeONkCB3GEPeDV+zr2GLdfiTWRnCGf4dGov33vWiKJ4MephJhKX8tmTvx2ISkf0j86+
KK3oWCo1fka9MDs/K4BBz2gZpy2j1FhtC7AJJilG7J1oIq1X0MsOawLTiBAm5pj/BE4UPQFsLKwN
A5L1na08AJJQ1usnLAAH7GfKjjg0k3+jHULOeXTtYD/pdPgI3Dz6JAACFH84s7ywgmF4mMaSnwM8
IrYG1Tc3RaBs6xPIi4umA0jvboTEWW1b/I31VjpzZu0CLN5mk3PITQcChPTFW5f3rpX5J0P59mKj
M/1RFkEaHUzTxN2OVrhnVdjkwhxmywFzqyArvi6Fytyk0ZY6+AyR1FZwiBcIxEWD5qqPtpV0Tfw0
MTMIDoLNuX8WYzs70FoYee1shuPLtvLVsF58qMsOY/lsuRKGZlzCVqGwwCBkgYyKMLi/VTZI+zdw
kSZtt72ovb7YDoX0tgLGC4EeHNH7tMwxnBSsN174udstrmDzKcp5kt8GuiXmax5HB8kneASGCS3b
Gatr6x1zi2IsUU05HdreNgcnNXZ/CGEG/gw6D5h4WDoK4a6yDJxQa90RXoKXdhKwenMRIionw6l4
XdPGf23H2d8tZStvYtzt2RbkWLbto2F5iyR7G+IiCnFrLes8vvQKDO6GVUr7gNonP4xoT7/MaGMK
G2OsEXvmrNLdiS6P3FdSBgoca5k8A9FT4bEb0DCe+tQmIaTqljUOkmJdpHmm9yvXmxrDRLcPobd5
D+Hg6eZjSHvT772CeIPHANsQhKhR3Iz0gPb3GiFuu40Kv/ceDPXjhXyr6ZEObPWOdm8cMrIMho5s
Ynhve23wxPbH8RiTy8XZRGCnUvIEB4uXXc9kMvsMFNf1LvTGBVNKvczRHhOnnQF+7XHDDRUz4oMK
DDJ+NWXHTss4u4WrCreZNlyRaWx1z2R0AINvDUapc+ZjMdyyZYsf6sw48W52lkYCam1qUM9hDCrM
HrKxgWKodK+T1IrLqywemXKpaxzBDI/W6mz5K+unkvnF04QurD9OFXCCI+8GdWSq3zV34C/0oUCk
9d6QxNkAs1pmgwpnGo6rsZt3BGnrx8oBEO4z1P97bQHn23LaTsQSIeRmGYEwm3Vhbh8yocaHYS2m
EBox2PaNByMbkhGKqR4TUOw+4R1q+WZnc5Capy8bCiXgxqfFM/ldgpYgdUEVO3jGx6hZkoWq4hDC
hi0SzI6UI2Q2Yr32c58TLFzBBeTrSnZTvYYuOeXEhVyqODCDTuwubZ88QOaSwNRJPDe5b2HcZ+7O
GlWoOLzzAd09WZnk7DFy9V4Bxz9xTNuE5Ihp7I89QvPyo6oysr8bi5ikULf9XS8J5rgQfCwYEykS
AM7ge9GWIHtkSEC0Oj/1KtTCy1QwpW9kaW3SpZxvJlHVm26ltJqrAc+rNdc1z90UGWY6GrfzrnUL
WWPonL2d24/t8AWqm1wxswrWda4UR8+vx+rSpNgRjkXkWtXWJgvBUHlmMbZaK+4XRja2rxFYpp90
8uTt2p4p38xgF7zGgGtFd4G9ls1ZzREZbFEEoCEhWyM7ldc1U4If0P9YIQJjo8yG7oCPyqk4a1WF
GBdjnH+Cq161N7qqcAX2Zsh3Loy67MlGejhtmfBV/SZCmLdtrDbbo79cqaDk8hLpVk/PwvehiBW4
JTJ2nIhgsivj8NgLP78juaI6pAbtSjawD07t69aTp79JgLUg6EPicsS05e7qyFfrtiPGkxjmWujf
7DbDBGM5czSccAddW1bLu7Zi6g4Zq5kep8b01S6dCIU8jn44XMmn4huafllxkIDHA3q2nBstZ48N
MGJV0KZiZucQ4HD+MMxPWKCSNaQT3S32hdQ8RdVbeNNFLEPn3MZY+SGvj3H9VfJypTDAxXKC1QcV
uqtMcJ4nEzyU6do8zDCXo09TkcX3FotWbh29xiWvtCD8lmYpcCRXrru6M4ZiwhLfLFiuEbuwWD/O
rkOMTIN//Ow0dsTQgVCPHS7HxtoAzo2cfZRi6csXGHQntJDNuO86Obc33mqlX41TUQw2ZDl8o40a
2SEWcrGeSVeIQmZOOJQSvvvlcyjTavnpEGbQf9mqs4v9GDYWu6G6UM0zuYccIUMvu82Ip5FaizHu
toPxhoe3kPHOcbsFwuM05yhEtfsyQqK/DifFcoNZMj2RtIbFCq6HFV14Y8D5zeOsZO/Y979bjxQE
fEZ1MpfVaakA8OG3wx3lers2xnC4XVZlnSpA0fuwgxRcoki4nwtRv0jNBvS510yGYJxPPABidofm
fvUHJtV2FS9rQh1JsI5LHh3tRkUUiHHKHlgeyXl3UV+2O7oM/24UCz2U14y/wSfXrzxy0SEEYnfW
sXT2VqSt33bGk7XhaF5ORsSpuUGf2F/l0jC9odi22Y/AkyMQyVVar6NbsY/EoZM6YLjtFn0cia17
ey1Iq1zs0p/eJNgRurC4BNk0D/jcfOu6Aydb58rJqy4aX3i0YyfQEh3fd84hVXO6nq4rrexUWyB6
N7ZuxIFw6H7amBq70skKTOgAse6z9hLV2HASn5uWpM+wrTdjPUuzA7jftZdqXM25yx13OXEs5iea
qpQ0Je2KYmeXZvnB26AEXE9eJp60XDg3WX/tuwpNeIcGeLoP6ik8ltlgrpposGG4YXPzFKFAZjgW
OKhwy7r/6kNsNODSCbEIq3hLzBmWNKev0u7CNt98iImwsQSeqYFIiQ9o4NjMhjncmbUu+0vHFJ0w
7lSWzcvQRownB65nCDRWVh8uTTEygrSZnghHcB+hLervkbYFLrwZkCUsjuE8+bX3OTfIwjaZB8L/
djVGQCEoBpWjr4eZw2vSK7rEHa3lbIHKgXrnifmuIgDgqBFRm2tvUiGax/KdFJDMfkjEMPd48Vp9
YupYfXmZ1w/Etm0Hv43lfl3stLr1+3zFP0F9jp5PXSmJBXpavGflezlg+yYQKW9qnH5AkPENrYgA
ECbw/0k1mkArUGobdEHPK0CHhFmUxgSnMqaOHyDDPjfxWLN0rfjbmFy0opqGPSLn+kmSrbUTog9R
vMAhALpCjmk85dn3kunai8TpwcOVwivuSc947BT4coVy76tdRXXvM4vasWPXImFokH4jrzdkQGf3
58gp1F2+dnwsSE4Ip15upncEMcXvuqsNNfkcz4fYy5c7WN305YBI0IPavBO3bVAM90vnOQe8ZrZ+
7Tx/ucl1XmxXvCKopgsfkWmN3GbTmOBHoB3rtmK2Tn5MJtpHStLuGz5UlMuk7dHJrpoCiI1sNnJM
ZJIInMGn02Qp5JygkPiHYJr1pSqq+sIdDQKt80qQrWP/SNqP/WK8+jltKRN8phsEtYJ74d6obb2d
CcD+zUFDomeMRAZmYm5OC/U7K2xSA9+1GiXgfa/07iqMz3Lb4MSEbdTBARVhtTMEJJwQvNpm00qN
YbBU9CIpSKFvUd9Yx44oji6xZs0K3CVopQBhQb7XLvRyVDk2XqNtz3nwhmUt3jt0kh8BLITu5CDJ
YWgOC+KmcGS0jeuU/NQpC6pH4ujmb5bKmqegJ4fGxxB4rlnWXIyCaJm4dmjfdVHQHKfFrZ6I7Qp3
goXSpsX3ck9OWnwMqngqkojmPdH0e802GALS5EcfjGfo6OBYzlwvBN9IU/d5LqpwJ4UVH1xeKFZi
sIXSifRt+opnn8Qa0LDbQKU227+F+rt3ynOOFP6YsSQ4qTnGmAwPeNi2ZtI3zeLNLzGrnMfcttmw
GH9Og12BeEgljU+a68Qc/hlsX3BYJw0qBjVAAzCmWKojFGcmFh2ygz5FFZB0o232tsE2mIRLh3Gb
fzxVW5Rd2P+UWMINXuGSNl2X/L4tvuxHy4FFyEBJXbxxGraRZH2IM6k4+IZzzbfJmEoY3/If6bhp
3uqldCoiNkW1JNALsr0rl3hr+CJIkgqc6dLa8TUveFD+L6zk3Y43fft99PVmAIn8lGrbnW7lOpLf
RPH8ioQ/fIYogPbO7sKx+rFGsXxflOVNe1Qpon7g6+DxmeW0hJjwOqIgR4Bo4MAb695eiQNiE8ps
kDpgjsTBc7pwORblIJZLC5Ljsys8UCOKuehWuTQWeygICnqoqp2dWCoRI8Xur2mQKq32fT7xOhr6
6ceUBuMu9oIHzy6zfqMlnVRiW2a6jBOPTmjhU594ph406YS/AkJs7snLNO5mcPL1I25T7yPVi3li
CEYvGZekwUU8XZDsI42aq+3xHG3z0WEZt7Kw2RnMls9pvJaYcopwF9stuFLJXhrSDUz6dUcCBqKf
KMzJLLEKO7z4E0tURGfAtgO11N7VTuBS/XLnJTRi8/ScrmQ3vVkXFnllA2NGipPuWPKDV6VR0xdR
y2IXN9ZP8Psptjv68V9Y4y0yrTFHbFrb5Hs/VevZED3FZhJ9eX40rdKfodd4BxF23rYfuwIyxWDz
0UYDy00sMalHXMD2/Vxz4fDpYq2KG7MVTQGRtiGB7c7rirhP+t5ziCkmetNHqa1fOjl+hpGabmGn
LU/eFBckPXorpyx+KHXjH/LHitsPD89Qk1fnUY8fQuWPH2uBAO9GoIjktIXmcstMfqE87GiaZifL
T6hqvZb+qQ/e6A3NjYlas3PIiZ2OaBSHn/ACoiFBbN5sJ8mtkdiGLArog+12RSYzMD7BnDlQB3/V
3VV8pQJax101uHm9zaMOQG0Iy8m+baOujY8KNsKY5HIep4Sys7/NTcTpS8nmQepeF8I3Gzu3twWj
/vv5avSAsQXR4NB7A1gZDP5TeOe6hARHaHPIHdX0FogOfPPljCAwcCaF48nJax0DJyqHz2osA2x8
U/VpuR5wk9A49k0KEEPsaR4Wcyj6+J7H8rHKmRzkrkdOaQHQ9hSr0QNdr8loRRdOkwBe2XFvZTWA
rshSCYOaiIsPWUxksGjNEryOm/SdHMoRLMsYGTRTXLK3gCFsyKYIvNKT27EshrvunYKGn38viGKF
tFpGlE3u5ABoKPLU6GRAe24dXYTot4jZo58MNH91TvOY5lXhJ3qOnPvFL7DFrKzi610WpvWzi//p
UCin+A0haCFbXJNDsIssNF9t2LFxThaMN5elrNAhpVZOxkCv/ZY9RdAtn5mMULHR9sxvXoregpQf
kEK224IqHsfadk/OKsV4GFcL7mNksADvgMGPCLm8EcRKDQe+3JdWvlQ7ZTfsJwdAG+nLXGuCWcIi
W6c9C+Z0SVgIprdRFoeoGgtcQYcKdd0FbrfjJnGTLfERcsM63+U2BtgkU/7cs1FYih82w/EJhHNT
kODV9ujDvGwJj+4CPuuATiX4ROKAzl5SOQVIZesR7NxVPpzZffQig0bAruLOvoB/5+cIZSaqE7H1
lrVRPkOWLGlyGZQPThzi/WNmPzL65ytLaFJ789nk2jgbIrf6z4kx3foTX0pXP0zUvSdQMs4Mt8sh
LUNLx3kksCOo0OG29ot1rXaPGU5WfYw7N90MiJp3nmU19yoN9PNoVz5z817Yv9aCtJS5Jco9iX0Q
zxs9u6iLAcuXFxzkZOu5KmACDfaD2qS49aYhXQ81mL1HnZETY5AS0EapmAzIVBQPlHXmrnX1lG9C
MCMMFETIvxXMKQq9EciBRSgwOYgxZBOUuqU/Y3lpjHd2/RbtZaDTN+hAYtukrYouyGZg4kYDU/in
0eHB3hTcxG/QcCkZszW3KA3srHlT41IRNgA1N4fxZxluoIz5KQCKrHwrFOMAzuYAzEpdp2DHIfFk
Q8rBHAJ75L0LvIRsy08+rEp3iH560m8t9Vo30mezxhvrl0dg+0PdlAQbcVYMhykAC09azkAfHOm8
OXeMC59hT0B0qK94mUuBpwavNp0r6tIRHWaeatKwSY1YAAOFmVeCaJcRMaBDTKJ0W6F9gV2Vn9qm
QjGtWiKNKkw630A++bckG8sT5G3zLFyBDrWsoTGlv2Ikxo8NJsl9Gf8sQhA5vrK3LDqZHCBFzOoN
+Vrgq6C7i1/aNgDpp7mMyOZo0xKBaN7k72jppdoBt6M1E6BmMnbK8StTwfspr19AzFTd1g1yuCrw
UyRXsUNBMswjjYYsz02+DEdNrBIyFaBj54UoHd5lqRdnezIRe3UjB+SPp7GEBbH1uNR33tC3gDbH
qVzx/VWTkyhntbIzGC82hA1s5YuXpgz4uOIF87Or64usDnQphPP1uOKzMicZ1OSgx2b4lpztnZJH
wc7wqb++dLMh4s4jhKtSm4in+zuLPrvc6NZR4BPj1dsVyp4pMNvVeQGe0t5PYUslWDF35Kuie9vP
zEarQwlPwd62fUR7Zgq1lDe2PYUfgBKhTptGL/eKwAQ78WcXKn2b2zdZXJpi2xgo9UnFPuIL2ytc
FqXW2ryjbs6oAWOTFwclAfoLorO63WSlhlUdU5tHhN7rmfCLuXpsWc/xm0UYCh/swY8e8WYP7U1d
Lp21bdrQIvJWksqUZWufiIaxkQ/QRexaECY0dQ6YrAZlynzbyDV8d8V1FI72PXB2blsHF+6lFPxv
IfYEV47tzTzY4G+pE5lp+rZUR3Zdrx2YEPY5tUsIrW50uB6cJooIvUJQ77z0lGL2BkO53TFYXEc+
D+DLhsVRBglKBBHCcELNKngvk/UGda8/IucfuqQp6uWLC2ffFqEuq+8Vv3YC58qxnlmK1ixXJpJf
GNyF7rMZoqtHwEUdX4E6AqVXKlNed0/TacAHXx1X7APqkGl/fSn9Yqq3tZnn12Fxyc9ZMveyMK5+
ZItefgdGokiOaBt1ChvyAI4ksaMCm31nh3aQGSX2YfysBG2Vz629wIcxEoLWlsEEWc6CcuC2HixT
P4EQDAmajOqV3niK7GWPhEHW+1phd9giva0F1UgY/LYQvdQnWCkDy5qG83HjxrU+5SM1xBdScbW8
4gq1c8hXV/hdEMOLgeXlMdL3I2Vep6lsii28wvZVmzmmRtYRU3S265aF/4Wx+X6diH1/HFLowUlR
VPqbm2XNSYo1P4LUcjus6/X6VmjXQ/c4V8+5L5krkcGcAt5zA/B3zDlA7Jc9CUMEMxopLoPJ7OKu
8q1cPOVwDekaubdCzEAyOjXNAiChZMtMT5rz7cMpcsZP5KLDnV2ZHkGXjoPHwuEc3ph+aB6iLNTP
Lm2/R9TmRMBhOgTyMcvsecR24LR7EjiybwGFkCbWNWXWWIrCpcHRy2dfRRLaVoZVaJMpXi4bh/f2
fLbWrBg3Nm4bve3msXhws9pdT8DX+u4dYLK5q4tA0I1nVf0OzAqhpbD18DL4gXpZAoiviQc6hmF/
AU1t7RUE+Jjc1gTuYuUny0oPsWn6ymGYJMfmwkCvfuRnx+riefbg/aiWUZHn46sHG+/eDq35+ib7
Jb/tfCfauqzct/ZaTzcBYxPB5WRzECQ+0QbZYQn8Ho29ixkJPktNYvZTSdzP0QqFch7LdnR+ekIS
zpQX7rSvakSd3wpqQGafC7oIjCtDeNQ8Lyflw1xk5xZ+t+UYnV1cZozVlei3Mfy96mAUZBYawcLd
O14pHqfOmQ5OEfQ1D+HivaYaBXwyjRxI4dCP+RGL0szWstH20Rk9mizIeAPQD1K1UPzL9TevLBvh
qlQEr/pl/alHpW6RFuYP3QwfJOG2auE3Mv/rtq2FEhIu8SDHp97pnQcMR8W+aKb5TsTC+bDVYF+C
2fZ3PTGanz3b+3TTFtpvdgWpdqRyABladLdwl5BBCP1IgIdwJ9z5N6x+5ncmRe2eylmsgI7lcCa9
ObvFdBm+iRHY3ayc8U6aMT4WWcW+E3SHpl+xMwb4LMbgKaUs/n/yLKW7Ser4oVQjk6o65QfKAhfW
gI2loBiRUMp6iLYNx8n7KCjuBbcmWQE+YSgDVrTmNyb7mith0DreZHibcuCVnMeQSWMUsAS4ilNt
0ua5tLX57rYF3gMGo2TPZlms3IccWIE+ouNrb8rBC45zTJ1Lpu/ccUcLq3la0Dewziz78pdw0vWb
o3HTJYJNmwKjwTHSr2IQtzkbQL4Lr5EpULYRxa2JC/eXy2OIy9e7Or2GUhH3ZlX1U5ZFTB0QsthP
hhkmlRRTt6s7HkppbrH2jJuhdjZZ4UavzZqSDhtMY9jvdFkgcpsakGENcY7tCdSVRYLWGOJ3oqKQ
avOvpJ3nbtxY1q5v6BBgDn/JCirlZMn2H8JJzDnz6r+HGpx2FYsoomcang6wR4s7773WG2JqhFfY
4o3xK6pPvd0KCcaz3OvwMMEry9tlHGk34P4aaR+PSfqomVxy8JVBn9hIUbnheSPCjdCngdu5yD+m
D+Q5Te97OxYyC6XUpuIWVYSNl7TeXRNUgKWVAQ3KNz3jmmV5Q9Vj2AZh6NDIo0rWGRn1D5Z4wSNS
wKHNYJsUnKqCmutT0kX4p93qQ75nv4ge3d6IgmuIVdGz36SU5RmKG00zxi9U273qPhAx0SV/iG40
9U/vNccLZC/jKHfvSTpJaoB6HogS7unoJ6UCT1ge9ayLkQ6b3K29ctOPQoGVTu+Xv8o26hJHz+r2
uxZqbFouJqOPFW6kPfZmEUokJL6zLRKTYvrcEPVZRXXpBu0M454njP7Q1H35JMFFCW2E+qlYtEm1
s1yB94qJv40zNrk13ekxDcSSToXCI2vJVWOyDzumIYrPFM5I/Bb8LPy9NEyWBg6b9rrW9eahK1rw
jXFRKt6u1CB8I/GMv7IduHokg7xoskclVGVkVQRfuQFbl/UHRQ9IcZmlmD3iUhdR3GlZKlT6A94a
RfnglarG2ujSfcj95kZy/fGHi5XAS1kDpITjp3W3pdWMFZIenms5yKYU8g4zTuw6JBRlDmSu5Ted
m/c7kPOBDL2mUHZQC+kHRLox5uyI3eyxz3sMgbSoRXC3H1T4S0Fpvcf4Dt6iz9nDhmRYlF2JYBYO
RLWQox3YhFS9xDh6CFs6aMc1AVN25EMqnZqpqadPVCH84QUkQVx+5dpT4tuWoMyI82b0UYmiKezR
7sX5jqe82e7xGsQEsoqRCsUL1TLsUs3MZDuVcTHy1E3oQi0wnGe2gQjkkphxfuDAty/HWv5iSHAq
XRJbW3pc/Aa0L2cX1Dj/UE+NXS78nNwdj9hRIx1BzTRmW07Qe6Q+VFHTtTLKNUpfC6gM11wAsDvU
bsNAVm9hCxShkwCM+4Kzn4rokYhmnCH7v02ZT7mCY5lXFCAyM+S1KJGZ4ot7/2Ywq/4dShDOTyh8
o+HMjmsBxOIw9N4nX7rfHgbu0SGFXavdgU4s0y0X+D5ytDyT7gar5Gojmd3wtU7V8GfQp8qPwkRc
BjBYan73QTZhIl/k+Kapumf+9ilf4D/eU38hhdoZBTLntcjWhUbQoYKP9RDWAF63ErgMxNKNIR+v
YE9YT6QwgYHInhm8tAlyQPeRK3Y46g2hxoVF7fL2IVH98dqX2v6XyLn6B+Fhf4CaKLPv4EQ5zfPQ
7L/KuaS+DIUgxVTZg8C9mq5nEIl9UksI9QBSsDsZCuUtWLRUtt3ElERsKa36a8lr8ibs/ag8ZFWL
X1LDRo0pZEsxGaKFPO3UXkv2IKk9CzUztfAiR1bxJ9liCUruG/XJ6k1pevWnn3LBdxTU3ThMOFrr
6wDPa/1A7bx/qiMBY6L/h5Zy2qRlyxYeIGe6EVq1/TCbSoHCRwb6OWpScy/pTXg7wIT8Afm2IAcr
it8uo0PP4cOGiYaaYSFrZIAhngGVs05qK78ZFFuunodAvktYuJYxHi5HWQDaUosUTQqhpoZ10Yx7
JOahKyBJOlkaoTgiPGMQZ1vZPbXcXH28HGoB62qh8GCBsde0SVrlFGYLPiuPq4SM7ogzoii6r1Hm
Pl0OsdBn+FJAzjcU2oOixGkITcmFvokIoeRPufGajluS+JdDnKOgTVFFnQB8mQb/65PMdUQUiBCM
a8lWqxSlu00hYKwV7UVgsqOvrMCDTT72FANtipN8mAJK3ZTQvz5tTFog0eEGGVgSfG5D0npdIPJE
uNL7X4mJFe4qHPlU2GACI9NlsmyBEQFFjoD+acAsH6MSnK1qVzEypSQPRek6xZvcuguDO8/btpR7
9RXw9fmITbBnMGwyqg26OMeuyx5FTQtsnJ21z3LWXLVpvUPY4/KYfcLFT7vSEsmA6wwXqmxnNh9o
G2UASbhD55vOqbb6vt30G8HGT9CGZexwydxYDnlHp9i0Tr3tnW4jOXS6TarEETaUH7bGRts0KwyB
8xXBZ0mkAUB/G7o6n665GTdBqfNZkvXQN2+1uSKJpsB4nE0hAtCzyArBbITycDqiQuyRpcbq2S62
U7vbDe6aDjbGtHu0/7Yb/ppDhdQBH7P5T6vBWjrexnXIpTr5ygqSJoGhk9GYwPZwegy0GZHqm2sT
Sl2Ov28i9bY5HAKKEt6GimdYOfoLhsr37pWQ3Og24q7OF99++b3W6fLZCp6Fn9bd0QpuxbDN3JDw
+OPAcZOfTMNJD98fcKuxoZ2ZqR0c3F1+9Qsoi53a8DEH+6OzQydcGf6ZYh0LjnXNRgUhBQC7zk5/
+iUVaXejx6sN/YDGKSTRabP3UNOxhYdmL6vAxCHQK+0PZN4q8imkpA9BaKyYWJ1tM5BTYPJwxsi6
KcnynDWUJbABrJGcp6I9ZH6+acT6GYWxyukE6RED7w0VqPvLC/KTUnE6BQhqirASRVz1qAacthwt
ByC7vkRtJbTuy+I977hEVmr3VAnZLbr926bT76njktrWSuCxav3Ym5hhKtFtWoxXlefd5V7/vPJV
E6vk/KsULD1EOgPayelXlRXm0zLsL+z1fma5eiNydddCFSfH7M7UG7TATFtImy+WHD8ISJWnifJT
VqUV7svigFgieR5kcBTZnA2IIVPk9Xqg1kUCUlcTNpYVIxzobUiQXUVk7gCN/brc8rNbwDQHjkLO
loRcovuCUjmXaia+RqJMxJeAGm2DQ2zmr2z5Z7veLNhs7HvNAxjfEawFVMU9j/q3wSv0covOzhWC
sLIMDfFFBRu92eEJjnYIm1QxbJTat9Sa9jlai6gsruxl53sJ7G8DAjj7t4Wk2mwFe4ZQ422quDz2
zMchFT8w3CClllRfxtHI3i636azjcJibHHegYBngA+eqZ7JWtpUWoiKQZt8UFefplcYs/XxuTkx/
uo0dYTb9cwtoqZeBWRvG7GdNSmPsjJUmnPUXTTgOMX3C0d4rhEILnoUQWORueIraYWc4KKXUACUu
d9b5BLBUFKEwLLN0VefKeRopT5RCqDXcLIRA3Es8SDylfWPJr1xqzxcrYdBTRqZE0WHGTQ0+alBW
ezKe75ZrG9Jbjac7eJQUFA4MgOargQjL5Uadr1Mu6xJEtYkWB0Nu1qgOhaPaKjxS1kTFurI5IHS9
jfrkKbLGbZuOK/HOhssgHkIKMvs0/5xvRbh9k06XZPwGsp+tLt3Hff2cIvmnpt6akRL9dLL1chqy
gGiURSda+mwHEqZKMFKdBlZ9xhN/MrvyEMq3i1AxN34trsz0sxsINyJZMaZLPNoO0EBPR00s+7IB
7cp+h8en+iJpHx1cq1Skwm5sk/Zr2nbbyyN3Nh2niKrBFLG48Wjz/agpkPXy0IxGeVZ1tAApAu2P
i/jKv47CEw5FCYV9Dz7orF2kcgdUpHSAHP19n3/TSpe818p94WxOoFbxSQJGPtLkLTTbJSgW5yZ0
fB4+wq1Jokwtr434fWjeLjflUxl3NiNoCFVYruv4k2mzl2lbKwNCajJvuUqQbuH7I19lFP0h7hXk
nBrtw1W6Gpw8+VykJq+iAUpjSYUUzyK3X5mdZ+vO5LmqU4+Ydl0u67Ntq6uK2OoNSUMITe0A54Bp
MREGelXUNj6MtUyyT23Slds76+t8UcBgnKjcoNOZp7OuLkBDtkoBJXSz2dxsNnebmzv+bTf92u3s
3eFg2/zjbrfb8W/2wd7X9mG/t5/3/O3//6VDP/lpP9t7fvvAP5/5c/zZ7fT7/M2Zfjn8tZn+5jj2
xnl62lzx6+aKWJvpb/zP4df0R6Y/Ov3H5vfN29Pbze+bfJPzXzc3/Pp9M/1f+M6bldV6PuMmI09e
80j+kROZs/+xuYNxVUsgfBAbi8pfsjhiIXbr6q+Xp9z5KCuqorN2/mMJOSdse4NWjGUNajhj1rV5
CxdRu0HA10b/OLc+LgdbahSLFJHtybtWnd81E6XtAvTBDTuK80eI4gf41YCMu9tWFq4uhzqfRorK
liqLNAyFdmVq99EZFXlK2I5eiokl/leZ+1YVxYYEIe4bFWZTv0AgXI53vtfhu8do6ZpOzZqFcxrP
lyIlV0LfsMdWLW9EN8E8JByza7Te25Vt9XwjJ5SFvrrFfUXjCnsaKkBfVdWqCFpia0YHiWKDHbRD
sukHpNTQVgv0a88Y2htgOG8GKJyV/faz6043KbB80zWDTR3VOWt2bLWan4p9nJAWtzP7+39e1coD
oCl72PIp+3YHD3WTOH+6HfwCXE1fYLXtu5vObuy3fCPaH79Nx9sZm+FaWFk10540/zSFhzYpj2nN
zK1pRxCaoVFhPtAoWKzIqAIoa3es8xBIrZufkhCGrGrzBdO3QwQgrEGGuUUFUIAWXFxfnkrSWU4K
oYnjELO5lEtmY0hly9wNpPQKvbRhow1Zc0C4DN7wAM5FkdLfkdAWTpfGD0ojFv/2DjR9wSQ1PEkz
8T6efUESuy4mDXyBREnOQdzkNtMzbnnD19hYc21Y2BQgI2vIQJGP5Sk+e07AyBgom/A0mqwrJeFa
tO6ShNtWtTI31uLIp8umFFo44WibcrYCcpbuXBBEAco0RbxyWViaIWipo5TK63LKM58GKlws0RoJ
1EuRSU9F7v0KjbV5vrDbQGzmuiORQpmm+mmIzo/AFMekEkqAvzZekY4m9/hTacXKYpem3j9dUQzM
UaTZTMDNxzf9jF5rVBiOwePIxPP/1IIKYjxxhJKccPOjAuevC2uhF7ZwQmucfxQC+JdZI7FkGGog
jGwr0mvgPQC1UMWronrs5D3y7rwEbrP2Wuz3OZzg8tkvbwFWNdYO9bkx+7GyJJc7/O+3zLoBdeQA
6Su6gW8Zsr1X32fidxdNGEW7hfCtY+zTv8TujRu2AFK2erQbhpWr0cK04maoyyB6SW8q8xuB1OpK
ppd0R16KEtU15Exb8GqXG7qwSDAm4MBEBI4U3Twx1gDIR3uCehlcww8503ZwJf5AUt4W+pqx9kKo
SUpOYZtB1JhczOkcLryuUDFr1G0K8u9tMDzllXYDtvaXG+Vrm/b58PFCQHKOYg+nAvqkp7GETi4K
NJSYxYqwLwrzl4LyOIYe3/5t7xGGBzEmOOxj0uf1/ujSMbSAMgeNMEbd3vp9AtoH9kc2bMk9rGQT
l07h6aVP+QJIEE/WabocxbJUoSry1ic5RzrBfMqpsB48WRG697jOi3CnhNSrt1QizXdVqfsQcAUq
xmQGom5wqHgEB0jx+ht2agYqkWXe/UHpDic1aF5wjwyAEFgzJRqPnXqkeIsxRhV/DC400o0+Btob
vk7Fo1jG1jVTBkXkvO3a19wvoQz2ip6S383TeK9imAEI0A/KL4Y+eq+4ZYTfKBzXhzDtmz+ugew4
/LB+TWL9fHJNZY+/F4HZeq3HtusgEprwf4V4k0ST30kmdlcj8hHbKhP718sj/1mYOt0nqXLLEhcz
8lT4esw2/WzSfW7M1JpMPGxdya/xmkTpuUP1BEQTMlHgql4R2cCpo3dMH25Slt5gr70xYL0g5vp0
+XvOr/U6BUeEBAyIWpaB/Pfp7CjHMA4MwcXjVX1WEQNNqxI9guoqHP2v5iit3H7P9ybaDcmHohbv
NqbkaTgvynVBbkQBUELg3oaV8dEheLwy5c8WMXWd6aFiWlhOc/OdtanAHq8JFTTxeBJtEAgea+ap
OWwu99zZzJlFmW1LAxJZYxsSpR3gGlGPaNAmGaiaGeLKXivP73m8hKbtj/Ic5xvJrVmDSsSVsZ7G
WmV8EH3He05R4cE28t7ajveBExy8V2tv7tpu0238rXufHda2xfmwzT9g1tYY+14ZBkLsJKiyo+CL
Js5Kb57VveYhZs95yFWJgCMyiPKdtNNe/FffpyCnXhf7HFMqKsiOce1438SvuFluyt3lsZyvgv8E
JyHOnCQxOt/2E2QLAJ8TXA0/lFEgt8t5bVvpF2Ac/1ukWU8qntD7FYbYDsocgJ0B4zpK8NS2gVOv
nDHLbZp83j4fCeL0Ojza92tf85QaFycHNhbnDIUkVOBfxfKqdcuVRs0X3NR9KoxhGWQBdfJ5nRrr
5SHApJv5qZFwhWtdNJ4ty2+Xu+4s6TUPM9urAwAmmTw5DAlX7l32Q6js/llFG+W222iPIL+StRrk
fIn/JyBSKaSwNY2c6GkXZqKWIheLfZBm/AiVj37IoFw+VPrKO25ppMgkI6M7XaWsOfajqZoO0DEj
5Qm3jXcQ5fu4u5Gzp0b/vtKD00ZxfPh8Nugo0mz2iYmWNX49zQkJF5MSq+oaGpsCV8qSc4rKLVCX
DE9m5IT6qvqda18vf8Bih9JCkZuPyN4861Dcm8YR3Ws6tARHhXSYV2xr09G8j8txFifkUZzZIWsK
QqyARKZH8dPTbuDhCWuvRGl51P62Zba+EmkYO9xpY0d80p+kgw+54Kn6kxR2faW/1IhMfnFR83eC
jbAxt5ebN/3o82H8J/SnbczR0o56HYfzgG7s23fAbnbRw1WGUqZw7wp28nAvKleXIy4O3FSNl5DE
mmxwTlcCp6fcSS4dmmS/VXVwdOnDHzaeHKzkExY7FQNI8KAgQgl3GicZgkaGrRUjwHBVhj/y4FXo
tlX+gOLMf9EgbtgK7SFHM9/xY7D+GfQSVkIsHPTyw7TaX1YcQJZZy9Isdt1RpNmaK0FQDm5JpE5+
ssydmrwjbODAGFiZFIsnKHmmf5o0O0HFIgZZ5ko0qTDvRm6TCibvbRp+ySv1uYwAjou50/uvcv6W
Bv4j6Cou+eO2M7+p+IYP0LNGPXCMIjyorX/437p7umAczdgm1god3GzsSMWmsra5eif6m1J4vhxl
WtZn64JqHLxzE4SWMps9HqQnWUL4Aq9dBK8+Jj+W8EDabcid7vflUGf3+M+t9CjWbFh9RJ1BLRGL
NPFXeZ8++O2ucsyNV2+4juEt4KD0nP1cA+gs3cTUCQ3Dkw5orzEbZBXHi86MpgXSP+DSWNWafblh
i9P1KMBspCJFyIeoIADOEpsQYlO9iQtlh0rA5TiLW/RRnOn3j2aEISPpqDfE0YLvQTLamvQkRT8v
x1jcTY5iTG09iiGoyM3FU4wBYZ0w+oqAhxOh7h42z2a5UgVb7DdjskInF4q57+xo67wW7tJALLSS
fEJVtig6vbgSZXGGH0WZHWx+WXUUBdn5fZasHm5rauvZthEfAZGr5uvl7ls8Zo6CzU440Ys7Bd1x
HB3FOxdFnmpbdjtLesVboyqviuDb5XArPTivaUI2JLc3fF4OvgI17vO9r7x6a9Xt5XObazG6b2AL
qf2cTgoVYhpw1OncTm6MXftV3Ho21Ck0Q4bH1K4eUVF5aTY/IASvnG2LM/5v4E/rrKPZKOUZ4GiE
7R0k5ZALiUiF1nfokhwud+PiDnEUZrYJwvGP8RwkjA/wNvBxqH2/HOCs7PC59R1FmG19haJAHm6I
MMp4UIk2fMfOelPVZ7l492VOFenazNZOt8W1fBR0tvGhmECxEC1LIP6cZgB+uY1vosC3qZBsFON3
E2g7H+LKZO1rfeuxiBSa90xMX1tYupNCcqh2Xy53xOKEPfqk2VYpoBWvYVmEllHYkWB4yfNdGT+X
wv5ymKUBpeqhU8UH3kIu/3TCJnmdgMXXMTGVN8HQOsm4hmRZfFkdhThbelrgmZlvcF++j7a9DW3R
3aF2uW920e8WNay1h9VqwNkk1TNPROGIgOFt8wG367q9IUnTl/b4gamFZwu7y324NFTHDZxNWRi8
0CcDkz5s33tx0wOjMb7i8P6/RZnNURfWh6cUtGqI/4CGlD2krfrv9Vp1fGkjoaIKTQD0MmnC2YTQ
O5R8+oLGIEZh8ODQ1N0YrgHspx8yv0sdBZnvVgglitRFCVIkCLh4LxZsz/DJLO0qvIE/Qxq3Wtkf
l86244izOSFCCUJNmIg6Iqa4L8iscRlZm9vud5SuFS5X+tCYTQjTwlUWaxFyCdlr1Gz69ovy7fJk
+Kzkn/UgBBVAvJSmWLqn6xbso4rFeD09dqtXQy+qKwBIO6NAKgi3MzvqTMR2K+RyAlRXr/EF/gqh
H1GncGsFv8A53mpJt1P6sV65QyztpLBAyHPpGN2gg3X6XZbcqL6YkYIyW7ByqOl5OkDA+AdQGkSy
LnfCUjcfx5p1c+ll8EorYuUFQH5Ddsbyl9qtFLyWFvdxkFlHcyXyzKEhSDqAzPWkTRa3SJhS3lPk
lX1kaS/WJ39NnsJUHOf5a659pl8hQe7A7dQmal/643KHLQ7OUYCprUeXBDGcBGQSAniYkUC6c5QG
M532DeNJCXLy5WBLrZky8ROVSiL1NI3eUbDGVAcx6FHxyPrvefer6FZ6a2n0j3/+rDGF36iGh1iP
Y5G+9ZRq4xuvNT6Kl1ux1GXHUabfP2pFqih4lIVTK8JDi96iuFUl2AkmL9yXy5EW2wPHE/AgpzHQ
1tNIcZdkpplxEg8q6igVXBx3Jxsr+8bioPwN8nn7Om6OhnBrBYvWcaHvm8beb9dO36nb5xsToGwK
nExl05h7aiOa3mU9qiNQIK/GCtM7O0Ub4L9ZKkdRzBn6KDU0KgYy7ZC9XYIdlrtWF5aWe4oDkCI0
zrdzr26U+thfUIB29AouinogtwCTOOj3kbgx3UNevrNCo3qfo4fSsV55ZV6eD8sd+c8H6LMmhqhC
l4ghTOlUFNNN29URM/nat4fLYZan3d8wsw3bEwMpk5AscSTJt03OhvgF1tLlGIuLCBAlXoO4sYDY
Op3a7qBUchuSoEnlN6180YKDmEIo3YZruculU54q9D+B5nuCnA0o65AOI4sod3dd92UQrlR4rMmV
ml5dbpQ8HS9nM/0o2GxrUFFdxbGBYHVjjzvjBbVc3B1tIAqPt/b7++jY29vtVrevcH28HHpxbh5F
nj3UuyxMcX0jcgg/ZUwyJw9WjnF5LcRsNwqTLrS8nhDKA+KV1TN2A/dII+8Rp9gWm+KQO1u733ov
3Sb9ot56kNUuN3HxJX00lPPpj4+w7o9Qlh3zu/Ti3Wdv0ibHdfTlj/C9epSerpsNhdE7fXs57MoE
mrNKMrlXqwn87MgJ0ubRvohuzea2QPYp+h7rj/8+GGgQdLYoV5BcnV0tRg917GbajPsow1xCdhpD
O2AOfFVJlhNAk6vL/OFyyMVtDVoOlAL4jzJ009OlqNQuBPCYq2kWOK4CyTKyFcSIa+HBLQ6aiSQC
6hwoBhb3kXxrRJu63698wVK9+fgLppl3dAQJ6DFKQcsXeNm93G9Gb6N1uzy+Q/ekZH6h6MmD97+J
Sd5sKoDBg54nNjXLr+sASXHcVUgzqVSaH4P8UShvUGtzXB1Z9Aw3Vm9tDk+dOd8hLBFnIzAQYDL0
2Q4Rm2aKVSlhrVQRfufRCPKht7qbBjzuIcUrBemKMd4XRt47RhgqPEjkjkeqOYp8WW3u26aLVlb2
0n4/FQNBpRjU/edFEECOWVTKXuK45XOlvMcldAI3W+nwpbPrOMi0dR6NsZyOQ524PnrCwtb0r3Xz
getS2K3079IedRxlNpdxlDRaQaQpvDNso1BQqF/Z49faMZurLvIsYoo6n6NFT11C1pAYSF36awCF
pQMShj4kbECOoj6/bETonxd5GQJl9Mq30LAeMWG5V/T+Bu7jvpLrlWYtzgFpyvCDfofgMNvcC9Ku
qTUi9qqLaAfWXwvzA7DWyhxYHJ2/QeZXzZ4SotpZkCbRp0VbVQT+sDL+0tJuDSMLBhgsBXpvdnfJ
vM71Upd2QNotEjv5EB6Cm/4m36U3PG6CWwTPOSrGrX7vX2sr96YzTOqUqLRgjgAaZnmbnxWzozmO
VURlFhVzI/MdQNgcULfRXdG9RIdoE+7BKFzewxanyN91O0/UoTg5+Z0jhTXEeGV7vxps3iPsw/PH
Yq3asDg9/oaaJ+wkdTDRhKVlqC9ugnBEnsvfyH23gkxYnCB/J/38hI+SAMNxlxa1Gmg9hKNHjr/L
nbbYEiBooCAtAwLRbILgqqXh3UCIKv+lgBbGhb3zvl2OsQSgMiALkYzhWGVXne3yiR6XrVggv9M5
4866xVzs2vtTXvnv3lP+k8Sj8mzicPEb5+ypZp86WXqI3i9/w0I7Tz5hWihHc7HBTx6HixyBnmpw
ka1wRfERgZPQwGg2jYPt5WhLCVZkMQAz8WwANjuvb4tK7CqtSovRFLVDBBPxG3MBb+EhEOUOYha2
iRCbFD8qZb1DOXtlKSws+5Pws9NFbOUQO5CSUVV3AqUpoIwt6u2Fo4gPorByXi4VJE6izU6Zqkqy
CBArUsPKc026Yay3Japnhv/WKBzsJOBuXXTNL3fxwto4CTo7eLQBqG0t08N49+ZexyV/7Xm59Hw5
CTHNqaM54ylmhiAS7RKEJ1fbVcgs4Telinea+zUStkGKgutvJRF2ob/1g3c/bAAjbsnqOEaM2PMN
ngKi920oXs3WXZtgC3dEyEtAiiVrmmNzP1UliHC+7vm2Jn9L0KRqf2jjrsvNfVK+qviOtOoGja7N
5T5fqroDzYbvBw+Ww3FODFMCLYvxtWOLvRb/qN8K1Aeuio3mRK+a09zglrXtYB+stXVhY+cZj+gA
bHZqu/OsH+a/dSrIrN1+N2zlH+53eTv+suwk23l/0nt9lzwgeascwqe143Ma4NntlMCKJSoG5Joz
B0wRESiMItHQRoojVBCduwvr3eUuXWwbT5uJeqtx8Z6tnVgQlV4x8JWoZGVv9L/keDd4ldOn+z7c
Xw61cFUz4fP9E2q2Ygqf7L6eEQq521jYiM2Vle6xRr8cZWldHkeZLZq8L2CBT0YZZrTHiq5CsuRy
gMVBOWrG1MyjVYkbVSbnAQFC2dG9LwH638EKgnnp5mJB8KUcMuF+ER04jeH7pVCiMhs7RiBuYZLZ
Js5Y0c/I3QTQfVELjTAPkW3AACuNW9pLTyLPzilBiXMoJUT2iydcQrIEKMtPkoMjdYp8U1KkW0tv
LYZE6Qf8KKgdkquzxkpo5MdKS6GELE2MJYB3J2G7GdWTnKEdIn4gDLwfVraShVFEkeJv0Hk7RTMc
opyg6fiY6Y+i9IF01OWJsnAInoSY3eFL1xsVwOgTCtERB7s0bP3g3aIgYa4M2iducrZPHEeaF+sq
fGA6SSSSknevWlNch+jAT+7qFSYxUa1sauWjjL/q0guviUK/TXp/K5ngbtCawLTL1PxD0Oq7ASMz
T/8iuyg0yL8CKESAKJECTB/7TnsIsfG53EELG8LJZ8/ufmLQ+ri38dm4DgIr33XSmwVeMt1eDrM4
DtDCwBSC2QdVeLqYPNVH93SoSNvro4r3s5V8R21Ax2lFVXyeIRo7e53qk4Y6Xgn//pEF9xM6ApdP
hIzY/E6jd3GRpLUXgNiKXzLxJo1XWnc+kfn5MN+mENpkQn368xPkgpE75Oej1Wujf+GEYrSzxK+X
+3ABXUgYgLtkSqjTEes0zAT40DINT784eC5rp4t2orLvvY2OPnrlPmjjpmhtw7qtneJVwwXJcTBR
xhNqbWtcai5SZTrXDpUb/RyJWvu5FA4yzS1wjoj0WygX+6GR15DS58eiBokEcUGE0SiMzbOMdZxK
RVwXJOEwdngV0UQT35Jr99a400oH54+75HfqJDfxtbGyL31q5J2uZSIb0KZ1SFsWlePTjh5FPIdz
kQ240/XRR8DXkj5g1+o3A7LKkS3GNVj+uhhbJ8iU6inr45Q3SyKVygavwexRIjWFYHtcBWhKW5W+
UTpX3uJr0YKQ15sETWA59jK7LiL/1TWa6rUbM8ZOESPzSnbDtfN4mhhn7QHrbdIonWvbrD1Fk8S6
GpZU2lWP3ExuNNsYMR3HEJBZLWSMO8qYK3oculfcs9bgjJ/vx7PwvH80VDLQhJknUiQ3BmdesvjD
g/zd/aHY+a1Ajtpy1IO7yb62pKivOvSj7evkQb33//x75AnD+Tf+5+F3dFsQUPArEXJmIsUfnn7j
Qnt337Vkf3l5Lq6KoyiznVSL8jbUWqKY1XM0+WRCe5W+XI6xtCQMdBDhesCO5BZ+OjGbygirXGkn
ElD+KDfanW8pex0TIQxmbVNwVxbC+T0OLLMMQQ6RMISK5vCJqlAET2poEvQnxyplW/Z/XG7QYgTy
zdyy9OlYmO+cbgbj1J+uAIa+s1R3U5QrDO/FLjuKMLsqDgUIE3x1KB9kT617M3YvYnhjRRX67y+X
23J+xtFbFow6WG/kUuaiPbhRlwgld0zz8R46gFhcuf427WzNdPxVpPn0JpivqaNgc2GJgptNiVMU
Q1NsEvmuG/ZJsTWjLf6/uoqXyyarHnAUyNwrU1lT8ZFXWjonw7lCgpSlSvDivnoSESr8YjnDttv/
ju+0zV3tIylh7N+lK9s7YC0HoSV3BhvvV6fbJiBzV64wSwvvuCvk00UhqrCsiqnfxeK2pKJp4fe2
8qBZ2kCPQ8xeaLlvua40sf+wIGx6LKBsDtuuprKIP6dTZVeXZ9JC/WmaSpzx5KuYTPPUESYxkYrr
A9fWfFfVj+L4FZsfs3oYoODVf0zlEKvfc6EDmYWXjPij0v510pFFT4IduW20oM4wNi729GGDZToe
H5VjUNpv5ZXdcmnhg86fRFH0iYk0W/jimCN4p08QWQW1z+ROxOp7pROncZ8vEdjWnONsXxASZtel
shBErBEgzHTo/+s3yfAsWVdCdOfV2wynESuyCzQ9C36tlA+XlsdR4PnajIzWq9uWwJDVLOyjlJ8h
jhnDlyq/lv49hp+R+tvI+VIMMQKS8qmRuZftsNHIR/lawN3ycl+utWi+xAqcZIaJzOUriq2PD3F6
w0vE1X+K9RVA55VoSwv6uE2z1dYA26sicWoT2Cvje1Vfh923yw1aOhUsS0FGHso8IPTZ3MCgpyyL
uuGwdlUgK2XwJ0DXyEbMfMDA1cP3T69k53LMpU6c0nSTsjeCqnMhkB7V/MCagHhJ9FLXuMo4gvgl
k/ByQq/+9XKshS5EhsNAxFYCYoim8OmeiKWklAk6sfCW7tEa11/zWsft1AjWhCynnzRbZWikqlQY
edgZ0rzi4okuD1+TrSpIcUwfgnsve4TMdC9I8OqVe19UdqbG9fhy+87Gj7Q6hTl0g1BZR396+v2j
Kx1WZzKg8pT1C/4ra74VGrZPYnBIG++avPfhcrSzkZtFm37/KBrXo1BvCqK1BXbSX0JMETv/aSy7
TTb5nJrByua41rrZ6KUJrPYAi19MkftdYiiPuV7ZqhlvUWS47zM5XunNsyTAafvmODGzlmPDCDLa
J9XkOV9LHM6N3/0aN+w8pTaLM7si16YbhHlKnNqSv1dR6NtlmAo3kodnSJLgmt33+jY1+8wR8yTZ
1nL7IeDLsLK9rLV2tplVgTlIeIJXTinscPDJgcTiiWb3xpoU++Iwoi406aOrhjK/PluynsjWwDD6
Oer4O7y+2KptvXz31yrwixP0KJJ6OkE7wbDSsSeSJb9RSJL6XQraKi3tJjJtr1tb84s9iMor6XBU
+UlHnIZTscaqg3Yax4JIgYRNmYf0iHynw5q+vPTWQk2/f7T0wjLKxVwhVG5IL6bcfcPu3knxoy41
a2UVnO2Z0+w8atVsT6lCIU1xXqsc1bOeUMMB+978VM1qpUXLq+Aozmw3CVWq8Z2fVxBQt8qIGXHq
yMhap8yNIn6Fi53UjyOM7LWrwlpXznaVyPD7JivpykIhOSTjfhqXDRj4DCMzbW1LOS8TffYm9SkJ
4e6pY08HrkiyXLQkomlh/yfOJQfA1IPZe5i5BV/dNCHbWDUfoSZRn09vfUz//LDahIW7oVT8rsKb
vTyRpngn59Tp98zr6K1gpHnXfPZ6amMN7phqa8e+vtWyHcZzMYzYqvsvdhpO30mwGJl7dS5eIGSx
pvQY9zp4M3Y2ZJutmg2bMS83HCkr79zzFD4NPA42m1ZxK2Rm23OlTYobZVIUdFDd6hAGMr5gSBZb
7z7Fg8t9ep6RnMWcDXJSjDWUQWKqODEED0lNR+abOnyJuCY2uEDeeSI2LduqRLL8Dm8Iqbv262cj
4H51E+Aod/l7llbwURfMzUIEYVB8JeZzKs373kXVbx3P7Lx3/+3r6LPVIBEnRadzoK7EVVsJMsKE
BpAMPf1Gvu/pckuWjg7yIf+EmG172APqLuwbOjas0J2/wQ1wOwqPUvTmiispmLVQs21Pt2rTqCUW
RllJtp+gcF/sciwAhZSH7UrPLQ/Q32bN5mhd+Yhtggdy2IgcscenEjCfusJFWQ5iTpKi1G3RSj3d
eaLeMnEJY9VFFViWEE1Ez73JlXRliJbOXDw7/gkza0sZxJlbjFXljOldX/4faV/aJCfOdPuLiBBI
IPgKRW29721/Iexum33f+fXvoW/MmFJxS+F5wuPwOCamk5RSqVQu5zwbSv1eZ7d50mwNpEQCZkkf
tHN4JLqwpUThtE2UZSRqIBFws06Q761fUI7ego/5GCrONDotCN3+gx1qusGAXwqMLhHIrkEc2rQD
1hLEitdA+QMAXO8mzS1GkBsqq7jOUcqZfgthQhRTJH7m6yH0CwvqDsC1DUDcho4/xyu2na/aaoex
ktfcesC0K2lfwVaZyDApVi9nQPb9q/BsXIt4w88AoGZVUBisF5b3fWCPQYwLGZzKuMEK1+sr22R3
Nf92eZ2lcoUDX3AecBQIcArRF4TKA+kecqCKgAutjDEZltqFAcgnBqpJWQ/56nFZaCwcFxBOKVE2
QnKBqgDpjpMx7DrZi2Z9a+epBgROyJHOpr1YVqWfwE7st7WjTWQDxAS8mpr2XbKGc17g3H7+CBEC
+96qGm4NTe2ArsYrEOK8WdauUq5TdtuF4Op7s7Rd3dya+UdjSaKLVWcAeN9/9Js/balfCSrnzoJo
mjTgxCD2BNiUACMNFXEMa18oXFZVWYtnDKDmaip6cdAUIzgDHRTJxJ8gUSmex+4GyNMcBIpFbye0
tNtmLx//Pms3mq+9PxLF27UztaQG8SJeiXzXaK6R34/xhME48H8GM4IR5lIL1MZk0yqr9kkt/EIR
4hwsAOM9caYPKPnlynU9PMTeTeYfLlvOqnX+ESHW7v02K/N5lMkps9EOOEiYEhk4q0QLsQk3Vb0e
qI8QoaOcX4Fp2x+vguDXZT3WY8CZrArLBURgJpgh8dUkVExISeLgG/59p1bmvuKFG3nTTabTXW88
ZKgvIfDNJd579QQsRAvOe6rSdEIDA0Srr8UAkrakAyFYe2i9b7T/XoMU57Kuq/a/kDcv+OLElWhb
iPpuXlBr2tFp2Gk9cYtcs1Oru/NLULfO2AuJurksVqam4KfToRsomcVqlvKqeD+7pAxsUAFsc/pd
7VK31wrZe3HVdFBoRzQDeHRVbA9rA5ZazYSVDbVxq2nDizoVNyHQw0xzuo3Ul1Ad94OPz+BjCL6a
Bs20lvJGwMNi1t4uN2QjpaunBQyWREVnFNheBM/D0LPeRmCtdqZy2CVa+zgEVHIgV2PSf0UAbfp0
c7sCD9IpgAhAgvf6LR4vUbwzGUaxJQHpvF1nV8ZCkHgvtTpPwZyAEMPwnBAtfi2qVxhB2WfSkt36
Nv6zbEBLPtUJU/V5SOZt7Jp9ZzyY/Vujyi6F/48D+CNEcACZ0UxkbKAPT31k86g9Uw/Hycwi6USZ
i+FyDYzEai0bZZEKFo4/5gvaAnxZ0I40rje3cFNATO07TO9UYL819rS8LbkkBJctqeADzC6PzQiQ
xJiY3HA0rnv+jtcyDP1VIZjMBh0LfqNF83TfaJakgznvW4bmjCEsdmw0XED2SCKIVZNfiBEcS6kZ
oxkZEIM0u90WP0Eqavs5utairecNEmGrZr8QJsR8qtXwvBohrBzBT57cFh1zRv9HnctKOTJBsztd
eGnDVyu8kSAozO6jfqdCKW46YyipuMn2SHBJeoELII5gCIQj/+GnTwEZt2lZP112/uti0GiN0VmM
hYngZmWRB2k9wS2pGAbs6Yg89tMAtJ3/TYrgKLK4qHyUPipnaPS9agXPYxnuosySPJNXbzKMoP+j
jOAq2pAnfmta8LF490/BjnmZq4f7Bs9JcLlNsterbO0EB2FWXg8GaYjDQGOgOYXW2VEoawWQ6SSc
VSRrAssYsHQputY2lWYFkR1O6Y8wMSe3QZ9lPZPWUZcmU/t8eddWzy94vBgeyjN0gKBfVdZJY1ge
ROtXiI4HdaZg31CQ1qr/JZUJ9IN/RQla1gmGTrIColTaXlN/dCL2OKQov5HW/9lVyYGigNkXnvZf
DHMhV3BRjMRDF8UKYh9YRwuUIrRe+0MvSWSu7uFCiuCbaGz1Hp21M9mmSR4LoKOoKKQ3+raoLFfa
2rHqoRbiBA81tV1rqSmUSkAgi0RwV+xo/Z0ZrWTxZHIEF6UmfWeWBGppZWMPc9RYhkg+x09tHski
xtVE0b86qWL4lJlK6oEaDXdJ8BL2hwA4lHEGMDJn6j07iZ8m6/dAnnMmm5g8H0efn4gLwUI4NShG
YkwpBIOsA03rv2vP8rfmQOwGrqyMwZhePHXdaFuduekRrBYd0DtA5KdRYFp3/HFg5f2YElll57JJ
oTB+egtlDWeou2OPm+il6a5086HJg2OUvBrG97gyJDs97+RZTGlgXl3VUOEAg9upNKqORVElcEJV
QuywAGnqYIe0tjP1MGQ/xgQtwsF/uc+/RnJUvP0QpJyKHGJP08B4Xzl4oGPmyq2bbzX9VcpQkr8q
lmeqLeQIHkABaWVUe1CNA9sgO6Sg5VU+kmqfdg+julO1w1B8Vu1LmTxgbGZz2cGup8jwFiAonCLp
IfZssFYJmr6HcVWNq1dXU+sCYNum+W2RH61mE4ExoqxsH4AjlwXPnvtM6T9yvyYbFzFM5k/g8Ymh
9KRqdoKOfil923r0vBAhnJuxU5okUSHCzNB8Dy0KvjcQyWIaMh5iYGdujXGb+H/dF/91XP9d0a/h
t4VmPMvQ5dzBbHSFY+va16lKdpcXb/XaX2gmHAbdCNua1LMrym+qNEPD9DPH9X9ZyPqJ+6OHcPcC
jtdURqAwO6jx2Uw51DNOgUbtGhtmDI9NfJxknGUyoxBOHPhh06zVIDLz0MPMk6OXZ98va7V+Y/zR
SjhsBvXQlGEiqC3RSpxVN5mX71rjJgQa1X8R9CeeEPYoMoLeYxTukXFMgqeRDwZf0+2GzM5N9nZZ
1qorXngQ4XZnZqk1xmxyAD5KDPSQxa81KtCtuW19jKPJJkRX13AhTrjdjaJWI7WBOD/9VYa3rHBK
8y7TJa5p1RgWUoS7vbYiAyNbkNLF00HX20+11STR+mVFUHY89fAJiawiCyEiLKtNgOhEAYmmcp+U
28v7s3peQfatAWacgdhSsGtgcGtNlGL6UBvyG4XRGyMlr0bFHy+LWXfmCzmCcWOGJG49Cr9A+zeU
slTqRuGWqnaj+y6pNkq7ByJeAGRTidzZls+c+UKuYH/aqNR1O82XCFqqqq48ehO18XjceNlgZ3Hl
BtaPOgs+iqixi5LbWVtfcw5Qu8vfsbqdi88Q7JJ6UwZ20DkiSdpjwYqrGk1d6QC2d0U2wjxrdElj
wThTSy96vL4qp00/dRhOFeFxh7bi/g2wrfv/Sa0zVPw69jI04uK4VVs/CB3IssBgxCSecdWJzHcX
MMcAkiPS/jI2GBHvYaTluGP1L3TqFBiSDMlGb14qUktO9+rtspAm7JXV8rjhA/aK9N+16sXorjTr
tfcCzCxcZcV2bFrJGZQJFHYsrj2F5fmsXhbZvuFkyo2K4Ysqv02pqxsulaWDVv3XHw3FhmU9CCw0
lwU49CZgEZBpmKLm+bJlrLeKLGQIIY5Xo90nG6AUSciDFfaWXSd5h+FWrduoyXBb9tEdaeqPivaT
w9n0UnvTQTE95A/Du7Ca0d2qJHLzhHpO1gFeph9zIIpbniIJJs5xG/CVmDkDJdg8x3HWp5t4SkNS
HqL7kqKsX/s7zHthOCov9lqEqcwyPgZdswMfGhA14ami/jA0liwJdA48MH8FaB7A3I7+eyY2D/pF
aintvCejA4hZjIE6/B1/oFGM3+q13bjfyM/GIY/KdbZrXoAakzwo1+Pu8q6t3QbLj5gNZxEgNhRI
HoWCpSgBhTn06jZnDkjIJM5wTQpI5f45zpZ2KsXDmKEelDCNiExHBXWjpGC3fhn/pxrcQo4Q54B+
KyrA74jEWljsqZe7JcfsAZMl4de9ExCOOOje0H0tHF+M2uVoa4M63HjpjMkGOVvbYDBzdIHeQgzZ
LPz6VYqh7ZnkHdUYsT7k93zwYgZLSWIn4aOdt9cgl7dBMzEEN322t9CjrDSAMJKxva+6jYVgwTr8
0FKSHA0bzsjLnTL0u17Gnbl6TS4kCNFIEqQ6Qiks5WAiBJ62hQHCcL7PmcwEVy9JYAVi2sayQKgq
mkYUWUPewzSy4FEv3RANFwRRKXMxH/1frH0hSlg1b9A6kmWzqPKBqb1t1ATgzpHkDlk9Uwspwsql
fsBUa87VKeG1hcaAEN2eUvDa1YsKzc3AMAZX/VkfcNCjV4zW2B4VYMp+CHZ6TCMByqe+sxI3ihO7
pJKb/xzR+cs5Y6IHGVZQ5WnC4SqSLk5jDpFNZsc3+uN4bzzXt9q9tyWbmZgMM/7dwf+NoO6yJ1w7
1F+TRP9PrhjZaFWcRerXG2k6mNzV0Tgb3Wv+VatuxujhsqzzgdlTJcU6Q5gZcYdAGHflzrJ9l/u2
D/8/2cZ9ekxBxmZN9huxk5dy62+A0cA8R5E8N9bOw1Jd0SU3DQ0NBvOZhm0LOvsRueVns9oY6o/L
uq6mPpaShJOnp1am9T4kadEVXHI7thtKrnQdnSV0XxnbMjWcUjbPd46JJqywcAhNs/O1TsEK13Z+
MyHMx1SoDS5NFD+Ct+bFe7xqqI2Zls0Pz/Vl1W0qMybhcGpTHJIugscGSN7Wezbuo7d6w93QRRUO
fLU2e4g25oY51UF/LDfK9waoFbv6vYB1F04Nlmnw75mYpt7Tb9WWPChXoeydtObaZ0ADDvA2EKqI
g8aY9priKI1whw23XjgAtkF2ba05qGWUJex7laVNQkZcHpln60BXUdKdJx1UWE1YLqUI+1wlesim
+YoCTTUBPx1PboA0wYJP2qKXIlHApeKW5GUiux5sxCNxL1u3TMn5flvETwxVXTQuQryaP/QKRg3R
PphmsiLragSw1HI+zUsxTaqADwT2hPRDZW7r+nrqXw3FcMLkvY5eSL7Xy0M5PV5Wbu1yXkoV3kVK
MaDfO4VyrFSO8cSv+uQ3oGjf6lH5vCxJtoyC0686As5WoL47fLzX1Zexe2q83/+TCPEJFLVJm3Ef
ymjx5GihBtjXaTsl2eayGNlWifOak2kFetvPiwZUNmQfEGi05qHS7jrd7dXPSL3K1Q0x0sNluZIV
FENsPxg6lQQQ6+vvFVLYnfqga2+XZax7tX/fTWIcqpvAJkgL7FLYo5kUhPe0V95Ns7+qdO1nZD7V
Zri/LHHdS/2RKJzu0YqrhHmQWJU3HkGIm4JiRHLxr8pQZ2zaGRnprPsqq81a7WcPorXBbW71SAVZ
LG8/LmuyunYqs0wGcDNTF9eOoNsJxBuzlNLYgMF2BN1TMm40hYKi6M5H4vx/kyesXOpPYwxwIniM
8rFid168jcfryPyWeg8DUHkuC1s1voVy839fuCdOwigmBoSN3YTG+EMV10ABkPQfrnqjhRDB1cZ+
16O8DyFeX7oAuHJIaCHXYN6hqUVidrLNEtyt4WeRFhOIAqYptdCe4zbTz3F4otqV0kiq4atr9ycN
IBYTeVOPRQI+b4cDAXrsj6q5CUsZ3sB6wLmQIphDxvDKR8soyPNugrtqP+1Rbz+kNwWYqyIbNZTc
Djf0kDnKTbolqZ3cmK6MJP0cdGcOyRbfIFhJ0zKAxMQ4At3HHdiP/Ff0L36+P2s6GP3KTefoO+5M
zvhmuq1Dj5PuNFsmsaHVobXlNwhGhDzwkNY+1qEFXsUm7R39cbiqd90++ll+BA8UwJ0uCveqe/mA
rIejC90Fi0oybTTqEnJBkmUqNnItV81e+/Q+W2qjGk62ml3+RF/HXYHGee6msoaB1cOzkD9b/OKE
eozFsRVCvv50YwGi48277iMXe0+2IGF7bK+8R+0WMDP+z8uKy+QKF3tk1IVuZNhzgJmHyI+wm0lx
peS+EilfT5CFdjzGPMJAoV1Y/Yy8K5BFxFFnT6XkbTp/rJhoXxjP19W/EKPptUcja15EgAInAf9F
8YYALYVN6O8pIHjWEOSoZe3Bq87oz9Z9ZTMXUlk2VUE3QmpbfCoe2yQxYGcSANw9G8iRhvX28o6J
4tCCD/heNBlg4B+pMTKv9UKcXiQjLcPStNPyZ2hFTmR+lti/qbyNogPXJN5vtvvlkn5JY6YBx8A1
4NQJVS+w5tCMsMa0FXPag2PmIcdIl9p2NwzxPJ08ya0oGsosjgP/WNcBqTpPG5wqB8jxqlFry7SD
eRSudXXab/nkqJ7s+hW9umryGZFEJ4TNeEHiiFqXNV7ud5Zis+5HmJOHOOBbhebPl/fqfPUgBSgu
polZgHP2q7jIaAgWPt9BFfSjKbKdV4zPA2bF7a7C0LFam7vLAtfUAkwqRxKNAAVJRGyb2gydDGrs
Ozx/zormNgi5oxqyxTvLAQFaSeUgO0ekRDBXbwg3RaIB8zZXksC5ek9tJJ7sR3v38ea4zoPML84b
fmp/6DXhDGwIaOehkHVqEAFaaD09Q7uOtqs2N9vtbnddbxLb2cgMb65+XBIkWF5PtSEeQ9SUYhuj
XpveqfA7clDrwd8olJx/A7vdvnp/39xY7s3d1j4Ms+K7+w9mXzMbELxu4eruh32P6W4boEv22859
cvYPn59XspaY84Nyui7CDmhmEPuVj3VROKiRwjYLdxnINdFcHj9y4GD+ZTYKG45tMGeupJn5+iuf
snA6AzBEVXBfz6yxw9Gssi0p+dHsy5thaLZ9KsMcODdjTDWA/WOGhwFs5Bf81UJc0WpZFrYoXzZD
e6xLgkzj2F8VmnJ/+biIF4aolnjrewpvzBJqBaZnU++9nVI3rvv91A57tEHahp6oIMqRdSucqYd6
kmkBu1kHMhIA7AWxk89qag5ljE7cCfgpna3Hhm3Sv2zJBjgkihEaNkwDPJEpzqdpXmBVfYPmpb6+
1itAu08xctGSc3N2PtEMj1YwIGCjqY9h2Pf0fKJEVBCa9bHD23avK4oNV7i/vEkrqwUVwDU2e2vQ
XAkuoJ38liYV9JhAARcEZFsb6i1JuMTVnInBjuBKsDRgbgFzXkz5Mk+vS7ViMHEztnVabVpyHSfv
l3U5v7xPhWiny5UWFbh9SyNAAQxrpvrFYQb3Y3iuT1TZJd7vYKieLos8S3jAyEGgoXEdbhRVTLGy
0oVFH4/tEDq6Fj4EvbYF4L4zVORDVf2HIe6AHULeVJQXS7/chCyWWMjZHYg3u0ZAO/BVLTgzwxZ0
NkkXoIe4J11pNz3/sECL9qOkreqoip6BWTsbXy7rfLaXs8yZnE5D3Xa2/dNlHtDo3kQGqIOqSCtd
Q8/jPcnr0PV7HOrLos5oFXDM5jAM0gDuqVM6f8vCVwWRqatdrYYY39hOqg82ROJm06uXdPs6fm2T
YRP51x1XroJkXmonTZ7HYWek0RaoYQelva28X5wf9F6ScDqjxvr6MEzHA6sSjgCzYqcfNlVjH5cM
bPZThp7VTRdFiKKsrKa57atGehOPeWhgyrqK0dOkGJhYzXNNvwdAueKSsGq9Pchi/eBY4WYYwb7k
0Y0el9pD7w9Dt6m6sSBbVRmUK5OEGXPUOGkUJ+97JPHLtKTvLQ/RexyxMmo3l9f83KTngjzo39FY
DTwvnNpT1SrdIzGQ92InqvYRVTfoTZgMkLU5HQjOtGxTtoVtoZNIljxcsSvIBfIn4uE5Jy94u6kM
MGZVoMrr4wjRWAfGo7Lxuew1epYNmF037gY6c8agC+LrlbywKaMeLD2tAC3YARbJLwCAGz5Y5gur
3BjAaDoYdUO39I7U33X5K3hlBvMJY85B96MorlgO8gN3aO+GVLLsK74ecTkBICEOFaqNwqqjJFbq
YY+uizjfeej/UOG2JBs7PydOorBZ8YWI+RMWirdDiTaYem7s+IiYw+ZuVbs7ju/9z+Fb8rdPG8hC
XyzsB6DrFPfSqSwLw5Mlekpix2xTe2yv+/qu0Zid15s6lohasxsTYHfYV7w5zkgafW4YqNXjwp/8
Yt9408aP9YOZE8nynQWF+PGImTDgD/PEnSzEFckMyaaQKgK1SUqvy9KcNkXvFQ6ZOrJXQ9+Q3Myr
8hjBfmEKVTu7/ONq6kDJWEaYckiOWvPND7Wtj9hQhqyzsnwU1wfcK8inYACCXmESAxs9rKHXWN7i
xvpoPDCwKebzZetbUweBDOJcjG7rTKQEhR+cAoTOaOSJvqv6Z9dtDfpZBJIQYF0K4GlByWSASUO4
L8KQqEEboq/cJ4dm+pxgfP5wH3afl5VZWzO4KpBmIauBVRPEREmD4NazQgydhu1OCXUUrksWYvQh
jGST52v+CuiDHNkAGPf5HRiNepnzEAzpWtCT1yHlVmdnQaQ+DCPJcntUykyziaKRn3XW820GToOX
JPSna9A3En5fDQlqgt2El/KOmZyUNkfH+iea1ofnKfCTD85rfc/NrPaRwTb5NxblsjL42nqBZ44g
VAFeFBfRqcoW91RPvNBp2bjxApT7LeC7eDJEurXdX4oRbpBM82Kqc4jB/P92HPZ+Q0DaFm8m7/Xy
/q8KApUgUNs5/PXXoNDCk1qofBYTQ7zfppwEILdl7E01UWxA0oZ+TEaAwOCyxJUVNOYCDZBbEKUD
+OfUnxYkVUezACg9N+KDYg0bNmFytpEBmZyF0HhxAMBk9txQDx7vVAytNI81TQBqYFZhwKC1ENdq
x9FqLVtvrE0BEsy2/X1ZtXWZ6C8Hzjyeo+K933iVN/ocMi3kSMMOZnso1Icqx6MxvY9lpf+ViBmw
9/NbBO2PYK4Sjy6M3cgpWAaoaVwRBIlpxzdG+ztswPTDu+1l3da2DZkVROcor3G0mZ6uZ+mZfarp
KZCOJ/NIdM9GR6Sr1ZLE/oo5osEQjQzcROYIzOGnUlq9jxVLyQCrkxu7OYkQpYXdpwGGsmTjiyvL
B3vHsxfXO3ysaCCYBaBwKEMEUpO4czPSKTdwIj8Bzghe1phkoFbrS0l+ZEU9xnHjWmBJwJ9fAevi
tCmeqZQaMyMHs63XUdk7KUEJ0Uz3Xp9KchYyUULYYk40QuoAid84fy1MsL8ikWjk78HfcsMgVjlR
SThnISGNTjPIyfVx49e1y5tw307s770GnqX4hYQ2eOnEmIWEpGKV6s0rZ25atbr18sLJwkpi5Sux
K0NjoWFgMnduIBNCCNpVeRS1NcC6o7ce9VWdPv31MQKvAhBxcXABaSxiCxdeEQfgdYodzPLgpKaA
IwHnnPfX+fj55QPfhzQInRHKhdNK9NoMFMNHviXJr6dQt8OaHNvsU69jOwzHv9+ck1M72+LCrEOm
RIifcWppZT0nVUETu9BBglQZYyWp3axsEETBPQDhAQ8fEY4cYKYh/AdEgSDwYI78blRlHYQyEYI2
ox50fuFBRFUM1uPkVxHSir7/eNkQVs7niSKCpQWjYaqTBSlmr9gTfA9DBeORKrK30oqbgxxTQ34D
8NnMEK7bvuJkylCaxjwSw0gvtzvL209a4JZjfEMVU5bHWbsDF/JEiKbRpEHieznuwKIe7LoKcifv
fG77WvnN88ytH/q7AJRcl1dzVSp4bubE81eT66kF9omv134ICpopT46oCxXJLw2M0wW7T6nqYGjt
srivepbwAEXw8kfebEMLi9f6jKOlFvL8TnPGarSVWkeHOnH88Qn0TynyxProWpErkTt77UtyhfuR
AdKSkAByVQ9gSsGWlQ8jfe7ZroG2Y77L69GZwmzb1gdDlm5YtaSFzsK5MMAm0fopZKOqBMsxdJsM
yv2YgIJMB6Wjnv59YvpkjYUTwkAtnQb5rKt27asgta6DrYGWqMtLunoOF1rNlrXYyamI/LaaLWe0
LHfQm+993dqw2MguQmn/36owZFjBjIz8BdooToUlTeJ3NUMqt9EVNLC2mB8u+Uc25/pC7zna563N
xuusCsEwdCD6Loh+eIbhdP57l0v8z9n0DLjD8VpGhUGDL0WNQXAMxMzbKPFAudBXFn3MJpXM1RP9
atCnyiksq7HbHLQPmFjHLZKlgdu2Hijm2qh3axqa/2WzTQuEh/jnfJan09SGtzPF3BDWv1IzPOIW
9u3E9CUpltUdWMgRjJiaJSoQM8WQoqmbftIcpdEQAX4P/1PJAycByQjkWEBOJQRGfolIrxhm5gJl
tDD9bpVAPMv/w807Z3PA2gwGxLOkPbI8Q0rQkeaAg902/eJaT7zrtjFf//6Q4Ekzg9Wh2m5+tQQt
DgkvOiVANX/uxzCyZ4OMyQG8Nu11AHy7Vz2N3y6LW0vcop8Z3R4zOw+OimCbQReiBALGbSdR4k3X
HJAGybtvBh5z47FVMK7Ab5J+U3vby3LnHyt6V+RB5lcV9gz4DKfHM+8zo2t98FnAGq7NpmC7uB6J
TXK9vjebY5C8zsDcNs9/XJZ7BseBs4g5NiSpAdQ+56kFwaUFgvmQtrrt1xZS0gBrvlaC4V2pqebG
yLTbaWu+KVE3vTV9MQK3eWROHYePPqXfe9V/pWYV3yroBd/FHfrjfR91hMufeB4U4fuwMgz1NVDz
ibk1UJ/WCmA1Ub6mz03x1mfvl3/++QV++vMFN5ylNdDzAhV5VXUXK69cex6ShyTd6cD999u/PjWn
wgTzYlHGpgLpMNtLNsQPgMTpb4Hrd7ys0pqHRT8q/sELHSlJsXlEq5sOBS/kisG9bjP+qsffKX1R
ML9c6tex9lL2V3W3Jd6NBtAXieyV/ZpzvGAWwVtzToeemnLGuzwpaaPbmvpNjTeJh0PTuZz95jrw
ZdyqRsuc3rtW/+LF9dazbqR15S9CkdPTNJ8jtJmgOo/immgyipEb5tDBqPlYuGqxib0SUDrHhrmB
FjqFctcGsd1FOMaGM5Sqk+XbAWTBrauAsonda5igCPYlIvDRs0HXBUyYXcefs+GpB2ITAV6TEjul
Hmx7E9MYnmfn0ROr9iPglQAsZWf1D5Zh6ka5aYrvKftVV0+WecesXTSSnY/OFyQYk/Sp5ccskz3y
VsLDU9UFaw5DjrnxBKqXfgwQgMQe8ATzAVnK7gaMzbQFZpEe9VbWFrVyiE5WXNj0aBgUJekhthu3
QGgY0JvCnpCDg7H5YPWWwVGcu8sTLcVRq6nvY7P2IS4HmE0zjx4lxxij8U3naOimM8ZPYsqQ7M/T
UKcyhYdtWDSdoWSdbuuDAdKtCXP4KZDDZLQ1Z1O9X9ERbJfNnQQGWllOz483jp4Rt5AzToOToNWy
8p6y5JelH9X2gXNQ7lqbKd4U41tfxZi22mr0E2kLgGAatpb2toLCV0Fv+mFXE8zMKIXkJXDWhSt+
oPAC8VKf6bmKxdeBE9mYx2iCzbMU4nDmOVpTfiWjaleJhqm0+yn8nhdXMeYKG5JtsgEscGGGhtWH
ltY2Ke8wZQXK3VutNmQ32+p+LaJM4WZDHpKMY4119Cdto3DHil/C4FCiUQv9SJEFhnb+aKIEi0y6
Vb6hHtsOnyz/W2hiMdYVzqNWegOPPXwFaTCg7X2WaBvMwEotcbrnwSWMc0Z+BRkcsmLiMFZHrKnI
1EG3k/Ih1bZBdaAssYMwtUFZ01rvPP9GsOB4GeP3D33IXWJ96yv0jzxf/pIv33rmexdfIiicIzFM
aY0vqdHJH5X7Fu2YWVxemdrR8hD0VhuVzjHwHakfCdn60+0wvjDwUvrRvkUBMopGW2uPFerXtemm
OkBJQ2oPrLHT5J0DDmbMi93lb14J+ubVAzfvF5c36tmnR06Jk55jbENHU+e7p+04/6YAbayq2W5A
34DXTU6DfgKAR6mN5A24aqTYspn8w0SPmmCkvtkZeRdOut0mfQ5k2TrfpEr3yRrUzC8ruW4hfyQJ
++KbHgB8KkhCxQ8Pg9RRgm2jDwejlYGbySQJdwFomvTGiyHJp2Tj4aqcML9Hk3smA8E4I5n8Olx/
Vk+8BlhWmsBdgdsJwQljMnvS8K/JsWinTRo+tAr60+GbfNWZlFuV7DR69MMrZiEMeU2sd1q8cnPC
X7734w3S7nbV3mUWCONLNwdHUvE2Wg+X9+BseODrg+cM4hcIvPHVtrp4zRg0AWDT7CcNxbsdgmbD
K/7gqxzP8oFuYw20nGRCJodvUsv6HnsfVaWgNxd0tJPVbfKmk/jydctffJBgf1PAygEttLqdgfot
HwtHJY0dWNc1ALgspUBG56om931jADp+c3kxVkwfLSRMR/MkbrszrLZUS5U+TOEosiZAvkq58brE
bZJCUvhYUxFyOEp+cwugKnYZgScQAKccHnjQlchR/KC3oxEYGenYoGfWq5Ut/l9v54F2BJg0uNLS
eERxuDOT/6IwiupIvqCSBQSBUy/jYQ7eylCJtkHRdkh4vw2nzM0bWRPMGTMojExHMuNfOUIAAfST
MQpSyImq+sfgg+fVUl8peHeA1wSMNf3J8/uDSeJri3ROyoIHo1fvQgwb6p1s4mp98RffIsQKbWwl
ICzHJrdzskPfddWBGDc5xqkt/46ih5mkR65ft6nkpM0/V7iFdB0AVWh5Q/M88iCna41BJUMNZ7lx
dDRU37EaSTVgXbOFBMGfqh0bQ5JhlVPr1udvAz3U6T7u3+jwkOZHdK8x7RqoZZfPzFp4f6KX4FtR
mwdqgwm9dA6M9zdP8XYJOSrZfRX+Thp0UaC35e/L5rAnOrcdGBrIZsXchN7g1WqM0JQZOBce26dK
Y+eZJXm0zgt2tmULMcKCVqQKRj6LGTAbU/Q7oKsDbpgOjzk10P0kySp8HftL4oSVRJStNUqBWyoG
GXu6VaIbNI2H/q8ksJBpcNMMN6OTZ58qU+20l0Qcq77vX135GVRblCYqZttxGdeB21vkrqP5TZeY
klMgE6OenoIpiZHjSqBjoT/WzV1kvE+eJJm7etAWmgihE/DqA9IO2LV4UmzSl04no4SUKSG4szhv
iI7uBriQINjRAY/LwT9aee1ePlqzRxDtAV1p6LUDJM/ci3y6Vn45gLIaJMQoHFE3LAHhad6oZYPG
xivFkPXBrUXJiAHmTgMkSTArNSu9CAR8ZhZ6HWFnSvXYjb/1QNtnzb7MB8eIIlzAd2RqnRLwihVP
QKi0A2j5zhyerHbf6p8WuyX0M+efGP1l2r3VZJs6zzesv1L4DxNI6nEjw3Vec3cnHzwHfYsPziNU
PovZlKJYq++0aEQGJG8+qFW0wGJKYjRnp+Gr70fZVTBOoaP05M4MWiln4LzbwjbBByFumF/HaMUU
tom3ueoxEHvYzVCkbmBa5UajFblWvTywO923gGHT9w6zoqcgSVPAKUyYmAl1DVc9GtlULjsAay4Z
bWVAIEJ3NZpTvlZusTIKNq3iDdXtKflmAc5Xz9594Nrw8sUwD+WAsVz+pDDl7831ZD+EdUCKDe/b
HPsRzPj8mgFKz6hsu0OcomiMlpL/I+3KlttWkuUXIQJo7K+NhaREarFkLX5BWLKEfd/x9TdbM8cm
mxh2HF/b4+MYR7jQW3V1VVZmRcMOYomXz8hK2uXEKOeiw5xYcSfBaL54UL+gI7Rwmhic8AA694mG
LsbvliliAVnfeoiVv7J5ROFRj1o5qYUx4WTqoMZowclswckA0elaN5l5C12qT83IvzWGtLs82rUs
Kvbab8O85m04qFmGWWaP6sd+fFXIZ2jLbmU9ls2uS9CrstxDBa/uIQkiUldfcXon25yb6Yj0LRKY
MG3ouZMPryNaY4ZC4LtXUJHWiRXuDgQyvx6CGVYSXLFD2m7i+amcF9y2rmr9bCyqRAUkvNGr12FP
OUsauQv4Bsv5AdyXbhr7ZfdCbGRKM7osL4LZZ5fT+UlnBX2LcW7x7S4tmIfzasZJL/vv03ydqTs1
8we0vUzLNpyBvbzONSctBIu+ln7DnPwxy11o6YI+F/ANoThpI5mYein8SpzFXofWoaZ1LcVyyuDn
kGyUqKFlhmqQ6QA9Sudwk0nfcuIS0wkyJ0EasrOuW9H3sYU/mxW0nCEUg5QnEMe8H1bNOpIwK4Y2
uskc0xS8cXZ/F5i7Nn2dRQQuZ23neEww0Oxve9xGlMoQmjQtpiOJpy1yOEo80kjxq2qXSVdx9X2w
HnT90I1bKMci9XiYzZQm4UcyubFyb1Qifr71M3n0PdyWNRYjV4aELY/+UvTgsskWX4HL6+PvRHLS
/mnWCJIpj/WMLxL43P/h6n9PBo8w0QDKnhTInyGrCupXfZ9BddAIwCuS0BzPp+qXHb0npn/5IPCu
AISax6QHfKtFScBEFbHW9Lphh7F2dPW5S0WNI/y+4q1w93vWFEy7AVbk5L1VvLZ36+hdT705rWmS
CO6RM5fOW+N2sS6hPddkRA7S0NLZhJDxnWy68dC7fetGYNXTK9/sniD/KlhC0WRy25n0tSzpAHU6
Xb8Bm9iUfUCZil5eMNFUclsUSl+lkjOmBpvQcXkZ812+bCy8ZRqT+IshyG+wf+3YIXBT+dX9dRR+
6HMT9wNbuNzypN6Le1cu0OWf7BYyAFlyPUmby8M7uzV4i9yrorJA9xk3WLxsBzUscpUDc7fvrm0v
o/Gh9RPaqs632f+ebYarkaIIJ9g9/JODt895aIi5BaCGxoiltPNC0wTPn+DIse13Pqc6KqSmAcJH
vqFz6CWAHgjYW6zyqY92pn3d1U9R5pmqYCgiQ2yox4s3IXrMAxiqZr+Ofi3yFWRbgS/oQcJ8edXY
+b00JHYwjiwZAxBNE5SCAW9+h9A0yG8QQdJSpN67vjYWa+3Bqwaik6dm5gQtRpmRgq0DdY4cED9L
E1zQ66frjwXuBM9yRBbLYHwSSkLnuAaBRekEprYfSokCjOe2oynI9Xw1oJ5P3h+b3Im2GPtxLcNm
XNTPKTHBIpUVNUooWb4120oDhwdiYyT2knR+jXsth64wJLaNzJRGWsSS+kb6pX3vJ+hTNkjf7OVx
qn5o6BH4BmVV7YCqLbIMIFaPt/nSQqeiMhq0CHbWJ0QEgqd+luc3DQIoYBOeNHdOEaE4cwd699QI
Q3RomIGfAwsNYpjKTg/mEA4HZFLCXSwb01PSdYe2Yy+gudQmt7bV+H2w5mpnpba+XcxW+4hktEiR
Mc1BPyfpXqJOD3Jl5pu01h/USbK3GvouvUaK70o7FoXZq2cAfS04Z+jQATz9dMtIBTEbtNODd0x5
1Wq04sTUVKmW7idT4PzP7u8vz3FkitudRjPaliTl8MwJ2RkSHtrWtrJfJVAjK+Z1GkGbVPMyQ1B5
WfPQQGGwtm1Nk2WeK6Dux0QqNJyJeUIxt818NIY6Y9nvGr3YRCh7zTk6+jr5+fKJX5tXC2Giity6
iRiCy5sUQNz2s5WB7arFYTfvBz1JsUFa8NvYBxlsrJfNrd2sx+Y4VxZEpi7JE8yl8v2YtV5rfU+6
fwszYAt4bITzYmZj2Us5wEhYfqBtKwZEK4PUM1Sey2sSGALvfBZsfpnDFWCiRwmtrryuX5wtI4DY
0D03UkB1gp8j4L2N7apAhYyPPc4fGjZsvIHtuaOB8vYXE2qpaEhBEyj2D7d+maRViVVCS9ckv4Dq
d2JAsER8RGvOFKwlv21wi1bnoBFImXZ3GhFgGTZjCJXEBBHEK+l/aa0g57q6RZAlYeTJgIPzD3lL
TctQH3HSCxWcVZHpaW+TXgriobUbCDx8/xjhH+3pqMmalJYIl8v2KSp0v4Ak2N+szB8TXABkVItU
9BLG0VYxUlASrefOMUT9kf8jSP596/AjmYPFhAIFbp0i9CRoSk4LzZMe4f9LLUO+db+U30EYbg+i
Q7a2TOwC/+8dzgtxF3OkECiOMdrVhSpAdwZwiamITltkhYviJDMrljKFV6xnT9d7VNn9KPi4vFDr
U6ji/AA/iDPC97yEta2lxQwjffIQLht5/L7omxRPc8iA5rEvtW8Nkz8TuMK1U4UGst9WuRtNk0jZ
gg6Eed6fcf0UK4mrDdfSsFPTh1QXsU+uTuSRNe5Sy8xY11QV1iTpNVbfNRBILMKbk0/G/Ofm/DMk
PuqayiQMbBhJqvugvyX2zSQDr1BezZHbgo64KJ0RkLdKpLSwdolBuPx3cMAGfxS2VhG4OZYON7bZ
BJtlmpw8jm76MbxpzPmn2eZ/EfgjlYuWFR0uV+Udvq12dhyjbApd3KcudYgB5qIFRMsVXjGDqB68
tk2OjXHbBNRvCylTGLOHh8C4U4BYG/U3aAC7urmLun8Jc2criHlEnwpCAfh8zmkFfVGZgdJDfp5U
m9BsaDLpXpEKLi32zXykfGyFO9WJnOiALOPSKu2bALzjhrlJyV2SCcyshVTHZri7sR+nZdYWmAmX
Ypt12qYdoFqjWmAsQfYHKehiupWVThAPrJ20Y6vcbWmnQWiPwOg4IXm1+0/SXRH78bLHEs0ft99j
01ZbNCTAYXUTGPpsUMlWFnkFDOm6Vb5dtrU6HKZWzFKsQFBzjqMws7wbtKF1RuwEcLVdjZr+2qAB
/7KZ1SGBTfXrykdjLWem6spkBoIfnId4uoEIxL7rK+1TDcsNxIw2l22tuAtUCUDFhEteVcE/eOou
miTWaig0Qa3O2t6SpnLG4UaNRUWolRDjxAp3cItZK1GBaqEH2myrpaONKCxb2d4wgPQuKPJM0ARx
23s25nhOAxjQ09bNE5MuiuaX/ePSAEcYSO9Rm9PWCgQNKiv+CI0ABKyGYP5CDzu3UHYQGWrYdBCT
MxE1yQGdDO3eBLdLUuy7faUn95cXa2VjnNjj75QQyjoQ0oH+xOCrPU3acpvlu0XIbXIGiIHrOzHE
Pd+LyDCyNoIhBZKU2k4nTmegv8JL7SegcAiS92DEnJKNvvS06y08AkUCWytH7fgL+MQxHkb6WBF8
wTwfMsCVibVNi+3l6Vx73Z4Y4Tx8HkKqeWHrl0qzF0zgsE9sGk/tvgWoLTUTCCdEyN2PDyWePIJD
/j+MQzIZJCsEBDncmQC3+zKPpIdYG4JG0FmBjtPP4udCe2ilkqI6gVo4TSSB2dWDAjWWf6xyWxZM
R2SUzQGqjr2vhG5BwEfU+jK4V0pa5WCsTpzLk7y+kH8McnsWssNFLi0YZtMeIBNoTyjSCx4wq1MJ
HgKF0VaiE5zH8s6aGVRhNWK7ynF3M9nR5Mr1HHiBoubuZEO/UjVID4VYkO/q2oLKnVaKpObXxglk
C+B54AZFjyLnSHOjm6V0RDteiOdtEBLoOd9EouajNW99bITbM1KGzqRlmJnMTehM6UtGNnLg2qYz
NpvLy3bW5sRcwLEpbqN0st00QYbxGJMHubSpuo/156h6mLqNPaGQXXlZeoiyN1XeLP0WXW1Qh4lj
1PJeL3/Ims87/g5u/3QxurGyBt8h5cB1qk+FPLuIrSFSNgmOxuoK6oxNTwdfDLrhTq/CFGUjKGYR
jFjVnRlULiiPVaV/eTjK6niOrHAhUWRXUaZlsJLouau07jS/WfLVIF9H9SbQrwcz9wOyj9ODYjpT
/6qnn8Hyhm7ay5/BZo2LOlm70++xcrsVPG/y2IGawVFjz4RQyFg6fQ2ISGRSo0HesvsLLwBYgAFi
SQ10KxZ3oRiWGWSSCXvLYldu1uqo75jkp97poleyuhZrKHi8AjTPauB8N1WW1FFaRZhg4Evc2ptc
AJToDA7Y9AaF1t1Ca2/04qs+odknWpD8eJ88f1RefktuYlfZ4DJ7zpxoL2//bTvM14n682E89hq5
VAAfRnxYbT2kQQSq5V0qIghdcxAQyAZ9ACCzeI1x67qo45xlhdo4efNUy/ARybabr/TFU4iosLw2
z8em2EY/emjGs61Mi4rhdK0no26RElFZUGSBc0F53WVjusBCmc+QHa5pKqomrd4cx4PgvAu6sPJY
G2AiTnaQv440b8x/RvI20bxeugravTIJQJtrXoYQGQVqUJdYyJSeTlsPjZ45Udgu0HzZ8mooiYlM
fFUw+dNNwEIro5cPITGPlQPcCy8HUOY4wJhdtX67sW23fY83z7Pb+xXN3cAJILhNc5NC+MgT6Vyt
ubhj89zOkMpcRz8Tm9QK+p7w04iMTe0qXgT3/qodxPoWFOGBiOdZUC1jhF5EjGHO021suFryZpS3
Onm47CpXF+zICuewZSKNjCkPDjuR0YWwNUI0O4oaM87Atcw5qOgMB0AF7FD48+m2GEnWszZQpDas
/EaSNw1686ynIHzqF6rq5XVq3+Wwr1k+VOBs0UlbM0/QyszouPGEInyuI5uNMFLKGVIp020LnMxk
3pvRsz69k+JRqmm0uBAQAAdlr96SUnDvrhxzlj4CIhA4EZDNcSeiNfH+BHM8BGdk6ZdV1WAm0oe/
sAF5O6AfGe0wHmyn09unQ9vNtoHcaQWgnzLrvm6mgtfZyp0KGCxS9QgdUH3gUd/yqBhpM0SQNY0s
usTesmi0sT772GunhsYiXpOV3X9ijnNdRjTncrzAnDSCk02yQPMx0WZATK9P28tH4Otq4hwKAT0b
iBRB42Mg9XE6fZGlDU1gQ7F1vCqhrjY6kGenekRTt78qN+gOXGjpvUFShOrfBieipoPGdvc9d9O9
6sjUhKLa5S9am+ujD+LvUsnOtHHR8EEA/ZL4YzYjFy47ajI6hIeqmQUP/bUHMSZAIwA6g97xTLBo
CHXIYxawpyjUphKaQEC+67y3L9HWTunrmNPSBCWHIGpS2ak/n/c/ZjnfQ5oB6ckWZp9yb5JpWNN+
g44UGuy0u3i/bG1/uEbDMrU9+wdS9Dn9ae9+ttsAcpE09Nu3m3JxO392Au/y9K9FsZgPEx1CeLqq
gGWfboiwi2XUKvFhwXfJr/ah2733NbXcYB96CphSmGSkk+9EBDBrruLYLDk1G4SZpCwqzIatShV1
oNbz5YGdtepieU8GxvlhVR71oTZhYXofXHULrdKb8iZ5ab/HTvCgIwdMwwftpUI4CTiCexV5Kf38
f34Ct+h5lephFuYdRIpb2nvdm7LX3PL7XX54f60O+mZ8DhystORaVHfna0uw6dbQSidTwMWQNglD
1FYxBdL2MN3mn4BvbnVja+3eX8oNgHtBQaUf6FV/sDfm/Ux/XR7+2sPzxDzze0dx5dQAR6TFGL5+
e2s5xmZ4U9wJ6j3h/bviVE7nqU4zUUGh9azP8GvdIecB/QuIFCCnd2rVTqu4ype0c/rAaysfvOrI
joPhxgAftCN3Bym8QulQThwL+tA/4sibRIWA1TuYsfsYrG8IZBPcvM+VWRnmiHlfOjyu1Y6mYL2A
U4YU4EZVd6V9a7U07IESKm4W66YSvX/XLhTQuGgYv65Cp5I709JEllLrYR/EQlaC7uJdYYfIBz9d
XmCRGe4Mj2hSIK2M9Q1A3LLU5R5yz+9SE31TukAQa581jXytKpDJ4GdDg4omc0OKiqhTdLaX7NvA
6dxoE9xbXrabHq1HZaNuh+vpm3QoPh/0X4g6fFwlfuvOdHLaZ9GpWveYR5/CDbtJWhOKrJjddMax
HfAGxtM08XMHjTMT6B8cQoeN7C9X5u7yfK+9cVjMA4YRBYz9SF6cbu1phkihoiWYhA6EY+a0ATmM
0zVY2imHdFw83yLB+hPitKAIHQXOZM1hIzUOQR4cLegZc7FdJjVqDfK6ziEhQL8fg6iXhH07f0Ea
kBNhfDcyHlPcvy/Puj2G7IIk0TxP4FUvzdCflDBDL3we1t7lqWT/GmcN4G7Ed8gaK0j5cjMJrrCo
MGXUdPM2o51kP9SN5cR6Rq34x1CJGMaZy7lkjXOETaA0oBhn2KsidIrskDdOEJhuaXxLx5am7UFT
BVtl3SISL0DKs8o1Nz5gdrQibeHwzDjz2gbvRO05gShUn6sPY/8JyTxnSEVFtbXYiqkpIbZEsRV4
L+7KTbRk6Awd4BClc1odxBYhJaSgYMaXxx3JQDEDOQ0JRfOfel/SJt3VqiC+XVlXcryLuFA6Cet2
rifsoqzrdgX0kbtW9WZrQBuURufo9fIuWj0T2LJAe4JWFJDP0/PYmko49mPZ4SqJAU1s95OcCV7G
a3NK0DDNRGKQ5UNm/NRGmJSzLKtV55TlTEHEScEQDfkEy0uD8nooiqtgDNF8EG/NBiQALfo2lQxJ
ZNUhuqgxh6w5fGBbTdQzwbN8VpsjQx6qQ990TiFZXjV1aDVDJ8qcbaZg2ioZ8Ysi883xQSkNcOyq
m6yfdwVRaG1VtNGTPboBnUgqdz1ocvrgR1L8TFGs1HtwyqbZYY4tMLh0GQrnpsB5rXpO9Bvi3aPq
IKbm8yipRiIplPHlSv1ijnvFpqR7raxNH93pFZ2KawO9/5c3xxqCjhFB/bbJnXoj0BtZbmEzZPSv
QB0UquSEo5erki+Xt5N9ULIM/StAJ/r9X6SFT4xz2yaC3MCUzDDej9L3rkUnuPXYKp2XQFF3AiWU
Nr8Jhrt29I6Hyx+9wtLbqWPDrYC1RI4vKl5TJKQNzTVCg461qzZbGQyPqoa0S0czeRNL8IYf43xt
2h+Cr2GuhnO5J+NnDvIo9kRdLAvlCV9johPQnvZfiGEdNADeEqSeGdzVxYsMEqMifa6zD8l6ENjn
tTJYvGIieQtOck1DMZ5zhXqqNDU62TD/5LFBlKtFT8i+ELLTDfS1+nYKrKGoNr/2lD62yT03tFhR
qkkb4Huzh2jwQec4Swa1VX+YKlqGAs+04vxOnD1nLZpHVQptXGqqWb4ULbqi7I40grhvZVOdGOHu
MS0epRAEgUCfD+EuDGPH0O8bkOOjkuR32l+A12ANZT8myMO2D7dpks7MpwW3ph3LnkkWx4qflTh+
7ErLnxMECEq1u7xP2Pdz2/TYos620dE2RdimJEPPEJvA81Yk2wZQUUizv8jwwwzwO5BQxtOIv0Qk
ULGPZQIwr4QnGa2k5Ycs/7w8kpXNd2KCO/4BUauRMOypnBRbJEapMfkMdgA2uAlacUR6uWxvdWeA
xg8aGgYqxXyNT51iAMjKGkMq6CCpfhvcNvHGAht2MbuXTa3dwWD7/2OL2+pDYc+g7oMtcynlu7mr
DnZs3PeLvakGoKNVIj0QLW6pgowyndpsvguQ7/FAk3fVZ3ly21l5/l3wTSsO7uSbuJNhD9U42DG+
KciTJ7Vsf+RydZNl6XswPuUoAKZB4I6gyNDThC4aOleD8J0YocjnrIQEto10LF674FoEDfTpBq5C
FTDxGtA6MEiO9c++c+30OQf5mmC47OjxB+XYDvf+Qx6jDuQWmkadC3qo0Iu3gdujmE01qm9+SofZ
bW8XL3fDB2lveJeNrx3SY9vcg2+wh2Q2S2abpBs9S6BiZe9y0K1fNrM2lce7jIsXylLvE4sh7tvi
ZmCUdy2oMqcns9/+jR2IjoFZFpTufIfX0hYlSn6wE4eOJW/MMN2VaGETAkq/vAq/ZigF/DbEHRtN
H6ZY7bFFB+tdjvqNMXfILgfm9zAqtmr2atjWVrEmqs6dm7fPLRnuet1+rrBZlSK9SWYIAtu5wOOu
+qmjj+LOTQksxAQub/gpxti31xCaQeg1NwFVRtPPNAsWdW3vHM8Bt6iSJPVSQzDZ/YwyQudCnK0E
NOlvVhSrCSQjWkT4SuQoT0UzJUBO1pUTmZUflAXVgWNLFcF1vD55fwyxvz+6rsrECIY5adEzUfzS
9OXOBNOY5UMmsJ/f1UAkkrd+IP5Y467jZozaGKhdHAhVRRKAyna7kSBCASKCy/O35lxAGv3P/PG3
cAkRHh2Sbq0Txa8tChCZ7OZd7nT6cx25ppVeTyISnLUsJaIMhIgWHswaZIBOZzINAAL96qNY8mk7
1RNVgAwp4opmWnmTqpMjGZVv6b+glqMXHwSdyHh8UbmwXaPPN5eHv7ZHj7+FW9VFJzVIKnF1t2MC
1hVAMdyxViNXi6N0e9nU2pIem+KWtNLLzEo0mErHcJcNCg3jfpcsubNMxLlsSjAqvjl47quJTOhG
cHRFOpQ1iicq2Rrm/WUrq7HB0Yi+cvBHRwK7JivNAGYCKdv0sfYslQDP650nhSrNwPyVKgAFjsZm
MlHeHhLPBMF9q2k0HkV8m2unE86WgPlLN5B15u5ISx57qdaxjdtwdDJQZhud6bS2vh+7t1gBg2+x
iO6stSgM9C8AqVhISqp8tXlEwNdEFrypOqvf7aaPaVsmGYwWtVurBNo0oSI4rGejVIANJNDOAn0Q
4Bf8y2qQR0gbSxa0LeSdnszOCJ0Cfa8qT83wTdjTe768qCAwHUvAgmXkYfguGqbgNSxSGTkv/pu/
+7h7924eQldEjX1GNcEKFejcAtk7k6gx+aULpUrtoyWPnSedQkib0j2kq6njbQXVEfvsALKKCJtB
JD+R+LS5O5kEJCtJWMWOe4Bi98vhPz98/+AfKMziF354//0f/rChO4pfkNP+799Rz6NeQfd7x93e
328/77fu9f3T/dOvJ4GrUM68MoqzTPwdZUKQoCDOP3WRAA3pWlD20KZ1Wsf3/dj5+rGNBLfnOciG
GQJkHqA25J6xr04NyWOZp/mMyXevXdd3fQzaowJvtLbC4LiH9AN0mA08LTmH36h2ntdxHaPeeH39
dO0efvib53eNPnuCJT5v/GLDObLEDtCRR5KLUAnsCJauDwcsG4TfBS5vbWFYDYIgFajC13BDiUsb
HXIxiK6uD677cvA/6AbbwdkKDvpXEv4kfsRAju1wA1GGvIzSEnYOP368PT4+hnShj1B1RxAJmAL7
+QjT3t5ztg+flfPw+TBS9vNzRtE6Yv8ROPuv2uH5FwGNZ1vo5gDlyenUAtyiFxGTE3bZcdnd7jC9
TO7e2W4dRzD8r3/skjEudBzNAtD5mhlzsfup/22DkwlL7tYVmDLYzXBmCqUdZFbh45BlPh2XPLXh
3NktM3VgJ8DfsWPPHAGGh/G57NflXbQ+l0c2yanN0E6nvq072MyBccBvKMTj9yeMNnVi52PzvLnb
3+33nmARz0Mvtq2ODLOX9dH56OuBRHIKw/CAJfX9x82rcyNyKqvn/diKdmrFDBUCMQ02PPcAxk94
z7sNdup30TY5TzNzw+H2pBFnDQPLw9CL6+829EZk4Ry7wiwYmgYuKiiDQHv1dChqUhZSCqkMtlLX
Jn0Z/N5z/c3de+W9f7lKZ8vOgOCtsX78j8xyxz9VgxzpMZhl+yOlL73z8tR6I66DGVmA1htc18Sp
oLgpNdrhZ4Y/PgNEA2QBmESoQdELh9PpCi4m+yy3y80Hd19YRQQJG+0/S8uuUffw9RsODjs87EbF
NcoOK/sNv+PHHv/9Okw4TvjhsmN8+TwZ7LycneE/08U/YqQ6qHv55Ku+vs13/3N7s69g34JfuBHY
D9EXnOO1MS+A4AKNDhFOxDHcvJQlCG+1BioTzDAiiq8fcJHf6DNGf+NcMTfp3vuioOYspgE/Kzgm
0M7HCnFnIu9q00bqYMHu0M8N7Q30GNnoEUl1T81EAnJfaqIn08wZ47xylxRSElkqLr+S3oY0pOCo
cwb6gT8twG+x/weRm4fxUgx7s79zvu2+bXaeh+F/ft7/wrTsfHaQnu6vt/fu/dPT9f22p5+hO9Jf
orTZWXiO+JhNCgIC9CVBnff05OrpmBegyMCDBD1tABHPyJh6i6IioV5PQW9u0LoU78KmyAROdmVJ
QBuhowoCkB3qhZxTQm9bPS/amDqTAm5yoEXBblUuL/qsJ1dpAdIKwebn9z5wNoidsfuh76Vo/COs
6UuzGZYJPIHAM9VQZLc9YjOxVO+ynXPsBzOEyidowXUTrVDcuMIxltHkBUMK2hEVA9WdCcQ4EV2g
9KH6kfQSBt/bwp+KZ2JuoJUxk4dM8ixjI/gOdntwu/DkO/hdmE623Af4DiMJqEUCP7N9M78D3ler
0JwFZNfehONUvLoAtA7IdEkgGcuc76UP4HZWu6D/bCb4AE2JgD+xQqrLUHfQIQlfyKmXh4HXgDfn
8rBXtvPJqLkbIVCrXk9GGO2myEuqqwakMlnkS8NWml7/whTQRhAJQv8J4dsv2sDuCeTuUzDBlyBO
31TEyxo0RQ1uIMI2sT1zNpVIIRhQAjcVPN/x90fxiJWWphY20Hub7Nulg57w8yJi7F43AYFkvGIB
sOHRU4msDUVNwKMZzTUw9u6sfGbhy+UZOw9E2NmA9vM/RriALmqiYIH2aOrILRTCIfght56khv1L
PgDpbiDvsw3TRX4oJqTQs6oa910FJldv6qV4l2axLnoIrR6Sow/iAj3UX5cqBrWfE4HZRXaaCPl0
y9WDaxOkA9G9He9q2497pNTMQ6w7jSL6AGbgfGVN1BKBBrTwwDxdWdKl2mKiGMKK0E6nOLnkqdrO
kA866iV6TEvJtdG/OUKI6V3Td4L1OAtTvtbjj3VuPaRZm/W5xhYu5U3U3SxmQEn8Zs3uOD7L6FBt
/LYRjHh9n/0xyc24Pab1UDQYsBr8yNJvc3XItc/Lw1r1AeDK+mdOubi6rOVFqZgJqOvIzTuK3Ll1
OywQqRIpfYsGw/7+6FxqeYkqc4n5U5P5pux/SLbsk+hfk09yq8R5cjsFf0kzMCuA9UVAxWqb0XJM
UN+ajWfaArfNQrBLO5Jz26VdpDpgKfA1y904Us2+MYz9VGxiCIV1V1ALubxY5yUgbnScx66hV5r0
EuwVYGZ5CT5bqm6Xt+wt3JW75BtQQZv0ERvyTRdEw2trp6L9Ba2RSOyD/eN07Qy1zpqgtFOnQrfr
+DNMoLIh4gUX2PjCHB3tj56kSo4aLMjA0wASRykl6J6FrMXlKVyLpI5G8pXtObJCoFMzGjWs5Jn6
SEbVQ4lVHsYUoHnB4V270hG/QzIO6C4o23OHF4paWmNH0KyBaFXY+DmEMeaXPu5pr1+PwebysFYn
78gYd4yVTDemQYGxMRg9I7xPNAhXD2+XjazO3ZER9hFHcxfAAyIqhBET1x4ZDrnhZ8i8y4HI1a6O
RoW+Cjo10bTOv3ysrgiXucUVXgHeU75Pw0hnPXd1xWtq4lnRQwY5IKXEE6Fw+sad1dto+tn0gs9Y
He6fr/jKcx4NF3CDIZYqfEWR7PPx56RfqdlDIAmO1poV1p4POUrDJMj5n06qbeMON1JITXfLjZa6
tnUjTa4lUglYm1GE14zm2dCBLeAPcDVE7QhwLmoZE8SzX1voj46JgBfoPMUG92ShlgCVG5Dcnb0c
51GBhDqzosjQx+mzOtOg1lSCoYLU0KSC/wePD/R4Gy9Mrf5gWUuFzoFxLg+TYbboubYyq/4YJeRK
oalYhjZxliTqXSvMyIfcZnoCBbsQ+oqlXsi1384Q8PI0K++6/TCok7zJcn1CZNJoleZqahGKKptr
i4UGakBxVaT2znDOGdCXUh9D4LdWiFsEXq5ATsyi/fxvwWBsInXgVAF1UxDpc/dKVSlqLZmYyLoJ
0ZiamJ9ZpYuINphP4C8vCyQBEBpgEkI85CfotUiCUC4ePWV7HUNBNCwigQ9cnS/IwkI+E22oGl/P
Moaor5clhhYtsB7uNP1o0ANlTDqYCmoRrGhtOKjXo1eTwRHQqHF6kALUHeoZVBPoI8ipVd4P2d1l
97dqABk7BegoAvQXF36CU1WXsgyDQXM+Lqdd0r3/jQFoDYFdC77gK1dy5HDsMJlCW4vAGDGav+xM
dizo2Aie9l8XHL/q6ApGhzXWXofc8uk0lQ3J6yZBUXFqg40SezbBizZ3JcNV9acwGd1a2hcWYwUU
WF6fvj+G2d8fjW6oQvBzZGnmmHXxE4yijhYSwbFZ227HY+MuKKXNLAhJY2xg1UJnsqtOnmTp/qwL
blvmLc/mkKEMNMNU8NDkdgLayE0LVfbMaUwlcKL6fWJNI+NzMyR39gRSEK3I9nIqisJWh6fBt6Kh
A3uEr2rmKD92wQCz82BEgF6rbpqYb1kJ7g/p1+WtuL5NcE8gQc1gaHxRSkayuDCYbv1QqY4R7M3y
djZuonhH1I+y3ur6vUQezWF72Sw7o2cTa+DiQDla1vB+P90jWlzOCAowQqOJ7ggaOotfNcRHrXSj
jf5lU6s3IthtvtgANFAGnZqqI42grRuuXKrtmzEmjjKq+y5Mvctm1tYMif7fZriIPWu1vuzQqQpx
X3Wg6gjaQXA+x5AsS/pMMHsiW9wlr6Xg0QYLPtaseLWy6yI9ZNVNLxK5Pgf/s8sJVVcgFCGifiai
Eubx3Kq4jR08Rj76NnFquadmFiFVrNE8au7SInPL+i1uRILQqy7EgDaODDk2aAly567UhsisCbZH
3eF51yoNGnqFsG+REe6dn8hmgZ0BI/GYPo2B/GiClf7ypljd5rir0FLJ4ku+SViaTXtaJNwks9R/
1GG8q8YZWGJ7a40/6mYQ7PS1hwjAUb+tcQNSZTzyAVfOnF5ZEEjLvYeUKw3Hn1YkPQeDfaPoz5fH
dw7zwBZBnz+Uh9H3D5ly7nDppirlsQSTZVTdj8AjKVX83QQFPkiK6AjBcr1Q3K6oKhqoL6o9u6TX
3N6qPLMRkSisz/WfT+EOYACwaZbVuHZsfXRqCUfvpqu9HoiiTNQnujLRJlQhkTTHzYCXMrc924Ys
df6l/ThB8L3dJKYb6cBIAUZr/ZBEHYQia9yyxr3VDUte4BjivWws3+vwZQoJ6jR4MtlXhogTbsW5
gDIFUAtASIDfMzjn0laNvpCxx/Wtmxvk/Xrpl959s5bavbx3Vu5WE1EcHhAMeXnWFKVN4IZv8iFz
UqiyNI/GuNWlq0JDP1RLG3CV9ZWgMLo2j2AnI2ArxMhwr55eBFbeQ/E4wE2XLXdT7UTFdE28XZ94
Q9cK2BJW9iLaBZABR9eXTTDEU1OyZDShXOHOaXvrekJcQace0uo6oIhBat4Z2r/VWwSgCwbR7Kaq
aCIEwP3U4BKWU5BKcNXJSDa9ZNEOJY0R5+zymq3tjSMzXxXeo9CuaUmld8xMgGdR0h6Azw0q4k9E
4MnWohLQ+gNCBtU2dAJ9/f2RodrW+65aGKda1UBVFm3DKe0KUl/P2f+R9mVLjurAtl+kCGbQK2Bs
V7lG1/xC9IiYxSSGrz+LjnP3tmWuid4nuvrVSUqpVCqHtYwnMjTxkxOP+o+wstCfWJRpwBKrY5gW
sorKu67z0jWIsixFORB7OfdVna8tYY6Wtw6mA6fkwDGAbvYYUA/n2N3V9YAocGiop9Dq23W5i+Z6
Ina+vk6WADx4+SCYhvh9IE9ViYPIrLeSOVtCp8fKTsCktkoVOqsihWVnqkpxtRkOod4UeuZx7dfA
N4PYasY+ogeb7m3jgbavXR5UmPY1k30frjwhl/zB6TJLThVDZaoNOEhcx8NXrHz1WpBNM7/yjal4
EW3ceC3JurbAkl+dmrCKSwsCy5GA/um9ml5z4IZoZeL1+ZfKdtf3c9EnOJaFhkWdzjBD5/vZ9e1U
RvOQaatg8LTZtTYGzBxPEZHbNyvp6kskhdkfIKeAgXCMa2OU8lxYGg2hIDF00y2uIDceowGkH8FI
lhsYZlbDH0aU8E3Keu0GSIBHApxIv7dby0MCmOISZ2vjA0vao8kAzDgoauNpLTko2vMqMQsDlhU6
G9vkt0ayTZrAIem2AtXR9aXW5q2T7fhEmpzRKxM9ajnG0jFG9dCpQOuoagDHtE9wXh4rDb/PE7+o
tbuKBVz1Nc/eW/ELTw5w0iR/VoA6+jj4xFeTlQ9bCDlt7Azq4EifzQy559tC9IYgpYZVGFAXTSv+
gKthf133JRcNVCRMXSG/4GCS8lwEAKcZwAtnb5XGduqPGLSqQZeFOfJ6quIgHmh7/HuJaL5FUyPA
1pCSkWxNVKiYOQX466a4Th66qEGeTJnSu0qosR9GbeNelzdrIG8uXiNoXUGPBGCbpUXE48Mk6GTG
o7whftjtJ1gs+3VdxuIFdCpE8r4gTmiUnkGIIJS6A0+8ISKbzNT9NundUgzbCZmUIqFPg01jgF39
XPmAhSokkLr+3cd5n0/cv9G1qYZ4HsE8Tbyy+ia6V2va9CqaJd4H7S5neEh8Xpe5aJ1wTLBAHFJD
hl/JFRKlSQ3TyXoALOXNoQ/XRuEXrROtr0isIi2Fht5zrdRQTSc01mDSvjko2a0N9BFtS/un64os
OhtMEKObXwXihy2dAafU68oqZ2cTFY+pTm4qVh1HJ95EXXfPotq/Lm5x3WxElQCtwyyM3OuutFHf
5iBN9uahrdvGKunBmpy360KWrB7m8I8QyR7A6wIyJwEhpjlgVrBySZL6lfbtupTFYOcPsjv6HWzt
ApwxQzBbJKkFuzfyp7pXvYTyfdyzHQk5XIqx6zi97c1fNv1PcRbSrTY8JIxPd6RzDQAMRsOY4uHR
4ZTFnyqGsFmtBYKFwIHNt7n51ZfDFl3aK175sucUgGZ/ZM4zd4g757N4ctbUoQO6ojnNoQfdlQXA
BQbbj+I3fdR2hFg3DX+pI3aL0opPDSBHaga4tDBlmCBAae1XI2E7ozPQ0vPj+m7oFyHKnw9Dqlud
c7ioEJx/WB0lokQ7cwZSOdL4pIvSG2aWiuZlNE7etFCZPh2a0T3GBXsgdo6pX3ct6tPADU+9qJ1C
twIB63tRc+WxCLUk9AF6a87T0mlnuGU/tCCPw0gw6Fkt3bc1xn92iYh6XyP58DMrEvB8hXUcNMYA
bJk+trTvQAgw90U/prdj5HSDF0b19NzRWn3hrZJ+hk01N8axJgC3c5MfwHpD71JFlCs5+qWVUZE9
tPE6WGooQ8umyBvYqQ3yry2xJm2Dau+e87re63qZ+6PjhDN7mVh5RV4c9hneegapMmxMnqCh7XxL
BofZyTSBbr7lL2GBNIO+1nx4cdIlCdJ92gN2Z0xyliNhyRH1HqzuJlzj67nwkLMMA/VqJNkwxC7j
3OQj+tlpn0AL9aAMfic+hR3o6X7sV9zWHxM9u63/SEIRDfgyCoC1JI/f6YkdjSGigw6Acq0/t6rb
AdyXqx3j/eTxJ2BNrbwkLrNSkszZeE7Os1NorbDwZvSGwPid3vYbx5+25SG7r/aA2QjM/dqWXbxd
JIFSdJuZbW3ZAgKVbfScv8aHdD9suKc8X/cHC0aPXftnLeWw1uQxs/p6DkoCOwB8cxOYUEeshAFr
UiT7SwqG3PwcXw0/Jj96Cg/AOyX+XyMtnS/ZnxD+dI8iLQS4MaQkhxCIjuy98cUmDuyVStHlhSbJ
kW6VTjValNsgx3hSA7Frb+sN/MJHtl0LOhaP7cnmzI7jRKFJs3PEBxBkKbsp9KN6H2qv1/f/MipF
wIuqoYonJLwejvC5DFQYhNJOMdKs2ScHOjNCmVJsRus5tAOHgjbnt60Epb2SzboI2v5InR+T8/ml
8vSOybrQAq157oUzvXXcunG4q3AJlGvndrYsyVdAPcDvzth/yGNJlqdmXdZomCnzGqvblHqFtsP3
UvnAre+Ch2jjCGCGN6TbosPBj6ZV+MGFHUTQ4wDqAwQqwMmVxHMjTKhRIsQCY1q/4UGxKw964vHb
cDfnW7dAPCq26jF6v76rC8t7JlbKQ2RJqxqMz4/V5mYSHtF/ok8CNNErz6bLnjIEE5gwwKDBrBzw
TM6NB0lf0aIahgS5qMHMzhgTdwgP+t9xh3SEYnRoRrZSPnx3CqO7L4aeg3FPpEgTgJfspreH+jnD
3GoE3Lcpf61jI32sMtJ955RMK7f7Zf4C34o8pooHJZDYLgoncc7Nufsk87Sn7o26+UbXXOYr++mm
DErhKi/N7vomLFzrZwKlTQAD1Zw2hkDaPOkAJLTXwDCWdvlUI8kPtUbUOgTBmqfqG8BYlwQlkVjx
EsO/rsiSESMJjK4SG3nni2ESUomqi1XEJ46F6keX3hc6cumiXmkBWlgvPI8Rps8ogIBVlK71IhdV
0mNMwuuc3o8JAs/Bu67IUoiCyV7gbOjz7Kf8iOuB2NiLGopoI1qMN1qxEZ3mNujLr9U16pKFzUGu
ZO6aUlHNQt7+/GgIxeCZwCA6kkOuKL7q4aEtN0m6ZtWLKp2Ika4I0fcVwMUQC41begSkjOaVz/Zt
9hA+xl77u4jcNHY1kGETv1pxrZcZMVyDDuqpaM3B2x6QeOcaGnrahmkKDdWjeTRujA3ZJN+Np+/m
PfKPgPnbO4XbgVXW9eK97o27BLyeKw5owWTOPkE6YqlJY80Z50UuPi3nLlkjTFq6Hc8ESLuYKLEw
YwoB5g89dtvQjV3hGn6sgTh003231pKsS4HS6ZpK28nijImEwULZvrsrMTYH8Odpa3TudFO46hPZ
ju+gqPLe9Jd2JURbjHBPRc9e4CTYICTTM0ODqvUHQGr3seOLd8OtSledDclrn9Pg7x3k2eLOR+hE
IkNHqMji2a8MhauQTTT8ddFfMlHJpYAH0GrzWadCS/eWSHYlX9Fh+Zj/ewjmDT3RoQLxTDWN0KEq
ooDqgNMb3i1MQKrBdde1KAcA+PNE38xsJRmiKZBAB+wIJtzUp8lECd751ur3NGErLnLB14M04F85
kgFaINcEBwleihF5HMVd07+Tbs3SZscgxWRnMiRLS61Qa1CHAtJI9JyEqMLlmwLFp6jftdOdVj/F
xV6h38b/cF2eiZXMDelzSmJndhaG12Hso6sUUBHd6mtbtbaEstGxEgPcHdQLnaPJH2p0zeqpf90c
1mRIZjeWU5hrLWTU0fPk7EqAeBqrc9OL3hXDnAB8wNP9IgnZYY4zMtDt61WArO5MnwLpCxD0WeHZ
yivo44z4rc6ODaDLQxUsrNkLWYs8Fp9amBpAvxDgJ4DfLZl92VR5I0qYfVcFOsjD86BQgUVcAWqN
AoSod5XhkK3SSS2tLgrF6L7HSZifD+eHujWZVY9z2rD2Bz/c8+8TRuIrl2KSOXowPX6nPIOPeI3K
aClCnevT/4iVNjUheoJVAG6etbXxrhyCyHXr28HrPqpjdbv2jF3yKKfSpIefbaXTWKs2MpT5jht3
mEl1GvT9b64b6vzN8lk/kSKD0tU0dwAXDilm/VFw35juHHCFAO25GYIw/7gubDEkOZUmhSQqqYap
0iANmO7bwY+wZcmDfY8QKHHzLd4/2keEfBF7Puo34M1MfNDbiTU+haXc7+k+/hkPP7kTyqHjbQjK
YG96+Ird9G7aAc7qSDe/tH0ThBi04agc3t6uzUkuWy36piw0TQMXXLLaiatp6SgIBbPar+saaWTP
Js/XV/j/Y6P/CpFstJ/Q9F2P0K0NhG/uunvkFL/lh94PgbTe77q1CG8xAoMP+kcryUw7AH1ojQqB
2lbNgnA7vERP5ccwearlKu5aEnNxDdGjryJ0BzCMnC7AOIFBqzneiwsEz4c22fVrz5xlEf9ke2X6
+bKvkz4e4NKMPHHRsD2kkduIlWt8wXWfpT2kwFikqUKcGGmPMh7cwrlX16L/Be+B9OtcfNfQOgwq
gHMXmdng/ukdJHAaOOGU/B5QdmN3bO0CWFisMzGSHi3T27imEKNHhyg5CLYzw+C6SS8u1Ykm0hUz
acSpojTPPVA1+H2juDx6uS5hTYn5C078AamjGvkIKIG6C/rrfjPRuib/ui5k6WRaM84xGAGBHnNR
2JnQ6YyJI0hJIsMF8YYbsgw4125R3CM1A3mD6U/NhpevQ/cark1ozsdQ8vNn0qXgKiW6SDBciPhU
JNuG2kdFoLMKFNiRbm0AzOYnaGgqnGZ7XevZp10TK/m8OEsivL6h9KQ/N+EhM+8G9VOvv/Rp5UBd
7iESBzaAxwAhjRqm3MKYA3PWahQbROylAoqmrrrPLQLgbLaSGL1cR/RxoCfMAGEHkgYXcX7bVW0x
WpgxLDC33d1xYMVVQFbT90qLwdrHol8pPi0phon3eSjAwCmQ2/wGnlsYALdTL0M7u/qasmfSfF7f
pBURcouf2VkFDUuI4Ga3rY0PvbP8Zm2EZ+H96ljAvwMUFBgq0ecwf8XJKQtV2uKJhJGkCWQuvx3u
5b+py2/BadTWrv1F7qxj6pe766pdOo9zoZLZj4TbfT9AaGVjdhL45v2aJ1+IaSDCmVsWwW6AWWvJ
01ZtG7G4CiFiU7yIIPPyINkWe3rI9g3adT3gtxZv9pZ7T71LD8mWHtbG1y99/fkXSE44N4hVKDG+
wBYArN6b2kboAnfW2/W1XBADpJo5wQgCh9mZnG8gjhfQCboYCnavJr3Vh8BWXrq1Fr0/bWHnLgNQ
abAQCkJazIf+id5O7ERpNFrlWY6I1M2f0zdVuNEmUT2kddz4Jt6GfubqkZfciU0U5Ee6Gh0unIYz
+VJAU2WT1oAJCtXLmylQ/SwwPtX7MdDc7NW5+2lvv/28vqwLF8OZwnKJD41TdZ44EBh+marbK176
Jm7BuLYx77ohUH+j7dNdEXnpllHwoGgYQ0v7nPuU7tREGUlton0YDyhyTB6re3FEQ7t1sDjSZ9OW
fqkeOk1CD5zAawXNJStyZogHlPLnTK/kBkwyWmoKTjMMaYeZO1Xhc6Z09/1Emr0K0vqV87+k6Km0
+WtOjCm1zWQiOgYHi7hKXYN/G4rsRYs+nUnbje3v68u6YDlgdMEsBi4IExOR8qomnIVVhY2kJUho
lW/D2LkWP14XsuDRnPkIqgBgBGeVnCMf1KEtbdohLp27oVwUB+0nhIDOilUuibF0RCtAJEJ/+cU2
xU6e2KTHExuJfhDCcOfvQ3kHiQvAMAMcEaOKcpdATGOSaykaXaai8TX7DcPFLlsbq1vaEkCEogt1
loVRsPP9N+ws5r2DQhtxnkQTZJ2Pdr7rG7IQETgGIACA6orppYsC7chorlaiRVtKGKTTB6t7N8HU
D8q0aoDZMRQX8rXj+4cdSPKRuHFQJcGwFrSS63psIjllEeZDdHSnT65ihKOXh0r4OOg27NxmyKRh
Mbnh2Y7ofNqz3q1UB70rSH2BXAMrTxrP6Aky/vHU9Pu+J8ZbHjZ4jcSK4LuE6+nkCx0BlQKWd7bt
+gxYxwLB1aGp++6AcmN9X6lj1N1yOzYercnCzTONU6C1I7u1tFz50sYSoxCx0+w7HMTYU1VMcLrG
ZKgVBltSUrtVRK3fuVIOwWQ44/eYjOZT2YT5kZEmfecYJL81AH4YmJDxxJ3IuuVFoTE/H6i4MTLL
+hDo89tq6cjmeYu+HX01IsV9GTvCn5QMDBFjrYhviLvReaxFKgh1LNibW/eAgOqLup1u0ZvWh4+U
KPpDMlDwH/VUpy2Ibli5t002vvGuZoEdCxq5pdpiCKJPrS2L9SlGsbrkAO7tRjSITuDNeciAHvaR
VlP4VLZNjL4x26wAU0QS3+ZjX98IA3hiSEez4rbgaXmDbdSjjU7T8ZdWaWXuTn2av8SdxpE+MxUl
KJom/t20FRiDiF0XSALZdpci3QawIM3o289yigRzBXOS72pU6xsMlRtgDiwy/WCwBln11grXxn3n
JIJsfhCuIvOIQT1MkJ6fqhixKiNViTd/PnkGGFM00m6nBCw1LfcwxforIWt5Bm3JIWG4BqU6BPhw
GJJMkVcVi1r4PXJEgqo4fJSgmHDzOwNgp/fiFnQnR/M+3VR+95h/ZxsHYZg2M4JeP+yLX4EhdIDT
AugYA7TnmpthZBtFjsOup4EF1OpuWI0/Fi5IB0gs/4iQriy9D4fSaSGChoHZudrd6H1HHtl2tUda
+PpTtY8PtUv3axfzmmpSeMeLzC7bHnIjHc0/GWb5iv3/bfGk3FQ7qh1QRmZPifPVxPeD9nRdwFIo
hZACcQUagP80pp9vT4v3R1m0I2LHUiNftrDtz4JFSCJWToGqD52aLMhDCjwEI7fE5LYsjDUfbdf5
zzrSE9hv3NzyuBdrk29Li3t6nUqhQRaFQx8ZuE777pUgpLXYSnF+yWpOBcwfcBLoOHWblhro3Lyq
195SrdhWFHDuI78ptP8g6fRKlV4bNC/gURK0YTbDV2paftJxvy56NLGsQRWuXd7SoillV/Ke4PJu
xp1a3zR4aq8h3y/EhxiYMBCPYmzCvBi7j8WoCXgzRKNpEeRmGeRb6wh08Y0RqtvrxrkmSlq3oVTy
dCTIfYc83gHSv8jQltj6rXLH/nruyEBodaKVtHCDakciDVGowIig31og3DP8rHwzlMoviOVd12vp
MgDhHoiiQctqgUX13PKqqBRdQ7GEPffiJnY583RjR2vdNYd9n6wZxZKhn4qTDL1RU2MsQIXtjTmq
/cIfld+hcEX2dl2rhSLBTDeBwhboAQzLlMcWwCpTs54LPAM33cbe0eMv1JB/4MqpUWuKXX2r7Ppb
uuMfPfXXekuXDB9BPtK2MzPvRUOP1Q2dmZmQzUjrorfbQZ+IOpWb6yquSJHfnSMgdKx4xI2asMJ1
GEZUn60uuC5jabdONJGTI/mECaR0hCYmN61tD/w2FAjVO+Cqqigrh8nx/yZOOmPxaFRZk0Gcrv/I
7B/gWMTw2eCy5P26HHVt7SSjT6rcUcn8Cou/0RcFuUZ3OiBphsvzYG9Q0ALuyr0TxN9XxM6d5nLg
BUwftIHgnwlc1fOzVsOF1GGHWRqBGzQ3Mff+3GlHdUQaN/ZZGbTjemfD0vmeGyTNOVOASWpJVcpU
1kfzZI1eFtzjk35bdt2x63kO0vN7gSIzoStdU0uuEtwLFlRUqI0WrXM1EQn3uj3PhZLe6ACM+Wim
HbBb40LZc6f6AAPCWi19UeLc249SOojfZKInq2uNpkpx1ZRjZqMfQI2nXdrH6peWhoR5lVGF2TbH
SMpKVWAhLsD8CSYkgf6LZ4Xc3YstLlILoAlewcx92d3ZYbW9bjMLlgrmXjQPg+YAdTp5dI6g4dox
OvQPK2mab8xJYb5VNwM6Ee1f1yVdrCHQk9BBi/zHDCWAv/Ndw4DcqPa0KzyjbV0NLKfdz9p4MuMf
1hq47YVXmSXNjN14/2J6SN6tLulaWy1F4QlAqCZK6+vxzkLGLFy5BC5MX5IjaZQ0tENGFBrpNsha
u/SHg8laAKEFaUY/zdC44elaw+CayHk7T+I4u+iRsZogEo8MAKL5jD03IxiIS2Am/GDgtL2+Z8sr
iT5BAAFpl2AeIyY3M83uCxSlUC0R97xPXBE/melfB1rzUpqwjDnVg5KPlIiZQIalKTkENdm7md+R
LKiRWyjopurjFZ0Wl/BElHQJFHyg9qBD1EgA1KS5Wt5tsuwmAuZQmh7Mv+5hkzST/KMe60yh9byE
gK1LWXgb9f3u+i5dBiOSDMkQc3C7xUY3r974VVjPowrwlcF1xps2uamnIO0B4+RmfId6ODFHz4pf
e/pstY8oVKF7/mXla+YFPLuFpK+RbDTRurJUDHxNLQDReAvyOhcZSVegT5xbtzSsXU0JMBbJis0q
We9lv8EsHDlJzD5iyh3F1PMDQqwqjZxmLNC9pX2mCCMAP3hPAAThqOl2pCB9LtAVVH8VNEMsGuZr
WzH//oXyAHREflcDy5F8HeK1MPYxmcEpVQtjZ2hNBtxi0b0qFioUub4j6PMSefjNsOoPQ1m5GC+L
aNAerPLIvOCq0jDqeq59qXfCyhxoL/r3vrD8UANEppN7ZlS9hVTb26W94QNIhcdhE5npR98Xm9Bq
D3UOnrvrZrDkOk4/RTpmZmjqYA/HQgCvlkdso9BfOrtTqui/rPipIOmAgRFUwZMcgiqbe1n6pjtb
TeFgz3qxkNskeOqKxk34o85Weakv4q0/yz1fncDrVpBSOF9uCqhaUVEs95wT0fnGtH7qyhOw4pPB
3KTJAxvvc23zX9b1X5mzezu5ASYDJ6urIBNQFVO10QB6kvlWkvfbOouHT0F5/3xd4tLFDUX/V8sL
yDsx1V1mIIgE3Dk40cMKN7d9V8THnBYeUrr+dWmX4Od/FhUDiCCgQNQjc0hlAFwpO0XBbzPHZZOn
KE+mkbncfnGs78lMxwb2duOjDB+6vwY6OhctT/02AzFTZ4TothoCwI3kXefnOnLg6ZqPXLScmV7O
At89ggTJcux6IFOtQVJevrEwqEdPi+6QaQYW8Q362uzJm9YA9hZdIwpQ/8iULMeepqxQS8i0wLSb
2kGmGB4JD04SEPPWqrZTuLGIH6vfVjZ0PoCySzyVK1VMY+GQLlMhFyMiXk33dXtvWnCEXtsf8g6d
460fZgGeJxjmCK21GYBFP4Q3JmpUAG4FAMr5eVGbZExpbhQzjd9r1ycAsQbxDXvLyBpR/PxLF3qe
SJq/5ORktoPIlKGHpBIoZ5wxXxdxwMlfw1jDSOeQHYDBMynIRQOaKgbguKhQiCDFbidJ5DoRfE5h
GF+p2q2MNCwtH3IcOpih8d+QDdWp6lwlCik8ohUesIBc2jKg71dPobFG3be0fqeiJPvUUYWJdJRn
kNbIaz/VAbUKikvL59YaiOfl+3xewxOtJJO0ASwgRA5RZXHbaF8afbQAl1gdGP+BupYOUm/1TQ13
mngv02d1QKP+9vqhWPKpJx8gJ1eKAe1ImP5CmFD+zPMbxTmoRuI52mMer1Xz52WTzfJUlBQTiCo0
GhpFpddM9u+UvaUFhvst4XMUYRzOAmFkK8otScQC/3MtSqvLppjnYr4wTONnQm5T7pKwdNng6cpd
kq0d8CWz+Vca/On5sQvVakw0jvvfLsqbuGx2vAkRcP66vmFLUsBrixOHYVQTfSfnUkhikbQRIYyz
MPe06V47zvxKhJvrYhaP24kYKWrSHZbFqgExiCJv29IIJoiIB3NX59pKq9rCLmH8HlOVaF60LIyl
SBrF2f+aoE37ZpOFBvV7Ja8xkmA/Ji1RfLMemItG0XolnphfI5JBmiBRAsa1BvmWDCpT8M5iec5K
VGFi8qx3uQ1gVEesGOFsZLIUsDjjPQm372Bc8Fy9qdLDMtfxMM6rN3AmKfFhnNwm/HLo6GJy2VXX
GoMvS5BAWUeeGy3+wM2dQbbOJValAMhfpZRe7HBXxxBd1gm3m2xv7JCK680d1aZNrBluapK93qmu
bUcbs4237QRw86i/jwv0YVv9ZrLsF6VUXcfJthlNg4SmPi+olwJI+7q5LdiAhT3QYdUIQhAbnH/y
lCKfkBEVvDw2wuTMrZyNFW6q7jPSK/AJrEi7HAeZ21LQ2opaABLXwPE7F1c7SChoszg7x1zN9x7z
3ChHWeaTPe3UftN3W2J61zVccLTwQzZAQFHcw5yj9DowS8cxsskoPSAy+HGEIp+9KaP72jlURryi
38LhhQFQXJNAM5q7b87VG4c+qwYO9VCV93mIeDVxs+Rn3j5d12lh10wMw6PqgLFtzDzPOp8EGrYo
SJwK6DS0W1NDro7to/5FS/HCbHc2PP3/Tdz8OSfiSrWeFHtewiF6LSlzVXqfiAcWvha9cPP/8qiC
dhhKn0sbYEuUVjHnVTw0ilV6AJ3JHJBot26Sqn6jvcWO25j7qbwrQ/e6iks7Z2PbcAZwFABbe65i
pHXmwLK+9ETttwA7LLJfxfjSK/XKUi5YI8AM/pUjufcop2AgUeGUTGcngNRquSYxULvxMr7aBTRb
tuwAcU8BV0tDExAqb+c6jdFQ10YMWbb6OBiPZPA0pCPA7de1wjVpYKt+yYMajVuJvnXEr+srunTW
YZwQDTRg/MmEebllJ1Y+Dn+MtFV+pNWXbQaa2HHqKSYaWbptNqyci9lbXWh8IlIyVNaGQ9FY2EUL
hBLTRI+5vjZAs7iBJyIkD8YsfexNARGkYofKrAMSVYGo4zszzd4FG1e6u5febKerKPdea1bWcKfF
KtpV/7NmD3amgKctekBG8QZE10cSOQFF2rc1PhpnLbJaeoqfSZeOBS1pO3IKbVmzT6tNlQDxiT+T
7mcYvTnsUPIjeAFr/YUbK6+Oy04N3KUn1kOlgxITTStGB5LrKvFJjfpZyw6mlTzUVvna8CwY++dR
Z1sSCSDhH0cdjcDZijtfXXzp7kh1ayx7jsVPq59Z+NRVvd9SL08eROVlYl9MeK2/N2uNj4u+aK4q
wxWhiUoOXMYxUobCgFSm+kV7tJvHsA+SYiUIW7pDgMD0/6QYUtScJmFXEhNSTAMRUodYJZjUnWZ+
aXP328t1Z7AQiyFtBOaUGcQF4xfSqYntsTBUIH551HklRbq1+NtIybFWgMNZWofERPe0uUZAsiJU
TuYAwUYlfQuhogQkzivI6hKkHBj4O5SDHcWutcY/NjtUyf1gxBWFUKDlAYdMfiJgyIpGWo34DzPe
vNVcrd6P6L27vpQL1nEmRDoYZm7lYQtcd28aHlvkcYB0CeoTLN/KTbWmjGT7MXHU0uazHOc7elZR
WUCFdQ23c8GbIvzE5AqyGBhQlk29qDCJmKJU56GyamRvtNw40wbEpkjXrm3O4rqdRLqSPlTDAESp
QBQPHybxq+qPdnQ025U31ZLNAUgHm48Wm7mD/fzOdRpWaqGDUKnMmVume6q+svLDGQbXbH9M6L6E
z/h7e0DojoYeXPFoOZSO1lhZGZhbIBEdty5pQ3AJRAcVaFNa9tetNYjeT0TJOQvUHFKzSmdRALQH
AtCOaO/ASHSn0nm8rtQlOewfUXhCzYRzqAlKEW4DKDA+RGbpjW2d/SzCqPzucJV89FrDj42theZm
LLMIsJMsO2TTZB+sEZDcW1WlbJ92dlm6zhAb7SO6q9VuE0+sEr6i52Il4ljwoihkayCrR383yk3S
6nNzGJputEvEVCDV0gKreTQBRpRhJlQvmdvXn9cXZunAoOsBrQAaolQU7M/tK7I6LngDeayt3LRE
Z/DngADSUh6dmK1cf4u6oeyLoj0y8RfFDWLUZafPuk1VrQJglo0bzeZ3dcQxZznx+zQr4x2UX2l5
WHpGg5MSJbyZ6vPyxcYyvYqR1OQYObfCNwe0Ec92ZKjHKR401dNF1n72lp7uNCM3f1dmR7/RgYlN
IwAs6A6o+ezRRG1+4MESjS7wQ5xnJ0nNdEtKo+99qxKMbWphpe8mA91abumNn5Ba/R1NOvIdqhqp
q6H4QrYfCM+YaQPfFtij5IbokANHpU/R/MzLT8240yhYMKwnrj1p2uCz4aYxNihJXjeVhe07kzk7
xJNXm2FPtTCchnskQ9Ezm/x8/DbnVc0sc1u077Yo51+XuFR9PBMpndph7KPBNmaR9UYBKpexBY73
XINV7R1XARLH9zS6Q56prYKCP3H6dv0DllUGmBlYkuAz5DADly0wm7IOKIvKHS/9pn12WtTlgJGM
2gOM4bq0pRgV6v4jTg4wUowM8VDFriYKehq1XUnvR7HvKo9gOm0mAAitNw7kPxR5rJ9DvcbhtvTC
OpMvXTbgVAU6QwR1o2mfgD46fgcmdaR4Y/zK9N1gfvAoWdF5ISo4Eyn5H3B2oygxr7CmPTHxSwFv
Yff7+rIuXKFnIqSLmguRTYOCVWUgGS7Rn6GogYnyKs13+eTX885urktccKpAvwJUiA6ENMDhSetI
epX2kz4BzJjejA4oQR2X1t/jcGuv7tmSKLz/QXBiAGoVNYjzQ0nrHKM4ETphB/JVFr4JMh4nBZJd
7g7TWkvNQsSDyR/MNiGuUulFTsNogaYDoB7w4OaoYhYHxKabJPkhqt315VuyQ0yV4C0B3zZ3FkvH
XhWKFYpM5Z7RmehfLmyjy1wjM5jfN205uWOjaMwFzXpxsIjT9n6eYFzIr6IhX+k9XzJPFeC1ICgA
1eXFCKqIWOgUYwLbqTDkEwHfFQP0oWOvxMYLuwhODBW8DRh3VWHy57uoGIrTqlPKUUh1MyAqK9oR
hVOaftfXEESXDgMAMnQFk2NI0cv4OaLAlJEB6EPPAfJl8cbHxFWaGwDr5WTY5iXb4+Jb2c3Z2qVX
zAx5B1RPCuJGpG7OlXNIXfNKLXH9Kr+VdIuQ1lW72MWMvhjSIKWfZfkW6W9JsQbLuriq/wq2pRfp
wLtUaXUINojwqg5gB8RP6KMZftMy4VZ9EIc3tNqa0y6mXmM81vZHHH1O5X2ziuSzkEg6XQPZIwzt
mIvOwqcQUnsmjLdX0UgEFlrlW2I3nl7vtPwQTX4xuhFB77IXFsN/8LR4KRsYV8FldjF5YOuhHhl6
hZ926CYxHxgDXkr5ubLZS4EJ+vpmGFcbMYiMHqDZrZaHFqQIVCP6INO+hfnWmQ25DpLxpk6EZ9nd
imqXeZWZ8EL9l65hPsYnoUkJ6mSS5UBpiUgeGMXWnj6j8N4Yt20Tbbr6SVNeHP03OMKva3uxq5LY
2WGeiG3qVndyHc20ZlIGBDlPa/jbkHmWgL4rUCUAVRXN0OcS6kiN/oe0L9uNWwe2/SIBGqjplZp6
crfn2H4REifWPM/6+rPki3vSzRaayD4B9n4JkOqiimSxatVaStNgvmiBFyqSI/UvseARYdMlsZVG
vGmzqxMe5tBqwPQuNivwR8zFpc6gnTdCwL0l6YA7zIpbYjXxRyFEnENhbeXODTHXflOqedDomMUl
Zf7Uzfmzwn3HXh3diy8gtdfRiwST2/dI69nHiYifKkYPTHfYvhkQWK1AlcE5tq/SQ8bE4uWZCVVs
0yr7lhMaXqCaoUegZCSq1QWA+9xXPNjL6sc5c4gJcjMxxSry8XGmZCcBCSnoJR0MvFB4UAKeISas
RwGAyz7BysX+TjJe+vSubh71cHt786x9H+imYnZuOSkIi7kf49mYtWVmKEgNMKIK72VZYUwpf7ht
Zi3SFqgJOGRl/MfW0PxQVGei42gwkpjsRV/qaNBK8cttK9cvFYQCgOgmWt8EhPcsKEhsYz0HXhbz
GZ3w0VWKJwsKFUC+O6kJHcbwMDQ4Aw27mmrX7AInwJYyysBKO+O/HIYYEFfQIkHSckWRp5TagCkj
vBjquSU0j/qRJpgarUkBCYbCGgQTJFAgrysj2sSzVcwa5xcsh9LFhf+9Fn9/ALMtNLNKM30ZhdEg
H5J3bqLvc/CUQH49yEQHWF6IUXF24lrInvvM7A3VH/C+D4BeMuvRjdpfTeQVg2LP7S/Od14Oplu+
MXtDzc0p0iX4NqmQtMjBU1oOILLQ610ADniKJ6Stt7+UOfEWJGwsI89ReEDY1evu3FsmPyZJLxvD
ssANRtJS2SNDRonxZ1Y/K+3XFN61gFUmxGs6TvNo7bxDjQiFKbD8AgXBrLKhTGECJXQcqVK8CXST
mgWY++On1rBjICl7+/ZiX+Vv33H01xyz1lUBdRYB6sdWEM4/8qlyeqLtyg7thEXkUDK/bptbjSEV
ectCN415XiYJxyhubKK8AbHIzrCnCr3M4yx68cRLBlfdwrgkCEkWVDeb7IfRXHQkgp0qe1o2RV95
oxTYRnVn8DTaVk2ZoHICKkcEfIC5z8s6C7U6rnAUiJIlBhtFsLPCnfyfkcIpsK6FxjKerqoyOu3I
WS6vwmgyxraDJLcltU6r2pr00CcnURvQKz40LWe3r10d58aWH3N270pRAvy3DmN53+ReH0sixcxR
u5U7peXEIM8Uk4AlyVyRTIIpZTjq02cq3EN2jGNjLfBA4IIMD3gZTAYzX0lqADgvYgRE2aEG26Hb
DBaPUhaAjORYWvXmzNJyup0tXAztodksYCnAxJSgALPkH/v+/fY+Wjv+z91h9lFc9UTE5B6yYhLR
CjRsVUQlFZX052yqaDOeqsq5bXF1AU0CgCAoaPBYZ4IPl03Q5RPm/MfwSAq3FLcRSHdiTtTxrDBR
hxec2Y0VrIASxKSg/fhAEXQXSfIpDXnwketGOZRAsWPxWIM/OJCWL3n2pULgBqXYwPx+hmShzkHJ
ZJZUq1LakS89FbYgW5dx/ai7oOshAiIB/1FzrvGVLb2MnYgLvATNVnZLjyXagOXyE3TyJesOgCyl
uu2Lmor6J4jsOaG5clQt42AA10G1EC0aZqOhrlQATirCYbVHwVFwUYB6Jtq4MYVinwWYtrsdMwQL
yFzky8IS3GeQs74aU5yleuwUBV9zFjVn0AwHspy3LaxsNkOWCTRNljogyEMvPyEgW+lUo7sA9PFH
GRwBXaFxyuHc59lgYpKkkahnwNlBKbYGm+JHogsHyRjd256sRP6FJ8y3GaJEVYISkVDHqH43VgpK
EOVJanXOit22g3GNyxUDsQzqY6CAt0TS00I8hRGkk1GN5lG+fXO3sB8fNQHABvE/U2dJFWVIOFdK
jWf1XIP2lXb1VCY0JJJp+9KIvpdpFGHhZF1lOj6onrbhMA7bsQEnRBAp+YZEHbCTk4baZDqEiT0b
1eDNYRi7sNb9ycVEjGiNkuG90Zp+5iR1DCHCaJwDnWZT4g9Oi12nbzrI4IrQXWsUJ0lLGdCtefzh
D7P4HgdNcDCjcvoYg1T3H5JOVt4JemN2EQoQ2xxEPfCMVNJ++1Ey3+upnMm2YPS5V5ZlPlBtDIYY
Hf26873ab/X+YNaJAMrsJpFCTwqC8EcN1NEPoa4UxcqLInwvJ0OKqBD4WW4ZLXBVUF3O3SGuY5Oz
1dcOFqBoFwoHQBgwesB85hLXYCZhwNvPQUehejXS15JsxupQEgfdtdvBu7ZFzq3Jl9aCuIsA54Y1
AJ4oMNboaWN2D8WN22bWYvfcDHPrNQlYpswJZiTlt5Q9JP5j331WXPXkZW3YyEUnCoxvyFFN5FuX
3tS+GppKqCH1rz5LxZYzTyGnJIxBzLUXYk8vTmZ1r2kPt51be3GAQvav2cX7s+toaMMgxXsAPADK
775XaZE9pk1Ctd5RMYwpklMjOG1kCd2WY3jl65lLXRzHJ6iFAYS+NGxUcyuYpAXfux59kuJj7kHO
pT4E/UsHwSAtmBwDD4IgUbdje5wTAH81ADrDYjcpunf7t6zcUBc/hVmDtjZSiN7ip5BB0tCNV21B
BYG50oILH8gMkGlx9slKIgXHcUNJQICLGDW69N3X/Dwi2ZBh0Eh7KlJgWYwysdTMP3ZC8QWd0U0z
NU8l4VHxfTOjMkF2bpjVH1QzKRlAGoQCfTFvfTFFsmMAU98KpL3D2Ok4IAVK4n08AziwS0LB34vg
vYssIAnCL39SRMFqE02CyGbW34vyFG9i0FcUlAhJKtOp89v3MFHH1z6AGDeNSVjtwqFXd5Mopvdi
jAs5D3hijmshjKwUXRZQioLFkEWvxsHctGE/QtdM6HsUwbs70WhUnArkHVj/xKnr5BkVmXs19UAh
olAodn7dDqDrqWpMWOHZDNYaEZ8TNAyXH1QPVL0ZzS6ztOlFLUU3lLJXc8hpH6dPJtoigSFiBqu3
pKamUjjeR4D8t2r01MpPpIvvfOl5xESqoPD4XFfWBnpdYF3Usc/AWsiuDZSVFVKLFUQ+cpDOVUor
W5E+n1Bbon4ROuUs0nj6NUJtIW0+/Up9ur0wa5sczDdQ2gQ9qIgH/+W6kFAHZ2YkQuRGyH4oAGGa
jf6qSem/pxcg+ViqYijD4K3A3jtDPGpqhbCehplqEH1dND9CL8Ms921/Vj70UnEE0SRYKTAkwLZ7
GgkdYMmYQOAjv494eZM3QAZryc7mXS++kM71OwoSJqUaaQo1EDABptE2DDaiYoFTi/Nrrld3qeSj
rAFxV1y6GpMjiikYSbGxUI5TQf8eAmGDST+ektbKmYEvh8MVbS4DJV1tybfPbgghNZHghtC3td27
0/Py59Gj1NpZTxPdhHSz4WS+1/cttNRUzGCAFRD7mmV37sJeV8YKN1IAgVyIgI8AmsqvY8sBvVw/
Ey7NMIc+0kelaha9PnCx0IEcJ5PHvXR9rSwW8O5ZqKxEdLsvF05Np0jKVFjArL0ziS/5bCc5xnRm
x/9nPrzv8wfPSnQAgcBiu0maNvsIBZw/iRm3920eQX67zf4dnAQz56cJs2Zg9lB7ra0h/FqZbl+h
1ToJEyhuwuPsf9VN5E6AFNIZ74mRV8NbW0z0r3Bd4tLEIc9cmUXhSwroNnHC4skc9XdosS7JkT/u
5+SfgZKLm39tsejFaADaLIT+sKXMLcgZDJCf7ZVob/BeK6s+qQoqa8DMEZmtSyahhto2YGdgaGmp
JBYU3DDddEzbj1zwOAfXdXoJn85sMbt47EkD6lTYwuMVOfkfUUJOvtH8wiL6rxkF7oi4heL24/Nt
wys+4ilmgmMD+hFwkUnzZNOIGp0UuTVkXwFYY+UcNzOhYrzTzdj5D7ZQZlgIpgCf+74Mz0+qoc5y
cAjmlglkukQ8WfbEUsVEQkfbf2+oSpjtQG8aOQeg8Wz6WrZTJQdTBVuNp4GGLDFRAJMwq8JZv5X+
06UhZs+VylRr6QhDXbZPwru59Eblt2w4IGjM0W/v8z16LqL8WhRbo3G6hPNAuE5VYZ6gl4dbD4Nq
bK0oV800QDIKkhR1sIWssdpIs4alH6o/5cDvycrvhDdzvXIDXNhk7jUFp5mcEdicSeqasStl/kZX
dmrL66jxnGMOlbJq1bgcazTggQcFMz6cmijImSQVZIektyLRjYz320F6/Ua+WFB2mgJ3OcTFZTiX
66i57drGnsnH3BA88q0xrrf/bg1pqQhCMDyxwHB1eQdNo9jXKKPj4V9EjjJVVlIfBFT6ErBWVN1A
AaXhJCVrG/7cIvPxVLXDbKoOCgdBKr1mBJA0sQZDc6MwAxcsLztZtSbjBYt2iwRiFSbzA1AlDpMa
/mHwyZ5ynarQ6oimwpaD11zgPdKvvh3gcdC/xKDakmQi6bpcTX+Qh77rJAHtVgus1xLYDkNNBqjz
zogf8GK7/e2uMpTFGuRdIAmB9O7qeggjNW9SH9YE82eTBdZAOCnQ90V28RxkLDCXgh+Stipi9CM0
b/6MNunWnTd/FE/Yla+R9auniQUkkY3Fdf9Z/ASWNR1HCjCHSI6+pTDOjuq+aPSoSnWB5iJeQqg+
tMemeI0BWkswAZFhMn/4Z90axiTz8dIM1OW9jPAIpo8UXU5MFBUxzVO3lH72Bsaufc7eu0rPGYPM
6srd3PY56rZ0HI+G7CpQQpci73aMXB2VjA3mevXnYM70EDZCHMk+dCmHjgKqXhGOL2uxiMcVKjUo
dCIamXMEsP8mlCPYqcvnVAGJNE/UaH2x/hpgjg0taac5KxYD4xMqEpL0EI6c9IDng3m5e1t1UuKk
hQkjBF8uaCBnwosxjgl2BrOQQK6ULcvUAINHglfR5HyH9WUCYwD4ECD8RphswB9lrccQLXyImwWG
V9ePsvZ4O6a+jzH2WNAw3IzqiAESSza3GbRQE7QeXmgvsveGqcnXFLT+nuQl29xrNlxU8GoQn9lj
nKpytRPlEvZ6V3qS3vo32XpMLB9aDveH4SAfdFv0dJvjpIyvfctJJqJJOychAGZYySCxg0q16tqe
zX3fQVVbp5p+ChdVAcBZk8YWeVSaq3ECnDXAeCrqgCwlsBQkWqLX8Fj376rsZDT/+oZejoWzf5/Z
TUHf9zHIMnB1TJpFlN6ZDCrOdylPFIPnB7OlKk0J1Gk54oo6pZm08UUeIuB6vuvSFRbrW5NOiIcA
JlDn0AP7I3qYD/3mEwS54Ve+T6nmZm75whO945plEovIN6N5HGDWlK3p8SH7Eq2IZsgI98P7j8nO
ti+mnamc3On7FXsVlPh0ElQlkWawL5hO7AQRvSSBziatduqn7E2ecVd9tfbzfZzS6RRiLwR2TeMX
cc9Tzb1G5y9LfWZ92TJnlzJ43oGJ8LElJpXOoVO8Qt24pqPvCJ78I+TcXN90UNe+gt4FpR4gWFjM
UZFFUjEvKUB8qL6qV9lCOXyvbSVvfITq466mwNHsE5HyYnbVzQVRDC11/IEE8qWbRjyP8zDCzTEp
qKbaJdoM8bFWLGXalqod+8eK1/9cdRY8szjkQDGCeixjs0n8visFOJtlIAEXnbyjlZfv1UfMAh4m
F5P5D8Nm9GLnn7EN+KbnhpmzVWuqtupFGE7MYyvSSXomwC1W6ub2cbp2EJybYU5TfEv0CWSYEeV3
zK+hf/TntoHVXPXcAnOkCbrvyz7wnhhQsyoq70qX3LeUBocmsDVq0Jdmk3sPyla95+2LletJQTtT
JOCGQSGDHVqRxzJU53oSaNW8SOjVVCDB3468ibSVmx1WcBksUAnMpDEHjhJnpprWM8454uRonoR1
gvY1T/R75TuhaIGxcBFVSaBQmANb9Gtd6XJIGsfmi6k/iCFnsO97bPliV6MCCQ5gzO5DK2lRFrrc
XL1UqZhszkJrP9qGFWzMk0INL7Z9t6KtG+0Tp91nD8QKnNFqrfn1fvDUo4aXRk6z++aEs2bvO+R4
nD0wrm1lGtgvqXU7lK5WmvmJyxqdHXOhEbUCAL0hpkeOybBPNEfx/3U7wAS+IR7coBLC0DqzzH2A
6WIQ+YZWGR/E9JEonH9/2U7sKmvo6WgA5mk6YCiXLgi9GETZUIRWq3xJ9dPQ7obQBSVUGHEMXcX+
4siZIWatAtPHvgggxCBjOmvwd5H+QVKHS3YjL7uXdeg7F1IUZLVXeyydUZZUig4O2drrSEE9e8Cw
2/GjtAGssAKvPUS73sq2IY2P6kP6aG4zGxmAJzwXDq9pdrVHAFkX0QFD1R7T+ehCXC6ukuXgNsuH
0JLkrzayOwy83A7AlUW9MLAsxlkAZm0saVMEA6p+mn03zLYlEKk83MJKjKDrhthT0RaApDsTg4mf
Sb7aLlaqu9RvaC5vFooLI0VHxb7t0MqOOjfFSn9Lo1ko0ghT43xPCq9rdr3ByWjXvEE15FsxEqPe
7KWdFiEZulbBRyGfpISOxd5voD6GlmrCCfm1z39uibkxc1mbgS+CpQKaeHGOLjZ3HPfq7YEIOzfB
RJiZG6JYlATr5eoyjRoqO75dOk3gTWBmwLk5/779ga6fdIxFJuQCExindITFWnAXmQVKrMrK98Gh
QqpFPlXD4oGhrwvXjEkm/lphxhVBYLLb5cJdiZap9ce0Rkt8g4SAOlEpswV78m47uhKJqFQj3oFq
BLiEbR62w9AnpFHBO4oKXfJCNCeuOYDo72Yac1bBBiaPwDtAVJxal9tXEbS5z0cttHq7OgZUp8ZO
P2WP0LuzwL7zpdlQd7Namhzy45fiDPQI2BtEPDL6c6DBr9v+Xr8YMEF6/mOYaDXqrFEh4xhakxVD
59QMbYKBfXs+ECv81Tq+m9Oxsgrbt2SqFdTn3PcrR9mFeSaSMZ/lG62PtUiVPwahQanSKn4swN9+
28/rLjTjJxPA8aJJ1cwwNDkKzWhzrF3ZSZ/BoPPYbqTN7L30FnEh6OoQuz2anrnrNmjOcCZPV91V
wMuAVxIyeZ25dw1jMEF1Y4aY9rRjBVIHtmacZh7XzcoJhG4x8M4gBgIrGjvK20WKHGlzF1lqC0zL
c5S93F7M69cIFvPcwPIDzi6gOkA9L2phoP1scMiZNN1G+8AxtuGv+SieVC+wstBxzK205Vhe25/n
lq/2TlTJVQ/LjVOktH8jX503nyDXCZzznfBRHZoI9zovg+ctKLNJernLQ5C7RFaZuE1235Zft926
DotluBut6e9i9lW6F4UQemzqAKjTWG43pt8eDTI327YAkLYaQx587PothIbA0hNAzxgnEPBGl98v
Tecy6XoURELFGhyg/TEF19rDz5kadps5NZ3cmL4mzygZBNZvEV0eznZczu7LIxA/AEM8OL8xw0oI
8xmJMQrQ4cQP6CMcNstpR07B/UC5RYLrL3dpiPG0InGayhEMqU/pAajcmQIpX+6jbWb9kD9l1zAp
j1TtGxN1yznmTEuyfFYbDTYBXn0Wd6JF3jus5x/jFFkA6NLsF0/4Y205v6VlIcaErceSvvS6DInc
ZfZMrVRKYicP7dG8BwRSjG0oKVKfB9RdjSBckyYIyIBYuyLWFadei4U5xCToQbHjbeYMjung5kB3
BIJk8VfwrN/1hjVR3R4/O3AWcQJo5RJd4Hp/fwDzYSNTw3y1jh+QUcUVNlBAlQ7GV3t4+2240260
g/24x3SCAwx3QfN98kyAJ7TE3bGdrcqnwGVwftHqHj77QcxXxxtonM04QnFhcrQGLIq1GyFVxtD+
7bNi+XfY6AIcD71KA1mszHZSmnTu/K6DYHY0nqSwAdzXHcr7Tm7ccvh529RaWIFjFsRMeIqCuZm5
rZJKBQKTwJRRdOZDkovjw5A2+3lK6k3RN5ElT8MvpZnGfRKNn7dtr25cUTN1MGBD24QdcxkCZRRq
A8up4mzy9dxpeFPTy43PLiSoAJfHPEZZAL+8PASDGHxmuRYDXqVCVk9A7qO3IBCPfrT6ZPVA7uhg
L/8PTp2du8yxFytdFJYtToaouo/B3Nz+MxIZCLtzfhQmy2nSloi9IkL+MBwfmvmziN5aqDtMCfjt
Z16GfhXxizFTwSg9xiJFjKhdLiD6skEddyBjwesbmaEuEEz35W+Fqb8JKeCot9duxdqitgvWnCV/
Ap7k0poY6eApK+LKGo3sh1G2/UaOjNoJcZU99P7EAz5cJRqgUAQf2VLoAkjyapuFQR8ZlZlUlohx
dNpVCdRrJDmhY4sXyb97BnLyZTZ8AR6xDHRRGvRmKNYVBgRKL6xzJ+/77Rjpm7ZrOPnn1a6CV8vY
ES5eRDwi/3IRu2EAyXoDU0bcbjJ99EK9sW97s7ZwmGnCcYHW/NKjvzThh4KItk5egSICtIB90PzW
Q6Gz5Vn/c9vQdR0eziCLxpphE+MiWo6vsyy0QvZblvVQQb8ESm9it4cohmP2/rYUdU9s62MiVzsp
KV3J5wHhr05GTIhhxgLXDwFDAd5wjGlTmYK5AOGR2ClHITUcqXg3x0ddfpXnLqNqB06n6t+nu+Ew
pn8I0kQR8cJe8yBz7mIgoitL9ien9WenaNOtlPWuVtV36LqC8qyhmaDYWaZ6+RTGnE97dfUs9tF+
AGQYkEOFrUrWXd4qlSJWVjlowCePk47h1/4I9ufQIbGQYf6vk5zbX3ktnM5sssxnndBjJ6AqDI4u
Gxp4HyKIkPIUetq3zaydLjo8WupcABkS5uDM9D5Fh0CurCgyPXEYPytJ3aBqv0FFyb1t6hpTj2UE
ogqNcRyaeAkymUJUmymZgR62CogILxOjpCd2AAktKWrtBLr0RlfZWf+agGCt7wPv/2iecdUYITMU
VDDfdKPuZBkYzkk0IIkgECWB7r2FG+SEvGXCSzz4pavxwTfqX5wfscIGBDQ4UGXYO2gnsI3KCJ0K
aEGoqCGF8b2mQrR+AD+D6Vc/pUnexb7idVDI60IMHeDM4uCW1j421BpVIBQkqMaLzO7NjXoyalOv
LHAi3Q3N+FgG86MQiG/VbL7fdnQtfM9MfZ9hZ2fUMicLERQDptqys4spz05xjyqEVhOe5MHa2Y5+
ASa/UANX8bi6PJPkqTUUiCjixoLugFKV7wNRP2978105uMiZELomgIDLLDo6NOzhnmHmBNmfXIJd
eVsR4BqQDP7ukk2aKjRv3sJW22vBy1Ru/fGpkn7HZmlV6Z1Qutm80XOPTFDxcsrAU0t3ULa3f9z1
V8XULgB7GORBXoxxjkv/m1ENSNFHpSVVtizNtAPkbZI/Y/PxP9j57s2AgBBsF8wFN5q90oMqvLSK
1KcquIpjYKZSZUdynp71qkdwaUmCAaFlm76hUNb+EKWlNWGSoZ0fdfI2+acx46T514EDqVSUUsHy
CqZXYMkvF84cVTIYPjjm2iHVrEpoNcv3kfX/+7JhJ6CFjQkXcFcz4dl0gtrUIcgW+3JM92DoE+6K
WtZsGQJZmPZqOPTI1xtvocrFfPrS3QKFLfOVJCBJxtkH3Vit+0jaOk/tdEsreAn32toBCIB0FE3X
axg3snklSRcc86hvMv+3nL7dXrXlML7ccHADRFXwBTPwSKkvv42ehP2kZX2J4XdbKamPmQwS7iVZ
RVthS7o/t62te/PX2vL3Z6eVJPmRkiawFg2qM4vBQUt5uKllF1459L+Z05WEkpIalYauUgm2oU3T
uaHqTaIljJkXaZCLAFwK8PvbTq1Egqyg4rpMsUmojjDngjGGsdmPChhx0fAxZ1eYRRscOLeNXBd9
sHFMkEgtDDELPTYTb/44FBO4JsDWr2a2VoyWbgiYQIrxRo5/TLH23BeveMraif8AaoXPSSz3EMes
TcWuZN442zVHBPNj5Mvv2Awgp/SXHNw0H4QZJ27rBJDlTnAb0db4kXfFvofIgjkLTjrcjePEOVFW
lhwPQoDTcA9BGZltL8sj6gZxgb5BFhjPeLcFFnjDGitpUl4ytZwaTDgRqPtAUmiBViCluPS0KKUo
wsxQDbVsgjFToUUAzeJ9pQefqtadkgoUU7e/9De0mDWJHFwFqxeGBVGxvTSJxnxuDHpbW/lB/lgq
ppHz+R7b4Bx2Eit0awf0G063eRmoSh/+fYDQwCSmhIkRwNWRvrDJIzGEUJWHrraaiTY1DY75/Qyz
tuoEd72lvCopxavumD1vEirwMtclbhjXwRaEYb6lw456ELPaAdJ+QSmgeCLflQfgMnbGNrF+FG/F
NnF58mRrQQx6IpAxYD/gicd2MUbFBxlSi3UWnhpr3kANwwMZ6XZ2AOzYxJzrgmuNOfrCVA9mzYRr
laPtgh0A0afUjiDdcHon+5z3klp5u2JjnDnHBJFuppUk9XBuegB7CgbhKEALqa17Mb8evdwRV1/t
zNaSZpyd6poUY6t2sDXsOucXinVe9wbpegpuJHc88dKwtZPwwjXmopdIh1nQxbX2DWOLP/V9T/sd
BrgILWnw1Hr1y0PG25PXz4nL5WTeNDlkxwapgE3jIduENojA7MkKDyZ10dyo7NYh7ui9QxnYzb3X
2+fBdWscoxUoQCwFMLxlAHq+XN4hNYVmqmFb+jR/Jz9d/05GP6NzUR2Yd8WW215YOfIu7DGRqkad
mJTL5yR3eHKfoFKLzm37VgHlMgdUPkE5xkrvDCvnXHErN/eFXSZk22EyIcYJu51VumCX/PWoeqLI
D9d1/yBxAHjzAmFl4ieV5DKUzB4n3E72uj/ZnWKHNoCPlmnVTv8z2v4Md91+4g6nriQ/8O+vXSaG
zBxDXCQeoEr4lvxElSGg/qH+VTuSNTp5Sl8eeCKkqwZRV4dQnYk22Hdgne1LtVXUXF4CZxDmA8bF
923O479SVk/sMxtMsPQzBrLzCNfFZBF0sxvnJG0n6/T45gNRhy4J1Y/y9i56+aPR6R34Lxq4XriP
bHI0n1+Mf8/EVIxyEgOEICiasQW7IVIjI5Zl7JTiuZwe09ybeLtj5cmEsh+yPRP43EWl5HIzzqqR
VH6i1lZKRhscjJIMVg7/Luh5V+Gqoe+BVLyC8cxgdoNQxFKR5KRGo9uadtFmpvI7oeqDBjGWgTZ2
dRDR+5rvO5GziKtXB1JMvHQVA9gJtncakqqrmgkQutHtjU15HyDtcLST4GHa8PbRturjmaXl788C
FLwLGEAfYWkhWLQA/aJQhvwPJiDMg5qiAdQquweiLu2DIcX3qvqXEHwivrKpoq3By1xWPVl4NdAe
RTLB5hJ1joJ1PyHyAuGg5Y9yhYahNfE0va+7orgKUFHCbpZA9YqtdblgiYGpU1/XcPV9jjYYDmni
6U5Ata1xCFM6O+0upMeBFhv/Tt/yRFaXiGOvebw7ZHSzUJ0Bn8WlcXMKy7HSEZG60d1PmrHpWtON
BsL5YutO/rWjMFxc2SxBxGuEnWmHIfpescBPJViShzPycfBMZ1ZpKAC2VDjh0nI1oeVi9zx1iO/m
0rW3IKRGLUFGTqpcetvlUSglBQJHu2t+Go8BHl0HEOfa06fu1pvwpzJT5aN2gmdxA16+zwjSdZyF
WI0pvDgW1UEgllksTxKQDEI1+AXZvB3GB92vMAzgGBBY+A9b5MwOc4RPWWVMRQg7fqa4ITiNEGEv
XZxh/HDitIfWrviFpeP/u8QcagubW2x0MDUJ9Z0m+e6gmnZRFZYs9a+19pnWJaYdOcnbagJ1bpXZ
NUKbK3Nfw+q8cKEkmJj5M0m0wqwx2oo62YJnBm2FFtQzhryVG+f28q7cwhiDM8G0sUBQMfZ/GUg1
cv48zn0Ekh5bEDyDcO+/f0AdHWYggVEaQMuKCVXAaEH/vtD751JIJ+gL6u+g9Ylm+7Yja+uIShR4
R5aLYSF2vfSklANAJrqosTLwMrnliWx9V70Tf7dO70CnAlpAPIsrafeFRebL6fLUmQ3IQoDGSoHi
ke+He7OhAHs0m5pHmLD2nc69Y9LCXk66slhsRRWwkbo1oK53ewFXDtALb5gEUO6buc0CWCjNrQqW
C6GBKCJvyZZwYs6tCyPMKZ2Vo9bVJnAboqc9hHbnQHMydQb7afL037f9WcsUMAsCggnoWy1xwQTe
nDWpWBcxBs0/8VUw+ZJRXEQjrT3tbn7nGFvJNJHVGcBRYCpbJmxzcoyg7RCoaWPJnnkSnXnvu6ZV
YtLsJzT2PC7ifzUczswxoVcppTKoWQ7KyV6xG4hHSAbvU63UXi88YiIu8Uk+Qy+nAROYPTwQLyxo
7NY6lTzD7kzaOsrD8iQpaXGIvtRnznryHGSiETSNlTbnsN5ZxVJaOv7qXdHy76Ea9FT8rq3wz22D
K8+uC2+ZwBTGThyrEgs6mPdR6gg5lRWoIfs0VziY3zVLYAIBvALoQyh0Lp6fpZXKOOK0F4vGmrJ9
DVJoHyXQ30Vkt7wpmmtwM6atzi0xJ6IsyNUsyLCk3cUCHXaapzqn+5NY0nIz0sBL6Q6iTx31nY7X
UF7p8l7aZgJ0rmtdbk3YLh56KlHT8k+J1ztfHSCdm9ufbi1Qz91kArVKAhlso2VjkY/8EJ7ajXAn
PDQcI7yvxsRj22VhVBfwx8QtNkjLIKJSQfgMAn08XrK15A7fbZkzA6c8YMyMQy20YiIpqRaHZheU
MQFqVdCyd8ZtvXkP3eLNvJOfw8dpH6NIkPxKJk5qt1bDuvgBjLMgaG1qc8APMHxg7uu3qjguY63F
pzrZOeirhk9CPufmiCauotYUguFctYbrkabv4P27CMyGrLO5g5DVsgh38XZ60Dxpb3gjJlzF39m2
p4A+uT0dgdCXMOsauToG3kJvPJn0Vd/+MwD68rewAzpVVnfiNOG3zJBI77UHUnDktL6rOuy9qC3i
UxpKISBIYT55UkfVHIl1Y/UoSyCF8TLaHUPkMEGIqijZYI5qM9+LHm/vrBV+wbj/1zDzqXMBo8XN
CMOYC523It66IlDCkLpdzvio5EKSl31/y1HmswpgQE/qDPZaSaYDOhe1T2UJHM2mc/tUWP6hG4bY
wXdDmMDYZeCbiZOlS1bj70m0W3rV6FOrxFXCz9v2rgd2liD5u5JsyxVQrzgGC3hjfQS7pqJ/cINg
184Wkl5bpB1kUjkJG8/DJSU5u0iKAlSkgQYPu3iTl3ZN0PdxMxUzD7TMvnSeubX88Nw/Jp0yVIjS
qu0SKeADE+2x/hW095w1XMuoz20wd6M6VlmnSrCBuU+r++M/p3vhI6baUfkPbdGLr8XcjU2rNKSV
sHhtZ4FxNZOOac+JwGsSBCYimDsw1Ugb/L8Vc6EfZ8m73M48QHpaRESybVyg4TfyD/J4exG/qznX
kQ96NUwWgAqBhYqqVZq0mg7XzCdtp++VHyaqxw2971GLAXWcW1o/cHJaKUq74ka0pff/UG7C2v79
AcxXHKo4ifIIX1GCllt1AFF/qHgjj65uLUNEtxkQZgVwS+V79c/CH4KHujCjFgjaLxGi9Rk1uYOG
S0hfrSTRUUrFvAioFpiQD80xFTsDjmge+mJW/DuERN8xuhfs1Em9YRvYtz/detZ0ZpBZuS42Yj80
YVBFgkGngf54l2nzNG2KzcA5PdbD5MwWuwMqlPJqH7YK539Iu64lyXEk+UU0oxavVKkrqypLv9C6
q7spQE1Qfv052+52mEhewnZ3HqfNyhNgIBAI4S4Gng5eBWKLzmCrO4qKva3bENZ+DB6/y+fQoyhe
kaMCqRTOr1j5iFB8ATsA6gAQX/ybbVt8RELqIK1kEKvpKF7bKLu6nTbwRJDmO4z5jJjXMtFFhF4V
XHXMZ1QNMtHEUlEiqmpX0Dc1+UBL7tRhQKU9Rzz987UlmbOqIzDFuVJ87ZarVNWnOkIjmp6K00Wn
1euIT8or2K48pNE9iFICipdgxWCZCEA8Xk140OD+DN1gcNMmc0PdbsQ3mX7Q1DOHI3R/Jx6N6Mod
sERlL9VsgsJS0yooNBa/ylR7l2vZM5v84/4xWEFBq9Q/O8jEJC14v4oiRYNiH4PvWZX3VFfxFtO3
92FWzAIsuchYz6zTKGEyoUiVBFKSdxG2EJlMv+oMiGESqInkeXGuast8DtSqeolTLtvHysWNxjkE
eejaQOsGy1VPuyhoTShEgw5nF5peaz3WCG+TU0W+IAlEyNP9da48Xa7gmGtIDbF8QwVcPeKUix4R
Si+pauQXXQlmeh9sxfox3AnSAx2WiY4jxquEqlW22Vy+nKpdB+7CFCLY9xFWIsgrBGY5RppqZUQH
LKeE3nVOIMT4rGanohnc+0Br+7ZcCnOQox53AkkApItPTY8xqrD0puogFRko9/6DNPfVqhibL/V6
HAoR5dd2EqpzFpHBa4UqfCon60nMqcxZ28oRwwGbO71B5TPfoNdOasxatRw1wHXWU57t6vgXt0Cw
tn3ILMMFqvC66Lq9hugqMmSjPKGQXTzGmt23255AGv3S5ZyAZy3OAm35P0jM3g0BlDmnEkjjJthk
fyafHn5OKMoYnvasXsLHcqOGyPrdt44177EEZXYQbDpQ2SQANZNtBvckPhqdq7buGD1HHed5uHao
/sFCgvF6K80WRApRASw6XOJ+b/Lq5GsPfvj1OcRBE6wIteVrgDA3pkAi8OvTuTAd0ctO/WaYOfbx
WsLF3+MBY7l4wPB4wtbMcIkrX+OOYTQgIQzcOJzlk96TIHVFgVNhWQf511XJPsz6IrXKrMdViefm
hpQIwtNir5g8oaY1gwBL7NwejubwG2WqwILoWqhiLYb4p0i3ffY8FcTuahB6417+ed/6Vm1+icZ4
QRmiPJTEQMNQh/5lJgPZ6RakVtApG0xgRlEUb4B1PlIp1BwwoRZHA2LLO8wKNR40gWNnSLtmFyWZ
7vY1NT1Kyl/3f+JapRTN8lAqx6QHKD9YWYG4UPIx00cYFZG9jr63eHy3kewmieX31bdsgKQNfIHQ
03IksTtRZVTtvkLGq/2czMc0qneCpO5RNTprIvg9LJ6O1+oeLn8gY31DXYC038IP1E+Dn4BKKdym
eKGp1Am26iXb5fsIB3uDiab7O7N2nJe4TDzaR4ZcBQlqAgV5p+op4yV11ixx+fdn/EVQXaiJSlQV
7kLGqVLQM0g714j2SfIYdLaVcaqma8driTb/+wItLzvo4mJWCJO/X2M9583fNB6719qdv8RgrF1v
zamvSuyYkPoJeVGQvyGuPD7f/y5rFSMMG4DZC+Nl4FFiX86Q8sqGLMVSJvkNpIlOXe1qidoFMora
Rm/2KtoJKl7SY21tS1DmazWWUpmBBivsu9eUvGgpXssnnfcqWXXxcO1QrIMG+Ty1d/2ZVPSyxCPU
3ZzaxcGb3HOziQ0PX8srT4FnIufX2+ozr2y5ZhyY1jZQEMPY3M2QbGy0XSab2NG+JF5coQLXdG9T
rnNqKmsWv4RhTrKZmYFIKthHRDdT4eJM292ESXfwkYsisVWFcyGvW8piXcwRFmq96cW/BjlSZwB7
vYpBMTwmjpmSuH0hGmB0ic7QJrKtquNEHrw9ZQxGjiBYr4jY00B8ittP0m7qgSNouxa7LfeTMRZB
NopJJDCWeEifOxPaRCaoa436pY46D51EnM+3lju1lnjM+UaDADWDFHjKxVX3qW98KJCcuzT+5Iw7
1Bf9ZnTvn/V5k5icgGUoYCfDHCJmSdkGNhTGtLgJgKinwu8x6X/mqcqBWPtOaJOfJ/zwTL9hqVXi
VKW9hXYoNXvsyUNqvIgiz2OtfaglxnwwFs5XQZDddDkwDNkZDpj3fRac2NN3fWJPT+2u20OZaDN8
Sr94zEWrizPRNwLGfTRbsQWLzkxDk2SIP7Sp8YOOxHbRlHYWBJxExy1zERLLGMnBW0vDhAMGVK9X
OGoGHfWhBx/BRd8UnvQtnAOcaCd8iGJkyFzJRaP6RtyZrT2NtvqBNuC9+S1+R2+mH3O+6Mrww/xj
IMSJxgIwebOZJBoboQ4RNYr2Bc0v8NoAkQoUOA1fesBAaWKHoE9qjspvaRemdr5JNvorz9Xdbvz1
T5gNe/HFMdU11qC2B4NHsrdkT0Z3He9pc3sjAQKDhJiFA2snSAeuIbJGlSqxmFdZ/mrrP5ba2TEy
Wd2f+0fw1navYRjbJai3R2IFmBTiH91Psd8FxamQB3sUeXwpK/W1GQsvHCTLkJVnh/zIRIYpCoAV
DskmbX9Nqn6g8g/k5x29L20JgsxobgfDPPlN9dg1xu5kadCWqNFlnpi+kD4OIXm5v/6VS+T6RzFe
T4VKedCJFXXwdoH0SOMJ6PIed2PsKvrHVG1N8UHhCaLM5nHt94BpzrQOYD+6ndgTa2ssFBlppswU
n0imX9LE4IS3t5fxNQSzLCUiwjBWNXXkXPHqxOmljUhcoQx3o7CPQN17fxtXD8RiRYy1Nq1FhagB
HJTS7B7Te1HagJu+4sCsWusChrHWXi8hfBdg43QibcPGLxKUTpR5eA8DLLv/YElgwoCXkTHsxHYu
hX0XJR3kVRwJhUStAhc+9TCsfh9k1fwsCF6BKRsElyKrTaPndUqHDCuqpT8RuoiQqUNgHQcOZKrs
LHEi3Zbl7X3QNfOz0O2IiVRk/KE6cu1ajGnQK1PDxyozDNzWykPa15xgYs17LSHkawihAlFKFWNZ
Qpw4AuaYoFKB1LhSvt5fyppBLHGYEDCuCHa1BE5uEIS1ZzysJ7TcQx+XChx74EExPr+SC4k0KqCI
nLuRaZe1jFZup6bHNP6+vyqZ94Xm47a4X+qc6GMmUmzftgUVomybJ7pTPcuRz5jZdMAbC7ZhyZs2
e/McPb8mzmvoau79H7HmQZZby3gQtFv0rUhny2xzL8u9fir8Hv0ImnQQQlcQft2HW/MgSzjGg1Tg
2BgLE3AYcnoR5AkpPUxTViXyFfeBVk1zbu9AVyIOAUteJSG7oQhtSx218icFCmInM/wx8axldfcW
KIynsqw4zTBwSp042/RmtxVA7hQHh6HJvNJ8DFv//qJW2sww1rLAYzKheVWVBvjZKYZQbfOPEdrZ
h+KKT8q7ltlhZ5ehI7yhBWIrP1Q+xXxYeLn/A1Y/n6Ig7YZBCnRMMRbbKZowRCPWKyTQ3AljJ1Yd
nScJsXosFiCMSYajHgl/NzVAq54ov8ct74JZacWZx4PmudaZM1piG6UnAlaQIcA+5sK5Kh7z8LMO
N8bwHau/6u6sJ3u9PIXChogv/8H+LXDnpS9OfAC2CBLNJ76ZQleC3KpmICLKnu+jzFbABh7L1TFf
Sai7rJsCoFT5g1r8VsejjMQaCnthmUMkJPUK/d/mObneT+aTDUVZWchOwS6avZV8QvUwbD413l29
cqbnjl9QYaA9GxEzcw10yAJMVAZKGQhOYih+ilIRMc+dFHNugZUUDiAWUMyHCiES3Bs5nkJQyrMu
UmdP2/g0bYST+ljXdrYD4cfB+pQ4TTkr7gRVMCRCkRBDkYWdUSoboVUgmk4dWp7MYLB1CL1AGVaV
CiTUvbbgpB5WTvMVHLNIqvQpFBAAV8rHTHiWkq0kcEzxVoYWfB/LJTG2OOhlb1YiMGrtGfJ/Qg2+
oVObul0Oob7Yk7o/VPVr8yCaT3V30PLHJj5DJ6GFY4s4u7v2pMRvMbG1KmYWDLYYLDUi1O17gvW6
4YNybvFlix+q8xwfuyPdRs+tnwl2sJ3pkHV7H702PImLleDi6gcwxyQPBFTyCX7AEPjB4JeRG1mf
nfVQRoZz3wVw18pctHUlxmmsAUoJ3SrZihqmTNVfkf+bHL8TP3kvJDfehSBCzY+tHb+UG1A+3/8J
vMUyd6NpFoNRQeQVcpBur7oqGMPqzIvDLyV5+++QmFsxNYqR5tDlcsD60wWHKt2P6XMzXoKYd3HM
J4LxrMsPyHanqmBEUpMaSLV8rNUvSjgB9UpXEoYGVTSTge3BnHkmri+IRi0hHaKm1BmHsxacMeMy
pH6l+FN+GAcXi1PCCGKTPDmfv6xjzMIwVI5DoYB0Dc3QzGMhCpumBOs6dSyquDX82wD682STUMuW
ey81wT1EnNDSt1l5CLuTEB2gET1qB1156LUPvX9CF5otj5D+CzckcJOi80A23YsHMvl94RoTXj6K
DTWSxAwObTDasTl4HbTPaS44DWTYoxJzVz/kdpNmumNko12Sw1ifDSr6Q+RYeDCF4J/necAVG5Wh
6COBLQihwI1wIRIyaO2cNMQB8IDokC2sEyGOJXqVVrv3jXTFt19BMc626NWJpvIMFR9j3W0iMNpB
yxYc+qDmLjmefRUM04qor+C/G+L3cOrbNFMAloIye8gmXxR0m0ofQn8s2oekpP79xa3czDPQv/AY
x9Y2I6jHJOAR4U3EEIsiv4SN7k+tdx+Hty7Gq0ngmikbfV6XFkB7MfNN+bvQNsoUbUrD3JkTrwNm
BVCZaZHm3q9ZoYIJOQQ5MgNZN1tHqj0xLHfx9DXSk5BX51jy/v2RciQhZEzUIQGLXDl7/We5AVq4
0GodWQucsXwdUV6OdL/POdaxcu9f4TCmWEpKpDZgUHRy6zyQUyq9xB3HJa84yisI5tpXJsWKUWxr
HRqoUN7tHZ2n87i6CDCMIsEId4UugGtPKU+KHuYRNkuN2ncKxfKujJ7zhBMzrK5jgTLbxyJg7yRT
0GMRKODWsxV0vhbF9r5J89bBePxEiCwZnUetU2W/ywrKt8h1IU36X4Gwk9SqVighDgg6ACCpRbVd
b6rwvJzqNGevWM4eM0Nfn1pgJWKrnaNOdjG/595fx1pyGSOG//rqf1koFt+jrklFNXDMYKR+OsX6
EZp+Tl+As25U3DLOjxlFMSDq8RgXwWNneBUEd4dIcqMut7Ve3AT9hRJenWD+RMzlefWjGCeRo2WI
WgJ2N2tfzeJSjQ9heAB9dReeJOJ1LafJcMXZXsHN32GxB0kgdnkizzYZ95sutmwhfk/lTUA4lVfe
92TOcNtZZlNa8xkmyWNbV4csf7n/OXkIzLVRVKFlDiIQevUjyDcylTh2v5Z4vdorxkvocTphCAZ7
lWrii5kkEM+eerAsW+Pj0AmeRUx/iAubNs9WSP5bcMZ5ROGEkYE+wIEQX7KgtiMc8vacTY+Nvh8S
C2wsh1yQOairxoisF65+1Bww0nZtHU1t6qEqRJCggscKci9WE7T6OMYA6sgf+rNIf9//hmvW+FfJ
Hnlm9D+pzA6bg9qUgwW81ur+ZHXxMiAX1kq5KyrcDZVXDtoSi9nQnoLzoCIxRnCPaMKuQ/TLlT+M
U3B5lZ/r74LTzLbStIRJZigIa/+7NMY1m4GaQpAccN23+BC/GRfyMP6uLKg6gLdd8Vxt96Y9cQcT
5g5D1pssUFke4tKQoWOfAhWvU6//g9Z57aTuwOoR2SWPHYzz8VgpP1MqCzEfgIVCp5uD8nzKHZI8
mzzSwrVLbrmm+cMuXFakJRiUSYCTKdZOT9VD1EOCaOQliHgwjCNupahWMjrDaKJj9vsE2TVe1n6F
/ODKKjTG/Y7maIztDCKA+M7c1B/JS36U3PxQfKiXRLdjjhtevfOWm8ecaLDZiB2ZP1KTv4U/oPj7
RcE7JnjxpnPQNir8Lg/yC5ofraf07f7Z5u0n45/hN9M6roGsKN+9+SYrjV2Jr/cxuMtjHEg3EkkQ
Z9vQTwraAb8kmx7ivZa7bY8lFR/Tfngkrlba8sbkPbc5DkVjHApubT0aKmCjLo6OKemsohBv6xi0
D71PEW0FBidGWmm/0cGqLmszBe5fcqrrkxCMWWyVVMKsbRnjbX/O0j1JvFRxMf7vxsllrE55sG3b
TTW6QvWQkA1nu+eX/LV7mX8AmrjRLY7CNPuigaJsaKW5ipG1vrZJhy7MUnNG0ca3BUdWggHgSPem
wMtKj4NszLt5D5o5OYUZmjEaBkDPqR/Q8kfrDAxCW9LvYnISrHNWHOvqo1A2tfFmQexJjm2h8BTx
tyT90PFG0WxxIE/WzNsSip5Cvbg/mVWwnTriGOULsiSy8JEVtWuVid2A6pDWX0MkOpSeQ9Aaq+VW
kSMUKHedioFApC+aYzMRFGq+TNCTClR1htGX5G0CGtNsp1X7Qsi9qt/lwiZIdno+2RQNnuZGHzd1
dyHDKVDOWphDkjd0s/xXCGGqDDSOiCoy9MVNj2lyzmVXl300HJagAcjPSbZLRl+kiFfztwzd38E2
Mbam9VaUTwpFRgAy0eNTCi0bibhmvTWqi0n9jCh22R01fZ+ET3pxFEBgZbxbKPhPR1IfCgVKMGRn
FM8Z2eTNj6B/Qd0kty5Gty102xg3RDnnOD9iB4Ko+LuB3ho995MPMR8vBiV79iE2n4UROyiJ2AiK
iH6KTEeVXvPkIhQ/lLFxLQynI2CheojtAsFbpe4bwbXib7nQHDX8FMeHLDkLJYh1UUiRO/Tpmz7M
z0mK16ACX7E/0T8USg3WUQzOSGN1zatJfvY1hJiqYwcBAwqJYRBuWoNDOj9UvUZsdkJbHWk4bjT5
nCq9LRbmxiQf6Bbys9jLLF7daaW6Bq4zdG1iek1EWYglFsm0MKi1qJ2bcRxpZ+xqn4I2JbbTY4Mx
XFt8VE7Ga+3Bwi6Yzhs5gdsaPGZIIexjSWjhRsPXtWuoUq1oaxnwyTF1Zad3IDV7rsF7aL9f9GPo
5vtvFI7eG483GrAyn4gU/QKZOZh6MepGjUvtb3tQ4Mn7yp7ew8rOELo6z4ZnnCD5eBy30c5wSzfZ
CIMtutC75TiIFf9w9TPm62gZJXRNQUNoZzryTEUC6MDVN3DGPXgYXnMbN5xrHIn9Yf26D3wbBV0v
n7nmupKYo2igXjaEbpR9lbLXlKXdKrz1zb+f8X9X62NuOpFkfWVoqF9ldvagOsoh8gnWWbndBvqH
h2bbOryU0koh63ptzA2XRWCWpyb2NHur7GiX+5UKQgfkH90f9PSQbjSn54TNvFUyUXOq1KApn83Y
sPaKtgmGB0XY3v9ga7foYicxWshYCuildVIDI9HDn6K2ncR8VyaN3fQ/UHFyrXT4QXvZBqk5saEp
4YwSZB/i7okQ3gvzL9Pe//9RUbS7/imWlcqlNZfkEQw+WRE0wvJd4pKHwP1JNoM7PeNWgxRbbje+
aXfQ3aRO7+61xL7c35MbI4Y+EoTuwJU8ExnrbNN5L0RjKsoBwqgRgpMYNqzgXBvjxG3dv/m+APpL
u4vGfbhwVlTUSqe01KHjgcQb6Pj03C4FT5H9+6u5/cIMCnMm5U6Z0qEBSh3bJgZ7EJ/ZRbLJt8Gl
2ClOPtgFilc8el/e2pgTmmMqwQirpHeE4okmL6Xm95Jzf2Xzn7iyF2ZhzIFExlJoxBYLExJR3KWk
yt5lQdETbyjG4mS0SfpHaJOBk8dcsw7wo4NqBmLf6NtgrJQkaJPpprRHOXAjguxOxNRFfZCVj/uL
u30y/13dPzjMQ29SZehioMfbsRDXudLg65twL38KlhMezUv+XB60E9lpTsPrhLx9ls3I4HpCr6Uy
s3gzny40Jqu3YgKS4h1O3c4Q7XdMJnjKptklHqI0HqcuF5D5kG1YtXHdAlA/QfMbmeGN5WhPxlcP
Auhobz5w0xE3iQFmhYxjFbQx740IgJUG5prC6cDmYteI1Pzc4crY3hbur9H+ZtYWl3Gbp0U3ikAb
XOlsbrpvqKA2YNh05vfZtNHPDQIjqKD/gDWNW969tXoQ8RaAEAVk6UW2VD9KRZHLU9ajsQotrd22
n7NYms4LuVaPhQL+ZwzOQS+ELSLo1DRKC9uKYKuFvqsIPVfhWO3Ln8Gj4UG8bHrIHkOf8gTP120H
tB0oXcyhHntpYMaqDXUTuCgsfatPaKz3Azf9Kb9gntCpzu1PzrGcj92N01ngMcdSE+SURlEBolgZ
nSyU2ug/deJN44puD8IcvP44O3vbfzCbzwKRCWaNNkj1TMAKza8Q+k7IU/u5L3TgtYP6FAQFziPI
loRdApqlP5Cw+Cr3wpFHtT+HrTerxpgo+DAt7DTbA1inZWMWyuyM0qMq/TF5Iibri1wAMC4AnWV9
FlL4cjro6PIubKjAOoloPuct2lPb0kK/C0r5dWono4oUdGQHA4rcfbQNywQifJot6wGUQqpzX/Y7
Yiq21NcXU+uQ6hNi3gPjNsyfv8ni5zIOpCOgrBbl+XbTd/rXLMJb6H50KbfPJXg0ze/Mn3o32Sv7
wZF0d3BG9/Jvd8Bc/wSLCdwUQR3qVMOOgcq2Er+E9smMIfH0DqE1jgWufvyZZ3DOcuAxx9wHSadV
cdLAf02odeVT+TAM4oZzrFbdB8aOJBMaGTNFyHXsN+QGnqezRwZPkwaiuof2wdcOCuhkPqkdvmh7
aBCgR9Kv/fvAPFzmvZYENVFiClwrlndqOR1RpXbCYvQiHtXW+i7+s8LZTy9ugS4ZtYmGQDKt9zh+
U2Pv/krmE8IeUXS5oOUFzQMIWpm4xGjKKOzDCiYZapsGSY/gEeqGfb6BxvBDxmv3WFvNEo1xg5le
TlGTAm203tvQnwWL7y+HB8AYhG7E2iDNALp5UaVfkA69//fXgse/7OV4/aBRx2BOsCSPiqJ3de90
xs9Gg+Lypol9TLNYISdKXY2/F0gmc1CLAdy/BgFSrIgdtPMiZJxJcsrCX2FA/FBW0FyaUjfvrPc+
zkFXlNM3scM0g2YWD0HacCz+tmMXjgMMLlCkmbU+0dZ9bYhjqFZKl+P3kD+gIrFciqaiBnyoD2hS
QkKEipxX7NoRAyMk5glB+Y0OGsZ9qLGimlHV9E4YgGjCOJZKhukar2jc+1/0JtCZ1dak+SVlQNUJ
OjvX6+qyBPQ3VQnlYcjrTC6pnnAb34e4TSzNGNBg1TUIv4rod7rGMGgllJ3YQK3+azgnuKU2ne9X
drdFz7PlYPTKAy3wCAb1zOW14a9j6ybY0SDfK4Pu+xrb1OtBik2aOmSbtPZwycHVG0EKvkES0hGQ
+7B+T7oznUJ/mOzmwI3SV/f3H3yWRgmFhVJRB+Ajt/KE4fIa84ymOznFpvd2k9NHruRcOPt9c0rn
/V5gMt80HrqkRYcNRO/B47uLbbKHTnFh/yRO9Y1mNohfeGDTfC9PvNv19pTMrx8IfZp4BxmQs2as
tpSLFvnZEFml+N0IHDHeVd12gAqiGdqF8Ni1xAWnda6LaAPf3F/1zYFhoJlYqKSDRGMF0LIx7AbJ
6yXdG7rnictrPZ/0qyuDAWIsisayFOQTgCAM9av2p49sr+6UE6bfNIjvxIi7OE73ll3jGpG1oYQ2
apKKQAS/pfpVbAc3OY+n8LnbpnZ2QrCEoD1/Ev34FZGtsS85O3tbIWPwGXvKE2gMxjrwo51wti7h
W7qr3pBjOpovY+hB7xJCtU71Ij9MAsd13J6eK3symAtTSmk/UCkiCKJSWyfvUV76VOCsb/5gdz6o
wbj2Ooj7pOmxvAk8pXmLLJ5cPjcWMjxUfAtBCpHNmayeJwhym6tgtnW+zBexzYB1Ecz347NuuqOY
bJFicuLfo2Wj8DiLGw17+WD6lqu83D8pq5s6NxOCDs0SIaB3jVv2DREnFZsapFBRSjZ18RZonD1d
PY2Iq3BxYVrCYt2uXIWd0M0YlaXj9axZv8kknakwllvoB3Au59UF/QPGno/OUghIaQAWKb81ELKj
8STkdRDcdvLMX2sBwhwCI0LPpI6BV0cVjoHqdvoxMTovh1JFLe8bTMmV3yj/3f9SnF1kzT9KJmuU
AmAizs7dOk1OWgfmHGIVgofR3u7fjgWul8gYRiYG+WAUaLQWlacoeKzQU8OLgHmfirH5yEqiyQhj
fCrzp6naCuqiRsjxl+sHC0Lp4LqTZJCGzj9icbA09KervYZ1aNZJkEBPdypUm+L2V7ZButPiF0MI
nRBJh9CvtLOauuiakCmvtj8bxI1bWfyK+eMufgVUtsrR6PErhnonKrYMOQK59gzyIxrOoL61e1SX
Iqi488KtVaNZ4BrXuBEasKSyAe6YXGTdkcl2KmNXjzleZPVAAAZkYvIs0cimyJqpTbQ8AI6gQsxU
xTokvd4GQeFCtH2wozFzKlFyhUbZRzUnnTybCbu3YLID2Rw0zBXImVyvsVKSGIFzATMKR5R3Ko+k
vAzgvE03EPP8PESWoT7F6mtVMYh6JBnLI5W5Vw3wwIqonAzKF6R1dyHvjr8dvIB7gcTm/8JBZO96
RQMGmYtRRvN/CsUM43c5SG6I2njzXEKArs5rNyr8LO93CBj/fR+zBGa2Et3FzSiHAM4TaHkp+i6M
a9+Qg+cu5Ep6ztf1zZ5iJGBuDwSjDhsepm0zQM4IWGaThTZKLBCAn+xcS91Rx8utHLz5/9eN8kCk
dAvjcyeTQzKyvtGL38DEiVXb0zzt8RsEIwleakPoD5meC24yFXhniqXk9kI4bcLBHPdlLNfnbKg3
1DR7XifO+mZo0FSSFB2USYyXkqI0g54JfoioJ05A3a5FM8a3QH2ioQEBqTEIa2GT0G4y8DzkmotA
DQ0UgCYm/cCWe21s8mhZWa9X2IP4yyToz/hlQR9Xc+5b1pqvR74PxDEm5OOQL7hGSYRBEYqynuMM
bd/qxTZqkUQff95Huc0U4OToIoi8ZhYTQ2R9gZGWsWQmCKPkDi52CMy33IBcpEZLFPDbVH4NFMVP
aBY4gdn/HMrio2mMp0oNLEfKlNeAqgrHO626Rgz5YYASrENocWJccJcKuJhqUKISDGIHSvAcG8h6
T5Uj9BS6yPGT2maeNmReyFPRXo3VZ0IzFWREEvDZT4saf6cIKaDLx1ofNnGt/kxHYmf0eZKoK4XR
b5PgWWi9dph578pPmuAW6mt512gEgZps69bn/S80nyj21OO7oOMMkgcIBRkPMxpNVdERzjoekj3p
njJl3KSaYgcozRd55weEx0y7Zt9LRObZUHZWOo6gZHTKZKpsBeFaI6afsUYdTSg4/nPNypdYjJVL
Ap0GuQcWQTRt9bFtlG9lzwlp1i6jJch8Hy5iiVoD7YlkAWSEf0ySyo7DjWDtAzzkeVT2a6+hJRRj
QEVK26iISnDtUhkdn56V2kb8FZDQlfHOg/I3mLQ5PnkdUkXfANjdwU4y//tidUlfxqTTsToxqICU
ODWRd6OFwpBuPQR6Y2vZmQgTp6/179DJjV1CjBGy3HPszqal0qDVUZeCf1I38bvqjDaescfipNip
cxC80Ql21nFwMajiZqfSnezgBdKz6m7Yxy/BR/VL5XzjtZjGwASnJusyGuc1xpBAEq2NkQSnjHwR
CFLNhzjkxmyrxgreQ0sGiQPiJ8YxFXk2aVCugkt+Up8lv9iHXmeh0iL72ib0iVv2NkR27x//Ndud
PyoI/EEOCjKY669blMgdFA1FgKEbY/mYjV2fuQReU3PjtOydJKTac9MUBo/0c22x0BDXgAq+eXAg
XwPXZYa7Hq3LTjaeieLTHGo+vChxzdOYSMWaoGZHSys7LyvSoc9jrSdO2/4Qpocweo2tV93072/h
6kogfIBPJiEnzHrQyRjGFNcpDogZX9q2e0vqyDb7ybsPs5q+M3GPzoq1MjgcGU9NrSAIxQEjTal1
0iJPJ4c+R/fopm4fRc0rJE/BQ0k/St3LfeDV9S1wGX8dDVIb9dE0+1DkZ0myU6rnIuNpVazdQ8vV
MYaYhPEUZj12MTLU0qkV4/cMurViNXfkMjf8uGwlt8pzDjnFOq6GlxLoB3EnM+5N6/NKaShWN8UZ
+gnMQ2fo7jiB3A7SY7kk+Lr+5/5+rrkSeJD/Q1SZx0RAs7hTchGupAjBcPNgtbz6+mqIs4RgTAUv
PLXSQ0CYKP2VLU6WF4WPYf9e6hhm3sqQV4PC5P1lrd0TaMaQIEM884yzGxlopdZMiQYz6QrP1D77
vAAhZ+8qHX2IQYxJ1ewo9uPuv0JlN1PF/U66DqjmcJ7Kc9I+ytFbLTw26hYdGpXKsZa1s7BYJFuQ
sRSrJYICuD65FOkhUlQwKXP8yZpFLjGY81aADlkPZWCoBGU1iDmrkS0LKVQD3JF603+Sn1vCMQdv
zEwyViLgjOhHmoOja/DqlvOVbltaVBnMJbjHYfYzrQ4DopCQVg0CCacd0zRGH30XfkJOV/+OJ2L5
ViHll6EwyQO4sWtQjdahcM5yUUc5hIT9MarS9EAxLccTWFv5nLjOUf8HM7YmojByfQmZuRWXFO/r
WSQhgFoUtJrMjqfnuXYawR6ginhSI3zApPg1Sg0i40LpkCjs+0o7CmYlP4aZdkgHUPGjwLcZO7l3
EcOdUBoa7SgpJuf+IVlbJqgAMSaE6qiO9jfmBxiopGcpHrOBeTHVx8LcStympRWr1ZcYjMtRunLK
LeTMHQq2N0ImT6WF3U+iawS1R2PhKFPDjjpMQElQ1FUsh2SdLeaSDWWH7Zin7qDI6KP/MpATvL/6
lSjg6pcx58k0IMXezInTOvQs5a1vcYb2Ia/CteLVYdymrmLmHBI6bMJN79IGaQS8KuX6D6lfovr1
/irW/r4C2syZIhAxAOt59AJveN3A34cWKOhWcwcX/n2EVTsFnwEmxvDztZuQLJyqgGohHheFfrDo
dmg8s3BS41PFmAx4t4ceKRdOIX0tP4B80z+Ys1ktXhd1pOlSZ0E8RLlYko1pDluy1U90Sz6ARDZ5
a46Wq3Jyv2unAfQDkPgD+QV2c/73BWSqYwpQLebnmnBM9Y2ARxtXX3flMtSXGLNNLjBqSQxA5DUv
q3IlETkid8pOQfwqQotdtlteCHrbjwn/ivoHugUlBIY33FAQqzKkZsDzpHU6V3wdYruz/4e0K1uy
FFeSX4QZi5Dgle1sue9VL1hmVRcIxL7z9eP0THedVGIH65qHtttmefsE2kKhCA93lEFcCzJj/Mq6
VVHBV04tOIi3QC2rs7mI7YIYeHkhSnF800zRIhyB/IF2JPGxHL9bmz2OixuW3oIArv+2IW0SKBWS
Lo/wMFJ3zOH7yNe/hVddYO9ihz6AKm0jQ7Q+JAqPjbzVgir5vHhZRXgczxiSpeFW+DFk11O7YQJo
nLUx4T0N5SG8HHCmPxtpoWczpVxJXKHw6lnF/fQBYb/+hVhZue/KUP8umtw+hDxRblietMck0zI/
gZLMPizU+BAldfuNjKH6XiVFuFe1aA4SxURfDh50xq7oozAYI707qnTuIX/I8vlbOqGNjUajwPYY
iVo6SmWBcmtKuuuWC+yRhpYubzr9upmYcltXACQ6qjXNu0qronc90cQ1zbryPiyb8YokvL0TSt0h
KxWXNpAMmT0GvANBV6TqH9acdomPXsJQd3Rcs09dxzluhZ7fmKwGpy83eTK7pQEUCFgZWGM5czE1
Ly1NyQ4TNzzgSokOmllpPjrM4tnpOovs4xJ8cihNVfUVN4zly9B+11u26elVl+dgEYoT9LcVQ1BR
sw7UfLDRcQ449h6lguFAw4xHrjrHxnMkZus4UIhuonUwN7iPju6pRMebSq70Et130WCPiVM2agPZ
akxiMGRoxTTrWfk2asCv7vsO+h0dmnbsIKE932WzTd+yNgbmQFWVpwRX3Pc5tMLbphyIr2ix0UFq
ihjC4S2biGeIiPQ+cNTaqzFDFn2MRnoSWae9o7VW/4sUXL0bmEjQVKZxvClDPROekhfiNUsp2vYj
uxA/89Acj4mhZC+J1veHItdApzRM2TX+8w69elbutoIZ16EyaSjAGvHBGvXkWudm5dXFDGnRCmWh
V7vS6f2QR3bi2F1tQJqYWGIIwiyKxK4rY/1QgK34Hr0CVYA+ExvdNYYxHZUhH76zPlZ9ptQoKllK
Ee0GjaiA0nBT3IGevLkRYZWga9Zewhx7jB6jNMsfinymhZeUcXnoiqr6FhEao8iu1cM76ROldoQ2
zeZRj0X7lqRMCRK0lhzDTjWe8q40wgMZUr7vUn2+1wYjRyPkZLpKqLB7k1XhAV20Jkr3BDV8v+qq
UHNojuKJS5J06neiacZ7UfYTBBiFHV4NppLtaah0+5CXCojEx6r4yAHUeTIwL7FTxbXyGGlmk3s5
68VTkZDxUY9a7btd2okbCRtU2UmZ5E+50VfvpkDm0dFzQMidOI2r12IQ9n1og/bIyUvD2HUKyU7W
MAKg0fVjIIpmeNKrSa+dSKmLX2M/jL4GxMOTTjm0t4WForKT6cVY+mgRjh+NNEyuMm7GkAXG+/VJ
n3QlKMLOiB21UAXYb8NxeDHqCFzeIqttJx8oPQ3gD7uJjBYHuFDNEacInFtxVvanYUjVbyCkhk5k
WhF8ummFmTf1BbvJaiS+HA277FCFXIHroHU67Th0no6kVtK7KZk7yCuQuDpUaLwKcrNFXt2cIejW
tOZ4pSD2+gkc7vBcgpvlkFnCBqANxQL0ncZ+Hk1V7JV1Ub9HVhjfwBt2nlJn0wfLdLCzEkPBEzIf
Y7QrlYCnzdMUnXjP8bqzJxruAKrOHke460BNGn3peiDRobDLKrAMK70mZZE8KOEU72lsmDgOaYmD
ROPWj4x8REPt3AfFTNNv6BhVHDLFnZ9NKdsPKutBsRiZvVfXEyTwFE1vqoCBgjEgEwOtJKkGnyc5
8Ys+NYddSWltu1ZGTCh4GFpjO0PBq9bTgSmNkbeoAV8xSyhzOD0xcr9jvDVcFrHUp1oqwD5iIJWa
N6Myw4WZ9eTODZlLsI016a+Y5lArHYuqfakKO/Qnoy6/MRK2+z4WaTAR0XwzIqXdV6Cydmula/2a
1SUodjDpca7Mr0Tr1F8DSS2HsbS4B0yMXUUtmmSZZc0HDRvxucsUINIuh5SrofeSGFNxf+OdJQcH
ptqEU4ObNLP9qkLLtXCmyrPA6nbZztqNbULJHc8sgK3hxD5fpoOe4G2ZInI1wqOu/AWlD0tspMG3
TCzx+VlEp5oTOr9GmOisR7vnTld76rRRddyysfz9zEaR1j04WxCZWsWvKvXT4nYsHy7P1PqK/J6p
L4Gp1eEywjBKuIrKfLWK7yGwq/VWenftuXK+ItLKc02PI2rCTt4dTeM56f97Ioae/74UEkKRb7BD
gqmqMr+KhduYL5r1cnmutpZDigOTVDd6UWIMbXNMutfafkzD+8smNqbp7yfZ2YrbYc6oVsOETt5i
UWFX/Vc2NzwMILdqMuQ38G9yTWFSu3RSQYvjZtqRjxA24I4abj3i1uLzcyPSYvSGGJjawgi9z96r
m+hm3isu9bpg6NFZV76r+8uztvpqPDcorUwqAFldyH7QmaXhbrub93f9CdCrO2P3bHvq1dYjZy1Y
B3vn0jkLnRoQxH4+mKql6JXdwo9NGfAew52l3HfmdWTdAp18eWhfO4aXl9zZu0DKVhhEjPWQ4l1g
OoCwBvVbe7gd/Mhy6S65ox6DqoIzvLVH6ti78lfu4op4JpqzH5BY8S9/yxoa49O3SMOOuTKlhhUm
bm88zDxQAQfR2Dfdfl167jB0BWLEU0D64LLdtUMBiLIN5DuqQ18es+CajwttQQwqza4aM0fU9cYs
rz7PzyxIzjzqSj2yF7ig3U3fS+0neMAcWw0daqDixX+AUPSOtFu67av5FehvQe4DiAhTk0teTdIY
jZb8vbQ6uDcdE4mHPeRyIIZyyz8uz+GmMelMVg1LulGBsdRCbo0fzD7ocPgtM+DxfuSvIfmZVL82
jC6bU36on49QOpdFnSD5n8EoJIGMff0zOyKt7JIfqocO5l3+vGFuGcNXc3hsmOBrRp1PumSIWlVR
qCzgkvv6yvDE4YO70XXrsMzhrn4XBs0BRQjrJrrdqlatbSDgsv61LM2uXc9xFC5btBZBeRC/oiv1
R/2SbDIC/S34eWmI0ozmdsrDOoYhsPqC8uslmHfcAZ2/Qxz6M7s2H+IPPPdu0MJMb+pna+OcrGYp
gOAByxlohwHmk7IUDR51OimxoNfFQ3tr3ZESpFYVwiwXPdtu8r24m054VNte9vona3tmWfKDph0X
drxspfbNMp1bhMXajnoGc4ofVuxMQe1wrznxj2TX5+Bj2bC+upHPrEuejyuGkiNwTtwKnfBOtL/V
mCNeBg+NqDsebPWhrF0vAFhApxYx7IKz+Hy98CYWaPXEIhfhDefOQIO23A3NdbhVWlqLaM4NSX6v
n+rJ7heAr1I/dfWbER06dWPLrDnvcxPLJ5xFNEmF7coX1zqzw5gBuKAZfxDSoMyOepJh2JCTl45E
YSNrpy84RXs4DROalHzb3EgRL1GwfOrOihkyQF5rskbVepQMlNm6GixxbHnqaQV3jWRLAHpt7c9D
C2lJKjxD4zxeQgt1R9D6W1sOofdzuitsb2NTL2WeL6MyQfAF2AUUOmSd9URkJu0zmArvk1um+bh/
+iPUSXTf+Bk+XDa2ttMWnuL/syUHtrpWhlUOMnS31zyL3Mwk6Ic/iZ2ZgSw+CggLP9HnnVaPVBda
CDAd9BBMGzSdW0oZq7vgtwGZa1HkbUGteCnp9M/5END4VIQ7amwEs6szBQgzWgmJhn+kA8NUnldN
t5QK2G6IAqVKHTRhX16NtZGAkAXdrUA5gMhdcjBFOVvopAV0JI5zJwOWiE6OgIZf4l+2s4ZRoeeG
pN2sKklNsnYx1LTlFRLC6TFHQtJnbdPcsRpdZ3UPwZaeotlQ1RqPzmYgKDfcjvCteGvtZKEYh1cP
EKgQm5PuLtEaczHreCSwNFB1NGLFD5F6atF5N2obaLU1p3duSrqs8lKvECzA1NK0w437Id6CMq1b
oADTI9ChmhzqGEJkLFnKLG2zK4sbo984TKs7BAXqf35fDmhySMbUI36/yn8mXeJFOTKdNvMNXm64
obWGub9ZLUBwqAKkInd0YSMCsgGuZtfqqYfGHUSjSmBGmVMi3wxaZmCtmaNH3I/S4gpNSTcT8vZz
0yGrDYYI9M8bs+rwwd532k0X2khab8zF4jhkP7nQbvzzgdImbvuim7tlLjrl1aJ3MT1msR+Diqs9
VqAJ3AJYrk79mTnJAaBegGCHo7qVAu/R8BYMk5OrF/sIyd3Lx3PN1ZwPbPmSs7s5txNTERMGlqBj
wXhulRtV3fAAq/vUggYUwnGUV+V9Oij5Ig8FPGGiX8Wphpr7Jrhpfb5+m5C26kQLggIG5gsc15Ub
Z253kweRDzpvj952B8XLf/Gn7nGTDnRraNJ9088sBoch7KKDjd+0d7rioPDi/FSvdE9Bo3AJkq/L
67XqwX5PpsyHwXNhF0BnAvHHVVc0Tw0LcvEmmisl2+ouW60g0zNbkrcMh7BNY9BngiFpvjJOhof8
+o3tlj4/NFBxBV0aKP5MhP8P80YtdGNebcl5hjath0rHlol5uS8SfkWJ+IM79nxw0v3XGPo0JiEm
0qbdrjAGVB5yRzCxsfm31ktyHFWf1kQD/Qb0WRRgWxyW906VeqR/HBLhXd4b62f531MgE61NpapP
PcWs6S3xaPGc0dSh1sa8/Y2y/uoKf1uRPAY6b0mjot7jpi/2FbkfPTsI0U49fGtPYSCO/cPkbG2H
de/72+QyyWdOKlQ1zuwGaxVBmAj9NXVzPQ3XFUXijXq5trON4PJMrhsEqh6BEXjRZZeldZSPpujw
YnkboB6cXqV38xEESK+XzazHRjaEfE0Q69pfWvLKZEoHQmCHQeMlO4bjrUD3mK690mHfAaZBHKK5
QMo5wBdtOJLVzbLA91F4NawvPZf5OKcoTsJ03BzzLnZVVHnjZLcxwNXtf2ZF2ix9wlIzXqw0PjBW
j6YzB/xYvualH1G3Pk2H6jF5VhZ1+633+tb4pD3Tk3xS6HLr2NYuYbs6a9Ay+idu6mx00rVT5Xw2
ZxM2xiwCWh7Ov9s40quO8MyCdMFEQ1lyRYEFLKMTKuBw22r6+kryhOwyGpAAR4ESOjD/y0SeHa4s
tPU5b0cgadxhxx+EZwbgMdvTl6BARqe/pm88iHGpWUFz9Qwirv3GQ2St+/fTB0h7ZDS5BXQrPmD0
rkPP/sFP9QGqY/SQ3BiO4oEw8lj4l/fl6vk+G7O0OQoT/CNFhi6A3EqeEsRATpYNzRXkw6ElZUwo
S4rpATCFd3QjHC6b3hyutGkMnY8trWAbrMk9mqk9+xYcZzt+n7+a1yx2lR2xHc3nAdvYS6veBtLh
yJEsykuQSP+80lU6NIm1rDQ3o/vMAiOP/TQ0FUrW5VXfMHBkqvf1+DG3L+hh9YmypY20LKR8czAd
HR4aGLYAOZWu3EHJBr3WMPIs0dIkUNmk7kmvmD9tUYKbwiq058tzveYDsLEp8G/QKEPr8ecBj3zQ
2rjHgEGzqqXgac9vZ5DLXTay5uLOjUjbF7ZHXhIYiY0fnAG3sReIibr6qeleLltanb+z4Ui7dhyr
Keo7vKTLESJ5AxAdAEuBBt412m+XLW1NnLRHEQ5RAbwFnpb2exSBL+SRbUpcL9Hjl90AKiP0PEK4
Dtm7z4tDAKRolOXYV8ybrwgohrMr5S/zODx1p3h3eTzLb321ZaE+CNQBoj7Jlq5XFahh0dGRh+8M
BFgMmLYSKCeIktvvhhJU0cdlg+sT+K9BuQfBEh06GUEWj0eb4dMRcE8KXnYAqy6bWT/Sxm87UogO
lQddm6rFzrHu3acm8fSfYPjsgemMWkdLvP/MJIfbAmjmf2aS6J9XrSxMrdbzZQ+mAc19QrxcPBpk
w1WtXXvnViRPYeZ6kXUVrBj1W4Z0frmRzN36/eXvZ3ce43Qeo0xFcmZ0kzZyhmQrvFrdcUtYB+Qt
yJ3kRGGfNAKCjRoCH/ZYt5ObjC+1SgCJAprrwCeUS/nGXlj1Q2hsQwM36HrBD/Z5TFFbMKAfYNHW
rjhonfMkyCOwWHcaMgjB5X23On9ntqRdoFtCMc0a8xeDaUdBid/YcHWr5fyl1f2f0Ug7ILemnNQj
LFRovUqOZf1YRA81iBmrXQeYG7IIyVGLggHAPA0NTPlWULKM4IvHQA1RB62+bn2JzMMhoxpkJ5Hu
jzXILmasn54JVwCbqxOrAJFemKMEPlYPgtHsFlxLaeEuSMprDWwmtQPE2dbJW3UpaE5HX7YKqQE5
TmN6NFRNaOCL+scEjPPDsbX9y8u6ZWK5gM6OhZHZU8UFQSiYsJu0yyEHldzkdbaxU1fPxtlIpHsM
l0tv8Rlmml60J5NBlDlUtGMyLjKXZnK0bAEN4yQ6karYynethl+A1P07jdLVNtSlNoFHOHUfIOFi
3up++A1iDflePRn3kIjy9Qc4z/3WC3b1cJ5ZlS6goe242ZfLkI2FSzuo08ci3hWQZt1qpV89mr8t
/Z1qPVvDJGl6K6phKYbUT02gardFtb6xS2RHw4yCsbqABUHwpioDHWhpkm1g67aGIXkYe9RKYH+x
TL32wiANMj5e3uqrC2IZkHIHCQU6W5ZBnk1TniT5aFYo53Gk51XTzcDRJq6V8A6tR5ctrTa64XmG
dzb8GdqapaGkQksEdGNxZVqTExqnvv8lQnDT3yi1cFtIdhl7ln2bwuvSvEMj1Ib1tYGi0LH0LSCB
QuXQJydpPPMCdYjh3g7IrniY90XqkEPrX4FRGYgi56p2OwhtbwAX1+0CImBBPAjB9/L3swkOqZIn
SggYG67C9zpG0+z4HS0Bt6P5ZICA9PIo1zwKmHjAWIGma4Ik/WdjRYH8hrW0Z+hEdcf5lCUfo2E5
ZuHG+alPvWZLxG7VILTyFsl3it+WDColQpQS6VFAaYrT1HxrLKRBx5vYArVvGD3N2eRF4EW4PMrl
R+U7CUGDtdCPo1VJrnIz5GtYrqE/PiVo4kkPen+a+q3AZdUIiD8Bs0JzJpHJ5qCv2KGohFxbDdGj
JgTrcqzumoj6l8eyCiQDhsTGcNAfbMowknrQU5pCTd7NuLiGcPM8IXFfNzcGpT6asYK4iu8I0x6m
BMpT4v2y9TXvAuomC29g6OaiHPh5v1B7zmllL28P0G4r41Vf/LxsYHUWrSXDgPOONlLJQKqTalQN
hA8snHcL5rVU1CACZO+ymbUXoXVmRrqwVUNYoGFAlKQzkG/oaCPLgi55JH/AOUXP7UiHWSu0oQcH
PeJlxLAc+LsUoE4N7CxbWMfVc3U2IOl25lZIu3LGvBW6Cs6bd4CLiHhsyW3HvLzg+8b6A+QIQjxc
A9aihCLDOsqhs9W6gnuM0uM0v6l0r9V/gEsGCzHA7qAtMaHp/XmzKUaCTLWCHKidJJDVBAUh7uat
Etjajj43Il0yNJ0TEucwklHrTqXdvZ0/XN5rWxaMz8MwjDwrpgzepwJpswa1ebGxFKuPWaA2IMdL
kIYEqPazhVSdeDTUOJWN9aoWIEE4Tfqj0j0n8T1UeeNr5RpZ8HnrDb12hs6syi+1GLG2MJf8zZDO
6IZ+aWvmlJYHEbfL87dsXdl7n9uRtkFUq8OYQ5DO1Sqa77g+3ffjaz3bd3T+kYGoBOJDH5ctrjmh
c4vynshTo0gLHKYU6pa0yVyje0gr/7KRremTtkWmN3pUhxhWb+/mNHZm6lTMMeKNF/uWmWV3noUT
BWsGY2QwU+LFKcbJyehHO+zLLRrvVZDs+aRJnptMmmA64AiuiZx+NL3PIRbsOiwfagjiRmkJrXUd
kdwfgDlQboKoDqpB4AGT4eR2EqFVabkORa8e25zd9N3T5YVaO15LRcu28c/i7iQnHprFMKJrEiZY
dVMtaYFydnjcOVlioH28QjrsyIzcG8y3MXrTyz8gsQOWBHISaLEG947Mn0f7Tsu4jktERbV8KHYJ
+hvU7ybfOGcru/6TGelORIUjIimDmbZF61473rak+tXmW8riK8f5kxlpNtturnq+kMSIJrkmIMpj
6Ha9H5l9XReQ6EB64PLyrdyMDO9+4CdAKfQVRZFA87RKGlz1Ca1eiF74cfcrDsEqNjxiS6ET7MOG
uvdlm6tjPLMp3cYKUQazavXFZXn1/Fin945jQIY0aTfAUqtrhncC4lrwvoMP5PPpLps6i/hiaJiK
XWfFQT9nx2qONt4kW2ak8RhjHbFBhZmx3VX0LmkCEe8vT9nypZKXZ6oFaQ8ATnGYZSRTG1ZlnqLl
0e0HdKFw366RtUJrdea0W8XV1dGA/AFEjQjOUOL4PGm2CmWHbjE1xoPX0b0xQrV8K1+ybsS08GtQ
RQFB72cjTWagudW0kHUCvwS4GSdQTZjRxs2/ts80FehdhOKYNplzJYpGXYk6BYj2RNuFMSobCQHx
PJk8u4eIqBiROOXFxkqtjUwDN4KFlxR8kvyESwaKh3EZgXS/tVTXrrPKY3Y/BNyYN4a3cneBk/a3
JckjzTOjaCfF8GKbgHqJXEEE4xDlsYeb5nB5+60NSgfSCi2PqKt8eQiDyDIUdookcDlSf1DBFZ5Q
f6rtjdt4bZfrFO9Q7HWKV5x06Vess0XBkQKy09zh045gFq0TZc6UBJcHtDZ355akez9WshnUVRhQ
rgTgbXQo++htvzceL5tZCW7ZuZllXs/CC03R1QjDhRlzvmWDvSuKcsOBr4+E4dmOowSZIekkiUww
lESR0cryXxO4r+xX1vmD+ScbAEy9/1iRXBxPNaOKlyxxV94VHbSZ/XHcXZ6rtX40BqJSZHbA24TF
lyarHPssVRdarwytfOJnecUfpuOT4orTuDeD+sQP7Ih67i3I+W+AXj7dL1QjW90gazv9/COkQ8Wz
zO6G5SPa6WY0X5SOu2qzsWRbNqQlq8ehxo0LGxYJSPQ2aGDJ3gL0rfk+FORtBip3sMDKqatR6Cm4
pHEngfnio8ziq97ITqmRBEII16wsx9IgpXN5BddiiaVRYsnOgYFIjsRMNGUNbYRx8b4EF81Ngmuj
ygqnqSOXlj7YO4at3NWaxzg3KS1XX+oiKlV4jCpjN0DEufqQ/ehLDbLMVtCzbMO5b41QWjlSAxkd
UszqVJSF25LxPSyV5iD65q3o1W+qHRV+yO2bDHjkjcldK12hQ0AFu+TC4YL/+exLkj5OqnLC7AJC
FhicH8Ct7Wp97ves3eOyQTYy8UCs9ND3RgD8qG9F76oS3Yl4wxd89TigfjEh5wAlH0RWcr5wEOBx
4JBPc0Vng2LgwMvvifVGWXB5N63v4N+7SXI5CvqJR1FivDPTxp1aIl8Iis/ey5jyPhbhN7XQrmNz
q6LydXCo0qCraIGugcpFJsuJ5kyfSmW5goYTXmvGmDozd+vw1+XBreUpYYcyjS4tTMADfl5NAtaP
EUxbcHY6vVZT6k6CehCA2lVKcsrSb60F6XeQdpjRtI/M7sdl86vHZskfInENijzD+Gyd9n1fg+IJ
b6biR5tmOCk80KMekcQ7GuE2du7qlJ4Zk+5aw1R5CKpt5MLAJl/Sl3ROD3YTBabyJ48Z/Ny/w5Im
1QRtRUJrDGuKwT6kWieWM4TjbN+NxW3Sql4dt441b/aibI1w+fvZNZ/jk0AMD7txUu5BJewmJoT4
QEMBAurrcZpc4NPvInQP6om6D7v2MSvpLeND6yit2FVp52iQTfiDJf7tLmSWOFDPiHroluODgoGI
AzvyKPFAu+ZMH5ctrR7UM0vS6AdWg1UxxujJ+J0YTib2AsUvgETCpVe039i6q5fnmTXJBRcT6MGM
ZVxQRnPU6S1EelqLtvbslhXJ+cRDaiqmWHaSiQYQHzQpDoLgjSVavU3OhrL8/WzbGK3Zxdri0eeu
fTPs9iruqNeHL+hr9AnlPo/fczTHXF6tjZFR6XkHDTYaoltyybnrHqSzocHAd6XSbsQ4a5EvROvw
CgL3PcR/JDNMNKVpQ+jTjRjEqxO6B6fS7k9G8tuE/nn60NjDx0iBX2n66JiwGGj++CWc5w0zq4f7
bCSSryyMtrDaCSMhU3Som/Ja6x+03ALGZ1MGePkp+ZWPaA0koeg0BKhMmjRit41ixDaCT9Crj6Mz
mw8CrOfGCyNv4xx04a0JBXcCqovOb7Y6dtcKysDq/rYuzWeMsLwhNQaqI5FWkHsaH2PLHcoT5GpE
9wHSIJwCKAT2OiCCg395MVedyJlxaZYbNlRdvSQECg6e6cSdIdjNOy/KnnPbIVssPmvp2E9jle6k
KIrLOMOT1o3nG7P3S2D+zX438xrh24OhPAjdG7dkgFc30oKFXg6E8YW3U7HFoNoFbJZhfMjrHkJm
jZ9byq7DEC/P5ur9vtAyg4OKIDUrbaR+MrMp1JEaMOMekETNVzqyE3jIzOQNseV/DgjBnI9oxlaZ
CkZPueY6FRExFVLgXWGwxqlT8bOt7N7VI8qdWTefL49tNeGM8BMdhOBigKCutFWiwrYa1YQ5AB8J
xFrLq7apCs9so/EAWlu666jxo+VV44xWV3jGCNHBMpwfIbu6JW/2dZ4RCi80/QiiUGuWnelQ1EYH
RKFwiTX4+ijAT5B6cUMcYXyLRuJeHvlX1/3ZmnRA517vk6SGtXYGP7mu+4LdVeN/TmYuRsC6D0jA
khVePuLsUtLjdIyYzdG6mg0/hpGOdxbrn4ukLTaSPSujwWZBpZ4aaFQx5fqlSZR4RBgsXFv53oB0
rOM+3aII+HrDGguMAkTIKqANlpxm1LpxEOg1wzGnHyI8zAJSOoeagaYkPRXF6/jynxdowf1AcwUZ
F2QcpQtdbVWk4aIJIqOTr1h703qc/ztKyjg3IeOwSn0wVVbCRF1di+hbBaH4PPivo9AZohIgiwiO
2Be9Hj1rjREBu3ATYR9JB62Lil2LzQzFig9G7XqZqgU/tMjbft5pbRL1UOXoUQbgD1b+Xvb3BaSO
pt4F8jLO/UZRlpLf5bF99cGwieQ2+hUM0MfLAArF0mNehLCZZK7WPHKrhsDSoRi2mLi37Cx/PztF
TO+SCISgiB+Z23aPUx6w+bYmr/+/0Szu6cxKmQyQO7QwGhMcP7GFhnvtkajAtjxdtrNyVDFr8LkL
4y/UQiSPW/EYEpjtMhrxOPT3uXpbbekqrnjSTyakCzk2y9m2FxMj+4jYQau9qAAg6de8Vcf7Gpji
fKoQtUBfHAC4MoCsBVGkMi3NG2N5H9X2g2p1G1WnVQsWntbIlON2kqFxhpbEIQ9RUutqt01eibGB
YVzbW5Cio1DURJICxZPPq97F5dSMf5fP2HNjBEZYOGl4m6Od+/Kqb9mR3kD6mAPuOiB5TTMvEsKJ
GIhsUc4lG+NZmy8Uj1G+ReYXZOBSsNK1eI2UFLnl2r7Vi7/EoG/cm39njj/H1cgKIDEJNgMwCwGX
83nGqMJKdezxmiuv0BN1+K5HDvMqP/ze7CY/c1Tn5Vo/GoHpo+N0dl4zdDv0x8hDrsBBNgQ47ffQ
j4AUgV7V7vIcr9Ae4dOwiItq2VJhka7bGv2R+ZTjOdaZpdOMT2oXOjFYpdDG4tTFtW3/IjS5b40u
SJN7tW/2qJ4+dbrhqVoNguUC7qvaevyunEXk9iAvg6sGNCHyca87ETZg2MQTkYpTOHenmms7ozKD
Ccdymrc4/dbMQYYWpxIFBuxoaQqKAnoBA8M+q5u5/DaxENyh2Wwx3S2EaISTTBoBWVpXmftcydC1
SkjPnHlkwzGCvqxvd7OwHBCNFDnUPa2FZDnpm+cQueE7s+iJ6V1esxVviCsYUumAaSK9LpcVwV07
t4YyCJfP+4m8qslVvQWKWjUB90FVkGEAMCkd8bjXtXpmuOX78RHFvCm9Qjx9eRRr1y9abn7bkI73
ZIJoG5zqiL/qt/k7weoCrWv+pfPvXX8votoxu2zD5vqwDLheG50+hrzZq7LtSIHElGvWhyj6xSGU
bbxfHtbXdyQ2LaRA/zEhXbyhploZFh00naE/KPv0V2N6SX4z277e/EEAe25KWiR7ikRMOpiyIUod
afuBf0eV7/JwVs7Gp+FIi5R209BoKmxUfHK4cAh7mazMsbWTseUlV9z9J1NSOKaxqg61EqaG4oem
HEXzqxzdIdpdHtDXbWfBES9Bn4YKEbyLZIarcaN0kIPEy1uMGFILNS7II1ic/5XGgOyyuPRw8eU+
wqfIq9hQ/7r8BV82IT4AP4BGVfCf4zpY/n4WNBXTqJeixQdoVR85+D+jZDMNH6HSbEnofdmLf1tC
JRPIKLzEZRbGJcefACVUuzYJX3PR964NdnK/ReJyNAGWB0LUqU02bfinL3tGMivtmQSlqdDQYLYC
5BCs75x5JBVOnIdO9J8JNCVb0mrmdY3OGgWTyRvQ1uVY0HL/J8v17yR+efDUKLAlsONy6wZk2s4w
nOotROOXrf95FPJT1OpUew5bzFgEQpdaAXpNdwo1um2rfsNnLPPxKRJZLAGygSBE05cbX9p8+pSK
jmA0KRDirBtRvMN1Zb/MxuQ2PL3L6tKZmmoDKbJlVXKKKuWxGZIGOyI5DlBfKOkVelScSXPHheSo
DOI2Cy4v2+omPBvo8vezU6bGA1NRFgULfq97ZaGBM7Z7TPPKU00F3SlbcdTqCp6Zk/Y878Bnbdkw
J8wJQp8H2t9XzeQaWxfzqh0dS4eeG3TvEWlYwJHl2jQhsKd2cYpD5pp95islCFHyrRab1Rk8MyUN
CSwrdm/2LfxUAz6BdzrueTqixpK7Nd3K/a7bwqsYuBsEyvJTvNOtocxyHADT6CxnKt5ZLI7IMMUe
cmz7mmw2Ly0x/ZdzsDzD/9fg35qcZ9vDZEqX9yr8BlqMDmpJjpQ3pyZSD3n31sbVLTpJHNSUrqpM
xTERh8ubc/UKWAqF4HREakh2zNUoilAg3wxFlNJLKkjQzh+hGW744dW9cmZFWsACIgpdm8CKGnNP
6fqDGidBB9FdYRYbB3z1VgWfBwBAaAZgX/IaFpjW6yiDLaX19V5AVxNwSuHpEfQOiGNFEPwwHLLF
d7E6j+C8QyEbF/mXu1zvaJWJYYBfmSABQ4fS0YzEo0q7kZNc9V+/7chY+ilWhjBT+totUtsVxnfI
0Q45VItBwYKOZLP+YdrEv7xFlsX5skHPTEqP0tHSc1MxYFJgwezYw33dZ25T/Q9n37UrNw5s+0UC
FCiJelXotHvn7BfB9h4rB0pU/Pqz5HvPuJut04QHHvjBA3SJqVisqrXWt1QrXdWSrJ/MmpjZpTWQ
1xQTSQZXD58j5clybmPyjDRYJHtuyyZTeAwPVmmRUoUtq2fBrPjITfEZwchb2QO3pPkZ3rvX51Jm
cUkAnBz2DDInaPmDRQ19fBw6F6kTBQNy2BFONoqRr3ky3gOg83Xd7PKz15ZQuGu1Ukt6WsFshF6V
guV+DGbj6yYuucyW+xyhJJiLCTo5xEYKvUQzt51MiE6UY9y/NeyDtzcGhKL0HRREmnJXkM08526Y
PlIVGlKAEZo3drc3IDwaJX/7vBI+RpjnBvot/ZRjwL31VHRTUGc3yOhJjKzO6smIhVnNDXTHDQwj
zrKD0YwBm7h/fVJX/SYQ8kvpCjylIorOxlLlvJ/hyzCFWv/VknChOKNMVm9ddV8nhpYPOd2XxAjr
lMHQUHO36iGuY7xplsR3XRqBAhMgGEB0QlFDFWPLJtf0HA3AcCRIYiiQbqo6sgGz8F8vy7kZwYMo
dhIZmYG1B1dij6qiCu2WhMuo4C6X5tyK4DsUEBvwnmMwdNb9In1roO/Fwh+D+e1vt8BiB0l6AEUR
JYiwFTrWZppbiH0It7aQQt41jg0proFvB0uXZUIu3ROMLTBmbDYNO1tw9TrN5hqVKMCVsQ3i6dlI
PWr78aKHmgZ4e+DUStzG5Rk6tygsVhEbVhblKu4za76z28blTvR4fQZXt93SffH/UmqOsLd7ewSC
c8KgFCP/UZYDec+IHW7DDBpS1y1dxo4oaAN4A4AFgK9AI56forxW5lGbCJqesgoaWrueG3ek1V32
iTTrdVOXLAtAfUPPYGkvBajyAvPYtZWe0cJC2Dh52sdGfR5d/bHy6hv0zmUu84ePyOt+aDIs3++U
/flVcm5XWDANTzM6WWbj2e4LPeTH+aEN5vt+86hBJt12O7fcdvhnO3Id98UMRq9/b7dKQH0zgCTp
Ln3TPMtVfcerjpXPg+Hd+Lo+M/ryBde+UDiZtKoaSJUtX3gfb+OX+t0OYo/6ToAvuKmDAcns+UBd
/Qm0Z/HWcKWEb5chzPkULXv+xJnOKqiluxEfAHXGpnnXrBct3ZPiYTJwU0g290q4e25MuIQSVY8q
ZYYxPfc1cmuYQQS5MBUtv80mrJ+bMJhriUta3eYnW084UNPQp2WSYOsttTajQ2eDDWH0yu3DnS27
Adfm0rA0FTU3nF+IvZ7PJSADYV8pNo5U5Y6K4QJf50496POi3u+aG1nP+2UzKo7VqT1he5cJhNBT
sG94ZfbK0byg3hX1N7z+PKe6VSZ0Im1o57Uylvg1v4tcIHAeeDmALFxwHGM9KnGWh9gx4z2UFZXE
cfMo0CDNl6GLUn2lsj6VNZ9Ilv4UZB5R/RXL804C5qwJqgEezzZD882u3sZQcg4vm6gwlSc2xHQV
M/Va542Cm6tpnudy9rvue58l3wi0X5tJe9BqclObua/SAVixKMjmd8A3JC75skVG+AphA6V5EuMz
MNJhqL3a/MHC8rEYq40G/GCiv81DhKfMUVGSbdN3KKXkf5u2FuwLGyqrNLNwSsyCBVQNAyXaTN5n
7WimD/YoIctc20WnEy44vqrsa2a3GKqKbGdTQ0LD9o3uy2g3CLazdmf3/8X5nFoUPF1lGqndzrCY
TS8p246FF1WFixqjz/vX1o4CiBg36t9nWs83luDyRnCdkHmxOtqvFagciSzmkk2k4OBooZltW8NA
W86xG4GERwELelsmgI5UgWGEb6VSunNpPl2/utac3el0Cm5AacO6prYDN2BAqGh8Jhlkdbjt1fE/
abpP/j4rs8wjciQ2uvCgNSPsl5kD7pqr2JpR8WvgPZIxbglRmb/miPx9Av6YETaJzsJes5cTwOd0
F7bTLeEkUHUmeV2sBeSnoxF2hZnwSG0NmFHbp3JYLiVjU9aejYbb66v0f7iUPwMStofBwimNFFhq
4tobcx6Yybs1+7q9hZIVtBWWJ7zpzbFvmLJuxtX7aYHxUrDJamAVFtwZHVutmknUekNuDv8UGRm3
CzPFvqxtiFp1Rdg/KTVp36Gcy/y+6aoDMeshaNJCpsa0FgUQTQemVCPg3FCXzXwS5Ri51SV2E7de
0RM/Tl9qkDvglUBIYCeSUsHvWoAY0p3aWg7sia1wNPskazFqu+l80EzCJozN6SsDXKRxPgtj8jHM
G25mW6Zbnzb0RlX0ePbjcFT7XwotNtj++1z96WixB3j01hiVbZqET6xJoU4BxXVHBhSVzY9wupS4
ztD0jW9W1H/Gcj80m1q5qZDEVWVvAZkl4YA5kM5L4wKWqBN5lR2U9UulfkQsDirw4lzf/Kuu8WTV
hVMWIYFFIEyMPHy+4Q24QzyAiMHMXLuFmXhK964lb9ctrka4p4svHDdEL4o9Wzhupr1Nzb3SBUDj
K6nlhQ1UKx6dCfmlzpUYXVbn2o4TXLED1d2O25hTo360O+wm8yZv3/NZC1qQIpYNd7slZfg4Ubdx
DhDkk9hfDdBAqWuiOAx8mYidZsYU2i1PWs/UjrjwvMHqXCgVzekdjnndfKNRC8z7kzZ61vAyOAdL
BdhVpiSrr++sP18hTD3Jpq4edHyFfX9vfQK8s238dI/GZtUlHkf05g6+uq+8n7Ubu79QLlQ3ma9s
8sDx58/rM7J6N55MiLAgGpv7Bh6n9UYFpPv68A1JDOjdlZPfqWxvktYfO1PWI7n6liQnVgUnl0eR
E7carDa+7ZabOHb/+ebcJW74FeMZieZ/TAC0Q1zAOoHi2iu7Ufbglm0EwfUlepFVOZRKvKxxATz2
htivaplqj7FEoZfb/d+FdgREZYUEeJqbsAImsiLodjoE76z9D+jU/zBd42vyoqB+DxWX+sm+PPQB
d9EQ8Wk8/dS8ZFPt0SnhZ778EEr2n5iP6lpu0H75rGjUwJ7f1Ja5CbNY86qoGV+VnmpPGsgMBs8e
Yn5ouwRA3rRIun+IlhJIk4aT8wNsMOlN32rOrcoLyt2odMj0OI8h/6z6jB21vg0BT7PN9gkt2t1m
ilMASvQhc/zKwcuWJ6MCuci6djo3jlkYBRDTZocoNfkOpKXGTQXlc1dlivY4qp31jOxDgmStbZNd
GNf0vWiH8JA10RS5aK7tfBwpZLyNYb4rbSffpsrobNuyrQKmKIAF0648FgDq+Uguo8WsaPhrXk3D
IbSc2Bt1ViGD7tDyNqfEua8Aw/0OdTt6W3Rz3UGtm+qpr1a9bW1Ck5QHIx6zjRnaql+i59SF6A9B
irc1PhOedQ8VtnbhQxy+Rh16Lv2ZF/GLkvaWC2ArfeB5P4FoiDRd61rzrO14TU0g9/hk/VQxgTcx
i0qODGGnRt7g1KrhMiced+g6DPcQvbHBXJtCv6dznOaNzv30Auo99kDHMb5vVdCBoV9X2zMkP4N8
6NVfCdPR+Fw16mfPdWfflzF+MaRNsaknm0Gce9L4vkEx6hBlRH1UwyEyfFSn6Guv9vw2ZpNV+4yp
5Vc4Q7o+jK0uXEBXxk6jRY3mxihvyKFDE53l6jF3yg1SWaRzmzA0CxSbsm50UQ7SJ5emOnjxxjZ6
JKEOSfWqzsO71rH0BzzUY8O1GC2+2U0UtmCZjMDX0tqNgsY7Zjs7lZTkQQ0zfogLQ7l1LJ5zr1bB
995Y4fTLai3iVXNa8u11B/k7fX7tDAsvTTIjU5ipOCz6bfKEWPBb6j9kh9D/CQKJrX5f7RP/fbix
99MmdiEiK7G+eIhr1oVwp4jbyukXT0m3Pzok1XbxM/hM5sfS1T/ngAbpI0Cf9tG+D+/sxW/KUP6r
gYkDDDGUl1GEFctPU45jTaIMo+cVcfnEbi0y0yDshu9FSn9mTXe0SyyaWU3760Nfj8kXSmgcOZCC
iHd1wgy7qEewxOdauwkNMDtW1PmexYxsGqPHzWApCDoVpGXVnCWuoiGRVFWlJNGw3MUXC3DyFcJd
bfOmoirqXh5qUnehMm6Jsp+LLQTU/evjXXXKJ4aEm7hH66qC4lrrdaxDurfLerdOw6OpKp9dQt1e
yh+3GgGiNRiK9mAfRReo8OhR8swxRwKaSj7cGLhxJuo39rMG38wjPG38frxNZez5a6MENcHCl4Nw
F09kTPfJk4PwSe/yhRpTbX6UNu55891qTJd276ask2Z9fMjEWbpBwZYpPsSjGELebYMZtdSXaATS
/sYEWFrpfIpmNZtsEuYnmkxoei2wAIu5Boi/gS4JsVjRO0lU97xs4YxKNLimNzFPghrP8+u7ZdUM
4K8QpPiNBBL8QtRNBetDBNLVvGsyx7WUW53/um5jeeCIW988sSE8gPD2hdKjDhuRXbON1vB+z7Io
DK5bWTtgp1aWkZ7siHCajI5psNIPAH9mzB0ANxl0vxkjySNrfUMYSMqgZI7Sn4g8S6yyThUFpsyh
CeYBYTbuEMpmj7XVHoRhllsizxY31Ce1IXPlaysGDB9arRcSOU0EBuF1HKEPm4MUFo0QgIEmquUa
US/Joqz5a5zof4couKtZc7KODXhIZsoRh80HlesHkAuvqZJ/00Ic8py4NZdV6NZnllhLwQxYRez/
80U0M7wWAHFtvbrZhYabadsepM26N+ueNY8u06BjLWNjX5tQ9M9AbBSUJajVCQ6TdJMC/AiG6hhP
JvZLMUHzXHIJrdpAw5oFICH+iMovY8Fmp6oxrtyKbpi+1ft6V9f/XD8BqzcddD3/tSIctJTTJucD
rCTAnGpTjGsse2IQ1WoJ9SDC1ntF00B6bfCHxnxxmlL5D3fP6Qcs03B6BmsAT6sCUQbPpg9rRPpt
Tn4qRr1TIXDacNkDePXIn4xX2KRmofVDH2K8Zbzl/VsyvvPkre8kR2GldQaJS+DqgYZ2UH6yhU0Z
FnGhVR1il7nLvmaVfoF5JTDtzDXa6NiTnz2D8Da4mNzOSA5EL1xaZIkLBdvBdaw4devxq6babQIZ
a8JlccXaw/vk46jwNCxtiydRiCkfZpclNzPddpCtMlsvVSF+IuMtWd/HQI4CtmBToCHPF1gH7j+M
lqmAPoVbl5rfKNWelKUkWbzqfRb06P83I2zkkWgDFKpgJu3feX3fzak/kQ3NKeiMwM+ArLGMQF02
MGHnTlwLWdzDolrMHqdR7lI0HVd8ZJJIXGZI2LNRbNVEa5cZtF8z826EQkkN+tHrnmB1/tBcubTz
o/dXJHUmdlYni2A3tHfx+Mneh/QumlK/Db8DpYgLym3xFLtucvUsgt2faoBJI98sBGR53XVWqFfw
PeaGMgqpdsh43U6dtrluZ3X+0A1rguIPukkiXViGwG8GqS/uXnRNz2QfI+cH5sTgupXV8PLEirBK
BV0ItGZMIDPrYwns0SbiyqfN6ezqevdYRWAVvG7xkjULdZjTe10wOXInG6yqxwtN+ck7l9nHGMUz
GjJP0VBuMlzE1Fbjq2mgx98iNoLc35Y0d66t4eknCDfhaMR5nsb4BJsVvhqbm4w8TWR8aLrH64O9
mF70MAFmgtsQ/FyQxF0W+fSemPsQ7InA7U2gBXPDTPXRmnOgSXUcFf5VJt1fR2y/DWLTLN2/wPQI
uxNYHXuM6MIYojTwwq3qD0Z3hMqqb8+T3zAHLFoFdMaHLZRDZLDB5cfP4t/FOECKhALDg+ZjwTiE
JgEkmsFxMfaO3wzqTlGdja1CL8c0N0pnvM7JAO4LiOboL30dScrOi6+8sI72xOULQMcvAjlKwANm
aBwCeh39GGI01rSy7sSLbYPxoVUBCD0b7yN4gPPVzPtoZEYfgiUwDEi8Z9rNWAZd+XF9z1zGhoIZ
IYECmVoF1VBMo/pW60H0avxQPycfpGQkcqftdWMXXkawJdxzYxlr3Ixgq7f3eEC4Cbt3qOzELz8i
rgweXnj9oPUNHbnCKWibOZmbFgSspTlugLapXeSzNc/m2rSFN8jc0hwyP68yNMWnfLyDmAMyobga
D23RPfZ8nmRftEyh8EVID0DvFZ2MpnUhCzGnA17AHZCWE8sC0K6hSqu5Ydff2Az1HL3Z2U59B8zQ
djLD29iOHmP2t81Ly8SboIIEPgB/i5BVIwkHApkPsEbov8AX6hb0LlSVh84ZwEg6Su6sy4D5tzUE
dQufD54cwjIbfQvy6oXLp9bw2oCS4NEJDfSjsYp99omVbsAmcM+j2b7TDfU2pYrtp3MmOaC/11mY
9eWphQe4Bv8EJYbz8xOaNB77MAaRSW0NeEj2haEiK1WQF8VJdR+p4AbtemNWxjdQasAhS9IMyTu0
jc97206bl9HIutnlik2+0x5J10wxZtwgpMgOKpvKGL07+CW35Vb7UjmJ5tdhjbRpW/IpiGareNUt
DoQrr7QXlRPlFytbtnVSRX8zw5Dtcj4VfhqT+RgnpADTaBii7QJp9ocOef6/ft+i1IuS9TIToFtB
Sul8NtTEVvtJS3D09NkHnAJNXd/CWSYWd3nAz60IEWbolIVZ57CSGDdx+tyhIyGbvOtO5NIvwgbu
Oaj/ULD/iBCsuimqcHZgg6FzY4aALOh9wDofg8rsuqHL6/Tc0PJGOLlOM6fkIZr7ccHo0A1Tfkbs
1jGCuXGZrLfnIrBcUg6gwDFsXUMiVwTcK2GXo+gClwWqObO87xOf2899dYejklW+XUjeARePG5zP
JYoFvQt4MNAiLAxsRHuc3pc5esUh2KrbD6X5k4OyNdMat6PGZpTJ1qx6BJD8GAvCf2kUFiyiuEKG
zsbzGagEhz4CIFF276X9EvffO+cxAREd7ptW1iJwuRsxTuwUPKmWrhGRWGDI9cm0czCWoU62G7UQ
EUp2bzVEMp3ro6OOg9QRyJ4vMrUpFAGaYeG/qsIBEjY/2glE/Tez4yKtSUmg24ceMtG1LGa/3DUY
noM0JhB7oEkVnyOUcDu0AJbwLP46d89jjfLckStupryqzU6TEadcdgBh26ABVkXGlkC7UGSa7qqu
LiDKAbIr/lr0/mh4auaHScAz104/jBw4m51m3dF6e/0croVap3aFc5jqcakMFOOkLd8m9rgbJpk6
1eVRx9AAAcBkAsVzwVbY8IHreYkVhBJ83e7ZsJtYscgQoUFf8ohc25SnpoR4K6sipADAeeHRiANe
b+2ombtqkW+uT5psRIK/j1LItzYxzIQaUorjw5h9OEXlhdNXLO2YWPMnkCZArs+BQ0Et6tyfLCyW
bTlw3LSQnHOenNRxHfOxCZ87QBwsGYGlvrYfLHgSvFLB7mWJzkRjClJDxhLgQRaGa65TP+szVi5Q
2GMbvkGYXSG3XfR9qryC7gxQQNR3MeAjWrql/Y1KvhqFuUX9nM+70vKTsnj6+6k//T5hv1qsNTIz
QuCBTvhUdftp09iPRvuDJ5IQ57L4iRMJdwqZc9RP4OKEJ4LR0FaLTcxEgxuqTLb5BLZnl8UAlGSP
zJr8WEO2l5dBXsGz599q1O1DL2c/TeOQjW8lHV1r9FTrUZ7MX/aXGH2dfpqwzTsdYIRxmQRW3Exq
gckPUDhA2cpwXtJiY6F+le0qxc+jwi//A0kaMs8wD/kFJL3FxxljYGBCmT1HO6KKrglI3KMBQJUc
5DX3e2pkiVNOw4O2dkros+J20T45d02+tYuNEb8M5q4I73VZEv8y7MFan4xJuEIZm8woAXuAZ5nA
J1kuMe5GiH46smfnmuMAuQ9SsxaiK9RizoeFtD22XAVva2Q9BFv3zfwU49lCtO+5DE224jdwXf6W
JYJYxkXBB7rCaFshMJWkz1bUQA0X3dvVfaS5mQGoryScW1mvM2vCeg2pHuXKwjeYpfuZVZDojkH0
QFxLdwvyzYDoLxSbr3uCFV9/ZlJYsxQ6zqXZw6TeGIHKO3+oblXZxlhZsDMjgruZhzQNm4UVMhoK
l+UHxMGYVpeiT1DWbayvrhjOE2pS4B1DA/X55ijKlORkWuYwf07G/ZDc8dJAG41vRgEpX5KUeDEA
m+VXYh3DeWcbjT8QFNLUBUACynoebZoQkJ0ugFAjuojRXNRvEFFkxK3i+8H5+0sQlaE/nytMDfxj
V+oJfr9BG4aDdjWt2drsx6DQwP66vtSX5QzI5ZzaWrbfiTtoKCT/5iVKCdmPyvRb5T0BN5vD3Sze
q1PQJJvaODpaoFcP3DoUU+kx/ckxP/Ii3tayK+gShnL2NSiNnX9Nq+bhoKr4GgfTDOri6NYEUD5T
3bbfW2XkhsNH14xb03woC38Y/wP9ISbjX25PseCoICfQojq3TMbD6LzoMxqoqsMYSy7A1fP1x4wI
tlHmUHHaBGbK9iNpBj+qdyUrJYd4zW+cZm8Ev1FDhADax8jeGHTfT/9Y/YtugNbxwKIfFd0k6lay
kRYHK9yc0FPDYxAcfxShvRC59c4cj4Nm4q3UJB6acPPk1a6CPDyMZAYS7N1ASoUjxJEM8/eaXNiF
CCwSjqgSo0x8vmXsQpmasLIAlXfbt+57ERg/DD/+qtA65yb7JnOjL5Q+3/ktvZkktlfWEYo/0KlB
NwgUhX/HOSdnJ2s4C23Qsi6MapT6Bd/2Y3B9WldWET3TGhAfqg0le1U4nnVh1yNLFFyfLEElCuCg
LVraQEnnmokPX5TK6G1X7utTg7/zridjsvSy0eoxxLYhqZungEAl+7k7poYkD742dycD+/04PbHT
q5B/JYWD94QSoSsRyaQRoJ3/sECnRnRhb9SdWZbw3F4M+TEn9AznfWgkZZKVewyCvaAcXuhgsROE
uyWzlLkwMuw/cAUe26rzDAaUwpAE1aKY2KeSeVu5ys7MCXdDouAJoajYc7n+laFBLdE1N1cCRg8U
cynTYZRZE7ZfY3Yoy5awplt+k36HmItLmt2Y+ab+mHW/ru/1lWsamauFDQnMLLioxdSnbeYOQ5dY
5t2A8HLbb/KXajsdmn0b0L3jKa+JR+6jI+TQ7pRvIMAN6m169OFw3DaI/Ovfcrk9zz9FmGZVDa2y
sxUo1LYMj40DJz3aeCT3/OVZgxHwBCAhiNauC3yQOReoBI0Yrw66SNL5DGDgwn6ylf31wVw6EdhZ
WHYgJoc6uhj+pHNUqXUCO5r2K7MDpLFm9q6Xqdtbj4U9eLEpueAuW9SXtO2JRWH68K5OtTCEReP+
W+IZH23wDEzctgtefjru/JE8/SzaIPHQnpWgccglfnKs3fxQPUebOTACpPa2sgLL5Tk9/yRhK+fq
UGlTsUx2GIDgpHcOLf90TL+UoaBXSlOnltBIJHgdR62HctnGMzqMkOQNw2Rj8zC6BctQukmcwkTk
1FRfJLaip1ij8dbqnOzl+ppfcg6cLQHULM6/Qp20aBgsfMXgNXg1AFbvBPxHrroPk1+DcyDBsblR
drbk4KxOM4FuDF2QGOAaOzcbNk5jFCqyz5zdtlAByfVHan+Ops8aiSdc3dUnlpbTdXKDFGaqNuWS
584GUC8CugWiFRXqExXZxcN7Tx4Jl0DbVs/riUXB1VMSQg/XgEXD3lZDMOs2yhH3Yf0fKlHYQX+q
HiIVMxnjcpyWeoRqe4kFWBHwQyB9RC6g6X6F5ElNXkbnDlI11/fM+tr9KbYIGzeM1DSyymV8mg8S
dbdRHiwnKJ1AHSS551X3+meAYhFcixoIMFewpJAA7bPD/KBNH9cHs34MT2wIl7+mKDXAYDF0VhaF
7iookMzmcxs4YQLRjNc+dZVp38sUk1dGZoGNBQl8JLiQ3xL2SBqj+5JmCWL79GhrD7n5Ufx9xIHs
4YkJwbkmaFtMhwk5qqx84PpD07+yCniLe72TuPGVlOW5JcFnjgxdNygR4iH6kX0nXlO6udu/AT+y
iY7GncsGj7jx9wNinvv2YKTur1/qt1yS//jdwnoe4C/JUhQAcU+CsE0sjE9gb6FjhyKwpoHAwiVb
elC/s9zN3qptflPG3nwYf43tRpcEjyun4cyu4F9YhySl3cMuDR9y9TllHqUegUNPp93fb9UzU8Km
AS80tWsL80zzX1z5sP6JB8BYJrftbjX2pqW3USjDa634sjOTwibKFUJKmmJ0SCcN2sesbhvnWMpq
PcuvXFs7YQP1U9bOE8XAHO1r6r8bih86Tyx+ypNdqEt8yuqIKNhJwW+95FCFB6jaDW08DMg0EiQK
elTl0AYZ5UdD1gG6esJP7JDzeycbet3IOOxE871u+mH90stileUnxGnDhocHWfLkphiwlZzGlR5C
ygI9dGB0/WXIMs3rBqgKbWYVDVDis9KgyA7YMyQ1I80AHYz+PEu5HVdNgGV8qUyhsUtssgLwzxww
6MVLfVX1kwVpqOunZm29Fxrz/zUg+PeYa/o4lwVYuYtHFcV0Pbu386dYFs6tLfepGWFbNSnrcVNh
HHG7n8s3m7lpKDn/a57m1ISwo+KojQD9w0ho9aYkn2B2pgoScFPm5jJ21tVVATMPpWjP0jWxZZdm
ZNBaFfU1M0Enf+21haylVWZBGEyGYKWqlqoyx5WAPFBtSqKw1QU5GcLy/0/ivobXyOE5aANQ4teE
vBjT6KWDZEVWbUBJaFE0Q9JPLA1G4VyybEQJvhrvFcWn1dEofl3fvivh6yKz/a+JZXufDCNvojYj
NUzU0x2nbuf4BP1c9S1Tdl3NfOBNJedlzRfrFB2HqF1AP0S8R9HdoKEsj6xjPG2Y1fp6hSfX5CvW
Ef6ZSdkzVzf1iTlhfNx0YqjLwxxtjoO2S+w32/CnZgd2x+sTub5Wf8YlXJ5DT1mfzDDUjd+sdMtA
Z08kW251LChiLbpkS6VYuMYocwqIzCAhb9QvQ/2axHsSoRXvOU0lEZfEkC1E4KwbuqJgcPzqtOuL
F0Stee316Muy/hbphdYd/c+IRMRcpFM0FqLhzbPidyUH5WeTBI6s8XzVQzvQTID+OlRrxB2nQski
haYytjhIfCGVBQiU2kEmUhIhrnqcEzPCTtN4mmpxBDO6+qgoH0yGY1l7SSxis1hiis4VBPbnR7VK
rbQMl0YBNhdAfsc3NM18I9F3wLPfqMPdWJboJdFLBkqeVoIUXSmJIEtgorvdXmJgiE6dG09LI7Ep
n+GK7rSbYouUr68qLgq3oEVxQRiXuqPE5O/6gxh+nJpcPMmJa4Kn6MA2BJP6ttwnTy/lHgQW2rvj
Mb/+hezBNr7THrVvhqcA8eEqX9fP89quAaub4ZjQQMN/wmxzo3CMucRhG+l9BUylme4GBT1f++tm
1twG+jCW+AGZWaCBzwcZ896YW4oTUGlbPfynn+4nYJ2v21hpsVpAZP8aMYXzDPRYB4VvGOlqDy00
PsD/of1J7K1jeuAZnMunFIQCueRwrx2IU6tC6ieaDBRtF6tteZMAZ1WT9+vjWl0iGwcBZxuoEjE/
0ejADc81DgQHwUfnESBwtiBB0ZnH7MzingllgsK/bnPtvjTQOamhcx66hWLkMhoziAeBz/dCTsrJ
hXJhCpqvWmGenXC6NQcdhP1tndwqPERubyq07fUPWN0wfwZNhLVEAbnN6DJoVn0v7D2jn123uW5i
3dOc2BBWjgHAxuoZNjRrDy4TF8g8NJ885PxhRoq4Df1KARtXcN3q2qUDIDxk83AnLCXy85OQ5wo1
uhxGCUKp3AgYDl3o5K6Sv+mlJLBa3TlLhRAZfmT51WWST1yLWhhd7zgdSmZN4oNYAQSYnLlxriNO
lDLCrK7YibHlY06MzVWZhyODNIxaP0zE58NrRiUrtjp3DrgZF8pnlC4EL6IADp6X+YAFYyUUsRXX
pt/xsEYPHtTNYlPiT1bPwB9rIvMLsxhHDwwGNCUgWaefc/MROfNjUao3akkRKwAlQGRNhpc3EK7v
hSoX2lHoXTNNYYxVCnA9opLKK6fNSO6BcO5BrwKOH68HS0J3C1/W0V+0aVzIrfqaKXtRXCzjYh+y
FXQp72q6I9gPlRKyVbxHW5x+GJKfhD3GkeTOuWwSPbNxkbOfbDM0rQY2Woc8AtTlFh3xRvVnakLD
KtV3RlJ+49H0mXaKq3favs5kytMX4bnwBcLRB7EUt3KKL1iaLB20NrTtXR3zG4uPvonofEqk+u/L
TXp2z8OkZoGoAVO7Anhg+YIU0EjlKTUa/7cKAOwf3bwQpajTwJ9is68fmaqYxUY3a/DKhKYdRUct
ItnOrqve2HQ5UQ+pQwfZo/viBsOXLREXkjlLY6sI/LDGvhorg5QgqTO3ykw3dfLXUeNiwgIIC2CN
le7P3iqyycaVD6hstGc69fS+lVxZF85uMQFKAAvZoiX+FSIZtZuYM6ME7dVFsdNZ5CrjsUl06DL8
Pd0BrkUNSrFoS8Pj92K+qjTPoFsMltQUknMQoKqcg1k9RrKrYm1ESOeA5QBxE7oRhKsCmFvSohcD
61KoN5r6U2Vs144qxO5MRXIrrR5JRNsIoNDfvPRZnHtvHUhxEtvZ0g17Fw6vozm7arzT8swrqnul
erW6m848FP1rbEmee2tH8dSyEP/2pd4kcZNXeIXd2uxWK/e6pnimcWfHr9osuREvY0TskoW+Ac8L
A+BHUYw5JXFUTGoFOnA0EJBKf5r6F6evgyiqNnXKXW4Mt6qaHalCD60Wfl6//NfGCj4RR4dmInqT
f6/CyR0J4jyzY2NZeagbv01m7OqVsXFS6sWN+oHNesMjIjkW6yOmOH26hU4ViOWer6wyTkYcRhjx
mJkvo64elEnzR42jlGdFR0sb3ClzDmpteGb4VZD/AK6F28Nco1sDZUpbvFCMMNbsnuO0VO2R1i5v
93QAuBcgdiSSqBNQZ+uEm9yAVAB0L4BlkS35EiqKjhct4EsXOF7Fuvj6bpwkbDsVjmFI91oBwjIT
MFTlVwzfYCm7fNqT8HYcvL9faaixGAAgoeUa0d75rEMkHiyTywUDwF96zHhTQM6N17fIbTzPXXJn
pyEonx0u6Y9ZcxkOkAPQTEb/5YWQhGY0ZZ6A58kjDFmADvJh1nSfjIOrapGkAnARjCE6WEhY0Hpg
QmVWJEMJa9KodgUobW/+dNpuC/iiz6vWdXizt1EEvz6fl8H6Yg4FKcjywSjq3ecTCrnRrssWdAJC
n+cRFHZUL7xKzQKNMiDeH3pH9fou3ESaTJlmZU7PLAtLqVRWygYFltvwYQhTj5cNovVoA4iI7Kzq
l1sVpnB5EbAHLEK054NUJjCVOQX8A5+NA0lSFzf/8X9IO68lx5GkSz8RzKDFLQCKZOrM0jewEl3Q
WuPp90P9u3+TIIyw6p3p6rkYs3JGIMLDxfFzAsF3laLaxanKREKwz823SQ/up14/1OIWWdjqYmdo
9zyoMY9rX/6CbIJqLshY7CR8a7THWmAmqXlD4OLv7wfIcZ0KH2AcpNIWK23N1Ku5k4S5UnuqzG6H
qwZ2J/0UsuYopMMdycRh4witnligi+S0jAWKy8qSWhhGZgrYjMM7LT+G2knyD1VyVEW0UI7B5KbG
Z014yKy9HH0USHub/qgZz+1WiWvlFYAUGFJ7HPI87rsIsVvFGgJh5HdESKfFB1X5YGiPZuU5cXBv
Jdr+9rJXv+i/1pZVkW4YyzAq8f9Z3jmN+LmsA3cYmPfZcnlr2yubBHh/iLMoaV0eHY9Jur5tJyhQ
RGj9hNCJrPYtk4r7QInfBqt6vb2utZCFVBDCC+p1TL8v/XotDmKIQH0OFnBEWrWwi3oPiZGtFo9Z
6qCh6YVvXvYpNEMHCMdt4+rKRT23PV/ks4c87npJrNBuYxLYdyYvepCCLdbClUSM7gGD5To9BBXI
66WJri6KwPRMCJhBoptR62jiSBQY3t1eyQr5BcQEPM4zdxHyh8vupNaqWgfNFO6tsvJD6AcqRPwp
M5+mb7mdNiQHhsFgkdMxDpitHoGqBv5IYOhrHwUem7suT8cNT7hylmYmE/4AS8fbL9wQaGo1HQ2S
pTyuW90hCfIezCCGidOSE2J7o1Lie03woi0ulfnuLYIFOg6EaBB5ibq47AnoYay3OeUFlLd2cvXU
66UrTzrAxMJJzO9pDX3/1gdYcfoXJhcfOmwzq+8GTBrm4JbFR6sSHXFId6oQvzAcwdAD8rdENoOd
yOIhsSyn9+SNts71lBjPqzb/I82St0DLL09bOhKkRS2XqVJCu0sohqGhXWq/OqW5V8XU8WIePPW7
FerUjqqD2iLUJmXHMH2pTP0Ya43twe0a6eG9Z+qHQBbsodgs8K7dOg21E1UhxaNEsjgVXd1G/mhx
67LOJJo7tfGXyLPpdHm1/zFSizs1/CLVQN9hfpaZloyiCkLmrZHvtYvJdZyHaanUaMuniwvAiPxE
4BMqQuOEqjQcKy3NHKWuNlKjdUvkmSZ4Z3LAxcmQgMMm7VwyiFT5aErBse6SnZ4YGw/j2gthMPo8
A9/hllp6gEFUBBh108IxAyqDNRKiv8I836tbbG+rHhsAEcVPxsqhRFkcsmwMtaiJysLJS8+Td0Eo
pntNrBoCNwGMmDkan6VWko4pk5gPtVFLD6ZeSfdqVqA6CPnexguysm5SXYl5AvqZ/Gd2QmdOnFys
q6IJoq4kHL+ECT05oXpsBPHOrLcG5lbDV4bYeO+p6c0UH5e2cqEAa+XRmKgruwsfvPxXK/yWm52h
ftHkA+VMmsO3Hft1Y2ku352ZnJd/trwwamE7jjGJDJZbfaYg8vYDbkZyW7u9ZxTUfjkF/8Dv4Rhu
uuFOVnb2wvRiZ8egqGor6gonyr6WIuj5BF2b515pNrKClWfiws4caZ0t0Us9Ma9b7AhyAoWQ4MTW
4AhDfYd4uK0IwcaWrgVu5zu6CNx6hbmJsGdHk+bLVA32VLz34ZsouLkHcmhrMI25Bn7+4jGiRkGQ
wzA9imbLV3CK0sjIFEI3KmtGC4PgMFSHuqSRtsMz6KeqkUtl51uGtR/TpvokFpX8ImjWqJwaIwXt
3RfSsNdjhcGclvqbv1encXyVxxyoqzIpSvKCky0PIKhV4xh68fA9loYcDOzoK7tg8vH2vunH93Vp
Nb0rV4EKsYXe5cFu0ITqlIh0SML5diqZ7AlO2orSL6sR66Nc9/HoiqklhG4XRJnh1INnPmlCGWm2
JJnFi+Kr4odSlpIvmpiaIkxb5kTyCPu16Kih5Ml2kDfRXZv2CunQaMWuZAQVv8FsnzrDUzQUqAT/
u1SFhUsxvXpXSgVoMi3AftdGjfiNXicuTRVDHTW1FPK3vRaU8snv8yG1m2LuMENArgXQugvpXYF7
QeBUSlQXFJ14tEoZAHCTtPLE7PhAgyYashIPLI7dqY8DC3kHPzJ/5RLDKGNrWL9jv5DuUsUKIV8T
R9dKYNk+oVcCN0czduxbzibbfh3BBlcabQsxQqN7Tiuq6T9lMbaPOjyVtSPFkdfuQ68NoN+uIu13
annNdylsRtNBM6P6CVIye8/DfPJsrYTvtzEF63eisb1vRm74T5U0MD7qj0mu2D3EMWozlbuuYqCV
N42ns2f2vcs8eXCCorlLmzY6TX2f3VE/le/EZjC/l0MBJ4ucBWm+r2pOmFANSnbStFFJHzMtN3cy
GpW+WyVtdq/knfcoyoVQHcdMMnxUhUUB0nXOLhrRcv5FrkYPojEL/K5TjVOJAJ+hWflrMUTBvV6N
iurQhSsnOxvKks5+l9eI48WBv4+Cvn4StEl6V6shhGOx7CbYyJVcll4KrcuKXdtLrU8PslIehl6u
dwq51Y/OGqHQ0fVMoxcr6+lG5rr6ilErhzd39uZXPCVV1XB60oJXWZyZmQ5B+Sj3X+PwSaEhFB2V
/Hc1uaPyoMNYd9ulr5kmWaZ0aFo8o/BXXfq7vGusso4JgJpQe6i77knzf8WwXmpxcZAxhwDdPpf7
+5LZ3hqgSaNuTdGsuECIdZg2APoJQ9CyPZUJ4pQGhMhOK0i27By0h7ZXuZWiE4TZ/vZyV7y7AlpS
J8SS4bheVi4lIdFqqRGoXLa2rj8Vqe6E9XH0PnjKliru2rKomc0MsXNzdlnMKsYet1nC9u/VKlXS
Us1Pkji0iQ3WCQZ8vEjrTr4Uo23V6n2/8V1XnsuLQGTxjCUCIFdBJxAph/JolhpC4HxiRnJ95eX2
lq6sE8Ju1aLCz2A28imXB0gZRqsyRxisoi7befAwubKQvwtDv4uMdGcy2zYMW0OOK1H7hc1FHGJA
2Bh0ETaTtrezSiFgf7+9qpU4GcoyInLSAtrqS8SYV1ihWo81rR8N/p4MtPpQIY+wwY+2unf/Wlmm
hlkQtd3Ut1D3txaPqvApjBE8yXRHMJK94auHzhcOf70wBsbBLXLZ4O5ffq5GGesQHT6eMfgcarEl
0PDuklD6+3ANPin4SlGopnqzLDs2dCDMIkB8I5KaXaUdIRwjovrAsNrt5axlmcypkTZxxQjclt5j
hJdYKfywQBap77+UQ2xQgx+Ri3OaLkF5gREqfkUQxeNk673q6fZIEPLN69quRPfRjx8yXzLug7qz
joGvBzvPK/z7IOyFnaQmHbXKWo89N276/GVIdLO05apjKOX2MtZqBGfHbVl4yhu4lqcYtgDgfHry
Ynq/5eEuROw1eQnSd73757a5Ve9wdu7mKPEsyI2aUGbEC3OB92gORwDLU/VJ3Ro+Xb2lZ1aUSyuh
RolbmU93ZVBO6yOqPHGwNYe8lgZxzqityEA4cEDzrzhbi9WFmSa2FXqTOuXVYAKMAvHM9C1QMlsK
vvXpLNaaqtJG4L7iIC7MLtxeXGepXEWYbbV+V6TAmMdD0m4YWdtBEYENBLxFCL6WKV6TKPXYiWS3
HY09XwmeY39rRmjLxMKVSnnFW+ljIk1j7oYXvMrNlqTcyl7haCS66JA1zS27y09UoTrTJTVodVMs
3rJa+O57yT71io3ke+0SnZtZnOo2TCq9MTEzI1aT57xJiSAeYYVKrJ3SfU71DVe6EkywLJYESepM
kbM4AmlJuyXVKOM1IzpRefMczQpGg3pCAhX2vC2ZslVzJn8n/KIzHGFhLpr0Um8lMlOP9pQ0JTut
1F25gHRJCR6LrZnjtacJ0M7/Wluci7IbBiEasVYJz1Nf27L8q44fG20f0NJGBOq2Q1r7dJIORghI
gmVcMUqpcShPQT9hTf9HNXaWcRj630n0weo9t2x/DUDrbxtc20yNlhTFcGaqqelfHklVGWg0+nEJ
O8yw03IPnoREHew2jpwxMEan1dsfty2uXQKwOhZAIBAeypIcKg2G3MqNgqZ17tvSoD/7vnZA+Sr4
Dysj8Zk5+ghd9CUbszmORshdyyAn2XXTPRK1sI3ugoq0ZwtZtraJZ5XtZZCkeJR+p4Qg06i+5KJo
5+HHUWdixDuOWw2uq91TTbANCMvD2g/F9LLBNRWWHouClUCYUcOb8doah0Iud7c/0Z9vcFEdwQqJ
AeBUkSQBoN7lqdBbqMNSBeC02bnjTn0MXPlOcbP7cZ+4pjshbE6jy7FzGv+5mx3c7yfH3G3021cI
US5/xOyxzx600KAaroojNYADLZphL/2w7j23fgzv8jvr0bTLX/E/D7IdPxeu+XZ7A64eg8X6Fy5G
msygiivWr/GWUsS1la3BnD9beGuLF35FKenMmhKro1gCTlX99i3a619/aifzeToiffbaPITf0tf8
Q/M0/dBDBIEdaed9v73Oq4O7WOf8/59tsTExryUq/IgqdcroJRL3knJM04d83Or0X/fCFqYWiZif
iBk4GkwZdvKVYoQ+2MWP9OND90n4bR7VtyaGLeH26la/ItGwQY0fbMryXYqzIRvNUWRQSKKt1VpI
Gv+8beFaq3Je1ZmJ5VcMQzETJkzksGo9l3aYHhoX8Ozzh8iwf4p28Fv/8BlMg+VUO2SxXLh8zMCm
CPVDf2rvI2HD583mlocKIAe8zzJ0HMSBl98z7iODLEABAS2d5P6UqbvR/J2TZf/1soGKIK/Ev5m2
Aqx3aUdL0nYMRYvDG4X53moR6sk6q5psI9N03zWswHykAxE8oWTZ5m6Vp+VT3yeQlk2IiSSpnOYH
r5KEiMJTC0Or7iXvsmCWD3I0DKMtqyTrTFRo4be672vPjvJICHd6GI4yo0uh9p5YQlQ5SS3rd1Fd
lzNqRBK2mC6vHmOqiZDLw/0O0Ajs48ILeiNyTlXFKuGTFHek9p6j1rVw1zezwRKaaVnu1YM2thDs
d6W5EQtcu3rMz+mpBMksT+XickJo0odx4acoxsvlvjFi/4s5KiR4XrVVDlo1ZVH8om5BbHo1k2BF
UpQh50sdoRttQ8rCu6DQUZlFy3jj7KyZ4stxPFFkBAO9ODpRoQh5n9SEpGNR3+emXrzKSPz8MAsF
5qSNcypf3QeKkUwCALqUyYyXnEZD2DBMXdD/7Z3sA8qVRyDIkjvXnuyaJOyh2Xn7+ME/mK62S3Y4
os/ZYWt4bGXBF79h4fikuG16v+c3dNGDpn0KjK9x9h829cLGYlPHWPTb3MTGlD177XMV7KPw/fZe
XjvTi61UFlMj1TDVjTBhgj7HXpKS4xhswYzXTFhzvKbyh8nOeSfPX6NezUrVw4QQGftQN176LN5Y
xfUMAG3YcxsLh901VZI1AjbKXRLsopf0o/kg3sn+TjpZh8AG6jJtfZytZS3ucR0aARVnTCYTISjl
426jevaHcffS7V8uanHEfBTAcmG2UD0Y7wFslwgla2+qq9vpvndrt3PMZ+OUOeJGE32FdPHS8OLc
obYaArgi8DVfk5fOlQgYv2r38kvomHfGLsG89Un61D16jubePo5Xadn8HemggT21eIGWSaCudU0T
lljWcyCn2YfoS450lTa4EEaLw4/bxlYeAvJa4OgyjpjAe3EwcS9W0lYNKYv0PHaQsAy+i/rsoLum
dxg9/QDP8m2La06DBVIvZ4DVNJaI+zYKcovJBJIXQj9xOKXR97besHEdLGDhzMZ8bs+uW6VUgsUQ
DtcNrdbfXf1Z9NFD2LpwVxDhuSLOpBulAbJoedlorbXGlDV1yBzvo3gq3vX5WMj70rSJ6zdqrSuf
6cLUYkFBL3tDJVANT7V7QY/sNEBaCP1wy5b0ewbQymkDp7uyg1wtUAcaOORridBE6yy97trUKYpn
WqR2TGWvGw9qIfz9pxJVgxILtWQA30sYiS/rpZHFXeqoJOhjCOf2FMKp3e9qtXy7ffJWvNW5qT9l
xrNTAfY4F6cGU6Ne2kOdPSMd/fW2iZXDzYmQmdynuY743MJroOBBTFdgou98N/WUlxgymiDeUrtZ
8/UiTADizMUKZHvZ0mtDS+j9ZEydqd+301uY3AvRJ1++01TXBAAslPcTguLRU5G8lMmH22u8rscT
PDIpQ3cNIBNzH4tFIj1ixIGnUnV97VHetYcH824XH+JDbQejPe6tV4E8tqfpZX8UDn9dcp6tgzWj
7jGTOS5TH1EQjC6MtdSRIG9MKT2n4f72Atc+IqKxANsspo+uqnBaS7FIJ7VA4ukTnCuT/LoZKq7k
jPMqZvYpCttUcBbpjBp2o55KtJlL7T7uXcvO9p09vIaP02uT2KWw/y4fy+Ptdclrlxo2GZop5tyD
XvK9TIWWNxqdyZmH1W5PUP41EIiGdjt/qtR+7lz5YD0VR+XJO1YjjI6pEzuGZkOSud/6MWsPLD2q
f3/MHOCe3cZ4SqsiqfkxWmtLlh11NuLibmw3L9GedFL8YryFjk+CFDpPvzY2YiV4vrCtXNpuzSyk
K4vt7kv8ezy5kr8rbfWl/frT/DUdhiN6mMf+QTfs6BUaOdTnnS3E6J9jughsLn7CwqO3JapJ1fwt
8p31rnzp7NJRHrUDh84ZdsLjq/xabIycX7dR6KHhkqiwcbQVcXlvWx773q8YXZSawxg4465+pO71
XNe7+GXYMLZyh+YsHb3nuXN3NR04+nFeTVWBI4yPYirY03QM5S3esRWHrgH1pRKq4w1hXrj8jKaW
lyFCnRwhpB/beKeo2sbrtPaZAGswIchFRY3uiivRy4I6y43UqZ/qQ/BZ7W3vgdFT8f0l/hLs0PSg
IFHbt4/n2tW4MDrf47OrIQtBmpkpRnunPvhHyWaarzrWX4vPxqN8lJ+1yK72wWN6L+H9NiKNldqk
Bb3g3PSYqdyI/y6NG9Y0FF5qpk7jeofyMbozT8gcDD/kF8LCV5DxrnYXfo0/h+/Rodl4PlcclD4j
15AOAlPOP5e201KqGDsLiA2zRy94CstHIFK9vOEHV47NLGSIEDkkZNDWLXwv1H9ZE2cxqTPEbeoX
fYvbYeXsU2cAckNxjs7DsuSQ1W0zxmisOkWLqHXsytkz2oW3z8j8FRbug/xgntBnlkrhLbzcKTnx
VL3v5mRPOkjph9485MZnVb8TtTdPgxdAr7YO5Wq0y4PFfDlNeHr+lxbDtBsFvYNcvmkO/Q5c6Her
cyH6tZk0dW8vbu3WzbNE/2trcQGEKUaap8JWBtvuU/po/gr2utvu5b387AR28Cj+ELcyzZVTcWFz
kcsiTDHKvYTNfBd8EA85T2TgIjeGWw6eGvsEfdn/5yoXua0gSgPoeQjsDR7gn+Kn2Hcae7yDU9C1
dt675CSn9u7vyV9JWs62dnFw+lqG+Wucl8lIoXCvFk6vO0qT2tm4JR+xFqWe21oWVvK00xiNxxZp
WL0TWZhjOOp7dh+5L8Zr/f73jNCsDYpvlocDYdr68oiaapfN01M4yxapWZ6bSP1QDlvf7ep6ayI8
4hbIsnlSE191aQXeaXEiSYEfA3kqCa4diYHJLUmsLSOLs1GCLG28ASOax3gxQGEl+w8kNKwEdR9A
cpSC54rwYiVSP+jDAE1iJHPYFXfGDN0+41cO/Y8FbIgUmWEBXFho2qIIOxlmvqG03Kx0TetNSixH
/HHbzMpuEQHA0T1LsonyEkTh5VVBHgkmoEYqOUFqtx8/+3+dFjDaA+Ej8TpfnQRksRahzgOtmpk9
skB5hSPF1TJoifwNP7S2lHMr8uU3GZPeayNvtqLEd7ooHqSwfVaM+vD3O8ZAjIbiGp+ews+lmW6g
KK9PQ+J0ifbQDMqjYXS2nLb/wQxyP7wY0LKB31qYGScBkLWG4kQ9I/hSxygVW4g3nov5Lly8hXyY
eUR9hvEx7mIuXgs5LzMq+iCqqWfsewta/2k8oH/m1kn0Ngi9G6DHcHv75t99y+TCB0RmURpDA+k+
KkPME+/CAsBL48YDFbtkr1YHLdyIy+a/cWER30bmZoGkBT4xn5uzmNCYcr3QGjqqpol0fExq0he7
GcGrT+Zb56UbMdKfKaEre0S8FLYgAaK6dWkv8JTWA0aPBpVXHtpkV6AsYx3yyMmRQY8/SdJrEHyx
/I3O+NoqmVuaZUQpfDLMfGmVqKoP04piq1Kd/ABqR5TPw/t6sOy826jwrrgmunvE2UgOgoGxlqcm
ixO0mjBFEAwC33tok7ilcvK7tZrX26dlzZRMQAh8lleDx+lyVWqWMzLQcVo0vUMnRyraRzMYm4ei
LqGJ88f/4KnQfACzBHnsLBe3sNfLiLd5MheikvUdo0y2adCO3CrErH2reQYUKRkaGlcpnmXFI6eH
HmIuxYYbG74BwCZ7DZmGAD6R78dsS1F63SJSpgpwLPQUF/leaVRdUpWziEan/ZOMw0EGNDT5VW1H
Zryv9a3RwS17c8h4dufqoW5yI8BekYa/xaCBrG04zcIrNXqAerUVL624fsh0/l3e4ooz222UScyG
mlm/L4QPEDbu83B3+yyuGiH7YRSAQX28yeWasny0zHxewxDLd6Xy2nTaTpe2wK6rJ/7MymLn/LRl
dGTG8gyBvBcr70uL1oAy/fTD6uXv10OzFac4A/XovV6uR5nGKJqiEU/cvSW95fiCYAdbznflhaE6
PYvu8LzQc124JTVSETBiWozhDckNxM9i+Nmjy5p59WsZwjS34S9WzQGthnWAMYYrtrdxCERRLeZX
cypORvyQKL+qvtzp/xS9f9dt4eCvEp+ZadYwCAIIbNjFxeIqsW9FpkLA6ljWTyExd0oWblSD1o4D
4ZlCy4cwDXGcy4/EJYLFt8bXUsa5E9vMbfvxGz0NG8zvxju5dr6JnyD7MP5nHvvSVCiV5HAGsJXI
OFqKwrzXsWaQ8Pahuy7fsmfnVhaPh66GaWaVLKhJ1PSXMGn6yRuU6iWXu/GjJEzGke5KcQC1klCc
N+r7qKBXzhxDZD3LDG6/6+lO7reGwte+JFtsUbthMsRapuhtUkxZEqgU+CzvRQmLl6H8eHvhqx9S
gWoEB0KOtST+lH0ts8ZqthCWcXjqxBTp00GRysCOGKP43gSIPf+9yT/q8jyd0OKoi4DYaxTFqzWc
cJikX3rx8xQrrwX9dIc2y/62qesK6eKzLpyJFY4a83ccHqE8ekmP6MtOR/8VZDaqonmpOCqDf1vv
6NptB9XEUw3MWJWv5rUFvzImDWRTUTV3KEfcTWH74CUDCEvB9qr2FKvVxp5umVzsaZfrTNf5mETd
kXEv3R7MnwCaE9/bgbrMwv/gz8gv/4dBS6Ktcnknu3HsVF/AnzUoybaG+CUTi1Ne0JM15MdmDF0h
NXa3P+XqQZ2LcOY8mXXFgxGU06BFFiGXQQNOnURGXbN7NafPYmobpbjVUHmexMJ/YpA/l8uTjSjW
8pYT6tG6UeLeVnleDSYR45+DYQvKU+m9G/KeOc7ba1x1dZwYzgzMP9T2L+0GwGWnWJ0hcbVhSxmk
Ck2899pww8xaFER1/f+Z+TMxfh4FmaMvt/P5FGG38JtPkA3Cr7oPmLbZlE5b+2waCuCgw+AfBbl9
uSRfE6RITuaYcvCgjvXMX1bZG47QDIHNNO/h9gau3vdz37J4+nyrMwFs8bX0VnkKq7fcNOAEzftD
ovl7eUq+DpP2pUqfmUXbeBHXvh0ICDoSBM4UyRZnxigZpmUSmEe31GLIMdTfVpOe6Cz/tZoALg1M
Gq4a4V1KMAuXFjZKlk8D6oTgGr/mJVIiymhs+M3Vr6YxcgYPBNOBSxLxqB1S1LSwkRkMAUEUm0cR
Tz3qt/pGfrj6xcj1KfHgRiCnm/f17DCaOWxX/QScT28aUzo1FmrdjwSbxWCram9BItJFtckYmBw/
qY0WvMmB3N6bbRVs1Gmu10w6h2fhl1BCMZchjab0aGcQBTBlb+36eawmd/1Gs7Ps7fYhvb5+GIJi
h470nGctDSldrzGfTKXfqx8y/duQ+naSHUlVQZRt3PTrQ3lpal7z2ebCIlYozGFkjjRWdm3trJww
aiuE2DKyOJCdptWlNEPhUm/n1z8sobNj7e72nq3ZmNnmeU85k1d8ZKHZVeLgA5eJi8rVk+6YMmyp
CFtFkhUzQK8BCsOywlVeNmFGiXChkKg3Z7XxHYKcg+HhP3yGC/96Oed2ljOkikClqIdw3dHT0Q4K
YV8Lw87T/po9G7IIypszjRypx9UMl2DR4alLnV0bPQS6zdxEAzzP7Kb1/v4aQ+9IoDorgTOEu+Sz
9suKO5xYkKHqhZ3CVGWgnf1o5qFrVt906OpMqYRMbuN8X4c9c7uPTI5VzlNqi6Onh3UQeSFWzST5
UFTVJ7nglRbBqIhZbWvCzE5l7W5/uxU/IQEQY4ZmRvQxSXZ5pzrFj5J2CnPHM8R9p/xIxv4wEWuN
Wr+/bWn+my4rdhzEfy0tTwlMSn49DFhqzI+aafGE7gRP203DN00mNNmVf93n5GmZdQ8ouSN8cIV3
1sKiNS161U5cNR8pKRS2J0duphT9Rri66vVhv5mbCDPyZwmfjTQpSMySaI5KwEkxI9+O/XLn1QFD
vv2vyZI/MdODDnT2Im2OkW1t6yJGSJrcAyvPtgZ1aRs9YdxT1O91+TOaD7ta+GLozu3vuHpi4PWB
KGpGIS1joNZQW22oIdWVdNBUwesgw4ni2Z2xEbeu3QZgn//XDq2Ey5NZ5YVYeDoLiySFyvVn1Zoc
iCoF5PCsz6awxcV5nZxKmNJgwgGYqRIoX5ozGP4L/ApnWer38gjRjv/3jTmJmXcoGnHHM+Rkcb2H
MqHQ0OK/Cri07VHso13cpJZdMpK3cavXFkPtWGeWcfYmy0ybjloiJLIB8NkvbKTON0Oqax4mXnpo
YMFegiQkNZzfnrO3uK3EOK48fNWgoblceNq9kWrNXhij50AUntNa1U6e3D+goXgyzepOkPOPZTk9
FrLvu0KGr6mDF3pIKrFsd8rl5ugJRGS+qHQbfueaX2T+qabBQztTVLEnlz+1rzpAdHEAC5yg7wsp
PYoBCFhddIvOcsIhYP7Kc8Thpz9pbiT5jtX9NaZ4bhVA+0dtjko0qI7LX1AXHh3IUZhRzCe/gy+n
ekMz6nD7Xq689hiBf0CGjxya1sUy0yQt02L0cQQ4IXhID7pMarmlvvCnKb5w4zPBqQZ0ijfjKmCv
E3WKZItrOey1vfD0Y3DT77VduaZT1vZh/Fl9fptB79n9Q/xc2cmnd+FDcCq+Ge4myPQK8THvKrkz
mZ/BiMkyrG+jMpOUmAXnQ7zL2o/GOI9BNcNxKiu3qlp39Ko3qahMW6u3XP7qZpN1ztaJ4ZYcFoTd
pRJq2FYj6/s4NM5QSPdJsAVzXrnHLPFfM7MvPrtlWlbBpNliJszpNCX6UxOEX28fm5X3Y25OwpHO
4JomL8WBTGiK4lTge+rVm+o9ddkXGH+a4c2sv6jqsfU2YsWVagTEX2f2Zrd/tqRmbEwPIQK4eEs3
r57i0Q4pw0tuP51U4RsCUmhsCN3x9iJXCqJYnQsg8AHKtJMXvjfuCqssZj526yg0B/NV3EFi/ZV8
SHdVN73rDvHPX7dNrp2Qc4uLdSrEVGkBzJDmjPg8Kvlp8LXnUPjy91Zo3AHQBetMkW7hWfTSAmqd
wGysJeOuasa7sqpdhsg23uI1H8oBgUqTjoxuUF5dfDWrjwdzgLRteg4ehn13VwO9lb7lD+rPyN4c
bpH525Y+5tza4tjDQ+FRJcdas2em86gfwoN0X91PT4lNIr2lArl2yaA0n8G+4O2uGgx9ZAYl8TyX
bMxspf6H3PX2R7rGi+Gpzi3M6z078wbz1K04y58okp3cNV9kh1GZWYFLl9z4oTtNznfqx3/frwPR
wosjA6YlW7qq+0UMU3d6jY8SP0jaSZF3fbJ1LuZTvPxSgBoY8UPEiXh7ca88rZK9auhhYLuLns3H
D/ov+c56mk7ie+w6Jkgx5uIc6PJub+ja3QJcCPk9raHZdV3upxePQQ4AAJ+VVm5WweenUOHYKhtd
65/z2c7NzAfn7LONmQ85XwHdPfOLo925RIQwtX8AXxsfjMf8ofqkH8t7627acB1/Cs7Xu/rv+ha3
TSsYpSlS1icfvg0Ynp6zhx6vtVfeqf/9Uzygd+R2vt0AtqVz/lk47aDeS76P7mhrd5tQ+LUn4nwf
FtdRFyLdF2d6tKbeaUfjvXa6e90tdvJ7kbv1ftghPHksH8Ln+LMTb7FhrhqfiSLhMcPJLZlbfN3M
LUqe3E79vk0Oac24d/8aB27m/VP1bppv5P4rJxq0GQNTMzUlHbjF3iddValWDIWLEoogHwdb7l+b
/AXCbRspQkYfNh7ElbNsMJIDxENkOpKiw+UhE8ZOK6kGwd+edZPdmD87n1BVkfsNJ7Ti5WYUBBi0
OS2gHH9pJ1OkwoObdk6/KwFyRLmhJa0NG8nhNTybBxZMB32GmVAP6PulmSgwfD3tR67mR/Ob8dC4
BqhK78UKbRCygwPh3EmWbOHR3PtbcIg1N3the3Ffy6gay7bEtuzUv9NP1UPyotyjTmtySK3CmRyl
tIuP4ufbzmhtY89XvDgwZlxyYBKs1un90H3Kt5iZVy4AkgJUoiCEB/i+xCjKLQI2wHGQWKp2hUiD
KAZO8kGqH4J4J/uHcWs4cS1WujC4eK2KGAWPopgN3uuH5kF6MO6ne2sn/FO7o8sEnHhfH29v4eoS
Z2AJNQV95k+4PDRgCrW+ETmbRj6cWms40P2zdeu3Yvwgz7Q9yTiIhryhUbn63VTgR3SkZ7nvxXfr
u6zsY9JSQvjmaPj9UypsytSsXW6W9Uenhi7YMvFTWyXINf7r+JTFBfVTEt6F4mNDFaN1qu6jPNrm
9CKTEIbfk/bQEVxtRb5rqzz/BYuPGWvDzMIO27bsTcJJMVr5WS21n7e/37XPRPYCnJWswjkN+m9x
8VJB8/yhhoaqjd/FjGb0qRnuG/VZEE+q+s9tW/NZuHwbL20tPhuQBSFPZ/88tt8N9ZAxgTU8SOGj
Fbm3DW19u4Ung4tf4nTw7aJY3An8b901dwhFbvjl+fG8XA+1ILAgjEmCniSMujz7I7S64WDNfpks
silMRxpgBQ6fEbfY//2Cziz9qWKehTNaNYVhkMKGnyjTMVXhX7CiHYIrb7fNrC0IgiQgAyhS0XBb
7FsSS2XU0m5yfDqThuX/GKrwUaT0wsjfxtu5FqGB2LFm+nyDeZPl5gGyTxPFx5YcFfdt679Mo34w
kCWifLGP4+YoKi8S0+lJiWTa8CRL77pePfi1ZpfKjyqON5a+ltye/57lFjclVe665fdMmvc576Sd
WkknrchOURy81DQSEgD5BuUKsAiBPWR/fQ+JIhgcIouXicqXfrTv5DHuG1DyWW3ZqXQ3SA78TYkc
OqlAUv/19odeuSBob1HSBtiMcNwyoph0vxrTYua9nAb0p/4Pade1G8eubL+ogc7htcMkjXKy9NKw
ZLtzjuyvv4s+91o9HN4h7AN4Yz8ImOoii8VihbW2JP++jAInLZLBuC8jBH2vE8ZAZUuAUhtuSxL5
jRAiiWOyJ5owJgvswVlWOmiiZ1u7f5Mw4Z37sYgsUSSF8ZJx7Qy9PkAXk3hlhK65PfKPqv30L7uC
Nzroe2nDIeNPbGVJLZgh4NwVgGroOwcDtMQRuBK+Kn+EsPQ78TxM8gKQcq+Urkv9trB2KQGgsaAJ
4fxagTkjgY0RcuDwoKf21DU2pRWms4UFkzoNEWu/r7XmOOh1Di4P1ZuUcKtOoqoDz+BoBQDTcQiT
MUl2KjNPrawFWRWAIu0UhUbnKBfl1umV58u7RPea8fqgjUPBDS4fgtj29SZrUoXUwLxE3HdNFkzx
hh+XJZzfkzTNhYgKoHXA/GGLiUAZH9RWw7vCspPCn8a4BPTpVARKV75PJB3gF6NC4P/ON+z0bqZm
s7phaNF00IEk6/VAF7Bv0vDZCTHm/1CVx1kVvNM4RTf0pKFnBAVaB2l1nX7MSpgjY8Q/w2gFEDbt
fRW/yprhpQXxTAuYeSXc0fwpR/lj6IiiuvOVBaA25CpoeEDHn8x4iwXhTu/oiI970AA4b7oWhMNh
0t8H2fvbLYQgpNnpECXcOnu7JaGiDR3Q5jGo+W0238J2Hw0vrXpYRCBU59Z4Ioi9troqs4x8QmSg
tN+AneDOIpay8wCfMjGhZQoJNkDJsvWoTh+Xqu9NxFLz1dLfmeVWil/baNdMV7V6FXWC2QneDq3F
MXZYRWU6tAPE5TXxiLxfSLsNk3dp3vWpqNeWKwtQD2j6R+cwGmBOzXBcbHQRoGfdW+SX3k53urHc
V1oLeoHBRbuKIOI5d08UG5L2xdvg2zxjNDWkPo0qeh9OU+Fa1mayn8M6uGx2586dysD0lYO6nn6G
hl+l4KyppgzRfPXTIA9NeowJWiEFqUOezVFcc0RuqM2dcZYqSlOUmkWlKPdmmCDtf39ZDa4zwtWB
l91v/0c3buUfBrmpy7pJwctT+mb9rIafkX6rpfuCZC4wVi8L41kBzugfYYwzQm43HoYcF6K96G6S
7Q3r3jBq15L3neh9zjMBC/kiDFYj8D2DSegneyqNGAvXNEDHaLdOht6QWIQayZUCogKguCCSxF11
unpxWxmo0ua150j3xKld1XmQLNm9vGo8S0Og8kcIs2o2GCjhaSFkweGs9l3yuSgHWRHRP3I3ByV9
RMVIGZ9hqpZ13VlZAjF2ZlwVQGjZIavQuXo0v1uDea1GYSE4QlyJBqqScHcyxhaYICw2YiCCh7ib
wuIHDSQ6y2ukvQQql77a/sMa/hGF9pPTjRr1su/SqoI5kF2X7RvgXDoGgleBGK49rMQwbs4MjWYY
JogJQdY1vg3xQ528XNaEu2iok4B8FYWEszZsBwD9LZroa09V78d00xsH2QnRq+mZooZvrjJwPjIm
jOAd2HncGFhOk1ZAmalLNjXRvBS9+7NOBE6Ba94rMfTvKw+UF5NtplRMNhRIHntzEhDFdPvqH1wp
HS79P3Xowq7kAK8vV5UMcloj3muD/VIu0b9s/0oEc1KRPI5KFFwAAx89GMlt4twusyCg42//lxbM
mel0Z2gMasidkm3i6GrItk0EsEq9ckdh4oCa62n8jUj1Sx/2AQNo0akDHwpunzIGeB3QxVN7AX39
uzmAfAisIeOi+wA7T4H2PO6yxfnv1pONGkwwJY9NBPlwr4P6NOrbsBNl/AVW/puIa2UWag4cKruG
jLx1fCu+lXvHtUQ9uQIbZyduGrMCaagKIUrkO30w2htDPVii1BXXNkDvgh475HpAi3pq4ZpM4hgc
Xjiw9Sd4lxoSjPl9HkaeBQDny16IU0WAaaxkMaYeK1Myg68JbmirbIZDclPdVM+ocu0sUGm5M4KH
u2Fn/fWrnQrFcBQWCxcUC3gb61aHRw5oQkL5SQNAZvHTEnlw+t1nJr8SQQOylTmkUd5rdgi9zPLF
Lj9m5XvmeKP9aE+qi95gwSpyD9hKGjXOlbQw7nMlb6BQDXgq8G69lVeta11L28R3ttqPy9L45vG1
eoyjtUYpryYdr+lWAmA4WI3ieQbIhjsZH5XxclnWObwcnn7rrWJsMevnzuhiCJPJrghkL3nRvSiw
bsZDu8v2zrPkOsEY9Adpq23bh8SvRaGZaCMZA+2iCIQcFaWUAasNmgrG+dVA166ivan19SgiUeV6
kdVGMm4Z7X9ZG+mQppb6R26RxEXz04a0yv7yunJypyfr+rvxbGUxGISq0VCIde2joA2fjNK30Im0
pLsZDEHmrkpwh8a7UBaNKVEFLpwLtvFzUebYqIHO4YVt9jI66d6Zn0BqCZkYt3dSoJGlXtP+y+Pk
a1U19fR4VOHSxeB+wP0ztZsCYGrN5AG/QO3epqJyi+nz8uIKNpFtBcEcVpPJ1L2UAwaVAHTR9vVD
LlkCrURLybgYVeqNZSwgRq4+we1U9wdrCJF93MWTRxy3E70fRGoxTibK61iaNcgLybXV31TVk9o8
Xl45+smXrINxLWOT141DRSzT40w+NCKIerhprJU7OesKtsPIBKkoHidz/7IQ6UFxUrdW4nvgZwbE
NK6S8rbOMYtYmKITd95AeXriGEfS2mojpwlEm3r1ohXDMc2jK8sih1xPDq0jewvYjsEFGRizLLgf
+D4MUb6F5xGFOTu1/xLYHYPW4zJKJd3L5U85jbdxsWyUJfSLNr0GnIggJ8S1FQQQGFXCoxmQIacS
NYwizjml6aVsSSb4NEtFB/rZX7O60NthJYY52Ppgt05KsKZ9Mm4K2/baKbkdE9UvtJ+xI4LJ4RTA
qLivyiujlYmXX6IXyLiG71LsUtoKc99ct7sIaDl73ECHdHaVt3Qvqthz928ll1HTbHttBOIEwr5e
cfsi85xh24NuQF5ctXrNRkFQxr3gV+K0080DUdzSqRIKzGH1IqGf137tKn/pNprobuWFszQjDxQA
E4SdLGy9YXbGsKD5CqQ88n6WnCsc/vu0Na/HOBaZCs9brmUxxw+sCWUllzgDs5pt48ifqvth2SGr
A8pmlzLWz5gUvOzNeOu4Fkk/aXXH6kVUNzm4bb0u/1XYV9Lwa+6fAZbrxZLmXxbFsxD6uAYJCDpT
USE8FdUOYz/nwNfylmxjhcC8eFftY0iqjar6diSE5OP5srU4xiCLytLqoYO4BhGRpe/zWHUl+95G
l9HiHO0KBGk/B9MUKMk1l5WSrF3GeW/VGt1CdDTN27HC6wANK6YIEpLnvNbaMRerVmGGu0cey6um
90z25PguE0F48y46mp9XbWBqU2jI0/1CkWiIzAb+sbKrm7EOHxAvCC4ckQjmLi3BF25XPQjrMNhz
RGUnaDrRQ5G7UHQSFeDPFEOGMXAklZqktOEoNIwtK/FbJ89uKkJd5R7cP0LOJpOQCEvsbobzswh5
X/qnxIn3CRK+80cnPaaJcm8DvPPyaeIuHRpCUdQFOxkQck93p0RLhR122J2MvLfOnf73KBaU9/fr
95mtmeWSjBINEBPT3NlOchtn6BiIwIQdkn/JfQB110aPAnoRNY3ZI/CmJhNwULBHgLJwI0sq3GTo
D00sqp/xjeGPIJ1JjQ7WnKuZAUFyjSdF/fqfeWGBS+W6gC9t2LhCRtxkJXjpogMfiAC5awN3Z3hO
YkHhh9NYiR0CKDa2CY01gHM4tQBUvFV7RDuyR+6B9xHe+/NndQDUfrgp9uVrtJ0P5Zb42T5084Oo
A5jry1eyGedaSl1PbA06EjpNE+WxFxcJBsvmxFscsEll+W7Ca+myyXPuKoz7YjoaEP9oyz/rIyqN
NMZ8Gzqu8yAZfX0EdJfbVr7kvFwWxHt5ooMdAEBov6UYGczhyoAEZhamg05AYwh0UmylfNmEGQbZ
22XX6z/RFHBjIIGWEvOYGqIuB56eaJdCrzGFlcD/TzfWXOSpnFL0DOlDM/harpaBMmUOiACr3sMh
Kn05BmTkZZ05/gQDaZgOQAcCphHZ5ke1HEoSKiiO5SE4eZzlYyKAXrgsg9NICtIJcF2jTEnJjdg0
+7gYnVkMqFSZRL8rRrRlQVp/ZSt2eZAIwfN6lu6Ql7KuFMQfnrqk34GugQYuc8zcJAJ5Vvr3AH70
k9DMDnQggCOwheiaqHIxa9B7ND6N5jGLMh9ET1h14oamI3DaHP9zIoxxqgPKwHJtQtgczWhdkgzi
qWZruFJMPi4vNedGgiRUUvGywTqzZ6VskKxwOsR1LRkzL48R/udJIvkKkfYNSYxNmzuKC8C4n/1c
PV2WzdMSE6YgXEB1DbED45jKOLR7tKzDAVrxvoyADVQiATeI5nNFYlTmmCglWSoLKqJbt1XBXj5E
7iQa1OQ485N1pMdmFR/3JRmA6YhKobSYHmaBLdWvey3Qq+DymvHO/Hq/qLIrOSRForKrUeqKSHdj
IWpswH5Vt54EXPOp2l0WxjMOA5DAFK4N002se4v7pVXzGUoNXTd6jaYCBFQ255eqxPybrJc/khwM
IFU7ps9yOxSCdzdvSdHNaGP8DkPVQOc+VRWE70k5zOC7j5a6ddOl7e+Mvmv8xCg7b1nmQSCPt7QY
eTYoBBhIBFhAA2AXjJGeQdsGYBTj8OJ0hyHcKdF10guONy91gwnUP6JYRIOlKnQj0eHf9BkU7Yox
eqSKvxm96WVq+JoN7R5tr5+kVvdEFj1UfxfgmcQUHez+c+yYp8eSOUsU0aeHcVvc5Lf9xnGT4K7c
AJJ0AeciLVN0H+M1ALQMEbosJxw4Ec2cknI0GzOhxTOD3Cmqp473ffegZscCCXFFcFJEshjzycdG
WeYOsqJ5OpaD6bZp5+kjiGXT+C4dHXCwjoJ95Ylcbyvr0DoDCXbkFtFNlt6NChBTDOVWqlovGzF/
uFiWOxrS3eUzyjsllOYKaGAKclTsa9lOG7ueaLvFgH+m7Enhs5JkPokEFwVXt5Ucxouiit+NqQY5
djj516VflZh3b+6kbGOr/7BziO5pFzgQczEEcXrwLWnIBs2Aw64AfB2BnhMArE3v962yM/QrWzSK
yNWMxsVYQ9yEbLNcaNSF8btEOMhRsmsWUwFKHrq9SFGRG6dwFD9Pwus6n/4e1gFT8Bh6AA4x3qxn
nTJagwnIhCA4rotbiugIgj652V42D65yKxn076v7Is1KLZQnyJhT66Mfs6swSTy8CB8RQO8xpOhq
kuX/vUgLvGvA3wUO9xlG0VhMjb3QbuVJeZIkz4nerGXfTU8FyoXCZBHviloLYzxKNahhbCEVjXpu
6sXjDz0Fhxj6l2Xte468ZjhdJcZfd5artFkeARP+h71jzLOOk1FOqUhJWTaz0h+WPtkMk7m5vIyc
yWnIUelgn4yFBNT86dYtGEjrGhoEqtPgmtpjlKDoCnQ6jEP4avSJEhcyUxJoMAvRLB5vUUECQBtH
cRwMdjY3lVMMndQ46zKqoZKdBEXyLFsvg3mIrIdSS9Ba83RZWZ4X+w2Lh8E/Sq9Dv2hlpkAqiNJO
wpoqsfo4AOxiKNQgxpBhW4qwkriX70oW28FhzzFanzKsq579iMHhUIQhmD4M87mNkiApq73az40r
186tLUcvl/XkxRgUKBstkoBzP6vWo4g2doOMi9/JgXURPjgIqdAs5zpS5JW1oLtHJIw5G8uCKc1U
gbBR+3Sirdrnfp6+Nk0wY5zxsl70p9iYYq0Xc9m2SwdQF9qTOSovav4dGEb/8Pso06MTGINimA06
tY9I7iO7dvD7nVM8KvH4oRYilnauCiBmwWsesS5Ag09F1HKrORWKdsCg93Mgbst1LAgPONA3ONFf
IljAybKWCznPELxbt1Xi1cd5n23JXfNN35iPpvu9/gW28KAKusDeSpOr7S+vId2Dsz1CSzEl17aA
vsP6k7AfpxS5YM+Se88oXdKBuUI0Nci7b2jf8v8JYcIE4JhrdkvLIJrz3Fj7IvfVxfZwELxivi0+
L2vE3bKVMCaSBZQmaYwSwtRZchVg+umiIJK7ZgCRRss0MJ7OZp9RaEkstUV2k0TovwPcD5jb8mcl
7QT2zZcDwAU4BcBJs3sDckUcVtolZ9vxtJXxwgkyDF74itKJsmPcHXKQVIGjRdDIPnMkOc3ATgf3
58ht0JuHFLxX/U+jzly5fNLCh7/fIgr3hXEHNHycYQs5CygqSgsmX5PXHklOSZQE463clwCMQZ4e
W9IsdpHbEGBO3y0o0ViHWHRliGQwJydGlbsrU8gg5sZJ7zXjBoH25XXiXYBrNZhzU8uDjCoUREzj
MU4BfLuvB19IwCZShDkwBliE1EGDlFbrNkWTbQg6+4q+DS4rw7t4Vi9M9uVuSarTT9QJUA50242d
5wzNxZn5WTq/LkviKvT1lrXosq7ihtQZCEJrSKrBJmSCCaIwt3knCPi46ci1PlTflZQGw5GknrBs
Y7LcG7bkTg2u7VjxTT17HpXej50eG0dQ+wUq0NKPblklmzxPb9pmFn2MaHGZiD6X867U6fN9OEi3
ziO5B4czWGxdxXKdrbwPd8Qvg/TZfhVx23MDp/UyMDck0Y1OJSkWe7adlwkzuslSbXIAnlpVfJh1
3YXz2gIfwo+Lf2hBPEkcMKc8xht30GmzaJRcz/NHA8DEKQAAGwHEifJ42ab+Hz1t5L2AfwsKKUbP
tukr0tB+R0xwhfucaMUGOcNvVhHt02ZGsJYPhpcZ6WPlOAe5IfXm8gdwPDQeT3g94Y7GjBr7IB3t
MNYq9Fl5URXjdH5OlQ3r8oxpq4+HVOTceOpCnG6ibQEpfdQyTq07b6bUMVOkD+xYutEVxMVGj5xX
4vVgN8sAQ0liMyBy58ok313WlHN8T0QzxzfX275rc2haKNdpHeTNSxkKRHCOC0SgO1ajGWYMJZ1q
V5p1mMy0ASRt7tPBl/QgdTbheNVrgn4sri5g7cVsDbKVoBE+FTSSTDESC8s4mjuVHOLqJZ2eLi8X
V5eVCBoPrfxQLplRFiYQUSZBOlw3gAQFXu4y7xwR4QJdeCZWxGDflzLMqi3t5MxZjY0B8HqRHEj9
PkcYrfi4rA89SGdSMGJFR8FB3cq+pPNCGjs1W3Dp5a4yuo5XfteC4aiCMPeyIN5bGhhkeLUDkxfD
uSxQf4bidF7F1LavySF6IDcJAAelfbQvIG0QVVw5cela2llDKnjg5ViSUSM7xtv0WB/jTXJtH+VN
tF22xrYV0otyBWJs36EEiOg+YjyWlZVtvFhQzwGD6oj6Yz8JjhHPurFB/yvhrHMhUxNnVgZIkKW7
EbzY3b4I/X/ZpJUMJsyywS4yhSNkkPvFJzc58EB+tAHZhK/xu7T5h/eeCtw7ACjB+VHEodPDBLQ/
dVxoaToq5BlNksDmRxheuJeV4h2klRQ202/VgybXEx4Qg/6t171CvSrT137ZXpbCuzHWUpiV08Ni
kOIEuqQOMNTBUjVf5elGSl8d7aZc7i8L45kCRelApptSGbBnyR4AkwHoInSRk1ZFzs3s3Gmp48DC
QKtg9XiibJizQmmKgYTHOLxaUxYQj8ENVdkO5V2Svg+izmPeBtkOnRrDNL2GgdtTM6jnadS7ckT/
Svyj1Xy73CQdZoxFYC28VgHABf2RwxpChPlhdUJbG7ACA2UTBWBZQlLtzgiDPJCOtajth7tyK3GM
RdRZUhgtwCs9uUMrfA3QVdomLjixIiHMo8XpnVFNWnofTY/NtMu7hzTa/72xrZeNuVWlKo/sBF3O
nmJAAXCvqTHm9AVmxnOfCPXQ+gWDRl8xs1jSgIc9oj5abp/8bumviCxqXeKdUBTZkb6ygEIPP3pq
ZoYdj4UKJHEvBtlOHc5eRaqtisxtWjn3evxha4Vg5XjBAiCj6dwT0ChA5HAqscdDb4poSqGZgXQ/
Nq4qPRh55BpEchNDALghEsZYQqOhtS1X6IuvDCogCpL50C3phiig3dlctgi6UmzQsNaLsQjaCmhn
dEJ2nG9kwG2D99cN06Ao/C7sMdlyJ+HJeVkk185XS8m4oXbKRjL2eP+h7/aQlc63Htgbmh6L+l54
RgIbQREKbGVobWeMZFzwFI8kXBYzeqPV7KWxXhy0mlt7JdmFseAhyV/HP8LYZGTVF6SyVAiro3g3
5SVm9YcduHn3iV66krX8VM15cG1JFk0Xcj3ul5Ysgkksp5OZ0gmWyrDdoXmeI9VdkmvQxgi27Zxu
HsC2q/VUGascQjjdkao4qfX3WNFbV+4M3CXkaNVzUMian8rx7Wy/yWboV/YzQrZt2qlub063av0U
zTpKqokrgxL3HwyKkhoAVRh5uLOmTE3KtdrC2ZzNaNd1iAuS/leztIKwgHsqUWf4TedCGTBOXYDS
odFek3BTm/JTFz722m1bbpcfEXn9B3VUhLwKhfU/Q2SYnGaUmgX+M0t1jyD94ViYXBe1KnG1WQUD
jDZN3hVxo0OKbGb3+BYvAwtuCMyzIq8OvSKKPfg39koeYz1LtSxwZbjdkMRR3Vb+scTv1Vx48qBv
UPW8XhTyFMrPVtd6Zi5iN+IekpVwxstlszTmWYR7T5XzK9t4LOTwMYuXjYWV/fvNA4UL3v44KjLQ
QU6NJCqyIdQqSKqaI9jK2uYYizjLuCkGNGTCEinkNACNT2UkNcoe1izj9rM/B/IUxZYLFjNMaN8M
MJg5ddX00Qbe5mXNeNf6Wio1qNVzGQ9c4oCgER4OtFu97JmYjrgsgbNLUAgpIrSHgzudbZBq0L6A
TcIB02f1OdPw+Eq06GOYDbQr9aI+No79o+FSV1CMUPBuYS/0iZiL2Xewf0n5ARwE3yTZXiqJbxud
q6WflzXjXHknwhjjt+ZIUeMJwor8MMwtLiF3mgT1Se7qrRRibBykjoumjEjNLGjyWtRnNX/IMMse
Sz8u68K56U50Ya7vqZPkrsY/L1HnZ0AFbKwe/UZO47e2c00G7RmESoGZisxPtIT07yvzMxfVGSc6
YSWhyGuioaSoAOe+v6wbx8ZPdGNOlm0PkVK30C0CDEphN+7Ui/riRHowx2hAw9acR9AjnbUrzOZg
usiBIrnAD3GCnxNN6N9XyxWDf7MC9Tiswdqa/dHuN3Or0vPkGn3hVQKb4K8b0GoBD434mH329YVS
GE4H5w64Wl/rrppElHP6PXnPBKpQ6I8I9sWX1xJYlSWIMDbaDmOsge7NbnklPd/It9NbdETf8hP6
b67rbRhkrZt9FL8y0UfwLrGTj2AuTaNrbToCgsxQ7A6T6yjH2fCAOWWBegWIBIPioTRrisTyXdWX
6oz3iJ1R6pUKUvPGcDvtvije6vk4xrMbzQInIthIi3Ei2pxkXUPTriYItyaytSXR053vPr6UoV+w
MsxKAqRD51AJeGnYkztHwZRui4wSooH2ZTuJmFJEq8c4jgRlzHkpIBBEF5hqXZa7ZMq8IfEn7f2y
9+Af7S/VGO8xlU7RFjIkgfSFDMjqKW6piLKhtDZz6Rww/qPRy64fEgQYMkF3tG8mr2353mOGdpTf
y9QnqjuKUONERsH4EoxpYoJBh16a8jKE78JUpWjdmJhJaUbwGs34/d6Jv0tk2gHr8bWvjc3l7eHF
TevTazNlrx6EceNCjbuOdAwlboAS10VA4QWYd3xtln6pHgwRpB+v2nkilHEZSWvOxWDCEcPQ7X0S
yLWr7MqrZA//oatecys9wYeUvX9ZWW40AKhyoOcbaPY+z2Ej8glViLWnyE8Kea8hUWFJnxaGhi5L
4lrHH0lnuexWSeRiGCCJtJi4bCu37v7lXK0kMEtYWdYwyPQua4G5bo2fIF2NRGhu3PtyJYP1sXbT
pa0G2zDyN9N5XKIbtCbMOXDzNXSQC5aM65IoYZGFKQdwYjEuSZEmq8HoO86weq8pqNbY/twdh+S2
lraXN4d7tFaSGJckO+kwZDr1Ft2DbPiGHDi1yCPxDeBLG8YjaZGaVMsEbSYJAdMYSFoflGqg1L3b
KF7VTmBuBDMI2i1fsuKtGr1pEJxs0RcwDgoAroite2jZVT9M7RNzL5dXkXtnrVaRcVBL7ixhMVMN
y5doenAUEPrdhQMOrl90YI+rRSMNAgNxGE9lLGWol+BI9yIAWVqyFy7eFAE3MfZGUSlKJIo5XObU
qsugUFtE4kii+/UtId/G7GCIcKpFkpgjpmGObrI6KmmS0Ch9lUixp3SuOX/OouYKrvcD3D/6pYEg
jATgaZDRLAQQ4LQ8INuvUg86O/OjN+46UTs493StxLCnS03yLqKZmsX6jqm1cTqaoSCvyDXtlQjm
cPX2qAwWfTlO9mPc/yL6/rJpi1Rgjo6RNiaA27FSagkCqSzy5WGrhb/+OyHM+SF6Y08jXSd1NEH8
WQCUY6tF3/4rIeztXrRt2iNPgHcp7qFUDRbJcK1EhGEpWC82bdCOWqp3NI2lWM+x/p5E21wEwPc7
kXoW4n3tuc0cFPAUNHlGNbEU19kBYNa4fVfvwOt0p9w0fvoKMFM/713d747PUQ+CZ7e5kgQulXtY
V9/APAQaGx3INo35AL7hGeNLMjZeWx2z5Khg0vjyznHd60oWPQOrJ4GUqHFmNZAV1d9DsJguTf4i
p5o/THLQO47fNMXGMIu3y1KFy8w4iTisSgXXI8LOjXJUMGjsLhtwc/0qvHTyzf2yrY7hVRuUL/Lm
PvroDi+X5XMjjpXWjPPoe8XMF/pmjqZ3vX6WQAYxtuYmVxQUmEzbLbMsESw0/clLhsU4kyoew8mm
QU5fg0Apdp0wADahK4kmt0SHhHEqllm2ykxVU8neBjHl9CqkdBGJYFxK3y66jDsf9ulsrPmhzD+E
ow2/QWYuLBd7CxMAAVbOAjXSY+dVW+UhcdEmd4cgtF386NrYlopXv6qb8CF9NV9ld9qpN4Pn+M/a
tvALURZAoDFbfmhKWyJD9HvznvLhzuke9ERw2fBFYGKEljnxdmDso8+1qZHpiSDL4MbpLgufMeF7
2ez5juVLBmMbg6mGs2JDRpKT56To3WTWN9kcunVdvZW6qC+Fe8rQkAI4R8D8Iz916luaFsx4hYag
w8IYE1AyXWfYjG3iN/UhTveyqIbPzxCh8K2jPRtDX+yYUWGWXTEXBJneh+4FHdowkeSIwT7DLe70
m05UlOOe6JU45qpoQ8yfEgvqJfKbTg52s48rr7D3l/eMB28FHrEvrZjbAHgYpT1V0Era2fckkK+T
g1b5+Wv93rrKPt2mh+zO8MLgsliuOa6kMveCkeXoMikhtdeO6GeU59dYEmhG3cTZEcfUoIICAMDj
2ZfY1OaqWUQoauQYT5Z3ShZ0wAhWZ7+Ltro1u0v2+g86rQQyXr8dVCnTJOiU20Q9mgiJvXAw0Iwj
ExFYF3f5VqKY07zYdZbOC/oBBye7X8rYSyLrKp8Fc95cC1xJYc6ziqPbRQOkmPnW1sC/cFfIN4Zo
EIaHBosG3q+NYv29CQaa2aHNjUvkY2I9l1vXjG+aOpirF1BD2skVxuqS8GrsHkgK2KGN809vaYvO
YAKTjGJjn7qSSQcw9mTSAhgqU9p8NMi7KfKOXHtcyWBWU0Orgm6gBkHf67HmF8WH1X/vl0AJfzR6
0IggCbibtxLHrGonRb3chlBJ178Z5FNRn0znSph4475hwAgI9DEdJTcWNdgmuVGVdO86Mntj8xGH
AhvkWvpKALNqkx7rSW1BQNtvs+IAiD8hqSHvHkF6CJjH9OpCZf5084E+IMV2BEerkap8qOP+4Bjo
x1mG1Dj0GKO7iWSQFql6V+wuOwzeFgErxUaPIEAGQKF+Klidy9lwyhkOw3ywrHt0Ic7qVSbKoPBW
UAM3iAY4FvTzsr0yYKGU6ibW6PFS/RCYe5GxgB5e215WhmMJ6HPEcDYKOUh7seWFDswAUmIbuSdj
+h3waaHsAtfzH4hhTqQw98boNNY8mJACpJe7ugZ2eZNvQL/z2KFUY6JWc1kpztqBFFIDHBRFbQMd
xOkOAWE51+3Zyj1riIOq7T61fvZMSRaUZrhiNCTaNYrucsbCZIHkAJg5du6Naf2tHDE2o7R3jhDf
irdFYH7EUCOMDTbH2JuVmIWhx1LuhXZpBHaTpQ+yGX9bsigNEm04FmF9k6Xma4VmX3dczOswKjRX
7pfGncPG2WedIcJ5o46VuaTpcK+Gb7IME7PDpwtcGLWSLE1cYPI2didQbGTLjdF7SnYonKfLe8k5
bcBKQAMCRUqUQXpxKqrEIHrcZWnhYUIGQxRDFHphiTtaIVmIm7qTelE9jLfe6Mb9Dy0GqOIYF6yE
hdRqSld4wziPrpya3bavq04wTsGDKTENDErj6AFJABt7qpi8dGFbEZR+63iryoexDWLnupS8otlG
uY+Ew7aVD2bdup3+GdpBrL/F7T4c7hIRVjAPQO3kS5glztIoidJ5KLzspaMPqfaj8RuQwv4cthky
kPv4aNzFgR0MO/NGBK7IsyTVQIcYejhBlMfiM42jCtwNakm0s39yqsUte1NxLbxXPXCfxi5d/ssW
xRVJsRyB+oOT+/vBsEpuxLMVNaVSFN48b5zhAKZu/PdODNWrRWNdvAKX+Rs38n9lMa8BPTHH1NQh
iwCSv4h35Zi6XeLJy02/+Jp2T4Bw1ErBZQVV3plZS2X8nxlGadXNORCTioxi781Weq0qVfcehja5
tvtEu1VC0/gZTrNdb6J+6Eo3N+VwH8nKeD+RvERRVlXApS3N8t5Rxnb0urZD90WtDUrp5ZKjfMZd
ZAZTEuGK6jFhNbu5qtW7MEui57jUSe43Uo+5kHA0BMUnnnawGIqQbBmYH2MekEaDrhrDhrlKKW2b
3oFqO4lenEUghlo96+PAPQ0cOQNIEcBnOj2fzpQ3RAG2OqjUlW07Kxu7iwMSaoLN4poIiKswCaeC
EwcP4lM5kWGO3dTiTpwIQBOCYoqNX9LYDplLQjUNN04yhAEQLvuHHC7Q8sYScyxulBWxqEL5u52L
VVmTcWuinxrAH2zTyELS0dAGUItoG4BPh3vFB/aeOwefih+hqX+4jwLtYBFXyl3VdtNDugfHelDs
gKm2n69IUG4Hdwge1WPzWHr/MNeN2fE/H8e2m2hKNUkS5T1ZDJCNa4+Ds8dHxvp2sq7LUdDvzdv8
tTDGxqYIDkuiKwEAEVV1J6mVfyrAfXkYpCR/u3xcz+4b9CUiCIcPBGUVBsUYQ1NAWJAUUQUDkLVX
i3T3HSKXvxehGgraIGXADiERcmpj8jwNs5MRxF31YHoA5uk9KeoEURevsH6yQ4yzq4vFMgu6Q+Z9
GwfKlRrY/oi+DhdjDZvyJgxk/9dlvUTbxDg6kkhZ1WTUYKOHXt/XyjbMBEvHA7U40Yq5p3WjMutu
ggzr8VsSLPvRz94xFnR7VLy7ZXcXukXs6sdkowXR5rJ2wgVlXIOxOG3XqBA9/LKelm/j7Qcwy7dA
+T7cFdvZy2rBDvKXk849YdAOjpWxerXWMB494DLOjf8h7cuaHMWZrn8REeygW4GxXWXXvvXcEF29
sIsdIX79e6iI72lbJkx0fzF30zOdlkilUpknz/k9sge9v10VdV40gbKBiuFj8Bp9ZUUnl29PyjTh
DZJZ1RLbjKsUaAm0a9fgxUsDkWAuIgScKvN0rCt5hp73md5/eUZSUiHMz4j9KPr8oLcIUSL/2WiO
p5mpZxXZboJuapQlDytfbzZxEU1PkmTp62W52mmNMTsnlOk2UE99V4nCA4tg1rnOU2UbWuaz2rg5
VdXkdrQS5ZuT5k+F1tsb0FMqK468dG2C3xNbglvNxstIigEu45kxJ9Kp8avTNhzAw3ra2WtIijUz
UhAI+7TmWgUzWXkXpn4VHvsUX2CNpGr5A0MZHEAkG2mcfD33PM+Sts4KL8qcNBggppOS9JAK8UL6
95jlxybvvVpN3ntbCVg+7S39Y+UDL1QgbOPkJ8x/fuLLmpbGUWHiJziRH7+4FU1jmv8Wm3pzryv0
nfvRsyZouyf7gdN05YZaymJn0dCZRM5xMdp3bnyI2mIwLWSWnQkhvTc4Gx3LbZP8LNZgzIvLPLEk
BUBDhxZcNeewTWf5JPuI455mo0pjFL+Snu+rkK90PS5uRNDi48kHOVQot2FgTVqbEomhMeb8FZWR
kRbZKPymN/+hfYPSCmId8Ppghr04ECIxO1Vl2EG0cLPXEb0BdfJXfGQBHAilUHUe0XfBdiBPwmBq
xDFrBdmdGoG/9GYUb70bNNPBBf06BPw0x3fWKGmWxoLObM5H9MQvoySERCWBTR2KtWXmawg11ffB
uDPCoNb9yb6Pa08gEikfte7lYF8rVb8r9na5J+VaLWbx/gQVz8y/i3c8ONrPfw1h7Vy9nfPb8jYi
1DJ/heMjpJ+UkHL92Q5ByrnRIETa3FvZLXoYIQhV6pu+31T8W55synTlVl0KUCaGQWwCeUNywb1M
xhJ1lBzPB0v9NbUfle2AvNsFtdLq1OWiJcz2mhiHNOwL/l+HhFHc2LDUbnK/3JlbpA8B2BYPAyCh
Oyv44FQLnPuEkjuFttsetCq09L7FG5BJeS4db7VNtmd3LvQv6K77EEgyhrdpG9LHyg+P8ebtuq8u
Xc0WPNUkJrpyF0lin7XtaJkc6RvefPCcKXlw12iAlm2A40wz8C7Gi+fcGdrELXvMcRceE9bOseqj
U2o7RWtXguNC0d5GDJkLK6ihIpicm+FZXkY5QW2Ft4wkdOKaej+AS/ymUevCN5pOfRx6vb8pRKfa
nihi9n59L5dfdY6DNWLoCE4mXf64aJUGZTI8UncQoOnp+DnavtUEmPNn1FhJNZZ2FYLBEAwCmzE0
KqQ7V0u73gmzAU8jHhDjP1ZQVVmbzlm6BU5tSFuaAUVdx9N8bCJ/cmim7/QcNORlAH4ce23qYwkJ
gtbEnxVJdw4axyxOI6woafDChLmaglz220e5LWgE2oRy60A4NvdQUT5M3o31U+zWZNeWLiEHtKWg
ggTFEqqc5z7Ug3geNUL8hGbCYej1lKZ9uuImix/uxMYcQU4jdaGMuMRhI3QxHAnJc22vt/GnU7Rr
Ra8LS+5MCwKHVNH1wbmTNjRWFdMekoF5U+hsEy3ydKfws3YKrvv9hRmcOjDEwOEB8jPwz/mCIFyd
THaPg6fU+2j4pobbYi2sLjniqQkp66orQ6BIDhM1Hl5KeJjsTQLwx6BifseFDMLmH1Z0UqaVIpZR
Z0brNrO5QffMghzj0dqIZHq6bmZxVSdmpCPc14AfdzWOF6j+oeDkNA1lyrvdvhBlX63OK85/m/w0
Oa09S4dZjxJ9MjmsodLQ5R9T5NC4eEXuHFfvnbspS5W6v9R6D30Hen2dswPIlk9PleQg6Bk7SsRw
yeQvbXlnd/fjdFTT++T5upml7Tw1IzlJ4fIaI3FYYJg9R61J89JrTR/61pO5Rda8sqil6wbkB8bM
82OB3FU6xuYwMj0aMDrbfBRofMcQ9UxvwicR0X8AYIAcVEXxU0deAf7a8/PVWJ0N+VBYUq1bN93m
+qP9D0z/pya+braTmKQLo6l5PX8h/j7xn3rra41XrI1uL0bXPwu5KDUkemb0HAvp1NLT+5aC6ey6
CyyFIszBgP/GnsVLLgTLsgq9BUtDqmEcLFBEFBjNWeueLn34r+apimI0aqbSOSIjAm0LvAr66Ggg
bCdQKBR4HelVRMdq27HMT/lKPFrMLE5tSpHcZplmo2iMEBtBdpcduqgB/cWtWgRceG10B+kHAPyv
7+XCqZ3vD8wAGyp02+WSu9JFaYMBRrwoMCI2zHy+xa9UAIzTfBprhGZfHT0pRMAY3vS4QiwQmkk+
Ds2FqE+aED0Tz/SGZ27SoqACgwxvyW23N4LiZvLYE8kpqOrqB7In255R4ts03Zitt/bOXirCnf4c
W0L+22UI9ikFa2cHd2t77CXaZMdwR5VjfGvcJM/q0/W9XjUo3TgRB2V6mWL9iU0xn0RdP3rsdg5M
jW+hl++r7c8Vi7ObXtlxWz+PKhMvQmPIYJEDB04VmnnjTRo8TKj2M4g9Zysnc+lJeLal0rGJe84x
DQ97IL0/GIdp8AjNaEnZvemp38u7iL7bjX+HT4xB+hbhdCVLWd1i6QyxuCnttvz6Ae2x1QP4mB38
iG7e0dYIHfTOKSR4VqZyFvwa7GyoVYGJnyAkyU8CK8p75gzgBektoAPByGG7AxXZZnDsoLN+umB2
59ZHhZIRiWK8RwMU7GlGfhvpdCxQxezbnTkeiPPcqXvbfYp6tlGa3HfAdLo2e3V53uefSlyQtDhI
fuXYqSZEVFOBn5q3m4Q/acU3lC8GFa/08dd135t3+sz1IMxjQ10NGbYKhka5CNMS6Mm0sZ17fVni
LTGZHc3yqVoJmhd3wWyFWHPzCDfnRfwCx1dlswRIDVB7TTdt2b6ORIeqPbNf/345jm7rkNkzAKaR
y86D0YWQH0HTUI2j7wUqupMeeddNXKQ2WMvMoIzGNQA7mgwJZp1i5Kj7oTVVfRPGczdBCgttgSii
LHmz7H/YORT9US7BILnuyGRoBqtENlkNOkdJ82Zp0cGNmzcSrVG5zxnSuRvgnT63WgGpgimZUTBr
R2XKnKLzxjxIFZ+FD1nrc7JyBNesSJHVtUYzHnPWoWa8s8TvjjykzI/ItHJbrpmRwqlbOUxoWt55
UGDp9mqb/FAGVr+Dk/+XBsDMyhdasyYF0yLvXILY3SHV/W2LDUle7PYmX+tFXZ5TfCDka0gBAFXB
o/j8irCc1iWxSDsvj2LIPlV25JsiWfO2xbWcWJn//CT3TEaCEbs860Ai5/pF7271Wb5Ambs0wd+e
onk9SDFsuDakIKR3SJkXCbg5YAmlSZSZPaX3wuJ7B9cg96AaXLnxLs/suTXpOTKZfQzCcnjE2HS3
Rji0tK7ahFaD1gWAqQhqc/AwFYSsVW2WN/TPMqVcCpOmjkEiLLMRz1WhQU6SUDbh3WCsRKWLTBh6
GoBnETz9oVsJYr7zL2c6Q9+xBEeLuSG1OwdvyIQKXdlkuM+AdfILl3jcWCPYXdpYICdm2bqvqCg5
f52YUaY1cP5uhJQN2NGeI20fFZ9xJaCH5Kws8jL3/lrlH3NS3gBdMH1QB5gD7c4ms+4cjOiV6i40
Hiz+miRB0XvI+f/eU0+XKJ28oUL3Is9hM+q+9HtZg8wXDO3RRnUe3bV32eW4xNcSAewDslazEZHP
P+Q4gs3WtSCwSJJXS0Xvctsq+4xFNDUOmo5bB4AQ13dw3Vxf5iUKTTIsn31eh7ZSwfAQsoPa/Je6
38vqtVZaD6KTwMPhfBjKXnQg9bCrLUGCWFr9diiMbRtjiARTJGGV+iozAhu4kOs/bl60fD0BXv6/
TZG8u6vbiBkKvBvEwVQPn5j9kY4rNi5yrnn9mjYDxSyUHOU+SdM0dtgI2AA5Z0MFwfRUG/OBDnbe
b0TP7vD8XGvtXbaKJKNSYBoKZ1LHCNPSwilf05Fvnbj3K8ZpkkCPGrjRAW23tP5WoUOdWr+NbDqa
2muuYlzYGXxmCd80pkMTsu31DV92w5PdkAKXakf9iISz8wyQM7XKu97vhmGbix8QlqOMb6Lq6BQ3
Q7+/bnfxQwPzCVUuYKDQtjr3fgb+8zjFnDxIu9jOcrqd7oLAjlVry7toC37tO+APiO6QWbKkuIUZ
tgLtTxzqoRFeOOQANQ2bDjVtC4IFmqm/mHHpD072KKZ4xfbSTT5T8/0/01IMMznQ9GSOYb093CR1
vTestctgeRf/mJBiCON61lcZPh7pRrAcmQghEHMytX8KGSdLkUIGt5mqpwJLqVEC8bMdemi/kx0g
tIdmx3bM9R70Z5cSTvG82Imnf3GVP4uUXKViXcRzQJG9JMNwEkk3ud1uuChWctbFi/VkjdIJdcK2
d9r5YnWTvTUFbvlEcPVkB3C9N+quzx7//1Yln7uOGEAlY0tzzW/50bYP9vjzuokVB5QLKmkaclLN
6bFSvozG/WoSufj34zmJXibAGYil52fYaE0kq6Aa9XJ23zXPNdld//2LOYcJ1AnKr6DGk1MduxhK
J28RIzo1O/DMpoaWPlvVi21Wu8bOb4ex/bxucXali+vnxKLkA3VhqzXRYdEWaNJ7QnmolZ1V/gy7
FWdbPLgnhqSvz4kaZRgqBM2se9+DStTsMQy6hhNcXA3e+yAkRqP5ArmT8UlJTaNGAOK43op83EN4
oaSx+qGK2usmdeV7LeXAAIDNsCc0v8CRf+4PZl+GYVk086J2rfnuQtaEBN2aosCiV4AAEqkvVIA0
mWZSQTUpcm1sXWTnftMB8JPXuLtbT4t2qDdRpQz+wSn+GJRnoeOuBGyUw2Bdbl39roHYUflLdV80
e+VOXPxeJ4akV3OkuHU01vPKwCZjd74Al1v2qWsemVZwP18aErKjo+4L9AG6lKifSP5XOCKKRNwh
5WM09jD+cGN7Y2ALmuwSOtBsbx15cJfefHsIfeL1H8/tbe/nt9a2DhjFlnuov68cictWNK7qk99k
SvXfSuVNY9gtJHnvP5RNdGPsutvyMX8Hsd3tdJe+J/tp85ip1HqobyPokiI5X8kML8uV80+Yx2wg
kghtPVlHImsqUHSQvvUE6oI3xnb0Yx+CQ4PXbTB682BQfRuvICgua7SSTf381Ig8BPeBC5uf0eSB
Ve9dfRAP6kftf4Meji88KM778Y15i13fWSsedzndLBmX0iNOjJQQNmDBNzNuptyEwsu2iscD/mBt
8Yw95HdgC1vb59m9LtzvZJ+l1CjC8zasMphFn9CvNxYFG3YG2Y72x6F+Me9dqvj20fFVX9/WK0Hq
a9znmm0pSnWi5qowsN+YzQgm+ubcj8Hnk037wPa1G/VBvSeesTV9QbP35z5Ahr5GlLv4GDh1Mymd
GljXcDvETwD5twYX6zZPEx0Dxfs6eiwoPqqtc2NsVkf0F/fdAZ0TWqgY8pKzYWAgRBsN2HeHgi8P
cCngLejwYQQg+wogJHibCkCj0torghAtrpU0cilfME6sy1+9zTGe6MJ6qJvUHDY6Ef9gwQThgYHW
GaS35SGnSskTuPOIGek89YA29tLVjsbSFpoAVQHgAXmeC8ZtjeU8TVSYaDH/79c7BOnuE55z+4O9
VfRXtI9eBI33vZe/uWsbuHTBntqW/MZsNWPSQtgm2QDuFC9ifozSASQer994iyUC4PA0XOJgNL2Q
ILKHpslqiF57Rk+nH4S2s8T39wj9Kusxp1bjQUHWK7+hQMKp2K5GpaXs6NS85CgQRUsKe5z3WFDr
x/iRHVPwm4IuBlOC1PWy7wYeGsX9z5VVL70VHczhQvrGAGpeng9JuyENa25ge7U3J6du9st2DkP2
kulvqeXH2c1grmz04p13alJKOJ3E4DHmgVuvSWj2OOwwkHcPNsbbap/tuEVtaDnfWRkuIBBCoyuZ
bjDdHb+id3N96QtObeFtjPEY1GjxXpUyj7Bpi3is0VQf7dey9EhxX5lb1BShwwZi/Xt3LTNd+MCo
bM/z5AB9QRdNsqfrwmW2VjceUILDdiQAuJlhOuAhBLWZ60tbCDoQYJvHx1FosywZKJUnVTKYKqjV
0XQP3Ep8B3vOSja1uJoTE9JHZMmAVBsEuaB0q2lXTn7H7wexvb6OhbMPTZG5pTaLRWOC8zxNsOs+
NZIKRiYDpdAo2/RYDjS1wm/X7SyVXmc1HsxI4c2gofR0bijSCqNV+q6B6vbNiPQQfL+DCWI0Gimg
dNm7+bGKn6/bXPpGLgjjTQNIBAASpLVFRlql2dA3XusWAQurfe40K26wVOfCsv7Y0M+XNVmxzfIM
NrIKKBuQQRqNV7KKdkbQdP4kaDT5cRfE0cr48ZJzzNrzcHJgV8jFlURYlRAXWBFD3IXhr2R8Lvvf
17dv0TXAuw+JFhwqgKPOl6aOpWBiGBpwW73UBCOLBrhOU9ywb9ftLC/ljx0pLMcsQTu0gx3oTWTG
ndnfaWvsj5fTJvhGLrCNqABjogea4edrUZwkH0N19r6ifJzScB50Ld+ayegBIzejnYimCfPaFTuU
WrxviPGNYIzWZ1NUPF1f7Zegn5Qo4qeA2EBHmwU3vbStmgnFey0bG2/IxyinLXHaN17G0YOTj9UP
YbJRB11a5RQUmnSZP7TMvYuzGGN/vZLVHgIa2+EvL7cMkgVA0CAvOYxuyx3aEDsqaQI+5ohgOjBR
qnGblF19qOKoe7Vs1W5ozisMbamRlTyw0bR+Rm5G3juho885CuctIRj+8UH+0T8mYabBgRs66iOk
EDo9vS/7uWQVVsKlej0kAZRKyt88VvBocl1d3UTA0T9orMbLudZ6/Ubve3eNce0LYi7tH8F8sIl5
DGjJgRz9/FNypZuE24jGY7YCpvBXbPEGshfBRKZd62rUEODMSZPPyPqt1t0zSIForKfvuDD8wgIi
BahT1vyX6RE1W47hYw3dtOFvmSWgNT6303SUh+cJMsndcgBI1NrCN9a75JYDnVKW483ovF93pYXr
9czKfIBPu62Ty3pLhRXSVvwOlC1NTGMXeFeq2sm0V1mbPWVQioocIGUgJPZw3fziuYWcCqgzAJ67
yOYwiFBGqotzC2DIIdeAf1bYIYyif7gG8akxKDZLq2Oc6HyV1hgVdpVOjRf3zn2lDj7GrGOMoazy
dCzkaQTzWKhbqIAy4Jl+bmiqNT44xRzviLA3pM/RnRI2qBQA+nluIiSNU1Tqnp5rnNpuyzZ6z6KX
63u6EHNnNbn5RsGdBcma899QDyKFztccp5AvDf3vBvwCprUZ1/hD1+xI11ZTsqIyAFL2ND0PiF0f
VCt8S3P3hkMR27u+poX6ExaDO9+F9M6cf5+vKQ7HKk9nN21KlAuN5xQq2NA4HTiUlURw3dbSuk5t
SesywxhvUQFbCrkhzdaKu6MaHXJnjeVs0Q76S0joUS4EKOl8TemACD9BWQWqfDr423SkzpbSar+J
3WPwxrbY6/V1LaQyEGVDcxFxFIFaJhlgY5ZMmKPDUS8wh2bwp4KvFcoWjvOZiXnJJ9Fk6MyaCIK4
yusSM6ZaQDThd0P7D6ERw/IYe0TWgnFWaeeixNVKMR9ns/lsCuaN4XOq/Lq+W9p8VC/uiBMjkhsU
UWy1wLc2Xu189V3UjI7ZB1P3mvZq5FvLHYHd8Hh315MtAPrXrS9UkrGRePOoYC7SMT12vpETqH4Y
MHBIqe2WOuYOop3gmr7LUAyN/XZYE2VbugU05NVAx82IGJnuphjA0yGa2eUrvg9Tc6uN43/AVNyW
0XAwTQayEnNvGfzt+iqXPHLmaMIIJlB/CJfnq6zCSMnsFqtMR/Dr6OUdJm3/PvLPg2b/MyElhvmQ
FoY9u4qlJo+DWjyl8QxwXZvxXHJ8fC0QjqF4ZVqyuiJqVxk0DBhiYUN8qGoFejXtSSH86xvmLPkF
XkDIBmb1PIxyn+9Y7aAiq5tl4/WxVpc0J/hgtAFJjq8WWWMFQ2zZgTvU4zPIPIe7Ks8zP9frEP+R
gh9JEzXpBHXUuNVpOna1Q7uxKX3VahThNXEKwkjIth0VFEA3+aRX25n2oKKhqo6HcHCmGxOg5Pdx
0lNMjpOwfu9CUmzcWANlKMYSkgNvm+mRmLx6aVMy3QzAuvlDV00uRd3EwSjq1OF/NaoqBR2gbRQW
jVDc+GFAtXHYlHpZ7hSmET8a4/DB5XqNu1J3eJCbI/Osyhy2Rj0SaGlhHgctlfgB1M9JoGp1CJmo
cJ+Vir53FAs095MRsMoRwcQrApgaEfdEVycMfijmwarx2qJx3pfFxmCZ+miMNgND52gaOzG105to
bK2g3EmrB2NCf5zmY9yFFMLw+ca14uFlzEdt29dF9k2JEs0TfWIDc6SEAD5d/+JLb17gqZBUINBh
VFV+gOoECju5g4eh6pjOIQnr6q7nTbeHCLT5BmhbmNKG9aNfKaN7BwrXlNExFcPKMVq6q8CwiDoM
UgsQVUnBEASCqcoU/IouVWkpBs/kz4a7Ee1KPrh0z5/akfwbG2iIsUD1xW0iiO0GJclAQ+TX/HkY
3JWtXVuTFBqgh5sPXYb8RS0S2oO8KAbWudjU7Ur3aNEOJOGgu2vjISjH8j4inaG3WJPRxX7J/MY6
VqZLHW133VWWoumpp0jfKEdPreIWvhHyr8OYOU8Z67fXTSzdE/M8DSpK4MgGvdR5+OF4xrUmKrBA
+Gne1IP0rcSYSwwCKSUvP0uM8YSpu6/stfbtkluAjwSVMrgeZhfnPz/JKwjhymDMW8i0g554pRJR
HeXGNN+hNfcPbnFqSyqZFX06Fs6AbazAfk4h+VoEiq2+dHndPAGqbvzLyTrJ1iWPj4patLmD4plF
wk8br18aAfrVNrlLeek8Xf9+y67452kgubwAW0oNoqk5tYWkZEQbO9tU+ksYr23i5QfDwPOMu0AL
d+7nSPlLk0D4E5q9haflKIvzFwPglch6UkwDRcIVntHLRQHhgTXpKAqiQi47RxIWAxG5iQTJBZXA
b0Xzi+mhH9/+duvAM6LNFBjgmjUxSHDugsLioMAorZnEYXxMjU8Ixh0r5vq1vQYdX8g8Z/GmmZVi
rqlePCJrM7IL5sAUmH/8sb8ZDFSadgRXo3mrWd44bWxQJqT8W+rc4t79+3WiKIi3owX+L1w45+sk
PfrP1YCkWsWNGDtbx91jwh6FoDXNhstwhYcI0BhA/JsmzrbkIq6R5BURMARac0+k/d0YmY/X17Js
ArkSSAXxJJc5QPVSbWLTYsyrRbRHJoNOxVD9uG5jyftmPRPQ0KEyfQF6juI+cc0Q2uaT9emC1ML5
1tTQ7OArZi4TTHX+JCo8D54O3rvzzxL1acaBd8VumbdlTY6F6fjQvl35+GtWpNgHViJuaAmsAG2w
nZLmkFrmz4IVK7f84p5hqh77BtoaMDSdL6ZLrJSUA8xE9kfCPsc8pHXrr4rpLhTWsWn/s4OBnHM7
ld2VVsphJ2etr9TbafzPKG+mGNU8O6MWuSsxYV17+d/jgM7tSq6t1wTZbDjbNbsNxPo8NhBcVu5m
GNFdNp6QSnl/7YVERQC0MRI8ixRLp5aNYdKNXYYcmZheNKKCC/RRaLyF48rTe+HTnRmSbhAb8kCa
IWCoNfLiGU1CfQ8mwfJWNNV/mROvDSJfvndUNCegWU9QUcMYqLSuXoFyr2YgSLRV9qbWKCZEfU+h
REeRjx4NEAuEpv4Pe4nHMNgeAEJyL7glM0dT3CTtGWDHtscHoK9jnzBBw/qv+y+Yp0WB94v/FTeX
tLhk4E3tOggdYOq5cQsWU1sDI5CBZ9Lfe8cp8YNkiAi1GniGFQmwWCT6y0AejXyTNGuY36Wb64xh
QrokxzAGAK+AoXBifpZNnsGD1tnYwqvsGw0FlCr2asVvoSvZT7eJseKcC+GL6ND1w6fDlJ8llzEY
KWdeUBBcECgNaUq20YW50fRyJYtaSG5OzciaRqHZa7mSw0wUA4sV/seN+tlUS7/TtV1ZrXnJorX5
hpxpTsHxJQXLZKxHhbsTFoXvpVblrWp+JsmvaGj9GKOZ1z1l4cZEgRx1eJBHYe766wOfJNqa0qrg
4sXSjIQ9KIVxcOrv1y0sfqMTC1IAqVXRRAWBBScdPAbYxKR1T2aWB9fNLC7EsjBQaBB4hCntWpcw
UQwqR+Bwo0fVGZ+NZOVZt+zsGHYCxT2GR4lc6y8T/OuitODsY/gUzqzF5YsDhgGzou4zQ2l/eHTM
o/NLxbuSFd32+gKXAjG6kCiAzrkHSuPndxsz2zq0hGBe6t6nNl5G/EfSb0J1WomGSxHYAJ/QvExX
x5jCuZ3GKrimJyD8TQ3nCPUKfyxtGgpA4ki+HdArS4q1O2YB+gd8FKaj0ReCQAxqDuc284kzxuey
IyZF381o3NtJ0f/n5MZt1VlH1re2N5nxi904TwkfObWyWNs3JldvwqLeW2ZjBFVXgyVIM16v7/ps
+bwojC4Vwss8GAVCJ7n+1lSWxhOBVljD0SVsPVRnozqoil8hRlIEeenjFT9e+szzcxtIHDwJ8BXO
twLz4lZiNxHzwC5Cw/7TcVDWmjBvsPKZFxd2YkfK/NzaiRW3VECWMrx248PA9qo1otm5q8hRq4KK
/8PdB9ADqknz6UHl+XxdCZxXCXmM1NxNUUwCkwWgYm2jrSxrKdqcmpm39ySemV2XtpqL7bPJA3dK
2kGnxCUv151i6YigYoDPNPsr8BTnRtykLYDMTZinjXdhfCwak7rODpiejm1i8S8bd2JM+lCx2pRt
kaeIOqZK6/pWT7ZtXq1s2yUxPbgZgLbCs2xmcTLleja408CeYyC21XVLrdig3AY9Aio/lI/pXi/D
wOImAO2okFhp5mkgVrXYMYPs1wAVnaHmtLZ+W/WatOOSlyKdxAg68D+Y2JW8BmE+5GmMBx3rHB+E
/Djhv7Oq3ZbaK5swS3KsCv/6t11yIJQ9TdBJodWEc3/+bStH6cDfmOPb1kW6q9XcBL4kHo+lkdv/
Ygr7juydqGhvSVHPhB+FjGBxZTMdiQA14qi+2A5/vr6iBSQ5BgthBcIiIBu/nI0BPVgBQDterMza
Oln8OnTJsR1+ifCnwfnejTu0xnvVAw/gs5aMG0tvKl/RVTpY/dr41lJyc3p0pDVnbdRCvQFHR4AW
z8HkLGT24vLQJa/68C+R9M/BkTH8A8B1PI9gKtK+Ve5uzB4b/aWu9td3dzFen1iRrmWb8GxsLVgh
7p5U76K6hybIwFcu/6VzME+ZzFg4FbSlkleaEfpaSYFXWGREPul/qSiKwprTQudZSQL0gD1XrCWi
S0eBoPxAAH1CGUw+Ckla6kXjIPIgi98Q4HNS1Ohd5/H6Bn7NrMhX7KmZObM7CdmdVqe9QmBGQbfy
tc+sAUCrNunSzWA54tmEUF0YYAKdWRTwh77wK40M3xGrOFAdWgRNOXfIFQ8pgVY+ubrSvY29lsxc
o4BJQZAAsJ9AxCAiJU3pfBZiIk+D3eQVKgGa+5yGKXkcbczGD0XYfqvxt4D0D/i5j7x2x20XA98Y
RIo5dGB4gsQ2jTuQTD02HJUuH4e2Hb00rUvX0w01C3g8GmzDgd5pA6fNbcqnyfDbxqkeqrCeCgD4
cyCV+6pzPGe0qqAGyVwRdVCBbM2SYcg77isC4iNe35Gm0yZq2yP7qfRO8iHUDEQ9iQN+YwrpdLyq
RhMsOqyto94z00q3b7LBMXzdidRnXg9jeuxNYT9ocUHGDXSZOToso57fZ3rS++D9jmwam9ALM3MQ
g0KJUg3f4oqMzjEuQBQIPJnh3KMn3OzjqHGCMR2QHQizStWtyUhne0SkzitPa4if9v2Qb7WmK4PC
dCsWpKRrQfGVmPwWpMXj91CN097jo1JtYkuv8pVIunQIT11IuiaaiU/NkOJ4FKCqasO7PnxyUPRx
s5frvrrQnEM/DOTiZJaIAMOYZKhNVTPW5gKjGO9ZuYudTaoGon51oUZZpbehszeU3XWbi6fwxKSU
0YwYUnCYgopIA472Sq8BgY2rx6iavl23s7iHYPoAzxwoMnDmz48haetpYDnsoEG845BYKOv0NTXs
p6rnK59reRv/2Pr685MjPwrGE20uBU/2TnM/VfHYmYkn3O9mtZmmTZs9ps2alMTCI2MG14H5A1Qz
yCRcKVKDzDRqwB6OIh05RvVDyY/N+COKvwsgV6xA4MAmLzjnFOqDGLukpe4n2UeXf17f5stIfv4r
9PNthlqUG3YxfsWQYYIgfG5E5jN19MJ5uus9TrxkrR156UCwOGPO5xc+yu/SupkF/cEk7piXYbS/
qpXATNw9D9fMLBRfYQeZGqiubFAuyaxBIR/sKp9K3ITcfjbJ8JgMcbPrYnJjG0lJCz3jXmzgkdcl
zT4p63rjAlO34lqX+YUG2j+MFAFGCQ0XmcRqAjK1SuZKbNK2R+Sy8TYs3N7vhNJRMglUY61Y//uo
MK/cxuZqyJzxA86/aaiBtlzLYLSoAYb9lcWCGg2+pPJNKb4P4g4Sk2Ja69ssftYTo+a5UbUI86gx
4UijNe1Szf7o4j4oMXd/3V8XzioWN7cgQGkMPTK56qFCOCQszRb1AFCzFcVdQ14KZBsFJjEAx9oU
7bEI1/jDL2PRbHNG1mBLcfdKLlsArkH6Bi7bFr+aNvNSyAqEGAdbw3wt7uGJHekwhuDeEejFIra2
N2X+2RUbja+kN/NnOM9uzpci+UaTkh58lFhK1zxOaklHsSbgsbZZkiO4eutYMcMiMhCs46bYZ4n7
6OS3LrQw6HVnWAxeJ/s17+dJ3C4qN0WLBYth7r3i/FRam07j3sDTJdQOXAtp2+krJpdWhxM1E/YD
yAguqnOTxKj7kbuoMOud6cfFvUjuGFDkxprc+5IrnNiRlYZ43BpCjWEn1titrbFNh5HuKY/86zu4
Zkb27DEfzF6FmR5y3wQSIXHR+FWxKjQ3e67sdohEDhjoQTKF9OF823jNqwQ4a+ZVCccQUMRDM9C7
PhHANHZGcYRQCmpmbq3cASE2bAyQ0Pzn8mK41VvQOVPegOjz71cOXkEMyRuIy7iLzn9RNZCKJCo4
eSMbEwhNkf8faVe2I7eua7/IgOXZr57KNfU85sVIdzqe5Xn8+rscnHPjUhsl7H0ekpcGiqZEURS5
uNjYYTUEbleSr38uaa37sjYrK9XlWsEzAbobQf9YBORXoyuOXnCe1VtnYS2FOdiENnM5BdhJfXg1
29IiBYbXVfdAO0TijNDzDWX7f6GXgYQTMiFL8MRIDMs4LSMJKe44NgIvqUT1UIDCE7XNTOVs1pbX
Wvrv0I6PixTB7uUStk3WArYOUV0ng+mnuIupZl/XZvNiQTUMTymE0+i2Z9SJgjQB7wPqHNXYWeHS
lORLot/2nty6xLyTtMhqu38MvkFHLpFBVY50F0JARqYgmOJUjkhuo0MAgCzQhczTPlcUV6MtZ7e+
JwkhCml6QOhQxgfc+3IJ9dSs6jmWKCqKuTULztyHFtHea+lMhwOtn6+v5pabXEtjsoR6PrRznkNa
hLSxQXey2CKv0lhFzFnBja6opakZ/0B5DRQv20ojzHXW0EWvSRUdQ2092cydGGTObSPYiU6cYXrF
HD17qsZzkOlekEwcy9nSFR+ANDIYMRfruVzZPAcGbcSQB8yBa7wg/+yMyMlBXC6aMWcPt874wh2K
xitzabFQLyUJQL1ppgB6bzORezCVzENtBQPR0SzTKKAq06bmVo3DAbQ2KE/iOYgY8V98ArrpEAmh
Or3Y7uUngFnfoOAUXSAtt70xeAsPc3unGic52Q9jbOl6zTn7W4aL8g/GzKN9fanKXEo0tHAkTRYX
9mj8nAmi2LscZOoNiSx9dMLmn3d6wIuKeJcsNoXyHbObUlWUmMiB9gGpM6pjNSnGAWM0AFAblSR2
ZWRBdm1rNFyc7XIDsjckmnExbgL4U4yqYW5INe6haKoj+0oDS5YHDEh4rExrpD/U6TZO0XV8q2m7
uWq96yd1Wb7vcpFN0zDsHsRvzPISQ++UECxWdiv8FBTpSJEdoSGvVrnlwBGwI0cBgLqMDqjLTdRA
pS2pIBC2dSmy6mlXFHdjcq/lyKntIs0Xm5MkeXOs2ANiKfKei5w4Z6Og8KeShwnTy4sb3VyXH1DM
RExNQQTYdtc8GPbg9kdy1PbUUvzghAGBINQQj/peevinq7uIBXQECUGA2tiXwxAGfT7ICnpsKuMV
SEGfFNrZiFSeesv6Xe7ipRwmxiBqYVR1BjkR5t031TM4Nvcamj8bacJFBsC8sJP67rGJwVo3NFbZ
xkjQZs/Xlf3uni4/gtlkRc9JPIhoHlYn+bYLIjtWGjfJlJOghRiMbrio2TgFxF8X+92CL8UutreK
r/pUAqduBbFpLSPil62S6G7OYyDiKcecE6QM2rA3IaXObANqjM8A/svy2xT8zNJjMPLeNt9vlUut
GIMVCy2tIsSOdq24EXi6I5uaryKPQG5TiooRZgsHIPp4mS2jWSTC26HxBgMKxHGHuTpDB+KVt+s7
9Ke165t5rsQwWzTNho5HJ8Qo5/lN7yz5AzB+xPqH9lXbt/flg4Zg5EvgnYrvPhVruLzaAVFYgLlM
zBOHeqNjRAxOH/qkFYBID/VvXXN06bYvLD1zxh7ZNv+6rstvflN1JZOJfMK2kfWphEwyemnye1Q7
a4lAkps24qVcvt+MwOguEC70hQPszAKPi6jV87rBoVeNc03PXXSuldu2fJHn+17hrOWWoaxlMWp1
kjBPXQFZChpXI80tA0cpSksY9teXj6cTc/3GRIkLDV3A6JTN0BKNOkDxK9YkL6GtpVHZ1jrDvS6R
o5nKgDTnIeyqOlxWsbwtwi+9f47nxDJ5N9CWXSA8Qw8Lklfo4mdssaaZOAg6+GFUPbWM7EYbDuDb
tECfhy6n6xptOcS1KGavRiUbi06DqDTZB8VPUd+r4df/JoLZJlqU6LRUIWIgI+oqd0L5WeEJc13I
5s78XTI2B2I2mGsZkMXm4k5BZYPWgByrQPwEhnZLzIA3GG7T9mS0yYBzGNgaNrejtaVRY5IL5I3S
y5wkIeoBo1MP01HMqDU18qtm/nOwJ84wsrR4uiAq+hYgmKjfhPUQgHejqIFYxEUC3tfIyZTHf7GW
6OBChAm85zfIc1iQGo3AOppv6bDPkMJEmcEUQrvkkbFs3ZPw5ngeACGBHlLmnowHJWmaGYtY9T+b
8giEhyUXuxEjJmoHtUgycox981yt5C1GtLr985KGgzRCnjT7xWDJkhO27zo50/LH9RXcYH5aWiJQ
TEAHhobnOnuCpXiAZ8cSDmfzBrkI8pr6pR+f60P2TOxGsEBwdYcx6V9m56cfgscRv3WZrcUzp1pu
okY0F/G9V9x0IM1AdvUjOwq72Gn8qLCvi/t+9pBpQbcTOt4BKMJEv8tllXIB7Khx0tjglgCCdmjP
wexMEsfbb0oB9zA6urCsOlsLwuBaVZpmpN6qxB/VkxY+16MjmC/XdfmDPr+8k2XQfGKoJHK2gO+w
L/RpIPOYo4ELVH6CFbsS/m925CjfSAewcIZWsWtkS0QKy4oO+j52MMLnGDsV5xH03VLxFZiSi/cd
cJNoTGKWVDETzFXGb2dgLZwdgVh56UXFXVlzLHX5oW/qrgQtq746EoMRRig4Qt1R/gQzUd5jPssH
Z0l5MpjDoPWi0QoplBHv21Nla3vDk3c9ljW2W7/zwl1kl266oxZiBCdx1b24M1zlzHtfbUSWMhIv
gOYvnSnLw/lSV2Wag0EEdYwdvtSfmFkNUrZbbRdawpfuUh+UKWdymDgw7w3k7aVQ5ijGqjnG0iK0
/QSy3NGt2a9PsaXsG0/4Ud9M/vXF3lrrtY7MZUuMVIyEHuKS6QR+Bq3/LHiIBd46slFQV0pS1cyQ
8VLujbNu5feCRUQrOL2aGPrUnsn5/n9SSmXyHaPZpa20CJSmfaLuZXEn8CK771fRxTapzKN4ygs9
CDKI0B/lV4SPTmnFT3Snc8xhi6Z0bYPfqCNF9JR307I/+7qwCHjxbOJlnvKEs+AW+8nr/GfDpVa4
y6wg5lKGSt/jlks9mddVqIWB0izmOLiBHZ2Um9ZL3nMXr6vj+ND7Lc6gjrMo7uP9ze/xTrrF/GU3
/ghgqLzJ69y1YJxcIdJEDpAfw3nsXNmJTolHQZbvmS7owj8w6vhF2CU3j9F5sJMd7+21keW5XAnG
85nqpKrpshPTQXODnYHk5HFyCbgDv07A33yiXf7e8E3O22hZX9bfopS03C5ogEKf36UPKoVqElti
1LYei7uszY91WHCocLdcwFoE43FAAyeOC2WUjUZkvyxDP8ZpqTrKAfduXVG4nNAkbuhLHwuTDtDl
rEU9FdFoMag/0yhHPiXXATaN1IdhaA2PqhLnItk6oyDe0FHTAbMwLufLtVOmwAA9xPLeQ0I3C29m
U9v1vRvN+wioX3Qi5ynH8WzFHCuJ7JinoFLFqeuX11HxEhaVO1bxj54uM1x7Xi5562BifODSem+A
KI29nJBBTuNgeVCgY+iYhu2DlqeYbVdpT+MQPHTggULK/vm6X908A2uhjKmggaaqcxFxoh7Od0DZ
OVpufBrJbJv6jwnTHdIw9qYaR6OYhHutaG7QJrkT9WcxA5+10h+oqntlGj5c/6wNy0L2Hs2Q0tLT
9u35W6hhbcxJDAJRAUCccwL2Tr10NDzoDV6VZAP5g9w96lxI+RBMe2efIJirJ5pFidg1SjA4BCSt
peCQvrTKePJiPOx1uSDokJ2QFpofqJq411XdPKurXWdMuqLAUQc5NoC0sxd09c04lHYRVZyN3jQu
aKKhLorHI/scAVwbzHQjXEI+/tBaIImm0BYTWxPv5tFvdMG6rtXGBoILaHmnLu3MoG+6PKitWM9i
YkCrLH9vZeoZpLrP59+0R1OMymPB3tRtJYy5uSuQAOpVD2FBA3YXmvppg3KarUXHpt0T1Neu67a5
YytxjNurAcRT6xpLOQdAvfeDm4A6eIwFzgOApxVzT3egcRD6AO5gxIAVQf6JEV+C+JMkr71x1IVf
13XadHMrnRadV4+AfjRrM26whEUmWQhXnar9FY50n6Ev6X+TxFy6jUDrWFxe/Br9XYB8VZCstHmi
4Ke6Lmd7l9CECEoH1D/ZAj0oAxQ9ISYyC7JiAfZ30wK4ETWpf13M5m0OX/1fMcwuVThtql7iDizb
VHSCIib+NISye13Kti38lcJsD41BvGt0UEZrTiDh8mT9rR/2ZbsDIWRlvF8Xtm0L6BgzAKdFpp85
u5g8PJuBAPtuDQFT5vAeRN+YDPKliEqcQGVTLxSIUa0FOgqP+kuzq7SRyAGGSCEpCGIg7UGuXvVR
sOYCbDDEJjyw2ZZXQloaOE9wEqB4yi6jjHq0GsHV01q10vqmBnVdUd5P/Vut/GOaj4UEGjk6wK3R
B8cCkqmCEB/8S8iIhET1+zpEHC0l8Y6W6l0GEqmn63u2ZYagFUGRf8HWfBtK2tOiUPI2BM94nbi5
FN5M4ehdF4HEH3aDiVxBDISxpJhcB9Z9lqoxKYx8UtO0sQ0ktw5qkkTveohxsKQdABrKpDR9ooEw
uKIcFnshlvPPtjA0u5eD4rEvjegpAJL1Ppxo46ZUwBzBJFaRyDGE0yDX/U3XkoFaKE5imUo5rT5H
I2/e0myUbbUh5Rt45I3IHkkp2IFRjB+iIKgPDXrSb+rMDABfzSOf9OH4FXdaLt+MgRLtQ32J07JZ
1H5rY1s0jpxF0r6cR8Edwjnbz2Kk505rpmpwVNIoOakl6glWPuYq5mP0rTQ50zhpmKAgKJgxlmqF
KWGSm4Su2WDOlcjF6C2ZWo2oN3hGDNHgZqLWu3hJ9r/7bjQbzANOgIs2k86U7WCY6X4i8nhMiJCf
miwfnox0Ll8aoXoGq+odRPX+WFD01E/iPPdWq5tg+oqkHKCzQJI9dOFnPzq9NeyZlNlDh/qoHzYm
Af5cAs8eHVExBkVsXJeuoqVDb0+5qIFGLJNdLRGTPcmo5GZk6XKXR/0ASxJc2tfNXqj76qCCtmo/
oWe+R81hjNB2Af7qzzToSHhQsjmz8dWlcahbLS7cSql18M5Go2TnM5bcQsgWwF9QEVMPsjpdGKGn
8lGp4wTBa4rbC/32L3lZT1YrmKY39gGoPitd6yxDacQfIxoywGCUFZPmKGY4Yg4N2ls84AOS0q7K
Pnzs5qY1HrNs7Ca7V6n0Soc290tlLImtgSzSGwiZfol6CLagmpSlm4MZ7nkysWcOoYFWABChQKZU
q9GrAmph46CElfmEyDv3p7ZrpMDCkGf5PKMRzbTA76sZPiVdexolTEg9NCgvYJzFwvtLKxEj/ArT
CFQLbEFTbxXU1Geri0tkeOSh6L2OUuUlzsMUAyAySg9CLop+GaS1P1bgxTHqGYhXdPIoeDalkk6t
NAye1B5zLPpRbM+djElkETzZoYlo5QdCa57kIYslyA7TxNHFNvRbzFB4ACZ/3ssDCqrAs8bELYI2
3injDMKk0uzBx62qQ+iUmd7v+zoFGGeMRwxcAPfAbznuw8Rq+hjhRS+NmIMZjsFJFoTsUdSL4QtT
32J3MmdMdRuK1jcASvuKhBEsfmNizMeUJgGImVT5vmqIYMc58uCWDJ09teoxYGYWwvoH+udjydLz
MnyXkgS1rDIujeEuoDQ/1EEGph5DbLN7ZWjMx1aqwrtcptP7MDWT7ompbO7mQQqoP+tCc4pIpuMC
BGrJzdtUuwcpmtg5gyFk5NSKWfmgCi09SoKW/C5UBE/oYDJRBlTAe+yirxajRLXU6IfHdqAYaQHi
2YM265MDNu4EwzGJPnHu7Y22DTyM0dAP1nIkHNHJcHnBDaaeq0aDadcYhyg6wgxc0ogx8brpmJru
4tZ7VqsvJavRRwjv2Vnp4WMKC4cWZ9Acf1x34Bvgt8uPYWKVRhTLJkyXOykDFXT/BKocJ9F/jKPs
zF34u6g+q1A9RQHCsba1Yi5YavOptV4N5v7NiJAZdFwS+ENySGjndBVmNDSSXecKOt6Ir4CBRssA
iEM5F+3Yr5wFWCIX9gLDZiBbYS7wmm/oP6FKQJuPC0yrP9IIiOwm8mTa/Oiy10JEZ37dF0BOF6GT
lZFlliPnkt4IrNDCuoAM0B6P5mtGfcwvl8dMryC+rW5VtMfjqBx6eqCoWHM0XcrQ3zRdiVo+ZRXP
F0I3621XYy5QWTmx6YpJ5SK/adWiPfUvWrwbo0MncWLhjWhuGVWO1yWwjQqC7kuhKdqNA5TzEF7h
HlTn4QUtkf48ixhoSHW7rNMHYfp5XdGNiA4N3+D+AA8sXrYKE6tGoSDMWQeRcRPbg1JZoRShOX8f
ZOB+3F2XtRFjgZrVQG6dIKrHHL1L9XoaNUopT0gUyJ/ApFt661wXsGUfawHL+q42DW4QeEIDArq2
ijG7TMlv6BC8ZUk64bWUVRxxi7mxNoLOKpDAIu+Bmh2zXYqa4ApXZ2xX/1gPL1HyGmqcDOHmkv0V
wQ5OjCZhKoUBIkZ5dLQRrFm86b8cJTTGAGgwK4MmQUJXfxi93+nP/6JGDfZIVMAAXYfzQC/x5bbI
s6BOaUoQW8dRbhkd7nrQDAiEvFGpPPVRez9HkVVWAw/RsHWegPNGvROUgej9YzYolTNQIYlSY/cN
sYL8Q8xdxGxChB7D7GkUOfmGzesB9xQovpfEm8YeXyEfJwF9KnBPP6iDVpjstn4lN4ii9sWvqrUm
jrwta0eHFPhudLRV4ERdLivtqq6Rl6sxJU9VAf7eD0E/jjxPuCUFzQZAzYNPH26fkdJFePCJMuwj
obdNbU/BaFUyQoh/DsCTgXD+K4c5u2pptkOcitAG0xbEQvebOTsVCFQzKnIKtluHCpwuGKkBNjok
8xizGIV6UJMIZoFw45QZ82lKeZ5861SBlQpeYXku40F5uTdTLyoIFWAK6N0OrV6jaEUf4wC0Lii9
X3d6W9MtgEPH2UIaGtThJrNyeG5UgpqbiErc8Q0PH8B8j+2uchV7PpaYpaY9Bp7u6s+ov1tTYdUH
yklCbCq7+gBmPQezTrNMXz4gA+X0eKD0K+Uxbm/l2VdaonPkckVN8JOM6Qwhgo+wv3LPudt+YIDb
LvO0ffEZPDV3wytGiHOAGVvFZ8gFbQb6lpCjYvO+qq50NRVQ42pq68fsY8ZK/CMidrh/rERL8vPU
5kJPFuNg75W1SGZDZQyWGdIAqop2vyd+2DnaXY8GVpfYwrvmKw/JQboR7kSfV8HdjLYXygfk9kx0
rbAFKUktp0huA7R27saT9IwUUuLEu8AHrmAHBvEKo7/q3XB8uW7Bm+dxJXX5++rankjWVWayTH0f
71JRtQKJ07WyGOD3Bf2r1mLAKwGz0eNtHEJAfQLrXn9MftOX2DPRtfXruiabV8B6ARdvupJEqdak
sYIFzDEx9aZ9o6fYFQCs9NSdeWh36et1edsn769ijJsJozDuW7BQYP5e7WhEtRRQ8WTD03UpGxQy
Ms7AXzGMQeJ9XOqkh5jWyW9US7Qr9w1tTeI+eBS9n40fc9TaaA67FMh4FEUb477HHGxb/gSgNz/P
oi0NVvfWPGE2lsxTbyvWR4IR7wrlzxRa5o2pqAVJ9ArmAQR/+9bspHfAWc7GrXpQefaxdZuC1g+r
uQT4eMRc2keTNJU5g/HDRmbtQX7sHSAd21PyZuyjB/ShdUfDa38mO9786s2DvZbL2CX69+Q0REnU
Jp+pG71QJx7BDGmND8Bnq7Z0o/xIBEvESFneiJBN29HBH66AKQuQd/Ym1OK4igqMfbC7RKz8hqZI
VqvtNDlClAj7qBig/lyhEFTKag6/aijJ41yJzXMxoJssyMnoF/JMz2VdioV73bCVDb+w/jbGrtvZ
qCl4E+AXaG9LIJ4rhMG7LmLTlJHsxdQpvOwWROPljldigsmKho64ZlaQA5QfSfU+SJGf5r1dUqAL
8q+yFO97NeJkK7aV+3/B7LBomLvRxBMWPkiIN+iRR0m24yi3ac5/lWMns0QaMn9LC709HMoTOm2R
fsE1KT5jWGP4dRLO88/st2jJvOLolj9fram55NlXXradi4iUmor5zFR8aUvJD4NmN+vAwOkKRoNW
oW1U2l1TKu/X9d1yt2u5jKPI5BrIHxFLmmMce/ZRCQe9fL4uYnNFFbTCEYwXISACvFSNVtNo6AFW
NAeiAPlL9VYDnlx8uy5l0zZWUhjD72JBwdD3Zd/iX0a573iQ+M2oaWmrw+MEvYTf+vZpgtHGcYio
ScZMY5DAVpZ+I95VjvZZeea+80deZWpTIzwxEdcvPWd/Mmcrk5g1ijC8wI3RSy/CcEpFzjne3HpQ
YqK5bOnqZauhNXoJwJ4Ehbq6APh4BEnTfT//c0JuPOaAzEUfJN50SKVd7v4wRPCEIGexp+ahGNxq
uqtTzqtxUxGANPAuQeZCZA0sJEbbtwMuu2r68xa/CdAblAzNv7HjlRjGwow5x+8uN3iVgKEztfLA
V7QXMec8PTaPy0oMs2BmJiI1v9yn0+Tn5SnV953gpLxHwPKxbPy4AFv+s2YK8/YYzJiCCwJSJN2e
k5NY/8h0x8QE0tElvMHR2xcmno1g3QLJrMw24AqZ2itDFbV299Po3Kp3x4NBLXmXHWIHlOKJZfQO
2A1kjm/bPrIructSr04QoTVoZOpF7mHY6bfCA95z56Kz23Prtnb73vnXfdDm1i0zGdFNhT5uluhY
ETttlEH0ZifkFM+qDWLJfVL/SoWSU0neDMoXGoz/SGK3T0V5x8A9jO2b7K70DO2olq9keo3oPqUF
kg37NrnPS6sJeUiX7bhrJZrJrsk1GXSxg5ImxnRa5mv0SB5AvxFa1B9BDWCngh2dxSNGMunW9eXd
tNmVZOaOxEgHHAuatmDGA7zwIW9PcgdqvJs8OY0Vr9tqC8+MkbLwXSKghcAALF5nZTxiEmHOSAU9
G91pziDmRZHsMLvTnb4rfZQcz3Jp5bfSw3UdN+shOugJUesBEhREmpdi5YJWqTrDZlunf4Xvt4LH
cP8enU1/vuOI2lzPv6JYI0oGwwyDGRqWb52r7aob9SP9Ks7T7Vhbk6d46l3qiT/C98ji5gOWsOKb
+1mJZo1oGuSiW7TsHWKZVr7LjvoN9d+fAxv04DzD2bbZlTjGckgPAtT6z6J6pkX8u96Oz72l2/JD
ZoW2fsrO+QcPyLyENddUZCOrhWCLosMSXbe3tXBMxbt6sAQNeCD3+j5uXn9LJhONqCA4Yee64H2c
5AmmJ9ixiXZthViD+dFH++tCNoORlRDGlaZa3XZmAocjqIFFxgdUKa8L2FquBfWDgV/i0jrHWAQo
KPPcCHG4Z1Rr2imy5zA7F6Nph2DHpXrNqUJsueq1OMYiwlZGq14JcV0SWJkSel19Fkov57VHbyb5
1oIYM5DqMQljCQs3evI+KazKV63RGY9g366PANepP7qj4A8WvR9555u3pMuerjxYidHvyKhDtLJT
P4ERKKzZSV3TVW7r0jbvFS/bhfvZDVzKe83wJLO+06hbucuxuqbxM48Omf40ZQA/+B1vAP2W7a9X
lzFLsxvUoW0hSAU8saJWEe0kDMm5bpqbV4FJDPTOLfiO713gTd4Z7RLDVtQNhQJAmGOYvdbKHmNf
uuQoRhgLhckQYCs4JdITWDuDiJPu21rQ9Rcsrny1lSKIxvVhyWK2+W02PQJBYAHLgqKrZSa82dJb
awo8D9zJUvgx2IypLqb5bIwIDePpVhJ+Vbkn88qmPBGMZQp100vCImIqyD1NkADTAg+ErjZn4xan
wfrgtSqMHaY9BvxiPDEuU0w4zX52gltLblj8ltUzEMhONNm5eTv2nDBw416FmYC0EZyRCCHYxqR5
HDLE3ZBK6soi5KMHl1CeWwp5HANAxjvvupYbruxCHOPK+iLOMmDH8DAN67uKUkdpE69Hsywed5wF
3bgFLkQxzmzGa9EYtOWl1edu3aaHsNHc/00bxjTqXtDlqYWIPr+dyetEHo35kf6LJyMU0TQZM7XR
0cw2jVQDuKCKJSAYh0eAcNR4T3m0OFtpsrUMtk2ECG1A2xL38mRkDjqlHTPMLfSWvreg8ZfCyl2G
uM7x6FfxdH99EbdeXBeymdt0kqTRVAfIFpW3pHSH9JCVfhG/zJXbRM+h6rfy41Tth9JRxHtZ4zjM
DW91IZ2xSNDLK0qFeaMgglbsSPxVm5GVRpj+UIgvRdlzLIYnjTVKDELP0uXV1Zl3RP5S+sQ2KKho
8yMQnZx1Xb6ccSjIeSJ0U9DkryCtcemHZZBS90YAzdQJ4XIlnESUdoc2vKuSCGXe4L2gAJy25AHV
rltDiRfavOufsLisa1/A3ARFbggmSaFtMgKZZBgDAcCtJrZOKh4n0ObCrpRlniKaDHZwkULZLlaP
kRB6paIeZLO3UikDTdCvf6MYwCe4YTEWhk1HieEcZZRAMbXaKyNGEAO0uLsuYluhvyIY35LFfRUI
I0QQ4EJH3Sox32mmp7TfJenLdVHbJxD09v9VZ9nH1Y1NpAikAgTB13RA4Sw4E685G79QibkDKbp6
UPzsnnerSpvuecFia5hFDYAhc+pNMqakjyGzfercxMGwEB8wWCG0YhtlXlfe5c7o5l5pRQftBn84
wXaP8l3DA6lsEB3g9lt9COMAqhRmOWT4EPU2s1/SIxhfcs2WWsc4oYnKnvyfqVNWlvBEn+V9xAnt
N6/flXDGH4hA/Ma1il2eMr8ebFE+toGtSG5MH0qt4ri6rdjwQlXGpoqxTs2hWNbcKx0QHOzeQKDf
+4ljPpCH1gXH3LQLONfwtnEZYO2RgO1fRmFcGhdWtxokMcP1pWlWg3ajQlvw0LOFucnnTMXAE3Tl
SVroanFoZ0QC93fqdOonOus478LNI7X6Emano4iMzdwv7yj0kA1nxQRJqYJO6doZeIOEtq1qJYvZ
2Ngo05JM0Fo50NMZVZn+Lrlrfe0JD6nU0izZjr3ul+DcJ+jdvX6ceWoyuyxKA+YDRBAt6EAtaOhD
aVOnBqV70n9Fg8Izqo3yLYgD/+4v4zzKhMaGWkLcJLyOkWp11b7W/TwAx5XyZGp3oNWw4oqj42Yc
aWAsFBj2UG5gmx6FWdK6oobQADTLE9L1hlbeg12CFDw27OXzv91hK0nLl6x8o6pW4JxSIClE4SkG
hQUmjIg6xw1sCwHTCkZsGehMYW6v2GjaVBXz1h5ahMIY8Jw0hheJjXPdMr6LASkIeigBvkJblPyn
QWalS1AGSRhkAPDqmEAFgOZsuDVGellRr3IKAxupQYhCm8EyCBFZbY2x/5wMQqzLNQpprXaOw19m
1h0ksduJUeom6W9dTWwB05d1qdsXIm8i6Pe75Q/5CdiLQL+Ivu7lhKz0NEgCSskKwssp8eJEfUj7
+R/XcS5FMKGNlIyJWMwA7nZa6umAfotZ5hRRybHzjcD8Ug5jGTLFLv0BCCfZSY6eByA1R+2+kZy0
OmhRYmfimxDyqNa+n65F6FJr08AzgvFIl+tHKxN4tqYFkrIDfi0PPJp0O72QLMHgJQt4ohif3Kna
NIUKREWG5o7jhFthwbGbt0Chc3JM3+/aRSs0zhkaHNa3cepoxDL7UMWWCZmdJy8t9WjfWIH+XOcf
qsGLK7YV+yuN8Rt1mDYKogrU/8lZM2oMKNmbUWylKsd1fPf2l1oxto6MgqhnE7Sawhyo+MGKy9+m
2BzG6LUXeAPeeEoxVl9ERSVlBZQSWjfGJI9U/2iD4bbhmf1i1ZdO91IpxuolGrfLnBw8rKfYdKow
SIEfbu9bfXgLpeGmmwbgyydlPmZaAsjBdS+5KRyMv6g4LtEpiyvvkW4SSQ7hKib1CBjBOH4Kzd7M
Y6toHrPyd8hLDG7EZVD3r0TWWc4qQb2oGwBS+Qky7IPkKmAPfSjdyaMPFSJgeOideOQ9mTYqDZdi
mUAhRE1FNcpF7Avwy5Ej+AFIi4YX5SvfUX8Ci3Rn179xfauck7h5D8G1LJQFBHUjxr8ATB0XKLQv
jZhnk7SY9etMes257DbqjlBvJYVxLcCCxzJpICWpdyqookNk0HQbaH5HBOt/WLjhtKsS04IXNfun
6za0eVBWspnrj+Z6H6NzAMjAVjlOGYSI1QnDwnZ1rPnXRW06gJUoZhdzALSTMoQoKgw7IZ930gSA
bm7YhZZZsPHn6+J4e7f8fXW3jmVQdhmFOGK+l+S+wGxSbuMAb/UY36lm5lRH07J6NWZulfd564f6
wZg5B31TFQxVAR00OiG/JUhAnttGYJuC66THTHDq8jPitVFv399L94O0BHffeCsqJIpzQ0Ioorav
xEBtfyjx3JjfZ6E5q6bk9nP5Rgny8LwJCZu33Uow46pjQP1osdx2sew1ZmUXMxxJC8IHBOYa0myJ
pnKYoTYNcSWRcdpoFATezVjuV7FE3UjSvcR4H4P+nlSCnSsiB1ew2PW3O+KvuG+9OVSMon65YJNW
sMsuxKyfmTe2iieDcVS0Rmd2jpYwW8GuIZwNLHESeZCTTWtfKcL4KTwSVaVb2s66rnTiXlTtQDLc
WSeIGTDW4vrx3cCZwCsCJKAbCw0ycJGX57dqKjJJE5YNnRDFvIuLuyR4D5qTEj61soJZw6+Suu+S
uzLaN9E7R/iyXt/37K9w5mCDVamgcQfhSoZ+1aMinUPtVU18zDvJsseoOhEV+BrObbN5ny/9EQqq
HAiHGI3nqsSkxhhCMZ4HL1SyQ9++M0iSW6pg1scUnVJPbDHn4gY2lV3JZZQdm8gYtSVYmuPTPMV4
9YP3OTAmdyxe9Ca3yfRCo84ujBcV1Bv/ZqVXwpmwsGsyWZ+XEL7FpDNBORf0Rlc/pwQNBfqh03dV
4IS1H+j31+Vu2vJKLON1hHAOzaiHWEFym8S4r9BXrwaVR/SX64I2ffdKEONs0PMz1OCYxrtBj/YT
XkCGQD0lNTlXBEefP+59ddslrZqMpbqIGc3AqobxNZJntPqiVtbxQBjbb+a/Ov35+0pYlCphmVYQ
lki/SemOIFwI9wEa3CvBBDmDJ3be2Fg9zsj1tdwOBJcmG3GBEGHY76VPKHJglfQQEW8L2EfYB3Y6
ho6SCDtDzjFMrfClDG34fb1XxMRVsNDCrD9mIIHPzJdJ/irzbs/5ou2z8/eLGJ9Y1jkYuOseDwCk
dUDI2t/2mU2r6KBigpcu74Tm/6j7siW7bS3LX7nhd7pIcK6oWw8czpBzKjM1vTBkKc0JIAGOIN/r
y/rHekGW7XOYvIet2y/dEQ47HCnlJoCNjT2uBYLkLvbTDWfqe6HrjYU62YqF4wZyZ8uuPGzFLD41
qbnvHLTpS+femaywZm7MkaE2iseOTVeDJwFBpR/tjAHQ8QnIHID9T56F89vofVJT4XpPoCbZ1eCW
RYCm831XG68tbeI0BXBEbYDjt62KACRS4Sjcd5e3cPU1PlnIwi3EfGQJfEAshA6YXjqmxVdBjMDS
o1ROG6e1bmD/PqyFgW0S0EslKmAS5LojT20i9zp/NLp7CzGF5gbEfb68tvXL/7fAhWVNG5061gjt
4FYS4NIfWh0IGlLGl8X8iwv5t5ylEa0sUDyhIq46GTw3Fl6Y1uC518OxOZZlyPo+GuYA5YP9hmCl
ZedaCKZhwMGolldXoSyeX0jugwKK6HCAeX7TJhgBs64caDzCl774rUQuRhbhUN1IFjUY503GDeO6
EpBCvpqTAfLZCs6s5gA+2FSRYSqQQm6RlNmV+rUFXK1EeOCpn0K3fsAsfgOq7rlFUc+MaHavT9Xu
8ka8VeLz71g8J6ATBsSRwHdk3cx3yAiMQSEzPbKq5j4Bzk5QEXfakPlWuSAT1FtIMAHWG5Wp870f
Z4JRHYUn3Pt31Dqk4rncQu5Un/3meFVzqI05P8XseC5imFvDA1QOckMohUxDukfvfNx7AOUxMhL5
yU2boTv88lauLQsI1xj8B/w08IMXKqWh/0MfLSxLTncO8DrYtAPU0GUZb91lvCAnMhb3Ujp+SlI1
douWOE+D2hT0/3IVi53LJ0ETqQ6HZeGAxPJ0J+jHy4tQH7k8nNNFLHSuR2bA1zSIcCvQLPYBTWIn
venajS6pLTELB2ZU/TjqmoVS3JryWz1+SNijZ27k4ddPxAfEBDje8LgvpLDJGdOJ4kR6MgZduiu7
jSNfX8ZfApasBUk+eaDGhgA+PTXNnrnvs+SJDFuEUW+fGGgWcTBkjbkc4LotLmXq5iAUULuVDKlZ
B+CYg+GdeWJ/c4q++pDaWvlttnj3PCcFalAtLZONKGKlYI1PAMS/jlyB5b6ZKZ8Lh3jTjE6pBoj0
Yp8c0892GrR2yI4xfW+HVejcXc/fzCc3Gj96ATLZmHcFGNxl7Vwpp6rPsDwwN6j3YQkibwqAwIGM
EIVFGpErGeWfnU/9DqTtAbsp66CK/Wft56d7zmWSc3vlaYOVCR/NFXiOnOGZbNFCrNqmkzUtTrfp
tAJYWfj9mXnT8IPjv/hFdHnftkSoi3LiW7PcHzXLgwjHu9PsY+qVgbVFwrx6F8CmCPYdUyV8Fpdt
8HLgtBWQwUSDkeAvCC9lDXgqb3d5LWtyAOKCMSVQe6lLcb4WvewltFzVsQcQyHtzOTzRxMvGsPd6
8psss7re0Lq1dxipWrAmgTESuM+L3UM6oTS7Bo1uPgXkd/976mBoqYbWu0NgW/LD5fWtGS2L/IFx
bzsYLzhfH4o4YjQVdYAl6z3zHEQ9W1Xd1QURPMHANoTiLcdCXaC7mszBC2wQGVVODFzAoAFFgfnV
6p4ur+b7sS8fFAeDeADpBRrK2+NqeUFp26mhY//QfSS3ZiRBRfxxvCvRfBuQryAE3813TvBS3Tr3
08N0/wlAHwf/4AbAhAasxOXvWdvd089ZXGYxgvYz4/gcdYgywQDO9P6yhBVIDCBvnqx4cZ/zmpkk
6SDC3Nl3yW291x+6yD24d+yq/6RFwxW/dQK6B7rfgd2A7Dc5XP6AtQtyKn+hrh1pBWo4kK/Q8ii9
8fK7pNaiGoHWzwsCECeUFdcCgJwLTa0Ka9RrNcFM0ixE4wPTgxbtHcw6Xpazar1sCLB81STgLm68
dAWb2tlFFjn77A1AN0xoMDmPl4Ws3QkUy/8SslAMJ3M10SkhFoxK/jCPT3R4j0gk6NETfFnUmg6e
ilooSJ0mBp0tiPKSG8encdWzjZNRO7+8dKcSFiqQgCSHawMkjNZHlh9kfg9f0eAvLQA8io/1uNEO
sObRwyCrMTe4WWTJ+NjJtqkLG5ghtH6uzDLQiBk02beMf7Xcz3m1oQ6r23cibbm4xKcjckKoz08H
DEJrfCOTv7p5oOmFcURxBKO15wa4BFjBmA4w9/bwoUtvTP2u5Mi3+J9cdOhOoRi/XlaHVfU+ca3U
z08e52rQJ+Yp16oYrFgg8Q2TGQNGcePd3BKjzMaJmMZlPhs5xFD7CIRO8I7CU9yKs9bO5vRxXtyi
WZipljL02FXjh4Ff6f7L5b1as22nv39xdebS4GxQMzpGe+DD7yP4wv1pP7Ct0seaNcB4E54t5AEU
Nt35Zk2GUehA8AYKjoyMMQtschj0oze2CIg2zPXauZyKWqizllUA3hM4F24ivTmXkZl9EF4eXd64
LSnq5yenrw1OB9xiSPH0K2aA/7384GA+5t8RArQ1IFsBt3vJOz33xHc6Xy2FfEtE6Fok7LKtGZ9V
FcD03J9CFhFqk6KzCtgzGHrpaDCbeeQQNJaURpD1z5eXsyrJVRwZqkTq+AtDQDiy3YUBT9NFn6SV
3BfykOgxxp8vi1mpkirsMYzvIL5zXDia52cjyyknOeoV4eBaobDd94XlBpY5N+hfbIMZWaaJ2XuU
LndOq328LHztwp7KXmifN3VmPSaoApNqDnu7eZh9YyMKX7OnwK/CTJaFHLu79DbTbM4q6Ivq0Ulh
cvpqiKw2JRFAldEGV9vusWuSMiJe86Gyxn6jULqm+IgWoTAmfGrEJuebO7gkceccr4VbwHNI63Dk
3k3idRsB8pquKDQ3C8NYAA5fgif0VANoqYRL7SQxoZhVHeqoA+WeL3aXD2x1PX8L8vTz9YipHjOu
fHdTb40xMJqke8Ls1KgjycFwIy5LW9fNE3EL3wsp+lpxK2FdAO0pcz2gBaC/JB55YKEGRQ4uaT+L
XHnf83nLT1pzK5CIVBwUBlKF7uLozMpIDInu0DBBHtby33EOwNde3GQliSzjWwc0wMurXbP6p4He
QqDr99LqKmX17RFIMl2WhqmdVwciyEMxoHoqNm7fSpeOihUA+u8qRFs8ueenWVD0H7bjgOkfE62M
uOnlVAFq07rKHYDLMbhrfVcEJNdjQV/RExLpdb/V77h6xgCdxzcgS4a8ysLO0cSYhfUdDKHsrxJM
WDHHC4qm3/VkCiTQhofpochYZGTfLu/3mi6fCl6YchTjBVI8yObItAL49qHSRNDJDXdx7WYCC9E2
QIaJEZk36AAcCIGOA5dBc/dzsteLvef8Zs9bJ6l0Y+lyo6sA9LzgvHEwS3h+kmU/WlavcB6M9MHB
tEo96WFe0sNgtEd03R9ye3py+KfSAPNICkJJYVyRamugYnWtaGrHTIeno39VmeLTV14jREHqqk5q
MFc7cVGnAWtiYBZePri1mwlM7D/lLPOestJbMLVUcFmr4p2ZF7Ew+Oc50aOBpMBS/TblW+16a48I
2uxBV4VZTXTlLlZmzYwOhuRoec/NIsLjyA5NjTiwkMmDada3cgRTAKm1JASQYv3TXaboGcewE7Kf
OsKqpSGaJGuLZqoR0du/FePDwF7nMZTtDqDTP7+vngkEVwz0qkbLxSpzQ2ppSRC6O94H3h6L4lOb
fy35p17/mry7LGqlvIdFWRYBuSlwSPHfc10pxqqfYOawo0gp98NuQk1r3BnZvWGD8GfnYbifkw9k
KzRdTeGeyl14HLIsTU0fWjXwuPsmw0ft0DY77/M77b3XxHkbN+83rMyaVfdsF8M3io8TBb3zhToz
RTWG9HB96Rx69o0FUDDji168ZHJDT9au36mkhT2j9lh7uZIEPy/wScD1L2MZWsmGQ7XSxYSjO1nR
Qk1S6ZrSU3KqDp2yxmEIaFBdmY8dMvKReBBJaD9f1paNlX1/Qk4MSzIWP/YwR0akS+6b+kMNigCf
bWnl6mEh5DJs2yNAMl74G3Pr1oNVS4WE4IQg83ve1aFlBt698Tl9msNiLx44gstg/nR5gWtPEbKT
f8kl50rSUVA01N4IrWx/S0G1kN6m/u6yCKJ+x/KJOJWxuHGDTs261CBj2IGnibwXV0kkj96xjZKn
+tkYIwArhSAuidIvNLxG03z474S1p1+wuHu0cDVTo9jdmZCHctZ3nM2hg4aO2XsYRHP8vuD/+Cr/
M32tH/5YWvvf/4X//1rzqclTtByd/+9/3/PX6h8P9MvX1/a/1F/86w8u/tz+tb77wt7+obO/g1/+
Q3j0pfty9j9x1eXd9Ni/NtO717an3fffj89Uf/L/9If/eP3+W54n/vrPX77WfdWp35bmdfXLjx8d
v/3zF1BSnRy8+v0/fqgW8M9f3n/p8q9fqn8g/pze/LXXL233z18M8ivwvNCJ6CsLjIIJrtv4+udP
0CYLzUd8C1ghXI+qRivXP3+xjF9VLwKw2VzMjOLlhXFp4ez9+SMd6SrU4AxA2+NHf67+7JD+PrR/
IKX4UOdV1+IXqwjibzVF4RWN/8S1wU8OWG9gKilbcHLXO66RdJQm0H70LGj6x9x6TLovCbq+gJnf
ojVeRwfGk+4EhX+43zH+zs/viZnGCar3tsr+gerYTJ1A80XgNc+VeG/y9/b0ko0v+nyXiQcA5EeA
GQUISCH3ToKpe3ATfgUTUCpv3OSdbTz9vB4+1wz/XFTB2/xrU7f1793yT/2/qIPK5fqPP0/5jQ6i
obF7rV7Tpj7TQPWX/tBAov+KkBwkpijngtvEVYr2QwO9XzHUrRxYeDxAR1OD83+qoPkrrLLp+wDA
Bsw8pvVOVRB1aWBweapvhoBo6mdUEH9+qYOeatRQHISwyAjf1c9PdFCzNWL3JrjrqTnoedDWja4K
fp0FSqZMShHIjsvPFmwCifthIkWQFgN1AllREOtgjrZwYj7JNh4YV4Q/qefcqJmuOS7yqcujGeD8
zxZBPhHjzo37rTS90Q9bxnx6Y5NujAAMwliEeR8RWp3VvLqWJHJvab4L5KHOjoCT2YiwTzI6ByJF
h55VgekokFPCKuCHFNMLlTY4lXMxA3lGiDnbe73l7Wq0v8yhNXLzhTFtEAE6gqUdgi6qKIJJNp8n
8IfeWmYKFNO6ddsX0xJ+HlrYAS10EytBFxuvNYy+sZkGaOFB6lMzbI5h7VTTD4WpmY+1aVmvjqC1
FhpWU19ZQsuRacnqnEWzl3ufOpBpVYFvgv81SAoX5JwV6sMsGG2b38BolVeeznl/R6eOeHtX1NnB
bCiTgT8DaPZgTSR9prOZXuV6P0v0G1C3DN3SZHelo8gBM2z3Jw2d3R/a1iQgH+in+tqdJeiMeF/X
EjmDgouY+3VsjIQjp15McO25zhy89iMZHnSPCzuoLTG8CM3Ba5mlmJQDGVICMAA/aYs06F0Pi+DW
VP5e9rZ1K21Z3qeDZf5mV73Z7wFSZaMxtu59J6p75je3mBFD0JUjf4zj7Y2DzwwaIV8lH2trANxh
Beb4I0GEBpjuMXNAHw/4m4cKANrC730D55yVN55m5R8Q7vjvHdLpdtwnunnl9r1jBTT3NayFdtoU
MNt/55YafQ8Fx0w9atWJjD0wWtFYSyqk39vE5n7UNWXT3JWyQuKta+ZrwgHoE/l5PfSRBeXzjprL
jfeMUAPqbxtpTMcR0+KpLUQRA3k25ZhkTb/oTtIXkdaOxovlaMOXHIwrc9TKbix2VKSouJaD1Tnh
ZKcuAIkmXyuCjLvNJ12fqRXMXS9v01IDaVBamc0clHXZvQNkc3I7FqCxCFPfQqqn8jI2IsrK6ZFV
Dm3C3C0cTPf088wwHdmXDy24YnjoubJqQQzFayv0ZnCoBR1pLGAOprXWBJnWQoKtwZQEDG/jnVdp
bhEbwkLPZDHUWswRzTWRkHr+mpE5q0H0xodbX2vTK3AeGAeXaOitQnc5KJDqcmrYVW2Z/NjWLhM7
ADkXVehXqYkoWx8KO5h783YCdTyY4kzyCGRQ3QrGIsFM+JRbDC0sWas/slzXqyM3NXnDzGKEEldg
qgqJQFrzuWMu6IlhRYcfACw/3JSz5/cv12fpI/3Lh+fMX1Ke1FPXvL52t1/4/wdPFHiXDfVYeBg5
tXWkllTi918/Wf/rf+iX6ts/jq36T3v6bK3+oh/PmPGrYYCpES0YgONBFh0ifjxj/q+g89ABrK7G
XYERhEDixzPm6OoZw+g8xuPACXPqSdn+rx4cIAM2zsRovXrh/nxjz45y3ZM6D5pUrgmz+Uq+ohvy
wd9w/ohZTSmMfAB0EAE6XtD1/XhoO+dKFA26VgEzvxFfrImzQU5vWi58fIxPnYvrHAGIMD+bo8I3
spjXHgmGjnZgjWIJxhGIG5ycz4/lnjqK2NtTP/H78pTzgLYO7BYI6s7llS0QDoVNwbGs4V/jaHS3
9kT7B51K8C62LWWAEZo6DP7SdOeT2Thclq+ClRM/9bt8tHhjufgCJEwW0XbJ+tzwONMjBwnxo9Ax
Z1UV9hbM+Hlg+P0QiW7BD3FgFpB4WkppUm6QwcAh8rGKCtLWgMdD4yrT8y2+uZUNRZuMYsxGrht4
sernJ05PwzEzYvIJ0H+W1x06X5tjZgtQGU41PRg5iD/AS2/HAFAGDFsy1vvL+7lA7fhjqQSXBmoP
lAR8yLl8y6vnStjjDHZBMQ9h4VDjnYNPMoOyx2ULMps1e9H08FR0wYtbMGjCucEZ93BjNJE9SQed
S2FZWuXLPNaYLE0HeG/gg9PSh5lY07c86d2vOmf5li4uerZ/fDtowAHEit1Di+/5txf+nPWs0aH8
jPuxkwHBXPRdGvtIXDwwCRYzqWu3SZUYUZYVTeDgYThCuatDW2v0HvcmPxCvp+C5TLTj5Y1VKrJQ
VKDDquKejv4Se+nMooTRVTxJ5kgzsjbAsAPfY9wEaYAE6KYtRn9F7iZRI8jP5aP+2BQTqHZwynTg
UXjw108VqsabnUyuOUeg0Oh3bjfNRzGMU1QN8htScH+EWWfR/qk9eHNTsDYFhAJkb6ARAnPqXFrL
6tHXSmkBKW20dxVp/AeWOAyJsKEOL+/om6uvRKlaBaJkRXa1uJRG4qB20M5WVPN6XyXefN8Pgm2s
B4HO+bFBCEoGKNAgBkZIvExFJdwCJHViRbLD5OhkdCIurOabbzd56PIGgFSz28eXF/bGhiuZig4P
hgBFIVP9/MQEaEbfFkNT2NFQJ+MDeC7F7WAlWeSXTRp5ldE+X5a3yAJDRZRAG+bNRxCIkGtx5xm6
KS3hQGDOyimgvCpB55jmEZoi8qibyk8tOHmve0d0TwyX6sCq1ow1GzTt/86HQHnQc2M6cP0Wj6Xt
jAzsA5oV2bM2A360Fbcpdc14pEkeMLR9XGk9WIfTFj2Ysy0Bs1OOFWI/PKqXv+TtsRsK9wBOBUAy
wPi4UGOHo8woWGkD9gqw3E6uJ/saxJaeBT/Zz3UelB1Jt0zvGxOB1KODRJAPR4m4yOScn7tTmWIq
0asZEXD2hqWXhBJUuoFeATXcoUUWm6NV7VNNfYOXxjqTMMqYr9iZGfoGnKSoDsMIZO3MNe9MIZpr
30nNCEH+FlX1yu6AFhs94A6SBB46pM4/tBdW5WgolER9T985Dp0fUzNh7yh3PtVdjoF1QUEVfflE
3ryLDlq+8dx/3xyClt9zmRagsRJA1uvw9YW4HlodGES2k0c1rOqznsmvNZAoY98TyS616s2CxcrZ
INcBSwOdAGzzsrTvkDoD6bWHzdVbF9vsiReboSNMMvAJY9K03+VUM+LcK/0oITUIqQur3k86Jocc
sG3GtmzJrufMiZoRD3lZc2B4+wiLfT6y6N/YKpRU1QVSPQ/q+E7sxzTVPKeghogKIGkGbNSau7nu
QKA8DDwq6/woUi9kLX2Fq7iF1Lm6TwDOge9J0Om7LLS6uZ8bY4tj6rq2vwPVDqi75dRc8RZTg6mR
lrsUD+GztLm5seq3Lw8U5ETy4va0fOpJJxwo5diUMYYHkDmvhiLWqp9jLFXm8jtvhYKUhNv5hh9B
1IguxdzrkdTrLhYNhzshXS9ODSPbAw4qv0rIbG28dmv6j5f1L6GL5fmj43eVC6E5JlL3hsXdQ5VU
X2fdenC4awG5chKRTAf3Gq3NP1XS+rFgNCggvELFCcmKc4Xqe7ctygT3veamGQmYlhsMkCnuAmvY
VTrgJi8r8NpRYgTXQuM78NHfkPxO7ehQQVwMuTGwzrplUu6T0vnNhcu6Eb6sPH04SxUdGiiV43ov
4hdNs+a6wfMfVYx1UV6mQ1RVA8BYWovtfcAphMKp3b30hiqSmg22eL93YwAvkI09XpREf2wyKr6g
eHHRhuEtDti2dAY0UqJHjdc2gTlwOxxy1wurqqSxW3PvXusHjjnM3orBOpSg51FUAH1us3uzrPWd
RTp5VSNS3nBcF+0pf3yYQqjEPIcFz24JVZNNvZUXoNmJBjtVmVdybDz+SKaZgNB+noN8YuMxI6j2
u3aCRH4jmthvYALR8DVuuEZrL48Dlkk4B3CmgT5/romE9k5mzIMRgZpr2MHZTmPu8PxQTJr7mDE/
vU8qttWCtHb1YIuBsqcDNQ5MxedCnX7IXHcwjIgVyGsKpAkPDptuQedeB7ZO87iyR7SIN8CrNkRX
brkF6uDPIgeYG/QfgtQV84l4/xa3DyM1CEk83Ia0rpwjWohAdKVrzs4aPSTcEprFNh0k8nKI0VJ3
bK46M5F3+GMz8sP+GHGT8x1o1p0jBmhRN0XUtmGb1u6ri/5/XFZHNc8vNoiBbkBmaW9ERQXCxt4t
8h1AreWutTv/p2YG/1BGD+k9cCkh7Edd4Pws0BbiYLLNxH01Svt1AP1OSF30uoihHndTg3aXy6bo
7XsGxAx0maIEAnZT8OGcyxth/acS/ZqRzLIkpB3SoHpTyWPSMKBCC+PWd6qQtkb6/rJctWXnhw65
yjPAjqJfYRncWAlxxFwjULUnkr9Lfb0OB0A0bujWW82GFB9VHBNc33AEFzaHCA0AIIltRD3s/oPH
HTf0zb4MM2p1x6ScHMzoZ+zA7eSbJz1vw8y/VWwlHb4+HDv4VMuz7IeCjbWOvfW1zIfXClKArPTS
F1rBOUgF+AAv7+lb40HQYusiPYJEDnAZF2o6GtT2eQbgQFbDmRYi8wN7rji8bAZMEJul8dzm1uGy
0LWDROZRBRNIyL0pYpkJaRi4aUiko68VWC+GF7Ul3QLOeHsDYRoM9EX5uBt4NRdq2tuoFbVVj8lp
hAixYdduPImpPxYgF44uL2hdFFoV1ZCHgZzr+Y1AWjxPiMCCMl5MkcH4sJez3kV9/fPJTDzMSEHZ
4GyHO4l+qHNRbTr0mUUnEg0oje1GWv6WDUka5U6HBBiGxn/ajCn7ipwF0rTIN5PFbZidZO4GuwI1
RdEWYSsQghK/SENS4l+XN3HF7wDkujouoBDBh1zqIplF2Zj2QCJZ9UC3TuohzjwNLqXhTcE0MiBq
owvgAQBWPEr9dAgcPqlGek3fmtbY/JSlSdU4wC67mkTtqAPNwePAeMDzvTM7fcIMeyXRw4xKPp7H
/KMHRyHiTNah0TT2xqas3U+0oSEZj4wL8kcLJR7wlLnoKDTQSUyKg1egkkvu58xDNwwogYIhrbau
zZoFwsOOYjXiFZj3xdK11Oh4h6RZBMgTPS4x3xy3pldEOs+eklLL48unvrZAsF7aPqaWVR/aQp+9
qZRGnsCo91OeAzBFJjGjSQ8UjerRLrUBAUWebRi9tQcMPrTCO9DhTy/Tf7ljlBXyV+ohmdJYqzV+
RUg27FEfbh5RnBgCFAr0vYMm3A3Jq5sL9Fm8LjpcNVN92UkYKjIMsNq8QI8/J35Y980Us9Gooj6r
sxiHuXWn1gwTYL2QAzDAg4JG/3N5Yycxi6hhd02UhmOT9fYut6sMwEvQ7csHaa6cJAIGxXeObVX9
vueyzAQQ03YFMJAWTIy3vBPHTtdyAAUBq5OJrEE5nu/oVB19avi3E9f9m4Z4L6hoa/CK9DpAjIOG
l3S0ggxPYJAZjhbONnpmZlkcRkLRo0xrJxrM/EVPUvOg25nxQrQ5u855V+7sLiVBpXvjHhggqCNT
H7WCFskibZrGY15k7pGRubm2R28OJ7fzgtQ0tphMVjYcM58EHRqejgamNyihQ0XKWUK1spGVkcNJ
+4gsRx1nIp03bs6Cl0n5fegP+VvWMiFX5kznaUYQhLSmdsN84HLOBjjec+aIoyxkE/nA+tqhdGvt
ksS0d0Ob0l1RlPSILCKGFAS6AWjHm3BohupaTFmP7xyc3WXFWNF5fKZqzcKm2O6ydzehpCk5R6w0
Qk+v0Gv6jNp++b5D8Qz2fZ63yH9W5WFyADVGAD5Yyzlx1021clQOnN8PySPTx+7QJr69a3pm7kA1
Vm6cw+qRIzOJKQV4M/D4z/VeSysPyOqaEbWNkd4WE+WhhqRyPLST3Lhj343vwgVGqg0PsuqNQy+c
8qxO7IdmFaNWqDQLa1j3fs4SinaF2dTeSXsY07Aus/yhlMBI9jsdBB5yiOyyzA9movl3ORX8IzeA
GivIa9G3xm0j1Rwvay0HHCecMqhJl7XmFQfvVqgldYbMGAecVglkVE363RgixJR9MDOJKk2S8NEG
fH8ykKDTqrkKBTD13uudJHMossS+SjQh3dDQMMUZkLkdH6SfN1eg9GIz6kxm/yRcZEswSEzR4gaf
3NqB0TO7p5RQzNOkxPliU1Oi/cc2jSEa7ZqKveFWlb3LXNKnAV6p3gtstK+Uge2W3Sc/oeXvxlD3
qE30Kd8LK/c/aJnpfUAH6/jOLkh/51bO9JERhnlpmLFmx+2+JnjTO/KBIeqhO3+0mx4Gk7dA49eK
7vNYCPGkTzYImwXBX2sNat1x9HN88qccDAk9fL1gnJMY+aAZPVWGnDD945idBHtM1n5L7T6nAfL1
iR5aloVr2iL42PPURMf15bu2ZoMRGyl4JqA4vi3NwIdwe9Ei1YiKzKGsnI+C9nmM4SAjAlpDFQyo
Tm/IXNN/9EXiuqlGcgg418kURspjNmSabB6PFTQ3MIFUFLey/Dmk+j8sHrZGobJaSPstBwLR25N4
ZOiQdOthSiqut/us6uuPM7CSN6zWAv3uD1nwsl20PqPohPWdL4tkegXkzUGPWr90I9Pv7Gsw5ZAD
T/0bNNT09x1jFVqzPHAnT6kRN+bkhxYSf1cTHMQwzSmogqk5H8fZ7vYJ6f39z5+1DadcdRkgC+Ir
O3hiC2avlUSfpB4lKaujqWww2YJgK6w7tOQUSTneDMUWssFKRo6otpHvXfYeehEXhz32GOZzh9aI
MM6OcvcM2xNTa2qirBr4V0YLpwZnfFG+ADq9zwKLyfRlKDz5fppY8jQKitazvOxBySA7Y2tg9Pto
xsI8EgOpQnh28K1QWT7fEoYJEcENjNuUc96nYTvIrgxqo5FDkGEy4LofDeNjiWjeChkx0RehSVrc
ZaYpKMCDSP6xynjzu+1U7CbNHQ6+9BYAtTMIUgJEYu2nDNjgj3zOch4kcFR+E1rrvkieW996c2qc
Dd9/5SEjqD9i2Bo9JMjiL4w9GHJ5WzGJHJvmujs3nz63vLdC6en5zm9t8vP6BHAaEGkDowZx1JLz
DftsJBObcbStbsXUlRhUTvUURbTMeShLNw8wl7XV2rFiPJA9RUEXA+XICCynw5rZG0Tldog2RJ4i
X1sDYhHNJseut7bIQVaStooS0EKzAd5PWJFFLOWiX3OYcywQLTE0SqeUx4mHp8MdOyMwNZJEbt0m
sT/OiDSZdy1HHZiWYio+AylWbhzuSprpe0SHoM5CtLv0Uop29JvEpnAUK1/AxmjorWTZfMXzChhR
+lhdD14hQicb84jbGJ+7bDze9oU40C109GEn0AmBofTzqzK6Bdp5MyRwzcZxvzGjz59ma7av22Qs
9z6zzcey85DaLlnz4nll/8RnjpJVx7FVmTMGvKtkYOcOophW3wLbW9N8XN/v7TZoZ1iq4gzaz6So
kfvSmDD2XC9urUbuCXgmrmhabCEtr0X76IjDKC1KHjiJpVHzWWPq3oScimwTHqFeRoKSz2Kf6wwo
+JmFE0AeKXA7M9CQCqmEYUXIRqYb3p26zwvrhUYd1TCGfAu6DxZHQmwOsjmUEKJU3fB8RHdvPg7k
cPnkVxQPgE0oWGGcQk22qp+fPBuOi3nBlo4YSaCOAmonE1DvJwDaDZ3cYfaoikodmK6VlafHXox0
Y5Fr4jHUjqok6joAxVqIR6Uoo8PUmtE8ICuXzHKOKr12oyJh5c4aqB357uCGBRXPHNAzD5cXv6b2
KrOE0AxTxejiX+wxaPZcHQwSJMqTGWBDgjrXvT740eQZbNcN3nRQVQGkI6UXe1TSne0WFO3sCC2L
0cnimlMAUeT2OzAk8I2tUa/T8vzVkAqaQ9U03pISK/eH2apTk4D1gA9RNhPjoYF7cjRblJVKkw7B
NM9bGYI1oaiioAES6o8U8MIoyp6gFcrBhEo6xX3TlHdmX807QEnkB9rP7vXUbRX11G9cLhNuLmwe
4jMA5y0kFhagoCVXiJaj6aNzryp2RJd1NLIGI+xuZqryYh8QM2P7edKGYCh8+Vz6zRfqF+CftgG6
flkrVswNWO7QtYF/4D0smwMoerb7WnASmTJvnjTX6ffawF9a3jh7wmjz8w4zwmGQUDiIi5EyXiRl
yhQJL5NWZpQbNosLbiNG6uFLOn6/xXa6nBdROQIAUVlIy2A4BaA9CyfRxn2jqU/NCOXj7jq3OWom
WVeEI4j9omnI5qAeAVZYNBqy1WzujjxztgB21lQMHhn6NrHBaL1YBMh5Cr6BCjN+0exXAve+xnzG
7L5Uut8AXa0ATH9R/3b5RFdFolNJ9aXgQi3zXoWR11JiMgVNU1l3V4HJD25Mg86S1KsjNLVMWdCN
/lZ4smpdYFlUo6gBlpRlE1DdWHlTGgkUqTSTo6Alj0vZO9cimea9J3Ljf1N3Zkt2Glu3fiL+oG9u
WV216lWydEPItgQkkElPwtP/X1Zpn6NaqqMV2ndnR2w7bKsKyGa2Y4wJ20DFB3YM6kM2ivi4AaRL
81H2+3CVycEWfnhYvKiDlM8G/X5RXjrmeHsMH54fELr/3PKP9Rb7Q1N4e391QIMkdXMVtWhFrFT4
D77QyaWbbn7h+U0HtAZTxDV473N8Ekdh8LfKfdyF+NqpqAuE6MYcs1i1p8xrv5VhpW+qvMlft5Ua
rrMGg9DOsbyXOligs6Cw0Mnl+vfL8ELICX2P3iV9NuDn5yFn0C6TJCkGjglocctc4GNDve7HiHHK
v3/SS6eQ+A6QaQQuBjz48wXPk6EsS7B6+87Ko7vIrytqvFt0Gn0kmrsxsG9zr7yE+XnpoSB56NUY
bBZ0tOcPFUCUS0Zn+XvLl8th1fkJAk11RErEBUahPgBR+vD7z3xpQY20A6YccWTGmTx/onbmWshe
+MQRUY1muU+/e+jylIm2l2azOCbrPj9S9LkJCaGkwOw8y8pLr8gDp1886lq29yXM5/IK+t3tJPJp
l7QThq1JygMTQOJTH9XuTlM8vpNytY9xMI23voCWBiC+vW4JbCE2QXSSM7XpVRUXIuyXAh0CShD4
CeAo3PnzVRH5kFcVw2T2sbUidt7lX+Xk9DdFDz0um6vqZgq2OXVU4RwAx13STn1xncga/Qjrjy7t
2dOl8uWUq9wnllxhVY/Y3Gmw53d6GtoT1UX73m7EhxC96es/PwzMx/I4gjRWaBo+/+xiodgVZDUP
LgKKInac30baWvYkDuN/8ygjrEduDD0gOjt3qLDnBQo4YA0z2e9ie27SunDXQ9w14+H3X3Um8/tY
DYKyQ3GXL4oNceXss+IatoOmrqg8MaAYiMZ7V8KaTCzn7yKW3b0uEnHT6e4fOmouEQxi6MGW6FO9
ueAKp4OtLPvE+LwKQSkPDgF216l7Ow1J58EH1cttjrs45SFikarIlp1ldf6Fr3jJNDBRjHwTNgCa
T2cfsfZWvUEH9U3fXR+LvgE+K/3upotQpp3yYSYsQO7090v3UggCSNWApKgQGsTc86XzrHWq5LCw
dN1U3lZYrrTJwIzoSJX7nobq3qv9h6kJ85NSY307q4vjbV6wUBgn9DwAq9AZ8M+sRkG3K6siTooZ
vgUgqWlft3H0udRNeUEj8eWvDSCj2zTCTJvv+ddS2U20yFx/7+Qz2NuRJn0b6O+VXOJjWKnxFE16
Yq7MSuYdWtZOwyq+cC9eKnSQ2lNMIfrzMT1n+8zcoHmyM/YZMkd1DRDHgyGr4nQOluWK0xczHqUr
j6FfWXdqpHzflEEC2i/Jbpoy944XDoDZ4DObTcGQM4ewPbChc4ermrWwyoqcuVBLu/PGCHaHoyxm
X8AXlsQBaTDP29EjYjss1Fyva8/rd22cMN4E33phh16IgsAY2DhkfAjvY87KT/lv6WwoWsDj3lci
nm43BwO1rcq6D6y5RxfIuQDOeunoAUIxrSioARAYnj9OFXUQ5HmDO6ZzmsauVV2LIiGlpAZwYaFf
fBRtNtNtc7nkZ1825NEqF/ik+97OMCJBgekNZrjXnXXpiJm3Pt9SQxH8z6PMIv+0iHKpV/pDXCih
kiJFgsE+uMPS7S+cHHNQf3mMqcg8gl4QGXr+mCjOoiFeCNVWuY5fQwpBOxA/FfLqiX09zBVW0nHk
tQ2llaE0jItKLErN5QTachhrwyxnxMqFdzLQwl/eiXMT0VSnEn4OHih0P3TaODjmc4QAf0EOFl5L
ycDtu6MbNv0/Zbb66bjJ7X6BhnNd9ENxEguE/N+/yUsHmXo+ZAzMDNfr/Jav8L16Za6VaNF9aTpx
T0YN/VeCElHFxZGiL5oVaCjkx6Y2hxjC891ovSALOg25qLXf+F69pIHUX3JrCU7TKhgsOBrmfRdU
8aHMRXe/9EVyLPVQPRT98mcDYh/9MZ1d0/ZA7xzrcmbR21IF9aYGDuDGMNokC7fTUHfdvkMn5xgU
0XRJ8O8F30kbiCcZAoHJpM8+nplP9dh1JLF9YadyCRFfaLcKnUb1meqg2I8FogW/3+GXLvQjAJsZ
B1zpc+KAtc6qHdTs7W0vz28Y6bjsIZb2u6jsLnnpR790fqzNCBBAPcDYUBV8/n2Rv+WL5fSADKkC
H2xYR7SEB33AfjGlXObDPlTUqJNqTPZqJV6tp8bZAYG3jr1lo1syLPkBjYDoJhjb9lrKrrmLfQiQ
Me2hY9VJa09Tvk5n35VXSxGsKWIq3m71a3XqAuZ2SO0x3NqKutc1VMpjUUoXrEp0qcj2QmDs096A
fW26pL/kZJsfM7XY3zwAj025dyk1792iCE8dBaY988opM1fFet1P23jBmr10X4nFoaLGNCGwz89X
GNpSEvd+4QMsjYbT1KrhTW6kZidXZGQntn3B87z4PIrZtkeLkGbw2fOqOYxK1++wD0O07txSh6mr
cvCdLVoZqvQuTRx9aWX9n553diW91t6CAjg19KNJp+Pce4feKu4A44zXg79Ur6beQ7vDWfsLSqYm
lzk/uqaWxv8jaEjnGW8RCNpkNgAM8MHV95hBXTdiJaKNt3X5SLu2um84Tbuyi/LjIpJLmK6XOsUQ
oCnbo8cJJvocl2z1vdVUZA77TUxJameq/JwRht+oOtHXhYyX3Ti441Wj/ey4+KN71cGm+FquwM4i
2d8lU+5Q6B8Y97X09au5rOTV7+3Ii29oWLbkShT9WabnR48xGpz5tXMpeYAiDGf5r6c7EqUoGE4M
sm93bRQvDHkUDZg07R7jkd4D5Gr7bnDDPl3WSNwvXeu9svMQ6RgC7fcX3vAlr4o+LMuHgwEGeOZb
nMHqnIin0lyxSplqxDcOqnH/LTdvPS59u+0Bf8Sf6rwKj55FGRiRqPq1nRX9Ba/60mGC8JnQ+Weg
BYD650sVVKMz6gBmmO+Qto9ABXeNVfnX8ZblN+EUhqdp9j9vRJDHEv3D6r8w+T8//iywaoqgX/ME
EJ3Wg/8xo0oBsYUiZkps+fH3a/4INjy/N/CDHm2DUXI+I1GUs7CToFAAsypUhxd3bQ7TYkO49gN1
PcFeeZfH7nCH9IokzhHrKbdlcd0yWWSnZRa8I5v5t3HF+4R08gasZrAPHB39RVwIXFdawStaQOtX
qw6BzAvkrBrmTKXuUo13CKM4n21ZOwdHDjVBZEQwEVTqxCx2UDtuLu8yuqNHxBLiYycb7y6gFX0T
TG53nGp3OjAkadn9fjnOVOieQgqmblEz5q6inHC286yFL50JrCTOanpbFJB9Ie5FQIBzdANj37ub
2ym6cZu1uxczg8fiol1utxL1mNLzt9cKIeUD7SXmEHVRtJ/aaXvoltB9nU+tPHmhkFxzsX7bKiC1
wRxdaqyY9zvfTkggSLMTFwE6PguWqUUtjtvEzn7MePW1KfoTeOvqRMujv+BajL345VH0juFIA3OE
JH12SfwSWaCZLtraVNWRHk+ZWmJqXrVU8tNIT3K/wte9oO744vdhIZgkxgcy/+75Q5EqaBx/oksT
RPV09OageViW6KsDXOxCivjSk4BdmD31X8jhnSYigbJ4Ut8v4zWY9ZssmdEFjLxLMcGLT6LPTScU
sBnAreffBNmlg6eLYUaXtr12G6kOMLlQyo4W68L5fvFRoWfEZ6jU/jKsZ+so1wGkY898BfwOGawj
42bLfVnE3YXC/wvHA44OPVbYEFDDwjN306wBVc6MNkg/5OP1mHv5KXBUvwOiCve6oqG6WhdbXS98
X0BviTIPlx/aztlSJkinx7JN3H24xMmhzf0aNFagU79OLpV2X6oG0tyhgwdmhTT4XIxzQGQkyVY6
KXPSy9MaAqoswY4c7MIO763S6w8aPvjRsvrliyhklxax0SqIi2oPVWU4WbWiCJzkwBmRCtnjtYPj
1lnxXTTn9jvlChdotKe+te5IdaLO5Im+UX4qh/bL743eS5EBeBhac7Q//eSX2ozTuuUT0gLWkboq
4VykLXJSd33d5zdzhhKXOwmZRkMtjl21rqdQ29WdXzdql7Wi2duLGPd9s3j3wyyNtGGoHn7/ii+U
Gsw8K3JcQF1knsZh/1RqoJLlGKItsPIVCLUf6f5GFHb251f+p6f8chHjuRSLrbgdkyqsm6Koxc5H
X+CqKqxL5JIXIgzODQ1no2TBiT0LdeqFattIPg/kgUlxeVTNp6FjxvcAG+1Qhm72lnhWvEskyl3g
cZsLl/OFe0I1hb4z4AeDMzjz+va0cq5XRBB035d8biluNn/8x1r64fT7nXvxSYTlaEbRb0NT6vnO
OaMHhsSgeAqVq/fKi5YTczspnHveD33oP1IL+/9NB8zEuP9v2a8TgmbSSH79rPhlfuRJ4Iu61v8Y
x+sm1BQB1dNp+Y/ClxW5/2Nmc8BDo1SDLITxlD8kvmKUKiEXcu5ilCAgW/GffoilIvEFhtfBFJCb
gggJ/kTh6/kZxwJTfaaGahwo8EXnXD1FheNKF08s952eOih4U6yrOvXHqSShd4fcw9atTYk+RVrD
+siul8YLu4csRpbyQnZ4Blk17wJGNqK9CQkG/MF5sIJtFYMJK+6JK0NXHGrPLsabfiwX6yP6dW14
D1d8IGRaRkHd6JSv3Sw+lbWOP6BuUQIaGJtKXVsxIoanZC69+O1gyXK7/ml73zxFTz+rBP2yZDGE
09C07AxRB2bk89syazsyM0zre8u1GS3gJBMsGo0VWD7RzCvXfeNQVjstvZtTkHHCoodoQ0P305+/
BrReds6Iyv+yc97aKeRm6vq+yatS/t1781wcXa8RVcpoPBUdJ0hFYb/vZd4mt8Ke6/EmH7WK//79
e5w1UozYj9EvQlOYCBOvbp+tRyZGQZF7SW4aVF8K5wZVw2pMwxHFSvu2LfPN/TCW1YKWSLdaEH9k
UbXXwiXP0Jm01wv+4aXXIW6iZUAtmnbjuYicToIcsW8vumkbN5Jvp9wr1lQB2QRKgordIP1jvpFI
mRo0XTC9D2bfGmjwVqWq3qpBeOuFrN4swP8NwpESocEKCh5yO0IDFHnOAp7aW8tFZ150PUH/Vute
5V2fn5hlBGs3HXIRtTq163od3F0yBY34HjCrcb6UsD6WmZ+9BgVYJCmA9pC5o9B/lguMnrX1gHu3
62xNCpl9iXpvKI0YxpAE3a7IrLLNU9fu/Kp8FU0CAveu8OEc+4yqi1oEpKpp6cR329eBvZOrEowS
WyzKqu5utphntB5cDYPrlln0VvgVjdsYKXz4sVQQ5zHqqq+N8EhFdkliqeorXS/+OjKud4z3f3Yi
qSxR+6Z/ZyqxEALOv9QKBEjRcsmOVHcc+FMRoxdWde0FQ8VbNoMjrZoZFt1s/ls91x6zO7qxq6Mj
sKBEWju3741i1u9f6+wYUNgzpCqD8iIzgqyAH/g5PmoDr1xhsMzHZhSw4CwEX9oby9nyGmpsHr7S
Bbc39fPCik9dPMn80s147uaZ+mAksh7xqmRmWLCzAxAs2RIp/M/RoYYz3ut4o3jUrGvwr+8udn1f
0DEf3/Sly7+OKj0+FHnVMhFR1ijNjSCPl7ucRKQ92Ri+VexrW2+ft6HW24UMyCSIP51U2FkkJQCR
aHybNOiciBbF9QC+e0Urq7XC+OgMlcucza4YhnvJhKD3MHpmfeGSntsNHsrmEGxBleDkIJ75fHtG
CExWtBTMjFGbHb+CtV2GHzNBteS1XwzLdmQBVP6efNrvrqJeZvV91wf+gDJsQ9R74bCcSRliTEPM
qQEjgXcMqAmfvU7miqWiSTQcN4pwrxEBnp3D5JSiuYbU5eD8dDG/DdutR9Gs6BwwiWJ624h+CHdF
HG2fYTVm4TdUcsN7d7Br60CUTInMZRIstM2l9fRuJp1BsD8vR+vPfJN5eaobMdU5OKaw4M7ySmft
/CVRTMWosime31aLFlG2G0vtnYJNj+7Dtoabfj23W6m+L3OPirNfxcG331+4sz7Y4xpy+znxYBnA
Fp5XU8FW2VbHPae5ha6Rrjzn7bSQ4u9EPnd5k5Y5NLlDTYGhvavLUeS3gd/nsDF1pvWp6azM/16j
uL6oSxbq/CqyQOAsGVMPad/IMJ3ZgiLxJ8GoufZYuME8ITBFgWSX152YyDGLttlbwbh6p7qDNbWr
smLq9mMQQLyohV9HH3xfZTqHtLa272tVV8Frii5B9ZqT3QwX0pDHd3l+G4HaQm8hMYA8ibD/84sB
9bleIeEypHqImo9jBDD8sNb9jA6yM7QVw/icaZ8RrToQDjOYhl64OvmV28Jl+xStHtJETeY1uwHp
ZWROhqA4RoszacSfnQaeXbfJItXCGq7HbIu+ItxR6huNNMO7JbK75NCVdIcRzp7Dm5KBAL5K51Zb
9FDdKEdsqNd59z7ylqlMw9bnCZFU/JQjvG38+vsDZY7t2UrElC74H3/hUhoL/1OGmxO/9G0cMDbH
2dbyrQ06X6T12HfBG4/N667LLSjvIttqPv4XDwaOBHX1US3yLBMdY5VDg0SnDb3oit5iMHQnuKd5
cbQb2U03Php/NQG6M44XCohnwa65ySjTclSBRxpQiDnIP31yJN0RPTCsIpSXQL9vRBB9SnTP/KBG
jgwUXSMq0qNuET5ocMXwtbMe4P0ffz7hipHRh+Vnk0g9fwnl1blvQQw91qXdDcdu0s60swJHqF2L
ovjytk3CeG/Gnv4Z6P7RggDOwYqZUJK1P3OZTqfbJY7b8QjCYgqP3Zw12feBO43sKSrmKh1jZ1AH
IDD9JX9kku6zw0aCBwEDiDKAinMhTVVVk9RrMhyjYEIimH6ONvmPk9z07YS8l83Q9T1TUFx1zJ0o
q0/DbCHng7PMhltl2yzOn+8CxVzgnFQKCWnPdkEMqm1ksQzYASWDuypO2m913CR3HSO72m9zr8Mb
tN+pG/z+uedxU2wyVOhuruHK/qosubXSbvsATxj49RLvVy3jDz18/Q9L21ndrqLfVe/63KVYmk+h
JQ6/f/x5WsoVoPZC84Vgks4hnuT56YOHVvbu1g7Hah3rZEpz2c2HGZpdtPcFLRZwLnbCHC+3BUrY
xYH1WoGluFXLuC03Hnbo9Ty2CV27quuH1FmHi8T9X+2SWR7YgExCp1h0/oZTH0+tlRW8YUmra19V
Ybz+tWnHuk6SzBn+spaKKaNxPF/iY7y0NqTqINfopsKDOq/l+g0ADoTmIGd7S/dhysdi3QsuU7YL
nSYEsutL/alKRvpJ0HOg8KA4dRc6ufuWSQkbzPDVAf50F8CH/+qiAhBfcF4vRHVGNdi8GfEu+emZ
82qLedv8JeuOY7lV/8xegXJysMoKwLXb2DSEAld8Ltn4d97qiOua0vS885xmuwSR+tWQYkjgnjpo
RfE6517UHau5bdumP+ZJWFic5SYu+7RWrnUtXeXQB1oCyDU04IalvcndDLU+H7zUuwun2biK52aF
iBLVePJQc1rOzUqC7hGK3BbtuVBtgNuryWOkyAyNL12SZo730ZDNf6tuaaKUKWfZZ1kRBx3Xupb3
CBZs4sSZlx+XxommSybPbMbZu0WG9UmehNchU3p+0wrVTF0TbKCzEKVCc2KO6zvLBobQ2XZ+S2jR
fGSYpPxoqXht94E19i5TUwJ5ctTSfOvLbi0v2LwzGDsOgISJFjMER/pLv9JytA2yR88sF5OTPRrs
TDH5mCWDX9NCNSOCNh37p6kOy7/jpdb3cNUaGCyhTfouUeqKCeFGlm/GOHc7paOSDE+K9TBWqmCO
YtPYx4mhw9ml9/7Fe+Ao0Ro0Ow2jh3Tq+VIicIgMM3NHENoLoXnvo4Zq9scJ+lIBn3BYo3ej1q3+
d/RyWX3tmY5WvKGOrfvPQeWMVuo2wIEvDQc842+a1SQOB9UA3pVL+YvyjN/K1vLCpjwOtlKRleqh
nsizLZdx0a/drI7Dm2kaLAvvvhIXPtRqi+Z32zJlYXCIGrWJ8ah9X6r3v78VrvFdz04eBdVHRBXO
HrDReYlGhsU204zLDoEl+9ZLPTI6Kp9eDnSxSiHSB/6VctdiW9I5AkzwVaKhQ/UARYtwQBo34F8J
u6WiISobal4+6+AKIH0w3rXlsvg3K2yMPkgzC7mXKz8ZhP1vGMYgNdJuiLXVXHBav3gEmuPUGHCY
VPTh9Zz5rHUDmTDkdnJAfCDWR1VOtrq1Rpn1hype+lKl6MxkejdFm5IXlPHA0jxfTVC7yKthb+m4
cfR+6dGgGqc9jIk4rW2nRfIafYmNxUoWS/M3BC+YorLTVrLM+kvpzX40X1e4gw5loU3I1yHN+PHz
8lgzEt5Azanw54Vz4kyFKZIh0qF0vLNsndviym7HXE8nejiT1V4BbGu2By21Et+9qLXqD7mttuCz
6PDHWUqVNHw/+DlDAXgBu1vjHfOHhJu9b7Y5yxie1+Zye/BWngD/rKp9tmbYRJIlh0Yww4nLXTFf
rN5Vfi8sRniDnOCPLI1ioMDRrqeuTk72JCp+fF17qNkAHyvz6CwAgRAjgd5lQ7xvIuZcMPyYvGqi
mZTU5ugUjaQ+1RaxqYkhCJVTLPSyfBjKUy4spHlSKvgy1O+aOQoXvW8hiqxfpmZYx0+OyldH3vgh
xSWM+Cz554O2wy7zTtlsWULvcuhfDVzaWvr+bikQUKx3TSfRHAETaVWDSIMqY+X205yY/9ZW4RC+
6oOyMP+O9M4JrmIGTA3bdeWPGyCtiMXW9WurCcPFe2slXu7aJ9GNqDhft6GfZaJLLXS0ArM/JZnd
7WK53LA3tjMTPb/68bagJGkJHLdNR9TghJ6CoGA4zrC46EpNYbk9ZCullsiM4nGsIBUyGLidGaBa
PpljVC/q1tYDNcYAcu5g7bLAJTU95pNw8unGUZPHwSuoirL02hM2a26j0cPCFq7eJjL+fuSLDeMS
LMiWD9zwKmzF9yQXgn1qf9x9Rlez6dXQoCK3zySgYlTMn/5JrQACgivUHxq+PmTsjnpwc7eGgTx4
9fYwt7IfXyVhln8PaQ0MH1E3XNqv5Sxtfdc6mhkTKakk05j2nbMV/gTULCnYy6myzEPhreCmYEfK
6KvfBZ311llLU8EEIGZ2q4e8UQGyYOjPx9Cl8Hpsy3Ve9hNaENND6NaCV66f3rXwqd9+jVQmV5H2
oiLkeNu6i1Ulp9GynSFLxbQxMHEPTCjmVozKNnbaH3MKR2kc5134KkkYSu5du8tqKqbVAh86ubF9
mYz1vauSzGN0WNAPDJJq6lpBT3ZCVaZzFi3DmzkQcygPZWmPCOTl8Kn1XTdbY5wxKA1bIfZdAsz/
lPeBh1UoICgnwY7pAVHwYVmbXj04vTPTyx8VFihl8nOlNdONNuV92ZRlXllwlwh6tQo3ZhmLdl6a
CfE4xTce4VQorhbUy2B+Z9dtjo2XQVdtDy363qz1stWcA1DG5o/5HYeHSg1gK6d9w7TnjSNYg9jh
Xzo0TluPZvBYhdarOkpU+W5rM+NCSgkR70pk+chhiwKYNeUpyGbzt2rWkuUcrKQS359umQcMkx/y
SZ65t+6WiBmdB29xrCSl2NhWXyeUOHnPoChX7gomxmx66UOWxaypnrMqeuGJvxyLuW5Xyeb785cZ
0+ch+YJqe3IlfF1m7+TsmiEIFR5vYVpCHLvfbM0oEc5Rnpt7gbo5tjOnkYAkS1mN4ezu2mY23m7J
YyveTYIa4tuEIUDlQ+tOdnVyOorGccqYHIcRDL6nVvEeCzgn75zV2/gvTFYz0+EKwl11l3XkQN3u
xz6hG0c7JuVP25j2Rs84/KcPLgvmCcxIVzhLcj+tY0f/r/bb6Z9o1Pn0qa/yEvnVwFtoDMILldpO
406BgWMkWzu1Bz/nDP2reqez7p2+Z9rzkbZh3L8dhwTAQNjqEIB4YU1IhgzTZt1W45TPxT6uhddc
zTlts1c9ZVd6WVlWjeLQ15a1WMByyyx/8PPe5YUz0VCo/XElPCai/Z+eBusnXSt1pJvrj+UWKQaJ
bMBtVLV3197co2WctvW2S7qRf8hUbno+Ux4ZVxnPsbPejhEs5a+IEJhjqOXUBdd5NQTwBBnx0iTv
xs4f+FFaL5o9pUpv+hrLklUsaBOMIO93maRkPGFYtjGklIyyyp03zWV5x4GVjKCARuakjlNTuRk4
JnF8E0HN4EL7i6DruyvC0ti4dhhd3JyHL7KsvQTDU1NFfXJsBBeBnk9F6w2Az8egd4o3NcyL5e9t
G4y//hEr+U5mzPUPX17VIiPAlNZi7lGxrh6/n7tvOkQ/3K8wcATe5MmluYAwuJq945tw6SnwCsbQ
+KuZ4RP8WDSGxog3kzJ3wt4c44tFVxqnKpfB+E8J4o7tqsdMmKXyI3P1f3g9QCVM99nR381K9z+9
utAqjN2MQt0nFmDJxY12NqvO0MDgqUkE2P/xN4+uuVGJ0uY85MFqGk8yRmHKQiPDJogZm4UxdvtA
1uzTrg8FVzYIi2LI3612ttX9R2FlzArcLXalumPhqIqx570/LNzKLrZyrK3/FJfSH0eskKLHksh1
P3AHY++GeXA5fnAcux4DoS1f8QMRLQN8iD0GNL12NuP2OErOk+urosacG+Iac/VKydw9fZhB1RsL
9PSEqAIyijb6StHBPjRlbRxogIxbBUfS021OZhgCxBkJJIKwGz9Wbm+19UMPfoRlSLLSssWXws3M
qndbxAReJhvoOlMNeTiw7955NTVu3GMb59Ecc085xi0PUlPXOSpPNvyRda4cNt2uEvMVRNQ1C9ly
pP2r1p69zXnjdnXTi6+Mf/J653Uug4qlUOUcADdnFqLFb5cpYGBivzItnflxpWQRmecX4LayL6XF
SJ764UdY4JRVOf7dDms8fVwtz+MyMsVmNIXqmpR05zejMcNlEZXmpVvfxISeQUgw+rzwPXqoCFni
9ssJuk1/Na5hxXb8iD1Kt2dm0w55GvORTZEQEb9f+i6c3/UxAy68mzlpZAZvpza/EL3uic8Jpklx
iUATWJrQKoWk6oZ01DEYyvfhacBoZCMDW5rmZdl55tV+/IqoIdhV1307Kl4t8AaQ7ru1GBquCIOv
FL/GUSVz2Qxvtuvne2ZumPMsB2W2Dg1vc4t+AELaogl5La/xiAO8cn58HGgIfmVF6YN2SdApKb7D
p2Im1J4IHzK9OSHmM0XdM8V0v4ipcm/rOh9KWN12WdnNgdHOUf6KuF+VD9Fs9fKvpMji7luU8Lzd
5EjbH09JNLTyL7+tbfr6nUBzm2FedtO385WjW/QBgqYOhoaLQ+S5F7R6qk/g0Dr4srBINzAuRUeZ
U6XlMCTTG1Vt2/qpk8prUHfti43RdrKvXMIwBjIRc90XIzyTIa2SQJVVuimUTqYDBzou6o86X13+
1mx90zGbEuzMpAFOMuMzSbtpbvSh0zSZkhRAZ82Mi6rmQL3h9waULgpg9PLfEj7SiDI/cyIZUMza
VJFzh8CNEu27GFCOjdChXc8BoyUTxG6mU8tkJQdjh1zHW8ehYDVeVclgng/oP9bi0FnK/JNfO61/
hRB61ViHxnWn5nU7zKUdX+kOxajtJo7WUXr047fCc5AP76sy23X+5nfOkd5gtuIjpVDiSg/K5t2K
ToJMKNNEbw7dn8YrpNWjTSnNQVk43sbiARGf32VPUfMPk92WbgIshtjGqrHEYWhsPO2cxFkOYyxW
8XUY2qCQsI1RI3AOI+lQ8140KM8WGOc6DxjcBpPwk3CrmJ1dkKEMx3RKNodJBqNTL2EaWJFdN0hY
tkFr7+KoXEa0JDeHcxOWWT+4NNadMrh3g8mEq43qTdrmPTk5ofEz9c4V68oneE9/RNq5H8NgbDZr
rPe0Yk1SRgIyYDKectOgl+Z3+chqrbe9DLi9AnLUpt9kmfaHI4c2waVzUAgmt8f0RCTi0S/U/Mzt
1HrG13srZREvfcp0XT833hsG5TwBa1/djOGtFH4zUb76YS4AYUg8wtS2xuoT+GW9o3eKLmbR3w0N
DJbyHXliNjtpWPkIPuwqpzT5Sh/NxrSvg2ViTBE3xgFHcc5NxV5FWHZEAdxs/ILOECI08Miqx5g0
A0jfpT/wEnaoSLNQbDcGL16mCJ8xzDZfiKrDzJq6sjVgEdFYrZyP1eSLvroK0ehb41MCqkwf0ISU
3Vtv9DqXvZ5YNqwGpyaws8rFrzqtNmSOJzcuQ6GxkWsQPq7LUxpjDUPudGCjw0Hu+yGemfrqWyOW
zd4STtluK5KNn/IUIK4rCK/GipbErSRIT4HzmCeUbHrLM4AcCQuZP9A8mbyxgA40n34416y1Sjak
ii2rLlOZN1RUUsXANs5w+xT5lGNmbJ632iZUcOPcGNXxKVzPs8akg4pujUkoVmaX06/3TKnB0dp4
ungqJxxEPDgm0LI7lI/VoS6tpLhd2jVb3S+rlehlO6H/P+llzwmJk/e2340q30s0LfJvKAKM2ftk
XrvqaisLK9t2s7BmD3lszk/jp37R+esup0Th9AwJjKv4G2UC+0Onsk5/KRbP4KCKnG08+c1cAnCf
82x9aLOKablbuHnbKW9Hb/vAnmyddRpUEujyZqX82CENUKmtetDMPLA/u1njyIM7Q0qxKC4nC1NX
cmca+jZF0HdS78qm20KRlrVXxlfUvRnszFDmda0Oo9L+VyertXttybETf4sRyWTBjJvoJD3NtPUb
lHHm8HobZ2t+39CRy17PeWnu5SBzwaLrjgDve7bNIk/24YAe+94HshKSs6DZEFytCovFCPimtVF1
wk36WXlvUrP/Je88muPG0nT9Vzp6jwp4s+i7ABKJTHonymwQpIqCBw68+fX3AcWZSyZ5maOe1cRE
1aJUlHQAHPeZ16BYjc5lWVIj48sRPKIi3G41+o0Kdtpx3S6PLxnXS5RNGLBGPb+LBL/zFUkL1wtX
72OyysgRBPAWCpZSiVphD4AOmmZpsSjb34l6xPtWm9/rf/odQ6m/d9U0L5QbR6pHLI8E8GX28Dvl
zsJlDTVf4tyXLQFzfA2ra7lYo3BJ62r5O2UD8VgPc2LRYdHXed8uGkJoSF1YfSFUyD3hOHBoqzYr
bBN3eBY/hyNraJ2k9XpatNnSpGcdJbL0slLtuBduIclVcWINi5mZmzma1iODmu6aB0kkCAzv6GJi
82dVgXKKSy2DVFLUmVITgvaKkwGODJnhChEzgf/nJkt6JfrFuZRzdC1iVhw/q6dkSjyysjG/Y0uZ
8WrkMTfy6LYGSJF9qOPZc8EEivEiyiobebhE1hY81TCQRdYX9OXUPkEK6NsnYok+RfcDVtQ9PkAy
y7Bt5i597FIJrSm3s8D2ZNwXZqP3Xr/Iaz6VzOOKe4IXXs4/cDhby18TXgbmUwqEJEmDsC0Gfp8+
y+shKEfTen5XYpAVVvlz8ciil181QKdAOKZuJon1c5T1JHOQNkQMxEZ1YvCLobUb8wLTm/UmmBQV
g5vtyxnGjrMpT8TtoBHhJEqtZIjHGqGTuoqBQkhxVdOKZMLM3/dQL2sFj5P/DucbWVuzDdwz1+PL
URZiUTzp2RSo/7QF3tr/cUmvRSc+e5WtayBTDMog5qj2ZhPMhgx0kaKpLdSz0qjWxZfUcsV8I1A/
MNFqq60FjdoUbctgdPbgS0yWNsCzNo0pZGFOL+BBisC5Q82jwJJmU6Hn4zguWrsZzIX5dw2gkEsq
Jngbk0QjSM3+CUukGkzPUTpceO1uGOSvi0iouAO0FOaFlQiVz4b8XzTeRbrSD3cvd6pciufi6QjQ
c/ZDKxTzY6hHtdL7GmCu9aMhpci3HumL8NqE3OtnCuNJ4mSWZHY5huPR3AqPK3C9NRtFnTtuTU2n
GOxZklrwMeSkUdrORYQw70t/cpDvbvkDCPONpy/QRpqxa6RBASLjcGheannUYYkcus5aD5GXZDEa
wpaUoujNYgFWgg7JhKllPUws4G6YzTmwam2wCZPnGXVlr2mNca0ORS0VsV2iipF5ActvotxLadRG
CTFDXmnV2kfGC6qXMtUw51hDccHUNQA4eIVIMtcAv0hK5j2ptPUXUlwapACJlQxFV3uIbjzfn9lg
aWd890pc5B31vqclySOZ2EuZlgs9Vsch9TTHHif163N75o9IA3dVwb+HruFv/MX/ay7kwVN18VA8
tYd/1fo0rw3OX55u89A9/J/n34tl9voLv+ySbr7un5r55qnt8+4//LX/5If/eHr+W+5m8fSvf/6s
+rJb/7YoqcrXLAKatK/6WOvf//Ln1hf41z93D0mXvPv9L7QDS/kL4VhgMyuM8Fli5LetuGTpf4Em
XI2LLOQRUB6nU/1COlDlv6BV0ulU6Q7DT1z7dy+kA8X+S0YGl6ofag6o8+j/HdaBgT3KczcVRz6b
h3iW53uFKlrsRpMIi/GiG4ZxdJMqqYIEQMm+ws8emT3Vqc6tYZCeAFJ0l9ReomMSeytu6VXD7+UJ
wBShvYZwzyHHX03rrGrqxvKjssq2DUwXT49LBWGE8AiC6qAZ9jySiaYczRUQJO/AS0bdSCHeBqYP
Tq7GnGUxUBLO/8w2E/04jFmgwtKpBiaFjNgBziG2c7lSe133KSLKl001y61XVxXRVyp3sr5Vi7zb
1XUpXZi0V74OU6Um21eL7+r3x3vNizjoOT4/AusJ0JKqUus/hBc7VllbKVQAHxO91hf0js7zOXQ2
E02HYDJXqKkcSkcwA8hrv5tJU5bVVe0L9R7w7etjvVpLtLTCOpcbpDBKgZtIFSexvJf0XOvIAlSs
tJ1JaaJ91yjj4sVEkZYbysZMGouU4WXUSfoXscgjIPUsN85KYeaGKw9m/UAByIlAaERUjNLG0U5p
y5D9CsqeM7z3UjVch2SPInlM29+b5xLNBp5U6YLGjvU72a6KKUiMSbXcBls5/W+stEABkDmV4zZU
xvBLrCXpNyYrvbFyTX+0szobttSVMEQpUgVipFk75k00O8mPxZoM87oz4rz4onPfaK5jzDVOQ71k
fucGCfULDQJl/yXT5zzQq3QZtqsfEVcC8Xvryl0xfAXfnFAen4D1X4Tws28j0ypbjzgx/UKY3ysE
cLmuu+aI8pGLSqa5+KUa9g9mnSo/tciQN7IJh/C0GhIaLuHkmIO36DLM6loeFOHpymCd2z11Xx+m
TxOB+sG/x+0RZYncFLYKtvMsCm1b0s+khCcyqd6gZ9wXG7XrVELMaqzjTVeJaF+iOV77ZlFoiAlZ
RrFNbMp1xNczNzXOQ8aFHSfTXUT7xnFpRC6OO6GceWaBdGioEyf2zyKfjMwDl98U6GqgwLM4ShpQ
bEJYAwTyPHkmG6UPxlw8SYhG3CKCmdKkoobreCq9sl+1k+ioy8/TlLh8zuGqbEDHpMlcuwRaNOlo
tMWRq9sIyoVdWHiL1Cq7RhoHyw/1LrnOuePPnNZ0vjU0F57ovWPxqEmy05F6L9q3XBvqQLQ5emNg
HE/xsLaG01Ry9O81wSV1Ta0SlKpU/YSk31ogbWvq+TQ5tMqWRXGuB9r/aJIiGlK5yhSpW0LipNhU
qtX6YTdTBxopm5EQ2vp4MSkgialdTiWmK1WfJK6hSvG9yIb4Gr1kUOKJLpx+h1uxmeAMmEe+jSdA
el8MfLTSpeOSrRANynouuts60Z2ehssZhSkopkKlJ0FDvO69WKL971XkEEE7QWbx1Nk26k0fllq+
WXppWTZtXJnVTh/z6FEnutHdkq6McNVQEPF1Q6e7dFDTn8KqsgItsoX6oFhrxB6xk6RdphpNdW8u
uVqRbm2ri1Qv8fFIinC5mfu5+m53i/qTJCsxVl2t8BrCin0ZZ6llEj6L6EvdWytqb1TaJ6uyyyuc
sXUZDHabXmMW0kV+Gsp5s1GTIm23oPqMex3/sh+NOpW/nLKT6HfV+fCjXezwUYlkRPhjzKgU1xhL
s3ZbPSvkndBNgxw1b2bZheOZaJ5sRX1PQ6CaFApNCl0UWZ7GiA4e1FlXsVLnyhyMuNuoQ6l8BW2q
ATBEIZI1WBg4Q7eo7VzIXaplrml3AK8zOmP8dw0aYhOrPRMDN0ZBkUeuBGbc9Ct0rFid5TudhVW6
Pu/KByOqptJV465Kt2XRozfjoKqvbatBlQSb1W6Q3ba1ON6EoL8VMiFk791GWvLoUhNt2npatkLF
TFLKApkNDQMGCQ1+fAhULqJgAUdEbsXeWVz6IHFL/lHCI+rlROVwGezpYeobycK1xhKyL0+CN0PW
VVpc4oYo8uktauNmGkY5PiFFzwxPQOkq0b+wywc70ourhdWLMi9VU8A6TbVcEmVj35nbQ/jT6UWq
b9lu/fc8kqhySEYesiPAerkTUrc0VUDvYJKXCiWiniI3NlqPs2ZtHKJ0ZzO2pXEHeKvDpZhqeLMp
TXuoTsa+Y2VOWWOCo3KM1KWIYBdeaLaZcuRWW4Fur6MTU4YFCVnHUEDRQM48gO/YFSdQT5/Il+re
uM7b60rBpSddcnGjW3yrzy/uj0bTIKaS5a4WyYcgzqUal8psU8MHVyNdjWpBdX6U7O1Au/U8Trun
z4c7BFvB+Cd+tHFhQjkPguvzz1/d2LRiF9pDje4PS4R+h52A/4+N3ppwJ3WW3jXSElnBMU7T0U+l
WS6/qJ0thZtuYOH7nVOjRFLrJvCEDk2cc7kvW8NFjx31D2ko5/FccyLsx+pcamnUzPBbnkpuPsv9
/D0OsaW8xyqsYXKjr5qB6JG8jTwAxvZQZyLbz/tRiqgDoxT/qMdDy0W0ZI55SqxEMatOC7nFG1GG
rIBpgGRsa07rF5T0H+VI/7UE6HJ4arq+efrH+YNo/7Hty78fOhKP/wH5EJiKV1P0Lh+6fYD+8Y+r
5Knh5SBk/+M8qfun/G1O9fx3vORIhkm+syo+gkV0VuQpqdBLlsSPYC6RnKwBNTzC/8yRdOuvFW2C
fDK64URiqyrAS46km3+BbLTIrmwWBn9c/RNmNmowb08BUMtwLmTOAofjwCJ/eLu+dKnXCNeGOIgJ
4HbWmHxlzG3dFmdW0tXgLHCzSheMEXOliz0rvgEFc7qUob21hzSIc37C8R3vjLRARV3RfhhjYnII
175e2uj2J8WpXiwntI23ciXf9lX+A12rX7rQvdmwTsHSn1Daog8GJcNNpvRvgHL70dHv7Rj1CSWc
Ol/tK3p01P4V4Xjrf6SRkW3aNCYUnKLHAlr2LrGWwYNbNLmDZj0u3LdF5kh+uHab68GW/EyO8g2l
5Gte+ELTyx+JrO4qdKMRXsAxtTUS7E04EWK9dby8XKqNjHff+YLJwo66Lh0oQjQHxKHnJOkvGzQL
bLKG0oZRf8tF8cOpCry+wpOuJw4e0/BkHqytEjN80WWPstE4Afds5A9KidHM+ljEW7kLrSfIByx2
MSn84kiXk9CulsVGGtyufoyzeRFHQE7aLvmbJiXlJ55kWe0RStMpQSbJ90U8iCsdJywwcNSYppHO
gWr1Gzym/4a+RXyUPTZFVNAZ1anFiv5Cr5SvRSvRQRx/DOZ836ICDwbHRPq9iB/Hxdovdio8AJYC
ClYivDY0L9oFb4K46fyizK8kZ/m6jHwn1WCOIMW5dI2v+05cZVBnvHTmfTJncbyRAzpQlxVUp5w1
U9+dEIvM9VhvC8v+BnPOq/IeQerBBAyc9CBXF9mb9O+WPODDQyQB0ix2tSp5DNtpPrWlXPhRr0q+
M+vZSVxRl0McKHKXWb82kR1KzaFHTVaiY9VO+T6hmX6jp1q3pWMGdMPQppM8pJvXZqAtWrRRs9ic
/HkBJ1BOPIJUrK4aVLiy0pk9yek735D79o5e1URlVWv9pmtSj81M4CrHlVvq4UnayMDLJj2YcNV0
E11D0GXQXLPoLmar6wBTsTRz0AF487HYTaN3LaH4o6Z4WursgbijLlb+WECPbejvbSFanih6dpOn
zZUlM/tx3V0V4BMirDHq7Ijmy8G9DBERmzbUnym20K8jFni7/03sVvSot6IATWuIypURzKm5A0eJ
u42eH2MHH0Kgn0eD7ALXgVHRy3k72tAriiTFYRRYNnRMM3LQZcdeoyq/IcWwhNnFaKCPR6eABdl+
e3VOf1A6eAcMfx6cQ9WkhGGgh39w1JWFolUIkCAsnWWP6MtUG1NCChGhWNCXnDXPE4HHD76BZzam
X9JibT9/hIPqxfPHVqCKPkvXQF09YDetRCwACkoEOG8411V8xWJzX9fFKnzpV2F25HM/Szu/CvHW
8ZD84L6AKIuyxSFHvdQIBwBDRkFIJQV8FrTd+b7JLjvBlm9QuADe4dzpWe14sTHeYzdx3olHtQbn
ZURe1k2uHSZboyvhrOr3TiVtiv60Tod7u7K3vZrtNFFfFE4dLH/Tv8bykYauNQsfVWXbLXvtupwx
zV1Gay+q5CEd270UtacE1D6nkS/b8ZNZTzTW+vzHlJPsCE05Q3KioYjTQiAeOj/FqjC0AW/E8fhQ
a85dAdrVRe2/OVWbRfKGUf/bqptvKX04FyHPNhC9ch3rUKZzB8BPHgFvAjV7D/r/DgG7+2y27+JF
vp+BZ7pJY18gVD17FV5SZdJvKyHtBDpnv4PfP4qb/jfWltcF9/8XtXGf8mQhrv9dpt7//a9/rr//
JWyyrb9gFqy8ODQtaI2v0dFL2GQ7f1HlXDVl1kLgc9n5pbZMAXll0KBfpQJTXoOq/4ybFOMv6D6r
uxncC3w+7D8Jmxj7TeqExsGqtEMJkg2GOdNB6tSrSQQFC7/JTor3dmxvkrI5ierlz44LFOMZZtW/
RHsODZhDg8t5qakqLzPysJJ0WnUyfsmPoYZaJ9hHPTvCqDgUA/g9GibY1HkREaGY/PZsxojIxKxm
aQO7wYAVPSEvqcdviWQhMQwg32t04U9c8LQklQ3Fxyu4Pz+UsEApITnHBnE/NTe6GWPoErWPsuPc
da10/2p9fHSErx/21YH2+xlJVVeRPCwEDk0elFEL1QkAGgcatbJZgQcuNM4NpGs2YOZuY6W+qxV1
B4rzRmQqgBK821EjnK7oqJ3J6rSnN9a6wkBbNK7xlZKm4sikvcs811ljjT0TkIjuD/2jVgg3oo51
G6CVQUhTz67SN9shjVOqHuoJkMlv+tS5tqgjb0mn8yjWOxeRyGACEdzEveHJUv+d6tePsSxvl6jc
VRVIUFQIj2mGH8T+z1+TJgkreBXlkg8deaRVHApnxzaIVL0IRDG3oOWx2dHgTGaVY+10UwGT1pQD
Z7i8+XwuD1sWz58JEVoYZGgCgth7u9zk3hZmFoo2yDmmSzNkH0nfPx/icJuikqysFnr0fzRTodv0
dghY59RV0RsJChm3z7ndJQY48so8cs2+y9Gfx4GxvPqOIFBkr6/6qtZgdkDE0jJug8ZpnjCAFuct
JFkfSnkJUNDKg8xOo00y59EGNx4wqmlz8/mbmhxsbzbG+gjUVmSOP0io/PP2EYyitPI8k5ogA8B3
lqFf5zeoG0AYnOdtBxKNyLMb56+JSCR3wAP+e5QZOrbovX0mG5mIPTiFyRN2d7hUOdQqPaPQpv0y
m+MOIEAhtqYhtT+mJjwPa+dC1FZxbgAMCpRs2C/pIjaxrqytaoAIg1ACiOyXvZD6AK1yeTNG1uWQ
VdspXcIv2HooLjoYZ/CNtR2PAf2yGfwZERQaFlN0p9NL8iY7jcFOo9yuh9Ul2ADL15NUBqqXYuvT
WIDm5PhszKTcR3Bm39HQAGmCg4ppRR5oSukrMPpsKztR6Uf69KgXCA8pJgxlxDx9c9hplC19beic
M8OJ/c+nQztgRpJRg4SDogZfaOVGHq48OKZ2PhRtAzMTjq2axhnooDH2OBpu6FR65ZjcdLEDqGGy
p5IWRdwHqD/r+7jW5Cc8c+77Xhsvx15z3IqV7elLYQVtgX+9DD/Cm4fovB0MN2rA3aB+HElfJ1o8
rmgisB+1Ev2IUpxDk7TfcYkYm0irIa7L9q/P3/OjDUZXBPMwRLmYrYN4dqYibaDN03CAtNKXnCLY
ebS0d3WfP30+0OG5//w91+4jsqgalJmD/ttIs7ip+q4JhJxnu7JeYG/ahIwzlQZOLWpjnT+0+feU
dXCkAvfROyLyRe1t5Tmyvd/uLFmD3CE60QQtGKkniJTn5IzK93Apj1nVH2QH66LBVAA/WptzFTTc
wUjh0hpdLociWErryujr2BW5fhsRZgCXvUpC8fcff1STJjw9MmR0kDJb3/zVsaVIQ1iOuLkHcpfo
fouaGRgLNzHMbhMK5VzPFK/Lj+ldfvA5GRTCM/Y76jqbbweV0D7Lp2RsgiLSso1jpmf6CMZa1WkW
fP56Hx3LoBOYOAsJZ5Vd8nYogCu2U6OHEKiWeIpmAKUWCEfHgH4BFn5jjNOecvuvWm5Lry2yn58P
/+GLPisGr/rEwBrejm7W9mA1DusGBTSIMsa5GXdbzEKOvOUHiwZ7FwAYRMloHrxriEML70Icr4Jq
QfVLXcr7pMnxZBBYf+TKnVBK53cyAzIF8MlHQdjhzc06NUkqubPJpMEoHq4bmFiYYEt1oHaO8dVE
WkwV7T5OHE7fOb+Z5ynewMAWe3OMVN9Wm/S73Qp/7EzMOMxx2cczuKrPv/bHk+3Q3zINbGTfRa8m
vFy7jFaV61Deoh8ENN6eH4TzE+h47lrLhDiV3F8Zjkp5DmT6kajvw2lAL2AV76CMSlX2zV6yQi01
mpFM2BjTm84ZA/DMZ6pZXsxq9JhSJd18/r4fzQE+rag7kdSQJB1so9mUIm4go8ZRzDlR6+orWfmR
ef7olVDw4/Ii1aI2dBA9QV/u83AZawiSsb7Vu6H0VKlBf1+Zv0VIJfTHNKnfZSDrwno14qEVaoRi
4NSUMyNWIqQ1Kg2XAuj5piiHh9YQ6uQ3Vgl6uLJhC43tziCU683sO1D/i9wUOyc1pgCToIehUM+j
FbXYWNq0S63k6fOv/9He1hWsCQwTnQ3Uc9/O9oy4n1wOfR1kUnpvIckwavWFkcbX/71hDhZVRg/c
NHta95CG5A3QczrHU7YJ5TE+cop8ED4ihvf/XuhgOVV5QxsVHkiQLMtP2PJ+MUiXeW/ed8Uxq/MP
d+rzPUdFikTp+eevrh30ttRYzxGXSjV8CEv9LEOwxW0y5aK1jXPZzvdSlu/kRK8Cy4huPv+kH+0b
FJbAg62aR/z7dubGKUlGWbDECrWUoYnYw2NbTOJIqfHYKOvPX71ihQidGhOZBbONuxlskzk6Vkr9
ICKyaaciJcHBT/J2sDYmJ4TiX2sCEeXpfKjG7xBmbpQ2vbLi8FauC7RDHDBFn3+9D+cOZXC+HKOi
WX1wJuCMDJNdWPi1ovwTSOUU+ct8A2p32U8Wh1+YpJ5sAk5Jy1zbh4p+d+QBPgisqfhwtKGWhBrs
Ybk6neZwUqeC+RPKj6rOv0pxFiGXMHpKVHyZ6uy7LpJfnZqXqJ8oBVCfoyC4DzY/uTIK5OhT0Tk7
7GRXCcsrg00TVEYTBkuTP6HedDOUEwgsGELuAM8ULFF+XY+NdlKgpRbgqufHiW75E3nqhmJKdt3O
YQynuTyJWnMFsQz5FrwNJD9z2tRTlu0xSvKakh4XwIMLxxiiLYyE27aJ21PUyO5RiYNDNhmnwHSy
oOtARtdIowcWBAFP0QZ5043SPq/L5RsQHHK6CN5VKbUQoJgxU1pmqt8KPSRok/QjMro/WnY7xnkO
JUe/Eo2FM10Vn8SOMW6QqVO8eCzOkfntznQZ9WZ1Sfy+i+6mIR8QcdBOpmY6i+xEC7K4rhF8tFOv
WMwBPD89Np3aAuCbpaWJlORbdGpuzWRWt7MUmftw0S7jSYNiXwEci7Ox/K4sjurKVXhaF80YtAuy
661tnw2wjYGuQV81RQ8wHGaaq7edcpI1trQWKn4VhvWYtIijlPM+kdJ8E7UOChhVY5yuvYc9Jqh/
fvODfkX130JSmgv5YK+H4AicQp5F0I1l6i3jErlxFF/LbXIVOWDu1GPmXB/cy1hy0RkGA7lCZdez
/NXhgngZwoRxLQKwWrMncjvy+lj2QyU7sZch8cbumGX3u5IWFzNO9MjToe+6uiQeDKk39Hmz1qwI
MqFa1gZEGgpf6W1VWh12YMlDj0l7YA6Z4wvHuC6K4klU3RmPVp5HqtDdUMT5XnFS7DqSab6ko1A+
6isaqFdM0KN2DgPgz08KWu4cE5xSClv14ICcbVBujhOJoBV4j1nipJ+k7mQp4ktbEwDobaSBwnRJ
MVFTfw2Sfas34zFVuQ+OCiQ4iRBQN+TEeqcNOtaa1fVWxW1TeKtjHKGn4cWLdcx16oMLBxjBeh4C
q6bicJA6avDOIe9OFXZlxQ8zNbYkHEci7PVof116XdcABx7JBjgUE93rt8uOagUsl2aogmxU79ux
ab24LBFPinfUZcD4Ef2YkXZttUZ7ZCo/uuoQpSRmMAxgFO8uHSxCoIHLVZC2ycmq4JqL8A727dUc
l1dGhSBemQ5H7GU+CIjoUrKI13SCmtG6CV9tssxu7EXuFN42w2JvDpdbbOl8K0HYQw/HI4N99Glp
JFAPXrsd76ob/QxVfULpMMgN8wrrHNCkfeFlmnkKMPFU0q1brTZv4Rcf6f1+9GHpXqxqn8jiU696
+5LGaMLJ1hURDLA4FeDUKoTvHKmFjagV35hXfEKWff18Yz5npAcLiSKlYTvIflAik9dN8/rTDtBH
DS62YFicbK9L7ZmikK7prfGoZVOEYO5suvZUPCZmt6O8tCmz7FSZAQFLoBA89Dpqn6JqsY3GefGi
BsQ6FCsNHFvFcd+kP3VdUAuUWh83ytYrTc1AsLK5tTLjEcPC75bA708syhct6w0XlN3FYmXQDSFD
unYVPwhNLVyqxhG1RvuUOs3g9noWb1Ini/2mrVEasRp1u+JLNkNS337+edR1H737PJTSSCJRwQTr
/vbzGDmgM7SBcb9qQbfKlqS76pqAiVZ2m6UyTvS5t7YilE/mNTqIJbX+gTDJFubTcitjKNj1cesD
4NsbS5X6ilXpfIxa9wCHfzdtILRplDjbatUl+fzRP7iYEH6H2YmgNngn2BtvJhapedRUGsEtYaIb
jOza4kJSwlCsnaIzWzCrfW3bR/bOB0kjInTU3LkPTZPu/kEuloO+phNsVEEz6t22nybLU3MqEIJ7
mRKIwJltKQoPmZZwK/JEAT5OZpGmpYxyhPYF56/Haezu0YUEHiMv1ymaUidTndeYdDvSkWDhEINA
jW8NEkAlUj/REDU72HJInES11etlIDsrDz+908qwg5tCz7uG47f+bx4TCQglFwONmLrYjeqobD6f
qfcHjgKnjQ4mH41W1eGJOqVwdEN7LANpzk7zWb6Q5RjBKRQDY2VTzs7ZmBDC2u2xNPN9/gAYE5lf
nSInBCDWytslYjQTdvADRJy8F7iEKU4g4iVz5w6IcvTYhPEtqxT8bH8OkuDzd353Fx8MfZC61G2i
xIWMv6jazTvEE/ZzRf9ADEdm+MgwhyVxe1DzGB8CNoEznJc5mmRdG6jVsXrTuwt/fRvU67FuYQqR
+3/7ISOUTXsN8ZxgnPRmH5p1dZor+jGFv4/nC9WVtWWO+op6EPipi92jzJpiyjplW7XTb2NTvzCT
+HFwnKs+AkVCU+u0RgtK7W3/8wn7ePAVN4mgKXGndnCeiHzoSAYiBhcSxATtug/Tv2cElNxZPNRd
vY8QP/Hs5g6dsf2Rsd/lmev3fTX2wYunkpTg+cfYEagQw8n9xlw7tSR9s7mBUHZX6+m3yZbuplac
4Y/8p0fpOjz+nPQtqbDS9TiY3tKasA9xymCwH+NZhUcZnY71JcIEOwwYjgy2vsubG+dgsIOayCJB
z8xGqwwKZBwGWwU8329GA9sGHHo//67HhjpYtiEKH+j32WXQyqWLnqoXcfopw41KUf7fGclAZ5PY
Hynpg5NG03tRmwobpId+DVHMxH5DRrfYsJb5Ag304d95M1rNFJZs1YEn9nbGCjqSQAV5s9nBrzhR
M+gWQy62YVNgeDRp+ZEV+uGXfDXewQqxxmzo1YJJQ+zoylLG87ap97WNuKTa7f6NT8k5AzyNiPhd
HyWdqQ4jpIUCLkBhV9j6hdNWXpMXI+HhsWb6u5h0XYzPCD2gKPCuD+atldQSQ5X1vWYwXKaJVADc
9d7p/LZe9mkOHkHSvnz+gu9vZTr31APN5xY6GOmDHaA3siR34Tp52IdXuFVu2jB+7Goo1ZGA51ec
1XGduNGqLNNZt/lwzLT4g1vjzQMc7IseOPQoY+8U1Amwm9zc6XQocnu8+fxFP7g1WDJkcJSsaR4c
4g/z2lwgcfFxW0WJT4jNazfK+mNLE8DV+xOFIiEA9VUAGtHbg9Oz7RaO7YwY1lSlHwgwhqBwC3NL
RADfq/RbKDfXs5jQx9bmn7NIad5S8ttkaqJR/JJvIez9gk5eu4mtDmBF02bf9dTX8lrcZrJqbq2l
2c1qe1pX2nk6qdcgjis3TcxpPyjxsB0TQwI+WI9uj9Iaok4Oap2q+EJ9qj2bsb0OUOqetlFT6qch
FPUV8tIDgUAwufQwfcVzOJKdBjxihkrYUNi/qkGOdk0eG2ewEndDKV0NvVacZoy0Qf0RVPgonyi9
Zm+WQUNFOuu2UDT6q6WU/HFwst3QKGpQWrx9Vix/iy7TL+pQ/xZR39pM9HxX3SrXKrohsHXpi5bm
+RmT9MPIzem2Izv2KidaXFUTy26KEPld5tBCOqmCYmXk9X4cpH4jSStzrU5P+2XaVSLPXacAVWkh
GHsdp7od9KUVXup6oaDzogCjNMFY6AZZk6l0myg2UC0L5e+i7e9GKZRcrVQvrVDZZ4qYBb091dg2
rTDBG6jWd0xFkIY0sAQucEKl4CfN53Mmj5s4W8LrODQGD1nA5oRmue2hFoePYiPD41+Lh2OcZU/S
otUnpjqLC7kh9Fy1P+c+anwn7QyUE9T0zIZD5smFvm/k2PB1s5P3I45F4Lvp/RT5uE+ggvqlptxq
c/QQFhhlpONtomjjSaJYBRYeTeV1dvaz1HNxMSzNI2n2wms7G436uevoSxdoWp76uD3uRrAFvg4g
jDsQ8u0K9Nmh2p25aqrsBmF7DgQPz8S11Ed5ytjQNtZ2uCFcUnln7sYQEkUydZa79JXxbRY6XQ0A
+P0p4JypcW0txFilW0ovVavRL5r4BJ5m+0UB5ALovEZHxyrUQCkic2MtenWi9+2EjA+mV15aN34a
Vd8qu823kZZmIOvH8RqxCvh8qtbvpTY8F9BMv8IRMhB2j7KrJhSahAxSarmtM7loXYdnpi3pm1DX
xx9G2aRByYfHphQUgLbFr1Oud8OkSOemXmcN5ePGKCFgzOj7YIxk4QOCCF573Ze9GsC2gA9ompmH
aBgmP1JdorQnxGlBq2IPTdA32hYV96qC9qdW95bc7ZRirB4MFOH3YWrckEdn9/Q2ZdUdQEDu68Hs
HmJNQDPAOyl0y7kdn4w4hsuX6+NQnzhqjTGDNEupl6X9XTIrO4uCBSLisdeFky+k0Ss0B/+OuDNP
JtX4bsWTclrLCrg7kVvuaFnLJaBAWF+RtO1RpXQXrSdDrtu+2Sg9GRtI4TD3ysUZglxB4cxNpXE8
U6PooVvJ9WHH/VpoRqpt1CZagFEDLwsiewZeSNpzYRWI2goNkVwXYZ428rRiUVFaqSh72lGzeAIV
G7gCUa0GktXDDhTNZMm+lVbiUpLK4dwqnOGkVdgzWwVyng8Ltb3FG17Z63mlI/NV6MnPqQovrdhu
PXQs/y9759EbOZam679yMXsW6M3iDnBJhpU3KWVqQ0hp6D15aH79faju6pQioxSdNZsZYBaNQnd1
5gmSx3zn/V5jrkqhx54govhGErRX3aFkJ5uw/jgPkmEnhvYSa5HBC+rim9FLIyrHKA5XVe3MjSeR
PVq7QRaYO6U1whZmfDNcGoVxmy5ZOh03aAcU5ixNI8w+q0D3awkBXapfpX1yDVXxZlD0dRRUj1WT
fGumSnJx9jwzsuzSDmVsioe9juGOa8Umggsriry+UR4R5gLLyFAwejsBSc6y/QTNZjO35ZltZjez
TIoewQXFam6lzOf+8Rk+QuvjSt2tU1l5tAxOjHpxeSS59Bq3NhwTkRZsxqi7BrP7ltvMi7GdBl8M
4U6J9MHjyHkgciwgvtH6wUC9l0Fl62pxFlTxp6LX/UF7FN0ME7PpH1szf4xk7uQoh7gky9Xt4HR3
OKFdSHmRumlXntuxtRqQ9WdhfYuO+EW34AMN5rAK5ommdLwNeTPK5NxIXcASe3D6pnUlU14hJVvb
dn9RmOHesgvDVZwBd1SwKB+pPflCTXQeFIYXdPn3RPACnYeodLy6cj4VRbwG696VevQjSEj3y9uL
MIvO0DWuMO37LmfFJwjxOKwpwx6V+QKWUsWbkMYS7c5SpDNOf0/hUjrFxgbwHA/5L1hSZSzz6FFg
caulFtbnQ1J7Q1pcq9q8dUz2gjHMiltJYaWnc/6gickdMFpTjPKKXrFnis5Y9DNfIxEIdtfwUldy
X4+VL5Le3ui4lO/YZ9zetp9YU0+pmDzLwoprVIoXB8AvjPIzuWnsTejcmoG5lpTRfs7L9KLLzYsG
6z0vEUzHoZG2U6bvu8BQthr/w6gF5XUSRotQ08ARUcaEzhCrmIIEt7Uu8fXJ7BDmzxu9bm/TYvw+
kIuyr+ndI0QiyN0cN5Ep4vbzFI0ivjFyvWjKm6C0xmgFR9Jch3E670Ewf3xchh272S7EduyhyJqh
8Du4LARjYPXSBFKWqA0pzxF8QHh+9hd1uJpU+Qo27kOoD9vejk/dqX/B6IDPmSIK/QioMnSt3l9T
6oKcCaZRuWnbBi2dvc06fLWluzIbLp3AvNYqaRfIdFTxOedTfsfOcD811k2nWGdz+0zGG0FMJ65q
vxa/sHRNphug0HK9OCj5B72UwtDui00YCG9QCfjKC0+CDfrxW/+1KMWmm6aZA5ePBNFDplSK3aYT
iKxg4uN2GquuhAfbON8KLLpkLJnL+hQg+uuDybBndBkNDg0TWgnvX7YuRzXcYNCTwTB3tiI8iu0L
jL39jx/syFVw4Q4i4aEDqWmHCGiUxPLioFpuRNvv8aPe5JEEG7JZy/XJxMAFnzzAChgLdFcmblQx
rQMUTS9NIr6xo90QlEEBEKzN6VktHhazYg+XLppCmu5PQMuVfarvufzVHwx9SI/EzBef6Y63SVTc
WRjTP3Cy5eivdgMWmogmW/qg1l7o9u9ftd8+8+GawQhXItM8Kjda4NwrDRlRRbXu6+JSHbsTUULH
ZgwQAqIPhesTpPz3M2acjXSsCmAnqeCqqSk3XFEQJ/Un7IKO7AKGgfofyR+KfJox74chxgq/Ftr7
m37oXdN5VLOBlpO2xaZulUrWb/PjyetFB7HIeF7jgA4WuGz2llplHetgavfE1uzzUkjbxk5f5gZX
B6gMuRtM2qewjvZ4xZxAZo68UzKI6FzbSKr5FQdISRplqSjzks8353QEuinFoh0BZ9Pj1fLxSvx1
i5HRHi14Hbb99J0PVsdUYX07NnW5IRHKOKuMnEDPXBU0H4Z4mxqQuOZ2Hlf23Jl3H4985Gb/ZmQ0
hu+/KG4/7A0WD2m19m7pHga2vvl4iCPbzIIB8RnJroF7dPAVw9msszlm/RlTd1aYWxsdNdcJw9RO
DHRkdi6yd3A7GK26dSjyyU2niYKBPcZOm89qfdtM6Tfc4VZ1G55ZrXlidR+bHkhgQdFRidCTPDgR
Z8kem5TqerN4XjQY2DclgU/jqbd35AMt90PymS19Ee8fLLkmzmZcnFlyUBKemoWaaOg3H3+go0PQ
EgCsR50FovV+Doyo1mXcjOkcxtMFlka1i6XF/X9tjGWSvGnehhjTmBHOF9Sehkfb0e3SU02HIx8E
Rzk2QFJ9YDa/NkjfDAHrZaiAM4pN58gITeNvAofpSJ7+xunM37/oAbmowhk+eF1itPNRNhmnsOYH
kScvQkNsDmt89fErO/48P8c5eGWWHoraqMD2oOpI7pwKf7Dt+xpE/+Nxjn/+n+Msy+rNe5OGSYOD
x/Mg8buRLe1Gwln8xF56dAyCvl71VITxHbyzfjIb0wmW88kKVn2gbmssxv/GY8BrcgAQLTabAyy2
sifiHUseA9uTfdIV50Lo24+HOLKTATVC6kBGaPAsB5ulLBzYiQ5wbznjRBH0F4vxQY3lxeycaucf
fWEW/TnKWk35pU+nNEFm8vmLzbhYOi8GAAnS799/HNgxhL/z8Uk/W37Dmw+vOGWKBbhZbOAhXZJ7
juGrLdZ6HXtyYp9gAR17nqX4Q1JnIeOwDg5Tc+gywyllxurkm7m9xcTr/uOnObZcdOQhlo5+90gO
q9KUJjm8fJwpP19ulYsuPrfiE9yXY8NAQXHgv5Bhph024jMIJHaIl/JGs3DyIJ2lbrj1YADy8dOo
R6pWjkuL6pzuCWFpB6tyBgu3A8I4NoDQV+UEmhitVcVyq6r2rcpYSwkMNMfyu8bYGcA5xFZuhvZL
auIDbio44RZe+pXcMGqI2dVr4l1UZ5OWlU89vC8G/a4o55VkpdtG611FuxSGceKAPHIcv3uCg3O/
jVqYAI5WbLJOA11+6XR1k8jlhao3K11tNh+/sKOjGVDZ5MW9gE7Q+8kcOvh3WRWTOW5iX56v8KHF
Khbb4vJH7JxqEh6bBFQa/xrsYGvOR+R7dsxgMv7PnAdu1FuuZT7+nUci730pDGFRHlQYRZR2rT3y
Akdjclkw3ihHmxDee0Vtb55yjDr+TD9HO1ihQoA5V0SabLA0X1vatDGkh0g9UW4eHwQeB+4SnJ6L
ZdLbLScQFlEoFTQWW5pWUnEjO9hsN/WJo+DYPk3F/q9RlrnyZmPLBFbZlqnSlktwS3fO5ldDinGl
6P/FxzmY4hXkaDFpDCS00rfzr5n6xajVE1vB0ZkNU0mz0QgB/h9cDjjrbJGTL0Id0G6k4Ydm1psS
fzrgLk+qnROXrqPv7udoh1oauAtx3w6MFurtasSpHp9xd7IJBOl/m3y6YErLaQpNhL7i4WQwa7nS
ZHNiMsiqhxRhndvWiXd3dL69GeJgJrR9aMtCGpkJFq6Bw94uez/S/tZ8Q7BL8cnhBsf//XyjnxMH
dDcK7qkXRiSj3CB1W+ZWfEoEefTjcMDZHD14Oxxe80N9sghu4xTtaLmNlrmaFPLvVBxM8hOn6a8j
ga1huEdxQL/3FwiqwJtWTmJKncVZSNPqXdvSIan7q4SL98fb3K8nHUMhF4Mqrr0qdd+/PaFWkdIj
edsEkrW26+kB+sMmUqJLKY02uXZOu7ZIuhOD/joxGBSMDTchiLpwZd4PmpLEYeZ46NO5mFcysfFl
dpm3w4np9+vSZRSD88gEqFzklu9HccgEnQk3YmIk8wpJCQ3AHEexx1iooArmiW929Jm4NoOIogj+
hbleIyozwpr11Empj13YJpPoFw7j6uPvdWQYzIwx0WAUMlwPXQvoQmZplEw5hRaxEaV0zpO7dV+c
2IiWd/MetgNvp3em4x4Ni+vwyiDPMHyx3c43YStjym9XcndvJ2ZyiiV+7HHQk+E4DtmeOOKDUzYs
RIaXMj4WeanfEQfqK4NxjbjltwvghV6voYXgHg8/5WCPUOY00zJLy2GQpo1nG3AkY8k4cR4dmW8G
ieL8R4cjTSH0fr51diKIuJjzjergcUycYS475ySvrFQ8WIg7f/l4Jpwa7uCZuFoPAX3bfFMP05qW
xJWtqvhXh56zBK+U7Ze/MRyOI/j3AFZDEnn/dEVUyqowBcNVOD3ZzobU2k1UaG4W21hxtScW75F9
CcoLO6CJMoL7/sHEmBwyBxs5zzfDnJN+ET4T/r2C3ocf3GU8Tdt+srZSeKrwP7LxvhtVff+QvVml
M0kw+QY2Ahk+Myw3nOaIsSCE+B8L+bfcpf4qcOBt3sB//nvWnceNqpZf898suWC5fP61u9Qq+z93
z5l4JnzzrcXU8od+WkzBfmaT5VzEzp4Gzb8sphz5D9Bx9E5wa5fDzGK3+dNjimiDhd3u8Ie4brNN
//SY0v7AWE6Dc/jKzYVW/Wdsw/U/dsT24L+/dbp/zSd4t3GyN1MpAkyBJivWMs7b6lelTTcZhAuu
RYThSkiMRm32K7lL93ms7s2w6F3CeGmy2+EqtpC1V2mPDAA6bFk/pgVL1yRA6vrNO/znr3z7qxBZ
Muz7n6XCZ8UpE09dA2D94Cy09Hkkb9U01okI7nuuBnfpKJXPamPO246Uy2wtB0a36p0qJ322CRLN
E2Kxf1Ty5roLS/zmYztTXdwfpdhtVUlUiICN6UuptNMZGV6Ex9MbH69C2woiT0ZPhHKsG/0iVopP
ipHFT4GpFbetqc1Q8qJSuYE6hTbCUdIzPJ6jrRWGUIMMFcvpfEQiYYHI+3lpWS9N5yS+ahDQB8td
mMkqaLJmhcFuUlLsydpjFEua5RpGOn0ukhbzXwwi5YsoaJGM1HMu3SQE+9zkSm58q+Ki1n1i7TCU
79sa14G+iXWMk4RakxuntyHUkjkrt1qmGuDxPIflZ0ZsEZI70nR361w1K+zUk/pLU1rz+agq6boG
3nmKO92xPWJGkbXilF/CeJlIpquGUH9Oc2PaB1ku+5ldDE9qT/qBW7Vayd+n+wkKCXdq7eqbVGQz
aCa5b/ykaiF58QFyCP5hd5WpWsOjj9qFwlU0WSGwkfdQ4TfF0O0LTIX92bR/yKHR3Ycqzvhux/3f
F2QYhm49qhjw0MLKL5RMSi6LKr/W4SV/Q1Aywr8icnTmrlaKDtewFt9RQ8rkTyFK9gC8oy+fy7GV
4c8IJ9p2Bcpreeo+j2ldEdleSNssTyu3qzDt69CY+UGifsn1Tgt91CWSmxjSZWAsylchBBlcmm0g
wSdemuSAT6nSXLbkUFw0Qa+Bpzj6k2iiJ6grs9cZUmy5SYf7oEUSZYhFOa5m9QA1t7bijRZXewwF
ivUAGfAC4PFiMvvLcFGwWGmum15ujy0vBZgFXzhcZ4jzmW6CWjYv0gLJ78IrvKdCTL8aHaJrYyId
YGNU0EmYQLb9iIm+5kdKQjpkNd3PURmukQlU207rgtnNCxshrqZCYSQxc1yFTadFbhIZ0O2y5E6g
OtuMtuGFhCG6JP5mq1wrfpgDPB9pVMUqJC73u6GgDxrb/rkpCEEmSfvzoE43WYn4SSaazy0U0Z8v
2aJlIiWAUP2TOeaVG/DUfqFoL7VJfIEembipqsherNZaETM/kGNh2BIOuP20w7AFC6WoateF0zb+
AAFx7JybNkj5/ydKcZ/WzvdWYbLbpZqviHG7rowu9ctKqd2yZZ5KihTOmDLggjR3XIW9nCQZ4cIq
kFaVroxbkpTip9KR5c+Nrs7rUB0GFXftqtikppq6eqbelATXepWdcFHvlHiljvJw1enYuGW5+YB5
a0aQ+Ki9AF6ahiuUVvvcTMJgAgVNj2WcnVZeXZDSBcPMdLxcVa6bnsgJzLN05uqkERRVogST8Jjo
MPDylBomY2NOZFDYkroPcb5bYaOPq3/V6/S8VefWwsHeJVBUWTWT7nix1JDFSSbcmgzNMoRKY8I0
iPC3f1BHcjcltFBsQPIsVmOQ2Zqv4RJ1r8PVNPy5Zju/lHHxXesTZZGkxVrrU6Lc6oROUz1bQXc9
Eha3d+q6fYT/FNyN0zTo1+hNIEWRFY4kLH5JdSDDQZ5SkuuH8TrLEvOOHpqR+Nqgj9dpHJmJHyqQ
6GZCte6IoQ7uO2HNWz3tHBwAu9ZPdQtFsVy1fsKusYYLEHv5NEq3g+hSyCEj3U0UTokJexFuQzEV
DpK+ZLwSw6icl2NWTRiCjo7Hvy7wRYGQ5VYm6tCZzK69oVjj9ZQk8PKTphTfjX5ZYagp8N/Gstdz
xiL40Tt2lV4HoV0/Nrg0sILNyrwjAqZVzjOL5LITpeIrVP7+cOM+xP0fH1w6gThivD9ztQRkOoIc
te6lSPPI6Xo0suEB83rTrci6hV083yszfKq++Krx2d06K1uYs9J9GpuX4P+kYpVJ75ULUd4pHV83
8pxYFPtegy7vzW3/g0707EKO3C+f6ePD+dX94PDnK3RMuaGgN6Z99v7nmw2xtWGg8/N7ro8O7XQ6
7hchvMtXw+pFN2s6JcHZ7ehWarwhM1rfGcnoamO9wkllQzxYvoU2dKJD8csFg1JmITQsDVDTsDDf
fFfK6JLpOB047NrKqs6D4fCQRbnmdobSuyHwB8H029dX8Vs18fFC9m0d+29WxH9VXP83rIm5Tr2Z
M7+412/L4lvfPLdvK+LXP/JnSUwFu6RyUdnxD7riVHc/XVfxRAYVg2O0OKsuheGfJTFerXhx6nAe
6NfaIGg/S2L1Dwc3UdrrTMellNZ/qyb+5VZFawTAGRSB38cl/+DqSI+tz6LUNNfjNEwrihtXh616
1snJjSa1UIVxz+gDE5tAmyOvfgyG2tzPYa7uBCSelYLT+1zk2jpX4ts37/FIYfx6J3+39jBHYOkB
56E2Qtu5rIE3YDXRtoPa6SLczIMSfFnSvmVPytOw8CpNSzfV0IbjykK2vuP4k7PzCrkHHGo0szsS
q6a7OcY4udb69l4i3WExw2h1X5eUclsRKnVNcpGCXDGM4uuknLslYjLQOZPKXEUoncid35dB8J0k
NgeueNRQfAckEJ1LOvrAjx/11bbg4FEXFAzZITALapLlivDmUQnc1uClj8E6worjfiz6jqipYIwg
GSuIEuI+hoQvzTtbQlfdSH38JTcqSbjtFBEJgFVlfCF1anIVw+Tc2IFjf4Onqnh9WK1O/NJfLisa
0BO3/kXezj8OWy9kcqpCduJokwwkJie5lX+yDWfVQMzbc78brkQz2Z/GaGzWcyP0q9mp7F0yW3Qz
yi7svQC/m10XlPGZSY78+sSvW2bru/fIDwIupQUJMZF76MF7NMvRzAg+MtYVuuC7sqtHrmyy7Q1K
lm/zOBUPHOBXOtUBnHCuUAaA/gl07h8SzoMfwa68KHL5Hb/6G8IcBF1tQo2Sz5SyCyx9Qm0f5na1
SvT0c5jolT8RK+61+NH7kdHqni2XKYmQn2YuPHR9CuUsrWd11VqDfC4ZKF7rYfA0MVPOhqK8pcKs
iE6RSPoGcVybhaFea7ExbEZdib0qeZraRsHlRk4e8HLIXJLX04d2aqg2LHj4g6p7RF3dR2ZUXdRD
ThU4qbPAsKCP7yNtiCR85FX6xaK0ngFOlYhaTs3WgUQ6AdxkUfhm0EefcrnONnIjn6PNm213EDrl
S4Hzvot4ROzKxkklMrg62UtoeD72AUap9J3oeeZYJ8RuJipn7Qh5RbrXPfzl0W8lTVWQo+lfB8xT
n2wlrbdxjZ1Oq3Smr5kh8qpmHi3WMpX0asiMtnQrbHS+S1KmeEStGmi9eL9D1wR48CTchwWQ24Oc
dJMbhFivzlgdPTlmo19KRJqdhbAjNp3aB6sqaOJdZIzlVtLr9jmA/JgQr3luwy1b15PI932qol/Q
iCTANKfZ5aRXjUWa+y0BnecFCcTI9DPzViG4w6+ERNaDuaSATEpxjilB9N3psnSl2rXYkXd+p2FN
6eeN+Fxwd1xzMx82Mhlpn62srEDETecqq52G1owgMWluHeepG4Ivtj1cz5Msak/0hnZfUt57dMHu
42GsMj+yJ+c+waXxR5hVSXQ2So55CbF79BykT66lFsRlSJCB3Snl3QOejZehGlHhS42a35lTJfyp
UMwNib3xZhy7uymvynVq1YGrtBihQmTJOpeW8n0UJY4fZsrUe1hyjW6Wl4RIxHzEUS2jda2Myo6r
UPwdDMLwHLnAjn+wv0w4KGCIMXzJIkf6jnM0EpOxja4NrXwaI+4vZslLnlE9rczEDDa67nyVJspw
Qut2YzY0V8HUvSi1qnqjUxlEAGuSRwDWkvYhVoaEqgn7xno1J0Xrx0ykvB3VMzFLN1Gd3GSB0V6n
S/xxY/a7LJ01j9UYrPU+6L6RI3htKMG8IcruMieebh0BnyKqsr5KokMRMoSLescGp4lz3GedmC+m
klmn4k5GBm2gIOpp1bNRBNEPrZnaS/YamStaH6lfhhlJXKmk5loJSrGNZ6B1r5wJxov0cNo1SINW
UuV856huXYQjncecHK6qKZ3XaRJ391PGFYiYXv26xpij4AaArCsTftUY8IZjZdLOyaxMc9coYplb
izU+IZJyXjRyAXaJiMzPEpDdEx4Oujs5enwe5KAGXp+RFY5BCNiB0c63perMxM3RW8iAf6/sukBM
OD2GLTcN9jvjvCV7a4uGPlgTBKg/NOiX7qIo2M9BNu/LPA9u0hHkpSNtEH2duVUW/6SEtA+MTxQ1
2aZOIqVY29gxGEsZ9T9S1uiTCmvMRjWj5ldZOIbbhQG+XsJqPW1KsBUYCJoJ52TTNajM3DYZq8e+
SLRdkg8sNxQMfTb1P2RjHi5LvWlWxkxYFfEPGUBGaKbJtdO2kkfj+3NSTedNQHwC+cxc/jQ0a7Jh
1fvIzLHoS7X0bGql9NKeQ/Mxhk5FAsMwFmckx+trW4+/tA7QUSNFt5hj1peEnmXbWWR95OZDsVcs
8CvLHpz7oYB3zL6r3LZqtwTftO3aNMnMcuURMS4YVVT5RhhfhVFPgJsVP5a0rWIfB9m28nPR45qh
0yTtQiGprl4ozSaZa3NTWl2zl7UWIgctSBQ3Tu7RISpDVwozEzgGj7S4zX3MpKNdrtTJ5yFR4k9y
Wsg/qnAeLsjdfKHFF5+RGVvt9EAy7slEz3xCMNWdMiQ/HLO+67PF4cvpP8+vFVUUVsU6gv14EWLK
vUtptLqlVlkXtcVtg2TF4Cox85t87si7KG0XT6U7jqlor2kjqSzY6e1IjV7LalntzWY4T8z2ypoM
bQW/7rKKHcWV2tLw0rhpdlaV9/6o18o2jWfrTA8JOhLyTdFnPdLVoXKhy8NZaJpOuhG4yaComAJP
I3vcl5s4WgdJ8FIg5PSjFte2vDazbTiF+HmJ6rGpw/JZqevqU6wmGZmJfUn+kGgI49ONDYAvpuyZ
nsDE1UdPQ4i2NVMnZIHq6mp0RLTTo9q60Ts78qO5ztZ5BgFAzfvczexGv+rzpCaNXWd+c/KJLeqz
9Kyk4vs0OQVeQ7n1bVQl5Dfxpz6BoaBMwXUtRLVqUoLFJz1HwaSb+UUSWPGWEOnCs7qAjEGBw8d3
4rqzH4QQDpe1qEO/qUgaKcAOwGMK+XpMnKqFZy7lpa/iegLIJlWJtWtFQNBpEnZsX6Shqb1rh6PA
9S0sMdCXSGCzz5oY7e2qsENwg1pMsg4WIyQFh72xlHOAWEJL74gabcD44iArMOiryfocJCINXQMH
acJWDcXJNn2l5V8LDqfsohbJYJ2ZuQblQ7ExqfuGijGpfLLTZdmTmUDltsDJV99UI2FOd1Vh5edK
kPXsT05RoV80uu4SC6LS3IZ1u8CDdB3CHaGLtblWB60ZUE1OQJwS+lBKHqvVzggJVS4UfQh/9A3R
q2hxouFOLamvLpnm5NPZDdZlY1RgT96OSAtH3oeKty5uKX2gDRRgiThfnGhzf1an9lFXMuVT31Tp
Rhciu6wKm013Msh5inPnWU47bQvwpq2KxLZgIoq5tViwVZSuCqPH8B+BM2mh8M48rY/0VT9PgPSi
DSccCDULX1UFBIbUcjFqfqOWc7mKkDiioSzJQiWzp0s+WfCopetc73U0sGZ43UdxuhaAoSt2Gfls
7mXtgrw+sJuhDL5YMXb5q0610soXliinVRTF7E1Ok4BZjBUQW9BVwV7K5WCfqhbseVNvi11VmMOd
JvR6r/Y9SmhVFpYbxaQ+NHo/vfAGqNP6IqioQRPztqzLYB/FgtpszrFiVNFWYt4tXqpWjff9LCnk
uAZxfK2qgfZYVrL2RK2trfi/zC90A2aS3cMCeZZUWt+1oossz4pb/c7Kh7smcADnyuIhrxuS6Z34
Mea9wb0fXVNNLnG0f2znyCa9VqNgFQi9YDGM5D+3t6IW2nlZTN058Tiz15O14XaFnILNmnVxiwgt
TrYJBiwVl1ilLLZVIALASFLMEvKlGq/AbNMA6zSSfR51QbLSrV7k51WGhtEISL7aoilEzRsFXave
xLND/sQcN+k3wtV6V6a8/NaEUn0m27h9FIqa75pKzT5HzkJKayWUUVaMvtus7qWSeK4YoeO+Etgy
LmTHK0kk8Y661SLtqxrmJSKuH12lGcXG1GqDzDi0sR2qnKlAoawWz8MwtC+2006fMX81d7pVt+dt
2kzfsiT5Mqai3ZfKrNZuVFb0YrC5fDLjkgvw3KQhPMBOfU7oeuwmtQ4vOjgT2zgQCEYa45PWNvN6
6DHEX9oJytJYKF57DHhEls9St3Qe9KUJURApgKrVjIbOw1SCPgVcdnoW2tK+yOljgEMnl6zf/KJ6
7XL0rx2PClwDktbSB5mXlshEbwTzL9PP6ZYIuib50j4hqItOirM0VdKlvRIZdXdVLy0X3gTdF/21
ExO8dmXGpUETL62aip5NuTRvcq2UHJfk0eHJWZo7st3daEFI86ZIbeHLSRE8pq+tIKmwu42hs2gs
Eo2vprLaFupMOWJxpGI91IDwZ4FrCyF5GH3hfVg3VJ+25NdaqHhKQ8qqXknfM9GPV2mb7Dh32eWC
ovsRv/alKkvYzrY39c7yG6kzEVoWXbntXjtaWTY4imdNKSbNSje3u0qv2gve+Y9CjqfCcyZjq5Wt
7BWIzxuyTlw7z7yh1aId2cfdjSPnN0MXZ36a2o9hXc+e3tYUk1rzHLbhQFQL68sQAJXBmN2kSapc
jLicfLLVGe6rvjTmwtceXeaQ4d7XTr5GPzy+sKPM6N9Sv58GeoHSwHgZWdFJNZCgbXJHbXs72oVs
wH6Am2XvY0MDcKSnydL+IEnBRO7tOBEY0tIzjBMreciIB/WMmpKT4lucl0tzkZIuPdOXhmPdjcM9
2Q+7bOzobtbZ3YQTjatm+bQKKpPLHMB2Qe53SWjuaAlBS6c1TOTsknbXjWn8OORYuND8lMmfGxu1
OYvwdnPVmt3cIdvmckx0dbF81latilKXEyfynQTOUQM7ZF3GmLwiyLOe5b55qDLTuiRQJXnJ07w9
ywdnWBl1GlGytruQNpIu2emXAFMMYyNnSbhzGi35SkOsfYxGe1jHmLU/UNgSNOT0ynmVi+G5n9vm
ap7q1pc1WLLLL0ujXdXFGnEBhCx7NdL2r/JA5rSrTJW9zhvTEp7MYYBenU7HQoj1CSwtz+JETb6/
wif/C/HeT9X3//sfX8u+6Jrp9ntIbupbvBZQ/69ZD/+v6OKwf35NJnWfm5f+2/PBn/0n0msqf4BS
okzAxx9M/m2+Fv8KTTPImbbwR3GYBQT+ifRa0OBs29Qxq8QoByT/n8GkivkHcmYNcgB/F5bxsCkO
2A4fsR9+sZy1TTQT3B9x1oUCAf73HmPsVQqYim67T46KdRePfbvvJnsqvQU9fdEqh3LIEGmwHmSF
UnS288kl4KbWacBH1o6UqPrGIK5mN8Wz/oglH3GVUzd2r6mZ8wti4AwTa4pK1xqLUyoJ7RCnhmuJ
/A/PXLQ2vJFXw6E3CKkkz4E8lTgn45EwPQ+jpt6lpoGEaXSAxSIw2gdFRKpbZgRPk7upEq7e42w8
qImLcBvHkzF3MMhDKVqSggOL1O2lFIVkpOAfI1uX8Nan677Ths9ao0yGW88aljRjPK+tMphXppU1
vZvkUvF5Dmk1XiHgbyKXLOnpxkwSHAbUIt05U5PhF5zrZGkhi6yJOJHFKT3PIQS7vAr6UQoKK7hs
yG3ef0il10WeAXX6MEoCD2tDy+1HWfKcSjZPtO8O20zLUHBPLXSDJFRg+/t+qLjMdaXLAXVMa2pW
WVHJ+xYfG091BC44bWBtwr64+f1d6N/jVf3PjUReqEkfbTlhH2fZu31m+RN/bjR0gJYMLlSjGP6D
rv9sKZnaHwjj4e3SysGMCrrTz43G/oNsP3aYxSCBpqsGq+/PjcaGZQXhHHdU9ptlf/qdjeZ1Kb7F
v2FwsaHp0KxIbGKlHkyaORdF35ohdZgmY5ovx4+ho2Ur3Bm+lk73Ysf2TV/TJ4/UtNq3gpvSpHO2
v3ljR7pHvzhCIHThLdDTWrJc6CMdNraw0QGKsXW/xx/trLfFngTS722S3I9Sy+kpFZ6dWJlbFuU5
LrjD5sT4vywdxrd4yzb9vYXJf7BK2Qkqpe0BhHLdlmIfVabmVQSDXlW5EY2QQecOU1wJ+qs7wVzn
cmzXJNrObTqsh6yQXDC0mCqqDp3Kt9Mk8k1SoHCuLckSzaqq9P932R0e9Cbsg79edgi84iL++m7Z
LX/iz2Wn/EFTh+YSLg0GH3b5ov/s5HK+M91pJHGyUgHIOpPhz/Pd+IPlYKO6ZL/WOVdYDX8uO+MP
tlTudrg+IP/Gqvp3lt2rWvztsls4hEtX2CLBk1rh0BpdkYck6mKl9tUul9dzYhP8nOkqnuwS+VBe
3msduFAFxgDrB2oJpvpZ64N4m36d5laFk7psf0+LZK+LSaq9zKmulWJUNyxmUgcc8j1+qKUk966T
VmPlGqPV2L7qwOToc4slRfZv7UUJOqzGHvrzxBbTYwWcT1IDJ9aD+f/ZO6/luLGuPd/KlM+hQg5V
tg8QOjJTVDpBUQk5Z9yRr8M35mdzpE9ki0P+Ktdf5fAdjIYS2UQ3sPfaK7xhUNS7simG7QC1ALRN
Mh/DuYZc2dYts6mGwBbM8XpRK30zbP69uk9Xtzid/3l1b9tv5f3T3FW84NfiFuZHIA3IM0HVCFDv
r8UNzoQgqiJCBwhGaBP+XNzqG3HWwJIlygFcFaLuPxc3KS/kEQ4nAy6oQST8k8V9mvIActGEvA9a
E6jmcuY9zUMWhy5ibTVgrcDaeZ3emIGkjGjWoQ73dxz8RzOu32AH4lq8XYDCYobLJ356LYWaVJnz
LsWVwZHOcVNnB4W66dNp+aRmceepWR4H8YzXxhTVV3miifb5QpBe5pGCGof4rG+207DGRzUr9cAs
1m6zRFg3TkW1KcYq9etMANpUqfZLOwO/teq6p+X15DKSLdh51YrSca9dP3rgz5yJAhT0JEKo8MxN
YfSKyh6po8D1P8qhrTIyHTQkU58WXb5Bi0z2lLmrAtWAaIjyBJW6MA5ah+I1pSAykmeujLGwWGJE
O/H9R1c253XsnbBMfUVhBGmMRemvsr68cuarp2cujw78BHAoTOr46lR5oqKTkgyOk6C1m9LXbw25
DrIhHnzZQafRLVqt9dUU9rCHz0n4hR5f9HGp1/fNlC6Wp2SSeWtJ64FmjIp5a9G3rgHe83s82ck1
dQalDv3ldvCTEcVLNx2G9DgjpvYpRXTOh0xVtdjjmNpRa7J+P0zG/P7fUew0ikFRf7Sqf8Nbnd8z
ICmTZvj2uAp/eNHPUCa/sRUAIBysCGwLYNXjUMbaF1R4Dl5d2O39CmX6GxJjUHM0UCjjNVboz0im
vxEyWqiZwK6BiQfE8Q/KcPu3TcgbIiEkWmI1TT7BW3i8FfJukKu0iks/LpuZ3rxlhbt0KWdkg5Zl
fVuMsb7XhszazJO2+jEjn/fm2unfCjMO72vJ2g36wuhSrVOH9t2sNu8VTdqWuARcjfAGbnWo0Wdr
2jpvk1RrPGtKGc2ok+PPsKM/NUMngxpIhm9dbVxHkdUANtXk0Z/LsTnSCYsvu8KgvS8ZqLdWuL0x
ImGCYrcVgIrCYQswQFK+msVgfOAYaa+WUcP/GZwpkFe1y925J7+lL671t+TY6uwadf59qTvU+Un6
0bUDjSq/U9RG+7oCHxrdyTHSa6pzgItajXKeOtOVxXFAo8NfGVDI8340qo02osOTVwqtQC1aP6CU
xTDVzqtzVMbGT2HRWMw5ptlwZSe2NuB7owVZwS7eV06mfs0rcGQNc4x0kK9q+v93ZtnVX7WEoaUm
VczNtUhGX1HF3BE/rlb18xrdpBEuwd6xQXW6jbTqB3vEzslb5mFy4zhLvjxayc/E59+iJFU9wD6V
xYlwDr5AT5dGma2KziAWi2OzcxiWIfwpL5Lt/3kQuay/lbd9++1bf35f/9cnqMuHtf0vXtJ//7+3
xgaP/uj2/xZIboE9938dk77vHnp7F9/QJXwcUx5e/zOmkOjQd2LLUtoiuSUOsJ/pkfqG3h0NGRTR
8cqA5/wrpggUJ7kTiQTSbkh2sdd/BhXrDV7GfFOA6B4af38SVB5cAx6f7PT2CCqQhTn9yOBO9VfS
GvFWYO4yk6w+PcduLLvRSk1e/MKK1Kt0zvJtjBPLwagSJQo0oxrxiOpC4PuTtZT4d0r9jGLYpHyp
GDFu5FnJ3sHkKxk2gCC7UHulLTGDFhODwiikYz7Xn+xonD+DbTVJYuIm8yxZb79RAA1/r9d/TMge
fKVOPpyonAxRV3F7TxnJjslhW07z6keGmdxD7lK+z4opnaVkAYnrSKjEuE6p7CX6n7eOXQAocGAy
fUABeI96mtF7/95Az7bFFc6ufy4o/t5AZ8OX5P7JthGv+rltOIqFJ6UAZNKBEUXAv7aN8oZKVaHp
pLKpFHbQr22jv8HDkq4M4nbsGRgPv7aN9saiAqfERcxMZVPZf7Jtfi+ZcRplRVLasEut33jh7WIg
dhh2OU7yGrqLaeIE3SzVG5mt4jSz8aUwjQYLPwfnNaVl7rVoHd7zC9MXwyq/5YnBOM7qreW6XBtb
d9E7Xe97O4rP+mkqz1ZTxi9vrRroa2oYD5fq3J5phaNfZZLq3JdiRh7hhHUjJbjoMD2Lm3MQvQVG
uz1qNZ1mVqunFIu8KaRxwX/RaMZ3q11eJ5mMpZWcQy2Y+x9GuH80Bfp/vf9KFvjS0n47tNnfp4J3
n3ypur/2XX5ffn16PIhf8WOdWwrkViYrNFxFSx5I+L/WuaW+YXnRO1fBBNNxfNSRVSmR6U6SkFKV
cToYvOrH8cC3WJICwaxi2IBj2h9Vz6cpJ8MjGrFCy4FzQnSinuYVCxLfoBdWKHKo6L9bCjiVylRV
vpkjgN31yfexTet3mlKx0f8VD57JZ06r9ofrssMxYUckVvS3nqS6K5ocUy3JMJ0QpPHHTmtvUsCy
Huqqw2tuIcSEJxWmuBb9L85mpmXwj8U9eFRhciuHcRyXCI+HKPPsIok2namur5xF4h0/PorEVcjI
xTREPNBTxdSu063CVLgKuQDUz66YNsj5Z7suNcrDFM/FmVSFgapv224q9i/fzdPilgsLEhJ0EFYS
kgwnT9EAkLHa+F5vZgPsnBXTZpPW80oeko3aJjDlatLmly/5zAMk0HLkAqYXmicnPXTNCNO+kvNo
M4Von4WlrHF705UJvhG/IqD6zJ1FnRJFURo8RGJbfPrHz8+J63aSYC1KXQ1yKJxlmMBlsg8NKztK
tF6MTD7ixpmjrwzL8OXPKU6U0+fKDhSpt3CAQiDi6dXRhAc8JxlwJsfK9uLaWrfy0mgu1Zi9Kyal
9TV1tVy7XHCiSVeKIqxjfcWeXG3NPpCS8CI5MV65J8/dfmheWNexrpnqkFk+vierYsRdVQH70PXc
2ZjNmntoL9YuQkTN5s/vgFD5YNhHqgUJ/2T/AFmZQM6DoBwjpzpWY2h8jis7/0RZaNw1IxWiYyK7
AGxmP2RnUlPIoNrASCXN3Gzo7qzXmRIq62sdHVENn2w4xlyKoLoh90Yu8PQWGIVcR32nE7pmjWy1
zTGhmOXFrvykBgXBSZnbb/NoUS6gR2iRW09L7BVhuFw4FaYVkzpJ7wdz5lWLksd+p5sYHJZl3Zyp
Aw28Esqh3xeR37W2fpZEEliPWfPiOKb4k+Yk36XmZNyGsHJfE1/+nfMjBgZwr9jN4J1Y908/WmZV
MZKdAtQTW9nGGNfhaDkI0MNTAvrkhVUsf8e1EOfGRZpnX9PxZAANxDh5mGmGuu0cL+fFLJHf1jAp
3hdFZy5+E0VxHCjaUgUvrxAxHzx5FBxe5HHsT2IsadjT9zs3obFUsxEGaxVWsMHToYGVCeOqMNri
iPYxYOc8ZrpuFyWi3KluX6XqMAHSWUIwsUoTFq6la73G+1dBw09Zh5b8RJvT7SFINx7o2FF2bT26
rat1ukoaPG3aEElBV6pm64gVonGVzE5+k+RQt/MSMXlAXX449Pq2iTv1QN/YuElMwIKe0s0LePvF
cae1XO8ytGfuUoY6X3q9HzbK0KavhJDfIwgID7CGCPII+edTk0ltNKBEa3pIdyIZ7/J6kbel3Riv
nD/PXwWlSLD2KHmennL1Gqeh5Mhh4ER250/q8q2qTfuVj/J7usBHoe9NLCT7ZtD89EEjd5msjTGF
gTKZvW9A3vrQqlqBy0ZJpjxakTvUExaubam+csQ9c2UFtiT6WhQGCpiYp1dOu95ZErVzgtHAksWN
lwyP7Gx1lxaX7ci6m6I2fifZ5WtiaL9LcDzEGJY3GYShPdAtH0faNjYTKU41J9AqfDMg79ohpgxt
d692aabTWAL1WyiytMkS+FIe+j7rroLtb3hDqtadO9tWfRZn8vKVqvoMTlXnq/D3evRE8vZtqKbS
EQyN9hZnuLpwzbKEQJCVxRczl/RLoDfp1Txk4fblHfv7hv07cDKQpPnA4nx6N+daa5a6lp0grh3U
Syfbua2N5qbDbOOII8OwYdR5Af4o3jrSnL2yiJ6/pWw4EE9MUbD9fXr1jJGGpMutE1RZPWz7VofM
KGGHV0q1tU2zZrzMgau79TKFvpRWnLCKkW3WXNauCjVcgqa032VWWLlzHK6Mz9fZpcIEtQtTInC6
qfEwelL9Wq6/RZqBYkjR3udJHV70qia9cgz9BmkAHcFuIFYDJGDGSzr+5CSO5hlw0WhZQROp1s1K
OHFDHRZFXPRK7y5Tq3pCRXqf9Di65EYDV6loq6uw7aJ3Lz/UZ98KZmOAf+hI08Q+eSszQrtaklXs
kRa5rFqGnAxdJHJNiK57EOoSTjYr7Uo9oo7sWuxDFutM0dr+5pU3IrKPp0ezkN/GlBbdHpS1TpeX
w9PMpy7mjTTtGSJ/+3U15D2zxeSMDK0HlWnKXq5FZzBq9B0O4c4W54bcrxPVeGWxPbPScWkgUok2
mIIu39PHE2tqWEgkdgiaVwLSldnnJjv12Cll4+d6ZG2tSLl3kn45SlbX/KlMNA0MngjRkhoOyMlJ
jlI1YW+lDVefnTA8DzvH3miF3v69Bv9dlv/1DYRlv+y//rf/Qo77aBH+1rK9u/3rXdJGSflsPS5e
+7PvpL+BiUggl4H+iDXKOfqzXWu8EU8JUTt4ESr7iKj4c5pt067FQhjbD7qCqvEYIWWB7cQuHTlo
MTYC3PknfafTU9xG6xmkJzY1bBzezUmtIyEGB5dQDX1oQhs1WbaLHb6SrYnY/nhznl7iZEcApVAc
beISc6yfq/W8TWopMEfn9tH9v/r7Fz4WrzpNz/++DFMzjk06eerJ0u+lMYt6WQ79MJ82Fa6OVYXC
k+G8k6rhldzgNykOcS1FdAPpKZOFnk6vHaNqGxmTPh8g/jFW+mNll26myH4TLtumzLxEG4/VEm31
ODskxXLRL/oOOZeduLvOtGyh1r/y8U/zlYe3RFUu+vgInJwqqyspFKFqnUO/iqWbWst38RQFmTIc
I/FgW/sOqPkraomvXVKsrUd1sq7i5S6jLugXcvS+XLgs/CcEA7xySD0pxWJ9fk349rnlylDhX5/y
JI/A7s8EIMCnrPPUS+X4EOvZ7uV19NupJu4k5xndLvAlSKueLKTUWii8o56HiwPVKpefSlvfSVyL
jBvnBf18NIdj16ee01dXOBG9dv3Tw0xcn5T3QVIFMcrTLdnqxqBmWRv65vip1sHo94W/dPkuK50z
O0wOS5QcUsO5mZx81xT2Xdz1rxT7DznE6ZYViEXa26LOEnOkx0/WCRc70sYi9JeC/tKaflRbyEdk
2/if35X16ldJ5MrDFGjICegK8nQ2dCsbs65BCYOyGbzI4Pmw8VgKZ7kzHLE7hoSGUybAEmOorl5+
ZqeH7sMtQzYNrT9alw/Atsfvt2mhjelxxSNbzPO+S71cigJdHTxtcm6lrjsCDTov5e7zy5d9LrIh
lw/MnrKZxulJT6oILTbcVLIay+mz0xZXdTXiJR3fvHwZMfD/LYJyoFPQqUz3flMfgcyihNjJh37G
wDyrr0oMZN1i1YK6rzZyamA7oB+otjdyJp2JEMNQP3AW6UwVbu9lfl2X65aUCIri6s9WdI0jdFAw
/+4hhKOQQDxa5q2dRhupyndODTA0Wn1EMRAvKHx51g4yVpxcfDHiVwoD7B2f+3AWYEYgW2I+ebLd
YNDZmdRbDkwd521sFVfqPB4jwzk3u9DHvNCnVYSwvjZu1qTfzyasqT67H7oocIr0kMIhl6rk4zzD
46HkrWlBTPNlw/Kb0fyqF6qN0MDDEtdBLBMDqy12pTVu8hZDpMncrWt6s7TCwVVQ/aXAygavU5at
auU7Ib82A3yAu7QtCwPW5hiIOyknKYazRNaODdFNnxGHCdBd2LXc0Yh/jx1sFpvmMiw+NdZ8EWvd
PqUdC8ZqM8zxDXpeHTyA1Q8rgAbZCEYrKs4cawyQEUSVFcYcoo/ignpRXbHLz4Yl8iyQD9Gc+72Z
f2zw6Cks++ukSZuumx98hZc4PayzepDC0g3X1QdVthMtQkNu75lNHpK0vBoTJPukuL00FPXcjpbt
aMZodxXHilGSFYW3WGTcSyjaCOvKC3Vi2+r2OyGnY2X9ZdLkhl+v2dsR+LTblvlV6ujw46NAiuJg
QHrQtiU6cslXu8wRVli3VZQEeY1pn6W+T1KeqGm/S8W5YFDHLk7QW56JR6exNeDVtTYE4jAQgaQy
v8fcWxF3xb3Gn3ajlYHefCJww94q+SfN+DpH+q4UnRyOvZ1l1jdKWkCoR8litW6x9jzmibRpS+lM
/K5qXLfR2l06WXyw4jDo+vxsHqMDND/GZsayHST9bcLnGKP40EHXzARnW1rvQs04hwK8n5G8oZ1y
LoRjJB2FH2felqpzlmKW1EjOtYg6UiJDnNPO7TzeqmYUNKmxi5DV04f4ZipHinmcYjyQIZ+XQtoA
ShX/udg7cWx2A/7Xzi11xR2tq2DuWwjVMgtkUoqztJG39WC4hcW+Vbp915iQ+nQvT+ODhD5PmaUH
04iCyRqPWjXSclr8Ouz3AM/ddlr9DptKRjJ72EU3oZ56sAYvaW4Flb742oJFcFP45cRrEK4ILRiU
jEu/dCVyLJWMJIPa7odOP4hHHef8nd5eZkvvkKLYT/qEx2q2k6PRy5to21XSRo9mZE0t2+0c1vE4
7FFPuCE5PmTLSic9fFgDTBUPyOh9R1Vi26hhkMerb6nRrUnLUM85XThYTfWtraC3pqQoyk0Bbpjb
VjwapipKiwACjVEd/l7BOhmLYgd++K5Q51ci1HNBntkYXQMZMCa9rqdn4dpC3LfpCvqa3V5aeMRG
5bwdDPWVY/93ThTHPpQHcAVksHQ1T1KbFNXBusHSxJ+c7HvMLm5N3DNzBN2Mxe8U/ZAsxW4oGcYu
1RBgBXSVldEHcabKRvg+xhXG7ebixrT799acn4Wy4aXz4r98FD1o5J1mBrTkGaIDMKc/JaL5o5yv
19K4LELbgTMLMalW5BwJj/XLZOjwmbXDzP8lRzko5vB51dRz3Zi3VkpjNkLn9JW38lyeBO1EfUiU
mNqfJCk4VE+odWP3vEzxTYIKn16un4cMDZ2igCTUB6qGldnU3CdW7zUWwUL/U/cnkXc8fgsnd2Me
C6noLN6CocHib6JUMJzv0856+/JnfW5xAOgRFnemRVdSgJsf3/YxbxJJBSXrr1P+sZb1c9NC4kYz
dv3qPOyRcgwDy1r8gTDUaPGHpb3UUfpEpyhwwnYPs3/TOs5Z1SaHYmDbxsMrnYfn0mbOb2bPjMwc
vji5F2YE38xqFQfKPBIgyxjELYGHKVqagSXOxw12ScEgOXdShNJpwfH28j16pv4D1CHU6KEUGSg9
Pr1FUmppcTPLDs3RT8j4BHaofknIg/LytfLvmbqHkQPTMISSScu00yvVulVlKCKB391DZUAdSPXT
0PZrddlqtU5EfsXOiF4Wb/5k2wmwCTB26n709k9ubm4CSuwTLlnrJGIcHIOB4FDLiJlEt1Xw8MYc
LBDfFFVnwnwdt3ohAJvtxIpYKMr0BrNXbQoWfdzgXL1DjWtnmjm2WMahW9t910cf1mTe1JW8HVCg
aaYxQEvFn3lNMY+BRRbURtG5bRZnRSK9qwvpds7iIG26S2VJcVN2zpKMwy82Dn07IrlsHLIuOXQF
Q8M2vS5SZC1GY9eYiIJRVS2z9U7Om7OWNy1e38/jZknjoK+1HWM2XEAMbNqHYNI54+b4g8jGBq5X
dpiuN3GA5+R+LKPzGcViZegv9SUMRrLABWykIq9bmzJb7JLB4ftQnWUippPruyYxvWkavCGLPkS6
5IspedmnB1p13/GG32nUyvow3+ChfTWUs+xm6bhB8H0HZm+vkAeLTMvisO1H7OkZAocYsqKVd2Nn
0dZQoi2n3UFf5i+62h/XaL4Q8Xtp9UOofkJA7Gat84CM99g5GWd0PYN6IFqjhKLB287nczMuPylD
hNEGPJQqfCejocOBcUYbwkPr1hPZaLj2XlezCpzkOiL7bMh6rSoiq3HOFgvsvPCf13qkelHJ7ZtL
uYhunIVRFPZS4nVoZG/EiSrPxm5E1EBy+G+Sbqcm+T5z/1A5PRb223ZcqPQMT3eGTS8jGMGBr2aL
v4bZdUb7lLbwzWqhuNeTP6HcgyTtViQyeuq8s/VCdc1QO8dh1XcYmITUI6HTX1rlcjEm41HPOPBT
nilrLXLQCc6KM8OcL4zicrXSm7Ql6e4+MZZE9qi4Ej0jOyStQlpOqbXDVIz7ekHXh1Oo1wEnJ9n1
uiReVE3HkuK0MrLrkoI1dSAGSS23jRfHY0qSXMe3ohci1og5L1us23ESJzyxBsURWzjdfrEyWsVY
S8sF63UKHL3fQztFZpj1CbhKbddtGyO+zLNBAhFahelZsXRrVdwgibKTaa0xZzulJZOb3rKl714O
ds8AEWUkDDXE621mtvQLnkY7RD7Tgc/ucGulW1EPqPpwRMMchjA5V6rvkiy6tcAOJPqy7ULSQM15
pSz9LeDiQknTkqEKNA5BGnv6Fiq5QXBPmx2/y5FyK3svV3UEpfPdUvyAOf4j7pJK9zQAimYMs0YV
Yhv0ntPPq5QOztZShFwakijS6ixM5OBEJF18Y8mrr62k8Z2eXYMVDxricNoo75p4/oQ+0E29NCDa
NfUQ1tLZGE8bChkm6tNnU088e45MT68oOYkNSsrRtIxk6pIAdWbJYVxRe+ptkeaIm0uRVtfRdkiM
nbJQFCSgUtVpO5mDJ5pdq0kWNq/z1qyX7TQhYlEV2S4MhyNt+0NlaedVph0Mjf6RldxQf9x0bB2G
RxeOyYpi/uTG/eSudkPyv+jnVR6VPmrOblcIGZk4ep/aCL+b5npRKsvF1IsKNCdGaSpKVCh5XOpr
cYai3PnUxx9wPLqWsuqqb1HZs+cwaA2Kipp4CUmOGMtaLU1vUcObVglv8W9xS/wxicMPn75fqKhL
6VbisPXUIr4Z1Eh1kVTa6Xr/WWrjb8tsaqiaoE1V1lc2KnYj21eiFdFF0g3qHqYvjeFtZRoIPvEE
okY6QzL1fa9REVI5lmNZB2EzBkSCQ5Rg4ZGkh9Aur3qDog5czyGmWFNLauBq3ETNOHtdFN00vYw7
wUbLOOt6+wz04m3GNWmZXSthv5HX/KyRtQNQt3ObejqXnEDsiw50g1bqu1lZfJbZYaHY10y2KHXG
YIybvo4PdTphsRDdiDBr1dadMiEg0A/e2LatkFVBqoZf7qS7ZM4zCEoJslhUs02+61UOxbXdmR3f
GLrMAzZ5q9bMAsMJlRHN+WqZoCMH29grMfo7fdxoO3A2tltWGXDL70MO6xGf7djVw/iQS9kuQxhK
sxff6A2vk8t7NFVuk3a40PL82iS2WH11JgrvlKC8UkjVcv85bnPblQqpRbhyXQ71kl/3vfXOUGPE
3+ybhuAcOENBwLKLq6gLUc3BfTXNM29GD0hqgSMQ0dQ58iQzQ4YyCsyckxJFtGGaAhtZRyGtCOJj
L1Mnu86Ajg9lPPl2rqBoYBIzXdQRjpWiHWj5H3LLfNt1ZCfNOl9kFowIjBpKL220nLM9/eiUY7zR
0KgcGJEcxUnfltErufMzkUNQYRmzkBNCtRGp1ZOKZVmKpZMt30Y0pUIAUhy8TCiPnV7i0jcGL0fm
3y8n7G3J+ZnPMv47BRrKCapDWl9SIOXDUeQniCoGdlnei5Vez9Mrl3vmIBAiFOiZU5XRATVP2mcL
9HfQoJPlVwT9nAK7TSCyZKu8pWfjJUr2SV7iW0zUz5K42CXdgFxQev3wmf8T5oH/O6rdT6ghyI38
eHtiNPfkL2RrzPCuh28CSN4Nef+TIiV+8j/6zR+TwNfUWkRn/F8wVPH7f7zu4r5A5QXC/n3SfnsC
SRev+DkaROsA3AxtT/SL8c8Sz/bnaJD5nxjx4RGlqSwngeL9ORpU3/CTLOVfeNyfUF1FfQO/A0wo
2F8AArz4T0aDv0HSQQLDdCW/oO4UFztZWjiHpcDbCsWvgRa8j8288mbMGGBYpe1K13K2mwDjUs9p
8+YdUC35ttX1cN8lpn00HBTxdHn9EE764LVNZg+erHQhCGcZcVIs1xCOm3KlcCdDizfdKE3eSFqK
Mpvckzpn5h26dXXuTu3sfMzy0j6P8Or4JiVRinRcYzf7GRkvIBmZzWm3oBqO9uuCfF4Rb7gxiI1N
FSK1Vqest4+e4TODxtPyT9wWukEg/zHihk1zElDaPFoRO1EVvxubkN4mrpJ5iXai0WmNP0dlte/W
sA0wfCi2/1n77P9iqpRwhP/nLXV7//n+6X7ix3/uJxRHQMYwixGWd0Jy5Nd+4ltChYS58AMN8/Go
nXk6/Grm84C1NVMRLa1fzChEvYQuPqxxNpRp/cl+EuSTp0U8FHTooNA2AcxBRjnZT0pam9Ya2qq/
9o60XTJrpzVoH9jD9F1dsY1AcKyOkHrWpi9dpOwhEMt7aa0vtLKwfQR6z1hm6jneulT9mn5u9B//
vbxOKb3gx19cXoKIFwxdf9/joPp0ofHCnwsN1RuwRoRtgX7XoOI+Xmjo2eDoRfIG6AMVjF+B20Kh
wBCH9cOiIuI/XmiCJC5DmWOZUtIpf7LQnqPgCdgIPWQ4gizrk24R3ZklS0uFwN2ElrdYoafP94gZ
97vSGUavwyiG5rvWJu/zqRApsnmrYqKj6mgTpoyqqLj1D8pkp2hpWp+jPCq2bd5dKZPs9kMl+bZV
3aKnKW+1dLquhANTmi7eny/G/x+ooSKwiBCDVSzKLAhUiIzxn+PfXZn0377+dcsC/db9dZ6QFPx1
OfT5kpTRc1CkZ3/9j2VsgT+iUcvAnIMM8MIvaBIM0jeALBh3QDcXiQlL9Uf6oaLdxPlJFY5EkxCY
+bWKJfmNZgtvGnYANAPwSfhk/Ey+fhysL8nEnVAhcCoBeSt6urQYiOpsqaepuzp0RTQmZvSxGWvg
A3RcbpQuvai79Sg1zbepLoJqXW/DhTZOZusIqEOEYbblJinNrbbUvj661c+c/E9z+x/vBxkypMgE
LuIU2ze1vY5j+Rh9xMes2UgRSuIPf2RKnPhSxsSrGOT3L1/zRDyKWwgGDMwniE+6zfaDhMDj+qXD
uRrSVKIhTSodDYXEopjad9ESN27fxnkAHEb30LJh15bxO7NT/t6I/9h7EenMr9YzNGPKCiDYMMaQ
uxR4mKcPoYjLgVs62zcrBudOMrqUrstGzyj3pL1MK94tE+1iUeV1//In//3CdLhIf6GcCC2Y04Y+
eNWYfqWm3aimpPialcHPR03R1cLxFtDtBgLFraHUu6bSP758ZbLlJx+aFcwDhqvLcwZt8XDwPyka
wVMYZdHGxTVWWC5NDvf8/NN+j8C5F21HNzwzLpzAuOh3tm/uGatuzX17NPfWBZ1g3/YdzwkkT/y7
+Ll61+7KXe9etbueL51A3atXvdu7Jj/4ZfS+XJl+uZM/tkcnQLOdb6efp4/LVX5ct/P1fGOcR/s6
UC7Wi+jMuZuvpyt8C5YrdU+fxkPV2RtdK2iDL1f80i9fer6cPUR/Xc1L/GvDHzw7kDahF3oTX2mu
tDOD1pe38rYK5C1joU3xPd03Qe9PnrNzdoaPecSOxhLT1fWrfKHsl5v5cr6UjsXRDKwz9Vzaydvl
MHm4SnkVv03Ztw+/3w6MPSMn19mtV/qFthe/aXBD7/vuWLnofXuWL96G4ze75tjtcu+2cJlFe9o+
3oaesTcvgH+/7XaTW76yhsUh/2gR/3ieSPcDjyWesZ6eLuLEGfqwwazweuNfvk1c5QhfZBtdj58T
5NV7N7ZdB6cL3Z2P6y4KVjcJFFdx8826S4Jqy48GjZduvm0vDjQe3da7Xdxph/aiR8Xh0oMJMn/h
Xefc8lL8d74o3uRe4zSXomXllncOoB0X9wzJn3aSH21KT7x2t3t54Qqm8unnhJoEIgbWAjH4AUn0
qNlRMw7vw1ErrufcwbHAmOzDPDbp3qmwt07izq+WdIE9YX/u5b45+/uPAhgdZdP+4W/dMn0so7Hb
NkXSu7XFrDnBThN1nhpzmLFyasxZGnkfKpPXqnN1ePhDSfsveGUCU0Ew26UdY7otGDckiEr92CvT
JYI78iHkQR2cqPvxR1lhkbmGkUUT++e/PfxcMw+vEUkEgfX0zhhCp5B+tWBziCrjcRhFFHxOl4Q5
FJyzg6RLZzrEB7zvzmwcW/r+VgkNxNSzC2TwzlVjve0Se7M2eyhowdo1nroeUvlrFGtnpT69ZaR9
X1XONfaSByVzjkPRvx+qGR/QKXfLz4k+fez6AlpG7BtLuxFtO6cyt4nyzlZWG0qUcwV5dNvUM9rO
a7w1tQTu0Hw299km1RNmXmFQxZdGNgR9T5M00oPKMr3eHHd56ATIyvg0YY+pkVxqOfK8TY7GQnkL
loWxT+6+vKhOTqCHzUN7Cd4sI2gou6eg8iK1B+qqIr6WM46aPqW/hNyBO8nf5V6IrfVbxbhaeny7
xBzn5Yuf1kxk2OCTdao6mhAcBienjx1OxjL34IIMo5y9xpmw8FgnWgvYfVBx9/0NUuQBRjiv8XBO
1ovIyjj7FAC+GJ8xeT9ZL8bU2t08Getl2qnfssJpUdVvis0aqZdh1Bn4W2goJDo1qg9pp2xf/tSi
vfNotcJSgViLvoTNNhaTlVO2a40LDBbAhvwWHyF1B07mJi3s7KggmYO6u5RvGA2Nbm8gOVNX+2RN
hvMMYZpRKUCfmcBU9fJe1/GUjPo1d9Hb/1Kndfe2sNr08PJbff6dwh1H6UowzsUDfBRxSltOqpz8
4e2gJB+BmBteIcvo8GrWEaOIj0NGzzdpSj9fGbq8fGn9aVSH7kHRzrAfVqZGlwzyx9NrK1PR2ioV
yTUzfj+foInV47rf+AnWHdu4NTh11EjfF9naXRRJXIOfKu+WksZshIOyOzWDc4bi8A4qV38cdeWD
vZTTdT+p7baFle89/NWs4iYw9GnBBBM32V5e7oaoyC+goWBKo6fXFj4Gd3p/gXDncpZGB8eKx9tK
iVvIu9HspvoiIxEOILEDA3ZYy1LGpq7rbwDcXcjmaPjRot093Jk/asj+B1qtL9ZX/we2WyHVP1oh
v7Vb/1YBQRi7j//n/8i/Fcvj+v3htb/qd4BcQrxDhT2KRuWj+h0JHUtkflB0RGUvMomfjVcLrVsa
TM5PPVu+9atR9FC1C3I0jUEh5vUHdc9DbPmVcqOj++Bmj9A2+SdVz6mEToeXrSUNMMqW/0XeeSxH
jmRr+lXucsZs0AYttkAIkEydTFUbWEo4NODQePr7gZnVzQCjI4Y9uzuLKiuzqkoPd7g44heqMHdD
OndIWSHcOqQfqBgd1Vg/Np3z00tx/EyK3AcaAnVXTrdO33lBpyf30QtXuh4usx6uO7qzKz3jppxT
DaG47mMHkTnIiuqlx5F0lGwKMEUuMfKO+l26LNB58f45OpPT+GU6yf1sTMWdumS3WaT8zqietVEv
7kLSlP8JAlBUJCkeXsjr36+Fp5df2bs/T/Tg//yPf29c4x+UiLj3IGPTCj/pGKzmnrSd8LynW/Cw
Bf+5cd1/AF1EMgE2KxzKh7ro3xuXf/VgT2hq/MFQcZ6zb7X1vj3dt+gdrqnqWsVApHxFDDx6C7qq
EhCsTWM3FvFqsrVKtVrNRyvxzar+2MVQr6OqvMcuZ9zViLMGWZ7kQU1Dkn5j+omS3BiYtrgGWjwD
HgCoYEPmWNNY/mnzu8YcXFhpDQZalyNGLNhthZZEiDmfv4kGYAnqNX8RA2q+yJc3dS1BVjo9yrQV
ltPqfOMAjs5h3cra/aBpUvVHSAyAHl56Mf1gJ0aRDf0B8uDCfbMsUbtzRiffWxnOeBIfhsMuxjon
8NylxoIHYQyMf446Lma2i9abUi8zogrqHb3ffPf8Z+B/unzO2tTle/77itnvV+G3VuN//a+D/Fp+
//m/H78Mf/6Ev48YtV2Ek+l6IeT4uxT7z6YcR4xzB+iG2hbK4mus8/fbQCsPSTbHUzVixlWS+V9v
A0eM4u5a3aPT96BZ+4y34dwRo/yEMO5ajwENfnrEsilru4n62w7XPT2smsIMhLGoQBuS6Up49RR0
imw4jx3RL/Bnx9z2KwwLGyvsvIxd2i5j6LT7QuLBgu6sGRgkO/HokPMOaMxKG6HAmjR6nvKDK/kl
VPXMI54zagxEFZO3nWsiMa4mYmdKLCgz3KIffdM3vy+Zx+y/tVa5vXtWMBKYJAz5KNGtC/fo7tFd
UpGBj7drK+djnCFljjhkjmWmeFlhITfV6Dk0HGB7PclOE6oqJtrpFAFFbV0shRVj4CbKNL8x3G9Z
0tw7NNKDulNwCG2wdrB6Y6e7acMLqeAfmxmHCTjcMRbOLYCAyTcVcH3WWLq7FI26lvwew9vYlU0w
LvxBOCMmB1wH8VxP77An2hlJ8kO40TujgUgQWcq9ixGsFVXW/vl3wP8PL+wqxffvL4EDitPfxX8B
zPpanvQP1//tz8m3ME2hfYgUnGmjafSoHK5YJuVwHSElyOUrsmOtLvw5+dY/nBWPi50Bp3/VZeWZ
//O46twJCP9yGkmbH9TjnvO6cr5Ptzi1cN59epgag6BmYGxy4abT9KwpkX5r4mjIbnpl0btgNnFS
wVMVDJQ/61JFEzq3JlyZkmb8YkhhIvXcZRVkxiFaggpr7WTXLU2lBgB9iwmh0xjYqjtrJjkl4i9J
2nVU0fGvDKtOb/ACwkTZ85PMpkNf97H9FRdZka215/i1bOFeHQim48aPOSt4Kuu14DnUlkXDrWlR
bqpRtr88ty0+DnUBXC6N6s4KFyfC2HCQRdVQz+4j9WhCza+PKLksWdDiYDq97yfNvh3boZ0CFl9+
AfUhukBLXfttU03GWxtmK3DNuUp/ZMi9v8PgNPviafEw+ngWNZ9jveMVb6chVV6h/jWFo2rQG0hF
M/8s9AoZsNKtnO99pYvPXb+47ywDdycQTs6ivzAjTaGAimBLFFStZX5ocm/IAjNTUmqFo1L80PTI
Lj7iqwepqc0XxO4jheBl72qDcT+UxQTm1HGUDkCUhRFNVAzYAnf2lPR+Pyu29OF928kboLkxRWZv
9T6dC6PnKwogub6b9krzMmsxu2Sts0Ue+1LiVOoJrNpMrHt/6Dw2CfofRtocpDO70u/S3ICHHEl9
3td40bwq+hFem5a2bX9L3xgRkB4LueI20VY3R3vpG8KhwlasY+RZ2euyHlo+p24X9a4pylQEiyi7
H8KbdPkCvLQS3eiFIT/PquJ+LfXR/AFYGWtQKAHzRzNV4k85yv/MBnuLZq/Xpt2TuDQwoFAa7J04
qMe2rRGKUGGGYFD6kzS8LF5nTWtqB5Eo8Ar8oZjSD11r4I/eTaWFHXBhoLeh96wtlm5J9lITdkqB
gX6RcWjzurffOU4tax9OtXqDaFqs7crJmdKdLewaZBq8DHEvq9RNBx9z2nHiHeCcBYPV159lqVL2
jWU8fcMr2I1Af05Ju4uSWX4umknbTY1cTT4L231biQR2E+JOefFW62rsEXuvGhXcsMzxl+xwCLxF
q12Ir52cu9V7NKIIgrUttpQFcsMRPQwLx+YlL+3oUBaFgt1AO9RZUCxTafuYMKc9cE7Ref7glBGk
Fayl6yBL4zg9LnGVfMauUvxsSgyqg9J2ag07QZUqhzQMXBoXYVThZMXl226R5nQw8qZmN2Xsdyoi
5tLt0CsxXUBopWvsknQcBABNz/ylZHFds0s6hY5E6urtC3sQ5VdHaxvhj6Yh32ejYSq+MKReB7jt
uQsUb89sXvai6nA8LOpI2ymxilzkUOn9LZidimJLYcc8ebWahJNSFke80GtMxnN1eIsOZfS5FrFU
Apl37qtCbSN6Ep7W3eeyEMUOuY/sPo69LPMHfXI+xYXqQS/P9TeoEMuXqYFdch7bfbXj5yCqDkm/
anaS1pgdNKKvaEzAkfuLGzL55HXt9BXBKNe9cb0+zgNam4jHYtQqcXPMovL16CqD2NujztmMy3R8
M+e1huKa1sOxK+Yso6QtUU8MFmzuIrbo6Go7V896Mue0dMJ4sbMVkKy0021OHXfYYToRsesHt6NB
h07RH3n5Z+XN/9Mje/Piix6IJP/5OIxf//O/Y3h7FTv+Z+f6D6YOLMY/qOmiwIH1mfFbjP3PI65o
yCNDvkOXEi9pKP8rbOPPK65Y9j8eoBQIKiOnteKKnvOMnz7iD80HYPOIw1BgApmx7WoaTo5vhDYt
d5qw2pJXAKP2t5108+iDXhaV9kHEafXtUaxzJjjecLMIXahhO+S9BCrgT6hRnQbHCbdCEcW5e+v4
r2P/3acXr97T2bw8CCv0KAB/OsamxYYanFnbVubeZv7nv+5j/0XkXyk1b8iHT4fY1JpnrvNm8Rii
3b/9/PL+Tbp7swRfYOhcmcqm4/F0oHWuj5KJxpT5bM0MdIc/9u5e7JgMDNkrXckNIOzJMNsqf6QL
aBwVnyWLKIhUR6fAw3oRB1unUqDLIDK4Cd3Qc95roMTVgoYvUQUiwQE5lW+Yt/QleNH732WD/8uO
/9OftcGpmfPfy7wcXr/2guMr6Xv/j0NsQ9lZtYYoZ+aF/5cI7jv/lX616XuaKqPiTP/EoICKPNUq
Zr+VsK/jaMFnz+lwKoekrGSRwIfPMIieFeeK/sS6t/9V+Po9FIIwBhUAjVvkoVHxaL/USqTTcG26
o0IGdx9b7m25TGk4KnF2i1cnzf6MHPLyedtcJJh0oaS2JiRoICI2tdUJzWYzXVBDgaDUau1hUUci
iKGXuwJD3ttCp1VxeTxju57rgKsAKJeJCcdyxQQ9PhSRkja6pA+I6AiqEbpE+8wspR1AtXJ2fT02
2L420bFL0eESXePcWZaswxYcWYB3eXOIs278igicrINOg9YdYQK5y5MEf8I+QVJdmaL0nWIX8Mat
wnvpYGKMklpS0Z6p3WM9Dd0+aQfnBpxOcacg27YHN2PsjL5pDpbeugDdVF7xzND4pyKnF/RM7xiu
bJOuIMY/KIxRSsUw63QJqq5wyFa8+GCQ5Ry8PM8PVQV37PJKn5YyVnlVsD5Ar4G/UCahcns6yqxY
RpSpS3OY7UIPRisCpKFgkn55lCef8yGPpMCDn9Lq1bU55YtUMt1CgPnQdRhW1m6p3OZILb7vYSCH
zx5KQ4satDQvKHafm2XTs6hwRBaZhzl2yl3GyB/giPV7dzH7d88faq3NWYCWAK5ZxunaVQV6rImh
modFi6290yB+oKFofhC6uKbU++QzAbPn/aY3zOciYdgsYKqXSx1BzjqAILL2eHmPuy5XxJVjvr1a
KDd6aHUQkkBhoQCxPXVtn7Td6PUh4s76r7LWFkHMbCa/AAJwrS2tU4OGGrw/teN/+wism+zxlQb9
APVLtKQIndG73Tb9VV2oTWcO0TGO48r07SGXn3MrG7MDXtDJp85y5JeEWKvxc61FHeHyZ9xebtxu
hGKo8q38h9Uk9vQzFoUu6sFE9EjL1CYOSH40K8QfyhkDR2bqO33w4msquNuVRtSXmgsdapoXVHge
sDWPLnG3mGTRlYp9HJoqCbl148+1TV7V4jxzt7hLtQds3F05GttNRP+abs3qTLliHPDNO52oVURL
YVhuFRblHPuCbO5lQ5758vJybs/6wyiwSahZo2/OJE9HAeUAXhC7rbBBJ/xOK5CypA7aHeCYKVeC
mjMT0snfVwToakCyLRrHg6XNk8uEbInEzehoiu8syzWW1ZkJrZ1YrmLqajDjt2evaiaH2kQdjqVe
ESS1S54cYs8U+q5puIeuCGI9HY43HTVqC+0F2mTwak6evt6toimDYkkJycSmE8bKnWsUCVnwmF8R
VXu6fghvQfFfNSRtm0r26VBLr3SVsOw5VKNIvrKiXB5VtGauhNLnRkFMgMrcCi6Bk3A6ikK9MnaK
dg6xdFAO3ZjIUGnKb5d33ZlBaHfwXHgG2CH7Aab+6EABzmkLT0lHdFK1ZZ+O1Vz6aSL6X5eHeXJX
sFqoMABjJjwht9usWOVOU4P4Hbg69uRrp2+iF7oqm5f1TJ2iBRv8/fJ4m0SHXUDBl6+Dsj8uBmSN
p2unWXkd98hPQ3s1VymtTgHQlVFYLIpmB0Ip23V1p+/dNLJvOiOprny6M3sRWgEtKt4F8set1mnG
fekIfRjD1qLrH9UJfrWjUCc/b+zhw+WpnvmCq9wIR4wrESDUNg+a1QLOiQbUsUwyKNC5pwderCbG
lUfu3JwoocN/WGk4TyrbUd0aKZLHczjNAJdYUacNXeBD2rFisOrm8qy26bBJFLfW6lE751XVENs5
/YJt0nfQtnIlHOLRcA8itxv3jarE1ccyVpRXy1IW7Ze08Nz7MXLdd6WsDHffCJWaadXnXnrldt7I
SRJSruh7mCHgU3VU3h5w8I8OSjzZqZmOeH7FrAPgumQavKPilE5+0Bdhyl3TzVa7T3SC3h3Xu6od
MmEP1OJQfHaOGerO5QEQljL5SFbh8yKo5X3U4gSU8FQa6e7y+j05APxcfOXJOiC4cgQ2yzfZTtpT
lJ3DFND2jzJS1DEQet8FQurW3ajH6cEr3PZlTx98r6vzeOU2fvJQr+MDhWfH8PXsbWIHI7u2zKKZ
w9loIh+bNDPQxiE5GkUhP0eDmbwomfuVTfNkizIo0powKwFEriKDp3tm6ZduWpH4YZKkw1+ZN0CM
jrMWK7pBK9vlyit6drRVCIrwDzmdLbKtHrNJDrY1Q5JPhhsnddrEj9vGCXShq1e237nlXHH9K9PU
4kXYzIxjH43ghmbcLBQQc6RcXNNz0odelcCYdvRpPzlObF458xu0yO9dz80CMEPFdwnwyumKCs0Q
i4M2frhUKDk0wB/6IxpH0RsjcUfIHGoJn3k41LWTfVLjsX5tTvY+Lo0sMIQ0/Hwakpd4sSq0CPK4
u6bH9eRV4XsTBgIVtlQKZ9tVUUBg5aOaqoAvIeDT5pjv8z5WRh+giLzDTfxa5nLuM3gUBS1wjXyK
rcRT5KSJq46FGlq5nQPPKr2XjdFWH2qzife9pJ9ejTBALh/ls4NyEYJbwDGIeOP0G6i5MaCYoS9h
g5gW+g+pKffWoDfv9USKd8JQhfDTujKcKx//zP6meAGGaY3xgTJs5EumBmqR3SVqmIweuPJMeK2y
z1HB+WHzcT89e5Kgngh0YLIQL241yxS0sPMMcawQVXyFXdTluW8ldv9qFG2553dAUqj79rmB3PqO
ETEi2Qm7G2DW6dLag1HlhrSXUKUuWoOGMpsmoD3mxPvL03vySD8MxG28LiRypJtv6AphGDkV5bBI
1R6ghZGFSIL0V77YuVFszimTAjQJq/B0OipMwknrKg3FMVkNOwvdU3WnORbtycvT2VZ519cQoVPK
aShmQ03bnrzSzj0lyhQtbKSqTvtFzn2zqxEfXAIjXpdPow58j1yV6e7GpaOnXEu9RbJCSEcE3Zir
jq/WVpaEiZtYf7TP/21efG4diNBXOjCRFkfmdB0irIPrpKi1MM3d2kN1IbNaTKXEcq28cO6IPB5o
81nJVfNoNhgI4HsZ+0vZKKpfT0D9NdkY19xtnqT7XHGrpSESnKRtlLdOp9U0wKjHrOT2URRITsJQ
Ptlpp9+001S8L6zWeZ1IXe68AsX/Kx/8TDiBhMWqaQ6yCi3yzURnRMrm3OEumAuvvLfcpVMRDPCm
d7wLZozlqqe+oPU836KOVyOBldfplV9w5puS3jF31KTIU7aJiqNXfePZrRraRZpXPkLB7XgLP7h+
nnz1w5PHzib/JBc3kX5fv/mjQK+c8yUrs85BLtPCnCGvp107QxS5fILOPF1kKCvFnDO0dn1OR2mN
fuy8KXJCYEU2tftiRKRpGJPiOxeRAF6xRObny0Oe2axg30wKa3xHGmibIfWsEnUjciesFKRIZAxY
DFlh9ZYUMLqS/5yZHazrlSe9xsxPpBCJjFwt7zSE3Iqu+wtBofKNgQHEsKOpC0tUVo68Jvi37Qet
VxKgIDboihZfpR9OVxS593rGptsMC3xHnUM7Lzr93qbI3khNNHfLWNbv4ibuf5kdnXiAFYn2thpy
u9pdXmZULRnppCzHLyHFXWUOXXB522SXIjw+VEtqh0O3CttlE9HIAeOP5i3mdqaNqpk0yqNr1V16
xH8c3aJs0q3vXYzEx0HPOhsxwKEcrL2duNnHNBZNtWt5QSCRpPoMhATpOHc/pEb3sSzhLQVJEunJ
Lh7MNA9U0DDvK13LP2lKUrxSxdQ2n3EdQ0vZy7TpdWE7Yx24LSCqHWijwj6KGIm7g5KnaArPumKO
dyJrOjdYTGlCNxxmB3UkJEZ+SDl0vwhAm+qF0C2lDfJRzz42iigUNnCH3UmSt9U7qx9MB7tYRV38
um2R46r0zvw+eKj94eUXATJsSo0lGWfF+9x7hTMFljllEieAQXExsu68MVAGYO1BkRnRa/pDQ/Uu
BfEZIQs1eIuP3lVlIUrUYCBtkgRqftG4CNQupTn9pXVC6V6nSS9fDqNlZL4tLPlXWhOgBzm1rq9t
VKnuzVwkqOlKz5o/dkPd39ddWaa+0S7avZGkys8ZNMF3t+3M5ghocXxre3mt8zHT2oAQp3vzLsrI
7AjDJ8t4m2u2jHcDQl1vZaIqUA4RkHjTtbUGSbHEPB6QzuT4A9CqV50aDWh7DdXwoep7K3pt9zGv
h2WnarPPK1m86kutboOCetYUSGNU5H6E6/rXCB3cOBqtm3+A9qRlKHON/Q9THeY4RIll9dbSWqEF
FsKy391YG5lPU5fl6jujlgFK6IBFYnQxc17DXk/8qOcHHWBwu80hKclK36rLWPV+UTYayoADWlSB
mxtqdKMUKQTDTldHHYzJAPEmLoQeZviIq8dJ9yogWHrRGsgUj+qK68yM75UVWx6WC9roBJkjh+LW
BYD5dSr66Tsh5LJK+LmpX2o6AChLb6RxkEigfYtdtfqG81ehHSrZ52rgRAhDogvlKp9BsNjtLmtz
+bYmjCCK6FV+BvsMBSe1Q/0AlOjYskMm+mxjPhXmPuaR/PV/cDsfpxZZK57Pdv2jZ6qffjwndX4l
MTzzTsPJx+EBkgoVDHP9949ekNSovUaJWjM0R8B9vkRBM9tnE/qYQJhG4CuWLEOpGDEx7dBF11L/
c9cP5n/I3gCggEOzqX0VBvLio1rrYcc1+UrSsdgVOWZ2l6+59TrdXnIrg5WsFMQjOenpJKe574zK
KPRQb5Whwjt9znn5XbUvVnkxfKyC3sidb8KZ2+rX5aHPvS48z6uGEo1cXtHToU3Ea9dQAc5dngIS
KhOkwVtDXd5Ztesgbml/uTze06muKoorLWHNNhE5OB0Py99S0cQIIjIqOmzGBgVMn9eMdX+nZItl
+0prLdNB4NZ1rcbwdCs5q8cMhAjKGk/7uTSdtKRRphQdzTjFG6tzjG8xdr4ICKuj2/gAIct+36Nn
Mvq6EN613PNMGY7CLa26NWkhN9smLt0sbHO20+LGRjQtDgfbFU1QInnR+EZMnL3vSOk0XypJa4T0
AWrlMMD7hDTeqt0HU8Xw78rpehrG0MqjpgVagBCYbXD6NTIlaYwpT7KbRrb0ob1Wendzq1m3g0zc
r5e//NOdxlicZRjpK+TY3eSHdWw1JYam2Q1ovH4vMNICOqr36MWN3gGrAXFlbk93GjkLkAGWnMr1
E7OuYUhMN8kXN3STNDuCCHJ921qKl0Y6a8ekBfk+q0Z75SSfWdC1QAjxgTkCx9jcF4Y6rXQJwwu5
ufNXPOSIh832so97Vb0yv6dX0wraJvykbbIaxW7KWDIWaH5brRdWVq0fFLPPbrsU8vWzvxp4b07N
g5AP2+90h2jRQrJQ94By1FThCYmU961AKTkZ1ZFTqokrVYQHgvPpXUgkTz+N3iBHhWr86YDptBjj
RNZGbVivckpfmCsE1DOM5m4aG+NtBSLcvgHi3RbBqEVRdEyFJl63o3TeJIpZgSQeJ1qLaSSV+2hG
xXmntUaRv0x1s7R8LCKXHk1gq3ubqt0QgZSezS9dNHsflphQ6MryndkPAAHI9mjdIVC07WYns05o
idN5OKn6BBxai1ByXqnQjj/HKOY+f/tBoQTigO0tLM9tJqS0rlcvIH/CuundGc/cEjFqqsby3sxR
snx2GgkcZ21IIs+HdfC2Lt7MmlQcoUVhV7SEl/Fgf+ntQl7BGp3Z54xi8lRAsIOlvrk3PMkIeT5H
YWUrgmAkM9L+gzrhYXlloDPvg7sqoMCCokfNhXi68zLHHBrbrCPA+omz7AiXdaI/tw1k26PeLiOE
kWt3Ei+SeSmuFQXObZS1HED6yrbHDvl08Jx6sTK0ehSqSpfcExF1+ucsNcoPuiLN+v7yoT43GKVB
UityWABjm+JH3Lrx6E2DEiqyU3z0MrzUrxpELgZUTa+cgDPXPhuf+i7ACqKMJ7CbaSkzU5uVMM49
wOlD1+3g844HMOPfZo7HlVvxzK1Ps2IlqKzx1JNb0VK7bvIKTQlpjYvXutpIfH1QfW+RVPTB+ys3
UivsKztn/TibO4tBObXWWs6BZ3368bpBdAhFWkqo14Wt+oC3RRRkjdZa+96G/bizwWl7vpGU41dF
j1zYkO1sPru0jWA0mApAMzq1pW0ZMSsnu7DsXgkpXBZaiDsUwLAhtsYRZPwAJ3/xYtT23GiW7y9v
p3MndLXe/V1NAjtzOn2Oohh6ZO/DvFnsuwLCGBbBo35lfudGwX2AzuwarlIyPR0FtsxiSbfiy2az
cHxsqBRjByy/da4MdG7HrrpTJhAVwkRnMx2c+szMQuQ+RM2XLrfX1QEyUD9MhOgDGeMRc3n1zh1G
jsVK4+OQP4lTOi9J8xpnMhAxcEBMo2ppP3W2P6fDf3A46KGvvVdgaWyVzWPuWs2s6n0ehX3WAQ/r
4dy8hcRggmQseuTrS7Nmemnjec+/BLhPcXAk9sVn/sklULH1u4U59lHXhZRlc3/RFvtDPlCfodha
7p+9pqwl7y0KLkizbONaC8ZJviaTYa5ZcGkiLd3NAhJIO7ftlc93ZlvSZOEaXR3sKHJuzj6t/NLQ
MMcIa9RpXuV6KW57e0iPz58QIRiFOaCL7P3N5o+BBowVkTz2Svl057Zpt48bLf7pxVa5uzzURmF5
LdoSumL2iP0Gf2OnnB40Pa+lNuapF6ZeW92Y1FcOE9K4a/Jtx6sNU77Luwjxp7gHpdcOODqhqvsJ
gRqMGnLFvVL/PPMsry7tXGjr6X8Cw80pbBRyWt//ts5oFLpVfax6OdzG1NGCRInzfSJtIj4etObK
Wpw5m7AfaRSAdCa3396pCfAxpy8Ym16LTF+M9gQcyi1NULk2xvDXxH/ODkeOyrXDBf4kGU+MpO5L
wyJaVLz6RtiTgf6/aY9vxnq24isb98w1hxgzKTh/Nzko6495VFkZo8Ub3YHPvDhAqbVpUnwiHgOt
4W6G7a96V8Y7U1QmMqUzSEEXSVgqjKcD2sow5qXVeSHswW5BxEM3iqDXhbns50iVysGuoji9o8zf
ZscibodqL5D0b6iHTnN+5UA9JNubN5ufQi1iVUfjUdmcqHQ0WzN1zShs0xFSuUcRprmVVYEMlawk
5VaRpzgLRosyTGibZ9ndUKTTT3u2+8+idqvOb/ocxyp3QnyRd0EriqPa9Q4mX7ox+n00IpZ8+WSe
+2JrdPFQml87k6cLWEZJPKmLiEIvlfJn7RnJFzXLqi/g5fJ5V6aDpV/Z/0/PHqkYnfI1qSCl3V4F
DufcElrhAgpYxuZotoP2JbKiRt2Brsi7fVsnMtsByjHfL23r6Ve2zNO7FWWoVdx41Z5dax+nE+6t
NsM+LXOJqwzpBThXpM4hmwD4XXmfzg+E6BX33aqxuBlIgPztu9h1Qkwl3aMi8vKmR/n7ynSeHm+m
wysBYI1iC3vudDooaEg7q1pGyUR+0JbB3BWyFAdwiddM3M5OiBRotUpZ4+DNVhFYpglwyg7yaYBo
PPgBYa0PfXB5Q56dEGEEhUOqOkRlpxMCZKsu7Ww7oXBkuWs9DQGQQTVuHEU+P0pi7UilKUaiU/EE
AKsbsZVM9Uipn6sicEt1ZfyKKVjm6poA6NlZ4XRGvwkRCxh0p7NC1QRxNhCJ4SKmTxpgIYDYY3t0
s3q88rQ9PdArwgo9D2JmurFPnhcLlOFiTw7ALox0Eq10D2qRjcHklTpcJ+OPNsK/7eWfGQ8QMWBO
YIDAyba1lUigrQq6yA1RIlRvKzXK/CZf2n1ptAge2uO1K//ceESbHCp00lzgo5uVzEpB4NBxfTip
+qan1f2WvK1pX0AOt76rUZXqVzKxM98ODsQq1bt+IwDmpyPGI9TxXqndUCj97CfVWPl08J3djKfm
lbvx3FB8OIIDQk1cajeTw46kAz9muCGcefdWWB0s6p63ojTL4cpQZ04zVUMO8hoCrSHg6awyrzHs
jkcnxKPYhR2PKskkkSe4fJrPfa1Hozy8348CAgNCdN3NrRtyNABfevpMz28e7mc36cKpsO39fzAe
8HxcJrnaCXpOZzUSvs10c/lW1YKxZYm+5IxBFep9VXkwzVR9fo1l1UKC34FcFH9tt7/iDg41vsoN
nQGnF6fF5csGkEeXC5/Zy3Nbv8hpdEERGPXItY1OFXjrTt5baCQWRclaSlUPEMxLd5nJjswK5B6W
0VDD2qX73MBU2Fmp1H9cHv5MDM/4wBOoggCuo99yurZdtWTCsFnb0UnNOky0OPvpNUtv7rLEdfKg
0O22ejM3mRyPrtSdhgDIaN8Xtt7e1pTI6DaPAp+ayz/rTDjBXQDCE54LmKptzFXKOe3lZDjUnay5
9sELaC9TGTlf+75p0dflOcNZ2xj6X1pj0QK+PLp55pvQ5YLoQokNJuFmvxUrNBozIw+mhtLuptxG
TMLUlJvLo5y7FthcBrgxqJH8AacrL2LHnBKFtoOTNfMr2ZcpjkWzu3PRpLw80pmAeiVn81I9MJbI
F06H6jhSCwUeNwTyMLweS8AagUafw8aUPre/mGWLX0jixeONqpJse9pIt7dTrjWRzqwrFEnknujp
kVA8idKMxIBgM3uI7YvsVZ/Vgz/M5bOh+TaT5TGhW4VENxnh6WSlbWb6iN1miGJugmwF1RFQ2DOC
A1eitHXVNkd3BaZDsaDLsJabTgcSRbziKuIohGSAw3reKticyFxmH3PcuZPbMc2bl4bWqdeK92fu
X8RuAE6ij88jvb2ecOWmllDl7M880150rPbt5Ij4pRnLDi1O1z7+B/tnxRsC7WNV6TufztRBCCbX
Mo0qiWkMXzI3qvEgRxo6wobLF2M07a2EGBW6q3dss7Q4jFp3bfOcmzTtA/YP8gDIuGxWezK7ZWkT
uli9tLIvU1q1Hi6WRer5dYlcJc7u7ZJdeXjOHFFCcOQSaLjzrm4fHsoeI/osPHRoaOHVs4jEN9B5
PqRyrv6DoRiL0s16DRMlny6xYc09sraCNw4gw4c88cyfLZez5YvCQkPo8gc9c72CVf3XYOtBffSA
q+qIgMxMFmP3QjUDhSj8S7/k7Q2CwmbpiyXW3gD2cB2/AiE8hZdHP3cNkG6sjX2TD7q9jXR6j6Y3
K26o6GP1KjGz8QVMAf1KyHzu25FDrRcNat98w80cM+KJup+5XmdL7k0jiYNpts09uobRleU8NyEq
pbSQAYo+Zc2YIl4WNSfqivq0ucmiJdm5pVH9B6MAwVyz67WR+wQU0KVw7MrMDkVeiOOCTOluSZr6
yj48Q7lBRI+2IGGxuoLuNxuRAvZUL9h2hhUSO3DttPbdbCjoXA0mNT0zs4M6msWx1qdk19aR6itQ
3V4AHqNpafY4ASqj5jtOI18VaVwh4p1az/uyhNLcemBFaUm5GtHLursf7V5U3gs5W1l0k81JfpBG
ZeIQO2mHMkGs+Flb9fdQ5K3geiAdAsk/HapYqmhAWTu6kSuD3uqadK9MzTPv84dRuMUheZG4Qt3Z
HMdpLiOjbRrlxs50N2CDAvlQAZrpdNF39ZJeCQc2J+P3cDQQKWBQYUCT9HRSHvL1VV450Y1LlTJQ
pd2FdTmkvj5k+fMYNL+HWvHDfCudqujmU1UUWlVk1JQbZU4i4EJtqvimLesXQ7tYho+yp4aHhCWW
j5e/2+Zp/j0u1XZeK2apettxRRF1WW0pN8g2OEfZK/LWdeb4LkpdDQkpLEen1uiuHJ2H4s+jgOBh
1BWxRECwCl1u0VmirgecD0W82qmW5j6pK9cMEuH1uFJQC4ajZBj9be/GqJjhpyq/90gRf3cdqJH+
YKQRWolqhvGyXaFaFnajrLHMdAtZBY0E6793RT6+nRcP32BLAqzztaSfUrS26vQrYSb2RFVBw/nQ
VVb7OaqHjDbUYMsvGBpE/ZvWG4abrrIjEPo1d3swFKYaB5cXfl3Y7RJQhYPZQZOTKox+urccRdTc
SXV0Mymimvxkwi+4mWvv0DgU//xC0CgQXuZ9m6z6mg7H5hp+WH7UBFf0BJAQe5uW5lbueKXWRDeI
VSf7vjG6Y5FEye7yDDdxyO9RDExS1/7t2jg6nWFVWAAjUVS/UZoUL2Ocfvczn+cY1VaPyb2RXbnt
tsH7kwE3e1nW0L/EABq0dSrcVBLgLEa1xK/RrofwVS2eb86KwGkP0AoNrAqzhuIa7vDspFc5R3gd
pGVbk+FaOHUzl9V6ZdTNf3N2HktuG+0aviJUIYctQHJITpAsW5bkDcq2/KORcyNc/XkwZyOCKKKk
jReySk10/MIbPtB0wLoBwf9AqdH6j/DQ+LnciG9eKK/UZ5hjUFnvLgA/XPFK3SZS0N+4qAVawRyr
7uDaen60wffs7Nj7q+JmqDXEoUymHrw47oyV6xT/zPkM+nrCZWNqB+OtraFQGmVe70TUS7B6e0z4
KDqOlPIAV5D/3W6iOi0bQ09Z0zHRmU8E8gIVzcmjG4eZJN1ty9/SKC0CT2lLcKT2vLOJ758Axtfh
bHJEqWqtiaJpS4Vt1Htcwo1cfBBAL17cvq7mS1JY5h4vYXOwhXJBn4q67Ppj0akcdGWm3ZlGEe4A
IfbKihOOH7OyS3be662hljIirbildbRm749mhPhPk8XX0faqQ5e41UHrPP3YLjrTj++BraEo6hGv
U7SkCbp6RdWmqJC4nKNrPMXK86Qp2ffWkN3BmYzxj8dD3Z8+oLBAY9BeptHKjrndLVmfKxPPTnwV
av+ktLwWljFEJ7Sx0gO59nx8PNwafvp++gibEUGATI89wGq8poXkGg1ksBTI3D9kU4RYd4dpUCq5
dpQ91Sm1tY1Tn0TTIVLi9KWq+iwYU83YwfjdvyYLYJFbdlGKJfUzbj/czgYhK8kPCYcu+eiVlhdQ
q4oDhOIcnPtwuAenuxAbpPXbzhwsD9X6hP449Gp5lSLNLNlP6bWeVbWdfThPnXVUrTR9nd0hrKHW
zVh+AZWuJQSAxqCZ77rVFdCEemp5mDtmrzb2Lo6N1wC/dxip0Fw4wmDAbqdk7AubfmcTY/89iUNR
tPZTp8wxxt9jF3h5Vj0bsk0OnZQui9aIp6Qc9gClW1uft4CGBGA7MGir34Amaasr7JFrithNEBaN
+k3rYblDEjN21mH5p9bL4MKoJ4aDXolE0u3nSjWqY0qQ3B3V/MXLo0INXB3rd6WtnN+Lqt27QDbn
lwCGYJVsDlXsFeLNEGD7CBzFNUx6RAaEVvlujPys32uhfSiN0DxaDfcWZB9siOq4DaTAAufx7tv6
aiIZ8HaAtLQ7hmyLYV7RRgMWSnXi/qU2nf1BTmlx6pyofTaJ4KpfGZD5pbNEQZKC9O00O1qShJnH
vakhUn6FSJV9mpQkf3YGRfyW4YC88/5tPbokOhTPKHVwg652UCn61KjcJL7m0ApOzjAgeVyMWuoX
PS5cPWX3Q5OYxqdfmFbwC5xrlNDZT7dfKSIi/0RG8bXx5PhtrAT+Y4pI3hAS83w9itvT4/G2XnnQ
blxdEPlRjF/dIXBrcrUrXHF1anv24ZHjB5XLb5MdWhcvhLJRxpAOpwIqbpFN3x8PvrWTtcUOm/PJ
VQHi6PZrLUnLyfDKJRtRcyToAR6MJ2hBLm9IZ8+nXGr9Fd065xTJdHgFaWJ8KuQsnJ1YbhlndYQX
ETDaKShnwU1crbVdW6PIxj66ZkD+/cy1xe/VoKg7YfLmKAtIlSR6QTauvtZlhl14x9F1imvjO+DL
z3Uxml925nTjQSJPpykEymhBpqy+xRhsq+6LGHvHQqE2Rx9uSH1MprrXXq0q1Z+oEFxVVzhfObkZ
zbdpxC+wkEra+llvgJlTRDg3/oRYtYSihmx4QF+3RPtN1FZ36AuJ7v5Ypqmy96gvb+V6GQCyWVyi
CwR7HRplxNleDN71othm7QXKIOaXZBStCxsyNtVzQoxTEnrq3VdgqZgvOe6oPmthWv0ddX34YiPH
mR+IBTA4eDyry6Td/TKiKGrLlIqQ9rjdqANdC+A+inLRlWg4jXVnnMQ0hN/1rFR/G4u527nstrbK
0tpToUWQrq+PJVvFUWTMwdDrWV4tPaTk2euT2Okwv0cn6+/ijaQUQNuF12R13biYk+JAkUXXPIMS
7w+6If4WoW1+bme9ZifkIbrncSqiv/Xe0cZXZTLys4mYuQzmmorQmzGVKTox+ZKT5IU1fhOOPQ9+
5eoUTx0rQ9gcfebpK8wf559GJp36pI2c+IONHUNO6S3Pfy+B8cZomdNZ6s4DCibwmfpy6WXaFT9q
Vkt3OA2jaTVnpLmn2Z/Msnw2UlwS/UFq6e/FVOn2qyqSHqCZ6KPmSder4S/sDNv0f51Qua9bA14z
EB9CpKPe63X0++MNsrVgxL84qVEZx3ZjdbYdfU7LeerEtVMn46rCSH8b2rY4Px5l403SuJ7QLQQ3
QmK02obSi0uwCbW4VkmpPjfIdj7bRdxeYabD6FW8z9Atta+Px9yIpJa+AvoyJKE0VlZfBgW21aFb
KJcp8aoA2mR+qftUHMJojncugK1Txl6n/Ubmubi03J4yHn3aUbMCBbcu/608V7Km6fR7bM4evn1e
sQf52RgP9Ck1g+UBpIO7itym0I2Q+s+VSxUak+4njZz6U51Bq/MjxWig2CqGmnx+PJ9bg8KNXEIm
Ek7q/rcfqc1WVk+9DC/4fmnHedD/ccTc+vZUiae8wvDv8XAbywfBgrkEpcXF6q5OOCaXbUJwGF76
phyIt6Pl9uZvW2aA1mays4IbxwA9UoyleSffY8Pbj4tMo4rUGll9razxPVNL5zJyqew8pBtTCHQW
3iPtUyoTdwGwWTpRZevQH9TZYMV0qhO/g/gR5svkNWg9Vk0Z2Yefnkh6DTTc8WfV1Xffoh9L+vRo
rVbRM+VSD2DMXTkrpxQfLD8l2d2ZxY01gz2DqBOAQbQEvVWom7VTIoxEy65eLcuTQ/r6KitDYBKd
7V5c+saSLWEuyQuaDATXq0OQCMxB9NnIrk4ee8VRhlrmBfaMxrNvWbKx/Zg08t+md+K/YvRzc9/U
5AihPM7M/9I0qV+5cav5YDR0fo5VqmeseyTckzm52p8qOCk7EF6FyKhX9iHluKFr/9Gkrn433MgG
oF8mw++uk8x7AJmt7yLIohMLnxA6x2oSzbGnQjAq6bWKPXgznK9DCNx650beGuW9tkLVA+Gb9fEy
eYmsMSIHt8w5O1cDqoWeMe3VwrZGgWWKHCMBKuHH8i78UGucIiTRgJJk1zyvupd4gdW1i3nD4x2+
N8pqJ/Q1wwx6m11jK3cPxmiLk27X6s4oW5t7uY6Qf7MIcdbvScooeac02bXKVSUAPdQ/2UNSnkx1
7nbuieUH30Y3dCK5JODaLYKc68XxzHBs2zlJr1oYxZD6JAbs+L64n6Rm59HBGCznVOjqGesc8dNV
PqJ8yqbvlUuYVKvd5xEX2upopliGmsXVAobhG6acrguUbyd52fpKOro0sGDrUu1bLZuocXsh686u
BtBfrFPbpO1PjTO6UZChO9T/qztSM30zN8JrR3952HlhNsd/B+4s4DcY5bebE9D0oNmoG167yiqe
wVZHb9RPVd9tLXHOxZi85TX6JUOa79FV7rcSk4yeDG5vJA3EsLcjd7qDrdD7yLOqzUEF9vsfK+9h
F7g4l+zs2/vTQYbM8Vu0Deg5r/dtMVRZ32Y9p4NE2odkK17gCPZPj8/gfYSHuxpuVQvtDRra+taC
JDnQ5y2yqxp7UxEMeM/mB7WEvOLLsOZurUUXvtoUXvaaRhslVYamob7ogy1ov9U6Niqmxa2R5tfS
LKbPYdmMr1mW2OoxjzT8uTpL/oY1mnMYU6t/Tg3k8QPUHMrMt90h3UuAtpaWst2i1LVUl+xV2BJZ
aonabJhR26z+qEXuXARSdwc1jcUfPz/jUGSBEi97+K7iYtQTLsS2yK9mHGcXWXnqb5My9j6qLu0f
jdcXJ9Tnmp2m80blwyHbWtD55JQQlFb3Qytrard5lF8LWVZoxUfKAZXs8eNApfnQO/r3qe69p7Tp
+iDLELqj5rHXC97a0Kw0O426yZK33J6eWBlCJAWc9NpQIH/qa9cIEs/1do7N5peCSkBBGF3i+46z
YqI3o4ZWeh29JvvN6Arp+fDHYelmWiU06Fg4L5ddhPkWfrgIeFX28HnWQ4RvHi/0fdRI0KYDKgIo
hS/3+rYI9QHwh5Zm16YFqe5XhjP8U6WeUfn1MEbHQkt/5TAvOLBFd3rpNK96A+AlTa0nLsAILTar
o8vj+jy0NP2DdAjt2u/TGFuyRpfNrrv2xsv348irm5HyN6DTNsmucEznN3Oo7evols1O5XtrB/GQ
822LtipqL7c7aKRAGuV1yNK2nlVc4YOGiQ+xp/9JRXm6PSwdoBPIEtAl7hzVhTqQbXg8caGp4xdh
fDet+B8dY/ug8PAke7xPNq5gbgPuQWqwS2q4unr6Th0jB2L+NR10PfmDPkn6RY+lrX9IbSd8skRW
gkHt9yBnG9sTFhQtLe4FaDvrkk9nYhRP+2ixIet1bvuZ7CAIE0pgsZ62z3rRy4+PP/S+9guHDYQd
hEA4+phV3C4fIg8SyhO1ZrsYqK5jqT7o9YurdApuoW4pP82qLo1TXcSZ+F/b8fqc8iHqzJ0LeOvD
ic2gqCztk7vFlW2upwwdX93Z7V+TEFGzSm+kb4Rl9CKc3tpZ3zWefNlN2IYTf1IkBeK3zngkFyKt
EcmABt5+mQirg4wn86VBvfCpcWyEwEXaBM2kt4FtKE3QF+lzqkTaN8I6eX68CFu7bXl3gfAv4K31
qxt7SW+aFHaupUipaGa9qeQnlFCmP+vGxTW8N9uLV2lIQj0ed7ndV7ExdnoU/lDDBGi1rn1EwziE
aU7XKorC/GDORXZo3JOWHy07li8SjTIjcYqdZ2/jwiBIRRp5qQ3cN6QBCoFgkB6tMjV0jnbVOW84
He5xMTZih8W1AzYL9HraZKsDLDw990iU4mtiKXGQ4/WHocgUHqbc/Unt8/etBDB+2UVYFhKz3R6h
AkALjpNFcvXmIcG9rmtm6acdiFQ/l2Z+erxmWycF6u7iZADkH4WE29FqZRr7VijJNUfELAAuChsD
AMHZm+N/ZnBVh18YDkCEBRhp4RqsYpQomUsT4dDkqrd5faHN7R6KwWgvpIjpMQmtdif23Vo3inBL
OXpBdq4TiSLv3F5XGE8OrbiC2Z6PnVYg04o1+k5UsjnUgsykY0+dZd2iRnF3UuJRS65KTlBSzYWO
DlurfUHBeo92fb/nXSw1ltq6w/0Gc+x20dCf87ykGtNr6KXEl2SeR1QP9/ggG2EWw4BJWkARGzWj
XCNdZx0ZpvGyQG+QiVrSGYiFkEBFZrgfa0/WT84cJz4WdubBNptm52a9f1CW34AAF5xvQCDru2xM
urFXobhfLatnw3CLn+GxTy8J6x0MGGEAFaco78Nzj47jlOwJU9/faYwPDRqdLHbsXXlc7SKYZbpL
PKK3TeLbdvOcum2DuoA1Bj3IH19i2P5b56R7wjCbi8zBpIRm0E5dd646re2bxM2Z/Vx0xzmJy6e2
APH/+EDe79r3wjjd0gVognnR7VbywA7GddryfUJBVpG/FQyN5hyittmTQ9qaSg16Nv3Qd5+W1a5l
G2sKYiEMFXYlxCunO3XWiLOdilbyNI3qCRTlcIIoaP2shjSXKp9Jnq2TlaF9s+6Bt7XZaagjJdda
Fs5vY2km/0KxBP27dCLkE6XJ2HrKhBK/0nmr6rPXOfGRh6A/2GMb/9HCgTglbfPzJZ1F6o6nEnor
igbr6ykypCxwKSEujGxcWTvwCJ/mWRnbg4Kewt4CbO2odxVtSjugk9c7aoyqzElTLsNwcoF2DFPk
/lG7HdzWx3tqc6E5rABiMUW5w4jFDo33OS4Tsv6+kaekrNLPrtRneekxZ3nGNY3cntg8Q8zZNMKd
DOJdpeU2DGFSOaoEIWxfmhS3WxqZqqzqvDy5zvNcp5/0HPEhmnXRjNKZ3vTqlxzzdwvzYC0emIVk
0KeDAZLN8HVtIofExaoSgYKpcOkrMcjAw2i1bnvOYOJ87Ua9QrOur+S5nabQPlX5NMZnVZVG6M+T
KYydydw6oECruYMR+DTJq2+/xnLiMC+LNLk2qp5fc6Q9D51rZciuG3v7Y/PCBzvOMUFihhLYsrA/
1IT1cCEfS5lcBWCqD6VEwwBRpjI7TpU6H+M6Hl9da5hwtonz/9xOgMjTmp8UNXg/qlBkTEpGBFx3
xdyki/vIsgYABVHXvY2zVAJM9pyde2/rLBCjojy8aCDeFUuSTCCS6wJbyNNaXjAvU85N3Ll7BYKt
1WOMRRqeTyKrvZ3RWbqy1OyJ7mqj2QehxnbQdn2KVWDkvDw+dfeRHAUIkHGoBwFDv6tMc2kP9uQM
RDlz1b1qna5dMpOS5Sg1eZihrB0ej7e5W8BK0jWjzkUVZ3XO+nScW2QqyS5nQ/3HVMxJHjunkOZz
pjmFdmgohuMG57lN5ntFWqI/2BfuBzVF6Wgn89iaZpsLhzInAdFd5kHNNlLcyYuuAhcfLA+a8CoS
zzklOdz2x5+9ORQ5PD1ezskdoASDO69FMVtcS7CC8qBlaqu9oj/jBqEm6fs+Hm1rUckrKZ2yoPcg
EZELAh0lJaXqrCIYgTQ9RwnYAy8OzX8BYe7BezcXFXwITCPyHcxfVo+0XpU2VXFm0g4HPfOraMqe
jc6EIz21ABKCoaR6EDpV9MdUiKQ+VmETwa+tjL36zMY8AyBbiv/0R03ir9uT0zIrg5FY5HXDPAa5
Nqceus12cpbFUO88GZtjcbmSH9CKpTB0O5ae9Sx1FIor8Gb9bCMfc/ScAQFuDRLK4wXduHdo9VJv
YhRa6Ov5jYbGFNnMZ5XlrD7leVudQjXc46NsvYHEOpDJqcbwFL4v8w83uTGN8FohUFztqO0X0/ds
/FdLIu0vgE3um6EVJU7uQ6gXz30pKx5Dg4733/bMqTlmcDE/4/+j9kezVspz2XSRehiqZEAT1tCm
zD1q5iDbICHzRk8e4fgFwOM6R5yCsz2NjK21gVBDJYeKMorIqw1plgUd5pKeq2Lj9GPVruZneZSe
UwwLd472xmEDbcPVuei50nFZXda5jA2pD3F2xTWUG1TpEaZvoCN9i3tlPBlmOGk7x3vz4zxUCEBl
gURb5/qim/V5yom+ccSZXvvWdJ9qJeoutPT2JOY2gjIE2wGdEv8u3N7Vx1VTOUtofXSB3Cj+qBRe
cpmb1C6fmHzzFcqcc6WvWZ+qHp7hzvW8telJYlCtBWVE7L8qMow4mNNGZOx4HtBbBYx57Ky4Oz0+
WluTafBjedK5Lnlvb09xaUgt7JZuGsYPte0Da7Ku+qAk/7Nnc09vbmurgCMF207OdE+60pQkSfS2
y65JbicYsYnqeVSiT2gIlYfCcfcczraGA0axMD8hBcDCuv20Ie6GCsm57FqUuXloeW3+jPpK9xVT
IgVmWHsNrK2ppGRMDIY9Eo311WaxYiT0TTPPrnPeaQeEBcIDW7I4FIby8y0jdIQoByGgheHfHQaG
fGVSiRcI90IZPmuVrI9JlO81lDc/yCasJe9B1HV90IBX973pUubqsBwOcAqb3koshPxZMZvPj7fh
ffV1EUYCQ482yQI5XV1YqSxBR1VZenWbbj4p3Iv0wIT7Aehs/tS2bXrJ6nDPs23rhJkYgRAvc0/e
IXQLEHx1HaVcJDWhshVpkres+v74y7Z2IaQU6pJEWgsn+3YXjnmFTwWU2asBiheLkwaefD2doknW
B0UrduZxb7TVHjRr5D51t6d0V8bWS5Xlfyd1mn7sOHpB1U4/KXqwpB3Atbk8IDnyaq5TcdR84FUU
+LNPEp5BD+QAAynYp1HJCfiFeQSUDFRvEQZZ5+GeCzgvGdmMpqJ4p9jQszN+VV0QJ7F6bMT4k/7h
//9pRKvLxbFBuzP02XMKl8ILpizZiVC+uoYKdliPv2rriBE7IQzCM33f46rMtsy9vkyvtiu9owUN
9zhRqTxHvd4cf34oOgxkqLRbCBJXW8OlZJwNNtdhlOjxqcR028Atfh6PAyjIfGewrX2I4DWTRymB
C391nstodpoIgfSrIlRIipgzBDFybld1pl/nlO0eAmXr/gB1AzIV0iAAuuX3/BC6gTqBeVLwjE1e
XnzGgrr1o6GMT3HVqp9x3JmPeqzswVY3BiVI5IUhE2b11lEW+zBv0qVOzgS01zITU47Rlt0Fk91F
ga3k9hT0Tfv18TpujsodiQgUVcG7krmC0VZeO3NybQvpHGIy6KeMFtEJzyHn2em14jTPOMw9HnRj
nwLugSoJpHqp1a/Ws8LTR1ZJw6BTixxPMYtPiRanh1wfzR2w2OZQHtUo+EXkFuul1B1hekhpJYtO
jeaeQjurP0QpyMlLaZPa7KQWGxuV+2TBfsCK5DFYBQmjHtWZIULy8TRz/qpFHT5JdKOerHhQWp9e
67DTettaPpoQpGhIU3h3sGMmcS6kHGnmKImCMZQnAx1VkLMhdHkqgMcHptrvVVSWs72q7i3pwNLW
fQ+IVsun124v7bCMr/g6VR8dbXwjjbVPMdobgSPq+GmKivFpDNtfiImWMUkPEAa8r0tpRdOnAE8o
xClRmwRIxuDPkg+wmKRth7+wlgtonbI/9/ZdeQpVQE+UmRpfDbsUXVAn0AyCyqgExbASStVHt+Ch
33mXNoIIHkDedXuRjgHleHvzhF2dLxEvdLil12J7RfbqRrsIu61RbC5uLtQFdrq+ahK7hhbVUfOu
c6s6pNNSbqzknsL1BvSM80bLDzm7hYS1/pgEhfXKchYIoUYQEUjyvq9eXSkf8SnIMEpDtaLw26Iu
Kl+DCXSIItMSSMsANMGotNupMKyOCm1jfg03wCIYzT271q4K5aLzJzQLaVq9D9Qyz3ztcFQLQX0O
JKL/+IpbV3HuhlvW4Ic3RBRVHqtRZJ8rKbW/w840vqOzJPNTXzaDHeSNmaKGIco/2EpmBWjBkebR
C+d6z9NndQO+/xCWGF764vABXOv2h5SmPtmVLe2zMiTdV09ocWDBlPmQWoXYeadX++p9KNqv4A94
qKkaGbdDIdsj7MKdnPOgKsDOWnU+RALDusdTu7pk30eBukmIyFI6CEPcjoIH5hC7aESdhZgAELau
Dkw9GtGoLYuPtSn3OkQbGwdQ8zurA046FIXb8XAsr7rKC+2zI+f+OYR1e2zmXHljBsZgtKzixDP2
C6pcqAgY9MwIBhA4Xr0keuqFkaswqNFloZ8WlX4YBsU6670V/1zVeplPHiyoHXwj+e07leDHnSpm
2aW1YNXiCo6AZoJPqcroSbhtGuDA3h0er9/GhrwZbzWfmdrPiUwS5xzZcRw0sa6/EcONyDvWyc8F
Gv//aZCB6EIhrUMp7nbpqtHJeswS7XNeJbkf4Vf4YaiV4TNaNDsftbEpl3QTLD+IOexRVpsSiXYU
O9whuhAnStByQ31sWrd7ngc3CRJqrE+PJ3H55T+8we9fBhUfPs7SR7yTAJRxrhiz0UUXo3Gc7NKF
svicFJpWBmlpDH8hsORlx4UXApUlMfTnLpXJTuVs47SDg6cyTtWW93EtrdyJUUU8zY0ufdVqR6tC
uZNIpd457atg4/1DocMjr03Esegb3S6hpWdxVtdGhEJcV73w/MpX252dV6ex7ZeINrZ3YIa6yHc6
L/r0eJLfu23rWV4MNhZyEGm3s0oEOsRYc2UsxEU45NnIuGGaiZR/7povfTvgD6nVJeLOY4UUqG/J
VoRXK5PYVEglr8qDHvbmUzPa5nyyZdbMfu0mYMsHxXXTg+VWDRxcbbGZdAazNr8+/vFbE0eMDXRh
4StQ7L6duB4LUKOyPFxtoBwK39EV5xT2QnzMYigZnopoj5u26tEBQHV8PPTWCecRIHeiisvIq6FD
pwwztxuVs5qrw8HrZ/0pzK3xkJbjsLMJt84B1xdHDpLmYkx4+5UoWLlqXszxpehF6j0B+5ZzgE1l
1v1lh4b+lysN7duomEtTWZjuS6ohX/nh5z8XciNUSv7r3tkUGJnXNWbci4urjfGRZlt4nJzo33YS
e9itjaeITgxtKFQiFnv4ZTZ+uKqTNIlUE9WXM+YLve2LOAK3QWm8mQOR42xHHOx1A23igXjr8Udu
XHAIU6B+Sa2VSuFac1QfloROtsrZQHy8f80lTF+/kSWCrSX/71Nrir7eeZk29hEUzsVtimoGVjfa
7eeOItYrL0mVMwaXn7O6Kz6rWf4ZQJncWcGteWU2CQCXpP9uw2aO1SuaXobnLGtG4atIu4g5M+S1
HhxJdoEvTHEcnTLfE+Db+kKs6OE8spzIxq+276RqXd9lA84hWSfcQ4p8m+qTjySG74zNvJMMb1wJ
78kFFodUzeFY3s6n0ysZTwleIc1Y6dETCBsBa3SSELTLxGrKp5Lr/j/hZNHvBRnWtLOFNodHuYg8
nPyNutHt8KkiBcfVDc9U5ZTPmpdjxhw57ZT5LWHG+NLTsyvPppuUzaWeB6n8+XgLb9wVMCOQTKIy
DG5v/fnQ10ptahJxSXLpyO+Y4cLsBhtg05zXB1xraaYlBd61aS98EBANeQlA9F9QZV+8WvGwodgO
9n01DbiY1VNa4UUFyCh6zkiNfDfr8Xl2onznAL1j9VcPGB2EBb7GEaKctey/Hy6MsnCzdFYckBW1
rUSvXmVE6olCmygQQDbMS+mUFe7xvdI62UnYat4uWjfJGKh6lDmnWuZN8uRgdn+1RkXpnwdFmd6Q
Airtna25dRBYGa62het2l6VY+VCpHpQVrDCH3vL7Ko3+UqRszCBMm9Lcyc62LjM2Ie0VLtOlU3A7
LXka6mmY4i4nCpvEyKpLyzepCRuXCPLD3zHnZzo93nwb0dLC1QZUvIBD7pSwSc/ALUVqfDEnLT8h
IlSe5sHeQ8Dqyy9fLfiim0VDE7euRcP89stSd47H0rWIWJpO5N9pSGjxc2tpU+w3gAcQRjT0yLtO
nUeJpledWbmU/YCAYGjVU3KJdCNLvtSmKVCObIxmeA4L2b+JIaYQ2Rn0qYNpTpwJF167n6564lTN
pxipVfs/hSis84e8Golq8K8td3bIupywRILvhwaLRWgNd8d3MDWoKaoWXxQPQZeLZs/OiAYs5D6/
nkCevPaJWjUBEKpIDfoZ0cJTbpmtfjIMJXurvBTf8p9fU9QhOMuACUjTVqfL1pRWHQw7vmhOWF3i
2q4CkeHF9niUjaNBXEOpZql/0+tcbda61l0I2258yR1KNirh8EfwO9WTExfat8dDbW1SArcFD4lW
wF00NedJEzczU6xHERU8hDMDzW334PUbr+3yb3PM8TomQlzt0UytUxXJ6fjS9ZhyKk5TZ/7Q4ART
Vph9V6bevUaaqJ5+5duYREAZ5J/rXDCbpVHUHQdQhxCd+95kKsmhrN1sZw43XjnLNolZMDegj7Wu
eoWD25Z2lCWXNBKkRHwjCtOxo8NIy9MiHJ+80I2rNyTb5Wczr5M90PLG3Qb3R9cRmwJEpK5FriOo
lTCUo+WiaUjLqFMHNOOrN8TSwnPRdeL8eF43x+NdJQdcrM/Wr/og2qiilikuudUlJ3SLjbM5V8Yh
nsT0RR2TPYrLxng0PpE2wCEGKbr1Ddehq4uDbB1d8rStQMokFgDSuEAGNR7Pal38wstEMRboBIgs
iqVrTwYHwcMM3fnoMkm0Q+Yug9jJVX6a9HDPWXjjpDMULyCtA+qU62iQqzsZRJ1Gl9aOPVzObP25
VivtUg1xc3m8aptDobXNVqUcepdJzCNCFKVOdigHtQjmpM2ewzpyYU70w46W4sZxp/5PTZBmATty
nQ3SPsoHibbMZZ6sqXiWbWg0fkVCaByqeu5yfxKArr9aIJbFl8dfuWGhBoMeUzAAbMR8d5tTs9Ja
t7AWuZQIBtRPtBahXI2uV35vRac/pyBGylO/iB4d0CyYsqADeWafHDsWWWAnKE4GilGZX2QLxPRQ
973z0tv8wdG2kvgtAn4t/nz8k7cWBhYQGBOHB48K4OoBH20bSyLpnYfaioII1/UzVSAwQ1mu7Dws
WzVqan9w7Om8o9O23tqKiZcNjhze4kGpv8VNbRIIl8NR6lEZ5LUQxyFvx2MdQkuvG6HChIr7ncLZ
xnUJNR1KAqEfL8L6umpbd2gStVlMMyr5v7Ic5bUdIbKE7mwGkxkPn1wr/y9MarmzNzbeOgIK6hPg
lBbw/+oVmoVVxpCFvHMqw+4cTob90RkHb2+O9fuADJwkYE7IuYte67LeP0Tg41T1xgicEwMtMy0g
OygmnLW465HhyI3mG6iH5EuXK/KL1Un+gpmIglxTlGV5UmZkXJ6cbvbE6fEu27hEKdoBvkaoj222
NhDLtKwV2K5gdNg06WvsRPP/bC+an8phEn41hdXXx+NtrDK4IiaaCUC8887sbXAigNMYFQwNfRfP
/p+jxR9EY7/Wkf2l0Yy/ywKvocdjbtw7tHy5bxb+1KIodDvz7YCjK2LluEdGRvmtDfMpUN1OP0aj
Q5l2rr6rqW3u3HUbp5ejS2LBweVj10GGjagx8KYSp1wv+UalqQvavMAopJmbnXOzZImrQJ9QcHHi
XFhDJBW3X2c3ll1aqemd6ZzJOFA69A781oaT5tc1p80vbbQdDqXQ6n+iZm5DNFob5ePjKd76XGpv
FixJ2DN3l1XZZOjZ1RQUtErRc99JVfutdawQV2e7q/eAu5uj8Y5YxP6IcKwDYauFiWCaFEuGGNVf
zSqjPxtLJAGY0fpXPuyHoZbL44dTK2NFRmMuwzM6W8VT3SvfDMC3p0lLh184iQsrCigEgC5MJW5H
onut6UnYY3icj0iW6UJ9mRsuB3cqu8AdW/PpF5aMmJu9CekeeNzteJWBFokK/O1sqGkb++BsARnr
bZf/Z2izvgcd3jqD5EZkbDRG7ntncaHWatvZGPXaFnqU3RjnydvCYE4P+jRVFFgS5Gx9C+vEPT+R
rd1CGI6EAJf80o68/VAPpaNBTArH303kEeCN+wZ0U0VU3ayPPz+nVPBoK8P55jiuzqIyxvaERUJ4
roEqnXr6rEFrRupZ6929CvDWV0H4oEKCkAxMi9VQHXr81QjT9pyWQBByVYs4exOWClDm9nAeW1cM
gRNtwaXdehdpDxAT01mlMViZvfMRVPR86UNT/Q1OkpH7Wje0r6RZ7UVBZ/3bsCAjdm7wrVcDIzxA
QmAVCOJWsVBkpso8YHtwLkUYqhe9DosePNJg/6dmUfi/GtBCe4iGzPhCtJDtkW+3php8xIIx5tvv
ypUePTzaDp5zdvIp/9Dl9niq3Nb2Ke5YX35+A1F+hMeDQT2sq+Wn/HDdOGUtYouG77lEQvDUJMZ8
qGWcXtVW/wWDTegI1O8ZaAHSrObU0CdyK4WhWs+dXyrbkEGHQxnmL8noy7TZ27Abm4jJW5yQMPG6
b45EVlL08ey656SrwNGFhjV/rrGga6hEldE37HR4veB8WP+SRJRX1Bni/x5P7kagByiBJ5lbdrGt
Xh2ZKYK+b5QIl+qgUYIGyPhB5s4e9mFjt6AIQ5+S2iW40nW7zXDHLtMFXpv96DqnoTYFFrD6+JSA
8N85Fu+h6ertJ2xfNJ2o7Vr30VTu9qXVe95Z9moqz9YQp0bhw0nU/qlxavG+aFUWuqhO9FnzX6R0
1ss8mvGbhiBm9edsVrSITFk5w9tgDNAqhq6esj+VQTrNJe0mRwsUWUb5a64JZFwr+i6IaDbzmy3b
XgmmoUnnF1lp6u80gP+Ps/NYkhtJ2u0TwQxabIFUqCqKIllUG1iTnIYOaPn0/0HdDROJm7Dq6THO
oscYiRAeHu6faGt8iay5O89TMP2BEt9HXhw0qnZSh6k6dMrQoHeFhGrsF5kSGkvZWZkOiD/r0QNa
uy68duc7xLlpfDbE6DSeqsW6ckH/NPuszE1ouo2CNdRBbZzi30bvMhwqy6ZsvSRfRN4mM27/kYpK
Rbc77NhKdtVEn8zUnka3NFNd+FnbVz19Br2MMWxz6tKTuwQhM0mmTXZU8tKYXbu09feJMyXptwKk
zp7I2Ea2jQURj21OARtwfbynup+TbjlzVLUQxxuS0pdQgnSR1p39XhXmzqNjay8Ck+NKg7CKUNHq
jMekoIEx6Fh7DrL1XDhKjoobrlm97Oycra2RiIEo4ZmU0nnlXweutpfiqpqjEB0vPUXUshNh6Clp
aDcnNU7Enn3cRjrBzUd+TUEGv5110ovdDTUvS5EuHcCgE9dj+MVA6NpN0sg8JLCXDlSO30hcWOrO
DIq1LT0jsE3rk12ZddUgbEsXsh8an8UL3qtOYX7AcGGPibEVLMHhooqEehgowNXCNdaoTwO0/0sE
YKWnIwSg9GwbdWy6tYQUwUHLpgJnp0zWH9S+s0YviSytutwPmFuLCu5oabkqxq2rXBBJ+WSOVAvL
aAhfMD0Tnj7X9tdcQjrn/lCvWdg6lLFLqZ1jdwgvZPXFeVyD9EtaGlQkgtPnzhHFT/qhVumWWaxH
pyybh+nUIRyWPc6xlDyFLQ00N+lS83uK+tl7jCec1tcyQxIHa0Yuw5Vx9erxj5b05DkOwVB68QiH
GwH0rn6pMpHa3tC0suwabSrlnqA38g/YjeQrqaqQTirP5ofcsTLoebYQj3UYxP/BKhw8C0bS6APB
d1jv45GanIS6onRx5PwlTTXnXE6m5mbyqO2s5cblt2jTMw7kda7g5UT9lVm0faI6gQUUo0vb7BhA
lT/URRnvLONWJYlSM61GGjNEg/XTrChL3alzfWFw6+NTVWhosxpF4PaOwhQnQtd/lT00rdFMvw99
FB/DTtkJRRtBdgHMgk1Y6ny8pK6/VOkoZApH4pgWWnyR9DQbsDko5yNAIeWkpCLcAQ1sHBPCHgV+
LvuF8LOKfc1spgOivtIlxZvUFRD7PN1ZNPck7t77x2RzFRe8LkXMpU62OiXVPMLD7TTpYoSWuMRm
NF0GpzZ21E23RuFhvQC6LHT91kWhWFSQ6IZAujShPnlNjaup2mLAeP9bNvfKApJDW4CSOgnM9UIV
thTb40QBXw5qy3eqMLyIUdM/9CaVb8MZ53/pWcumi36W+aTlxozFWFWZz/d/xsZVshjFLdpsQBEg
il3/itEZ8jaTYsr66RhdpsnkDYXay5HUdKZ6M3Zn2obJzjpuDbpglRaO5CLCsnqTVnSmcj0c6HJH
oXkMZSl40JRGvMuitLr0oag+qV21R8rcuFRwnWCDEggwx1vfX3VTxeY4FgDBorj8qkSRdgxbvIOC
WYsPo1Tnj2OCXWA0cnMq4r/Y5y54Ex0eI8Chm6qNHE9qGRoV55Im5zvRluKgOOX/AptKI8/+cWeK
bzcxdQ3AHf8Pd37T/kqUVilVtQku0WypXyxtirzREdPO2b95mS6aC0CxgKzDeIe0dr17JrVqq5au
xsUpG/u57uvyQ+eozaHLOus9GH4LB/USUCL4pTc/NBgaTTlepdQXF7zS9dB55wQJVOEOEaaok93Z
jKqfTTDPk2sJI9iTArk9rYQCShpoJ2q0a2lLXA8XTrY+w4UYLqAx2DRVV0iZG04JPoC9NVbmQSkp
hHqzKNPJrXh4qG6mDoKc2jCSZAfPsjHtPJAhuiynh0RpdX6SpDXlMBE93y6c2U0B7ufHkNn4llSd
/d2Wq04/hY1mDTSVDB4T92PGxvBUlF+p2yQB1F6v56KbI60f6PBfSFs0r2gpLLntbDauQPLzqRGg
Ossssx7ULv/29pGxl1teltzlN80Kp0O4sRnqgQsgqL3ULrNHWegVvp25GM7KHNqPdV11B6DVgX9/
6Ff9qasUDS1ZsI0k3LSISFdWOyCwmwDqhjFcktnqHxCv1dMDxrHqQe2j+TwqjfRUJp32A/PCnq4R
ZkaJjBJPZWJeRg+zdhvUDX53gdjj099E00VOmeuQP0AOwdm6Xo5CE7MdJWp/6QbJ/GoL00FmdrbO
cBBmNH4j7aXTs+Hl/nTcpBkU3yD4UlBgRCpwqz2AsyrFykbtLmVWyvJRG7Ps0lhR/GFwCqk+4TSv
Rzs35k1IW+p96A4tHRtk0Kz1rh9SDmCI3JEjePcaajwdZcrgx/sftjnKYni3VPO5L1bXctvUugiC
pr/UdWf8Ko20/EB5YU/sbGsU3mjcQuAFlh7J9ZpVemaLOqZoUQ+2cW76sTjRgNzrFGyNsshRyqBk
cZJYf0szGXo59UN/0Vtp8soaw7rBirLz/Rm7RSSxMMByQNZxF5DLr6asrKhUmEHOMINln9F3DeuD
CEzlYxJWRozeqR06LgUQ4z1aXMXHCs8x+1DRsoo8ZDrsvavvZmvC3gBHAomThIaOwhK+/sr1C6uN
Skup5gtCAanqaoKqi9tmMkIjplOoEo3vcfpzfw5uZnoZk/IakhKI1dw02dqyQKgKANhFIj392Olt
8z4vgz3rjM0vs6nkg9555eNdf5kN/dzoMYwhhQlnr9Cd7pJ0cfWJ9q16VjA63rOZuIn09MM5aouR
56J7uH6WhmMLPl4xpsuc6cnRAc72ZIk6+TxqUemOSmidVbxQLiGqR2/tIC4j00vgH+4YasnXn2rG
NINAgcgXSarKE/L+8bM+0UswHandCyzL33UV2ZexuM9YvQUUu34c2hpmzG0pzRegzfqxDpzpqa1x
SRtqPd+zqr9NJBhMgdsPFmPh+BuraD3SIbRaU50vQyZV37RBjR7JR+0Y9eEa8fBeb2LFbRuj/T2E
jv4eBvv4IUmoCO7kELc7dmnQLl1T0Lewj1cRyA7bsg8Tkny1UsVHyBrtCSQYRNK3HgxkGgDxIHTI
nzBXrtexz/HCTiy2LBsM/eywmhrbc5Rw3Ht7b33P3wOtbodUUXMJ1vF8UXJJf8TtqDrmafZm1BXN
rb9GecWd/hVbXkXvzWSaLwa0MDfCru+5RMExUOf+UCnqnjPbzdW+DIc51cL5UWn4Lh/913D1jGNU
hCrlxZzM+Yj1dePHuj6eh2SucLWTNR9Hsf7wH5bsr0FXMynEpBiz3s8X2xiV89xM+UOIePbO/rs9
dAoFEs7dUhBmE64SiBSdCd1EdOgSqOP0MVKnCsm2pLiEUB12hrrdGiTsDlcBZ46bYX3ZSlIStY3e
axeBftlBj0Dw6F2zR327/aBllOVIU3FG+WcVsZaKJZjDSru0SVR56pQN3qCN5ee4o/p+f4Vu74HF
jdfGPIkM4vYpm+hqFqSxrF2mecaKJEixQJ8bpIzyPD5AsZe/3R/vdhtq9IxIvKkqQUJZy4S07O7M
7CKdgkDWn4dcrn4WRTIf8rAM42OCVV3lAmWVdwoxWzO69AksajCghtZlYGzyaivKQ/0CkDM6gNTr
PVwVSrfAuGxnz2/NKLWYBU7BtFJauj5ogpdcJYtEv1RZirgvwogvYWXOT3OiTv9zJkq2O3FxOUTX
dw5YM5ImbgNuHnP9hDOcXInLCPbnoMb1PxkyR9XDjBKDcLUyL1TS20ZCB7bOLQ8tIckXulr8vr+q
G9O79HPJkkgnyHRXNxGWEU1WxsK6zIEiuZ1jlZ6eBsrRtpPxfH+ojRNIdRvEP5+80didpoguVZib
l7nQojOkOPMwMzfH+6NsLOJinwDYGOmQWxIcFFAj7wmjZCuVRWvOyE8w77sDxNHyPGSjtJcerT6L
TiwXGyql5JggfyiAXO8aCxSAoMOU+VRW7CcjyMkz9WjvfbcxChRork8QJACM11slqzvNmZosg6+T
iveYZdWHubD3SJ6rM758C6JopK40XOhi3XyLjqRRCfTT1xXR4ZWaKsduzn5ZvTKXro4zZuCGICHe
dgxeRwUQw6OOGjINplUVp2tbBZZFnfmDEYsvCU2shz7QFrsGkRSOW6TVQiPuYlDjihFqH1Obftp/
+Q2wotmbC4dhDb2UNH0auVSRL59k+5OhkXCNgWW5VRgknhnP9TtEaSrXnJL8e6bX5cv9Xbs18bx1
aOfxmOa9ufz7v+74MqP1i6F44dNmVrx6GrQfgWVWLvlZ66EYL95BDiPqvXlUfAzBswCAomqx5mzM
Q42tCU6U/gzZ7DlsZfVcITD9tZFH+11Spv+LwWB8vz/mxkZmf9Gxt2hy3VZvlEJk7Vz3wneKSvtQ
FVLlRpKcXe6Psoqsy5YCfsAFrFKrWdRDruezpywxIh8hfEwx7Z8I6ybpcaiGtLyQ2dQh6johcsp9
EiammxaOUR/LJqjjnbr6Kri+/gp+AVBejWrVTYt2aG2nUwzMVJZiwvdA739PYjJQce7UL/e/d2tW
X0GHZIgE8vUtGSnlPLd4C/lVELSLnK9xmrUx3Yngm99DjHu9Kigtr5LCqImjWkdlx28Snp60IJFc
0wKLl4r0RrjT69RZRH+OIzp8OLhcL2BjGEUioir3LWtUvyKwBSO0Q6FJe2dK45IBq0Vv+mESJeWB
QuSuRPvGgaQ0QyUDRIlFuX4VkwaZLhdwitKfu1Q6NF0/+Rhbd8eh0PNDl6tkPGOr7eQ6G6sIQAEp
MaroQCDXMD08AkMhkr7wh1DWTlqAkYAzDvPOqd9YRVQA6IEsfXzwc6tP08pe4q0fCD9SMh291LI8
l4iyuaUk9cf723JdFVqWkbEWZyge1ctyXi9jmlG7lyVOe1NF9XjW6qBqXLzB84/ZoOjIlQM8fwrN
up8OfamO6ZMKY0861pNVDV4io/lzuP+LtqbYRCEKFbpFgX+9hcc8CjusUvj4fhS/KxyzIMObyh7q
ZHMY7k8QVhTeaI1cf3c3NmlFvlP4adXUz+GQWn7Q29LOx6wqM6+zy18PInHpg9yQ7as4U+vRqYRv
9E6quYJipnnQ8i5RTriNDQ/6FI2Sm/RSckZ+NFd2VnfjIx2d5wD1cChIbNjrj3QGCZJqM9c+rQ/t
i2QUw4PidKp3f8W29hAykiTki/gEZdLVMHQaBt4lee2Hki6/OFIdfChr2TpLtYIIVapLXtkiRNX3
c3vKWsXx1HSsvhhSnu48ITcODj1aCNP0LBWeI6uYFI9drbZRWPugQMT73jTEN8pElWsjQLkTabem
FswJr1WQBPx3+Sl/5QNJGc94t5iV39HTOvYC8hx76I0t2AWsRDK+6EBBOiHzW0UC6M6BxEs59WVL
DNjOs9P4msHpOaNcn/KJUnzzMVSDIXzr1mFkMp0FmwAJ+AYsnyFKKycVxEDqleEnrYX3DT2126HJ
3swioyzWg2zOBeS9xpMHTt0KW0kTOGRW5wpoj66Yqr2zfrtBl2HoFsB+RYD+ZoPmWYgXQR/EfthX
nPEph4TgGnXulO/7NB+CFxVlZflhGNRGO/VyHwNmzw0hHekAzKntIsiRqP7OqbmJDfyopS26EHJ5
oKxzu6AUDYJ/TeKLctKQoixk0kcM2HJ6oyMb7ijnweRjIz1bbmQnzm+N7Ddw4YfJyWMQxUsjq01T
V64VnkyjqTU/lAly0mnGAOZLU5epQBApjfeYKjeHjN+NCgQYdAijpBirQ6Z3iNn3iZb6qMCMjwnm
7/5YZMFzneXOznW7ORTJBWhqJERu4peEDKmRO3Pqw0ZKL7gHqO5YpNYlnrOX+6uxNRLxeaG7g6C7
4duGeQGELWwTDlpuuq1Wt34WjBrCCpl0vD/Uq2DdX0WF10MN3ZVn3FKIImpeh46+btLQkZPUJ9dU
/+B0WrZQ1zTnRYLRNSGjmeU/K9bgZ5LI+HiYsG5tF/c1+QcktzrzqrrTNXrbqdS9M8reeG6z1pCO
VhZbhTeiBfpLDgJdcftm1L4Wdh/MrpohVu4NoTbtfc3mxL1W5kEX3cZ+tQLJT8M98a2hyDwwxIlb
yXXl9TRWdtKirWDBEx7dXQjfnOXVlR2OQyTALSe+Hiv6ZcZb+wnoVni6vzxbo3Blg3NDrAr1xtUo
AHJbJ7OsxDdxIj0kEbJHRTztOblvjcLJ524G6IKY2erKbFBno5jfxb6RT8YBgVXtBO9wTxp2YxQi
ONiPBey6sHaud1oMXyUqJmZsSNXw44h1z8Ewu/ztQZxRyCMBlIPSXzeZJ8kchNaFjCJP9REeUnrS
g+GtvjaLHDy5zGI5taRT6/ZPLTkF1b+UWCCqyTpaYYofcTDatnDNsrOTnW2wEZ0ZDp4MGRk51Pp+
T/MICcZ2TnzgIdOl620BiSSDleegB/ttVKLmGMuJ9o+c7douLTtsFR+Qh8I98DXs3ailNZFlLgWV
xC+cWjvUWlhJMJ+UWbuMtly8U6Jx+CqAuv3bSqn1p5KNP/dPwNb4lJj4Z1HtRojxeteYGOUKUTup
34u8mE5kfXYNezjrbN900jR8l6hV/dwAv+uORKxaHLTZToudBGu5Rtaz4PAfbOsAod2kztniNBdU
bepHcp+ftbEhEOtAtz61SiI+R2kSqw+V3uyVmDfimUaplucHmSS7bHW7SYU9FA41Sd8cDG3yAnRT
DTem+g32FhrD2y84HpEEmqWkxLt9nd9pFmgMQwi/qAZZdZVZrz9VdhX+GTX8mI/313VjRq8GU6/X
NdWDyjDqgBd7l+aPkp2EB7zTZLdJXqRE/l4ERrFziFal3uWmWxwwwUCRQ/KBq/jTYUNQOaWe+kZW
p5hSZsnwpRE5UKd8jGV7UVLKxx2R4Rtr1WVQmvt4Jy0AIECT159ZNMh59mWU+rldzc9ONYdIj43T
Ba077RDiM3vqsyo9jImpXMKm6D3wD/WR/LH+1Uxij/6yNelcjHCykIsHErWqc7F74rFRbRILI+GD
5b57GBFUf+rCKDlgmaMDF0+L6e1X5RIoSasp2WJkuTrC6DilwpSK1A/afH5uCwBglSzZv+5vqK3l
pRMDhXARSEGj93qmkegZB8w/U3+ObOkkpKA5oUhQfa5BH3xK426PRbx1NjkjHEvOC0d9tbJmS3re
OBJzqVFv7uexwLmgs8+SmeeH+5+2PRR5OXVQLp31/SyP5iiVmCn6Zq0arlGNv0pdmb3JMZSd1/PG
HQ2kFzbWYta2SNRfT2LSxJKUAdr3oy4RT7IlDQ8BtbWdcuvGdbYoii760JxDDASvR3HkuumsgYeW
nuRz/0EETTi6oxPP1RGTraT2zTjU1IMTjJX1IKIi+vf+fK61vZZQgG4HkQBBJHKr9ath1hvLamZS
+VTYiDmCHJcvoYTWgC9hKzN815TYyr6JCus6z6aoPuDQOeUhrRrHKl6mODH1Q4KCeOPNRqKLo5hF
ap6c0lH6t58dfqkDOYA74Jb/BM5YaFHN2WkaXjVpFuePFDd2js7GqtPkZhNDciChWUfGPtCp/oKu
9mPa92ceNqlrzFO5Uw/ZOKDL2/LVtQ6I/HrVURAS/SIL6htDbX1Sgin+0Bhj/M9U2tlLRa6e7czd
1oCLVhL1gteO5WozWyAapSjvQ18qiurQxmhptmM4vbOl+YdG8/t4f1e9pparJIFMnd4oSNflhb9K
o8vArtWh6CO/zaviWcOPSneh8kXGgZ63+KwMQV+8swPZhCtIx/MydHNPeV8fpgdzmlXjpHWpnRzE
0nL7J8H9LQcXkETTwcR+SHPlKQ0Dr03EqHvdqCpgiRUtCo+mE2spVW1bow4Dx0dyRZ4oklfUYYqA
7iLBc8rkvDg5ViLVD1Vga61bj1miHfLEqulag7+0TrUyFvHbAxcFcRIK7j/el+sZKVSB5ryRoCEz
6dNxsNMB7QFNOwRts2fot7XYdFXJxTnWS4HqOqZk/KuB8ir8gNGZ/ECo4kvbFtlPuIuyF+MO8V92
F7XMxYWRmj9l6+sBA3gVeh520mVQOhxnC+19qOi8N/Wmx7tT2pM+3DqjNDyp9RO8KEevNtecp3IH
eEe6BLLcHGLNCA9lMYudyLxx04CTRopq6VDfdqdldMjDyjGli6K2MtSuSnls8rr5hCBI+vn+cdn6
oL+HWhb0r5olBDHUmW1klBotaz1dSvOzVSBG9R9GgWlAUQDIBCJK16OY5jxG/cKYCbMatzfq4me6
eHuGWhsXGk1DQIdIvy1M5lUukMXRmCm6CP3A0lpPpIp0hA4en6DVqg+5WUfn0M7kQ5gR8+5/39a2
d15RedigO2iDXn9fJ7cqvCNOWDdOsddw5M9Fnymuk/K5Q58b3v3xll29inGULh14DQu07EZzyIEW
xjvUQrJMn6RnvcEYJKX8d5pCpfLQUMkgzk57gMDNQTE6XbpC/M+6RtXSbM0Sw478QVGDI5aKvdfV
keEjSWMd+sJoLw411Z3bY+MoIO+k4mGzFGuNtSGb1ZhVIEkNeje2UN6XqYmpXmR1X6Xe0U73J3Vz
qMVwC/4Ybdl1ZUSld9jbGfeviGP71JlB5uZSHr63q/7PfxiJNx4Qci5gY01oSoSTG3mJIpttVFXn
KTEGCjTYivxH3gXDHvZ4DVxd8iwIPiR4nD3u4Bv9gDGMyjaNIr9pu+4JC7P0ZOkZ7s22HZqfmwE1
v6ORz3Pu6UGj/9QLrXqq5jzPd9by//NDluYXh4XW4ipYh2VlVUWGGnmsVNohUqr0XAZJdxqwDD1G
vSPxBqx6pkIpbA/VLKJS0O0ZP22c1SU6cEfBnuMRpl6fVVg9YjBG9NibtENKLbH+5JraIOmUGhRW
TGvno7d2FW9PapTULOisrh57WTHoalCg1Cot9b1DMXYx9MQ2+tWCj94TptyI5uwm+lxUkSlYr7tu
YzFXZVCU0iXOh8GDmVc/TKks+2/fvgt4cVFnXcyCVtFuwhmxMzLIv2MZN/3BAK91mVJoXW7fxtqP
+4NtLhfvIPR3FrGzdbsrGmSzKFQYhxH0LcMTbcHKBQpdkKRQDsPMu2BnxbZGhIKA4BaFLpxfVjlM
qVsjdwscdpgI6OTbet4BY0jC4H0mmVN7MLLckncC+tbCUaOghb+AQm8gqHjK8FDLutBP4oRjmOsO
JAFzb5StCE5aRl5B5eG2jh3ALaK1RypeC6kDiGFqcXWuIaydUJlvH1u6EJk7a5Fxvr+GG2dgaTWj
rwnjD7LTakadgeJSJGS2pZEoD1FUxMdUGyw3ADaws3jKxuph2YM6DK0oWM3m8u//SmhQ/Z4xYO9j
v4/CXD6rOZZEh1xkwex1g1pLX4PBqMyTlqt5fBGmIVVeIBqQMeocAI2RE9n+LNsRfdQw1YpL2uX9
S5Y3iXlKjMCQdxKHrZn5+9euImItTUnWNjnaIgBHDrhfI143tKpr8Ybd2WIbiw+Ggt4Sau0K19xq
qKxJ6N/Ro6b+M/df5HEuvELQOtakpvpQdCWeoG3b7az8srKrRGUhSZFBgq3mtb96/CG9XFdFTc5g
YRb73A7K5JqSEnldqqmebWK0jQaG/oPlkQ995+TP9zfe1magi0zwoNa4XIPXm6EvIrMdkjDyTVVo
4hDWGY1T22hz9RyOGHO4k2x1e2+gjTSU5wEgKBJdXiXrd3yOIBlATNwUHEmNH5WuaE7GMKT4hGYK
m4gSq5KWPVDB6I3Um+WiJ26BoeOIUaVff+4YlkmqgsH0pTIwPxSWXNLwixRPTWprZ2G3ZhbSDcpS
CxiPtsj1zFqTCVYvX3ohSbCk9JWmnHMzVc9mSeUylKt556RszSpcCl5FizTCjeZy0uWJBkIw8aOw
D78NTVoCuKqSY20ok/UQN51TuIRM58TrXcp3Bn+tuK32sbW8KxAJXOzL1qUqo1MCutoVM9tFSQdx
VNKrQwaPI3rQED2pj9gT9/Q7+zA6aC1PXrogkay6tWaLD1LUDC9hLQGLTUO1ER+gnNaGV4ZK8GBp
XZs+B0HcPju1Xb9Dk1dWvbK0y/lU20Yhdk7ExkUD3RQaExHSvC2/j3VU6UlFdaQqk/GDMZVK6HZY
UJ3uH7ytYfDjXd4nVN5vqkzQnlIUCLPIF700PWG3F3lCt/ZEQDeiJ9KxSGawBdFSXueTZmPMnTmY
uV8asF4OGgwUdLGlEoScTln45/1vUje2oI0GFwAfmqcgqFbXWI/JU5kuzZJAa+zwFDTl2LsgtNTP
ca4PnWdGpQhdtmmrnid1KhMXfU4HhnUzTtnPXDWS+cR3xNlhwkv4j4bm2+zpo1pnF6uw+AvGXEKB
vnPsoDkXczg+D1Azhg+6HIXD59Y0w9TTBX4eXlcFofSAom3FjdV32aMeduIZZtNc7SzkxhTD5ENE
B+gdRZZ1MEMIJe+sTsvJlkU+e0HVD2ct1KPS7xL+3Lmj1lTtJYLZvP6JXjwRuL9XAXvORNvPMQjS
IO4V20PnKlO8Lpfr3BVGFnZepLb5zzbW0/JJhjoun8tQSgbXDC0KTOBKG9uV+lrpqM9r6DIOc15W
h/v7YGtKYMSB6yenRwhj9RuFrOTz2IO3F4nN+stld5LGqXGNLHuj1uXrdEAaBfYJjwzE92qoVi+i
CEeXzEcoVTkhhtb+DvJAeJ06i3/f/lWoR8P1WLqr9IeuA3q4dLdLJGB8uS3s05Rq5qFF58QzU/Hl
/khbx4j7CYAc5VkkdVfPhyFIu3Ru8synGvMzy2P76KA+6cqIpjzrztB7WLmkh0Epkx/3B94ISq/u
P6g0oWh8k4wErRHKucFsFkVbHrVpst5hO22/vX+7qMJQlUHoC9WQVZTIGj0TTd2wPbBru8ypVB6j
Eb8vqVP2lN03UjqGoh7JzQREaZ3Sxa0c5Iqc8EF2GD1E+SC82uRFFneTwgUkRR4U/+Ll/ixubH8H
BAQ7BDjCLd45aBcDlB7qTDzVDWCoJnhMFAzbCiveAZFsbJSFZ4iBEjnGrc5OG6tOTTRO/WGU+tl3
VOR6HyKCaelV2gi7Y06KcXzfAzU1P4ehre45qG49Jl69oZG3tjkX64jfTnUuh4UMgUfW49+BRM3+
gtpO8kUxs6xyG8vMvyDWRaUW6b/E/CRNJUSbmozXdDtDjz+obWYW5x5FhkcwXrZFdo9JqJsF0GuP
99dlYzPw6KExyY0IM3hdVIotve+SlG5aSUp2xonYdAs5nS+Foc1elpPfB/HY75C9N5cIkCavSepL
dBmuo4ZdFoMcWH3qd1am/VCcInuZCjHwLtejc9K06VNOWYrrTTb8+5+7VUwiw+AUcx3zYl4PTfVo
EphBpr5qTVHhxjlUbBemypx4GVLs1YGbJssQFClK4fV9qmjY3NkaFO2+kj7d/zFbZwIKwAIdJzmk
UXk9Da3QeDtbRob6pFnZLu979Xsc6tVi3SK3485Kb8QxWDKQZKjFLunP8mv+euLyys6jouQCAvpn
QXNoEGJEX+7w9m8i36UasdDXbnSIQvIVCocdo2SK9QyIVnMjeRLHkHtx54M2HhMQKeH/mdCwl5Lo
9QfhPphWUmvCYDOC9NzkuRV72hhZ38Z0iDT6BZ14eevHwcIFRwSeimSOzOZ6RESBIe07Se6rGeLt
rq3jboj0YtkabjHP5s5oG3GETJjuJ4Vlk3C2JqYInTKgFBBH7N5GVbwrErSkRW6kX1M4wKWv541d
eS0EwfLZKYYodIPAAT4+1YY0nU0u4on6cNgHR4FnfXQ0K30Qx0qobeBiQ1Hpb14QFIuRZlqyDsht
69ed2qBrIpD59KGT18fYGY0H5FTKC0cq/dA67bwznsF0Xz+vAJbTnQSjA3XoxswDPF1J3aVI/ADp
YI+0o/YSG1sHofXW5f7KK8v9ux6L7IMCKcUoaB6r+xnlMPzSlDbzCSpTc4i6HkF2c5GldlGRkL8U
PNt/BFlTFefZquPOm6BrjC4c1SSEK12VqVu1eWQ+gkofH7IxdP4AYqo7hGBHGR5DOAzhAaqrORz6
ZOA23vn96u3vpyHyqq8JTJRm6vXWtWY0cK0KAFVsKfXHgHLbryEgr4Pqqc6mVweG/j8ejg4sqNwh
AqWWnnzO0zSfnkyRoZEcwaeJd5Ke2xOMTA37G2AMhbcbrXLms8NpbrmqlaL8osSS6WqD4xz7vFde
ym78dn8SNoZbKvcEXHKsW835WJKHIevjDOYc75EI1fL3XTIDaHJMijr6nOyxZm4vV44uWTGAAHsD
K5PohHgpNcD+xG38aYjAZI+yPEHe122sQafugtx5spP/3MZ5MM0IsmNLRMJKT/16pWEDFHDY0t4v
U7k6znaTLTrT1s5Fuhyx2y1Fy5RHLVkO/Ll158vM40Du08zxm7DWopMJiyV8LybLODrKJEU41EuD
4g3RaP1Q2qFojpExNtYB2YR+cnNb6v9gwiLUhZZmfm9HI/xQBlmUvzeqBi+1Wsn76glWSdt4gxin
gjZzHYVAetSwOQdTgNhZFbZj/7EZRGa68YzPuDemQYb7cCfnNYr3lvNPLWfSd70y8o85t2xIGU8N
vtthGM2umZFWHYAdSv/OKJtNBzH3xXslD9t/pmnM8idnHsffhtL3CdQIoxeelsLr8PiUKHNR3EMz
EMBY83U5wpE7UhY1TlVrRJM3O9aUfkSpLPsiizz9biVq8V0Z56Q+R2rWfI1s6tpHJZ7n2c3qYcAN
qAvS9H9IxESF31EbklzbyaLBLQ08XT8PgWgxEIEbmernYTBpnThSN5X/hLFGjXCaKuOTJBf2r3hw
KuMYk4cPZxVnthQZhbStn1KJVulTDl0qPHTGmKWPXS5N8iOgcU371WdOLLmIKw3zbyJaitpWlanA
1ZVZBF7sTNm7XDUlbry6LpWPmQiqz7khBWEPW2R05D/zWDniIqnVoL1LtILeLFbAo6wSmi1JZLWP
pzbA1D+qHXWmBw5LjOS7mvGHzoIwH3nAT+d0mqvG6xavnMtIxam/ZHaf/YkCtftOw5hMJQfO8NLJ
SHBfxoz/gwvKchCHpJ3U0UVh0cI4CMx9iRdeNFQeAKLwX1uUmu7Bd0xmtxN59rOYwgFydx4ONC0q
2/6EsLGSgQjLo2+VEZQVFLM6+9Gi6Jp5qt2Qk09cdg4YN4B7R8xH8soFzaPMbj5nQHWyWjhgrmDM
/wlC5Nc8RQHsARw/nMIDODUnO1DuHb8GU6S8J41pfwAiasUxKpu0PvZZONRujddd55rI/Wee7SD1
69XG3PzLGTcOPfCK5//j6EyW62SWIPxERDAPW+CcI8maLGv6tSFsy6IZmm6ggYanv5/uxgvbIZ2h
qa7KzMrc52xo8mY38a0zLClSuwTiUSqv8wrok65oKx0vxZqJ5qczT9j+RvgpL3kSjsuPrk17Rdim
ml7rset/tFEwXJxB6j97EMvs4ne7p8uZ3Iy+yDAh/tkYFbe5M/irLTj+XUtMIo4u+XREyT9vDar3
g6S8G9Xaxp7YqiEbbHD7oC+Nyz1zK8bRZ7mk0+GNAK9Wuau3+cfStDvK3aSufnqH27xnXKE9tupN
/Ut1VfvsRuPxIZx2PoqoEd5etH5V/yUJSTh54699U3RsWda5QwzZXlZdMqRX2jP2NfDH4DHTfbDk
jaq7V9sd0UtWh8tWHOMe3y8SZWkpmnT7q0Jn9/NlVeCXU5oqwQbXErD6P+sWA+9ENm4p1LoveaaO
1eHvl+zUpstUkTSh2gcMWmuPd9YkY1sus4rGMtjnZv/L2h6P8pw1kSgV/F9/5ZgxvJVQZg9HJbJS
sqGOkwmhk3uO7DA8CjyKV1UqyD2ZS7z7CtnP25MTxNNc7mbzH8I66PkjGqZS6iOVhT22SBQyW4b3
ppv6L2JzA9aGB+3x7e51YjiFw/A47qTaF9HeLG+i7ue6GG0tj5z8Ex6QdbIGZ+hoGP90EaFXeUUx
k+VMQm11NiKOX2O33b7mOO1fg2Hp7MnEq4mKbI7FY6SduL6gJ2cRaB/GpS5FP0ULEi2AwJKGP/Po
cupqzrfa8S/h3Mn6HChIpHyt5+nOdr7bUenk9lL5PuDXENI35yppg7+N29TitE8YRp27bk+BdmBf
/guOoRVlClRGXCsmcC+zI6qlkE0cvYHvTebUOvWkcvYyjy8Hnvd7jc2mR354zv5G8PYwFVntyKsp
ZKgutrHzMJvAl7UrY85MlnuOHh7ZcWvfEVigAVtns9o8y1zzUdfVSHjSoNzf5EWYtx6tBRYGs999
9NEej6caW784zzaD72PS8LuKtmm+dyzYNovytmr019YgISqnKG7laV1tkhRj6vYPPusAPz22Emxh
rBCG0DURvLLJDQbpNkuqXyrjxgZF2jr8Pr4FJjyOnjOdjnogOtFPSBoMPWnckqQ3MxVpIuyrZkuH
1pTI2oi0p4GI6g5vTfxQSDHw8mPyMc4EtMXjNx6OIzmlzpagwUkc5AvoVDFRDUO9Xyu3iqrLrPT3
xl8SNnwovgXxL6Ku851i0L4nT+3m+K/AA2rE7HVDoLcoFXzOMsvu2D5i3TDZ2XHJR6mWgWzLfv8Z
2FXfRp2YkzysJ8RNXJHdw+5P+0uouuNF9SNnFaOw+Cut6ONO6qCdpnZ0/o1tOzxf+6lOx3Noia3L
M72YHVkldqC508qwvw3GNbxu6kX8rhVlgXREIbpib9fxZQ4D0Z3blSWXFZhf3WDFc4zQP+F8bfXs
/SZ8sCUeQ/MTFtzeG8r84tanYUq2L70eAZbaLPaAJsuZMujOKrtjyaGqy33Zk4vnD/NYBFUUDwWe
n+ZfNFR9lB/aFeLc7iaRPGV19sUS90SELNXEyQ/FbVlIZICCMNeGKFA4aPm1NPF60FsIBRat+nDP
PWQFpvDqqe5zbxuyB1ELTFPcPbLF3hNulYfB2L6v/SL+Ke1va1klMt1BtZ34Zx24iuc/csIBxqmP
aDBwNUWgxMXajXzPebgM88OR+stc7LTMT5XDOtx5pvZfL7GtstLKiuZYcxP5YIX7kiKnbnC+ZVWP
WzeOq+nND5V/IMKpu+dpP7L+NCgEsDlpUumDxm9gLRNbcSaVb+x81bGt9i8YnOGxcwYCdSIZyq2o
01R3xdZmqy337rtqwWLsP22tmviq9dvmDqsq4itm4vrQc0TT+tiRILFfdsWS/5kq4T6mJMJbmgJv
P6lF6uyeEb79SbwFs+8Ujoksh2hH6rY733IJ7pudinzUvT65jdubXNcu1w6JbSLBEKd3m1vHqbXK
zaR6XWwsW3A/rlbziFLt/w2HaR+xS2P690JBZiypJId/dZjBfmbeUl/meIgynhdjn1W8qx9iD8yz
60quQSz34R+GcR6rXPlU2II8CbnlMnS5/J2uwyYlTdAdxNMW/9enLU+Ye0zBTdXK1PAOgD7zaqIo
F16/afLzHLGqvPZVfMcs19g8wcBWl2EbLO7p6JTvF1aM1MUpsFFUItJBRtTjzuDziGTpAyIgkjmS
SlRd7mx7NXD8hHM7Y0ohcz3OK//YrNmD6uHtuGcSUoWrLdu2y2rgDOHPehqvltSAf9qPlobNfJpY
5JSSoNJ+9jkr1b50n+Tf2gqrZOH9klLXL060ZO/J7HLJ1z01fWmJebpsQlTTeSIlE2ui2PcmEGrt
KFJsbOxw4AcHCiUe1PuauasGueuWK3JfxXDV2yZ4ltPSB8wfXhPkevLRNGbL5A1nd3RCBN0RGo0S
VgPzQ3cbqocw/Y5UFiFMMVqkCKtLJqyesM7dF9tZQNUYPMgcbKAt62VL7sRR92fxh2O6GkLhPEnp
YlI0I1R/8b4FIkU0YaCWtzHy8Rx1hH81SMfC3+EAS/SY3ZZfWaNHt+hMun7MrlffCrJk9qKbgn68
Yk722oKVCm4Sh2Gnoz2U4f0UVgPcYCq8m213vO0ikd3NeZ9uyzM2KRGv2o16gr722P3odNvebHG1
dcWQYFZamFHbtxHRnsmFN8cbQcCBtYVYptXk2MBUmsTxrRMnb6ERL7KByabkqHpDAZU0/RVduOJW
lDVJm3PLOO6d5yAE+cFwkPS5j20ao9Tqy6exadScY/3j/2XtPKIFyQbMqpNRy9PWDhyykKCWLcfw
Y3yskTSqHOeB6k+weOb10HKypaX5GPicvieBSVo5leveGYDz1HZTXkFaor4Zx+bX3B7ZA4b73P9H
vE/beaZNCvN2zOq/Zgyq39CeniyidHTXIq5Cza/FRvhewSN9TmFEhy3c+EliGDjlgzN197V2IWD3
IbK/CRTCGT7z2IMuQqXnrdzpvP6EkTe9fTuMOeeNfuTdObzlC9c+2bFDuqTfRVruJu/oXn7LfuXt
+fO+gi6zB3BfwcdsZ9/pm7+MaPar172YIQR6jmgo9dQxTazjlrcipAhXNuIFb5uHaUvPjCFnIKYq
MHcoGqKw6Abd/yU8avob1hm3Rh9i8JaPYj6a0rRO+B4uzGZFaJPtnYGWQkbBQieZUp5vu1qGTbF7
zSpK2jz9/flILEXM0e8fkY1HnRPfw2wZ+UfwwaIonY/TrMaWXZT1E/tLq3pvqmb7jBaJlKOVjE45
4hTngY49Ynxdxr66rKP0tnxZjOVr7qOxORE0P7O8gM7ScCva/T/ZYEKXm2RynYILvr2pCEOh2kzd
/sfZ6uaH8u3c/hw8pEDKkfGrYFG8O+ttz1hGUDoLfmCA3ugynWV9SavJdCV9p0bA4u2rvsgVe4bc
TntQ02dXakB24i9MzjL0eayl7Qu3ir8BY1lzjZPMMv0jNDft8m0/GmZAsL/+9H1pfxxOaE0eIw3q
Smp0dW/HoPmKYxO2ZTQ7/dPqu81Qfh/qH4osFRr3MXbHgr0Cn0iHNgFomw3quY3u8Ve6x8tUzNtm
3QJJiMP153TLZ1cd7KRlzqGinCHXXg1tNno5rdX0Uqd7aoukxYEid6bJ+d1zafypbKw+uqA+cF3u
s4XaH6mIiTim6/JC66WUP+1kRdvr+W3vk6ghVsdOyZl7f//Vuqr5jUxm/In/kvyY4sNLLnb1RlNk
mMHX+RzvmhtDDosqxCETyr9EDpxLJhyG406Ev5dlMvdBw+/NGxJBPq3uZM/UfWwVPgJtwFXDXR0V
7mi3x55/e+obJ3MusfT2/yops6dqNW1WVg7CK56EceJmDgHw8/+vCOUCWcP12laHKJx+CZCDpUfk
l9s2NC8dve8lk2n2sR1xSB3Phjai3mFTn2tdZf/w/Bm7nGZwmk7ZVIX9GV+EtC2CVFBQ92qTb3SN
3u2Gf/qShzrySGNPvHk+K3dMf9uq3T/CzTc3kfftUUd06/5JueaspCbiF2ZyGaiSKAbr3AMC+DR7
lD4syTEeRRC3zR/6oyzM99QZbljKMAkoxYLiADxgrK6FPsCR5tE9tkubbS2Qvdtye8THlGQMtIG8
tEzm9moiY8xhKT5yvJOY+/kO3cq+F41JG8XFNAJBDU7Nt9+Oy9Tnsz/0XGfBvqU/HL25L4uYlgdW
vmmGjlCKW5pmxrVd9PWASmJeCaRefQC75nAC+kKUfn0uNP77Jxn59U+X3JCrwffV03bMs0OYBbEz
eeWlVpVbJRKdH+m6DRhEpGlTCLHzdCysVACXrf5+SkPR/zlWL/twHTO15O5lHoTseGRLvqa7X+c6
BSQvlkUHz4G7qo/WZJaQ0yndNsDnWbvXzI3LRse6TU1Bup3rFQJguc6jFNvVOtTMG/E6invXyfqx
oKMTzpnFRNgO9iCjp1bE3lD2/oKXbgDAteehF2N40iZWfcb9SkxfvSYHd32Wzq9da6unzQZVVUIy
+P9m3s19l/nsEyZen/60jbG8Rtl+byP7yUeFJEvmXctQls8VoHYeTln922DnWBdSjZobphbpeNJM
7f/8YEtFiY244loxa3DkkQ5YC1UIi++rQHKnjgA089n73rC7Mce4Pjh9KwV6QJM96nhaKNCOewBs
JFNgSge0dTgdkXI4DDDeXu7Kw79Ri4pDXnAVv+PlwjZb2q/ypxN64o54EBuD6Fn1luzLHBZu3Njn
rfVrPq96j2+cSTnJDfLj1INYWmqLyW2dxDfkmNsvjTcbsQ/o5750uAPL1KGLnbVEjkK/YvrlU0fb
MuW76fxbOrN9ucjvVb88a8B4Cjto+zDRxn4MWbzgUwMZ/5IRFycYyOdW4Qe5pB/k1vXPK9kKXBUW
m1R0kCmzWHeo9THLVCuYtJXvnUJ5yJiVqsT9BSHoTNeDYbbOs8qP7/uoCm4wGs78PF3r5cPWkfxD
B+d/BXKHCxDkCBNOpwOMfHSVdIKO7fCmSzU07g92SPWEsLpStky3Wv9ugmVPodCyesbEIYvnkznq
6XUFa/Np3utOn+gFgBaT5WgwjJZi/Ord0Z3hgCr5d51qymcPZpuWW6ocnrzDyse588QXCh1mbH9c
1ufDm+3DHortP85H8BQTQvdHgHJ2uZ1Rh2KNWY0fEr+Iu7pWtX85urX+vdMxpsXU7vCAWcIwlh+d
r97qbR3+OzrPfV8HT/+a8Ap6d+Q8xZcN/eAD+/rJ76apK40t4t615QgCN5SH49kLujRUhTSZ/r8D
Ffh/MyZG7/1gpS2wOmJwpVP1P+UOzl/iJBVz5hYekiUNOozzXK97jsMK+7zOrxCVhNz/bp5hzZzl
u+yzqYhca+0lm0BYaFuUeYW49n+2SaZ+LZFQP7yxSborI11XlB3eIGGxcZnY3IjAJQXFJycx37ew
fq6cca/h4fz2bcuEQ9m0GxEOSk3Rv8FJduBUKJ/3o1lw3BR9o0Og7c7VJzif7UbHm01QPSTm1at9
MVLU6iC5DFhIpznnEskz7w6rgX1xbylElLemUhXMq/bWL6SEVBV3F+RHQi4p58zn9c32ccyfd51Y
5gXDlHMdaLtF+a7gEXOddTbNaT3Wj5GtgSFn7SUFi2vpZfMeVmDIR92EBJsYKkwuEWA3UCYLByuo
/f7fDMAAnu25iDGnORjOIdpCrwgNoevlLibWcVkToTSOTs9IfGhcVfIIoHAvFehpjZSk7x+XbiSy
WmwyVty5KsuKuh2nm83H3o2X2K5tKQkwv+tHmcUFYU3ua2Wn+GuGvvg11Cs9huk4nwtK3wmcMFIh
5Wl2MvL6+uHNN5iV57ZJmpd1CdbghSCX8GlESqaHc6ohvd/grOd/y+g71Pg5XUhGvczcddGFPAB9
1/nZwjwzyunWa9BzXGHAt8rTvqrqY6F2XNMZWnluNRqKoo+N+gybqsU3verTCf/WGOiZqLuM0Vmt
y8s4bwKUlZotLmtilrvMGHbBSYFfv8S4fU9sDIg/o73Tj3vjJQNOB1Ow0fy38m7Tnv/YrdZtTiML
Wk2eqnn/amUc/FAi2Z8j7XVvklMa4XQ8bo+7Dabfqh3j1wGiHQStiRk3h6BdXnrk1uo2ITdnYiLq
N8bK0ad5XqXXAgmta8QsQSFtxnsNujp5V71Kg7UDhIn2KADad3dlXNRMiS9jwIJprk+wAkNCl9Pu
dO4uwuDuJCavYubyguZGk//HXw/EqOVOaj23nKivL63TBY8pyCntBlKcfxtuoG9LNzvvE6/Fywc8
/Hd4odljPZFp/TMxQQi9wogcFCgO2hsDpqVLMetvHJAqc4+xbK/YwvK38dRWvBxYDRvfsBoxhGdX
sCD02XtsK+ch5LfBda5a6WQyGkocuZjoKQ7I0AweblXcVPeRDV1brLvMfg3baMcrH6ve/bJKXF6/
wQVXX/kbQ9wp8qVdT30w1G+Dg04W+GIC0iFGUcSFi+1rW4pdHOaHG9dtdbLBkWTlMMSpyZtZJ1up
kGKktCVmeGJjY28h5vcRKXay8UF02bT9AohQc9FmvZt+CrePYAVTMbk38+IdUZ5we4pi1gHtmUmr
vuNhok2/QAwRhjAvDA5jrEdZjlKOO/gpqxunwBtcBsCmdnHjynYEHmfiYq33SBrOinSTO+7N36sU
8H+Ivl0ddRhI9xTL1r6uyWKycgsSwwZzDJWVh4gvjge+vtEvTAzjVpo11T+4tOX7Om3BVdb249+O
G0xcrShzu3O67bI9x+OYPch1ll3JwwKE0PrJKBgz4i47KY9t0bxZIhrEBoBdn7+vR++63hqV3LUM
Cn+rPiS8blyD/5QRuyrb3huG3OLOooqsZ1cF17nD+4qGkM4mBw4z8cVLtG8e96hZjndADzvfHUDg
8SmkjRF51W/1P7b46v3iQd3JH5LII0aCRSTyVeFB6p+9ESuMElAwHK+RFrf1eU0moe7DXVc2r7cj
Ga434PSJSTQkKZzngiYYNLrZb2QQzt47ZYuJJtNsITR5s01LnPcNd/C9dfsmenQyjE+C3Ml2a04s
j/bPdFVVfO1aqaYH5X8LxLo02v1Suur4VA1Q4O/le3nzYjhohkfehbgTjeudAkpee2pq9v2K1RCZ
TtUdpHce03phNuX8QKV6GyZuDdbBhv+pqvAGN6rY/Mi+m+4XckNS+7ftnWXmCab45B3jI5/X3Mz2
Hu/VhdKm3HbCq7cPgrvE2ri5YdqVXcF6RAuQvm0C59CKGz/+q+JIZxegfFkXfTrDj4ioztYT3ET2
KvbMQQs4Hv7fYA9n+9RX8byc1NZ1GRnJKy3qPMLkFtJTjX/Z9D5udxjMOt7FaRtIPYc0FXWmzo1f
NnAml1zoCtsGAxd67g9v+9R1Cw7SVbvdaF4y72vlh6+3QHBjdw4AMc1LIqhBl/0YGB75fLwH5bJ9
Vmg2FOhwseEJCg97EXPrO0NzteiVgD3sepZbj1TF6ZOLJd0KmKfBe3SqMQ0KkerMeQxp4DRmDcey
3mfVlkJR8vxvPz21TNsdWHUSvnsYgiSn2c4hTIva/e2m3dPN3PEMeKZgytT4dBoeiDJUbMnn6zpH
7l8Pnnsq0wZo/jrY+l5fA+viLoD+nkvEsI8wU7e4LK6myGhRRnGzzRd/QU6Us7my+8898NCcy25z
AXdcoPRi3JUd7oZk5i7omWPncpsGBOoW7xqZ9zhB9zlCCfeH660toFMTTHvh6zAzjEYYpN5kAG+f
h97hmNGmz+bE4FoF53qscAKsqRfr7ZCNnCMo7sOWhtZH/Wq/lye4qxpscexiF6dUREp3vMylarMT
moDYFpUy64ffHWtYZCxGHzkHzsRXdZ+05jx3R8wUkZFXf/KHdTDFFJJdW84kFO6nCoc5vxQmHPe3
LpW+C1kZLvFzNGsvucngVhkS8TUsAmfghZN8Z16m0VZsuBBTrYqVJVNbzGQ7H2XTryvht2Y3xt58
+3rvpT3Cpj2xVePztuKDfRrhTJu6z7YheuKHc0Eq3tzrbLbZKw+zZNhbwOt/MknN95gg1fsVJJ94
C6vv64hk8dS9dYV1t7PONjqLaKPfhLFzaPNEXEt909aGe7ETzhGXKEAO2G+TBHovgFHH4IYMo/BX
yHiL+q41GNzlgJXdwNhQLcer2t1R5gQvphX0wgDzq7Klqs7u6ob6BSJi5otZW1n/AMhABTA3xoAx
w2/Fp94KhIjozmao7Lr31ldgeFGfD1vhNsqmRDyWmuwfdN5Rauz9sCTOXYS8Ir0GToh17mi38X5E
YB8vy1pFgKUCQRgc6uxQwaZsAJoLu5CEpATlYdHvAdb4sy81CJ0nK3E2SR3LvG2YJm/0EeEJTCqg
9wQyy4gh+wlvPZMNIKlyquYPEXrqKNV2NFUh40PPROWpsCnbAf3Of1pKOt8AeqrNk6Af+qtJNbP7
kHXsUJ7lKlP3zsXvjgq+AhnAacKT0PWwGhBEJ1oITH36aovNhcN4EMM+zaz2iLYH5PVQ/jr3QYX8
/Gf07cjx1hkhBGTwClt70m3F3BuivI5+6bhx13JZMRj+bE2VjpAF1NGe/hz8BnDW5aCPLkPYJZyA
LO8P32ub0kH4GpxMtGXmaqjDeTln6APFr2WyE+0EW3HD2To4iet+3dXVRhrzs8SP+sdExPVU+o05
YBXReZSB8KLhNglapa+55SRKQ9sAkTRmhiicmmAlvT5o5Dt4VxUXzZhWgliYaPmSh4kbDAL6JbzW
9YQp08oqyKfW3vywQX69s9tu/4+buBABxuzBGajY8YkZAh54Jrgt3YluC5Ox9HXrVHgJ0RJbTJAh
vVAXBOdhwDrwGe8aJOsJWYT/2mW2x81AEdxOztakqEAoefjga2ibjcfNf0J/oZRbyA74+5/qt769
sHHayWKCx05Kf0ji9TyG0PSslVlnGVWeHG1H/Lfrrqu+q7EVX7ErBqK5RfParOe4VeOHmdBGgVEt
Dchi5g7YZ2DtWVERa+LYZ/9gQb9fj+mNaUKuD1OUiVu2iqf6IqZ9Dc4KkBiUYO3gbefs8AZkNkNQ
EWDXdSSPbyZF3RNPgILz6IZJHrGVJnPrBNtdA2efXZqNYlJ4M5RhEUnr74RrTUxzizM3y3noRn0x
iK3qIiCoStz6kGayrBY2hq9SDLJQ4e5Dt5dELS+6UP7uHaWpI7UUcAzc2FzzTQCvHS5OsUdJfWeJ
G8JIfdhSkL2sE/cGCSdKIrFEvLHGO05x45ngsmfD9F87TPX9ytYyWpiG1+1hCCzPB3PUqxBjfL/z
uociq9KF6btu1Ntme/83JgjdUxj1+qOuPInyYj3C4/FbeZPeecEK6Ip2acbEBtBbE+eXqiPfcJD9
aLpIizwwaT8DgThE09VznB2XwzrDP6/hwT73tjLDmRzEKLrwMJr05Itk7c84RyCSMmrf9cV34s5e
YhQFczE3dRKdWQiaq+d1YVgupzD8vhAG477xw7zp1tCwer/JnM2ii1KO55dKbIc46zSes/PeEmby
tFRr8xK2IY9uo6bqvy7NZhAMGwYf0D3ouFpsw36ZHcDwZOst+phqVkjykQEPrpimhUeewvQ6g7mJ
ohLT+LUR+yvLBm7oHkSwQ1YTm+QRa4AJcUMare0Zdt3yJPmicnM3UA16I7W4A2aBdQwyLt3hRSib
vbR7rL9QDYf9Xbi7DeJlyeaDv6peFokSYGyR22h22kZe2S8TjUpcId0i29CuINfPS/JNWtBpLz/j
bdz/eGhxJGaTKTNr6qjxE4KubW4JReTCr+J4Dn8Eu5nn9w29ZHKuyOUKL5Ogvtz4DhDvpT7mYCnH
OVjRzPibZAW1YrBpgZTs9dIk5hfWvBxRx4n1h2SX7c+G8vqnk+HkXAw1JjM8kaRJX7UWu4BSjCsp
I/qo3PBbnRWQWoomdrhUel2fDrNK5ulJYwpjYOiz0k93uKPa6Q1wnWjICtCa8RYxx7bPVwiZlq10
1tF9ZMUItEyJccJXlHlXnCXj4D+1phZyak8go6eao/e3G+xU54FvDx8Uc7XjNaI/PgQaCZ3PRITI
cyCMJ8rYmvA/5gskA4Bou3xdlNm4wZeVO4kgWljtnN0QhT+y9mdxWgBh27tOtc2r2Lq+K0eVee6p
S5ZJvSdjNcR8aQEsSkBKrrlyPRNuOAtJ94+pNoQ7iPGjA0nVtv6ZjXPgpjA2i7lCKURkQhJFpKmn
G2k8ZeJ30YNLP7x99uQQh/kSQM8VmzuzQdwPjlAovKa4OYuwxVs2w3MPd75A69fNx+n6PG0TCbrU
pC448WcPb8IIN8DreJzneZRmYx+1Od490VbDBYdfvM+Q7YXmVHFQgX1R2r+0fe0md2Nc1WgVauPV
JysMGLqbOfHN7iwasEgkYw+HM313qJhiRgVRcAhGahbPAVdrt0KRBAEzXA89kTDlOqS1LdG+CYHM
RANjrbo2pOfqFHTQU4nzug+SSYqP6z/XSQnWXTRrZDD70L+lXQU0EVpLFxEEFZqgz5pvuTyWPpmu
Gsj138fcAJ8lYMcrfVzd0Wg0Ynxe1yZbr62w3r94FnF1msC/f7bHjMiIq1KwWaGT+JuelMuJteyY
lRIrwhI+MXoekdPEJ1Yaqn94EaLN+TbReTxiX7aXrJJuckP5XLuSdjvwuSL0yEQcHS4aIuZ5ca5p
G9NLxBf/5fJ5jfS3JmkuPULl/vc84ZSf03LASedNMvhX0AL1DZvxznLNUmnWfetgDl3E0jLf+0CQ
45OKQdNzf0gB+eY29ewP6ma7FVGm01P6vTuWGxgF7yrCuFVeGIwE2351J/oblMudRZQZzSymJyBt
Z0740N15CEwlTyAox4mF/epmmPbpThi+/vMRL+4vyLP1KUuD7MMffFhvMXM7uuDTLocHoaL71UyZ
0+UGYlOUEEFecO4yC7kBCt+jCLMA4cvYTE/JFrpbSWqOZaVzGXSaG4RzG8LlefNPoO4dpJ/X+OjH
weibHx2ZJhPrcp6pIfLBtd6TIVDObRPQCJTZCA1chG6HXZ0vfOf4iWYD5M2MVRaXW+9Gdz0aMPG0
K7yNWnKs5bwUqFKau95Yb3gIjm2C5Jt3kV0Cp2m+nfRn78llDxNzPqfx7c8xUzXLw642/6wy7fbD
ggGrB1qS/dvTIK3ohwdXuReoV9qRMDaj/wgypczJYZLWVNe0fVPz1oV5UPnR9HyA/9JOdTXYME24
dd68cXTW2733YOcOlkuie+Cvfj2TJhCFL47qj+B/pJ3ZbtzItqZf6BAgI0gGeZuZzEmzLNuSbwhb
LnOeGZye/nysBhp2WpBQ3dgX+6JQFUoyGLHWv/5hB61rAjp2E+mtXcqIdgPSUrzrKGyTTTamvcFj
qv37lAYN+JrBqHmE0Oy/SNjf6b7XNvvG9/MJKqOU86se/Jk7MGsYPUcwadhUYR/9MurWHx6hjjN4
tRmrtvd27M2wSAGLxvtF6uEbhNqshdIKc2/TDItbHOweMlQQ9b7R4eo8d922mtRwv+hUDBSyYfXS
UwhF6E8q42WuDYrF3BGomnxZDOOThw6kf3UBhaGS22OPOKZa6unTQnCIed8DGEGZENq2m2MyDlxQ
EYy4B6Fm2wYHcfyvpZWb3xu/VV8kTH299nnNSxHlqf9JhCnkcbEUqX89mnWU30+LXBErL/Gag4B2
C8dXcltta8Gw92FJQJau27Zp/GurVswX7H7IPjnoTN1bo9ciPVABhSIQGYMUkor8wQDnMsKWztaN
kuk6dcCjglG7w6vPVTtsu7iuOaq7yiwJgm1o9UPL6sD+8X+7S+EkFhs3qTX0i5JO+H4GQKp2eH2V
4YZKoyC7tV7yYQMttsUdk0g6sPtpdTOg7xqoWuqF3OOWYmxNqFvCfqvauQIKq4SW24jnjnWVbsaK
6sL16q3JgbuWsOgGd9XM7BtgHw7lOeQT9LdzAoa5zZrCq6hf6qbcYoPMX+j5tdn+WqZUinjlR+s5
aH3hiK0FLP6SZGM+btCAShFoFSv7pmsr3qPdYd58g68FFOraF3X3lIPRLvuZjJJ1N/qAcigz0ny7
uF2Z722oKjNUTLqbFCcPOFHc11yCg+s8WzVA05ZK1yoOmdHV7dU4ZMmT1dZFtx26dDZ2eoKly0RW
wlm2wa/vFhI4jD1h54UMyjqK6vNoNWl8ZXv1QKUqBziaPBrqzzIZ59sS0wQsvpq8wl11SquUprMr
O0pvfz6jB0nzZxTP6ohjqH5sZAx9aGrq+vvoqPwXs0jviXQaIHEtQuj3BKDeCNPJ7nKUz/djWfVt
MDGpgOGpZ/GYUwgz82bc/WgPXELMNLFAojYa234b5gL6s6m7YT+WnfSvgSkttdNe3H3ja2i4SoEA
GI1bI6kOFVXoS+ENA2KJuYUON0eO9yuafBEFadJl0xZiXFcf/biRvwoDemvg5pAqaCTJ3MM6t0lr
l3l0Nv3QSAC+Th13xDrTdru9vTSZeWfNnPNbxhiiPclEh8shg7L+AksKEYSYC+/JIvm4vash6fVA
VsoawVm8sLrT3swh3XkDNnbD5Dnf4yRL1QGog2lZFXXJWarZR9SAg31+5FLvoZ6qyAyUo9oigNMK
ea5Dg3m1UFnOMO0wGDwXlm89VH1XHcOygtAkmpAfNSdjSCFTmfbZUwWnrGyr7mUoDGHuVZxyvtO3
c8jyR9IkZUnuNt8tLpTPU+x27TbGHkcGphNL71gkFPgBaii7psopHbyhwqhS6F5qmGWpOxavU+7p
r/NsNPpsKHM8ZX002I9ev3izzWA5WX6a9Yisxy4Fo4ARL7GXFna+c7VwcO0gmKclqty68feLdui/
wG6nuNhbxmQlSBhGfR8bRvkTxw/64dk0229VkqfVHqoWfOV0GID2q7KuHOrz0vxKdFoXP6HDGT/T
oaCpm7zZ380L9yasCWmirmm5h2dK9R9EHY7Tzqg0BxkB2dCzTOlBfy5oMW9TOJefMRVg3GY3cfOq
4Kr1Gy/z6yslK1K0vVAD5nRLllwBfbB/cLyduq0XC+cbweHplznxErXpGJjEm3aG5oH2OlmGjZ3H
CTysdXh47ZE9MwVW2FFXqt6CKY7oGirHKA0BgtLNuH/1OGk82UsRMbeAJ/GqNGrnkxrGBR21ubjt
XgmI4tvQnGRzkJRp4TrX95PtwCAjaIyY6gsH++o14UOMz32JbA0wUYh8Z4ySA1Ybld1yMVPSXhcF
Iw2Y/A3cEhiFEOhLQUMQ5J1ndEHtR9Mtzkmj+2PhSeKzQsVoXtXKLlBJpVoM+zjxtQzcUc7ZMVeT
3fC8HM6IfMl7FD9DPCU72hr86zcThWRH5gmzEED6uvqG9xaiL16FTHbMRlfCUW36P8wa5tUG5nie
3C5mlzeB4Xpwu6hIbJuHa5eczWUzhHrfIpbpjp4B6M4od4E12/YWGHMH97XbkShS+TBuZii+CeU3
wr2IGLEAR28BtSXubzM11jdK9V20U3EfqWtXztYPOeFdzGR1GO0DwNI0H7rEH+vvWac6sU0GOPLn
lS1W74jFAAMB4vOGnWtEqLwoLTzv2Fljmt4sjVW90hzPj5xnWXJASZPcGJ2r68M4RYlzBUncf8Ke
Knktez1jcgbL2YYWXLbEf1VlEtNSYuG9KdTA1QyrqkzoSqCdbhEbIEdifBsBMlW0iXsc04jzaxLJ
1QwRz1kI1R56+x5hlZXsQ9Gn19gwL33QUepmtx0dxr7UEt8t32haTksiEH8R4mOnZ4iHw7Nvh8mt
Tacx7aAj9v9Erqmea4ns6tbzx7Y6Lq3ZP6h8ktmLCQKxfF6iYSyOXj9HPXsUFcmuVM3gUyJkqjul
keJu4fCzPk8Wrrfb3M455Sj2OXa5ATW+onRNHW60VmkfjFHbxg6tQvkIgJ38qozBeK2h8dHXaaaJ
UAd18d0oSipEZZFdcGRm5CaBE+cZ5VM6xQHJquvIy5MJBCWq2esWRKHcNSY0XbTtMrODzFKGA2q/
qB/lFDO8swaUQlQvTbbsphKVaZCrBD7hgA2bPLoGDJJDqhfxojSMqp0FMTs/mK4Kf7gjf2qrQ43j
EfO4O1QjUK30BC1mdcOBy9MX5dyfHLDvfebOUwPjgb1UIIgr269xOhiCMc/qQNhKZ5wODdhnw6FQ
eN/REMsH6BXiB6f64K5cqizaAzY28ScrNnUNt587un+Is7FiggPLNAzSYppHrh8nyY6WiAR1tjvT
XEJzL6udATz+XDWxrQ9yptViphVVxU0sCFFB2xdW+t6MnbrbDc08XGdDVsI3hRxJ6ySZBN4gvKhM
aLHJwvC/kDXJknaf6OloWMDbGxBW6yjq3DXheU2oexBtdOkOQ6DyyknLxr4jcyJu966xwjDd4Cf3
/EHlN3jGPJ/NwpyMem22YiAFkpbrTzKcGHroZeih+WJpjypmrObunKrKLwLfhKGWobeDi49ZuXfg
jDOHoxFDYIUc4XecjoDlTxDUZ+pnpxHRTdTqsr8d/WXR6CDVAnvBRA7B6KJH89JppPYHMP1QPfJH
leC3SHfC7Ria8nNYMdjd1lZCu6vi2A8h45Ucxn4MZXA2NbLzAfrAdSgMR+1LRA9XWcamf1AmzklH
+nQI+vRYkOjcxjLC5zybNHhoWY2/HIgIy4m2q50OBmNeeYYuT6HplpncQ3XP2Uhpkt3oyhphp8KR
f0I9BfuLfVrljxSf/iuUxwzdsIp0s0XSJehYMQiNn9wmjr7DM1LzvsbK06GTIJsPxZatxL4p/m07
ccqTfHdg7q9irNtxA582vQEjapMzSQ/FgB9X1v2aRAzKDRgE77/BNJAN1JS87YTCfdmbjq6Xc8Wn
HO1yO0nuk6hIUWgoPuUv3M4lWgCYAdFNDFvaO0MsT+ROZ8hRIUsyxt2Fc99cFblMwy0Inve1wXQq
O6AdpJLRRZbWJ9VaWXy2RFKRrkkwBAIdRky4ZxJ9DjYbMvfetrnd1V/HKuMrEyLF1BK7NGIQnNLs
+wC028vvIOritu9OM+qUWdTRHdFxFbfukE8BQwA7DIp0BOKuDel9Jle9gpHSzGN4w0cGxWJt5j6Z
kW3pY754VC6h8jgiXAehkovY19t1VsfV78u6cq/1pJAdKGAADl9rVDdj5i7PSevAl+sA5f1tIUOm
bn5m0tOIdJjvC9bhqaBUSPiAazqRTKgy2ZrQB5xAkrwxBoVEFxiUlg1CUUXgehvdwrTaupGwswN0
nMzbi8Qr7MNkMCzFk6tsD6aXQK9tulkmR9sNE3s/JLFc+WNOetf3Y1jBccvc+m4p2qR84Put3FNo
GeN0QkgBXJzb+i5WKGm3VR0PEEZ5iNTi2FcJs7b0DQ5Bk3f267a8jWYE7Sd/xnUE+ku20EMkswf7
JUx/LShd2xPjTdonICk/Me8Lw/HqDRZrmc1uS5d8V/SxU+1axqg/uoJRfqA6o2q3jQJDosRaoocO
XcD0veklM7KEii0LQsgh7qEemHYd66FVVI7EI/ySXJFoPBT5TDvTFWl5GLQ9jPe9VWUu4r58/qJG
fPxZwi08BAuyvfKqKTIPZg/vdaOXiPEElg8c7GWEXhEcquHmKTKoMJspcy3+0DBl7gE4l0NXNg33
px+rqN1GYoqTrdfOjRUUWFqfJp/jcwvbEptTZxFuy/01td3nbogWlzkV6UoVRROldRvp+XOXhd5D
xIjHonSA0r8z7Z5MbwtiEnznKkb2XGLfjKojd7px44Sq+c4ohLG9X/qSHtaOoRrycBIwC+rC7AiZ
3MoCIdUCVONqO2EKhqg4wD4nUnurBfw/zVBpAK1K6KeUYJnZAQZCr9s1akyMbZp13G0hzo/2aVog
lB+dqfB+MnNAjAUclEaBnJpJBktVzJ/5ihknIsacN541V9ZBlnjRYqgw2E8N/MPquvLHuT9HjTN8
4QNfE/oGHQWFX1U/ZS/nX9B1ExRkjTHDCfMonl0N45NLw0P/VKfg7aZf9Uy8EdX5B2PqlnY7RWG4
BK2U9E9s9/sKjtQvhuj+Dg7gqkUCmW6fl3lYUv44l1p4pN1AWjJEzR1DqobycILzcqJyHz3q8rb1
NlW4cOpJH4uHLdKbsgoI8XDgvzScRrspxhZ+Q1E7fx18p/8kG6t7mQo1H3NsipJzA059pXBKW0Ws
I+KbnCAVeLwK/38wrTC9buDAPYu49UpKy8qqoWFzcLPlVTMFeFqFIJrEraijNxpetptljDTIH3He
iD3IDocaoh+WDkbjwUjwovKeoLDmBbvb+DGZM+PF0iWDnUJxm1zjjZXLAKBycLYQ371rlU4ISUjc
sSFCmYT6yUxBkChCMR7XISijPUj34Oow7G46e6p/mMQfj4GebIwIMFRAM668KnIPE/kdPogglKPH
fnZ9Gjzung3Nkv+lg4uXoJsJtYvNUOg8ObCZU0Y0YnpSxdJ8de2M2ClpVfH3nlNvCnLw5x+NAeNr
A8k4mg640pvf2RI4h9KmmPRFapzuMJiwV8e8xbHJEWmzLOh83XX35Ly0kKrlYr26zVLSjTCHK3eV
wk17Fy2q/pTg/iODptbRfYKF1E8uc+XuDJ3PgkbakjBryzz/UTKpm6CgN4q+ZhltWHYyY6TVDhV0
okVSzC81mlW4sV7mHJWgOdvG8O4BjwQezBu3xZ9iK6yYiYY9RT4eFQl2Rj0DGn3IomoIueZH95kk
9hF9iyycu0hF9EJW6svnIVRCHHSlpoc0yaP8yoW48stVQ/LcGTXfcsG39S9EuugdjneF2mKNFH9R
VZUOxyZZ0GuoSPlHw5divEUfRs7X4E8aPqVI5Hz2XFinFI8DaEiVkWG6yfrJfZnHCZrApP0+PGSM
pa8sRHvJviY9xaQ06lbYGEGkfViMZb7WTT/qk0CC5+/cjKYVxeHoqyumpF3BR9jwVxi6AohGp5lm
zEDxlNg5Vp/Wt2UUYnHB7jU/Z5wW5QHKFllPhszm7jFzdXqfdfPyaqF2OE0Wqsp1Tk4gfT9UTURq
/OwsiJM8AGs/dH2xtWuqgFPpNrYJFcXAc85O4iw6OHgzMJR37CraTTb15QFEPra+Td00PlX2YHR7
RI3uzdJHRXtwsYR4STSdBfBqXTxC6CzHzejw4NgGOBVsuTFx2xhDd3mscu3MG4CEGfZua+DDFlku
bBZtzLQ8dPtzdIzAKANhTkz406SwbAqXofnZC48moYda0G/60Z1sup0lfCh0IY29REDwaua5dE/2
KOQ/eqmdAmjFNe/DJSug3Feefl4jpCGLIPynVLBL3zkvEC2Jesc15K7EuwoqM8MkfZ7rwVn2iM3L
ew8AnFsDB9LvIwJ6QHPP6b77bhEbJw289qlBn5BukEQntz0s4pQZUG3fW0Dh7LJZMgsQc5WEN+gP
E3SeWevfdVaeTwd0mYTwinUiA4Om+WRYPcCUWQo/Dpw+b/h8jLbXd/4YTVEwjzlRYh3O79WR44mK
yy8sAn3ZjjnRQZOX5ewnhZdIUsIdiSOmY5xEvScPtbAd+Dv/IkTFqgwF2+Ca2s7ou6+cahrYcQUs
JgqnmEkMHi4aaqDFzOpH1sb+Xcr1hjsMF8k3F3lXe07iMBKBMSnwBwCJUQYKj5Fkh/RWPYpwsaC8
yzouiKto1X0fN5zynabIM4oGdSyWOPD2AC4YyG2YJ0Ryt2RhDb4marU3mUvBcSpj6Ww1sxfwR9Os
HinSKOTGyrSQunUcU4fFkfNdbnGGboaZMdropMlaQrfgzcvgpiBjVRJvkwke8GYICVO6krWZd6sc
hVLyBz2NUjiCOOKO58xd4jgmiWHo6ecHGz+ur2HVdJgvxBIe/pJwguxx7erbs0kH8xiNKkOG79QJ
FCEEVcOmSqGj3wA7AIRFVWd/Cb0svO+jJbwxmdSEV3blLmqL54YxBr4/WsVmmS13vqojG/+0qTeL
X6QP1i9GrMMvM+TR5ZThyPWL4UdCoFkJBWIDqjjgCt7EYGNW6BfX2ENz6Ep7iH/gZxSrA6ZyhCXO
cz67tD/YIpwMVTd3YdxYIPAujVfgtIz6eA1xiY7JcUN5VAYkevT47gKbsW1aZhCVZ+3ssmi2GWGD
zpGxGKMK2DFpuLMX5UFeg+lM9kaW6/IRzYO+n1M9PMii6jimIbR3sPHj6Wtrr/0J+pHhjBcDtDEv
K9R4xRkXmp/YjQgp3FmWA5Q1x7GCKAQsQQgKf21DY7oa75v9eBV6E1xJx3Bwy2R4V2xdL7LMaJMR
sfRPw4R9payhNN4A2g8v2vJggNOntI9xX0PZxw3nqoIl5QThzAgO36YIPVooo+Rn1Ghr2kEZx/pl
9cwQmwXKR7h3wF16DAOk/9UJRfwFq/bqUzYlfDiJXfbH2a1MkzFMbF8h0InEJmXTYP1PvZMGTiZx
lZgT0z9Ufiqvmcr2JWncwNx3pc7h5ABUO0+97w3dptay5UOA/hMCJ0TcmDblY3e7hEnjbyLMqpxt
Z5WrijuirgmMyEqf3S5tln3DoEXf86dOjy2XE8b8RuODoLqO7IMFuQF8Su4ul8flMOEs7KX7guUT
05889+rXzh9Uu7Ei1+OqyDXKDUgccEbstocJGK3hCNtUhkVyaM0Jpg+mOER3gAbJ7lYsfvIE1O86
t2zEHM9Q4eowsBqHOw3wn9F5pGFbA1o6TRSY2YgjDP/q0ATYH+NbkKoFKzz0jJj882zRXAEfAbxi
7aDSXTuMfbrvsLSNabDi4VaIwVxNBLz4Zlmk4X2KQnt+KtaPEXgipcutK999MmGAYG/g1NlV1Hq5
xGHH754Hhp7ToUBjf1twIRCnVhILGzF2qrga9Pitxxr6HxwT7GvbKGysjZQXetvIhkR9Rslm4uBc
V9MJdyLn3LZELm4QtsCKWKis2K/0+c43C0D0qwVDk7IJzhGAJvJN9ckVuayDoR1cnG64kLcdIqMT
RhRDc+CfxdmmGyfEN7lwa3MnURYVe8/W87dcjSDbyxD70U7QARffAGW9AInvCunIlrqZ9s6QRwiF
+jzIARzJ8BqHukQ5/nemZyJHhG/F6/2AOzR6iXyUTzixmZ+mTuSvBvvkpSum6ia2o3mVjYScoE44
l68I9c1VoWwBl/mY2P0TFwZhdsxf3Gkzc39d+ez0+Sq3i/zeyNLM2S7wgtONo6AaPOOMEaF2I4cY
dRr2zOD2C50i9wzD5l0/1ePjlKZL/1gxrkM35bf9lwJMEmooObDPMCxG7wB9TDawgEpOSkIhlbNp
GhrP42hWRveNwbhZbsWYNPU1uEZ1rqivlkMLLUYEsRkZSBqgcGHSU0zxA3WI+GZFIdVnuUAbgbPd
w4FbzLTpsdMh+WHTMFeqgJVlnR6WxZ9RlJU5xXPtmj57Li5tymQOwGlf0MJxClSdVd9Bc81uEdO0
6fVY5w5UILOAdJVFsoQtnNpR4IAl15SQwzoHbXBhfMAFDem6YyVeeYIl48otvKzwOw5cUXpfa6dN
90RhiDJohT9CyvREc0uAc9NsrMTkr0ZoI8RZeNC/YWl7+SG3ijw+A5BW1G3EEw2wsrrZfO692vhJ
N17ydMdKPcxuYUO9nNPW3WAbqZNPDdSvvYymWQe5mOj4FzF0EGBlWO1h1aX3Fk5HWEVVVb3cJk0j
iZ1FakMAHOzbqLj9H5iBrtEn/XhyvSE+Y89Zq5tBJKG/WdQ8Wbv/EaFsbUixxWkJB5KyrKKsSyx3
7DIPRlyBpz0sdLPiP7VASqjSej7W7VyqINfcWLPmxSGcyMYP3D3fMBJ1KXCw18TdlR5l/ee/WeMy
/JwZ9NT6hGG0ubWcSsILgb8r6DM/8qpfjTYvjEQxCQFjdbGi5H8XRqLp6haKokefNDYJuxDToyBx
hXc7Yw6zBSFS34xwoZ/wqQOZacM9q6jGEQKm8gP3zbeMIpUkOp6xkCKW6cIS1GBLA5eZ+tSppd9r
/DCxyU6Gw/umm294YLoKczhPyDXVQV7YURoRMO5MG3LSYfuJFxh9lTDM19micQI/oIlqcgTZ7y9q
vfmUMcC34DMTHnSZaVIigRxDQMfTOAzWPTQG72ALy9jaDGT2VF04F8GvCYrOXXb1mDUbwk39bT1W
H4XyvrW1sO36v3/I6kn629bCbalVrctDHooC9z1oVp5nJVfIRYcPIlrffJ3QNQiEWo3d/3J4dSc3
V3arTy7z44P0pHPrYhv3gWf1m6soW/G0pITYdvE6B/gp2oIhehKks4JO2c6xGlsneP/9vblpflvl
whlb9pELC2vSpxpR9ImEiijwmA59xYmrPKctREpqvuGD7+GNV0Xkj0mIqWUqcoUvfhoB8j5Ao61P
Cj/EwKnn/lZnY4h5G7K/93/fG08RLiisGhe6Em71FwboGrMl+CCpPhFUJ9DP9q63hyrJ8Py/riPY
DaYk/cbCivbysIlLjnNILOy+tJO31SKgii5T9MGe+NtXl1UoI6Wt0Ej+5TiLWSO8cIedF2K3uPeq
RnwO/cmYzkuSihM4YCg+iGZf3/+fhyh5VERKcnYpDOQv97og6kThR9SdKBH0l9ihzTDSPAum0o2w
VF69/jO3wv0tFOID49t/gzou1laEJvgunuPkrar13f7+RTN1QQiWLKd+MFzrlEH0xXrJNnwa4LoU
1WlQ8A5PraYeOzIVcBvaFMs5a406YZ+ZfkNfFaIpZkaPb4uTq7nYIokInWOJnBYSQYEPKJNWz4/O
hXKYwtfQuzc5kvwiIA4KhmyB5wlMwXyxn1S7yPqD4/Pv7YnLNReDDWPGJrvmIn3Q8vMqSRIxn2Iv
c58wioLHsMTmw/ub8+/vbV1l3S+c0IQjXXxvbWZkNjONmVEVNgOxMfaIC2NxGuulO7y/1Js/yHd9
z7exUMSW6c93ZiJVXbxIsRR52UFmg8yu1MEPvuq3fhAhFyTISdd2Adr/XAUDKb9tfZuQQchE27lz
sD5YaOrQLHyUNvjGBwCyaYKt0vUopnJ/LgW3uUS36E2niAap2uTFiD+UHldLIwwMRXyNzWr8ffQ1
tFuRG3P8wcGy/vcvPgKP5S1bIVllLnBxgIGmpoW2m+kEXGIAIRbMa6sRmh6Iw1XTmOnOldVHIeRv
PF8PBNAhqYxjhuTmP390HdZJqvp2PqVGQqSHO+aBavUYSGxv/vurZKk1J8EmwYMgyT+XitwUE/mM
vZna07MtJo26i1mvK+3ig5XefJK/rXSxafrGwEJGF/Oppwh9hLvl3pZ+NSONEcOpweWEmazn7t//
Ht5c1GeaKAnSMak4/vx56OFooD0EHR3kjR98MdFrUdO8eKWwbgpLi+8zk9cf7y/61uuzufNsHqrt
mZd+4cjWIoY62XiK0LicmwKNlWGjeACibj94qG8t5bnChovnWwJHwj9/H97TtKhjPZ1GG1Pw0W4Q
HyXDP3oa/Q9uojeeJOQJ02HswV1ABtWfKzWzXZWD5Y6ntBv6e1xE5X4mPOQzo93m2gsj6IuJ+fr+
g3xzTaKC0JxxB8LM/HPNZAZRtNbx6AAtuGDq2+VXORbzu2TCOAmPABP7nxk2uX18f+G/L3ppWdwH
5NGa7hrw8efCcOHKDF+khkvPiZFPM2zPycD4WRW6+kdiUhJ98B7/PrdZ0DYd7lmCPtzL0KyWD2+M
RdfgZW909Ix4yRVZ0n3wDt9ehZKW4llwdl/sFqsrcXec+uZUVBP0ER/a/oOfuuKDH/P3puTHkEXr
cbWKv1+bBXRqD2HfntoRPzPYO91ycMETx12Me/Gv91/VG4u56+1NKheWvo538aqYbs2qSeL+hOGO
cdUTP7iPp7C4nc36o8CldYv/eRdILDiphlxrDVW4TObyR8dhoBB2p7rumv4nfs10UULP+S0GhbCm
B4aPwxmRT3hPglFOp2tx1b//c994hZgg8flxtxMGd9mW4AC5hBmQ6skJY31t9hq6C3qjL++v8tZD
pVrx6ebID3Iubz0vWSripSp9igsR78Ol+I5ytwiUDdv4/ZXe+NLWb5uwb0XzKi5/D8OFMbYm1Z7c
dDEPevKiFAwbM2hmzoM+YLna//fIaXpCgnxNWiCuvss7oa4IU5BYE5zM1pjuuQ1wFXIX/0ogzN2/
/+v+LSAvtgwXOPcOn/TKX11PuN9qaJR+MTwYTJFstJ/FeQ2sa5mYI8/ZoKqwz53TVv8gjR2/E0Yg
As5B80lg8/3BefbG+2TDCEEEiaRuu7yRYDZPohErbwFO7xPetYwpvaQzjnMBvf793/zGG/UlhsMc
Z6QicQ3++ZOVKnJXJ4k+JbC7royxdj6HjS4Q/HUARdhAkhGz+69L2hDIOTptCCoECV2cATB1yjJP
0u5ExARODo4bMHvtdia259tyRLH+/nJ/f4MsRwgj4SomY0R1UcksI3BX3HvtKbZifcLwojoY/NYP
Vvn7nbEKZe8aWGaC1V08xxxesR2OYXtKen+5xW7HO+SRD7l6tXp5/wddLsWbMpULVsfN45KadXEv
GI2Nc782GKC3Q3PuKtnBVFXVPnKS/1qw/LsUH7v08Bz0/4psZAADi6zNzRNJIuWRouUZ4eC4qrKi
D57f5Vu6XGndp799ehYGDlnWVwRUxPW4H3Xo7mwD+473H93lnbCugoTGpE236Lou+5MhnS1uCm2d
LKoRHFcd94uUvjpRs6tg6K00wBXSvyEzpQsmPA4/+Nje+JEkdUm+bYs6hVbszx+ZEZVMdhGWkQLS
xbk0PH1MVrHB+z/y8pPmR1IOKQgvCB09gJw/V8HMy7UTTpZTmTlo0wt0qAk2nuTIJLC6iYP5j8k+
63r/p0YR7ElkOH+upxeDaig0zBODQXPYFkuWPretwo/u/d/1xr7nyVEHebBkzL9uggG2z2yUrkC9
QoYrqul0wWOpB8hFY4O/wQfLvfGyYJ7yAIHDfORgF5eBUzXwxtEf0DY7iJCaNL3m5arT+z9Krk/n
9zuHp8dBT9shTEUQ3uXBIXo3pZmFhccX3/lfkqqMATjsqntqagMOmEe6WwKmEsX70u5m0i8aIbhu
F1wy4a8OYmtEiYXhiadVso98sz2yt61u23o+DOdmiWdSEDhWkaUzz3uo2rI3dhjquPcLXB2gm9yQ
9t4ds8R/wZh5xg2lFgP8a/QEgqEYQSfnKTQzvcVBpoy3pPSYcMdhfM4f3L9vvWCPpDbLZOahACz+
3EhTJPCdwbX0FJteelrQG25SI68AExCbvf/Y3/hGgE157ES5vwElpSlGFvjJL9hmxcNXRYLNCTna
uNO2rv+Z5uGDtOX1jrl4yZLRgeRDWfGRy4bBa0ddLibLEdOHr9ASFb8ImvQ+RyRVbDG/FXd4e5D8
XJBX8v4P/bf4+2tph1aFjgUY9PK2LfIo7ZoGuhXYbuRc1aWdPMOH8B8Hw3PWrFUPT7tYR3eLNppn
UehmD6/ffWrCSnwdcUK4G4AMg/f/qjfe9L/4Lwx1HspfcH0xWVaUZDYxqAi0j1Hbd2d8P6rPMOjS
Dx7A20sx2mL66q643p+byrcXrAwMlzfdm3hGVi1sHScpbyoDgsn/w69aUXoBCMT5fnExF4NoyFXn
tsTIBO0SJtn9Ljfi+BHFeX///lpvbGC59k8uELdN0PTFz2pmSpC085YT/IAl+xJR232eIBPc6BxT
oFchZuODy+vNFVEyrsiT5P8uVoyNIomsrFxO1lgrNPZYSsJ6I+lFR+CwefRRMvUlnMDByD0pHaYE
VG1/9W/dYNSqyfr5lMWR2E0C1eNQw6SCnlHAFI1eTV+6/7Hy/ndN9iQHMRUP48eLzRLD4ywihwO4
VNUj5BD0nFCAD9WYJ/+fS63Xz28FT18xv44Gbz4twkuToCR84KHI4AZtjNwU8wdb882H6RAtq1xJ
puFlTYBVsOvF0EBOfjdaVyMG/wdt5/mvlTx/jJa6/oIvbv3BHn3r0xOouGxm2IyVLq+2lZRXjxq0
0kF0dDthMHjo6zbBDgkN9/ufw1sHLLC9x2K256rLrzztWnTepT8h0xcMKaKqOSJTtJBLZjh/jVQ/
xGKRUgoB9wOU5qOV18/m9/eI+WlqzCU/EmbitikU7Cd/xlR0Kv2jPVn65xB3cApatyo/WNp6a+11
hsvHRrStd3mtNE49MIDPeKtD21bc5H04wGick2GHTXDqbYkaiaddSVs0bl0oxqcZXWuKBX/on/HR
8qyNiQAg3nqlHWFxjToad7V5Cr1N6zQdYUWLGNFFj/j+/C9n57Hjtpa26ysiwBymEqUSK7mS44Qo
l7eZ82K8+v+hB+dYFCHC3T3ojd1ALXHFL7zhcH3B1vYGVSCCH/oS+kUknoWZr4zInXlVaqfH3pEs
F+mAlOhRtjf2/trFRUAhq8Rx3FvLfEnukHjW+2nyuroaj0ERNifscgpXDsbpPgyL8eb6p62dNaQC
aQMS5BuUes93BHBgLQgQf/U6x3fUo95q7QPYFj946rRCtb3Mn1UllKQRL9cH/tMvWr71IEagH/DU
EykvRjYD3jkZgQuvkAa1RFsi0t9rBxcYT1iVXd/o4CDsI05dSXTo6yRE3aCC/gLOcjC+9cgm5J9g
nSQq0vIRdCa/0HvbLccIqXgbeYHk2MD9lk9F1cWfM5TQZq0cv2whcIR1cAsGf/ocV50MRmk0TCCk
oNf0HyKAjr2HkyQ+JjFN6EXYQIRc2DPV29jHFohmuxpA5bco3t2hmqPhG3R9YlZ2ANVaNMIcXhOi
7MW1PsR5Y8LZHQjl21nGrFRS6S5Owv4HcNs4PTZtG1XHfx9TsSiRUeen5L+Mu0o8JcJOSFTgC7j1
blXmI9uOm+EA4NVXIKt2FD3+lzHpQOuGo1HSXQQgdUB1eKgZc9Qtn0VQADQL7oajIQ3Dayc7Gxtu
fqMW+w3ABU+lrFF+p69xvtMRKNQ6HxF6L8jwbtj5AhubvYFw9xZwZuVI6dSmDVIk0yQuWCygg0Is
xLNs8HTUHkIUJmRFQtsnw60UrdYEmf9wmu7jZozfr8/oyjWl60gsEz/zPzSFz79w6uPGlA16eyoy
49hDmNHoHLDs0bpDpxrqRvtybZ+yRxVDV5C7oR53PpqeDWjWQqTyKjG1aBsJhED1SFIH1xITeiUm
AuYb9/DKE0ILw2CLkrxS5FlsGbsIA6GF1QQiCVXNB5HM9GAzTEwgj9m7KUkPVm5pwz63hb/xZs+7
Y7l7aJfO4b9i4Am8GBo1tFxuSE897pTqxOWfHjIBQK+29djDUVY/mdhWuXkdS9Ou7Kp6Y7bX1tZ0
SK4xKtCo3S12LyXgjOBc4VYQ+bONlZCH4cHPCReWm+ubSFkbyUJDfK79OMRf8///V4yQKKhq5UHF
uhImqZ/C2KCoCvFAyl1UeuiI7JwpKx80q4UbjOdL/qNqqvwESMv+Ime5BgoRZuNPTkFl3kbgVoSH
tDJ1pOu/c+U481zhGqKrRFGUx85/JhgVYTnZMHl6CHdTbQVK4A0s5I1R5sO6WHf4MrDrqStS5V5G
LZKq4CCILKSn8OqnN36XteUdsOvgtsUfCKJy19cavBolvrMw4kTtKcin79RxC9xJhwRqCwD6/Ea2
IkD/FoTiX40MshslZVXD5GRSLbFHUQw1P/R6oJiQYmL15WcjdI/YcWLrpyk1iNoiCS2rd+SH6Xiy
mwrTZVO3kh4h08xCJbgUI4sUJSUC/ILL+r4bx/jnoIflsx4FwW+1NDPh+r0SwN71MWDbY1aKUQ1K
+fWthipd4GaSOeY45PTqrSY3Wf79+kxewAlJV0yq98qcCdKLXCaBKYKxiCUEBml0G6kfRAVl/1+L
2M9X+NVh8yTrjU7OG3Vmf1e1A4qhOQsT7imkjb8tQOLZxgO0stGp6HOUqM8RlC67CbaCwGVaKbqn
FaDed4GhfCbL15/wHhxer3/8yl1JTki/yyYf5dPni+2vMyU7dd4XpYG3psTdgpSbqJDSiS08hgMB
b/SFNkP47wkNZRRqkMBoGHJ5WQZTpEZI/2uoQWSmeSJscKJjr+JB823UFWur2zaft8VBsUEFGQjo
zZn+MoQIm5Hm4qRoXqbB4dZgLdzUJhYAKK9nX4Fv98dMLp+vT+vKe8B+onhs6vQylCVYiNTR6kQe
6nS1LfCnCB2pWIvbWf9UVw7Rc9VRpgqm5A4KdLAFeF65gDCkB+wIdIcr2VmsaZ9NcO7xWwSVikI3
VCfks5BU//drjoccZCCdUogkS6RcH+Gdkoy56SWt0eNNaWGzHSpbfvcrR8GeEUEzZJMW/rIqHgvD
8XUCMm9A/t510PLCak1IB62gc3h9zS76ltwD5IAGUlWOozB787z+dRbA4cPcxaLZqzsLdrmZGfe6
LaJDJBnTyRqtkUpxJr7pbae5oWTH7oTvycasrpzHGXHCylG45ZcsfoMJBwFNqdjyDGhHX9PYEIia
K/6xsHvjKz7hwVZjeO2rARXrc11PBRxrz7/or6+2m9QsIfuYc7SbY2hvQJeZciiajlG69JLw7Rux
x0n6ARXWIOoxZ5ysjQtv9attonxCRH7M8rgkozwOYSpbSHM6+jGBlbvHLQe9KiAFbqFZ8VbKv3JE
HJmitcqdP+O3FxhIiO+pGfut5cF5im0EQpwEpVo9d4WNtYlV6rPttR29AHxAOMqWG2ztqfePRlzv
Okq+Lvrz9k2EBs2X65tw7YdR99TxkVJRiZEXwYNSIEHfy5LB2bX1F4sQd2e0XbDx/StXIjP9/0dZ
3BAGAkmYoUfYXSRIvfLs/cCXXv069Pp7hwDwbdMLbSNM/dPoWVzDPDR0rOnsQqRxFjsbaXpCdptX
tqyzVtqVltTWxyIfSuxQcATeCWxc4OmkiAZ8ytGzgKtUIjD0oMZoCt8nsui+I9Y6nnC58bvvUSrp
+D2oOQI8I0opiISA1EJiEbpusK/7PnnxzR43o0TtzD310ZktL6XDF3o4Eg6IQdAYuPMZjeVGIFZu
wkSgwaZh/QvjEBl/LGPqWPFdnEkM/8X2B3BJhTbXFQOg+IHb9Gg7ILJr6Fst3NUDqVHqg48KwUHW
1fMDaSGOhY50Y1IKK0bnGMcEbzd1ZcnhSUnwfN01te5IO2WMrJNitiMCDCroVwhZoW/eXN+OK9fv
3NphN0IhAYy9OCdO1Cqz64vpTXQaDrEZYI8Wq5h7OZm8cQesPJkMRWV8hprPHcPzz06MBJqRrfJq
BVH4K4HjhG5xiT9hUI8PEN+GU4sOwS0tfWMrlOYvL3fmjGqgfMalQPN1MXKG9Gc8TqbXTIi/5Yba
7fUh2uqVrU0lPVCyRKIsbL8W+x/5xTGJbMvw+mnALDFQMm62WPuKUO3nf180bjYoDTZwKSLI8+/B
LQOPGC3jZXbwe06SqHgHcqs9RAI4xfWh1i4SasUYSs/BKo3A86GkHIXBsmR/ZIOl3QaGVL2ZWabe
RyTd9+qA3Lpl1hux1dpEOmRX1Gc4HFyB52MGMaJrMW6knqUFrXWQCMKyfWR05QF9lXgjOVgfjLwA
NDZBq7o4jHrtVBn2PYYX4WbOzVDM+uVKfELiSd84AJdDkbbKBIwQ8giPtcU2HKPISPSOS9lR0+mu
qkfkqn1jei2ncKuWO0/R+Y6fM2QNUwoKuoQai6HQe0i4VFXDM+DZw47mkc8QPTxe3xzm5ZFW5msM
jO4MPLso3jld6IdqG2teHxiVczPQtVCfjbbowzuMn/MUWz6nvZv31a8cmwrUi3lWEQtrkjcsDOU3
RwdXuK+zuEK2SolV2ubItVnIvuKlhtdCI5TajX1hfxksE+65Eqr57wluw2tXgs8/+oWpU6EcfP/D
TOEy7iQjDD7DFCuyexs1NHsXt9Qed5AsJGVvd775kbaJod1EiAR+WAZaC6hkS8Z/OPVqHzXGfZ/w
VbV/CtR1iz0pbDfCS1dLjA8rq7kJnbK13uCaUeJKpqnqXpohjfO7BIeG5yk3+uTod+X0CwfFOjv5
BeL97tgDCUJOs1LfetjxYJAqUL57kF25cqQmh/OLnua9tguQCfhIEz/sDsUYC5RCCJgfklIyMdHL
KiHf4sOIJqAiZ/KutWY59dTUWnPjGV9Jlmm884Rbc8JIhWNxICIhy7gmJJpHFIxDIzJXTvBTrkJe
QwyqFf2hK7UeHEUSY2gZmk6KHqdq9U88WcrXyS6deiNi+hMSLzYzwBnSSIXNrFjLdLITXY9apExj
IgtfbdyYkfmIESRDz3qoH+zREgf8nZG+iGldFZLuuKEexkgOaRo9JgnxIKrKb9e3vjJPw/JHUSiH
mUUuQQN2cQdPWYGsZFqonp6ObYJsiC3l91GOHge7zQm+WhMYltOQRyiyNAifx/vMkSfpFm6OSG+z
Mhviox5leFRu/LD5Rl7+MJrKBPqAvClVLn4Y7S9wpmOBXFVYFB2qZH4ZH9Kxr5yH0ZHb90lyknHX
NYld7JFzlPEDoJGF14qOj9gXNRODfJLQetJcDafcElkIId5pz4+fykjpfl3/tSv3lAqux55R1UQf
y2zIwNwTS9Rao1meya8JjqXDftQQctyYFedyUijAgywG+sto5uIZ61qIWHYoa57c5873tAswcADE
+UkjVEXbBruaDInnHgGioUkRPaqwUlA2gAGXTymvC6h/xEcoH4IV5Df+lYdJcL+RCaq4k/mHV5bU
Ri02U5EbQTE+QNp2dE4psMiNVGBtinkI6OoAjlfAP58PG5WoODViovg1dSoWvFl8S+KgbhzSlbdN
1TXgABhsafSxFxPspzD54aToHl0AbOJRTXE+WqcMnnUQ0vHxn3cNiQahJAVpuGfLK4qovhtyRLG9
oswMb8QQ5HkScbBR916ZOJJHixovvVfADotPqno7j1HQ1TzCyuDWl5G4gcxVPV7/lvmvLI4ryA3Q
eqpDqZeM4Hx58klYvtZXvZdHvu/8dnrVTFx4BTrqlw0H8CGnZ70x5spO1OEyQDQmOLjsh+eTOdhW
Af1LqbTmRy/P6BTkRnYWMjtuiXbg/Vjg5Hf9Q7X5SxZfilGBQfED/gkFu/mM/rX/Gw3b6mjQOq9L
sDR5yNQKrBzS/PROgDPVT0wPTlZYjYpZQDagx43il3EIjCYsZ5F4uDl9GeIcEmVZrLgBiorBpwF2
8ec+muhzzUCNByutcnwLkrBU3sKAkGcHGH/2XE64cN81zFWS7yVP1bskQqU4JVwYDUAuNbKOfZog
FJsRXQcvqd1l5i4stsmZa3PPngKXSflHZuXPZ8EKHc3SKyG8ONbGVx9DF4xCEBYEziLU40D9GmsU
pepfrs/+yjabW3Og9enPwbudz+9fkx/mFQJuOvh1BRLVUxqgfo4ukLWH8mo/c1mJjQt3vlWWi02N
kl4kCe5MEj0fjxJYSwANkBxbVeO5z5XmA+GucI9qAsKjtZg+ANpUe9Sf8o19tnJsyS25gwxSB2Z6
sc2MUm1Kv6YH2uoNMmiIjN0YgTHcXJ9PZWVCGYFTNN8OaIYtIuxqsuO+Kk04alGLZIkwfLk5mbGi
embZmwEbtkimHWZFkuSmyBBNd0bDnnhtMSFNdjgq++JXHWAQcOSi6xA3U2sV3E8h9Z9V7Kj1jd+7
su24LemrzdylS0IR9iJ4F9cxTTzkHmgPm+XTmKaI73dCS9pdVPupVwwiddzr87Q2Llc0eAIgz6q6
BJWUsYZwDCL/nlRY5SltRfSs1wWewF2ifOKZbBBkraMv1wddWZs/tXEqfzM9ctnf77oBRfWZP6jZ
U4lCooy7k93Zh6Etvvh4THnXh1vZcfj80ZzlfZXpSi+OdJ0nst5hXek1TYv0h9U52DDoZboFz1gL
zenBztEmJAOHi+L8UE1GRTsQE0vPAAs9uX2gRe85FaZZ2jcfsUUOa91T0O/tgGok0auM3rp60+mV
gfG5qo/v1797ZW0tQhqNZSJ4A3x4/nMGP5fQk5UbL8JiEzvvNLKeS/bxjWjV4i5BZkw9KGlY/Huh
ZY4UORbavLYX/Z4pSeSIlgSMwg4hcN/HPTFNgubUERYcrn/iStyI9DL1D3JbCi3L1GN0RnLVqGy8
YgqVvRGYyq6qZWcvx5E4Dlrp3yi+LI4RZ+kYYqb3dn34lVKhwqaim8RdSo1iCeiIJ7DtkVoKD+mM
yXdVq0WSKMem4ClCrBqWuoUQFkgldvtBi1KdKmusBF/lEOXfjRt9JcKziCGJYOELgkZY3KsDWTZS
jzB3hqQdXROMjrnTpaGt3aYr6q0e+8oR5gaHwcC5Aoq2fCbJd4FuiQZuV1+A2BNheyLNancOHjou
Evn5Rtq79nUWFyTFDFabSPl8L4c4s5WaEwsPoWZI21Wt4SU05GPwHU+ORv10fV1XXkeasqRnPFRs
reVoNPRLVBRrAZusFftWUhDlN5TCa2NFOloDCsGDYhnPFWpQG/exofIh5w8z5ZY5bOYz5x7tYhmB
t8R+kUIgguGXcFQ7QnWMHtps2lHGkGmBQR15nFK7f3XiECPFQrfHr4h/S70Lhs+nym7bvnkIpsm2
UYIuZSyjbL9HQK8XDSYPUzVEuxEPBcVFDaqsD02fIl7XBIBlbuykGGYV9QlF0EDzld+Zg/cMmo7B
aO0sv7RelbKR0t2Eltmj3yrG78RSpPBoDHQNPI2ayVsR+CgBd3XeAvRo2lenR4Di6EDUQAZQGJLG
4o2YU3ZW73So/pkJYF7MyFwDViLqOqHf/y5CBO48SHvC2uP7YuRujdakv1fMCKe4nZEhurwPqtA0
NrbZ5cJzlMFyUi5TyMmWCBczHiH6IcXmoZ1d6q+zEIPzG3utNrxBHx00SZjVcE1i7lt/R8imbkHf
1n8AcRFlC1m5gPhVQYilmyXxHpu6iF+mBmwNKsVN9RAQzd3QM4ofAXc0n0YYpd+u7/rLM028NLc8
iD+41JY9uaih1zYl2oTmMm+CbKEzKmMkt+sRUTmOPWHR9fEuzzQBB0EgU026g9rM+ZlOEyuscPuB
Z6A3+SFCwfxg1PJ/omv7/fWRLl/C85HmQ/dXdD2oah7hWiF7AiP0gxicFgOmDhF83sSjGmIBZAxj
dXN90Muwg0E5xbZCPE8pahGBiniEjx7yeapPEbWPNPu2G5J6I7ihRXx5YxBF/6lZ07+9uPjzbOwF
9ZO5ax7n/RetQ+72h1MVifZeWpAq7mQ9VPsb2GaYqYuoRl/cR+camfgUjcWD3qhO5RGqJJSkAK/F
u9IcxeRixqti+Vtkk7HTFFFWuxRjsFlAryzju9hJKYoHZlK26O+ArXW5aNrKa0o97Z6ILSYV/X+7
+1XqPszYMKoE2tOhP0nI/yvYY1bJYHVuFTbcrUqjCJS/Ux+P4QA3uw4Wzai1T1JoEYUC6g6HNyBB
0mczitHGDNKgDe6MzsZUDpP54LdvWonl6iVqtW7VRnQedTNsdlOP8uB+wvw6vqHuXz7S0Y7Sw1xd
mpBticxPOr2SENkRkX8UBIlH3fCVZxvw+1PNj79Tewfn0iAMZNwqMQlr3GmiFIEedxxX9xCaDQrP
aL5/UYRiJ/sQD7KBzxPqYy+UKf7WTNjT7aiMCyrtPrEAz2NWlz/suLXrnyItKIoi+eWEdwbKgePj
JEvxFzGOoe9WVdMXRyRPnZtOzTXxgSlO9IpwaJbcmCbq0Ccb467iSS44Mh85NYGa75XKAFtGswHJ
JSb1FS1/tLyavo3TQzmUbfEUV1DT9vJg2NG72lAevW3smqdFYmK0vZLVKqqGRt45J4T//cjj8KIe
MmG3AYu8FIjPJ7Uy3mIRa9v7PISC9ykVwLLAReeYSNh4fvjfzTI2b4VQ8fGiOE55X6Pc+00y6qaj
JK4kw1s6larj2rBftE9+FOvlAdZDluwt9JvtL30AgPB+qkARfjHR4C7egySRlJ1q1eKk1eivUe6X
rWGnx6iE3kvCD/rdMLREVxMta/2uniI9PgVZUZNPNSDJd4gCSwpO2KMZ4bk9Vc0RwURevdSu6QHI
saGVX7smsvqvjSE16i6tVPU9qLSwuSuiHO+PoAkRNBq4f+XTiFvogJvIHM45Qis+GYbJNQn50pKP
WFLICDqaCPQOGSBfl4XIa1dQiY8QoDUVPT6IGp900HhTeisXeB/vp9JQf2Ct56Oqi4EeaNlUjM/Y
aOGtZweYUjnINmv8ozk8FFkyVkhr5mG7TwBY/PT92qQ2lGRxeZfbzvDLaayIN6ovWXYKVQOW6KFl
SJ4loCrsUjxaI1xGiXEOKb4Q5o4MAjs+nmY13TedLRQMtW3tZ22AgzjQ+aHDj38omktZKJrMDdRa
jtx8kKLspGStkgFX85Hrj0on/lJgXnxn4udGU9z202fZEKZxsGOw6rfwerrxtnSUqDlak+V73MFJ
/4lMInrAa0QubtLeFPUe224OlhWONBeHcMyCe1kRvXZKU7l/TVFe+oD8jquuniJAup8Msw3dvu8C
zHNKKUb10azbZO83iITe4DcwPYy1Xd0xa0w6HWxaWRUtqGw32nKuHKbYweQRMIrZfhlkUVu/oHu0
WNA2LXZfvAs+ZtW1yts7GvlsmgckBBoXT9avHHcP5WNQ5e7LEIn8SUlV5bMBTSa4icI08vqhyRR3
LLA2A7dY1fUNf0LzOpvMa1fUBi0bhIK2gteVfgy1yrmDOefXzkX51U5KI4rTyPZ8EQUV0VxoH/VM
1d91BOReE33UfpSGkT7UpVY/RFFgH5tANfudVRvhj6DLB/+AIyga9dgMKBs56UqMgWQQAgOQ/tXL
Vr9kRqo9tBJUdd+v9mz78jg4znCXy/V4J3e58e8vPwKAHDyq32Ck1fn3/PXyiwBDO1EyFzF54XON
j8aw4xVLTz57Odzlkem8jYXffvnntx/8qEJCalBLvGjL4zGERG4yWp6DKIVLktrd+/TtjtdHucx+
mUKKd+DeqXMpy9ZBCzhZOL5ieVKqOemOpNDHTjrutcccn/kvdRXmd7pRdvd4CvYvUz1VH9d/wEoE
h8CVScFDhRuiLUvwaPjFqqiZXcxjhNto4BDLAIjsgDvW6fpQaxtHA4NIaDznt0vQgQwlVR5alW+l
OLbzMewmJeNRQGbeeVSgQG0lYpdR1VyANykeIkBwEb2pcdNgW6BZnqKG73pgVrdT6pgvqT/JG1+2
Eic6HFVauaBTqE7NKcFfW5QWuZpwnYC9C0KSo7RXHo2uH1+uz99lCIxcBP0LvDqhVaEMcz6KP5pq
1SmD7RmNJN/FcSDhMxpaTKIoT3QEin2vsnuuD3q5P6CLzxj5mRgxUzPOBzUnjM+TjoKeimsSgoyY
OtBANgCld8rhfxmKni07hB7e8ixg2lH5cl9T5hpxq0cLUtuFujHeZLEfbhy7ywWj5ARUiZ4oZ/sC
eIupVxQS2NleFQKwnwHpD0S91UYN4nLDMwqtAORpAOtRZTmfuykFXBP3uuVxk/vyAdBmkO60wLCw
g5IwXEfMErXuf59EBwQ+1VKq0bwi52PKccNpwMINQVN1jqk4Bcqeh1jam6LqN3Lty9sL2LKJvijy
QMhGLluSTdOEAhcdw2tny4IdcjBBeOoxaAf62gNndodBs/EXJ7LDXRcUoEvHb6g3zvmfgsqi4PIH
IcN7yT6l3Xb+zZllFYh52abXV3Yg7bFyMh7p0xr6nt6E8wYhIf4NJdDAnRHkeLmbSRv1vqn73MTp
A6jijnaCVR7RgJWKG9PvesXtyiBOjp3dYvKAoXNtu4FjlvVTnwm1JaEYg/w1kKBwPIzThDwL/MLZ
fIuKKm4HqOL0e+AJttdN9UgLKE60D8Asrbpxe1/uY+ocqG1x5TgwWJawu6rophEdLMsTVR6fQtw8
7yY5bzcm+HKZUR6BXkddBdLixfw6TtSVjsRFWqD//NKOdfIdW86i3GmqUDTsNK3wNs/wRNipdVXc
4BNXfb2+q//IeZ0vsQY+hcucDjgFhSXkQm6iuPZR9fO03spVF9yJmb/2SVm3d3ZOiXQPtNrJ9ikp
0luHnWmDbZSMPTTM/Uh8D9GU7V0hYUl1gtCGX5iMfmt1V8W9pR1GqcekSMFPcosWfbk8rAmNZ+qQ
cx94eT7SyZJKNo1O0UKZDlGsZDiJYaBxfXJWruh5NyP6RN2LYz//ir9enx7HT6eOHMPLZ8dlkdAk
2JURO3yqUnVLt2g+S4uF0NDo49akbDzTCs4Hi/FfEYEMMUIiJ963zjB+66beijFbCccnnSC12reh
Jd9HmtiUtViZT40vpDEjUy1hSs8H1+Qu0BITnH1lUbYLRjPZi9HYehxWyMtgO5FMgy+L4APo9vNh
0ERprLpqbQ+1WvEAH4/PGzFMf25UCU068pJRorAmC7UiS+dQwH5JyAqSXNJ6iP5yoGBub07vkLgA
tlF5DTglRawUOwQWRIaPzpRjH0JNPz3YSVzflgJo9x7T1OihopcOEDlp6+9mR8SBt1Rot51r8frL
B8h4zoetCNS28MbVHp2MLJ/0T5WKPfo9OHFrU47SLaYRzj/fNbMU/lzQBIBOSWx5y3aZz7+Mbc9u
m/SAebV20oDh/Pv7hfgjPRAeFqqn6iLIKRzZN4OB7CKCl78fhJXgNJDjq1SNW6/X2m6C0YSomPxH
32NRvOzUlFcUV0viw0Z2qYEbbkiwvlHdWzudf4+y+CAKenGl6wnTpkYTqJ0yOwaD373FGAptDLUS
IBKFIqsxw7CJPBYr5PdRWiZBaHutrPRYL48YTHJ343JJbejeqWjWQ5W3NiLElSgHBhPHcYa42+qS
xORPAvsxheKlHmJCY6RTf5R7vCJpKAyHGielp+vX3dqy0daxsBFjf13AAjO5Hjq97y0vYS4fJ9y1
94DP7I3QZm0u5xYcNyuhG/v4/A5wUhBDUYcgGxVI53uBwbeDZSd1FTzPbsumlzwMpLotXfGVzQLF
Tp+pdgSlFw+GTYkvrYkkvHTA6iMqpcDD5A2vOCe0N6LtlWXj9qYRR5IL/WyZTXC7g9PLZQe1qTAn
50wM9UPSpOGRLk/6AKUy2wDnrXRaAckhAQxun5eDpu/5lA6YOwT4EPoe1d/gAX0t6xdASe0r9Snn
bQD/6OaJ4EKcEsdN1Mx8ruLCHzYi/8tYBvAPktwofZiAJpbvF8FsgSJcEdwWJqV1PN/j/m6KxwGd
EjQKvoQEVA6eVWES7h01DwjSlbyMNi65lbmf1W/wkSJ6Q+1yMRNWmEGlBoTtCUWexp0jS9kIClQa
f+eTz5UammGxcXuvvNuUbFR0vwAUIPu12M+6gYBoODgSHjpT5A3gN54KvPL2XTTWpyishl3uhNOu
I6O4+efzCq99RmVCf9Eulr0PMqN0JoqXhiWsp97ER83JnXTjvP653BaBCUJtCCaRrc5R4uLRjiGS
BpNTSTgeDLKC0zqKVJ2C2+cu6cEY7IBzy//JkpU8xfCiMbVyxuiTjNnou6pMxvSWhUns70yCw5Cs
yZiGxyLKimwHxBxp2VKpTGXvSJ3AmSWQIuUohGL5+DXFMv5BbeBQ6MRcfjp0kFnvG7iV6JW0qdJD
cErxBwvN0cZMfYz65L5L6TPsOnDrxqkMAuUNJoPTnxTQ1fQ2gk57afrG/4pOT/Qi6jxV3QRr7uZA
KyUUNyM82OcJ/SsMlvrZAVyQu4NUHysd29lkdhjuIn14NRP4+/sECb4B2/RW+YTjhIldmZGlL10e
ZqaLa2r+1hGt4fBol0QawpdwrDIiYKX7eshq4JiVsBo365wy2wts6MydCBTc5gz6Qy88Mx3ofiRX
2l3YDhW9nGLIn40ixLEJLwbMw+08HdSnPEZyCMi4hmFqnNjjbU4y+jszhPq7DQB4lyNzfOiDNvuB
KGXi7AbK2c1epnH9E66x9lZnUfaTlqb/va2D+sNO8V64jdt4+gy3ClM8m0+tkd5o7XuotBC5YktK
j9iFkfP51IewxURUKoXaFtv650yyzHDj7V25uefoGwAWjeeZBn5+uY2t3WhK20rwzaOv46CadAdq
xT7oeh5tPIBrQ6EjjUgGcThR0iKiqDA45mcQqMh5Pjwjv1I85bhs3Ub4u248Eitv7QxpVCn+QA64
eGtp8MU+JnK2J+iYnBJMPh/HGMOs6zfEynVoz2wIY0b5kcku5s7EWArjesv2cCyRvrGA1V0YOXIE
U0WzSZkKu+jc60OufRg4FJA/oKpkgpfFcsVNENPgI0Efkd2QrK57SFW4q9dHWVspYj/mjfLgXNU6
H8UOe6WKwIt7faNMbtJlg6u3/QdwsmRj+61+DzcsnPWZk6vNz95fOaBuSqlphnyPhR31Cf9JDE5L
f6sfvv49/28UffE9EkTQPM0BolHsTPcJ6hc3NI6ivYADe7o+dWsfxHtF2X8Wu0Hm4PyD8Le3E8z8
qGMpuNQ3lLt+NZIV//znUXh/Zzu8mZx2UT/B/9hOpTp0vKDpsoPWFuNRKYr8308RHEKZRwlMHSHl
Ytpi5B8yTO4cXAEiWyFD633nhKt0LzYmbWV9yJgoMs2SpbMcxfmkCXnys6yp6VmUbfuW9DFAAVVD
PY0uehVsBDFrg+nsNPBVYLou+Aiq31F+ESQ2kDF8F5Y9KNymG3a4im15wq0ELw5QYPzRaFFYZLrn
3xWYOZGLSi8mpfwh7fH3pD/uJ3as7cZCKgWAgM7+mYe44Snk3c/XN8nK9YRCMktHikPotLwrQg0F
q2yi7o55dbaTRglH0D4sdVi25fiGrkmwsYxrnwsaERouLSH+u9j7U0qtNQac4SEIkXyA+8Xwtmv8
yaXdlz5KKRhMGBnyY9PV6ONd/9i1VYUmQYMUoSkq/suxUSeL2jm7At473QqzMwh1jNp6AP6hqxv3
48ohh96l4XVCRoCm1mKwhgvEn6zCApUXmIdac7JHO1PTjVEuPwlVCromNDDmGulyOjutxVyxaXzP
Ae5wAtnQ7NomLD4N1qb/xwpnDUVj9McMWDoOhfHFFwEwVehSh76XVxR6XLL0MXTnslFEGUOzP5NS
1P0e41izdxuRNcO+yHA93+mlnmOLq+vEhwdraMwtmO3lnpp/GEViuBhw1pYiIDIKQ2aTR3N8MgXB
kbpn8hOBUf2IA7FSIrPXCH2vjkEd7dICW9TD9W21OvwMpKIzwWW7PEODXWC4ISu+F7Wtke0xzB47
5I1Af+6koCnuul7WvoKLTKOD6FE2++cIQ5cJ8yiMoNnNdbW4QIoaU0y8NnyEwWH96JLjuLlcdofc
d7SXLEi2WnUruS4PCnm1jXoM+e4y3arrqqKzWvierOGf3ukCRilqB+bN2OJ12ipCPhhKjAtIafdP
+BdjL6n35cv1SV/b+CRcIEgomFoX/SecFrqmcWrJC4de24/OAHk2FflBzS1j44xdnuT5AaVkyp0x
U9kXE2wljRkUfSF56oBFhR6TT1tqpv0Pu4geNTppPDyzVPn5O2BNoi3z3J5nNR6PspJi4yjy+DAk
SEm1WKe4adJrbmQh4nh9Kue/fJ5d8n7jEjGLaYKYWha5whZinj/pvofur7mvTE1/CNoq39uylH+S
6EBsva4ratk6zO/5rDLmZbcX5zcdoy/heBPwkDlvyxL1BwphQfVidJOZHfOszb9aQmifmy7X072F
o721z307KvCnLurfHdS9Z61oqO5cn4y1Ww48JKDqWdcCJPd82v+KNo3EnlK5LoFkpEaSHbs+SV5l
M1YRa0Wd72s/ykp5hD6e/5AlJ9B3SOPnz1pkqbXbt1Y87SupVJKNLXhZ2QGCSjjCqTPmOtPiRzXJ
rIZSW5YXR/LL2Gb3BTLkN5HTGLdjoKQHwoNfeGxPbpBW6bfrM3JZLWQe+A85DIIRF36AZq6GmplR
LQwU86HNEzcJ6z1ApPQxLUJgb6htnq6PuHK2QQfhe8uzadMN0c6XIAi6RNKqyvEcPwQA7sjdIUwV
+VepjP+ObqCyS1DJc4aqMS/I+VBtOcL3onPqRVam7jWpbl0oX2Jj+VY/CKbJ3GlEd2sZeCSRRpBK
CcYDpoeZKYkfGQZUw9ep10g2/n32DGju/Bk6hYTl55+EBpWq+wMpdGACKgR7mrtI4hj4PPtbOeC8
7RY3B2BsLizePRqYy7aJXMBat6XW8TLDaKOT6KCQ7fwBa4z/4+w8duQ2tjD8RASYw5Zsdk9zRqMc
N4SkKzPnXE9/P2rlYRNNjBeGBNtANcmqUyf8wcV0aq482UxAoqujHX2UsXw8Oqw7kYv1SbOoCfhj
C/Ch92GTYhFHZFsSJxtigC+0vjlV1ph7kNaO9L13bgKA4DywxcAWOssmRsM/VZVlLeaHzpjeUAzp
qOonRzPPvaei2QJJi4ScC25z3yyjxByAwuQaLY6ZBEakVB+LRCMMy7UVDj5iQ6/HuhOFbYa5SBLs
ICsmLCU7NaKKsybtjyp37VNdiPANnbj8iNq5dxbQl0URhsYLhiabd7hIxeBM7NHrXMsT8q7oHbf0
JD0ZceOD7uzOUkwHUe1mvL/qgm6WkgUIGG0xtWtsgaL3xcTkg5aZIf1Tx11W+PfP3d7NQWsWmtUa
uFDX2CyXNYqYBMpFV5CdzT9ToSEGBu5Yztw0p0a+LKKq5g9aOwnU9qMWgZjRgT19yjK1pQvbwWb1
Z7mW84P7fWfX2gBjaEGxl+jWbGIcAihNVkRQ+HNdar8KOfo6G6X04f7T7yzirGUd5RviVDeTMjkO
NQW/ZvOq1GrkKXQKr9ICuv/+KrdHY21ogcYBx879vE09u7BRBn0FLg52Vb+XzMFZ8OxKTMAvIv2Z
LJF+EExvIxwLrhqqNFIMtC82ZzFD6dLqFPT24PGF73tTL85z4tQfK6BBrlji8Rtco9JzUqM7aPrv
Pup64dPDA5q9DeOdEvZaKo8WIPd5uYAaqxkmaaanQrhlEqm9XhUB9XaDISf3BoPwm6iTOSYT/gZY
bjjOl2oOlYd2nKxXX+3I/azNKBVBYnLAzV4cVIQ26RFZV8jL8LxkLXoqW/HLUcfq9e8P1VIaReuu
Z+K+uQZ1axgzdQKRiWq2+qwODrDovkN3tpWUs5AT46BLeZsmMWmESINuHhNjFHdfXrutNaaxCfMK
CAHi56mZtP6M0oQ3SuEcSKm+eAj3vNa1XAc3tLKyTW4jruHtxA9ghqOKrmam2jrmKamwB2FD1f6q
AP/5/tG7PeCgFoEvrBM2hzpl04UF7DOw/hw+zGYSvx+7qb3atTId2Wrdxux1Ga5YFNd4iVtW8KL1
aFzC7XuobF2qPUlRqhOURDx4ZTU7GgHsLkbfCwjtesK3GslIJOuExiJ8WGQzv3RDjR+T2YQPsdIc
Ib3/zj1f5ErIVjLWJyehWW7c0NcUzM7swmzjQFpscJkx8hyWLw8ZMkjtove/l6Ke5lOF8rrpym2O
FtFg9OXPUjhp6UeWUaLgP8/N19Koij9TSdPpPIhhqeg05NWvmHXhijVTE3q6MVi5l4oGvPOs2ZL1
Vov4ZqobRfjVurlIdQuho2TIvaqsUNgtVNTRTmLIovDEZbp81Zqw+TMtWQqeEGDXgIIUgA4i+4K2
8cpo9Yj1FnaJ2cJmKwerH716Cpu3hiRocRUiivGqFFrxVZQTIlmiLcd/RBq1D+CKDOUUl46CU/s0
5BA+ZJF9mIUNDeaVG3Z94auJDpNZOo3bmgkGYlGGOCAF4dxFJ0Y95bVUATjcX+VmCwGy5QRyBqm4
AItuwowcS0gU9LN07cCEfdblWjvlQhme45A7/f5SNyfw71J/1SJY6QaubMfIQBgG6Ayr7RJfG1v1
UZTFEYhgdxXuAfpJa1tgm9OLfBhM9D1opk25c0FFUvJL+GsHz3JzuyHXgnzJqvMJ0eKm610Lp01H
2wivDBdVP7T63FMkNfkWOkMa6O2cHHkb7Hwnutzo5q7ANy70zcXDKKwzBR7FAcbeSNZ2snUJweK5
cTweVUW3gE4eDqt5phRMMVft+5dXQaUsagMsU7qKOGw+U1lq/Wltpj0pfSpGl+bGOJ6SfMgnqI5i
4qjEZh9gGRh9SNV0/qCWs/xxNrQ+xpFulga3qtTU9jm45S9Gz+3R6GvnkxOV0FlZ4y2fY/NuFGGm
cw+V7WoVZfpebofkB+RK+UA2SNv7BCzBtIMxKPCczQ2pRJmUN6YDscqWEobwcTQ53MkaJcbSwpV7
yMbZFm4XJki0LrheSQ8RQ3s8wpXe/lkkjha/18pIGlF8H41vOAHBmIqRitIesjJrF5f5Y2/5k0zw
fBxR7Mk8Izba+L0SzpmBWExhpsjIqr1xkZJE6jxYB9nPctbHxetGA7wiypglEQ6FQc03rKFpzrFm
hBWtbhmsBTgj8Q9d4AbuWxiqRw7Re1+BVFPlH+oilKZf7hrJSBUD9wL6uKkeE2ybJdDCBkLp/Siy
9xVWWDXqQYid30SRsVMnoxzK8NroUvl7MLT4Ta3ks+6aCNi/GvPFSQBgtl6taHE625JIGRH5oD0f
XvN0zKAdCtU11Lx4Akk3+vef6yZTX5eCCkOnip7hzdQbIfUh1EKmE0sy695kovtQZLntL7IYnzoa
WxepxEqnmU3zz/2Vb5pzrLwK0BFcaODe9IfHGLFKyZ6ca+MAUXTrJTMekoK2ANqNjSfZSDKqZg68
rjCEDwq/Osg89zYOaAkKd0ShCDmbjTMpQuY67ZyrUYZxMMWm8FADKM73n3Lv/YJgkGnaIj0AQ+7l
9kQvU4xGKDlX3WqRuMOPZrzkRpx/X7l8D5I0/Wwnq/MA5b26Y8D7ZeK0XkdMOcgNX64sVYC3cNoO
r8YktEvdavJlBuUEurguX9sxIH/nLHMymKXRe1lf9b+av50+ovC37tfQbrOnUpXLx7IZrHNbj0eV
5c5XY6uCCFnFjG/bdMvaokNzJQpQFO++NFq0Mj6L8UC+b+erQata6xLGy9QKm3dnVrA5Zh0BOm20
s38idZwu5QjD1q/byfkhlEIjrhllfCmyOjzYMXtPuBJ1/sJ110nRy5dpZZJt90zBgroajAv8e206
yTqMq9P9nbk+w8vMGqAzvQAKdGZS9KpfruP0IisZG0SBgN3ngzN/EMXoO0k/P+BpcuSrvfNGV6oa
NFFaHezmzRtdtCXR1ThKglirGz/PLedcD4uJqY6ZftYatbmqdtF+6+EIHWzOmwpz5SHBUOH4EeYY
+r18zjmrHEQo2yTITTB+szIalz7Ps08wZrXHXLT/wI8PDxoufyP05uUC5kSAC5MKBlPbCL4UJjBD
K88DqAl16NNblpAQsquoc63JHma/76oiPfdJWmkP4ax0Y1CAaAO2NsbR1xw/39ldUIn7DZNfNdxR
T8rap+2Pc4jqDIabd1XXu9rINnU7XYouijSbmts6rWETxgz57RxrSh60o9nXQRe3Ye9WVo9peoL6
5f/sYoFLIDnJdayHVnXrykmewdZG30x8d7+FkTz9k0QyNl1RA9bLjXtH/Q3eIv9eYlYQ+SZiQPGz
YeDH22eG/oEBrXi22LCQ9YVsLh5ay82n+/t19zty7qlvQaze9Hcbp1SGKUezgB45c69CKL3iFqoz
GW5XRLV5mRbM27wZTrB2cCR3riqKahbGN5UexV92yL/iG3otCVLmRRyk1pD3l3zMInCMXaQbH6qs
a9+w4adfEnjpt6TFg/qEtitzrfuPf9snZR//3VNrPk5w2txXiaLlw6QlSbCkWZ+9zw2ubfCMTOwh
khCW3AFFVeFJuCf/gqE+v5vxK5JPcHy72FMaa/woRi2VDiqS27E2Pwt1Q3D3SP9BkdmEK3Oewqjr
CZVV2XWjz0Jd7Y1NDbNlZgipuE6hJMZFUca697qlMXLX6Ey9dO1cVw6qyr3vBKQYQSmNSc4NUkUf
AEzQDogCFRbeaR1z+mm9hM95DsYqLEz8WaWyPCUzhMOMofHv+59ofdTtoQewyNwPvcfbAiZcxmpq
nSIKSr1tXFtajKeQpPrgHOxkogiMY2QCSo1NuZ2rLzYVIEQrVomoNIE9oYnCKuepEUehc3+pdXjK
aBe09iZ5oQztrNDJuCIy1fH7Ydbfa6kyndCwaA7y0P2laLbzWHBwt/VzHQ1kMWkUBWkx9Thbyfqp
KIVwh3E4mgrvblnKWRy3sMBcwUYvb4R2yuOywv7wmpeZ+YjuTOlLoWZ80qSye56TCoUwucw9GYXQ
cz8rML20MP9yf6/sHmcQ/yuFcmUEbqvdBmexJFZIZAZlsb4z5kzIgZu2ftvJeYqSCZaxxWXO9BhM
d0Z4e4OfRiVOVaRN3ytdkRxXNUvtyJB6L8iyg1djCpyWbuCpclYIiygSBdxt4y+k2Geg7Hkkf7bC
vntEUhNGrTphBHf/bfztT26ODqJRVCLk43iR69rLT4Ln5MgEUUoCpi5o0DcYp/yqwKX/rOZF/l6q
Q/NhXKy8/KCmY4VySSMPsgvbL0VfJ28pSp2+tz6ggJN+Fsjo5m5hCekn3oBj6ZViUD5ptbPEblI2
zejK2iTpHio2ynCyzXihqyDV7XmsdBXOt8PF2kx1BxtvSK2PeCLkRqDB/cNqKm7xrY1F3P1gfFHm
jwWmh//D8nek8s+t2scR7i9UHZkbDwWgGNj6kqcf0qVp/ielSTV5FTwAAPLonaCNVMSp5mdlFXZE
xqX62dlKpbgI2DfosqVa8Y7SUKq+dbZRPQIQ7bSPkZgzv9A70T023Zz+buLc+JNE8fS/gw9yG8pe
fI/NEamjxV4yjd05GdlPdUwsf2mtxiv1TDy8eiVI90DWYXEy4NzGmGGhcJrIg4JFB/RmjPh2ldNo
ncpkNt7dX2r90ZtNts41Vq9MxkPWtkwpuwYBZqlPgrFyqsdeoIxgVm11ur/KTiRD/ZNaiLkXAtbb
C9ECBIvlwJwGtMSHr3qYJc+lEybnEvecgzTzVpsUoCRJJsgWwAT8bROg6c6i52tEaTBJTvOzm2Tx
Y4FZ+EVG++XjUPfT26mti59KMyb1QyLHEz5LkzbU/qTb4Y/7z70TOrh3ebOU9UhrbCdHsQHCeGzI
T8C+tc92L9AgwprlzMTX8o0qVb85Rm4efNKdIsa2accQNUCo3gh6tE4ulU2lxEGD1pYPGQFyBwLI
z9HQ9h4eJtHn//CQ6yCONuUOVwxhrkFEPGWQJgk9plWt/GOklBZ/zZPwO9P/Wbg6XSjtIELu7V0b
+UpmIIBGbhA3xEKknZjZBjHlbuJqpS2wo47tD/ef7xZjxo6iXllx6QbmM9t7eMGXvLfUJQ7aOISi
DEBw/CTrOaLdfagje1ZH+TsJDubvpgznazfWOVJrHe6s/lRMjdf3cqqcGzE2Bx9671St3ESIDGz2
mzlhpEKVaIeY7F9VsudJsqbLFNrOUyayo1nazqteBfcoFslD1u7Uy7soj0ezrOomDtR4lH9Yraqd
ewEL8v6b3jkuDgKz8BgIFniGbY4uJtaNIxw9ChqVC2fWxCkZQm+R08ULMyhXAwoWr49MwDm4Zmn5
0WLfhtppLlHd7LEyLY08P+lmJF9MhYG8iZDLQVTfOZdgaxGex3OBFbfNBcTEUknOpySol056HFN7
eBZJKi1eTtbfn0upUoeDE7LTYaAoXAWKV/QPQ+WXn60G0atECidE1vL2TUPm/bGz7OURWVE5iJN4
eDTMzpaY8KXS4N//mDu7cz00zLPWo3Mznx9VYVqFbNJGrLXiolvJ97GRqndq0/y5v9De3sRVAm4K
6HWgAJu9uWSgjMb1eFZoDb8FLvRTBm5wUEbtLULSD1oZcQ+6iJs3GeKKqAkaEYHS4bMzoyAa+7Gm
t0c00L0jwGWwAmBAod1sEslQyiTueZihHz82tKEvzK6ts97nSQuRUa69pIVbfbBP9r4VtSpIMeaO
tzhss0SJBac+Iomkh+/aeio8W8EXxqyWIxPnv9Fyk3Gs/HdaedCwCKybmh3GhtZFZp0HkHjn8KwO
XZO+RSZ/+KfVDZQfoY+g0Db3kX7S6DdaLjOM/l2N2gTgWRF/T9MRNUkrCeufHVCh33IUDR/LvEdz
sSiNunEnp7aOkvHbz28wl1mzCeSKgWWoLw8SR0jvlmLJg1qzsSIaQsVHa7g+aBzsrbLOzeS1Q3Y7
t7GdgWTXiuiQTWVyStFF8Zcmq199MNnGGl0bPjVE7pugMMRz3PcNkozCzM9s+PzStkp9zVrYFq89
mgxroJOsQ2CGNjcFXWunajdNaWBJYOnrvKv9tiqOBKRuzwzcKTpAHBeFZvt2Glgs/VBEfZoGco/+
q6v2jeg99DGst2HPZNZV61lp/RHIyREU428N9nIzM5EiLVjnRJAkt7Ngk2IKZcmkCMAHaWsi0qm2
N6pDO59qbEFiN1WE7kwUWVHVXejHmqYrybP8s87V4XOJPOh4mtIBSiW3qcmwaeyK303RK5hINRGa
hjGYgOjJqZIY8Csw8T+0Iee3BvqppgcpQn+rO3HyoVFM9FIa1WlBUlSFNp9Er+TY/vW9bfpolWpA
yuNIXS58r3Lxklyg3G6Eo53DYO70Foa2UvSe3a7SLHlX6IlX1bL+RWgVdOnRMQg5abVQAOp5ayMm
ZPCv7++V2xjEqzTI2+mdoWS4nS8AiwdPqalcj2WfXnJsvn21qjOvsjLnIJjvbZiVaw//F6zOjUBO
HS7xJGlzEswInLogVs1fetaC87XG9iOcFBza5u7VWFwuQeaxxFi6cChBb0LIOPSK1mSkySBHlIdu
gfAiVw6WcLMqnYBzNgdn77bxB1yFgs6kuAPTfNPR6doepaMyDRS7MvJTksX677Q1Q2UlA2YoxXID
na3FKScfxIv1W40aZMrvf9Pb/GM12yDdwTBtT3grjTOpC0fyjzotQ28Ml+gTvej8sVum4sns5eaq
q+2ArAy//2Dtvf1EucmYg9d+iyhvAWIt6sTaZZ473op/XDWUdVRx86OG717cXp3OTOoQOvHbV51J
DSVOwX4KERH2Z7usHyqn6A/i9m3+iLw2yRSqJ3SEUHZ6eQfliyY4t2YWqFLhVXlRXEL6767cIO0C
7OIgF1d23h+eQ2vRyiPdSmFEaZ5JRgWGJlIHFWWAJTIfUtBvn+y47EJ/jQbzyYg6eMf2SDfHbZtM
ehoLUEVtkuReKWFd+GBOyIZ5IUT1x1SOjsRS/sLqNvGXzvI6wQICysW5eSdzRMRD14y7LMIZ4CKA
v4CEYSKALVOPPPiTgrqg7DdDPbyNwlnvPXBeY+UnQ51/krFg/Acr4EI8mnJSXQ1V7ldZ61bHpDhJ
Ld+EYpee5DGxISDmcl1dc/pfUoBPTj56tr36QYUIscx+EZpdBjYzHbuDbbyztwAaoQhiraUn+pQv
v7pJJyNZBj6DghrIJ73QHVdDR/pAg9FaVZy2L5LxKmadMB1ATG5epNCSmnscoJFjt/MSJOjFK25l
Mh8DmieV7SOATjS3h6QxlPdGXemSp2WML9zOWKlsKrC8AjWvZQq91JLLj2EkdEQ9YKTP7jzIPS3d
Th8QNhztylWxPSjOzgA40UujMm+9aF7sN9QjQBgXs5aFN8hZ8jvr9YFRpDB/FYPQPhjVMmmuAkQu
ceUuTlI/U2fbPEWDZHSnLofS5StDY6qnaWS8S5fFmr9UrVbo3jgt0UNVGVPvFoki/2jqJPxT1KH5
rJgLLg4WoNhPyZRrv6DQI5HYl07tPIYl4s1uTeMzPC+ZGL+3Ii4klyCO0kIeSenkFwOE2icrojvo
VtMktScHK+XPZFhSdhYYjV2XLJf/Z4elNbmS3va/imZcOL9gNyO0UFBFd+lsJMqbVG/mL0qL8/rZ
hgBvkBcs2lG5u9Mdo4oBosVT0GS/uWUXM8aJCC3wa9vNSDPTKz2leht5kVzMb9c+4bPTpRUTs758
U0j9cOqZoXiWNagH0exvZb3dcaCd1oIKHNctAD9StSKbFvuKaImm+040xvWpSbumfRbO3HCy1DiJ
HjPHmdJL0ZMdoHAvZclDl86t4fa9MzkXYFrhcta0CQ36wkJaJUMH2XANWvP2E2OTZfgjK23Sewgl
0fYu2C6f5cHochxgRYxkfNTC75mlUa4+1IM91ueqz6ZfRW5hD4DuuVK9sW3hvDHFYuqnNjbbd6kh
pd/sGoNXyBh6VvC/zR2/vC+WxZM6a0pdCTWB70kl5OxcWHIPXHxJKExErBfTB0jlHJgFYfQyGJeh
CqYuGbAVJsDMp9xZlLeyJrCLsxz22UEw2Ul8KC5WaA/HnMRgvWL+NbQdG8RzxFw5V1XGJbdRi8Zx
e2qs06SwB6Ssa04xme7BqnubjmURqIBbzoBpO54LqxWw20r2NUaewE1N0BtTVlSnpB6YZg1V7tlF
F3p9Rzoqq/X0iOpWe9G65Qhiu5OPcD1TjvBbYPre4EjQWE8ZffBDoJadpiYTz5I69z6zKOO5H+QZ
VfvCOhvGUSN45zJVV20LxCDlVYV0E8UtcAOOVq+bXXbKc9ilspc2jn5epRov93OunXYlFxUzQzoh
fOqbVsVcMmrV8QG42tncv0dYB9vf1AaD7XaaYAZsFpl4nyYjkvtWIzPJhBA2JJ+GSRI/NBXxhAZx
RthObpSEcvlqhBm4f7KYlSFJJX3TrJmxXJlWKRFbanM/SwoRaPNUHKyyt8/XyRnxDZLIDc6L/1AU
CyR7vA1TieEWwNlPS+a06+0xOME8ZBaOzEacHGWCyk7WvTIbmLUboF9vEHQg8yerb2LpGoV5N/ta
G62iiYVjgF3hP+kg9PsaXWhjXH7NRjL/IRb1H9g3DFfLbFEw7Y213vFNJTSaB7LNTD2FVj1+XQCa
McyzUulszy3z+5Sa9MPB1tn99Ws1S7oNpHo7p6GdPClqBD+9FkQqcKTMtI007wAJKIX+tGjYWED+
jM51pciPcxiprUtdbHjwwfTnCa8Ur5NG6a2jzdJZ2IP8MVq66QEsivRN07v5EufSkabPTlqMYB43
GrUzMNRt9T84wuqcGMgxcSS/pqKIL1OtF3/Sec4+JYWkHLyknaMMQWZVYqJ7cttujLMGTknPetCn
8t85DJPGq8ahfRdx6R8xD3YXoyFu4YONIsO2Pd0j3o9xnSldl3lIT7SgcGlBp/kBKTbjfP/j7ySa
cNUJjStC61bKsUL/DZEYnotB8uwpAv3majG0g6p072utGGd2NI/Dd3t5A/GEpFNxSY2QAz2pG5H7
Oi2iS0QidIor9Qhjt/cCue3ogkNJ2+mnQkVpsQcJr3NhDieDzMqX8FF3UdN4fROVyL6KgDGNUbDi
3jQ29TC05jxaHy1Z+ieYqTLSyzamX/mYHMS33acCqEv7buWJ3UAD+okx65BJV70ekzeD5MxXupbd
j0KJLff+tjhaavPBMJtR4jlKOV6Ispwt2aa1Bpf4cxQmr1a2p7POtWDyD9NSsA0v94YFBnCC5hte
Uyx5YndYtNbD7GV6mC2CyP3H2rkhaIughLAW1MzP1kj4r0xIans1BVMC3zwbIr/TRfocF2N6sgzx
oxniP3qnTAcX886b/PeS9iYHmEphZLMhnKtiJtDDcLebP1Zop44kp90RhGDv+WgXgFn5i3beplzN
CrGR8fu41rZZPks41DxmTac/lmaH+uwUTVyCwjroq+094WqPsXZd6KttAa38S9F3Q2jjsSpngRkP
9F4roZ4jY6oOtuVOHMELcxXWYriFzu1mWy74typdT0pZjVJ/EsgyniatxzhPTxKPUt307++XvfVW
UdYVw4ZxwHYGDDs4HMYSdYdsGNNz0k/if1NnfNf7Xg0Sc3QO6vGdN0l1RqeHMSjp6pZvnihJKeXt
ijWJYzSJDVwrCox3LkhLHvmN7C7Ft/p7f97yaOcqgbcI2yAg+E5PWmksz3R9zHeDDdfo/kvcAXgZ
6KAh2IUSByP17TzAMHNcz8xwVR91lPO8FJJXz6V+msFlXCTFWihEBMRaCGrPrVb3X4opKz1VqaXH
KKLjff/n7D05Y18T3AJ76WYSpTWsXzkq5CpUT/0FAtwDOZ3kR3RqD1ApO8cR/Rl2znrtcf2pL8PN
2I7hZI1w+/BCW57qrooelESSz62Icr/tjHezVKUH4JP1CGwKbFAB3EOM6+mf/m35/CvEyV2RI2y/
SNe0KyPfWcrsPbOI9kCvePcl/muVzZPVclGZ+D9I19FME+pxbC3d1GkSF11owEv3v9heJQk+H+4r
X2t1895cEUOYC73H/u0KzcP6iSm6cZ2QojiNIQwBUlFHe9fg2PbYh7PzRWky3fISoQEla8JXs9yp
LiBcrNMKyoybWlprKd5TjdSsXuQ86E0rD5zIOTKV2H29SNyt8jVQ97cVqySnVpQWdRR0mjEHdg6I
xjbi/tlxiv8wrOOdQgkgTVr50pt3O4EoTJsGEK09x0AwVad8yMfi4/0vuHsQVtU32g805rdXBEIE
TmuHQKNDXDjcxVpwAzEznAZTZHDHPOm8IYsPrLj23uHfwA18h+tpqxMCOEmZLQRyA32JOnqDaoU5
LG8zCyEN33+83aVWUQniG39si5GK8JmjX4Z+NAw8b1kyzDY6ubiGyLcd5Ovr59geb0AdiHRDILkF
djNBayu5oVZDoDW/DIMtI7kyZGdEVNNTMUzpdwow43Mfzf+hJQ040ST5BMmysjleBrNpRkAHsWii
eFw7lwrJrZOVDMvBAGIvfFFg0S4hnV5nZy9XQaFfmQybow7wGC2QVpKvmapmB3eAsrchKRxXJQLc
tmD9vVzGGhTGrQ6SZVJriMhFoqoBRduPi+KaWFS1D6EltD8MyBiktkKZ61PbLWN7KXJhrH2reaxd
JgG9c7IcCzjtujdit8pF8T+5FG3n095Uj0ZBe9tsFVGmrqGTQgr78kerqohnDNmkaznKSyDsNv/t
lKrmm9as/IcDawHdZ4qHKOENmhCdrHaS65yGRlXYpxVG5SamPFzqvhzPWbaUblFV6QHXbO+j/HX2
Q7uNLr292WEgG524lYGbSeE0ov2oYIGJEYSfGdJ7016gK0DJ+g9HdyXDm5SnNOm2nSlHhUej4lke
WEqkf8yqNvFQ4m5/L5b4fj9I7Jxc52/Tm1WoSrc7u0iFUncpMDepRCmJcYLePmpJpDzjfedgL2lE
xUez12txAVp6VPjsHCtqUwI8nUg6PdsIZaX4W+EAGwXGDPjWVVoZzCYKuPLB69xdhx4YnbAVZ7Lt
XOhVaMZNZ8CSb7N6ckdjss4Ttu2/Xv8uVwdIsHsy+dX2XcYFShJCH2liopQUMGxG1GoBDMq8NwyQ
ne89J4ImiOXHUbm/94C0FslnHXBuN60ZlWGX2YW0WduhGD8w0Gqgm7RHl/JexkM9jH45AjQWZ3AT
BkN8UaylgbIax6skq0iazj5BVlg1dutF0Macytryi9QpQhdqyjTTvY0nhiVCGyxPa0utPkhm9558
JdKCYQCtedPMruw5MtIK9n2hy8tzR/cBRsB8lJ3vPjkFHsXCCgbl+V8GOSNHILGGrHKFHaE8zHSm
A2zRqlNkQvHQckkFD1pEz6BvZteJh/Eq905zGia7Oei27P6SdfaObQIQwxua3WQM0sihta+5hJLJ
qYiBMMALN5LmVJqLZT4gQTQg4ig3OE6rFCp+jUhLe9aAGthuJplT+vqfBJAEHAA0Aa7/GxEKBrlV
0SEoHixaXl2jsSq8khHskyJK8ytEs/pbSasb+JFUPOSzGZ+GrOnfRDOFx/0DuPNy+CWAH9aEgDe0
7RnHzpzXaasw/c4zo/XgCCdPRiolqdebuRPgEds/t0qrn5fKWN7S/JPfxC20RIAYvfZaDWrtr0wT
mQlpCcdm02KBXWIKNPLToM3i3zmaaC5yFx1+jI56mVLpSAnk9iCsh5JJ2l9JAjCbL3dolHdI7htm
GoxKKj4YVpO9jaOwOEhRbi97UklkeRkMrvnWdpUiCc0lovUe2GbCxFKzfy8YCp6dZqkP+je3FxON
lBV6CJSCBG/7KQmZ9myVMsG0reqfelyl87Wwu/xZnkOnRlsE7R5Xa5ibDvZsSpf7O2lvdaIJHQKO
OwyGTaSLhF13eSNxLUr24koKSOm06aqz0s7xA5ekeWkZXflqXB3J2u29YWLZKu9DAnij7zNgLrIs
OVzWWM4WP7Uk+4ThJZ7wbV/59x9y7Su+zNqpxJl2M/VedTO2OzTBTFtOuikKMtH1AeZoLZPoovCK
Lpo/MbIs3RLE3cWKgRu7QA9frXNJXbI6cHA84KbejmK7dIL/xSdexsyPalOcRS90D+em5MSXPUgC
bvM4NhNl3ipWxeB1e3lBm0M1QGnR+U6d6GGUjPHJtuLFa+V2OWVz2PvxJB+RQXdAmet0hrYgXsjQ
QbdY7Q7h1CrKDfCgDJ5nX0TWXGNZYxaFL5oKkMCY5DENUC2rFG8pJ/MDsvw4xIaIF4/ebNXKV8Se
mHzZ9vSPPMV5c1Izpnle2xTSE+oGUe6NpUqPowVAZV1GMUfvE2XudQApff0YVplYjenTCDZ721Xf
9BYhnwvoxyx3hzbtfwKCbuKzobTtF1gOic5Hp+g+LbmDAEZpmEtyKpQIw5Kh6obTQHWR/y7j1Dkn
+RSjTNpjAf8wN1WkfFXVfvkEhaFrD8LOznGk6YAnkQ3kZdW9ehncMrLuqpuTODByHDIKhn1neKfg
XqQ6/ZPWJX7fYRn7Y4hR/P0zsrNrEBCkXCLpoTW37bXGodK05QQGXq3jiiSO9Ead4+E97l5gNcao
pabO5NcfTAO822quQvPjpjHR5KAuBqePg2KIat9BuRk7ob782qhafk5EXl/mqBy9zlIKf8T7/aAm
2LlKDIRXVg1azueNNDIys2kWD2hBaPSyr11iJWcZIYZX19RA2FdBErw8VoXuzTetC2BWuDyh+yBG
ZOGggoynKi/ng+713sNoJEpAP0mMb2Q00k5wPcRAL5FZKQu3WKLiZxnD8by/T9YLYRNLeRoCNgGN
GngLqohmPVrY+SCGY8d4U9tAWpJOU7GScoxTNQnpYL3dxwL7T3uDGpFN8vJEaBNgI7zgQJT2Uh2k
dp9/nPMxOjh3+6s4EOoc7uIb4RhmQ8YQcdUHdsugCPtO2fCiDCung3V2Lj0oM4wPue/Q+t+2pK00
YVqIa1GgTXiVuqNSAf+tLFwGoAIXR/OavadiJaARDOnlmyl9XClqWjRdHOSYMLltHWYBTmv9QWWy
F7MAv0B8JC2j074pGcx+GGpEMZJAjzTpmeNkndJkmJ+EnXUUR7N1IqKUnqIgAnl/L+69TdBNqxUn
aDbIpy/3hpCw/pIzB36QaKOHpZJX2URpeI+M+7f/shJAKtJu9v4WwzXFtja3RZEEkGjG75VRNjxZ
0n2aaxhC95faO2DrsAZvXmTWbshxqTNqdtJDCwJCXp3K1oFpmOeeWYovfdx//Q+LrdMRun1s+22u
4FSRLWlw+4NpiPo3jpHEbjHI9hkRLNWfeRcHJdTOjlwfC+1okLVgkTZ7JRG6mk9aFQdhgUsCicRy
FWNrvn5fsAr5LLkb8Nrtvkj6fJrxzoLPha/p27kDUGFCWHkauukI8L+z+WH9IgeKphbnevsCTRn4
CTP0ONCL3NGDVM7y9GSKoX1AXN0xgKea6aVlk35xGmEehPyd/U+qhQsD8GGmFNtY/H/OzmO5bWQL
w0+EKuSwBUiKpCRbzmGDchgjdCNnPP394JUFooTS9VR552kC6D59wh9yA8KxA1TlOg6yFodwyLQP
YTqk5UGN9en08lbZqjkZHwBipAPNrHl9BhQZoQ9d2flVIld91NCiOAh1lPjZtcqpdxAATDTvI34A
0Gis3AsqqcW434mdo7hxPhZAHyNErh9wBKsLgXFFhTZnn12lXkSXvIxbjKuj8GRlHklan+7lKBtf
GGVFBI/peDCIXj+2rhaKiVNafh2MUa0PjpvEX9VRweTZ0cKJzCWx3zYiTg4T9NPfL7/zjeOyzNuW
0prTeYO0r9yByzw0s2uTuW3DBw6tp0h12j2dv43kj54SeR+z9g1vVz2bW0spLT7t0Ec0t3pxpbpw
jnkj0KCgKxw0dZOd/4+Ho48OlQu10pvCN0pLu05qLb+aodrcZ2adXeohrXbK661HoyaBcARfAbXv
5fP+M5BtG8sscS/NrzmmH7+aftbPoeaIb15ZGIWPTZab0r4Szd3rH47ezOJ/AfX4hp0C6r9ssb/I
8cIW3VHUDnrqlT68eg7MRyNzpSulox64nh6GXQ7fF4IxVOOywHYMP8pvddoUPcjmaBcXt3ES6Axy
8hiBQKleX/RVS4aGHDYnIbS97uw6Q/NIo73/2nhajEuFMU9mAFWjQ6kmmcbC2nmnGyBbEnVKWxPt
LQqGdY1ihppg17jyqsxjmB1mtOQx9KnDGlKql4LlrKxyPveEjdh3RJT9NiA+fkYlZfxZtbqbBk6M
RaivKN0U7tzaG6F4kaoh8qG3QTdndbHpUBAF8u78tMjqsGF1p5NjSPNM5bPHVt4IgKQgNMD/RiWQ
Rs93tFKnAv54IcnlqvJgzUX/AL62A123sPfoH+8Eoc3XTqQlCAHeuiW1KRbGPnHby2vnhe2bJrWt
J3L/yj0B2J/cUzKqygwEFaejQ1POqX01pF1/sMuKQYDTKal6mTNhnO029nYJDTzrqhoBGGQt7UAG
VnC0Vu+ijIdCG9kRRWplvxQcBAKpRNjHDpa5k+ZufWFryf7A7CyZxarNiYaHHMk3FjZy8scKTe/B
rbv+ZNB8+PRy7NhcCTge+BGotTejqnFI7TDRLXkVkygOk5okVFeY6WbYDO7UI3/bMusXyKbF8IIi
/DaFBqhtTXFSZddWhun3ATH/d+0g5xC3Xk9ctMEz72w6MBiTpVnxq3QL6zi0tG9efXxQuliw82gU
LfjxVZROtVzxUCDMrpWhDWaQo64sDshwwfcwJr2ej699wx7NejKIpdyjM7U6rQV4MleNMyjSS9gs
xCQ/T7b9Y85j49WXHCtBkyMfBUly0xzvudXzkPnFVQeE5VtqOF+qQu6Npm8vOVYB4rVYh5OsrAMj
HmuD0bsJgwlpN5/YJ+qZJA5/RgU3Kl+N7e7Yq3ASdr7abSRiXrx43SMqy5/1soI7O61SKJiwxeSH
0Et0eDVF88aezCq6641E008vf7jbhIgVKWbpycN6vJmCYZD+d0KTXIckgqw14GOIUoO2c9FsvU52
xV+luYWIudoeGGT3shmK5NpUMjrX+AMep6xz3yTA806UAu0HxPXy1x9FBtTgLv4Wfvy1OgO4EzWW
NlPNJmmu+yLk6M1eFwc0CqcPdd2kf4YcxQCtq+VpUFRU2oZG5DufdOsFE+VQDvgLMlkfxNI1B+Yu
DHPopMN1jb3wnuRlrw1y25BfTP/Q6gX6BBRwHba7HqII08P0WirK1OGOYnpnhcv7Y6SntnfS215V
g1qP5Xsw80kX6ACYnl6/k8DC02nV2Uk3yrqezKM20+P0moV9dDEMvLYGtZl3en9bJ4SjCfuJ/hWm
QqtLo+Mld+2iFbo4wAcTghtPApXXSxNFP1P0AP6PuPZX7oaR3MLNXV2H+ThReVtDfFU1gptSGwbA
BsxasWHfE+fYOiMAgTWm5HRw1fVu7TPdYPs58VXEsjx0SGrdo7VOCZZgYD5BFW2j85xP3eeXP9sG
mpWuCKopCyx4AxrTTUo5qAUFd2Shbhrg9qcH4xiqD5GT1X8sLIbboDUn7c7COtPzqRXN8FjNs/sW
2JbCeCeP3F8v/6atM7N8XDRH8Y+6aVFmHdurnpCpaYbE+CkiN38yUajYOZm3WcFyTcPmQ5wOlPI6
KClYpCGfy2jAtdrw6gz1+Ojp/fRo12p8ePmB/g7EnmcFfFjYz4BVGFcxS3qeVlELw2X1COypSCAK
k0pXD1U2YNk8G1VTBSTXIO0ipxT6KeUK/QggNYt+1lERH1Htar4gRd+9Vds2qw+tXfXGneuw5WnR
LWpsc4xupF9K5qJ+PrZDeXJbzzoCuiibO6VTy2PZuKaknVAlX1vDG6bAwEeyD7RxVntYUUnhBHOi
xwYqykrT70T/jc8JlYxnBMcLGnzd0kmLgVxPcRGqKLyPWiftR2mm9U5ZuvU1mUkicENnmwHz6qRG
htRb0aJe0rt9e4ByxkxAn6t7qx/UnTtzIwYtYil/J49oUq1Pqh6LcqpctPnMQdUOGkjet0Orx4/I
a+o/cnXcky3bXG+ZdbJPwUqsH613cl2ZHTMBm6Cmn3D3+ppPpTz3dC/fIjnt7tybW58LiBZ1IbUU
YW8VYpXS6wv6lvLq1GrHfE4bj1GKFs3LR2Lre/E8i18TVO6bJncVzVpTSEdcFx3Ne62zy0Oh6GiW
9EW5U9Tfltl0epb2L7wmumXrkTxCkEMJST6lvrOmXwJ1mKBjfn9GcaELSsVNHxzARk9tuot72nhI
WJQLrIrYSjt/lfdorcZw0TDF1aMNZJ1S/BDeJJjBf5Op0u4A5Td2CUIw9BGQKOaVrvGsdm1MsRwp
KhN1Sk7xOBdt0JnMjHPRKDVmraa+U8BtbBS4HVRVzF1shjCrpxMYl+VjUmbXOVaKAGa6cYcKxZ6N
4NY7BPZPe2LpPN/KUENRz9sZcaK6MelwR3FyhethB0C79oTmtpZa/A5gYpJC3UxPrRhXNLDq2RXh
x/kHoNQoDBjI2V+TpMt/v7z/N657RLIA3aBkgEj/Oij2BGczxWMFwsogH7VxmOogzBr9QxLqSe6P
eHFdyrCQO7F4e1maaKANcbVbx5IOCSqrnJAaqd0Ra5eOsFL6PVqzx3g0FSuo8fW+Turg7SE2t94t
U5hFmGMx5lgfwolT0utDIq/D2OHMBkT1Y24Ans9GVX//8qvdWmpputJXRyz8Jj4rwtJHkTlcBago
HHB36ITvlKY8ZoMB3OHlxbaCC/fNomBJCnHjNj7AssETAMEndbDsL40cNTSmjMa52LK2IPKWxlkr
O+cxzaE676y99aC0mFGO4aWa8B2eZxWmLavJbMkqLBdgaFFh96pWSXVKEjfaOetb0eXfpVbXKwL1
MkKAjKmxi7tBnrrNaeD2+IPkiuebVYyhwMvvdSu4LLZ6f5t/MFFXCxpKg7pJLhMkV3AsMPvwQTbJ
HliLe+am3/X3omO70Bpa/BGfv8LW7RLGDICmwjK2zI8Z5c1c+I7ZK0+41+vqSc5J4/jYG4k2EGpo
dUHsVDblchUJ3zLyPAscrVOmO7ty7RKbJkt91/SN8cWBL+747RTheqpH2Wjh9SEb+wkT0PqPMHuR
grivvY+RsPL87NmiESClKw0eJyLmja8MTEelpkEM9DIRqkGcj8MfW0Xd3h8LV/2q2bmnHzDDLd/1
/RC+F709N4i16lh8wMpEpt9Lo/5BGdG9PlVeanx18S7vDyZcUQSfpTFnB8mYxjs0VtVjqqVWigJW
fZ7fjLqBHng5dHYbDMrkZQG2iuKX1VBYvg/ptBEzQltod3pZNxodpZk+bY89ezAlhZBBGyoOUgFW
y0h+BrYIrHbKkGBPiTwovElXlmQXxfgzizMnPoT0lkCm5NH4eYxG8Yko5cxvG89hLuXXWSut3yjU
jNOhbbT4W5NWyXDJSgy/s35u0ouiD010JJvXUuR8VFceQ1UK+6hmkSn83Ix0g7iWGEpQGGnyZgYv
IA9FOjX/ET1G+16XY6IfI0WpwUUNad5/SieKnANm7Fn+NBdV86FMK/sx0tB+8md7GOsn9H3i0pe1
PX91LeH9GtBWOXkjsHy/S+CnnxXNrp27XK2yzuf27990ItfF49AM/eDbURO5B+rKgfQ+s0R0wKEF
0SUB33o+qw3akn6kcuvh2pI58qBNHep25WCP2qmkN9WchdprmR/JskLQpfWS+3wamg7umPC+IoE7
uEE75tanyrOa3HcWl6ZHXRmGq1Vqg/S5O10NkZIkH899XCB7lWsucnl4x2Iw4bfo+GPUFJcI9kvw
UdVFE7FdBSWXBfYHfdT+rswQkcJQKnbl91jv2ZDTpky9L9vZ+twpYQwAzErzQHZ5kx9twYzan0C5
RU89xWTjZ65dKZ/zsdbtICoL+6rg9/vBSAvhPOUwNWafnC3t2ZTe1F+wv6s/9VNjtb5ZtsaXssI3
9WRmhl38AdWsZ7ArM5RxXg5BG3cldeEi+OICgLuZBpdijIRTz+nV6jLjCSBu+NGrPPcXOhjyQ9Vo
v+uxfLV+IBkByAGAA8woMVBc9awagbxGVc/5VbRTEjQL1q5MlPQ4KdbPl5/upmVEh/8v9Z5UH83H
9Rh2pK2vQmfIrnaD+4s7etm7yGhtMEde2n4te0hRnWgKTt40fgavm75ewZOFsZ5YmmP8ve6tjOnY
zBL1mitgl+LdGI/TRdPDgbKtFqeXn3XjomQp9OaBdnOlrIdJaZ/nkacKcQ2HLsd+Ipp9CmrrpOMO
sdOg2ri3DLI5Roeo+DLeXlVPSTwDdnRz5r3VUP3uMmX6pXVMyl7/QPhYoZlNSXM7p4yS3ovTSFI9
GTgI+fU8pl7guqn1I26xftq5i7cuyUVPBao6LfEbdpnZlgYKixRQIhrqBy8xhrueAfF4ZxsjaWvl
JSg39Ll2LFRt3DuFW98O8hRtMabNgFBWLzSvAN/RIuIUNqV3ylqzRqiNdS+50ravt1YDREO1+NeG
5ZZXlNsJ6qszfVRdSz1wsIQotx3vGiXaG9D8RZ4+awkt0EWuSt6ou1HX6LZiY4ExMNBGwmE4LA3T
+6n2mp+zmbv/2bHJfaVmrtD9rK7zR4FVrvs4mWibHNpYceUpHGXyTQ1zlZHtQGH78g67+ebLz0Mr
GMNoZqM3k/BRiSczib3sinErThtogS0OtgNurqX3o48c4+i6owzCMB92aHM3qSYrUymALl8gpDdO
JYWWxENUdRllSDgeFSPPjrIs+ztLOPODnljTXn/lZoctC1LxUffpVA3rSFh7Hfa+MQvmEGOuxaSO
HKvyPZQUudOk+hto1h8ds8mFhMiojED/PN00dBeL7xmStdDnsPf1IQKxPeqDFcGGamvuxbBCWpCM
hb6crHL0jYcprb/rIi3eqYXhftStxJwO8wTn9Nx3+UB9n1hNfDa8yvmUNY09XMahFN+BC8hvUg/B
Lk0jj3eEMKzNx6Ey5l85HqpWUPYh4AY96TXpc7/W+mf2fNf6AF/H/h2a6508IlliYOuk5kXmk/bY
NNVA6X1D1BcpKMoBJwkcGhoe+q8lHmxRgVQU7mGe+FBPoR36GnJRX17emDcBlq/lUEhCOeRSvnGg
z/PYHuO8ps/Bsx5xNWs/WcmuHtPmKnTBGGfCwLnB1alO2s+xKrOrKludOJcoj3VW7Xk/3ELAeBjm
U8QvSkgAg6v9kKSptCWY0isSjcmdlOGAxAHeXmOSdnx/LQxiqZtv46RN7gsdVZe4doy3A3Prw8tv
9SbXWX4IY0AyP/xCYUE935j2ECJOajD3T4Q5HUOpEeyVhtm0igyzcBX2JMFx5zhsxRiWW+SuEUXG
rvD5opw0b16AJ/RAovy/yMr6S6pEruNTXzqn0CzM7/DD0sdwjp1m507bOvQeZowgu8EfkAE/X5ut
VXLIyvxqd9NwX6uyB2+Gl17ce/3Ty+92c6nFxRbqE0HtJvtQSsq9BbokMLagwYmbb9FGvT+K2d1J
dDY+o7vY6CHcRlPuRlCGKiIyJhVNRgQ4i7vJFOW1FI591Bg1BDhfFPeqE+Y7i248Hw2lRX+EPJKM
bvUqa6Oyyczn7BraVfsdYdr6Lqm7tvMTfXb2kHXaxvVAv8xEZAkC9a1iAI0zKoieTVNTNvp1b2kX
u0YxvGhkcjQTKMDA9dNjLTr3z8Co8FAmYO6ErTbnFBINrrezdaEL1h6jypoXw6liJznbyKwZ99IN
QmoHvbN1A70vrVgbR+6TxHKAT+mwFwmWmRhPCBUXHxMjbb7O4IdPoxD0Z2dFTueXd9zmO1rGpBzZ
DaF/RP0TBKmJXrOODxpSoU8yr8agGzKYUhGsxdcvx1yHZjBjSzh+SzD9BxJY2lWOXz25QulqyicX
J6yDYmUIw5a9PM7OtMty//sKV/couASgurSHILmvs2zcadARzlowq7hwvgFHFOE3Wsa1LyyRfpu8
ejjJqi1hDufe9DFs0/4C16nYyZG2Nj4td7Q4GOwZN1gUfUTdKDMB2WR2k9xnsJ8OOFxVfqtke5K3
W1+UwRYz/iUXAzz2/BVnUp0rVwwZ4il2ixZ+gvApXY6zV0YOhle18+3lT7r1aPT2TYBxIFJ4xufr
6fFYYgbXwYeN8ERjJWsO5iE1P1l9X5v/x/5h+3DomDiZSJ0/X6yryjka1UJcmzmr7oQm5jut0itE
OSw76Jwx/j8ejioba1xamos81fP1pJYLJ0THjMrTDe/mMH/fe+N4TNBX+vz61/jvSstn/edkgCrR
opl06NoyZD4ACxP0vei7aaG91zDd+mLUE4jkL4RIdDSfL6U3jRV7GiXh1JSFX4Dje5RNa/sJ7LdP
/8dTLZhRuqHw29bJwgTvtVcj0FGpmrfXxOGwHwp0WmkJ61QtLy+27LT1UacQweoDQc9blLygVabS
JUqvXRx1weAa031cuvNOKrL19qB/L6m5xUZc39FDYydmCxz2qmSz8SmdY3EcW2s+lXOz1+LZeiAK
HMoNKqtlNvj8Q/XSo59UMahrIol/Gu3kK+CdPQTbcumuXxtVDdeyyjDwZggyCg01/cpAU9625LlF
adw33am5WL2N549Lezapesw8TG0vVG29SjJ0KBzgAG/H1ZktQRVwqV3zIk3ga6jTGVKJCCSGzafX
7w1MwxhjkTrfUhcae7QzN7axmkFz4hBPrfS93tkDN27eNmRTi1oQ3K+bQWdcEg4bZyk5Qq87pk06
0yhV4w94GaQnkktUtqdea4+GmOnUDV1zqFOn2OGm3KKGGb0trBToC1x8NxlriFhgRPEjr6bX6tEx
1UNU6SsUdE99ihQBoBI3gxWsQLT3i9yru7uiyDLDF6ILH6i2s8wHStBdyLn3ml5bm42Ywy/j6NyC
tes+whhDZwiQA5e+H+yKIYbtKE9ZUvwcQoxivCFpv/eMHHZujq2zRGigeKBOu6X36qFrK4aHDdOo
9vajg1v1F4924+HlbbaVVXPLA96Br2bf2Fl5stBzUWbZ1Umc6FfWjdFXT2knXxshuQMhQrljFNXd
y4tuHSMeiZBOTUakXV0drdlpwm1TebUyS33MtCkr/dBzWtMHkqX/fHmxrQ+IQgmAWkaYtwhpu0ZI
Xs1YjB8DpdZIhvIOvYiQ/LiOzbsJPs6bsVJRPHeq5vLy2suDrCLVglWmvgRrQsdnMXX4546MSxlp
siMeMlAy3yPu/luM0vtTeE1MDdz1e95dG3vm2XqrixL7Q733lhF4KzV8C3K9nX56s75nuLu5DFxo
eCSkNECjnz8W4R96Y2wI+PuF8qhU8JUZ4u5kMluhCQEG9I4pLzHoXPuQ8TVV5pa5vPax3vdnMwZH
dpjwVTrYibS1g2LbWGBYeWfrfly3NcJMHRC0Q5bC8dk5jBs7lt+yAMApPzkoqx2rOqIm+JEzVkX2
3bBEfZ7czg5AnRavv62xWER/mZiMAux6dKCGZm2kbQuBosuKz23h0rXKC9iBcrL/j8xg+YhIXi6D
ipsWTc9w3+gkjTgXnYkPpbN4wadleHDG3tkp27baQUtTkFBDU4KTv0oN5sLMFRvFS3rdJl6u+qTj
HCLK4icyYuXDmGrhSZNNBYkfgdgjFMoe/e680/wB7N1O0Nv6mgt/ADqwgQqF5z3fv1NTl66ikSSj
BBd96epJCxDAra9SRtPx5Qjw8lIApZ4vVVQoMuCYCZl6CrHs6rrq4MRV9kYxKJxfXmojlMMbwHho
MQVa8DfPl2qMNqGtRUIeCw3MkgM/YYzT5OKNrbirUPA7T/EeduI2EoBcAi7IfqWAu1G/HPWkatO8
ppU+htNDEUbWR+pG1dt5tNs4yjJsRhpAS16+LtmMOEL22aOX2PfudEyixHhsBiU/hEpuPyRNsyck
sLWejuY0lGA27Y2njy6qwpg12j5JXGp+U2rhoz7E4o1u9Db4pbF7dSHw13AUoAZD2aUH/PzT5fbo
tU0FTxUvLudDp+AW26patbPK7V5EjBy5t8Ulk4xmHbYTk1reRhThOpD6/6qyKjwJvAYfDVXszDlu
71xWogBd2NtUN+s6QJjMs6YY+ByUkvLX7E2ZGzitat254chQIBLiYlnMXhNXjV7NSoAvyZoL9YOK
B1eT5+8SHAdsYwNQXWEVzqUZR+0hGcs9JOnWDvlnFX31xcwwjrNJz9mRVqs+RfokTmU8TSdb674p
AJ93Mqat5VCMh4MAso3wubzwfxKJtCMxhyWPgu1UtkGOlXDqa4oR3Sd219w1/Jsdoa6tL8hclIwX
e7HbCbbdGBqCyNRYtVaNvh07QGzQUDgbHPQPCthtmpJ9+q0vG28vjt0am/EFofku+2cp+tcg5BE8
f0dBlV0xWGrBhjhkUH6rFdj+9cxHPpaV0IiiKkgUI+yuYuyUB1D7etBqZfyFfM7+YehS1L47Zikq
fFrY7+zvW2bB8hPp7zPkxJb1xtnZ1YU1MGyA4AcW5H0kCmRdkZD+iIZR/zAl0XwG4oVDsswLv8pc
1c/4qEHUN+6jLJx452D/3dPP88xFwwl5GuQc/1I9n28PSwUNlbQ9bFsI/bnf2VlYB6kwzCsG127t
d7GFX6kXyWw6KUNRFgd3VLzMTzRDugGwJhNbyrC2Xfwto2kGedXGyVOa1o0TtCjr9b6TzWCvktil
wz+2ta7uPMJyKtdPQJZHDkJIADa6HIB/NnhcuXGReHZ29aj9jiZNpFOHwhCcULd+1EPUfTzcAPyp
HPIzzK5kJz3ZOF+WCbGRfJZx6U1FgsOSN6Wxnl/dvlbeDmrfnjRLWnc1XmEBPaFw53E3klsOMzr8
CzGFTvo6QnK4lDyKdEiMqadepqp2g8oyvpijV1SBNc1zCa4Tc98Asnb/pqqs7DM8qHHnZ9y8dRC6
nLJFpAcFjJt7tcht2UxMMy+VtL5WtZk9QX+3l7Grda7LOntrzDUoMHWWCx7LurwyYWE+9dfIhmt2
oeKtghoPZiOMO9oXT4ELUoAbe8vsqH9k9DCeMr1kjjtHe+Trv9Hj2U77615OW2YhBS4OR8932uh6
s5uqqXfxTGQHHwzdhqTSDMIU96aFKDkegS4iT7JLfLt2q6e+K1Xbz7IujQ8CWa+39PJU5Ryir1z4
cyiiDzmb941qj+l1Npv5nuxB36s/bvYnPxpRAlxm6OzeGg/TqB5HWeCm0Ffxl9RA78t0InFqoPrj
ymVWO1nrxnLkxQhEgYtBqWfN6UkivQljkNIX1BrH96HTNAETYtNHn1v56Vb1x9duBMiogBNoqkGL
uqlDXNy3enPE6wN5boOBlgi7B6PXvyoyNJ8yRCvPIEHbnSv1JhtCtxrZW5cMD3EQeparfZCVVU9t
5F0AG00X16zcwJxQFxwGxA1ffr6bLJmlaNPBsmOYCNBoFdz6rhijsBnZcjY6fgcXdbnobIIB+f3y
OrefDaoCNKGFDMILXQ+reovTRK/KuVSDdLENRBTa6YD3hHOSnNqy2vODuQ0fKLwwtYG3Q/i44fS2
OlKumd64F6uL6neeKNpzBaDiHOE/edVGr/cVpyjeIEfbBpOBl8TLj3tT8CyO8hQ7aNHR174Bt1Sm
9PAz0ZxLZqjhW6Qd5DfGlh2rWrn1HWFDLmXPqaLDy8vebhyWRY6Ly4IE6SZZ77DtBdhs2pfYUeY7
Ab44QF7UO6m2m+5snI0PingGSRjNI0Yf640TZRGqg0aPd0OlfgKgrV+GRHVOju7kh74c5eeXn2xj
OUAnTODIJYASrlkvqBVm2IbpHAm7HjIfulfzbXBF8mYsMvHUDtOr8VCgI2DO8REZ6y8T3edncMLJ
EsAHC7pD7n5QqlL1UzQfvwI7Z7qj1X9efr6NDbMITi6lP2GNffN8uU7GGKVmmncJl4pugGv7ZhKd
9tZQHNxxPa27zKrRnV5e9CaTXp4RoQKUJxa2tq6vFqVQd9y59i4t1rDRXWSRovletsA+ZlBG4oKI
o/Ldkrn2o8jqdtcBnf/98+uO5YFnLKpuSxhaLY8WazfYNqG85qFPk2uIc8hD7nStbiPcAnNBhZLr
chkyLTvrn/TNTQ2jw9HTu1R1ZX6p0BC9Fkn06r4jZh60cZFNgdHP0V9d3VnU4CesQJ51sGs/Nkqj
H7tS7GXTG+f72SqrN+bWphnR50dUbfKaY+WV4IZDA8+BBOnCl/fGxmsDvMue5E7g66wDdlSw7c0I
RV2nnauD1k36xejccCdgba7CpwHqraMQslbBGjGBGBQyeuaz2XzRRgFWPpqNnWi89dqYVuEFQTsI
ys7yK/7ZAlqkaVlVI/ZopPnnuQ3lXVZrSVA59rCzEhXo7aZeAI1cdShL3ZpLYYs66GOCdXozuM5b
p6iirz36FW+1WY1TvzMEEkNJnpijPxQZImvgQnT5Oe8tKPVh39kgIeMYXK85JGcEPdrGN2lKvo0V
mf4RegQHhCMN3HdhkonHxEY97BCnnfpLxRi586Fq6O+dFje5IKetFwPq6s3H2M3k5Gcm/WdfkNL2
CIsn6tEBdZsEXpv0+klqbaV/JCnPVB9n7rnH59pzSDRlpqaHovJkhIduwqxrcgr7yZ5FjhNtqTjy
qAwmN5vXae5v0xVqCXsh4r4R9Wg+uRjdIJ8Yzd7sx9gBT29Icq17q6lRjOxHV/1RjF76J44N5x0U
3yg8DErqxb7da+V/Zi3z9ziwV/NdTvR/i0ZSWBwG2wF/qXaKMIK+8KovqZIX35u+y7xgsCycJmRf
hoM/T078Ubgwaw6taZVHI3SH7hx2o/1Y9crYXosuqeUB3X/ja9rCwaBVbyyYHYznj0NnjJFvo8Oo
nISWVA/ZiNduMAhFfE8QrErOObJfo+80Wu2dWsyd88D1lAr8aILYA/yXEbmxTreqt3kRa9UhHFu9
DEyZVeZlbhB1Qs8p/VKUKH+fPJIumgHJ3FW+1bSu7dsi7hWcKlynC9KCP76rWOVbRIsVcahCyMIH
m7RN5SPZCh2Ilgv4zVSDgWJWNBn3TuaM9aOiZ1PzrokM9b+8mDUjEBXKl35fVXP1pIdC3KV2MUFo
oWel+GBd6l8l37kPhlmEaVA1OZwR0x2Ld7MzDo5vYc5UnxVdr/6gRCDjS82SfAodMo1vJW7qPdlp
qatv+96mNUNh0jwQa5FQAAlXgsZypPNDGRnzQ5Lqs/R9CK+0eC0VYLlNFsORhfh+q4gRumCiTESU
L1zs1rc+CtvP3Cr9awPX4l9AnkVfVIMXtW77lvGsMATHtz1vTPEmRUDqu5NY3vGVQXhZxUTTnO78
UvGs7q6sF0roKLa49oRekDJ1dwXNI3c6DFtBmNYCs3aAQEw9V6mOnVSaCh0vuU5tNNxrRhPiq5TX
OyX1VhB2uYipEklNb8BjE/fWWAsFXZhuSA7woWYm9xiT1ti07OQ1W0vRMaBVs4i8MSB/Hu9j2IOw
uHDAU2al9DtqNWAlibijbmx2WO4bS5GUQv+mt7Ux2VD1phistMLPKG0NfJnr7FRWdvRgtL23hzVa
vvYqX4KntFhO0o2Cd7q6xlrLLnQXEPiVYUd3tCdVHK3Ckj+ULJIPg2YO9etzAC5/cjQE55eZ1Cop
lVCF9aLPQ0zumvGQNXl1qAhMex3Ljf1HQU+yuSj434p3taCrJVYYZGjkngdZdV7g1XUduIiD+Pag
m78sjGDO9pQZh8yOivu+mn5yOOUhmu38PJR6F7R10e8ci42UnL41CnVUG4vdzerwMVOSRjxH7qWx
S6wLIi8G2V+px9Zxi+/mZFt3ZLB72JqN/cSiYMIRBEZOcs2MDQnhswSIfenoMh/wSa1O/RwBC+gU
ZydQ3m4nmtjLIIQkZhEvX20n/F+QFbRK/aJFkez8OBrD5DOWPsZ5yOMm+VEM4Z4mxO3TsZ2YyjMr
YNxKb+/5wYxyuLhj02uXZBzcQ41u5jHUwbunebUXoAG0r48Li1BM8d/ykDf4kRI558mtmCmlZu9W
xwqbmZOuRqEdtDGiDf40ls4fkbcaN7xsU9dXzcxxT0YRlmmAmr/zSWecFx1o/iXhYRwiOKVghUbu
2cIpfGHoi+V95wgRDEWhv02g14+HmDwsPyAPbIqT0gzWk1d7ubiT+dR+l0C2/9NSkX22vCnS77AX
KryLGuEm8GAQsswgYxjNheqN+m+7ra3mhIPG8NVBHHA6l6gCOceQTuC33HSjBN6ybOZTa0h5mrWh
ZxpYF5ZzWVjj5Unz0sk92D1iIPdK15CqRIjtmAfLlIkXqMrQIVSBC0x4jIsRqDAe3dn3DNJwgUtG
VqU+Ln+GdUhcpdX9Gu/HD00D4ZlUwwXOgLifowVF2NFcQBbecFD/7uvYJ60qQl/x7En3TRkJ7duI
x2MBCB6rcj8SRvrTSuokDMgCxC/MsA3zlCee91UpXTgsXpTL+0bzwvquJtMp8Aa3m/jUwbf/KTIt
lKfOGtv3mii7FN+DpBj9HFKa9AujMx6GeR7me6P04ujRE4rbB1jRu1+tIbHJY2MH+enME/N9rE6D
PLjIubRBr9aG4ptdWPxuQ8GHLwskAg9aEgoFnrZRPrieFH2AwMxk+ukYGf/NMsu+i7Y17vFWKYaj
LqOx8R0njapzKhr1nDP7a/3Oy8CADLnyW7eRPnS12vo+DZ5yFr0uf3Z1U32tc9wZ4D68Rzun6MLE
PMvQ8D5MwpjSYxORnx6XaAhz2c7S3I/ntP+Pj149pkY3a0+I/Nv20dX7Tr6bc6Yspx72Y32odGX6
2CcjbKNM9v3/ODuv3bqRtF1fEQHmcEpyRUmWLadunxD22GbOmVf/P+UNbFhcxCLUGGAwmJ5RrSpW
+MIbTlIyx9pBD/IOXYYqdp6ReZJq+OdjTA/FXLpDbqtJdCl6LSg9Qp7qW5ZBinb1uDG6Y+sscnq2
zED/VU4VNklkjRKotojIx8/6BQbrlBrBsZbDCsPVTu9jv2j7kC0gS1Mzu6MytS8BNP7BX7RSqx/l
kMTB7YrWsPxRDrTUjZMY0vm0SN3ZHLLFOdOaQLhxwqXpuZYindNgji9LGThPbanLH+eI3ua5Crss
dvPBzD7Tg8tmvqYeNoe6s+3w1Fpa+w1aC8SuCjrj8D1Ul1Hxc6dWyDzS2ahPUQwxII/bJnWXri4j
L1LsavTtasjPU6xUjc8lrL50SmQs7xxpav9tStP5YeFHID1MyyB3D1EUkl5IYVw+jJEZ2RjAYqoF
/FfLFBcyRPfcpFoGlxEauXSaJRS14BcHzmczwUTtI3JSLKWasMM5n1zyzyUhRPcRMdC4/bCoRRt6
fUZue+WrqEDql+5rgFKZcdKLpfpUlU29+Pdjzptnj5hToIlgUgC/uYkG7RylbhhmNPzr2JugOyLG
2uuHLG7g5i+teRjKN/NnxJDcJiCNhUzXGgZslfQGwTAAs8/H8Yg7c36o2ibyqU80F2uxYn/Qk3kn
Vb+JOsSgoAuFYCeNvXWQWFTlH1FqSIFTG3zp1VT/QHK3p0F28+L9GQXjHKHCQnlv9eINihYvDcJj
12yqc49mqOJBwa9fer3cE/wSUe2r8PDPUBRYhebXrQkh6Q51cGSUsZJNh9gd+wqzkyYFuojIQuB2
+AKBbSqzY4ph4D//YdP8aVnRF6f6sYolypgyXtsDocI8y/LaqrOor+vTIbM6RBWmOJU8HgL52/1R
NxYX7CIdStol1FvWwK08x8kSrw5UMKrYfswkaJS1JSXfEEDdK+hvDUWPhA+IHREfc1V5g/rbFZNY
3GXRU2+YUdpWtLzweywp3lqwpAwMwwr9A2LO25aTZgetPmWYXKiF8hwT+T40CC/sBN03wR/BEXAe
cegcpD5vcz4wyYUQbkNvDaJWKCfDwTboxcR1obsOqfxOLnG7gBSYZSF9QCedauwqlxjlaMF7GIZ+
mLAjOknWHhBeXbwQpvPOAm7MTeTKLB6h7a2asoWhM4xY/O3ysM7PdVqkhybrulNdypWHOMlu3/am
5ieK51xcZNAkm8CVX4e1oCsMs4vH9Kp3cTb7NdqOkp9i/vMhl5Kl+aUqKbFRpKlY2S9pNL8vJlyf
hmhWFHeeE6RvDDbXubeabjnePyK3txxXOGQtzqYQRl6XcQM9yodID4XDnt1iZKUEH/C57F/+yygg
5PnAdL7WWYujNZRDUpuiZ69WvoTO9jsiluHn/VFutxAHQ+C2hFQYrafVJWN0EN14PRB5aKPAE15a
Lpre0aeun5od2P/WUPgjcpFS0ke2azVUkOJXkEKduAadmjzNU2Z8CPIFf8wuncZ452jcfiMeWzCK
NEYBXtwATGDBak44onSqmqnsjVoUHzWl2aOmbEyJ90eonvESoTu8KorMZrqUVPGTa5lJ39K2yP1J
ytULGqTjzm64HUmhXU49ifYrSgvrov7Q10ZfFSjG6Ua5PAb1/DOz8N0tYi09vHlHQEcHp8/7Tftq
DdPQk3FpkShNkWqHRDwUVGjhskmuGlV7sJibhrLY3EyGYhyI5Bs8SgemS0YOmte1RJ8x7BvrXwfG
6REvUftrWZrmZ6Y8XKo4hHwrAUPbydZviSjiBwBYBAZEQ1teY86HwTLKsuIFmjurnk55EZuOq9Wy
Ux2sKigCV6NPZ31ocFv8ZXeVkvqdQ7cBa88AiYIstdG06SLTckNFMt7M6+bH0VsBr8MFcGuCgdiV
o7WYsWOelCjXajH1EwV56VRi8Llzo23Fp5RHcEmHwS429OvLFmWnmbCOD2EGJdzeXMnemYWZuuMI
BMSNAroAZbvsQTK2Pj+AUZAnol96wy7ucAtAbh3ZfF2SjAMyC9zkY22eNPLxU0dX7jOa14uXjtFJ
ifZsm24fNEI6HEYokQEzvrnELW3E868izqklo/yMZ5rkhkhZukGupamLe468U9XcWmPQzHC7gJ9Q
/xOr8VfDDN9COZA6+A2TYQRfhiiUPBxzAjftxvypr5JF1D2qnYD89tpglv9/UAK614NCzueKTNAq
XJAqPxnogz+MtWCS17vK6Bs3LpAH4JHi4oVDvNpDYIDr3obZex0mlWIItd1nOUj3HhHxV9YBufDS
EGKdQkdTfNa/VlGLenjSAROiQaa+YHSbH9vBKDy0s3TFLafcPCXR+I+ktHt9g43dik4ROBteSSCy
NwlVDZKynufwWqfq8CNE+WphvEahr6+C13XRDHPqD1VhWf/T5kJuHpAwTfaAwRuLrMJMoTYuzGdv
xC2UQauhThfhFVW4GdxmFB51qdzjPW6MAhVFAIu4gJSbuLJbyolIl1p/gkLBgzNOkeFZSWXv7c7N
cSgjohvkCK+A1ZYBkTF1Jtp2sKVjBTvdLHzOYATunIGNLQPgEVMiavym6Mm83jKKnZrqmEvSRe3z
wqNH67j5qCzUjGr1nV0lqhehKf8+BDn29oiH7BC/dYCPQDHWj7ZqRPIQI258jcMAqTpDCg4os9t+
Hy7Rzu2ysZSUZDnsiI/g7LqGnYTaMKpc3ljmIlzwvhkt5TvkuGRnlI07jCoGP5Gh/pCzXy8lZudx
L/VBeC1t/CQPSh2qv4zUdFD7mbLGPkJYqaZLGZLr7ORWGxfZ/2Nj0ecCIrUGiWfF0JS2CkqjG6mW
OVHa+PG8VP5USNHlzQEQcbDN5YKuLPih1RUzKm2cgWNDRr6KsTslfyjAKIbxEX8j9T9MiwdBNNWA
fd3U09MhReo8sELUDMMeZ5UsMs8zHFTaynEx7hl0bi0iTRfSKTDIkN7FJvrr8hwbw2mkuI2vac3j
bqHP5I91YPh2LO01erb2o0hKwepZRKzrGo2tKp2dqQu5cBGET5QX55Okjb/vf6lbWLVJ35MOK5Qk
YFU3j3jpNMZoErVdyY6qQ6KlzQcUo7Beb0btMCVd7dPrxYU0kcxDEI8Gypzzm4Ew/AYhjICeG/I7
3M6vFzWKrT6RAyLzUc7rS6bVykkbUVOvw3be2S1bi8rpFlp8Cg/Azc6UYkdOCsRU0yzqzvaUzKcp
teMdgdzNVYWHDHqMXhZCBasZUVCkAwqD4CpXiupHpWodyyVfXAsavNfLfeaPCIp5JSI0bjP3+Yc6
0N9MXhKrChsEsD2ybTdQyHiehyyUqxgqbVkeYwogAC7L0QX0ku2s6tapII/n7oQPD/B6dd4jXLCr
vm3wc59C7ML62XKbaWq+ze0uwmFzKFjeQObIrW6il9rSIt2AY36FdJ8cVFTRfG2K4UHH2pthq6ir
ALLkcAjY7E24IsTFNCdTcjj2ffMR4Iz1BWESxBIcMzJ3klOxQqugTMApGI4eOjoaqxdW4nRbeoGk
i5R1w1GW5d5dBAVbbRLpJBeV/eP+ud9YRsZjOBI3mtvrSoIs9Umoymjm9NWSR4gPq92jRjr2HrhW
sLM7Np48xGPEUAI4fkPQHfRqhLMgKI+0yRPfINbzUUhwCoQT0pz/Qk+TEwK31sf7c9yIWuCn8CKA
h4G4uq5/yUapVYjHErmr5XJo1CrmfpOzZ21oZTRuk5bGVC8/F1k+vj1qoZCJeCuEFVGpWZ2HKc8l
TomBBEI3Tr4RRpGPN2J2mPJdf+Ctq4Y9ig2iEGcke1hdNa05o+SV4SpOh1evXSs2p0OlKtMxKUwT
9r6m1sfeLK2rKgG88sup7s2H2tH6r29ebREaUnL8Y7CwvgMqyYjDTJWwNwj65imS0taj9kavNw1+
pSpuvjLONf40wTK7P/DGlc7AJsQYoXt+s5VxptfmyiRrinLVeYIqrj91VRIf7o+ycWAofnOjo/HE
02GLTf7Xw1+EWc0bRfVWpTHzSZH78aiGs9DS2BU53ZzQX0Ot7gK8Qgdrov147abK9B1lyXxL7vcq
RxunQzgT62RkQl/4D6fwrwmBcI2qViTT6Tjm36Hthp9V6DunipjjoidFnMAgNAr6tmZffL6/mBu3
3auxV+dD1eahkUltr3qaFwdkuSzaTxRPuT0UN2Ztd7bILZde8PUpz1CcEaH9GrFW1kk7txKiUgA/
wwgQQZhdki61v1K8wgVw7JGzclsgP748ByEzdzLt0QjL5QnVwHwPBLK1l4RkAaV5NIgRSnm9lxJ9
4etjyXfl6Uer36Kr+mSCZahcXRv7T29fayjucNw1A9DQn/vjr+9MIXDSHGAN6ApV3wp6bMcoQVgZ
kmPsZ8r0ZqQQK41SiXhXuOpv+pcOCkagU2eq4bFTXSNdb73E0iU/Ck1jp/a4tYPJSIkaSbCtG3tt
NaqDMdJw09Ua0BXARYPowyiVaKZHPZCX0QppYTSxGUw+SKP07XuY6EMUXbkWbmMe8AjzZCAneJXj
xQSqU/+SZ6RuDLXqPyRWku1s4Y09gyALdi68odxB6ydFGTV7zkAeX4dm6N6jGqX/rsOx/rcapH7v
Rt0cSzBLKSibtxAz26Ab1JsI6XSWMT0WgWlcFKBol96AXnl/d24NBdeDgNygAXDzUhaBTO9B4VqN
uiF6t0jjcjTDfPiUSLV6uj/UxrVKjMvNDY+Fivm6+pQWoymXAX2abDKS9xPA4DOAj//wnQhLWTkV
5tTGdwpoOte2LHpOdfTv3Ha11wHYeRr6VtuZkLpxAGjw8dySzkCJWR9tCQm5JEDl4TraiyUBXq6s
5oAnuu4cJyA2sac1edJ7cM3AWamFZf4ICh2B36TR5G/dgjEzqUk5g9c0lPRTm0/8X6JuNDFHkYYW
Hd8s5D93xmxA5xwJhK08txG16tEOw79+TgbPiRwp9nEbYsOHZa79ws96TI6yEWBAEHc2yJ37X3Fj
w9BYEbE/JCjRdnt9d4Lm6p0ph8iAjGp9gNE1HxwEJ5+jdnx/f6St1cUwEjggShokUuKf/3VxSnYa
tA1y5uivqCgbg8c82ZOZnvBoKPFoy3NP68MJLz4s8O6PvPE8AhPmo9LXFxzI1Rx7q2uCXC3xFBuS
/JCwHm6dpuMp6cLOzQt52JnpxskA4Uq7XedFusWc0OueMW0CA92bengoy2D5B2S9sxOOb325P3xx
UcDfgEWoUbSAYYyvwQI/LxnU8UUaESZDeHcv8t8aiuY3/kUgSMnz15+OOqERhjIFhcYs/ToOmyMc
kcxNIevvfCsR960SN7qKAgUPz4rHXKzt37tkhnQvqwHuLHoijSez0+p/VAkRK88pg/iYT0n+AZpp
Ff6HcyCwBOiBEcDd9LbrUbGWMLEZNwIYCF9q+jcPpnd9YNUv93fj5mLy6gBLIoK4qSPQlwUQaxjx
1ZLCBKW5UPdQG9W9WSn3guytjS+2ILVsKhY3j1w3/ml/zDHaP3PumXBlv2dBJnuGE86PVk0B5f7U
/pgirb+ehQs0ZRoLcNI6acFLzATbiQKQNUbGPzQd1K81yNkPMqjWr0aVR5+mrMacJ7aaaECJPVB/
l2AnPtoQa2RP7i1p9oh38Oi0hrq4oEXQz67d4pc3YoDaHfvEGr4PRmtXtD3rCZrTZNS536il8aAv
hb5npLfRYaF2wETQM+Lf1uVJ3opBRzEmuRa9PdDolvKfFXnvj9JKmsHTF92m/tOok7/QIfqsjXa7
7DxKW3cJMkCi7CSYo+vz0Br2ZDW1BbN/McqvmgmyrEzDaQdLs3XqQD3R2+bLCQXo16cOklA3GALZ
ITVzAVAxbk9TnH92nKk+AxZuPAe75PP9zbJ1Dii6Cpw4HaybRHsh82wDHfDFYEk/oBwpT1WaRGc1
6/qdgsnWMbAFn5gQjOLTOj9YQgoUBFygYxZZ+mZLuvJda7M0RNdsKR/HttjTGtt66hzgOH8AhzAE
V8sZOfh1mIZw7I6a6pkjMXtOjNdUJdm6K1dj90VrpfmQZezd+4t6+yE1ilkQLYH8b4CiWg2iSlly
U3fOmB1wYB4BTdvTwcZa1pt6/Czr3Ih2ds/tdBmUPB46JH2lG4DeUhPBJAmenVLQFWdV0n+MZqp7
2RKqGB1lxnMblIavYn25UxfaQEswMidTiFXTs1ifDns2tCYesRTRyyr9h4ZrZrhjvCywELEVOEBJ
hu+cNCniA50jjdw7hvMlaNvyXY2nk+q2hLCq1w5ZtHf13gr00PeCjiCYENoGJAv9c1UlKSSfMRLr
C1iOAhwTMuqBbyhD8QuDsdKAXSAlz+3cFT/ycCEg0jtV+zcFNLq4dA7zbOeRu71M+E3o20D2Jauk
ovb6mCvlVEpZTzAt53131gbkTc0GTuL9PXh7sCkrgN5CnmBLnNEqElrfJeGWE+TGdZBSO/KqLJZU
t9edfM9VZmvzkcKByKMYIVS3Xs+pV/LY7iWu6DSKpYc8M2TXkbPpQDIpn3JZm499WOoPOvI+O6HK
5jxJpsAnI1x6Y54D7QTmYw/UCkwKdIAB5HRT84xJCppL95d0a5JCTxvKI8Xlm3pLrbVJDpOSWC+M
8ksEAST2isCRdN/OpAI3uDmwv9RBWz0kC5KtO9vm9v6k9UK4gqqfwOOs4+cwCc1E5wtea21uvTmL
0w9WaEXuUo7JSVfTaOfNs7ZuMbqqVLcRRxHKPK+/KZCnOa5L4VE9aMlTrHZjCQe4KjqIFg3y79gy
5g0fF2aFt5Q25NSMjuV3K3Va+2DZ/VReoGjMzQvibjBGFs2GPRuN8fhu0JbO/jrEo9QdqJkl+dNi
qSW3Yg/Kxie/M6RzY6ZTcMJ5OE7dNpgVx4907O+OU+202iEfwLgi5RoUrUupotcgFQz102gOSYdX
VGCi+qUqwUOeDlANSnsxv9KNtkNXjupC0GVK/Smo+kj2wMUOFaT+rnzJrBhV0XGStPKA/lIeH5oF
foRrZQ01s5B3EUcLPRsECElDZ2yg8Scx6biEdAOIHsutftYmdJvM4YcB6lb1R2Oy6HA2Q8Yhj+3Z
8op2wUpWNboGnlsrFaO/yG0HK2MaUtOtFmNQ/awNTPuo9nGkuFkl5xPnN9Krq5TgBn/sEcOvz8Rx
2ue8qOT+KYfuUfn1NMjvZTr8sdsH5hD5Szcq2sv9I7CxCUkLUO8UZQD2hNgzfyUGU4VHilrxpqZY
mrk5vRZvrkf9XcLv/mmG1vDp/ngbexATBEOUOB0VOYYVOCpXyqWT6ji5ZmWvSp7uPOYoWmZuIIfa
z6GQ25d8sKudl3TrShHSpELQjU71euP3CFjwPIMpmJNQ86ldYb1IDHyqx67biRQ2hxLeLFya6Dqt
D3VHR76OzQxMgbPkR27pxkNUJnhoMUi/v5IbXw7xGJIQhBnEyyBepb++nAFDf8njgeYtShaa2zdm
8kKmZZ66ye5+GLW8h+IXf/B1FoLaCOVgCpmUcm4iy85aBoBRNUzn3CoMVwrCGttKifti51remhnc
cwrhgsTJBF/PTDZ7k14J5uGLnDTeSM/Z75W6cyk7DmQw855a2tY3o/8Gl4UiN7HF6l6cAh2xdBur
IE1eqhOeUbVfpkP70tPAPdz/aJtDofhF6ogvBqWh11MLeU0HuYiSqyn3w0OIBvpVqbT2MM+m/h92
IlkASY4GGVZZO0YUM1DKLJlYxaLQD1Kb6m4dRs0h0qEsvH1WotJF/9UUJYbVrDrTnLSoQi16zie0
BqVxSs5opQUBSSZq7vcH27hB4NwisUcN6I/q1usljHVlRlVDOPtpduppi2P3LrDl3kWGojp1qGS/
o46xB/64TVnpGcJE0gDPkrWu760qK5FVlYmH8kmPf9CWqg+prtS22xgT/uF0LwL6MSZUK2iujvk5
lHpnN/i9JeWCyeL/jkoyXQv0KV9P3ZIb3h3ezyssM4uSVFFL7yRnRGq1iursEbEZO38JISw3iPuD
zvew8ak+57KcE1/EiNLsfIqNgwoqXphEiQIvTezXv2dScnUw4xKV8KlE7Q+FSbdJStU1oiY9mF2w
x8fYaJAJWwho5Wwyai/yagEcXiZweIRMkZqobjc707nuF9tNqsjyU6NOz6ZVVkc9XMJDuiwJxeY+
uC42hqj3N+HGXYhzPcVPwPqCCLf6IcpgyHFu82wmWdafrcCIPzi5Hhzvj7I5X8rINI9om6OmuDpY
De1OlJ8xSElsgbewc+eIcbWOwzsyMO1gFxfLqeDvkwd5jYF+StgC5NEpsJ/u/5KNewsAFmU1OiD8
lPV80esrSwuthus0T6GPnCGXiZEuHi7ie9WuzUkDWWF56YKInu/rXZW3cRDn0OyuelBrgyuXrW3A
dFWbn8SI1TMMyuRzGffG2YjmxxFlfFK9Qr20Ubsn879x1Yg2IdPmrga4vt7fqklwslTM2mgluLVR
NjzQ3erfm33cn0jGmy9UHaa9m3tjWAQM4JbxHMHpXJfHwq6jQkdF9aIUE4aE5WJHiqehYnpsoCsV
Hkx25IPayka+8f5n3hgZ/hzdQlEb42+tUBqVFbbm0KXORTc666hWRXFxRms6SToU3QStH8xlij1d
ro2zBGRW2K4IZshNNVBDb8SKCgaN8XE4gpHJDuZAjeP+1DZ2MG5ftGSoTlB7XLOsAKjb9AlRjk6A
rvpSnYR+o2vHFgr12+8GXPooQ3MXURxbhxPhskRAFbkQK1AX7qQ16vsuTNSdUTYQNUgCMxsBRmSg
dYaOBavRYaqCxitmZaM3drX0kih2S8Q0hrHkLn1l6k8yyHnBiKpqhGejtgwfawo7ydvDGj4dN5SD
WASbdrVv0JYNrEDuwmtAsngsUS34PKaW4UbWsictuDFvwToGlcwDIAKBVXRI1JuBeQPlbRaYqxZO
sMy8c4ryo1XzpfYSxam7Q1UtwcdYaEN4RdIOz07XaD/vb6jtH0K0yIMEu+Smr2nXQzT03NBXNBoC
zKTK2MP1VotdCmUBDMZWObZRNXtqrM5+Hk+qqwa6+ev+r7jd1qwGSh1/GJuoHYnD9VcWMNelUWF8
LV16uULfmd+DUJRtIjps5DsnaHPCbDRuCF5gtpz6eqyqzPVoCA3pkgqjMk8L60Rz41LDFTYDPXFG
VkDtTmUkS4lrBYMRHXMjbK5oIMNrvD/tjUcCsCPzpTAK8Q9N1Ne/heGctDOMkN5ZGwHbLivzY4LO
27s8rIb/JZIW4+C06C9z1syXvkTm+oA5qK65xRKh0XX/19wGh69/zHphFJnkeYExohZy8RIZFope
ozJbj3VSjV42KzaCQ1DIHDt8X6EL9vargFAIYCsnEP1ExI1eL0bdVlo/oHx3RdEbBQadCP8PMvoH
5g2EfllaOe/moQyOaPkJgTvJubIWUrFzC9xe5AJqTjQErdASXmuvf0aisxlDsw+vqWF159wwZ8lb
srjtd8a5DTv526TxArdIa2X97cvOciJpVGCT6BNkLisBl2mU/XExzMhFFE36cP/zbp0x4SdCadnR
eZVXNYsIpbRFdyZut7yS/HaqplOzDL2L1Iizw7vYGkrw8gDPMD3y+9dLWNhDWNgjd0piSLEb0tTz
Q3tBoK9AnGMnet8cC0wmSEHh3/JHjPGvq8NKjCIvijS8dknUQgYGFGm08gS2zNhrt20OJegBNhkp
TZTVLVWkAAimyETvNpOjD4jJ6J9zcxzeYfbl/HP/Y21tQoGHtgRex6Qc/3oF20DCfd1MYG/pw3jQ
q0A6WmmW70Tm9tYwgh0DlJRggprI62G0PDTKYJyDixP3U3y0Yl3unmZI6eH7zlD6r3GTZoqXWwvd
56Gqu+8xzJ3khKJekXpR6ZSGxwMxx2D4nORTPk9tcgwHasVu3c3yz6nh6XSrYCpbxIGaOMX3pcv0
U0NksfjDMlO5bCMz/B3rSVO5vEW40ERaPCVe2WTW4HetBMdxsYw48lSKLb8LiPakBoYxvceeaApc
KkTZ9FwHJdtZRg+z80ZHLcgZk8ayzqEt17o3RJFZ8KRm2hHNjbxG2q43G3/opsk5kPOnA14MYIme
ZHWxPydKOuWP2Ph2CFWjiHmY9QSbxRaPrHNmFTn4EKuKkvOSmto3M8MMwA2KPgwO6TTky8nKRqk9
KF2JYmclV5n9SLg/n8MQrU5XaL+806QSTPQ8Sv2Xxs7y4BJpTfOT9NaJDpJcpU9q3dWoLI05wjnQ
Ibv+0IEhR/cpiFGHbJA0KN1WbsOPJEzoT0QhnrNuq2L15haFMiMe1TbUzWJJL79T+4+TnYdi4xyA
BhJNU1kxqICuYpcgph2son9zSfQxe+Bdx803C4F8LFSbo53zLf7Y63odubAwhuGpRnbDET/mr/Md
NE2phUUTXx0zjA/0EyYXvfDFzxe5O6Aw4Bd5hpagFe0NfJtFgJyhAiFqaQYEytU70KtlrzWWHV11
OU2/JDgvfB2VMUGHXbW7C67CvMVdFZo78914hXFjMyjSCD12qDqv52trUdDXqU6VNyrbZ5tFOaM6
/zzq9vKQOPr/aGtKp2YaKMSXfb1zcW/0TCnnUV6GGASsAF2Q16M7xqLoedfHV2RECwd9raE64ctE
Xarv4CC2jT6UV9Qh1dZFkCT/Bs6of99rDskkcq2pOymNdoqjfjzfvw83thyVCtFosnm/bgDUVh7m
S9zIoKZKXDR5Oskfk37yJ5piO7t767vjasilSxbAs7LacDHya+qSNBFKRLEJpXTpvczJf8laWLpJ
7zgHesZ7nfmt6XEF67isosIHef71skfJnGejDVER5r565AJRLgGiZI+JpOwJfm8NBQ2FJJLsXGgm
vB4q7YCfEWCxrRXarQa9H39olAFL7GI+3f9oGxEO+TCdZCFfKqxfXg8VjI4NOEXnEUvmQHPLzAkf
x74cOtruSXeKoYbJO6dnY0jakaIfKXwpKRi/HjLEpQXHPTvEZayKDngMGJ/oP4VHJ0IULTUmaefA
bGwW0eSleQEh67a0VSbaSAUDiezYUXmi++lj0WTlN3DZprdwTbrGOM//4WYCnMzKCrIUNNPVzZQB
B7fMySF3jOveawbVfJbmguR5ajMP3eXOm6rqzeaNfEXFpFaNhhVK8eZqUBMJQ3swiekmo0QoMaQk
aXkBB8L6D59QRCPEqOSkwOBef0IlbEuU3hbpomFK7dLQiDwtKW1f6MidyjiTDvd36UYMRFEcSo9A
ElMHXo0XpEGeWN0kXZq0qb5ZdtF7dmrsbRTxV1bPGGE+lXe6aVTF1sdOioclsVJbumRtoZ7GuS+8
cilsry0b4+3Hjg4h/ByTTUlKvzrh8zQ7feYwlK6G5dMoQfjINeefJKntA96ee6pOW0fur+HWhNIE
DLNJf5jcPXJiN4oM5TRrRecbUaYeQKftleu3VhIwGo+jQfHfWuuMdVrUzlYwOZdZX0YXYbryim6p
7vWD1O1gdbeGEuxjyM5CB39dnJoraBwKwpeXdk7FXMrqrFcTq9jDJr+/C/80slYbhKMsAGj0d2/r
MG3D2UqtCE+4Qi3OJlLjPaCCZLzYNO+fJjkgrhvTxkkP2FgnPxu9b0Z3pPQMUKmfOZG6NtvLuSs0
1Lwzkmfzoxw7S/cJ3V69O+j4yMge0vRB7eflIhvvMU1TT3aRGl8TvStHzwCb8xBlhfnRKhfjK2qo
xO6muWTaO4pyVnDkmS9/VpmWI6o52N1TQC4U/rAJPGcX3gfOXvEEsMybVCWKfQsMu+yOUmA7bqUD
kXeR+e/sH+0ydPIBFmv4LcasZHYzY5T1i90U8ugFsTz8k6rJ2J8QwjG+UI/jkSJDQSVfixCv0yUl
TN3BamewB7OV/M4pndM5uv8xNmJOyhD8S+SvPCRiX/wVcy6mmZhxhaJzpKbmQzamgT8rKK2LBhHJ
B0mzBEjkVwbFd+fsbuw4iq4whyDYIzWzviZahQBKxokXPwyjPI78L/wsaqn3zMb0cn+SW4UwASMg
xEVJk/HE2/bXLLtK6sCZadJFwrzvPJPbQhGT0pn4mh0oZbPk8niNXhOZ+rNeaN/Rvqk/3P8Rt/PF
zAV8Ou0JnabMuvCX44TYGwWQxLyrHM8ExusFjbV80rp02Xmqb+95Id4jmnyIK0OWWl2Lea4XVmjS
qh5pDJ2JbqVzltb97/sT2hrFRpzJZoiNKouxgOGpCsJ3TB2Vx3Ie9Qsqtuoe5ku5vXWRW0KZB/CJ
KQCyq0Cnm2q0iMBZgdaz+w8KEJfv6TAtpoeMXDZ4QKwpoaOM0T2TzXafcRdYTnMMLTZeFPM75NX4
f8nYOICV5ejTjI3AeWQ7f76/GH/QG68vNcqstJxQ4SO4valvUq7JVLsYoysC1u21pFYzu3If5b8H
yQ7PpBUIDapQAx/nIhzIe/PlU76k46FKJMs3Bks+DlZvPg+RuVzu/7SNjUe3BmkO2jX0OIzVboj6
JZ7whUFI3W6HEw6DzdkIsLcpTCXz3z4UrAEgvyr5MkJlr8+ZLdm0wTJkVTqpl3056/FcKOrgkGnp
rozcxvYDjg4Tg2cELOe6wV8QFoCIIx4NIX1/Hyih5m5JmTE9BVo/fjfRX6y8nuQ1dGsj6J+BvwyD
C9qn+25S1ugeuxDpi0lvBx1IGNUef1oc9UcFxAv3ZRuyjIsM6zIdo1DuKO1JZZ269aC1n3BvjL/a
TT5Grkab9zyrU5L5SRgoovRSTt8cAzCuLxt9/74SWGxfMxdE1VtJQRU1zyd0ypTQqAzIU7L2vaMH
Q/k3K43GHXhDfk9jGdluh7C+SUNiTmpPxTskoBpdxh/raHH28DsbO0RAKsmwqUbTEhL//K/rUaLj
lbYRuiq5HQ+eOi3FQQW2/WHSyj3ojthsq2MimvC4ItBxwBpktRl7JzO0wCH9W4rkm9Jr0WmRjM6z
c63xVbuV3zuwIXzc6GU3Lrp5Z3/e5jDwASk40O5DjIcG5uuJKiAO7D6jMNxoqeznjdP50JBrL3Qc
jIXhhQBrrPekebamrBHhC/dWhA/XhyIcrTyVkAe/TnJiHxr6L5fObAWWrh+DlyIIZkApQR6coqqk
rlD3DRDh++dy6w4VpCURJ9NvoAb6euJI5YyzE6gBqtddyr5zsvxCGyhwfs84Nyj/cyg09e5A4+PS
gZqMz5g78SgutNGlQ1Po6vsxTewv6lIYv/WxHJFTtAaK98so7SEXtpaLZgTQfWpDG3WZWgfFZTXB
JTcXuwY5AZ4MkeqYGLCieGW6XRyrFtydZWrOlRlG8mclbnV7Z8k2rhew1OxU4DLgquVVyFDEMplR
2hCeaM7sjaqZvdeLrnozJYMEie0IY0AwVdcZWZemVoteu3SZq1gefUNyopcpRBHUK+eyUY/oa1ef
7u+FjeeUzW9BToJMc1sVCTNizLTtgouW4vrpN1Jlntp8mJ0DOB3no01z//P9ETeuF+Cq7H+BvoEW
tdp8rRIAPW/D4NJwIdYE1YdOo14wZWm+Uzv7U49dXS/E8iiKIWMqmk2rB8hI6yCN5066jJMpPemR
k1kuyegie3E1TT/YcAvGAWCRQCBXRT5f0kSJf4zUbgpfKqrmOxr9Wu3CtnN+BSb60a4umcqTkY7G
e/xBptFtlTr5P87Oozlu5AzDvwhVyOEKYIYEk6gcLihK2kXO3Y3w6/1Ap+XMFKdku7wX2+xBxy+8
wYg2Q18Qvmw0fTqOSmudu9XsqZp5ExX0f4wJPZfIzOaFGCDtswA3g2X8IOcCL1NzXVJgb5XZf3aK
iaIqSVLeYKZCKnlQalBAEFIpftJuQSrJXDT7kzI2mktjH7TPGp3SJKCeRcIiNDv4QFSi32NeZhix
rWy3e+T6XsR7OlWgrH1ZNlucGjW4b2UP23ubkFuL/DaooOE2rTbeFlWLjr3fDkYea+ZoY6+Gq+JN
AB21fk/oD6DH7Fa0IkY/WJwIjwBPRIU0dYn7dS/fDboYG6qnHs3TvNY/S7gkHyWyTmOo5Zp6LOqh
zxCd4UqOtgV0Y9cE/kfLIqECuK28Jwss2BffmDof4Ayi03HReYN9zOmagnPfymWL221bhrAZFc0u
zC2zMRLMiwq3DEemcGjT3I/93PW5j5q0ljF2NKWMYUPoNYIsWwDBZOlqeCdmpumhV/Xtd5gS+DIh
qVp+eXuznz8xeH5CcfdhuiGfepqzq1E4Pr0/J9EpJh+EZhbfatSZj3qjUJRcnOWIPcG1uOtCgrM7
jbLryePgFJ++MbkgmXGc0U1W1MVQSbIHG50ru1sdepIA/EPXGrN/6tHC64zqpM+SmPm41vcQlqrp
yhScn/fXP2a/Wv8TTiBDxOJoHuz+qsniFjvCQ+cO5mHRrzrqXZhtMM7Qtalr0WI+JVp6bsPBmk07
Mbg5I+D9+p10urzBvXILjhsH5VFYqIu9vcYXPhBcKUEMl8zeMNmv2P98IMw8UchGWYni2rxJXX2I
kTaAmzFfU5q/MBKJOVAB/sVXnsq/FsJFpbzEQkaC3Y4H4ZQfhJ7r94N08m9vf9TZu/BHVQ+gjrPD
2HgfTj5q1opemVmQ9Kb2YWNa74x5+hRMBRqCm5VdexQuDYfhD5thLz2ctX2N1u6AJZVYnOJRc9hy
YUcEE0YUlKkV2c12zX7zbCb3ztqemRB3gog8FXnFKSR3Un0Do5d6zedUiRR8lYbFad9u2jX5ibMY
Zh+Mgh2SCLxGZ4VWDAIzp0ZWMHGqokhvW3BETlS3ZnMYTHeS0bYO+O0p3Dkybsm8fjfJrb0iFndp
gon3/rAgHR7ek/XcTNoR2Jp6iU/b+jFbba++UaBNB2L7ur3vuUKvRBZ/tH1evb58NuGMhcY+GedZ
SmZzezcAe4Ikr3x3uh2Mqd5iix4axGBoCgpQFZ4hrVE4cOAC2VqxIVT6e2pnMxGehLyc+1X2uS/y
GXxDP1UT1PpaXKt5nYV2/EwKMLR1QchS6z85vpq/8fxoGMEOwBg/mag2/+Mp668VyPdRkD6EKgb0
k6j79XkKTNhq+Gzg99oOy4++WV0wVis9/gyFpM9vn91LX7TTxID0UX44O0ydFczpRj8jQe1kORAT
y/uiL8z47VEuHSGETgL4NrvM0OkRIrprGpIVdnU5V1GFF84N9dU+TANqqm8PdekAkdSDC4G2wkt6
Ese584TjIgD2ZDJaPQs9R1nfet7t91I26dcaVEKO3VE2ErqmCwg+l7bJeiUDuHSAAOqhPLbT+Pno
1wtoYGqFUdbqJyv4wN0OlLIBZLBJlRRyW01PMCO99t0XFpJSGqeWlMDeFb9fj7kiak5obroJKY0f
t20z3FqI/idvz+4fyOXJQSXDIk7hcuJCPG2r2aPha6WO2VsGwaqf4m6b5vFAfFF+bBAUEIeSRNaP
jWmYBNZRLhKeeG7V4zMKpkBotsLphggHFM35MWKM9CxTjFBCIOJZFunGJtanAFmc/Cn18u6b6Byh
3W8SYaxoDbzst7Lthhhba7cjcrvBFOkO9mB2qmGyJfGvwOxqMqw66ecu/SJar/zty6r6iAu25cco
+6z+rWnjExTN46B+6N4KxmSx5/nXLOzuGrr9wqbfBZCBfuyCDtQMXq+IPivfq2aMyzx/HG8MPZuO
rbK0Yyeq9vj2spwFM9RDaM3xyqNqyMN4MlRbr/noaphwr8TaEWCQIJzsvIwhhWw3jtmQMiEjdnh7
0PPC5T4qFUt6nfTjz1AYlHCr3kE2MUGiRzuSl7ekA/RvPnaGYdwVhJJZ1NLTe1zU4Lzbpqp51Cho
vBNuVSauCuCQCNt0fwTI8eZX8rkLx8Fh1tGrgcbPrzu5Bni4nK3sqQWYmtv9SjVne79my/D/zDvp
BBwVk4T4NHgurckTxeAHidahUVciENRFaZ3b44MHoUEmpTZ1v4ayQlD87bm/cMsRiuwPBAnBTp5+
vbdGsx77sVRpAjCZVk8ggnhbgjRa3bI9zGWn34mlDg7CyJYPGPX+NQqWlaf8QHDJBrfP9hu+vGuF
sn5AcOnIpBdBEWll3dzWo+xRszLqhzFo5GGSs3nsa8e80qW49PUA8ujHBIRkECJff/1quGVtDAUR
oO+PX3Y5h3eO1elMvYdanzG18WDUU0gCOUeLp19FR1+437GE5DnbRWH4BfvJ/08Uz/euftrWaWLv
7F3k8qb2ufTr0oiF3MznZTO1lgxxHP4ptzln41Xe98HJ7XsQHbOBaPJmLbeCRuaPNLUJUlq7yJ4X
2NH9lW1y6QoK4JzvvP4/okCvf+g6VhhcK0LXthiHH4tZeoAFypU8fLay+cojf+HIgXWD3E7Xcc9h
T46cly2LNmakASaoVjqlwvnXXXT5/e2df2HuyZ8ACADTpVhzOvdtbtS6pnU8QNXm3qK8ZXzOVyGO
empreiSGv6Z/QeylH7YjOlDcPYv+K0uM/TzmQTJXbXozISReHrxGjs2VzPBc7oKBwJhaJuAtWhN/
bDr/s6k2EymOtCRwaQ2Ba0ZtrK5PDUJaP/DU0rqPQbqqn5NpI47LQyBezLqwcXAJbGrPXlv0d6XX
F+rvN9CrH2W+3kD4eno4XQ4+ZpnjekQrPn1vYhh8GPR0uxK4nVci9gkArcBLBhqK4OL1WIPVemPX
636y2Km8mXNwTwXk3NDrgv624baJIFpYIUemwJl0oUgl27q6sokvnBguNpsq/14V4WF7/SP6ctgq
rZ+I8HluH21Xg482dukdqr3X3PwuDbWzzehQokN8Fua3chtXp2FndbbI/p2EkgesysUXz+0+vX1m
LpxMNi5Y/Z1Azo19Eh4YDpW0AuxcMjmTfWjSrPuwTbl3RUvmwslkjB0QCXb5vDy8+TQunZGoFymq
7Yuei/J2xq/puWCqs6gKpPvz7c+68AzsFKSd589TSEn69VqJshFeprd+0k3AlENvHoof9eKVy7fc
aIBc2V2Qv2xjLT8sNRTdSKGheu2AXNq1OykWRx+EANDlO/kRiDZ709DOXoLy5/yD3lx6M2JOPIW+
stoyTEkB8hAyX7vRkBjHezAC293qY3Vy5fyc4TFINPbSEu/x3qU6vX7XLUX7SupOEuSUPzPpW6Hh
zNWhNFA5bvpavF/lpkUOUkJXnuM/7+1JUgBbgjO765ugEHhyaDwsd7w5G9zE93pvO9jLZB8HPFL9
0FSmpR4QuezH0EIM4rYLrPRTLrz0Uxl429M6Vem1I3whGMarZkckc4ns5MbX2yIlxcrrOnUSsxkn
jI5Yn3CG+BC7yKIcjX7sD34zbi9vb8YLZwyJRA8lQYDB5wRpLnRA8kPjJo10fwzb0N7DRcivVGYu
XBkoSoN5hhON5dBpD5S0sobgzaeJAov7Rl8GdMNXuf7Er84dDm9/0cXBAGnQfQHgjdHKyTyW2e6w
vVKPLpsuaZFuudsNYuNgmu2/j9apQIPTpKW993tOlmzUGzet3cVJqOKAzmh6cVx1p7pyQi7uU4JW
2OQ8i4gUnkTNi95Yc7qWTrLZy1AdfL1tUP5p6vJDOhiliIbNKB9k0ZVVhCNk/iR7oE1hu8w4Ird6
gyLz388wdO/db5Tu+VlLO/C6aarXip1qdvm9orDUhTO8uyrWlW/LK0/bpR0KewV4BYC389IitUp7
2fzJTTTae5GglxThA1xfSYku7RpItwBuIRbzlJ4spY3LkGo7RqGND1nPcuaosof1CPpG/h/TB0Gd
92zHRSF1+XqDImXYO33LUPABqrAO5iUJyiWI02w0rgx1ae7Ymtygf0DTp1FnXoza1kMQTXRPa+4U
44F0XK5Ztl14TNBb2Yt/9AdwaDwtGQSUSnz44By5ogl+C6y00yjdhJjDzV2ROjaApv4mRnLROGq2
GrPurq1iy54par29Nc8fc37JDu7bZWSJtk/mdsromPuF4SQeIKpHVVUKZKVwM4VJtNc8mKswr+UP
l4bc4U/7SdjrSyc7xwWxWmSEiIkJU+0W3tKuCAPl6phhAXa3WPJaNfd8q1IeAJbOov6xZTh5uimi
q8byCy+BQKDishmzI/Uk59COIArfns6LQ1GQQDhuLx6fdpetRbdASDpuUmtuA2tax7MNydLjMJX6
FYroPk2vH2O+ip4P0bRHDHsqJEEERqMZQ7XE6kfvoKeLOq5CvRjFYh+q0qMkmvsp0lkDBg1reR10
t9PhzsYn/9v5/a4Lmvv1qdRLS8uB/3jJgjMRGIhs/IhjlnGvqxQv4MGYbzZr7GRY4bxUhFabz0/I
1lzDKlyacO46qmFAVs7TRAVVrnTszEv0yWiOJuSKyLbW+tYw6de/vbYX6mA7uJDV5W3ZOar7b/lv
5taBMIbz7SaArhFQRQDM/FWX+UrS4mufahAMN5rTBB/HcXGTZWmxu5fQNB+2Wp/vR98abmShyg+e
rJZ/3/5ptmeerwbbGwEZ5AQRHj49x3bp8+lgPpO0ygL1QvjV2+9npza0yNIsbzjam4uCmYdomfkA
q0eAlF61dQ13hTXjuOQYePZh6wzIdRUVaED3fd9r7dQ/OJXtVM9E/FNxGBr+fKjGpStC5VXDv2DZ
/O6ftXVFdhwMEKwPQm9L82EI6O5+cgoyglBi7O7fmZ3KgAuterd9z+tgaiN3stGN05xgxU7HtbLy
BdDPMMfKWqV1o3lWY9wK3xBWFPSpa0foe8v0Xw+brQbEwYIYW0QnOysfJzWPSJRCT19ihWY8z5Hd
yZfazcvqCCIfDFfeIEwXZRr6IlHry0bExLf0JCbkddd3eWkqCvdaMNXhNJbDnVyLOQ0LOAlLiIw/
AnbIIZnPftHRQRmnAfGZqlqNJjKtYiL2BB7tgzRa1M/R6ZQbFWYu81gfJP/PsUjzZ6TzBnlXFYOR
3mbpoJsHXOzAbU9ZME9fKmk1pht7FMe9l20ejezY2pOXHnoLYPdh8YsVawgwtFv9FXiG3z8sZWG0
93PprN1xrEkJfs5ds+gR8HZXRe1i2t2haCUCUR2yn+N7ve61Gp3Rbf0xDk5rxzA96o8CFXrtJ77d
3VPWVZYew6pvnTmZtsnoRSjdTLcf6xWvmmiwreVh50aBplDC+elJ00mfDXei2o3C3fDVcQdVxcgL
Ax4zRA4KC2a1qYcopaH6i+6IrjC8Ss0v0PrzfwxLBkRc5rI8NANkzRu3Z/t8gIDbvNDi8IaQan2V
h8jDGN/W1NSmd5C1FiMcDVy6H+jzWE+OcrcZtSi7/C2RL+2/5FldrzfUm+cHdKO65nnjScgPReaY
ZViqap1C4bjLHSY5Kj3OW6e+IAVjBvFqavMHI3Wce12vtC/Byr/RLF5X3uDCayK55un3jrTOCfUx
rVQ8i3VDESEwWi8IZeHlWwTNpHtp6OVmkW331vNIkUPdu8jvIWi48o2h1UhrjXprwHor53757M2t
eBGTL804aEo6Fzp4HXlfpWNj3VRaYcnbQsn2H6hW/Ry3mIX/bAJZDWEVOKMV9qSjx024xUuBbMiP
xsPHNnT1GgmtTJuDz8WU6wZ9r8qQYabk8l7rNWLBsuyLKQwcmnOhHNzCONoAO4MjMod4vmik4fGS
pvRYc+UZ5HhF0yYCj/L1trKaPuVH2sVjiePrbzH7xhAbRr98ltnq5jEOPf6zi35cq2J3XCzv/WKk
jR1ZRSqdI9116Aqj3eeC7Ewa+ldrQlgvqWs36+5HGBGpFo2u8NbYgjYNsC93QFq1/Y5HHG2P/Hqe
8iBFEmN2iPykZWkfPLtvvHvqbeJzI+jzvfhrVWPoOck0fzTG0nC/LOVa3RKsAqcvunwCqTvUyyzu
lyqz0neeWRTjY+n0XhehMBnc0ykX5SHTgvWxD/Tlpyo3amAQBzAdKI3Bft/nldCfN2SaAq5CtGG4
SWv7l0ELpIrgqwbLneVPtrqhETk9LBQC3LDGSSsLO3RfUJEEyi2ei3IBSZmqAUfEDZJImFqGAnk2
lu3XGa9GCA+23Gbo5dTmnmU/1U8auu7prUr7Sh0kFaWMTdesDvJvRfeh71oD3PHKjA3ONnychqqb
vxi5TOtDxvXybpOi9KC7aPoPt/eHdwjqCht5y0k34HZ3AlYrZak1RN1680JfCO/ZQxjNhu+DMtmD
0aOy8R4Gn/i2jRrnw8r88XF02dvHnPcAsOhY+ZHuwtOJUAMf1si1cN+KW2QN16/YX1XrMbOAs913
m1HgA5MtRfc11yZh3Ngw1D/mcm29I2vrB0889quMcDtT7/q0y5YITOA8P/arBxQNVRhPxFYxbhVS
ESgAhnWxTk1oD3peR15Xq+FYV6abHfuWcJonzpD1wTIRxCcgMbqj0+BuFhWZAv2lKtP5Je1FGGEr
zRoBeLK4kEIem3fFNiz01rr7sIB8+WlosvjH80bruW7QjoHO2Ja/i2mcf+uV55Zxr7LJC2eYBXo8
y9X+SKW8BJlqbDokGfbfVx7kqYkD2a3fA2NIPyp3me67pV3/XXx3oWtcr/KzIu/mnmgXIULcD4ev
s7nVmObW2jYe68ZoP3vW1H/vU6P4SC05x/CmqvsDypcGhhiF8n84FTVjDG7boopbpHv+dX36Anep
nqsuMWTb5fGscv1d52vVkKDvXDxt0p/dqAJRnoZC4TMXISiVf0Z4u/dIStjVUal7TZ8I4J9lTN/b
XR9E5zpfcyBBKeYQ0tNDRLyXf2efjg1KWhhH+ZAJH0cEkO3QGR1UhmvXyR7suu2rEFZLjk77KsY4
VRP3mVN5G6VgISaWDHjg+4Z+C11OkS1bpLVl8Wvr080+kFTgJWQLe/qhss7ovy6L33yhtzhrUJE6
RHlaJ+emxVlJ8xK59nni4zTRcW9YwY9Zrf0vGxcb+8BV1OjfV7UMzjEdUwOvhnzV7YMY+vbJ9Jrx
u4X6Ho/8bIpHqY3mN+oJYosca5JLaCnyl7Az+Xs3fbcWbjxMC7CXUNRb7995cKUtuGGTGsNqrAtk
IZB9Q9Tc7dr385YtDqXvppZROulpQijpfXNJ9qqIElv6yW8Rso38dZjGZ0JIk/elLnpYu0EZdPGq
aduv1lO6E3YSk5V4BKJA7ui5q3W3CNMvY7j6q3FYtHrRb0zljLeTITwn1rpS5Q+16W0fRtUN9g0e
kuxxYE/Ll7EGTxlJYXoyyv2gqlmRgYS7GoHmAkVyMMsjXuifMHLb1lsH9VBy/izdPoss5ysDcLUf
mq6Yjch2Z7QTl9VqtBxObrq5v1sxDePXt8Pe81IoWJO9PobM567PepK8KsVpsPPKSBqvsZNKK+Uc
C70CzGitpEBhpqfZ/YQk9EMpPWO4koBdSD2QiUIgiygThNppEg9bXK950YwkqIM9SMuKZ9jATdi7
5TVtkgtDAV6k1otCOt2w01yPC7mpNcFdjHD1HGfEUZGXptPtKvq/VvzhgxDEp6hjG1SXTzPYztKz
Lp8HJ2knyzmkaKsfs7nJ3r+9chdqALugGoVbkyrVWWe3E43UZTc7CRhibQshwvRfFu6kj1Y6j0cX
6eBfbw94aQYBtpK+QRSHUH2SrSp77Jq5DgBkElceDCXMh7n1UPKqq2u6ohd25S7oDp8D6wJcrE7q
qYuCKIjtoM3V0xnDYUNT+pD2a9reilSbblDj8/E5EnPL29gb+TUnjvOp3dsT+46kMoB2w8mXNtVU
tFnXAQgVmX309CK9N2uwtXag9BgxvfVKTZf090LuiQky1UCUUADNnRzDhjB/U75pIjGYay89Aocp
3g38itDdRquOxlHqVSRapVTkNr6+hdU0TQ9DaungslpcAA9rBu0WFxPMofndpf9iTngghSU9jjK0
M10N8ajzpvJUWB1WRIMevKzWuKHPtktUxbVXZRja2qb4amdKW77O7WBWUW+3zjelVzYXlVZUAJu3
3kW4OSVo01EVL3Fgb2DUbKPoiZsUojIkA32hHSozEOkdfyXd7nt7v+mJ7I0xzns6MxUiuLP/LgV3
sn6YBs8vDppqev9mGer8eez11f4xGtZiYWRlopNOQGlkUU/BD0WYnAcui+s+0JpQh6CW3rjZOJMc
pcb0IQimbteX3t2ynsrGkMstUAsTgY+iXWizDI3mRrouUhnbhYWgpl/qmnFDGXmpYqVljnssgsVo
Y4KgViLU4g7d7bB4hNyZaZb9k3INhDxgMwzlZw+dOS300Vgt7uEtD/3B6+0e0SFswrHmsqB/fLZJ
4d9tCxj7qHSFJaNeltsWZRYK8qE7gW+g5rPqz0vjq/oROLfzcXOCsovyANbqQeWZ0RyMIOuw+0b4
HVA5zQH7tlfd9rIsm/ElRdmHp7jp++xBM7ypDelv8fbYTdegq1I0xXgDjm94lsEO3UKRpAmIk8xl
/x+ixHgwscKB40mxOw/XVNt8uoBZrx2EGgsReUhGUauQTjlFbR9M7zXLb3gZeMfEURMDcxBV3Wp9
anu3llnYBO4sQlHJenhq0mIY/y23sf3q6oVL+uDYq39fGH72gIwotpHkUpWMQO6kd8NYYfMatJqP
AqVed9NDM5uTc7tqLokLVO3mS9DWgwuNw3Q4B4AAvqpZund9v5jBzbQaJeTqJlvvRO2MXdgXTqpu
5qY0tli4fv1NFrD+ECJUdh7WS2V9lE4ffCfNKT8uwWDeZzQitUjmTlM/9D4o2XDsWi24hSEvH2t7
hW45V5tX3iKXP6XRVNEoOIq6JHBoACN3MZ6bsg85qjp6S4PpP1U5mkaAklu0xKYha/vIVU33Ytu4
5XEE6+CXnTX5zLnZevtAsKXTj8wy6CnoEhhbZEKEcVBN7NQHqbd29aDXSDTAY1zTr3bTbA0q/H7x
jRjRqyO3drZPAWXxf9U26NthyOrlU7UtvbzRoJsLZMmt/W+WS1Edq1G5H7JN7IwN3RMUglqnfepV
PXQ0Ph3rNynApj2ucyA/zi3KrqGC4qwfar8YKmg8q+fdpL4sKPc0WFMcO7Aa/2i1268wXAAKhspq
rAZTAWf9gOTd0EY5NUYztLAxaJKgb8ebYmqCIBIocneRvgaZHhHCN+39UgBUQ3dLL1gsKSAeb4G0
ujDXrPRQVH0ahLrmDtWRjM4iu8NNmkXVnKM155LuhpEu99JUsoxoPCwNjOCelrbXifmTKkafFmdg
Tp/KsfPMGFiB60aGQ/ZF56nGuRnTqG/ZlNnmjTNkS5yWqkd+jC5OHols0pNqtBZ1aMZRk1G1gm5K
FjPDjcBQaflMzu3+aEyZj1eeiPOuCqJ+cOupVAPl4pV4XTitDVjmCLNYybaXUGgFT7GpsuBafXb/
M68r0gwDYItHj9r7mRSM4bUkJUNpJyBjZRnOzjS9C9qyHTnPc/sPXfX23Tq1zk2VIy4aBm7ZuzuH
1EQ60Sq/vx1wnEcBgGcRM9WR/CM0Pf1mf8Ng2qMGkmBx1D0EKfmpZpryjrqf954SX4mOYiBD326q
m7dHvhQAAJn7gzi50JkT9TCZ3jRZyTSa/vtFLgY5xtocbem3T7ORald6Zhe/dPeABqaFiuhpaGXn
qBvO/WAle6gXdoHoYn+wimOddj/SoHG/kSI11CpHdXz7Q89jOqTTCeh2oDlUm9MAXCsVpETLNRO3
zjYksBwZL2blU9XS1ytDnYc4DEX5CgE0eBvYFb7ewZQ2qrJ0MisB7rDFdTNlj4LL7B3i3OWxsmh5
Ktdzo7e/78Kx2a0miVap6wPZ3yf+P/0G5a5TJ7dST4Q9DEkg01/Oql+zL7iwW6ChMH3YMOK+dNrH
7VXeFQjs68liCHeIfDk3P7HZFY9ovQfDYfIL5wqj9cKysVug7vAfMESnmNbClQigZ9aWrBU3qO7k
BTJKbXGUmt9cQayc98h242aQGgFxMMXek2XDetFUnSONBG+Q7bCNrvlzlxa7gdNm340oMkTkdyPi
A5IsH/nUKzfShblFJspF/QLVB/AVJ8MXeVV7Ne2aRKECdxgVEN7KLVPC0q2M5Gz/HwcCXMoehv8R
3DjF5zQVnbBG6FuizFGP+q3qkIEsVOI4qr4CAjsXxwM8wObcoTdMMNf66805Ou7cOtLVkybtONm6
5k0vu3z9EBpzPv4KarxyEMay2j4sy0ArI1K+RcAUHY0nKYYKqqOnK2ySl6D96+SSn0ZWiXDg3mI/
nQZ7EJMrib2QJi2cD6NlrT8NtZRVPPu9/as3KJxcOakXrgduenBRCJ/hcHLaGRxqWH6uV0HKAG2R
KH1a4nWzMGR0enm3mx9GEtrq27fD+TGisrmTyPY8z0Ep7/UCdEG7GM62WYmTduJgzC09pZk2Q4Ao
4N8PxUggi6m24GR8esODo3SLtOZFMVonpbs2y/oGtRh3PVQSoYArk3l+7XHlQX0jW+digpf2+sPQ
VccITvPNZFPg6akduo+bsJ0rV8P5koFiA4MKBw2gFWC216OUmHIO9ZDpyBrpxePoEOMWZuM+OCt0
YqXrfbRatfHy9ppd+jQIf2AIMe1Ca/ZkUHQkU88udD3BILC5n+yhSrpAXhONu/RpnE4wilRYdmDX
60/zodGYNq6RCSQi/50JzIEmm5ieqyqzPw1DoKfhmoNUvRIHXBqWSw6ADjvEw9Lj9bCCq6fYCqkn
htXr77WiRLCmdoqjoglmR0YFPYHooFTDlXEvoGkgpTChHAbEydg0rwdmI5m2gseUUL72dgrMSGe2
Hv3tK4r6YGqGeXTSeCIEPfbFgiyYIZomrtrJu2bncn4m+SWQc+jP7170p++NJuCfGM1ABLpu1TGl
oJ2Y+uQcjGG6hiG6MBRCJVTp9sjg/GlrPSGKZm/P2EP/lBa+eKoMgWJJq5mHv920f54UFwQW5oE8
La+nF7rZ1E0YmSQmfYEh1lKHfpjTNcaVE3l+OCDd7hayO6iFy+Zk25pLXhcNxi6Js5TdA1j/Nl6V
qV+5yy5EqwQDECEhtYFgPf0aapmt5vS2nrgLDwFsGug1x2UtS/Pol0OvIkfI8udKBY1W8tRW1w7n
HzjlSZaCtc5eHTS5B872COQMW2buahDVUYYMJ+SSYa9ULTk/nce6J6NdZz0Ekm5+QMCCNjk8UfsX
GnHBt8DtrV96tczfUmzRseah1/okB0r20ZLvcuIz3csflTWb6sU0JPWkkfZ9qEtgtImFwME7i4To
pcp953tvFvkQY7SuTZE3efLH6JTbvTVVQkO7Do5H3K9UbK4c1gshEaDd/cHahYzP7G+c0u+mCrBf
YmFsQK1tQZxcy+j7kmpH8Mzk7dub9/SYQAnz9waBzqLv8K/9v/9PDD01ltn6LuQ8qfKRxhmdelur
+0hr8j65MpTJ3/rvyv7h1wINBkAISp1L5/VYCIo1PkXJhXuopOM3UdB7qjVvMZ+2CiB9FIyLuEdx
AbMCLSvy76AnZ3kHdww1PUHL24zKuRu7b6Wdrt7TAAQ4GsEivywpZvC/R6cOHvRZTPoS+kPuuhSK
ZgcBQ+UYVYxwhZO/m/LFoUs+9rKLlt1TK8pqN82gl3v6920NNtwLUQ0Vx6XWUUY1+2FcYm1y6ynS
drZViL8YlGp9G4fsVi768tXRzByUbOPyQaLx/SzOy7lvn+d5no7OItT6ZKcNhYsJadfg1p6Dwnoe
zKzkOc1UhcYJQWmfUNIrspuOeoh7Cy5nxa3Pp8z7+e0VOH2BWADeAYNeDO605/RIJFVqjXMgk8Lv
fQQfUFe7sdJU1veKbru6pcpofgu6fMmuMYHP3iCG3pHoO7WdCAlw2Ou1xyzFtDXNVYnlj1kV+XmP
i1I+d9kPvas8FeU4hmh3rkBROjGEZnzhdKJo3tQb6Pi/ngUCNY6WTisHKOt+BP+z5T1ZgoKn2p5M
U6riDgmFsDRK91dgg2Bw+6aPbG/Krlzefz7wZPPTzgEZB0YObPcpchajAAp9fSeTGVycIiV3g3dG
Qx0OkbcZUbPSXqj+5mva6Y/NkkGcGLJBuLFW9hMYHSMrr8kCnh59Dz2h/T2hn0UQxD9fz0PeFmWB
WuWa2G0XvMukVia+PlvxNkzVlVvt9OliKGZ73wBkAOYZnreGNUqyO2+0fGR5a4umvuuB2928vbCX
RkEvBlg7+lzIf5/UA5oq2FLNVHqy1bKJ862CbTzW1/glF7ayRd3qjxcPk3cG0ncQeZr9iiu6wAB9
VxbX0QX0p4M3SCM2q92aHnpNVwz3gTa4T0bbzlcu7fNzzC+gZka1EH0MOryvV66bJ3A69qoncq7T
WxB2xe0AAfdYeKmXVNa4Rp2bbVcCg7OMdl9E6iycYNROSR9P4hxLIXBXz4grYmMJHsdMPWxpNTjN
+VG2i56ovhrs/zF3HtuxG1nWfpVamkMNb/7VVQOY9Ex6O8EieXnhgQAC/un/LyVVta6qutU164EG
V2QaZgIRcc7Z+9vMKGjvavoiQfGZantEX5f2UP6YxaROojjoIuGk/Ml7+yc7/i/vDbICpgb2ln/a
xsrEg9WR9uu+1Er92OSTfRkeue2Hs5JSg4hlrGbocAxqQnkZUqAB8tZ6r46dmQZIrJM6QAUKEmoR
U535eJkqfdf1nC4CpScq07eBfHWB0VOXBHE62c+GIe3Z7wTomXDQW3ljU1TPgYpo45VMYSngarcj
AxM6+e8Td//1XKV558eX44vf9W1V+2qiTt+JscjoffZOnvlWz3jAL9HV35hQ7F/VoRd/Flz1xwPe
5aPCJwAxhq/pn2Ggpi3izOvluu8sLT6rVu2cqjwhRcNcC+9bjQrvOxnGQ7dxms5++J/v0H+xCtJ2
pgcDDoDW6z+dlXGQ6ZL7Z90j1s2ayFl063uRwKbwzaJy5ou4Kr5u8yEvA8niWIeXQ8Nz2c9kN2hm
T3f8f35Dl1r5x1XZ0CFU0Ju9HICozX68kxSMBKbX9+peVE2TbVpoDiM4LPLYNANwtN+nBbMgDYVX
FS6mkaHW5SL6k6r3XyzE8Oc5cLN40Zf/49Ywm0qdxEs37UXT5UgY1CVSlSK+5+An/mSJ/BcrB8RP
zl808zkc/9HWaco45nC/zvuVmcx12xeMlqtWBFMi1EPNyh9WRV7++iH/x+f8/5Kv5ubXz1P+7T/5
92cjli7jTvvDP/92PX51/dB9/eXqXci/sCB8e++zpv7Py5P840E/PsXfrrJPpDPN9/6Pv/XDg3il
395J+N6///CPqO6zfrkdvrrl7ksOZf/LC/CeL7/5v/3hX75+eZaHRXz99afPZqj7y7MlvPmffvvR
/ttff8Kt8bsr7/L8v/3w/F7xuO2wvNdcFr8+1z8e8PUu+7/+pFj2z2zAVKmsqxb9TosjyfT1y49s
7eeLcIelHiUIa++ljVU3XZ/+9Sf3Z0pBuvoEo6okS+Ns/+kvNLwvP9J+5gGcWentoujgl9yf/v6n
//B1/dfX95d6qG4ahjnyrz/BXvvhNmGdYAJGN+2SqsvxDRrPj7eJRTvRLuoxDVJia0ALIPtBZlg0
pgjQ8jOyq5N8fRvJA3lcBc50v3a9PAvQWbL2T5yC7ydKptZftMJ4k6mb3ah6F3PESWvlYSlW49u0
Ck8PZVIfsFSLu6lM8gLACZoXv1Ha+WgIMDY+gULJHS5K6jnYJwUsm946aWbsIBKdO+tpLrIuJoC8
bibfLcVkMd9ezNIvIU/whtdEvZ8SwqPZvPLkRbK8nrM0y4xQTrGGdx5FiEA5VMgXjjPxFKJNJQFI
n1XnHYZ6ctuKGAJuOhjFVyLTi6G1oVHPX1h0Q8SxkojoTsp3skdmwhUI3wGXa0vX3Cp17RxbPbaS
sNKVPglFWdmkvJu8WKSRG6+FNvFer0gfhquxT8rCh2O7mP6YVMttinbW3NownfA6usoQVtWoXKPu
wLUGeeOiGmi9eqRjPFD0VoNnjWGNuDS+fC+VtRerqhMqZDviPCWpufqJNTuvmtVfxNgOYoAwloWX
7hVa1oienTG3+OwnBCoJadtWgDJNptue8hERv4NPDyDcfdGM8Z3CtotHXRqD62Ot1e6oGxMwa5jU
rkzeX4IU3LEG9BDO+ph0dPdQYKfuXrUr5my507rUVEqMCFUxCbilwEOx5ZeV4n1cBNJpILD4f2hA
/zhDFJoYd7qKhMLqM3KkXKUcHyZmCKOvmXLZiGRoY39Oid3RB+uQ1QgspimLF1SAnrgaq8lCCdMj
owpmSDnfXcVAY0ItiVZiALUl+bTLuPDViX68v5a62QZ93tlL6IyjIQCKKup1PpjLN0M2zde42ur3
GTz+td0ta7vFx2MIv1fjsQrEVKbEJRelN6PoUHq+snbJPlLEE2z++grypYQl/TbSD39zEJwmwTJY
CWpuggqoAO3KBB07Xa3qrGSRKutOCSaXSFxfX7vuLZ+gJ/owngIdgWW20WA3m1GL3/GA1L30QmeJ
nRW6Y6rjc2+rrvZtqo/uY1Hi8szgqhwAxjlyP2SX6TbSlMqMFpw91tbRxxLxDwOCNWRGcNRyo4qj
RAjxYOIbdSHZpH3q57rN1H/OyK8nRaQAr8PeNd523lLlbO4qxFe7Lg0tcFGcfECI02ykSJmm+96o
NfZ5VvRhQL67Ttea1iJZUpOh/NZfwjyRujvpCbmJMfumOiPQ1BAeZLQAVvqkYuW7IOu5Ed/Vqk6/
Cr2MXzKJXEZp+OoDODf2a10OKt+daorXMkXW7zdJPiqhOi2q4qskdOV+u3pZFSxxOj+4+mjlwVTo
43kEiwWpetWGN7psxvtUmItCSZ/miKqmurgGpKm8O4NlAbtGfPmNSpEz7drE8iFbkV3vUXaUaYSM
vr2v20pDT6MYKIF0Iaxg7ZsiB25AjxftqqdwRjTs7MmN1axm/sOF63d4X5LN4KRVEtWNLoZjbwpP
OwyqmObzaGaz4/cTiqoAQ9vQH2jdXA5PbdeWQWVp+B8HXSmrQCmZ5j006FON1Ee8BdA2NPOcRY6C
pZjDIlOmI7KDpjiDicucCAqVmoUjNJblKp/SxKQ6TdQPJcdc58Pyid1tWa70YNZM1fLQsglEu24t
tyH3nH52cWpQ5dCRtIV1M5TK0t+CxFLpJsk6i8OYsHfnztSUVD/gKILLgwl+jg/dQGZiTIiArQ0A
ZVHFc6h2qpowV6+D4BVJdDmPCGmJYFtWdL1BbTqTGpAyxfWdpkY9nHUXiOkT9VpffhVlMac+IxF3
2uDkGkXgtq67bItkAB+u4UN4dtPKvZFci5g8dB4fVrOufSDwUXCPKHlO05DvCsduNqmh5lb9A9gT
yVDbbGtvk7fSmTeEA9tzKMmfPFtqMR1kHa8vWV7FaPJXL78CbutpKGhGBnjwz5SWgNpGfCZ9sn5a
suiuIaHnbwLh2ZG4Oe055ob+1MRE923qvYsuzl6cLrzokb450zQ8GlbSgOjKRkwaRh2j3hhGlE2+
AIgNgVjGrvT1wnSfjZEg5aPdMW4M+hXLR9T2nYx0t8XOQpkyvg3TmkIPsRtWGygGxhrCaG80qBAq
IjZGWfkpc7LhXrdrc9mRWGQ9NdNUTkE+D8ujTkgdBImiRE6I5skcfWOa6hRZOoO4TVF10HIb1eUD
bLs1adHeo8ZF5wjebKONOpUOoWzOFAxxOzxhhjCNQMHWRjafNmQI/FdXQ2M1Gflj5kzSDRbHay80
YQ/tVO7kvGruxcVp9ZBH+azHdkTjF8EdFg/9TR+Q5/lQt1pC+sqiHDc51Nw3O7Gq707ixcTooGHq
NsqAnKVumvkJ55M1EDqo2h9YovoHjsw6O6g5l+Si6JLZ3TL38tNpYDyNPaZjrGbFjdcODQsGQ5U6
7CzpVRFWnPJ2oaPSzFt2W6+GKIwZ6GnIY4weMulbxEeEkH4vmmr5TsiU910zhcrqVJnnzFjtxq+K
Tl5Dxat2Il6aK1nN/UvtIpgMDQICHzKJDhF/YK62/gD4bp9lmnB2rjIaBBHEbncqeyOBcZyRABc5
aq0PIX64fhfHjjFE2qpXBrL1BSJTnxrqN3ua1yWcRWo2u8Vy4i40SH3Zg4jz8B6Ad35wjcF8qJs8
8Tb6kjcIhtQ8VmnNCs5cc+4+9DKu8fJ5iKZ8fCdKExhTpb6otT2+eCo+tCixO2ILUEoDGKT6Wc9M
bLQhlMMg90C7XdPPRJmfBzMpx3NV5ZMWWnmVPLKjqMU+9wrtyXFaHRfbLONNKm0MiLOCwypcUldP
IsMh72aD1pGgp7ru7MfeqFW5XTk5vXROWs6wM9PiAY2IuMntKUtw+gOc9uekKE8s6ul775njN/qz
yTdOs8tHOeTNG9qklVWov3x1KNp03qXDVx1wzzudrwkBf9S2YzxKTpw+yrnER5wMHMf8yVlU8FtK
UTxMZF4VIcIc+5We13qsk8xqN5Yxed5BOL1m+90U99qe6HfRsCcl2lNbjc1N4i1NtWtEOX9D/JLK
EAGPOAIAn9KwM2ttDDomA+jl4tbZM4oZMVRouXaY1pUIBbT8NsEABOAFA/rXS2KmdJKAa7hg06Q3
ZvhDAprFNUbWxpVeXbSqZApvEjED4MJhjp1QiWErDQ2HRIRKnnxOe1sZsfMOKBZEAkvLl70HMcLI
MiXfId0iNFIxkaWGdbd6d0tNLrBPB2l6MPM2fYbCJy4DhTru/KbW0+daWaYv18lL0MYFRyfoTtYA
1ahRsmMB1+l2aKXSQvmcnIdKkAfhs8cnZ9R9yIM1VSwYqOoZHwvuDR7titQ7M87NjCjnNquNQXkx
avyxO0jfqxY0w1QfSLVo02C0wHgwBTUf8xEqXjh1C0/QwIK5Hg2d9zDVMdkQI5mmuj8ZE1na3pDi
0f2l9vutDP2hwvpHbfvHgvi/LW5/KIj/l2Xz/8WC2KXN8R9/rzr/qSC+ee/ek+F9+aEkvjzk7yWx
+TNCenBjcKGQCPHff5XE+s/0r2wyF0mWAzGj6/8oiRXN+5nJoYlgAYPoLz/8R02s6M7Pv2gNedIL
tM42/72i+IeSGNsCEgXaWIb1iw0Er8aPJfFSNK4+2UkRGUl5X2v64NtoYgMRJ/8mM+G3V7IvwlC6
5ABbfnwlcyxsTTHzIuJotpzFoFo3EwOzqJnlvzkS+OWlLt0EnYqff9h/iPhFez70es8fha34Ji0l
OEPNumu7+E/UUX+Ycv76OgYxenRsbYfP8Mc/iZ5Gi47fy6Ni1okhlDMFJyuDdhQuNbSVJ8Xz7y6u
326437cw/tD3+vUFiUsD7M7w/NcGx+9mPgjrkQLkGap9IhevvcalhMq7K8To5qZIPcVH3yL/RKdD
N/Pyd/yuvQjG5xI+d4mQAir8a4fm96OmuJItpnkjjaCHOjfKuJRfNU4XdM51uiOjzL0fZzGdl2Jx
IqOXYod2viQNCqh/TJERYmMuQ0sU1bPHYXiTY4Q44I61b/Caki1bddYpXYZu76mK2GkU+Pf5iHWj
0WZ62DB14oDYADALVSP6I/Jv92DPTfGK6QJWnk62A45GIDUB2vwe1g4ZKv4CtvIlXsc+IOHFeR3V
uNqmhtKbvpykcu2OpvsZAxl8M/nqMt9ZyQ+ougIYdz/0C7zPqn/HYvqNoOQ8AF54HqWTHzPdG4NW
FJ4Wrgb2YSZlDsdZSwvaypiPAMHKnauVtl/0mfKMac09W047RVo19hsbe2UWzBy8n2rHktuMFuR1
Mbk6LGEbaTchNDv68u9q0+q7uL30LdpRJhwvG+29GwrtXvSc7311LnDxVsvySZBPU1LnuyUJ6hMK
ejN2CVOoxjFUbMDwvpcJPuBSz4drixNX79vtXH70cPSDGBnoKS2xsgUSM0BYVEr3MpayuNPMcnpw
cMDsXeBKoa6sNniDWv+wV5wHeabWqBkSuk1rnCknhOXkVGZ4FLvJHT6RPCh+nMbag2KIAdtJE1tZ
sPRVfrKbrtiNFZzNLnPVSF/bJIw7TxJlyFghL7vkBlFzvNcYYFDk8D93Q4XtJcirktQJIgw2RZab
Ni2lOQ6yUh8PYpT9/VJZLRiCqp7wVaeVQyq6lb4mlxAxf3XjhlDSksiJtJg3lN7GAUVP/a4nEphE
0+f65xhr1PBFJYfdFLv4xtO+w8qtd+5Og7lPjc0INxqGhGCNqhm3apNdZ9JZJYCp4VvPEnCoZm9o
6TZQZviG0Wl3vdp3X4OqymMeJ/beVvlwVzJMN5mkmch4BS6UX7d0PoR+iYwq+/altccEjm5uoFAb
02jwlNQJjWGkZhvrGmcmCdDGMk5QMjXrif5Pc6MLMGFpQjA5YeDxs9sjOAWJYr8oZqUS5psWT5Y6
rsyJ2vJtUVwnahtHbPPV/eoZ6G36OnNe6GNwXrX75SHzquSuHi37ZI+m9wjDHddIYrtbmajJwevT
+krl7pvpN2jqo7HiLR4MEZ81LaMB1q/1fJ8yGAqxpMffMvrr1yh+UcAvTnH0srm4VSwpX1yDg+Ot
STVfRgpvQ34qKbSASF/AIxDmCDtkM9UjKqfL1KsfUbF1cXPXFRK0SjLqbbtzZ3uubkdVBwPXDkqr
fqu9cio3HAeHeMsAwK23seUy50Ag1DRXqSrjXWFIL38sCkznfrKU6jc5IsqDTDYlS5RknMiC1m2K
5IplmM8b7y5G93jpzbe1Vewe0fnqOJu6qIYedRRmswOBiQ5NkcS9Uftq5+SqZm1ptyV0RD1hTiEH
eE6WNTCK6t11luEhGxsTEYe3Fk5EN9q8ct0Vx0C5mNV0SK0pbg61t4zPNVK6kX6RMb9XIw11vzWp
m4JWl/PnoObKugU5YjwBSvGcA+DZ/nsl5HKvLVVqPOTFL6FulY35w6n0Nd13ilKYIe5ZMR/TnDos
5ERQ3kF3dbFSx49ZzIxZFSYVrmkq2Aj6k6V2ADOQR/kdhJJw6Lt4M440WulqibBtpkPippuWEj7Q
6iV+MnCtDEyR8+9muqwBDajSXyDglhxW7ZlfFJgGTKUhB9kyDl1NrVEMnnpUBpv1gs9jT1LIV245
46k1FXHTi0wLyI2jo9VY+q5RpgW373hfcHk1vcqkRyt2Kq+31WaHay/1HuQgrzvb3sV15Qpey1U3
VSu3xJUfdLBX4MtBTtWxqV3r5vJEyz2o13TLDhS5bXd0+ulop8q+Es6xnMunaWpfgJtnGPaWT6vV
3g0UjXlvMosfT3TyHl1s9o/sQ1uaPTvVpui0OwZ7ZYsNaZjIoIv1ic5zMuybutmuGAQxD6xPxcJt
48cJvXNnfS+z7tQUxRW7JI3p7rtstG1jmNewRcKqFPdNW97WiLl8xn7bySZn3EmHt4G1wa9S/DWQ
/vbOSMmGzNE8j3X8PTWnh6zrrx2NiwTNtdCHs3D0LgL+8UygmAggzzb+0sc4fqW8dQXX0bjuHIbc
aUn7d2lHEPfp56x6gRgWP/G+BrEMl1EzYoQSsIvo4d4TCAqBo/cL3FUxSR1aW58sa37NbGeHUisY
JTSHhnW30KISu7TZ9+/dyDtetVNaLNeV2dFCg+WIIonzplj5jXYjuylycue6l1OFQs4GWKOz7xvD
lYWS4N50ughJ0JZspIcqIXvAplt31brxjo4N15Fe7bABbBbhUcqXy2ts0ZzM7fIwTcTBZm7p6xrX
cNwoejCRdxZOjWJuB5houK0V2ydRGqPV1G1JEWh9x7EWX/e6oHFL0LyOvqURSc946W6UNG+fQeO5
gTDM7ho2zI0xmvjqYlhZp3IdEBa0jDVGYuXNbPRCKsiewKHyIbM4GqpFfUVzK9kWZb0hlnGvru7R
kul72RTMrtX2DiNatDjp4gOoPOQ2Fb8wGGPY2b1XucelTYzrXMkBtJN1vOMF+ONBhZMrEYrOUDdO
j+tPmd3nJV6+TOLkgtayh4BqGPdkOpTBKhlJoVNybnUHv2gGFDIsy2b2VbU7C0ECLWHbw62KLW3v
NdaLVHI+MrkcPSePNzZGEjpx6jYRfX83dkO8aZp22lRKvPNWfXrXEWhdtc7qwFiabuKs3i0qXUWT
mcFVoVj71lWaXYaSpksQ0c+O8oY3Q91hhB19oBtXDCVuATUWu05PZhqhef5aqC6WVXEuCQp4SXFj
Qf0vVX+Q+naJp7u6kgW87uyl92yiuOb0ZbF5RZBREsvefCvH7KnRprvKNY/eBOnAA9LIxR1vxaTr
Z81RriaadEFqM9po+vR+XtSzZqD0qsStZyyHIZOnUevm2a+Z6YReWk/btnGv6E6tsCerN2TmR9vs
ds080Ri16s0y6CfTmh/Eon0vsmnnGO1dm8ZPkHDuDMs4JwVgeZzEsHTHzbjS3VogY5TIOINsmT8x
o4bLokRm4e69HrTDlG/XizSF25W+xLJBYnnFyOVc5kW+cd3s3IzahzFX4Tpk2xHdnZ8tLEGa4r5p
ZnuXXEhWlulc50UZMSXd6IV23cmyCCB+hDgclZOt1g/9qn7Umg2JtBzDVJkzTMYN4waOLAd5CVru
+MMTwBH+MsORsUuMd+k0EOnA58K+tJ7aWTutOfe6xBJOB4YpVJZZxp3T9meNH+KGG2B+FQqh7QQc
+ELQ4ekFAnlP6I+K1PZ144pI7QDUVOq47L3J1APAHN+wuTw1GHB9TzFntObKpyhNdWMlGGxzAzlt
lcrHsjHv63RQAgcMm69PdeVLtDZMOY0uu7W6FlmzDtAJp/RKtwa9yuCOnzBG4qAexdVgT8qBvLNo
5dbmUvFeZFm/zV0dOjJf7/FeMiM0gE8UDpuT7Nd2IyZP2/Rj+WwhlOQpp9el0q6gftQ+6E4+W1FZ
gaJLbWeusgn7Webf9NH50Ptyu0jluHTNe1y70CX0+JplKgI7iEc0QcEpbALaWltbgZZAuul+aUkn
4z3GUDYXAVaJIRVntPqcZ+KrhDPjqjFALXteAhV7XpBJ5tp6UqTH2TM5v8Hp9a1KKn6vl/IIuMTc
NJckeMRmEr6x1hDEnRf1tlntXA1rVeScWRP4T60x+EazfFXrIEKa0umlRZWxZMKm0Mu23eJWt+pQ
H3Lha6hXn9ZymSGfKdZn4iXFQ+F1ZykB9/VMlO8x2Br+CnounNJYP1VFTyGi9jbd9Jr0D+RnI9Z9
OX3UuBsTQrxTLaqMxr3HqM4JIKHmu9yLXHVYkQN6LM2XNqfrScFQ/YTP2aNTno7bfjIUVE9VLsIF
Vy6CzaL3Ild6eNvHMr2j/Wq/F2qJ/940rlYjTjeT6hbnErTDVz6sFwCRJ+03xfYwXZtIIAJmKReX
bVwg6m5B8bspLTymTss+GxgB+vmsu1sQiBRNmOL1UxrP+aFXtSwwJyhQddavN7Frjxt7suZzVzT9
PagA69pwCNToCu+1WQ2atEz9vuJS02I/JvzLB1FkB0nBNXpxXp46VsEtLIXiJLrCvu+WOo9UY7DO
fa1caDXlvIkZpoVCoflLUsp4zejdflpGucaBmQ4UUYuQV/Y0OkeZaXLwc1fGt8JLcExoDTTBmLmR
P7bDc7ak+rHGSXtLc0BAQ0uN4kpfq+xBIQhBApVRpzaA/1ZsuGKdT6ZjDWHGjfs8cxV+d5yhi8Z8
0j9mzyhParESxmsv4phWHVxA1OicLbw8lSlK0QnTv8W9fyimKdnqyejsWjPur4gpLqMyU78GMAwb
pA99aJL195DPs3Hdwli6nwhpCBc5cTyrtH1qrRjPRvfb2GlMfVlIDnL1+KJnHbaDCsfnyLhluOus
6tLVgDHebmWut3U4X76pAxN/ZWJIk1yQafpNqXLdLie1AlLjfq/lYrhN5FpcDjdOqi/LcKWabaZN
YWuvBVAezHlq2fsQ/wlubGHUdEE5xXYVzRgFGzpeinYlMauYN3bhas+9WSGRuAxqEUqYTXJXmctJ
Q9/HhTvJvZom4Ph04PnbXm/dZ7DsBsUWUwATqgL2dbuJbN49B9HU2NCe1jcaqeXQAfQ0YjohQ3ce
1ahZ2iGy3HLBpkLG7FDZ1kYDg7AbQQbk7TpGnbG0Ac8RNki/GYLV2Hy13AzwAfUhfUL3dNFz+hCf
btqJ05I2A4egapu3DRs/5Ihc75gd8HUVgnxpp5wPzPIEOKj4HvwSDp0EaH0MQ8kf+zbK+ym5yuX8
arrrl53BxVoUC1KX0SvRqKTGIaXDb3brnVtQ5CC9PSSimgKvScYT0u4+LFfN2sxzl0ajGIZDj2rm
SvTutB3A+x9TFDOHLG81TpiG8RJ79ufM/bxNgNWGJqPqDVO0IYJZt0RNbT7EOofgxZIbBngeFYWe
9IGYCRNkgmIfe/wFgWWRY9lVjtjEsAH2fWORfFvFTJbrdVbOQxXZsPI2c98ooSOWwres9cMjbeK9
MKE2ViiTNovWcmMtOlbUKrVvLdM8dtZiR66xnng/FrAEFEQwz/IWG1XThMJFCUwU5olbeWbDdBg1
ogNiTpqa152A0wSucp/aKuwPc/YOrTdpi08TK3+WDdmEvhTJtB+68kPgRAjtsi8iBFIjnl+Mo/PS
mpEpEytIVKMKs0m+Y2qqN6lbN0GTucomjZNsn66g5NpmuGN0CcGyS55G9RLHtUDZ6drlbe5bkynu
GEeV3ng77ndnl8w4B1H0sFuPKpBc2hBjrRkvS1W3mxifRjDTJ/An1zjT6lzOpIbKkKqyCikxhqNV
MMfFp0JQZ2lZy4YhD6wztjXQaA7MJ6ylXRvTukuU+Eih9q7qxffOri/RcZe80Aqyyry4V5kXX7sW
g1Cr08dXg9n43lsQNvnNaDC91GOIMMDSHq2RVbAEgSR6NTu5Ss2ithreZlTzdOfiPXnVWJj3olC7
sK9b54olPg+s1pU7ypgyYiMA/+bCuIDaqUdL58B9ltYQlbo2v6y0VyNpu8uJPnh1nc/TQqGT1x9K
HE+3DPot5PvEbr1a8B8jGKDAwvjjIylmIBl6D6yCFn68H6q0Oujq4mzUrlfvPGGhMV06RvNJpaiP
bjuwWSqGHcFzHO7rWjGO1OIiajqnfU4UPEia0rZII2pSjmJPA7uz5jQ2czFQHOWeSH1RufFZwTeF
YKp9WoYCC3cMPmlETB5YRidColUq5lrlu55p7MONwvVWtU+raZw1FJjXIHJV1iUiIg5OW+czgrep
zMKC0K8nPVdK5LB6sp29TjkAAy/9FakHTYjmsUCXxSRfa+ImdYI4b2D0uaglSH4GgzEbLhkI6wuX
Q76THYy4fsp1RumNp/mwNAp0fR2nm5ErxeSgLLW3ymyandFrNJ3JK8A029yAbwXl6lbuZijo15On
wHTMFfbN2JbV2eyMcydq4oZWhqChl6kA1pvssS+1R81FbCHrlEK+sTj/La3lx3XHKsEl4XYePDLQ
kEZvP7UXsUxtCo4w6wZoEqqcGmd/HZmzeHVyd0e25Y2xuG/VPH5wlCLlYcrHbTu5/XVqzt9MsZqb
3JRVFJsOZYeUHykBP30hln2bKRR5rdrvtW6ybrjnuqu1KfpTxxa/AyQjQ9JBll0KGSTCSFZsIEsq
6g2+jeIAA/DKyuA0tsu7wpiRim1a7usVHLA50eBoUW4vmCorO9J7/VoMFcdMc55cZEPa5JvZBLVk
mDZwWLxncBM4hwxBHWW4ylUzcHi+EAkdhrB+4tpZUJrzvT26T44HDlIrSriGRVgWFjtclzA6nttX
0I1tqMfTVozzwXHSHYeGkIbuacGA89Yu7KNFqobUU7vRGe6nDgXV7KLvXe9sgcOLDvzGymmFZGpz
5a7MkUe7Dg0L/n/dZdnt1MmQBnjY8aDG4lrMh3aPOB4SunV2Msx2nXrMkVgKaCprkh+S1ty5a/Uw
m6q7waoYqNmwGxrWSy+7lcrwMKbisauHoGtcsD8uWMwqGmiHeNV4SGQWQi7eoMP86hkQSM1BSyRv
amW13kjKDDu0AaXGZruStqe3SkSIcSTJVX4mzGm3jjUjHBJCxyUSHNTLUjl2AJua2jsajrap4nEK
6DpsZmW+2HtuINdtPKt6EuhVoNq/LgnB1HRjYEmyeiWHpE7RU4lNoakwsJb+dazsTVfo93YrfdHp
yBER5R6wtT9CiCZLXY9Kc+AqIheiaDdLwVA/T2PfofNvk1pKzCUCPhSZSfWtMkR7nitP7ia9Cdk1
DpM+iZfJMA6V1W3TcdqbKbt6Fs/7JDHCtDERERYcEeoRpmS9pTDlWo2NU91PexoGmBtlMPJOi6R5
FXkXJnkesH/gdhU3TENfHIVl0E3YtFX7VFn1XS1pIKGpobVSs3jHPWp/jakA1JdqCHLHPs2O3IIX
Deh53BiGMIIkTwPkKpHTuxvFK+oTH+WVZ8UPfd9xyvg0Jv0ks2wDf+jGnMwjKv4ilKV8+P/snVlz
40iypf/KfZwxu2wjAZAAHicCC3eJovYXmJSSsBMEQJAAf/18wew7pWTliNZ7l3UWK5Upblgiwt3D
/ZzjtLS47qyI7HLLl5B9ZrNja3uvCcN5aBcUmuJ8HfRLlJTJfuHR9Z3mHAFDoIjVR3P7oK/CqCnR
CXru8p7MWHwhzoP8aG8MW9TV9aMGHqOdA6BZ1NYWe2Etes12ltXwN4es5R5tOwK2/Q1rzG4p/Int
oakEXn61zcK5vk+eD3Vz3YVQP2JtN9WSo4xoH3FDYr0jDMicImh27mg4WjSN0YpeTyUwK9Caxb5d
QexSpF96YR93yTUOf5WNUPUkpDz2UxIIGqk1rj7dtwT79m6230Q3ZbxtRGXuZ9usdqOGRGx26Psx
MsNbYzBr8wa08sEGrxRG12By54aeIwEVHm5AMKyjLHDMRJvBJUfLWq8PbqNXmdjZWNOgB342KvTG
28X9cRwF7D2ZV+xt3VFiPOtWYJGRaJ4Ko7mvILz5YCiOTlqbM0PrTCfMqrc+pEvdbj7aqJ1Uh2RC
+yAHqdSnfWSuqBjdacMNirJd80wXodkxteiZOtjcIoGAJbC+UeNc7Ozotdt302hve0Eyuu7sZBxa
AeaSYs8gtkGyBLZnDqobCJpoVkGKlOjyz0oDTn6a+4E9vLOOvSuIjDXwb/SgkWxaN/GmlkG1k6CF
Fod9/p4UumhLzd+2vSsUWV/set+DkBRPAoONn9rKFVz6oVdcsTdx9H46G9KJJrDbm3RUIrlFMS8a
1tPNtl7i/56L2DYkfRLuaBfa+rm2I34yLTekKijz4+bKrNJ5pTWpj4jaAxVsccjbGYLTVxl9nthX
BP25dezHazp8DGSvSdrl8UhV7mAVIZHGXmvWxzi/TZNDK6OANEkKv6MDyVqx7TKCwQQ9WRt4S9rN
D4M+LCD7uNwi0Ta2atYF6yNDabg0/bA1rGWGDRnvSnNwR9uWYNIPIzL0A2vXCVPb2ZOsBbqsNRsS
Pla1ifwD4exjL+kSKNGmfZzFUI8X2nC4k+muzkqvKHuRO6gqFQJZI49CMkXkMkvH6S6L1vkxSF5T
XUuuIUuT9UnRwgP2F6CHHsfazb6Lh9e6GfW5mNgOx2jg99/3e5tMTG9waDBEAQAhdFC3HgLEr1nU
BtU4iGmbIACXNU+9QwkjyjgUh+tB2Wwhe9tIj7k7LdXGfPdrkwWaDPJNtSqpHo6LVDPXemwfH2hK
Zl1t87217NklHSfJG1WuHcN8q6GeuVGVtdekDvWnoBf1nw9kkscFGpewjLJg640gGsiEMlzmxqEN
T9jc5V5gxoebkpFxO8IbZCkBfgLP37ubOoxf7NLUyVgcG2fU7lpJVV0nHu+wPsmunQ2bVvcoJ2gE
doF9MwyyjBozjW3cjOACfduepntIfZFdxBstQA/GC6sbjhijjXa4zzZBKwN27tP98GC9RHTu8kBk
t7dh2hjCsmjNQd+j9g7SAlA8PXwPU7xA0XUx+MgDDgCy63Zca5tmajXsiQ5x/ZZE0bO5G+6u0Hbc
ugMwULdNbkBVNmgVNrfbtJh0xyZdV0MSq9tDTFKGvKpzrAYDJNWGG4lw8rpPQ1vuBOT4dkgCdWge
XzfUBg8isu3DpO3Vmb+td9if/tH0TKvczsqi2rCAMG0IiDhGMVgW5Ny9lrTbjd0/prN4N/QBJqwo
Dek3UX4kDi4r3o4OycBp6Z/q7om2H9q6hdGnp+TJ6t2mRoEP/z8MMxLqcbd3d6RQHfrv7Jw9jXOv
yziwFkFh9pZdERX0it63BWoBcUvmokDgR+sOlMw2RjgzqvaA7zigp56VIC4EjRqbZQxMUTZDdAaD
yEhWsKWfy0orPfI/tRemo8wndrKBqw7zWPQLHHsT7nbL/t4sYmZATbEJ4fl02gxTe426ow36rinq
N3pS9ZGspFWiV5qH5sra9nO2a6NN5NAls/H3Bxssq0n4xhbfNPyjUVc7woKEYnoVhRgaUKnGIqha
Y1pb4W5qpNsMmGtJLxw636B27uUIaY8bCqCVY4dJQOyvVcbtYBtqW2fY6oAB7T4ZAODH9hWCfrAe
tjS3IGKkz3CbNlS1BuHucVAP8nGKFpNjD0Eboq89XIB5LPjO3mi5DWrTGQKQ5p52ObC7pNDEf9MC
YoeIz4BUgq11YOetsK8F2OuArUSRBQM0GZJR9EifvF4IN4PKlmPSDlOf/PcuogtKSSnSDfdQSilv
WOGA2tiu7C9HpVnv/P9OYaPVI51ExTahu6eIYo4lO+Z4K5NtF92Hgc6e+Bc67/d0tU/4qd+B8/5P
/l7F3142/7V+Qa/yB4geiLA/I/RQsvsTPGi0T76zzxRp7M+kNchnf+qjVWIivoIkijX4jNDjJcO0
+vSP6ltgzUw+Vn9nrfUGBpQ2pMBgh6ItNrTt0V9CW/sRZIZUm87Z4ciGHMlkiZzh5qqdXe6N4d5c
a8eB5lDEGaFI3+1cSof9SZDs6smne/QTjJmuaNe/ob24TnCKGk1mYLhCy4Zi+SOqjeyBXeZ0zbg1
7U4PnHi/Y5lWg8iaoijaOBbFmDkgbrorlYZOB0AjRNa0B8l1AHd5Sn8WaodNTD5DB2U10WO9Ay3W
POXWkM2JidbYTWV02XPY01M/DAa9K8gZ+56r13k8gbeavLRGis4mlYi+o6px1KyMzXRYgLwP7s3G
gjrSL4+au23L/Onra/+Rwvr90ocIikEuhYCPdsuPlz7QAvrag9W6xTkbMiaB6oDMphPCYHiB6v0j
kk8dCSqkhc6OMYTfaJyjIe1dP6vIFOS3GzOGvZeFBE5lNHACEwa1MMJtMWsOofbdJvzAYP2MHzwj
/X8/7BDZIjTTjD4aSmdwT7B6tAtgw3pblfrA0+LGhElmVw7NlCKylVpKaUWV1XfRfGO239i6the4
0wrWeja9TIArCCmQ1BrpMD5/vMekDbvK0PL8Vi832jIsKyAW1s6mEpAvKWppdI9ID+4WK+pF/eOq
H9UN2REmYj9NAY/WQ82ldEgrmaxKn1KjqAS05niSaPZxOrKfYGhoXh0dyKZWnTb+y+YHumhAIQ0L
wB9KqyzKH8+dkgG4GTvurZP+w0gLZdGbInxyYWqcL3h1EMizHEDhLn+34PchaMs4THvrUZT7o/h9
l299rIDfJvenq/lH4Le375s1iLX3HbznPwCNGUz0F6BtWXwr6v/6X7P39wx18v/9X5M6e9m81Z8d
hPqC7w7CHv0JUjJAawjKNNaiUcL/+AdeAfarmpGNFJBbw5j8mdJMMexPCKHzGbQcQH4rovH/cw7a
nzQaftKFz1bL3zTNv8g5qAX7m7HGVEO2RgsHAXo8jvJIP85IuiIlGYU1zUezmcznLAnHcTWzNOKj
CS03RjnJkzWeQmyRjTL643Y3HumzEQDLbqNDXIYt78C5i8nDR+QNJUigPjyV0bSyUJJ1R4ZrGbIG
8VWv94mv93wQHlXqbkwy3/OchksDCyPtmQmYLvi0cxrVHSIX4MUwc0Y7n63l9jihy02wH8fdbQ4e
oF5EM/O+vs3f2pfhR/uyAba67PJVnDx1BjKTF3qsGj8up9/foTOTp7FvrYiENd/qufVz924+FM/l
s0Zf0gf2d3Tffh1sHfO1eC6em3coYCn0pFcSmGwY2e15TffeAYHQhMU+r3GGxfiQzJrk2wgmCmzZ
5LioddklXldMUIIZhGRJnrLeR5cCWzpEok2uD90FA6H/aEJ/d0nWGb7dzLa1HoQM+sF83FYrKxv3
gQ/17rbaNfDY5fGjt7Iem3l+C9zsSXd7mUifdrEE2MUOH4wL4h92JrY3VF+6gG4uksa6dC+6IFB0
8TTPrOW/6DQvTRDrzCH9ASbIibXxhVU4l4b8z7MKPzEKSIdYsGlRO4WQchZU59THc7T9wVNuSsqS
yO3IBAJiGoyoUu0s95N7+UlIfeloZ0b6bzyaptbV2ejT24UOHUPiLKAvZxavMo4FjFakFuD3+Z08
uIZMnMRh0UvbxcTLI4+hjB34ck7oXIpfBqMLJ2Ce2ac8I00D+c7wway6fbekwqewfwLaI1XG4SMY
IJoEiJ0h97fWS/tGCVa70yCEojIAIHQnqPmm0+2ailoZyvDoV5bQX+NpDqQ0cAY8e5e/h6sdslWA
YgqZ3vWWOoTyWXxHUwP+xc/0fT8GHvj9Fypx7BqQ+j/Qrgjxm0SYbgq0OSCeBIcgdoEc3Ybz3QfF
595db5Hc0E0CWpI+Da/Dp+PLtnUaQyKr7uxvQkMGmZwHoplX96NMbjMxh085ehzc1297P73qHg4z
9DFuSrBxIr5JS2mA+ByKW91rCxFSAcjANAv6px0i7/iUTAaR04N6/AEdMvzYftt8236ryI0h8wh+
fStGy7f+Usft7snmccJS395BaEhCmaU+UJ2KTn4GGDaxeSaZ7tQWBRZAnqJZ7/xg68SZjGZ9mklc
4gVdHOYz+/5rmP+Iw3zJmphn7vHvbU1+3CifYh1CbDo6gQFBJUhXtvUT5Q2k94AeZ5nhb7Xw/aAZ
111bkoQ26+PYrnRgoTq0ha/N9aVDnjmHv8chzxTF/nyZ6EnS6KCPlNfwzEWkbL1LW98Yfu12Ek0G
eftwdKOlvNRk/eKBzpzDX30g7WdOD8ogmxKD3Qlbkx8HLgZerVk1vedotxRIEHMHsTHpGKQZyVhD
RskD2hKOTdCVSgri6PWO8RbBiBQiWdVZ7pDMuaNtunzS6dF2GvWMPuoIWYAIQ1R6ow7LWy0R8qVb
jYVJToJ0Q7fb21YDdd+n3nNhTmg/mxSfL+dsgDZ1Ooor6Ge+rctc0g6n30pAhocjKX9OgZI97Zwc
UC44M6CrAKYfW9h+NDTCX+yFARS4XWxewCGZTpHKS073p8v08/mdjWuYZ307yTm/jsh+0ov5EaAY
tZHJurqyHkdja6w9btkbWFeH1/2i9atFfIEOe2nIh2d+/w8+5Ocd3v7ZQ65m3HmY92nEh2eGuYjy
TV/rEeaVLyVQVUQNXkCwRYvNBUd/aWoNzxLC/4ipdelajR+NyV99rWfN37/bYfR0NTLuffXfmdWq
91GGmFNq+I+PfXl1BR1YPD3drdcXshKnwTkfvM/HOTMnoYW6iK2O003Dm90kkqXoTwM/HO8mr9tJ
NaG3lDuSBMgTZD6E3/NpMiq2gthuvl1uxMvL1HF7vjtF6VkMiEy34gFNMrERy508CPtiUH+Wtv39
jTm3L+Cn4rLAvtCdLb3B/sGjala2F11TNEslHbn6k+qIrJaEczYtr+hMgsyVWYrgzpx87Z8vncsp
y/0pJgj/gedyacKclwz+2gnzU7/9acKoWtTnOGgYhaQicybM3tvhBKf18wQnU/gG/JnMbQ+XFr36
vi8m6OBs0QMzqKGCMd4QX7/l8J2uslvo62Cn9QioGZxkqG/EYSIZwzKx9dt0T/JQlg7adQjWNJdk
CC6tmNNAfB70f/WKuThiqtj06YT/1hE7zYCvRuwsUka3196nMTNkk0s6ArEtlsHYMJzBB4pJqQAh
2PubZ8mZufyHz5KLN+HMrv49bsLPEohUS+0h7R408kn6mWnUk3RwhPlv+I7zXIjnrXfwF8+52DmP
XuKI99AVUOEc6+pJrmpXF+P1eqlLS3TOeNbJx7EzvkvE+GsTSSnvZ+v3t5MyzmKxrNlZqAlyUn3f
FBT4SATBNhCtF92OkHkVcPv2/FZPi1k9ZSE/jhaV118hY/uNdyJ0NO5Y+jtPF/c9760c609Dp5H2
OJDlOBWla90FbE5Wgbu6BwJ+PXK7KfmS8QTomrQcJA+cVLZjy4l9wJmSP+5O+NeAtT046N47FHH3
KIF/uu/VDAiVcXtNaqrnEju/F4vAMa534r0n/Unqmy4IFGckpPsEFpivR3f/zXLekWcVrqzEtHYQ
1XrFVb9SifZivhVuih/Lb9fDhcjn15YD296d0IRsYsot5zFyMuHWHmqNE1qK8rTBO2rPlrEfzDcP
MYccOcMbc6nSZbRdnTwkH7tp4z3sZTvler6l8tvImT8dnIelJR5Ib8mH65tc+gaH24hicnBQqhT+
Ay8BJhXD6dS1BG/Xp5nKvcGGmGzEdLlerRCSEztvKEbuDJVAHo/0sBWzt/YKbpQHyNip3Z0za+Tb
vYbpR9YU557IN5T9RM6nKmczz8Xee5w1YpFNEDx1cBDOQT4uZsmkckqX7NBVNJ9t5urLtk7lRRPU
Vx7Ljw78aCEOspvSOBuCCP+k8iNoVSF7XnutkT5M5t1Uv1KHVWcYyIA/9+iq8UjF2/Jp6MOtEC/j
j0bc3/dXsQO+ui9EOc8EmFWxdWun/+g+pRNQp2LvFpOn2mkchBGmB89ccJt7shWTUPhg7sR4I8cH
ru/CSlCh4e/M4qeFcJal2jZHpAnV6qQlpYtc2oQLWHiTwo/F1aJ1jt5mfnCda9PPxGD6VE9cVCqd
g9d5rnQuRH2XLIVx5sT/KZbi0v05c/RIuJe7tjrdHzWpgoV5dXAXPYGssXxG58axRS6nL91currP
GkDv3Quv59PpenXh9lw2Wmdh/i+j9cto/WcarbPY8R+5KC/Zh7Ow8h9pP+no+RNjTlkLbB09/ZQO
2o8xdc+gXWlUYKyUM6ucvq/8Y+0in+A1LmLQ3pG/8/vWaz1qT1K91k1LvOTu9D5VkVKvdfLoFS+b
ycAbeMDaHLDOztDTXMgyburGbuJAQR2bN/vxfgzxxSGgcWz+Rq54PIRsITSkdSpvc08rWjkS88Zx
QfRO9+5L6NiO5SpPOvKTycHtrTu86N4ZeAee3crcoU7Dnp2Iga7UDtZ0iXS4uHvR5cuW59UWn6DB
f8+ldU13J3GT+tc3hrMjMNqLm0LONYRX5vay/Kb7RznH027E/Hr+8DQiKRCJMVpo4r4QtjievDZu
+m12PyRWIJ9hCiLATg7FqhFv6t58qBNaf+C+ef3A6yqoeHt7oxo6lcjaeaEHXJjg1RCd13hbV92W
yKnvSqfzRl7ubH0VFFgSGJn/td9mPC+M9VkoH1tttAmrgsw/o9dw9xpJg00eaLziytVIzvaOqnCq
YTSmgMYmm4nlbye05XR1r0/pUSOJsiUKj93hOPNCN/ISftuQX8/dyEkZcN0xvYjhV8+VfuRBaJBI
Hri1zHidd3uFjN3jOPdTXm3H6YI979Z2+ld5QUjT946EoKlXzrvHXoVuvkBx2q/cg1dPjm7nEOkH
riY0r3Wh2BJNb4nBuBgeA84qdgMuY8Qf4PWToWMScZcuQkqz0tWvRv7AQ+qIV/be1qGhLBH4kGlv
MTKFR2Ov8VbKDXgaNxqL8hae8FJfFfNyos13voxchEklCWCBfrw3mG7GsRCE527pb7zc9Q6T3RLc
t4fKw5RvWqwc+lTLaJrzqWIGZ5Hlww7A6cuMQJLAUMb3e37P3MJp+cY91eSdQNaAebxzd9yKGXkn
AlB0clzLhdLsmlwQQbtaPCQGxubcnsfe2JZIz9x2V40n4kk4kUjq+NGl6XPRVJztyn6Zij+sqRic
WmKdx/if3ML5ZjdAmSONLUzF3qsxFLU78vcYfEQwVu2fHUPAWtKwEeqV4WPgK/swcPpuxwoMfNT/
QUlsnMTL/Z78tmfDyqR16Y0li8ea7UDjHF3o8cxnk0WYycyfOpvFbnGYjB5b5rMhAvKwx2l3BezA
YVWge+8hkaj2F6xeFJg9dEgc46ovltpjdLOT2RTGmb/zWXye7oO+mkTLYkJRXyJIxsrB2l2CoZxa
pH51n872QtU+sTbRoTJ8pNlPKxpak2stoFRwt1CH+Hb09s4Wt3j0ho/Z5IhVMrCQcDdPP3UH+RMx
ko2fOTl3r5aGmzm1n3gR9y3k3yGWMnQRynda/g7dwg+nsUt7D7/0B6/K9kJplxvsa+IUfrRWn6Np
HJ8L3XgV43yB1Dnlgs9he9Gz5xsG48Qr+XzkMDYufaucHjd8P8t99a7v76zf1TsKHpGnfobTzIun
g3Hp8zdHjN1S1n7OeceMS+aVEi6yl3JmqYvsucc5cY0bvEDmNZyBsvqBE3Ed0PicfJH76npU5iKc
Js5xjOobR1J/c55cScG71JFPf66Un1Cfw9gu9+Mck6vMrkkAYZJQiOV1OsmJGeYQWogfMmGvhtN6
kt0kN8ZjMcF841t3y/oWOWyn9SyfhM0pyGnZ2atgBkVVh3Zd/oZRMGQkEXSQjYvHwH6P3MwvTjYa
oaHl0cW6S+VdNMYrHKv5SNcEPOMBv7SVsFZl3wlEcjOUAwoKqRO5vevYSz2aP7hOsooITnpOD/eu
XFeJQ6i8wO3GmR/i0jqvc9AN89EpKnDJyimzvjzlqiNf5Sks5pfpJO7mpnMGcm55248hgUUgo0VA
0NCJ4TW13WnorOmd0fNRTpUb37pJ/NjBzQf4tUASlHSsLbfizg25k5RkoC/JQvYWpj+Utl9O6nk9
N/31osRVVrixBVxSibC2U8nUeRx4yIQwwWlz726Z9mp9IV4L+Cn1IAQDhJqNZ/bkIO7VFaL5qE6Z
03fGzZh6Li63YYFwtk7lNk5BamvrmiubM7B92xW4vr0QKJ05R3k3DvDzxGVjUuGTeqJP6/nA1x6N
b6NvtdN9C5mZtZPOrfl+PGFfjTip2mgLTRJ+5WJGKsdZHL1Hb+/2FgwtkWfog1K77k1bP3Plxwb7
8PGRydUb5XS5vlu+JOLu7iDeiPoCBkw24+RutHRmKtpD/1TcqBRLLW7VUUr+gQq5pHu4MEn3qFjv
3h5XDmkQR02z0kVd9DpkhC3uVEk83TG11JAOHYu3Vx75Jv8wLmYFA6NsobpbAUMD8ZDRjB3qQkQ9
c4BXpPcOHiIu4ykjqcLxgtt/kGoyUS1nCkFblATLTIeO+YpqmVsSZ0rTLyamP+DG6VOETEkNbXwu
Sy41Zyg7bsxcRmOV3hOu7bu6m1+FVx+FmxJEBMz9DQ9wbVyCMqE6z9oMoemM3Iiv6V1IWQxP8Jev
TOpZSsfYWjHKBTV1klO2jjZLpz2JWrAqQlWLggrKaX/SPqq9h1rQxRLn44VjzR16R6e6RYnHod3g
nPZJslmGM5Pfd5O+S7+BcGxItXZHcqHC1OF8670ORHOHFXM2V6dIFaum7BgRq4dsz7TxS+wd0euq
u2v8ap05zaL2oaTxnLKGWOIZgpRjZZkTLHCBr1K2jsiX3CZiGKcH2wybFqJX7Upba+t43jwNlsNF
Og8nw+X+ofChj/Mp21UpUjKr1zZ7A2ULlR0eCM5NWVk8Q+qnrNsRtvD7d/f4LZwbAlEo1yCGZdqM
Qw9tndMoqQQjsfVs4MIuvj94vIt07p7PHK7pajppZ1hmP1uHrjrL3ZiErUPibucSwW7uQicjxiYv
/XB4QIrOoZ0Wn0SPlu9nFriJT98fP2ERdzjtI7PppZKSsLpiejJOjGDk168ZmxpETlbs41j/aguE
yuiEbCizkHSpim75e++pkUZ8n3CjIdTYEfuqYEONuQrYS4A8FclYdqdMRGIGP77qyHH2+MaNn7Fu
LMwjDzfBaNNliaQqtoubETGraWTCaaqgunNs/8B2a/uxBAvpmXOVpEUYGDMGBYtkaudoouAn2w1P
ReINKdaWu6Y+3rpH9go2ew5dqCWslquNwbbZpqK+7GZq5yb16/wBMzcJZM52hrFiJuSYNrXhZeMJ
YlQVMHZ8v9ruNJO+kFhwlhNMSh6nOzPu8ZXm02HWm0Qs5tPDy6ZIsElE0pZ9wJKb+/10uGC4VNJd
RC+9FY7cDdZwXNVUWgYO6lBYPDUVUfiQ3x1qK7YPKaegNhHDpeXo/FHONb0LJr0bHPMsv9uP25ly
zGrCqW/osTUJTkEFQYlH+8Wx2gweWUSv7LzrSQ39IRb4IR5qNBKMtubNNc90v6mJHBMUHHyEIjiX
nFuQz4+L5mrrj2NvI2X2jlI0rlZ5mpKRU2YsZirvfDTxSiHfTOZycBpc4yby+e20Qy4f1N3GK7LZ
wSLdKjfUu1XvVc9ash6rfw8nia/dKM+pdoORzzaK3SDvlky7CwHhxT22cZb8/bXH/rXH/q2h4uBC
Ns44S9ebI5TaswPZuITgVzkOuO3yRZlJbXEJlAnj9ut8kKFe/1RP/7V5+bV5+bV5+bV5+bV5+dzP
+DMbXGVAv9q6nFV2Br08D21lvoEakJOe+CYx8QUS4KVjnBVs/qpjXN6EnZUKfm3Cfm3Cfm3CiLt+
bcL+9Zuwi1H0WaHqb4qiTwIfX9j8c4pGv1+mud1SKTlI41T32E5U4Xwz169UYVUhx6g/CpIVVHeH
pxrilr2pSd746BiuRh2DNkzukTyMym9/zxqB07Ocb+8qL5vK98IW/beH45T0NnxJd+gfSBs0JHFa
QI802gD+phIyKufxPc86U/vjS7ivi1d6Vuv4417pxfLXqZL+aWf0H1r+Gtg/DUZGtNYY0CQAgZWz
/eqh2msDbU8PH1XwInNFZQF46/3bfSdfSarSvFbc88TWIZs+AyZ44KeuUusq30ceanJ0Xm+O4qrk
rbUkqX7bE1dACaabq81V7VvXuwftWl/qi3Zl3G7dLQntEuSISbmqJrUkrq+vv2WUCq/JambimlTU
cXqc9idgUqdHv3SGpPobryA7itaRRNQOMCsa/kBCWjbXkSf49F4cp0+ZMFcfH+tIrCkDcK495y12
Vh/UAHSuIaVUTwc8ea9gmz1vdj8j8T1vRCDf3hIJ9oNaPtn/+8q5J3lHXnCoLhgIJ6gQ+nVwR3hF
Xf3qnntxukd8887jB+9QoILV29dgj59n0T+NzNnePotTO7UQCASrrB4zSj7y+eC2TiEeTeHdQsR5
2ItQ3LTi9sRl9wEvC3cuwL/MQdDcwZFxQ4FaFSUPVbajjYz0kBAlyUcXFXUtCTnX+zegNt3prn2A
fUncj+4C3FRJu/w+qP50JWdBdasjYk9LQQphz9vH4B2YtX+Ymuv4ZbTqr7RVe1275gYFOfrqCaiP
NO9AaLt3FObCWkMONDQkQxSbpn0tvo0o8jl0MOrRZwTJ3VRCHNRWI3d/EPunr0fgTPXrO78HQNX/
Wxtngbrd1OZ+G7A2uuUgpk77rkqgufxGTz3hhCJe0G/gLvdyj6ZtTrpO19GCthdU7mIqQiqnrfDB
X5/TiWD3O2f16ZzOwvpdFRp6ulW1FSpUiJry0AD27OYWOC5VzwMQI+rxCWsiEQHeDdwCJNDg4eBN
wS7BmKKySRWQxuGk6nXmfMKpgomhRnSghJktqBkRNW384RMU1QtTAS2gC3PhzLMnm6hvxj3OX1UL
LM5XFWmpGywU5KejZKuqA6o+tAG4dHDDGwVf2lOJC+6p/YBH210pNBotbfhblbdVkTmg/KzK6QrO
pMrfCmSv5nssc6rvfrV1Q8NBa/i2slGidUpdbEg8d+ME+HVNBROl7HlLlu5ldHV0xwryQxMr3D2F
X0bRonBaU/ej57gqp5GEVmecTWjhxiu2k4JfM64UXmHv6tM+IcKGQvHH1j/M3t4C9+Pjbv6e+zfX
m1TQQ4/1h42KHX5ErMH1h+3UINRUdlzlvJXfVz8PZL6pW1MoaMbqd1UFUrlyyosk16tTPZmS7d84
vbQzikRjbOKg05nyueifMAjwdcfq9h7u9HEpVPWMZpAyxpRgeKdTLMZ6KzuxlXd9cZc7d3frwsm9
0xViE1dvbxu4d8pGfr0Ofh4h/rYOTgTNT/69j2zxXm840fImuzJGRF0gzfy9XygUmF8xSMe59nDh
oJe85YmF9+mov7zlP8tbXpwPZ1Wbv8t8uGSMtbPg6V+3Wi6Z3RMy8NPE/WV2/73M7lmE9G/m1S8F
SiehiE+z658RKF0KOrWzQOnfJei8FPZrZwHSv2/Yb/407DdNTSmKqQbtZ9aRTrEhoiOEetbqeQ9y
56pox5OrzbpeDMaAvJ13kBRuJt7TRUgkB/bAae6A0Ut6jYl8nE/B9gjAPmzvvrVy6NdgydCs8kfe
cVGQiUkEQL39Ij3hKjZSsQyiO5vIO6bpzWrrFxuRrKpSrDJ2epA1L4SyFy/vbH/2B7u80U9Ly1Yf
8WHaMJnweH8sLVs52sP0fYcs28nNbQNExngwnUcVmissbOsQjMvqlu0HGxDaCcxGJ6xoKZuFwoEm
nqKJ7FGvEbQuaEyAVuD2FHnASa4AWXn5wmbLryBHDRVyBbgEyiN1xjSUrU9TZRqticPIHw48u3G/
DuQuXtxZtPCHujhdWbbfbRE/jdzZuuv6abjRjD16HTR+ErPVPXmN+0f20WDv6LgmfP8aBXcQR6fs
5LV/vdpClxlI9iMXthPKbX11JmdLpAxQMqItsuFfeZPp+usxvHiZZz7zH3iZQ3VHv7rOs0TBUC/i
UVORqildhSVNl0eSNB4dZ8SrSr68TpaaeHma+yH80Xg6WZKyQZ2GV65eATvytkKSQ1Nphc591v16
Ynj5tTYfjUcza5yvw50oxl/fPXVGX53xmXc80iS9sFrOGG1bb0ZC7+uvN366zf80B8+82C4tjEIz
sR4VrVohA9EC9v5VkckGc0PSwANbQf/qsUJoKiR65gzG3mCmYONqBx95kXNT51L/qGDlk7E4zOmm
jXEIhC6zm6NbCcBpYn9wg5uvT/zCfbHP97/0JepFR+5LvnqCOra6tMH+udf47cbYZyn4bdlGO73k
ADM6zjMDMge1LEmbBkkKtSdu1cw4svd+Ja/qTYQPk23DE0Pv9Uh2753/36/RurmrxNOWmLYSnCWE
NpUhpE2dnFbiBl8IwWlNHu+jL/rA8j4ujK6u7sIXs+dcr7y3PfaSfsRFYFU6Tv7RFo8lCWCVLX5e
qGf2TqngrDj4nTt/UoPX8yvhfD1Yl9bduSz/v/+6s5Ul+RQp/6Xr7tL0PTO4zd99+p4Z3T/m9D0z
1/+o6XvBO9pnNvgv8o6XDPApk/Vpov3bGOCfCuZZFoUos2/oKD+eWeBN2hvUw9HB8F8j6Em1T8tV
6FDfHrB1ck2Icoe9c+BSqCLVBebCoK/ivt8btt8Ofmads+NOK3p6C782l+UygVF0hAvbuYuTstdV
7upjeuSe4Pw2ZKoWsSlwnushRKjXWbUOK2GVIkpw5ACv4XQpC4+mhj7eO8ETkHRvuexzHZrzkXAV
e9+a9Sn/JiKHlVM4ulzTrt3pJq2vqEYJCfvY648T9ENCWCQUaVSiNXG1ccr+J/cSNwdizYuwPzQC
aM3pO5rzouLokhe+Nrbobl64OWc7gq6MUaEMGBnHhEndQaZRFn9W4HroQMvPAr9ViMVz/8SmUdwa
2MY8Y4rH/6liKRZ2C7dc95SPKITiBjzbfLLkaRU1KSaO4iOqb3suBa99f0TX6j3oB7MpvIUCBohf
wfy3FDMoGbr0d6aSDttQttC7VJUdyS31O3B/GEnQwk0YA/sTweLAp+BObYTtf0fvD6YDHFSLHs3X
t+z/459+m05qun1ahDnNzpsiZTr12SWV4jUUk1Le3IaEeoSGtEN1PPWEmiO5u5k8Pz90zoMuUa7b
EvS8vLyhYIMPT8Tb6mMaM+u3MmIy5M6lsb048c/80n/SxP+pbNRni3TmVMsq2Oy3OaN4CudVpkI9
1KCp8C3xbie3cIjgEkEgPwX9MeN7+/paEpitPu7vkR54f7fQfkrZDwcTFeHBp51PPz4+4BKux/KD
Nu0MK9GbJtR6lmsoevQG9rbw8DY+BDdVr02m68jtxAWbd/Hqzjz6H+vqLhutM1//y2j9X+q+tNdt
JNnyrzTmO2uYC5lM4M0DhtRyN4l38bWv7xfCK/d956+fQ1XPWErpie3uAnpeAUYBNqBgZEbGHnEW
lZbilvzblNaip6DEmH+pp3DR0ZZEJwC0IUAFUw7J80zgSQ+whbBSNZ67jxAe1iqHSrj7Ym6AL3q3
oKMvrpy1jkgq7IZUa8yIgmQgyPdBt7CVwqoAwNJ85QHGTzvSbQFGWa3iOE032YQdqZxg1SiPgQbM
3/oei/bLFDirml48ph39WgSl02VjtTVEXNuy7/SlL77oMPz6Yq64cmkUx4ZXQ3FiE0mHOVy05ARO
ccvscYf8YIPB3psCa0Bev8xNCXd7H/v5FyzwIct/5tAdfYLi0KWV4KPJ8QkIrGcV/eyv50G5eZ1d
Ys9rYea5QR99Qk/wrl5+JuiFuO4D0NkruvYFiteUDm0dByW+YDdHx9+fdvNCRHeDnX7NvNXm9S6y
nxZILp276nb89ed+2GR+jWvFn6iLtuk1DVyTTQlPDn1hpYPcF1IdJdoKyi1AaDFiO91gk09n96s9
5vhm1zC1nzJ0E4QrNEiMN7iS2fsFDvmc5UCT0s+P10/qsq47Eg/FtA9Wp2k0w2d+hLX+OnuY8Mrg
diKlMbu0b6tt52AfUWE/zksWv3EsFprXNm731RyHzIPdNzcfZk9g/nTApsK3xyD6x48/X35e/9JF
QZ7v/NiV/MsFefFKFUv6b7rSJTU5o5YdH9S/X00uvVZFr6d+zPq4gAym9u7x4ea63Cz8uNrb/Hs/
fgCauPLKD/0RR0IZDczQvR4mCa+lxgMmWFOCxSROvIs+NfbDPAUfOsk+R0tVi5Vj2K+BdV+Fvcdy
hrnj6ftccfi8vs7x0ptWO3//fW+aLDgR6hL5v8KJWLBGh8M7urG/wBotComiY9MpNEVRzUKiO1gl
5qORF94SLEDtzKtvZ5ug2e/DCjH/1kAT3YgESLzx9uhF3KKX8QWz+c6CZ7L4Tao2/f/hmxT9+lc+
pt+Cw/zfbd1UX5IQoMF2W/340v4t//m3l+ZLE9ZN+K3+bwB9OauA//mf//EnJOwZJPI+r5rgR5X9
bfelApNfLmFfzr/wJ/Yl4eYfOjCAMXFgzYC1v7CRCed/4K8AWANoTC5MA0L1d/BLqv9hGEwAPoEA
4hIIrzBKfwe/BDAyIZQCmYwJE9DIFv8d7EtFo+D3TYMCLIcQILkBBVOxJUSLs3zwjOEx1iq20jXy
LuISSDCZLuwyyyYnqFBWOzqtxz/V/fHI5OzKHRkB0BTUNCWxKBBaTaLq26K2RMYy0j9OXdttQh3o
mUEJqM3rVBSYXkBRE6A+WzAoFiNc4s+pXSdFlPQpJd0jYJezhyBKb6YgGlbJxOkq0obODmrq7+I+
vh0y68VMCn+78AVnh0sNCwi3QChlhAFHTglncqtrx2kaq0crb7obXsRy0xeGsdFlh9WWNfDh01RH
Hjbw0XdcdvRWiwGoxnKZ3MSkMmzDrMb7NmDxjjTEv/e7wv/KzC5YOCnVVQRotwBWM0ByAchrzFB+
pyelT8C4NwnPHiOWBRszi+BCZ7627bPUuJno1CHam2oOgIJyH2pou9en4jMJgshJ+fS9Cf3gW0Yb
to/0qrxLvWTYBV4kbxIq2k3TM7YtfCvaWJYsbrjePvbm2L8RBow1y5AjroF0Ttzo2bsZDS8LV6AU
HsGaBQRyYIhbmFahABo/ZS1LgW3fMZ48GjLmd2VGBkdMRvig937tyCrRnZZX/Z57ab8OslHfZBLA
C9c/YnYgT+QdS1ax0Z4Tk1JANVvKG8trszcsI4of+6yh90lifIp8mq1Zb7abUbhy8lGpNqul7Y3n
D8CwJLQHIJZxeVSoHc+NLuvOzFL/sRdj4EwW+ZQELVYCRYa28qJa3oRN8CI8gIzD66tXWtVp9nXO
1VgWA0ISum8G5IKekxZX3mBGZJ5FZiZdgFbVW+Fr6KUvJ/HsZ2G/tjyRbMn4wv3IremIegWQVeuw
8jakpUjtAyrlPmZlsLG6ZHyKK+smCNMtzTQsmGvIW5NQp8EOJDHJhXnrMwVlANAS5SQgz+PODF0x
rHHDi37QqHSrUIqX0ei7dTOW3oLfSeZndSIX+HXA3s8q3CC6UF0rOuS5nwtrcsMovR38VtsOBEKK
XiO7jY1oQ5pq+MIK/vWAMD6Zo522llhQxmr4o+smAWlLzPfDZti00xeixVWQdflE3Yx5+t4ougd9
GpLPXSMxiuUVQJwsWUweKGCxTDvSu6+GUZqAdC+EBcEp4/yzYeyCWva508Q6Oq8so6K3mVHVtici
jlW3TTnbEl69T23FflyXMNUlnj/fElxISiwYMl0ojpmfc9OoYqm7QWo8VMD8/lwzyFYkOMfqKDJ2
aAdsZbQDFEu+EyEXnj0MnXcrOkNnGx7E1OZjQN6N3qx3aMPwsKuJjf4u8/RpyR4osRW+lTKDCODG
w7YDAn32tY98aSqHOK2zrnFZlJbP1DCabV96Am5tTDaa5mPxbZeJ+2wshtc0L3CAKcmR3OgsqNoy
6mon5lkR2UUaNa4mWLkJskx2fz7a33LhduG3Kq+BU6E6a3CJvuXFWEGnN//p/jdDNJ8xnv9rt27z
4/uP6kvz4/vBV/1Rz17r4RyyH3X45RjYfP6dvzt3JvtDR9HZYhy2RbJ5307/o27+1/8AHO4fHCaV
mdi0QOHb4bL/7twR/Q8d0FhMShNwjDoGKX85d/gXeHtSQjjgmpk6/VecOwxTzajqXKfQZNYBXP1Y
3kIW5akssnin14DgsJq1H2t2p2d2klLblx+OTusfcOsO1PAUTQLQXAq9dirdUzgSbYy6eJdr3U3V
sjXXH36TAmwY4QaGuU10CHOiGNKhK8uizVK+g6aiTpD2QOMFmuGCRlS9NninhsSdEjxVyc8y9akl
tM6wkmZXGElhx63B12WVttu+LYJ1OeWFY5WEL5icM2Mw+8TwWKWwZspM7YhvwiwsckvWu1q02gPx
sp+FGLF/MJfWbZX1WJtJONYGwlNbjRMeqF0E1uBknfm7GfCDd65D/Bj8BovraiOIpKzXZMOqXZOF
1iaf0FXrsYq8abHwb7y+wdrAhPINDwEjPElN2H4qMJ9pdfmq1DtyOwxxvB4TFt8LwxN2F1K2zsay
uPGH7i3PeL5q875eZWVrbUlqdKiNmry7N0nlPXtaEAU2D/LGKT3LfNC93FxIdh+k5NjsHk6aG9yE
S4aHcUhbHmnhxIpGzUe5Y1cGstowo/+UIwKDs00BKuk3/iYaCvbU5qNlp54I9gYkwtG70nM9wFuv
CA3HtaDjB6+18req5OOjl8bNyhxMANDlXbPgnatGgwigUEtiQOwRMsGhOn1WaTaObQoNs4MZNwFW
34rNgIDSqVgv10bFyj/V/5+x7D/yjIVAfYqgAZ+aUhpCcX6MRGbxFPNwp4ehM2Xopx+aBYeYqB4x
UWgoPgdrzH4sDBbu6nW6nzo0K2LvJpq9NSw/y2x4w2v6UN3l6F9Yku7z05zx36BXObxRCc/h9DQL
XTP9AQHALmw2Ygoewgwtz9Z4P8LPua6sGLT4iXs3MwmoXQZ1rkNfmQqTtAniKh5puGswqBo+Rx+k
mz2Yd5B38hYBb0jfZg+DS7dig9XJr/4PuZNP+wLrq6mLBniOLfU/e5T/3XDh9GeBOZX/0+9SBArh
fRaW8RTuWH8/knhdZOZaqwBz3U+bKERXaIp1ssHu+mnM53pC1EIQZDBpQKvoBrq0Ts+dT1pJvTYc
dk2Z/eTxuDW8PFg48bO7PdAQDBEPOsEQ8Z/SIG1d6BlD9GmWkU0sjHS2UD/8cYiXnE7Vc0fqAtz8
ojRf/ZEKiaIg8swKlJiNOOXOuIlW3wwMItRusWCMzi4LlBCI6IDrMOcYjp1S8sdUT8w5oo54Cdz2
ftOXgGoYv3TTp7Du1knE7FIsQNCevc4DTYPjnTAL+Sf4NMfc8WRiXpcVw04mmIihgDMS2KUe7Cz5
UifEMcoFs75ET3UctIbJjoBe4Hm2nuS7bso2PvlpNt6tL4sdjRcIXhJGOGaIS+Eazf87ZVCnnRhK
Mx92pA+G2x637YjEmhbE8ezqZhQ7iCISQMj0YSTmlIqf5G3SG3W5Fx1a/IJ6VYbWSmpYhh+ktt/6
jpUHtwOc+usv7ew0D2Th+cHnowgrFdmckozxISrLvSbDJ12LgXQJPS4w6U/zd5nEtt/Q3+eUA+YV
KUnOzDnKOeW0FBrh3swp8ivrPPVuDcY3tSE2k145Hk2fWiO7q+XtdUbPnrs0hYBRtuAz4WGo3bBp
WMmmL8xxH3JvNXJgEFRbEREnKrJv1ympjYx4f0hV6pTB/RTAUFdtopUnFQ/YxHZ8p7kASdnHdybm
CT54MFaYUNgW62zNhd3qDjMWrlP1Rv8kPRNFEtOQaoJ2yNlIZW2w3TRgdQP8QCOS2LsLvJAUuQ9Q
vM7qRXIw/sg7IxkMjXN6lUhMhmzwNbbzLYzz94/I4W6TfrwP2TqmJaKk/xdf/QOuxoG3I2KKhTRD
yxJhcSB2b2nvZGk2Q33nFDxwMf+HR44Uh8IMFUXDQt3UdmXvYUFTPqFWNGqLTZs4kmPTNlOZHXb8
QXrPVNN7nFQkpGnu77NSdpusrN/zJE5uojFkm989Lw4qcMARPEKvCMWI5pzr6RRM4b6po3AX8Mxa
dQFbwiNV3xW0vkklY3zO0uv0kHE5Mm4+GafQ0MbMDTRmbpPAYh+mriBfw2AATICevF9nStVXICcQ
OiJ5A+kmVPXIOFbSBlMiKzca5ApJZbdPma2PZDXW9KUvsKa9W3jOFxhEmHq4LsTl8NBOZbwog6mM
yq52GUty7Dvpbw1/QpOsL+7LTjxfZ282lifSAfbgZ2IckpnAN1W7C+o8z/zBq2q3gTrmrEdbJhd3
qTQW2jLPZB3G5lBlgNtuIcs8M310a15cZEnI6tptk/w+bO9TXW6vc7JEQXlNYxNH8eCBQiksZ9Jd
K4sXlM+Fs5Jsfk6QOmNGgz3locg7QTu/qV0B503T72h9q4XF6jobZL5e5UaOqahVmZTUGKqJQYW/
Fq7Q7elTDBgMlDiewm9RbCc/em+VRwuszYdzjajim4ohGfM0B9GwspvQ1sjaAyAMptKW7MWF54S3
qwtuIQPFLdUq1lIra2uWt3woEJPmj9zTejuK0XyUVWutQYdf332/fqSqp4MnLIWABUYWmXKqVtoC
nyReLafKtUaHlrbYs+imBtSJb7cYyWgXtOBZAD+Ts3RUVLGKHYpDTaOakzfG0jAqXKBxUzz6ky03
7H66x1j4dtrGwAuRd9O79r237OJH/uk6r5dewTFxRXnwKu2rqQNxPcVQQv4Yi2pBQC/dIMqW1qyF
58KlYhVTL++7LgUF2JNVYGTrOMUuIt/AvDuf9t6YvedZuKCELzyKGXkZ7j6ukSP9pcgnEnoW7ZjW
uwMhKJF2j6akDzXBLvKcOx3FXqWYb6r4fdCBk4PlhH1v2F624NGdv3/kxXVkZVCLMBF5zGd/pMO0
KutGUYWTS0gGaEBv1Qy3hlwQ1kuswuKgGGiZcA+QFj2lUlbWEOLoR5dQ2wNuEHE4s+k3623Y93b5
tftYvWZLhbBzkwPOjmgqUlOTuMy83gdnGQbVgRyXpnaaIfFhPF4Xzzl3rCgag1kUKZy5qiOZWnEr
pxAZzYJMbgpFA4i40k6tFf0u3juAHAKF8IG9TmJ9nej5mzilOd/r0b15AJr0Y32c3IABDWz4VDRL
i+sPce6p/jwloZg3RsIuSLg+uQypInZf7mbolA7jvTqwMrRViCGJcIsSYpgDDq/apj8BnfTByhae
5hKjigms68JHkDBMrgzCOzrcCLNYCE0PDvYZo3OKBHsw4LGqtfiJirhlQz25452eYLAp/xh876rb
ILctgEsDtcV62QNk6kn/5rU2wD+eon31Mf4AlBagQ3v37YJbcZaXRukCCRXKdYMawmLqHqAJWVhR
Gqnuxh+RdUBqrliTxG5fmGaLz0sh3cW3eUxNuea4SGkj9Jnaz+67wW6Ncitru85tjs6v2DY0e7zJ
w423EIioy6CQBTjlUrlYFli8ZT3opj/DZwNIbHwV35qP4j4Aak9wP5W2/mlYeKrnen6mKSkuGtd9
ltjVkTUffQ009Z9cPMTAOLtN2AuMNVsgdFYjnbmTUO24RCHQFKBon7Y0clgtc3SHt2YTfhEfpm/y
Pn+OsZHwXn8dAf+aOhWEDWh5b+3N7+sG1IMISjZIgzCu3KiheVKGoze6EzXtQXPotOQ1XvAHZvZ+
kVAuT/CkEPoEha7fGWgKBFDbz+Ihe6Db+i67jW6xmv2m5Gu2z6LbsMBaz3+NQcVcj32Q0rQKJjeZ
Es0uBm1Tton5zxBBK8fsHCPrYSgsWollkaxqJ1fjeA597NTlp+tsXLK98oiCwoaWdqVWJNA7dfVx
CuP7ZBQ3ZaovSMMFO4hMkaQU3g2yjIcdTEeWIgzbqRlnNd7KvQQaLiCmsjUp7Ou8zKeh6FATwg4z
iG4mAyW8U3s0WWWUR6M37X2f70d/00avWdA8jdOD1PiC7Tv3fWdvSaAzQKJbBK7LKS1rikYSyczY
00g6pAteB3mrh/fSA7hTOthVk62mbinlcEFPzr0j8F1wYwylLOW2yjFuqqhs233Zkptimm5HKTae
pf1stdtRNOu0wSrILNt01deOWit0RyHS6TbXj/n8MlFCEwa+gWLjD1rHTlk3A1ZYVawP+9BDBYWO
YoPcP2Y2yvpDbWlLZYtzzwa9k6imY4KKsbkcprioRRDXWj9Q3/UQitpDw9e55t82CfZ9Jt42QL5q
9KJ3nQa3lv/cVe26kP6CYJ09ElROMMA1t0zO7XLqiiOvi1AO9bnch6WFN8gLVE6M0t/w2A8XCsIX
SUmGplEYJ4TDyg2zrBz6EM763jMmY50kUW/rtWfZ6KOKf1eEEWkjoyTQmYL8BIp/p/eYDI0etr4+
uv2ERSKoBA3Bj3B4nYzoQU87NNG4QbNQYjh7NTPJOc7Hdc4VMkWf8ZLRCo0Eo1uXjY3s8M0ggeTM
2SMyKM5Im9uxnrZT3y74b/OhnSiGOeuPZisyZ7YEUuSnnOZhIZJB9pXb0ZI6o9Z19zLxMPIdBNSO
In0fDia57cwxX3gqF4QXlJF2QD8Z4iuuNkeg4lX6VlLWoBxv81DcGBnWShOE5b4RfEVhZ+1H+qbz
VxC8bedZQIjtzAXpvcA9zhTmQ0JuCD+MdB8p36SuhjEQZeXGk6Z3aALhQDOsAVCIenL93dQNH+qq
II8dek8X7NdZlxkV6FZGCsyA2kJoJxQZM7pAb+OkrdzK0MLAlqYGhFURS9cQebZDv994L2Qw3Y/V
mDpFW0V230xkBT6QtBBycPox+DRqEdCAq5E5mtcBU5eY0ybMI9+Zqna4jStzsEWRltvrau7M6Z8/
fVZx6CJFQUWNqLwpm4Iq8So37NHd1qdRuBo0Uy68iLNuzfmEkLhD2IsiA6goJ8TLYhoyiQxRFEm4
SQ0p1qbRvsVxRO47qw9XfJqe/CypnD5iWOlrVeVv1mgPX2Cg9QPtj6igqqZsCjMvSD29ds2uaG+n
Ksk2Q28tYdKfP30kROdHwJDjQKJS5VOiZcHyWO3WtcnXujWlX3ovk445jv1LnMStI4I2vEHPZ7/P
S548X7/NS48A7xDNxlA7c1HgVAVUvC+bNjVrt4849otnJVtFeYcWZRTjSNFHG7PTkJ/j2rjwBM6c
Ejw6JO4tjgZg9FmqeW5L84bAi3tzHzeo4LTopd7Sum8dD3KP5eQ6u0Eb47frzJ7RtEAQh4ydfAYq
yOpZp6hqkUD4DK/uq6btwt5ziK6vSPKx9/sF7XJmsBRa8zM60i4DmsW1tvCoK8PUiS1+j5bx+1ws
FfkvszRXGrGMhTFT8bfyybdIG3PqcsM2f/jINgLXeNd+un5wl5n5RWX+iiNmTNk1jR7Ba+rK4SbP
hRN2d4E/LQTXZ7KII5PQiOgPYShgqvUpxEYxukxj6vbVxpxuRnY3YNVLsyb5YzMsiN+Zs4akpY4p
BKT44KbC+p1ypDVjoidiAEdvqekYyXr46LOF/N3Z055p8ENBFh2MaIk8pUHiXtYNDs4NOPr6vTp+
jZvJttBTMvHa8Uiu2/WI3uDKX7Dr5+b1lLLaXoLkUEsmWeqIj1pknfPwBn4SEAG+VWn4nOtiW0/1
ipraupneZauvxojdXZeYC3KJiMMw0fEDYIwzjwbW3Yr9oSCuFMlGaFhJJz+NPWBy06fGX1oleu7/
z/zOWhqtgvD/1Xiwmmc5grAkbjKQVS/MLYZd1nVAV30TfeTDm5fQtyB/Mfpi1Wuxjcbr2zFPFpya
SyIFB84EuxjjQTfr6XVnKcnjKKDENSbAA9TvLA1tUX/Xa21Bdi/JFfo04EHNE0MIVk4JTbG0oqqC
H8peom7TVu9leJ9/T7znkrto8bl+kZe4QqssQTwDK4zS5CmxUCdjHceEuVlnPYtJv++HeNdU6VsV
i4X3ckHLoEfjFynlTQ5ROIRyoAy1Gvrsm3TTNsP9MPQLr+OSaM5BC5qU55ExNYVXplg0GRF0+MuI
x44fyTeva0O74e1HFvc3pRkutb6cp2QQm8LLwzJYE9KJKPz0EIs0a8OYlI2rh6n1lowEXfVVOt0x
GoyOn6bVLdThj0SPxVrEPF/3GXAcgu7BKIzc9nSYKi8EmDlGQHZjMgW7Iq6/5SQJt6FRd5+uX/h5
8g+DeWjuwKgMrhutj8qNG3FPidckDaxkxxxuZZ9L2RRrzGwZjl9BJXO4ovcdlZod6I2+TkTRrcdy
am2/ywKnDXoAxrSpZueJpJvrH3d+d1gkhOgMgzwEXoM6v1TBPPRFmsBb6iy5pk30EFUBX3XGMK2Z
qd1bXlQshIPq3D5mQJBNQy0P3aZoYESYdHp5MqBNH879rr03inffaoPvPfYyv4x9q2ETVdj170PK
ZO5MU5p+ztuQYWVvpMVIC6N+8zKUVri3NJ7Vdo5u0soeMQ32GieR9l6UOkkR9gj0BWujDN9ZSKbC
7iEk0vY9Sp+ioNHRGhnQ6a6PGuOJF1SrncpPMC0maYI5CF3G3geLY17RHgc6ZY5hGvU+0wqkMwkJ
48/Ino9YlmZp4p1j/clTTMY4tpui7b+OtYnKbpdG6QcdaW306yZm9xHNI+nXvm+rDsjTqe8OPcoZ
v6lVUJJFQwUMMJkT6QaGNk8cCr3wa3SOmKUL1b3yh/VIfZsFjUP67XWBUXWKSmj+9yPPpdf0vmYl
CLWWvmq0zrESV3rDAjvz5x4H0ioVRUQy5HnyLgMVQ0cPbRmsMUyyoLXmnzgmgQQBcnewcZhPonCX
lXQPtzTSZCTq3CSNsOklve1CGdmyikwnjZFdu35sKkMotaLTcR6XE4ZE565ybFGGFrYi6To3DJDZ
GfUCa2Yt9Ptfp3JmyJDARYIF8ZVAfzVmLU8vpzPNoSNaiCaNoFtXdR/YXSOem7Lf5AJLbroJ5UgL
+0zC+DelAnEWCJuzX4LS6lnob/Xm0ORliuASQ1x5ldmiDO1uCQpdlb0DFVTnkd7AccJ8nrKHeA5N
bCxDkkPrVrR1LYJFxejguX6I51cFXo6oqFcVes1IzBxhapRk61R6n1B76DfXiRx6Fk7FD1TmEBGU
EEKpOeTWmHo9sCLEiY23SiLhlvlkN80P1HGdeCrWkclvCtlDd00BLNZoMzYM+Jf+ptCWnsK52MD3
QfUY5TeUrVEuOj3XMU3afOBe8DhoiZNJ8y7Oi9UUo0WKNo5n8E3ZPNVULjyJM9OD4RdrHrZBuhUZ
e4winWgSPko+onQUPpoovGF55XBnTI7Pb9NP14/6/D5h2pD8mLvC5wSvcp88rWqCoc7wMSGNttEn
E6Vxgy6l/s7yK4iwEP7Qw3zSoefwlB3fTESY+BSWlMnB5jEl6PLpx01HuK33QndgtzjSO/WXekTE
EubFUmOdyii+4FD4gMenz7PpCqNZH5ZtlpHG7dB67eRj2ttTk+YLTuUSFUXHYKIf/c253riD9F0j
RYO/wETOgmxcIgLsv8OZImd8mPs9sjJDnybJgByuy3wTZjPWs+JVm4i+8Arnbz1+hPOJwVhiElPX
4VCqIijg9Fh5eHiEItuUfVit0kCrVnSwwk1Zl+X690QRZo1SdGqghRqKClWdUxnBrG1kZIyUrm92
UM0/S+P1OoH5ik8YOhBAtzIEAfpYfcnwzc1c74zSTYRvyxB+DEpEwcd/jYhiOYcqgwQQEAkzgLWV
n/rppRTV70qAwomiHbLYqHw9hAdA8vcebZThtIQCqGq9Py/j11mx08tIy8AshoCVbl46wy2Gojke
aoQqte01636pmLV0M7PEH0l07g1Wgiar0k3ZBxIXdt7fI4GxcGiqSlVZmj/iiAgp2JhF8/UX38DP
dFtyexCI0BfInL1O5W4UFWClXdtgJKl0x+4rQ8NhuBQiLB3WzOcRHyzE/Cp2tZWuhVy+lj4K4wOx
fv5rUqy8xSTR0jBKQMMf0Q9sfWHpR6NdyHgv8TGL4BEfYW5OYuogYlGKUTOC1qzkU7JYjl64DrXh
tJ/qqC4kOOms0OE8sEseLtz4maI8vXG1fS+pwURR0tIVJLopRY+xBLenxZoVX6/fykUJxngAxX6V
w16J0xPTGy9A8yOePUKLtYVajdG/i5GthXz2jIWSyMXbOaKlvBYrxPhlls+hTCWdVjyQ7tVMg9V1
hpaIKG+l0vQw6emsx7rCTtiNbmkO+WfCP8wG/Do25cE0fSyr+kCFYqGlUTq1Rm2Qdtrs90UaDZQo
byARiWL5YZHVkUibGq1krelQ/mbh8KK1ES/b2bBA5YJuRjIJ3UQIaDnCJcUjLds68oqqLl0GnGo0
GmL/dGpTwO8wVFUdayncvHBJIIcYBj1xSEqcleBK5qEe30O8y88TUlcxA9Su2FyXhLOk6iGoPaKi
yttgYDdLDCplup4jl33xGD9FWLRc2HVnl9+mXfBElwLPi6wZaKGAd4qKhjqNHDfYP0iDFvclk5Xn
9T/MtlvxJFtIT18kc5R/UMy1sJAhRyUCjkf0ZUCvV6Lt4/b79QO8oIROchyKwaacxI2hgUbkJRud
P1XkFQvBtlOa2NcJXb6pI26U58TqqO+aGuqux2IDinKePVnDrurpW574K5ZbqOK1WxSknw1ROImM
7jrBth31f1/tnnCs2CiRx0ir9rOGippVadEVazC9rtOtVWQLpM4C0oN0HvGs2CpixTnBiErp1oFj
VKvMs5sP9bO4iV+9xGHpCnWwPHXyjZcunPYF83XMpIpwExMtifuZMImSVZN4djc+LdznrC4Ut/iE
hOqxthlSJnN2DMsO5FsLZKOvMZahN5g5W0l/kxoLLC1IqgpH4xOsVZFohXDZYKzicUfDGO2l2abR
/inN9evW1NbL0IihPUNQCmm55uFdGXcbEn+8fn4Lj1vFiEnT1q/qww1lw43R3rOgvtWjBfV4wfKf
3JGiHT2tpjxnuCM97bekq+zJ9Ne07W0t3ldkaXfaRQNzdG7zDR6ZMVJUoWbM59YReP+xhx7gbTHl
K8lfRYM3j0nh1liKaZbEQlEr3fR/iaKPHWrFDfpXa/g01QvDFrNWOJd21Mww2D1PWCu8SQzuZW0D
97zJ8k1s6DZS0baJJmchiw3ydPt2+nRdQC5TFPDYZq8N/Zenp5mjTlemyQT7WQAaOooeigwYfdi7
pxvWcyylUzZLzUZnjeN/6qtfNBVr0Pih7M0AsXTGNadnb0MFJGrWOVMfbvIcixfoLZFrVt+xxSHW
s3vEtCc6E02Keiy2JB42MxwJT5ALM6mpZuyb4jNLylWDqdzcyFforV//5sEqlBQmpYws3qe+ua/0
R6/Ub1kNBiOEqk342hRihfLC5jrFs5Vq2CN3wtysro+YY6PZm8QDScCq0Lv6I50c1MwGbFGpgbON
rnxAy6QOKjIfjbvRfLYwNnQPaIgFDXpW4Tt8Bhp4MEKD3ZFSXdVeatmUdBM+I/xYf+l/Vqvqtn4G
oM2TeC7WyZf2tn3JH0EcJbTVYvn74gUfEVfsBfboT55JQdzc9UiZY38IsVnksNrp7utV+jhsk1eg
eQ4/ltaHnEv1fPpz7y0aa+Byqm2ZMUuZVcvA3A/VqutsGazGZlVp67BZY3OYsaI7c0HEzvSuQlGx
+3oyjizOQbEc5RPNPpApXA9+t6q8j1OwdK1nluSUmFpu1GUWlEE9yzOmwKxqbYlyNUh9e12Gl6go
15doU+ZVMVjK640fAYYdpbucfLtO5EznKawoOq9HZzJLzVlAAywNbHKEWvKGVcO6SrGspwTwEgYW
r5O8KJboOIdgYOkLaqenT9Mqpwp1Mc/YJ5ZnpwkwaOOVltwFS0Nel8/vFx1FBYRJQrtpsox96GPs
ie0LfUvLhYBhiZf5G47UTJ8nE6lzCR2af0jSdsWEZlsYsMqMBYV27tgeLuoXN/OXHFGaPJ3lNepl
+7iy9Sf5rXnJdDt8oLfJ1/Zb/4blGVZqt0te7dIZKra+N4ZBr1AH32f1Oqh6O546h2qv1wViiYgS
H7CS+FFhwBBxTa6tMNxE6Y86ouvrVP4LpfTrBBUVoelow5EUcldn6467WuHIL9Z3RD7mJ01fteHG
LBZe8HXpwN7F0zvLa3RwIxQw9mW+ZfI++T/sfVlv5LiW5l8p3HclJFErMD1AS4rN+552vhC200mK
WqiF1Pbr55PTda9Ddjs679PMoFGoAlxhB7UckofnfIt/04JwkB3CkRwaZrFQTGPl8JzhJbmsim2f
AQV8X8INLGwOPMIP6eZeDH7odZmgYQky4kVVaZKyCOvRTAzfQLPENGIu469f2KHbWqwTyjRMmQV4
esp5pp5zVNVPOP3HPRSYvx7o40EZKKYA+V7oQioa6nmLlaJwSr9s28E9G8DfE11cXA3QKIvSn2GX
eNF1vjnEpJu/cC+3nQec+fvgg6DRvaR7OSNg5A16w2chWY2VgcLtvzFxMcLcJ8QODMnFRbCHwIoT
w8AIJq9h2Ubydj1KiPL5mXto6/1k+r4fapnjGIXXORwko7PCE3FZr4TdxCT99fU7OjTIIsaDIDfT
GhiWM9OWUdY2iddWceEfivBDwyy2Q1sA10Q63Ivv97GDxoOZPkqIo359M58HHIAuaOnORMNlOcsL
p6JUtemeWdfFGb2rYddt4jTvJC50TKuoqSNbRZDK+XrYz2/uX6Mu1lk5jaYkA0aVMzTpRrn33iEZ
vs/ybgTDv8ZYxN1MgJp8OblnQKqduFCNXZXX/hlPmut8HSRt0v0Sj+6GxMXafjJVFD7Ip0MezAdu
c4lydSjgFVY9umejpXE+DRMcTXN5+/Wz/HwG//M+lxYd0qppVlLcZ2/cjfxxUg9/9v0upi6EhtFi
xSIxK3nubx1ZbVIohtf6ohVTnoAs+GIM5iGe4Qe+ybw4zLhDaMHNgrtLKEoAwKCVQ1gcuvalOSTB
QI0fQdB099k46QfHLmuROLDg/i7yAuVQzZ0UBwdadEmm2XCX9hag5WNu9z8sr3KHGBAMlkcV2Kzf
SZXWIh5QrIYgMwS2yqgwWmWAbV+rAznsMvef7wJIX8izo9UeQkdm/1mFmlSKObm64HY+3XRl3UWi
qQtUMn0YYlvFbpbxPDCXlnnz65gQDsF+Aa1yQIz3xyS5LmQdEnWBtbx7sXrRx0DAplHZQ3TSrcj0
kJnd7UDc3ddx8cm9+nPbAn4A7ow3WWxVIrQUuv1mfwFBoMuep+Waw50s6TV6CpAw4xu78F/+fEg8
WUQh1BlxolssvWMOTGU/uf0FDaA6ymn3YmBSOcS8UWQ6pTrv/nDjx7OdX+U/B1wswsKFEG9N/P4C
/RO+6nPjJiy8PrJH0LHalv7hcQSj4aagcQqPBSjCLN1irKDyBDOH/iKkHB7zYyOuPNrfydynP9um
O6Rbssxq5uGgcQSE9uzpgJ/2AwcbjO3lrOwvXB/KQGTUKmEQgosLmdHEkHVwIAf9kPaCRgcoHZCq
QLWhPbSc48x124obAbnI/V8pYVcuNDyzytlmJnI3aieDGxzbfQHp7+rEEYcK8h/mCVB0aHy9unO4
0H5erGNhE7iGANPugozix+C0bDeaTMXQ+L8LK1JHUAv2I1EdUmH6QHXAXe+NO7+Gd8elnno9jAQJ
7lpY34fRWXOXHPeGDU5qFU1SRS3guE1Ld6K3AIMdCMg45YE1YrlHuLNuCljoQKTNGqpLnEyTB6aR
Tr534WZmkEjillHfjodaY5+OgqBByRI+J6BV7N+phbfbzDS1i9yg9aYsSI4kDxyOrxeBD+J+s7Au
un5gg0J3G2L/88L07oH6gSRaaiO9HAZP39pFEIiY9tSEMQMtXy0QvcdStCA35KnkQ5TnKrDiyi+r
GwaVzEuzSYeNGNWOtTJbT8ysjyZhiN9bwf+osv8jwMz5p2rgB7OddfNSPvO/rqX+7bnzWP786z9L
9dg8w0vorxP82O5Js+PLfkuz+/43LA7OrKQSeNg+A6zuv6XZSfhtVpCa1aqwOkK4CoH3Js1uWNa3
WTMALDikD1AYn0vlb8Y7hhN+C1H6gyoyzAaAEP7bIOji9wGoXfz83gJnsdmBfAsyBr5pXrwCMA4W
m6xIR9T5J8ahF8nbm4z42Tk4Bt5jZzp0nZO5uwIzhQOR/kohfXc4Q3I4C3pDlX6GtkJMYrF0GEML
JVknFDFYlkmtzyz3JPefmvBkElfzAtk1gJFe1Qo24bKBQHyeWOKmLq+dFNbj/YN2+0j65q5onhq7
BnDSiKBaYtMdeGW7gnc7T1+WbbfuqIh7h8WpOLHDm9oKVmWbRYYA4i2bVk47xKMuNx23osrEoara
2DSMlX9IgHmpMv3hdhcTmzS1BJMft+tfB6fpGZZkeC5OibGWcXMObMxlfofUD52e6JCOzWJv+DDy
YivsBxCs6YCRqad1RIb+nDb3zBKrukx/6cHdOe2BU+RyFfsw5OJ4Il1vKEDKELBLbVfrerVGQxp2
0vna3dCt3HlRsb5+Nw/fYvrLGN6PpiWsCYfu3oNKm4j5Ll3l51PsrPsDBMkP02QeAor/0AyBaQZo
kvtLs6W7yVK2gWzbf56CFIToC1bXsZR3hThwLFme734/wHdjLaIldxu/7rBuxxDyhIHnz2BT3zbb
4Vhu+vvyjL2wI3BO08g5Li/5hqmI3AwgqX//+pkuc5r5KnBiwQEJsnYgnS/Pz07egvsucohLGCuI
aQV3HY8mqFiPq8qLOAR7rAjMka8HnZ/iYlnYG3MRrYXVeKayM4xJslWX6k2pYAbMhhlOkE3rrwf7
JFChlILjH/T0sfJBvWT/nUIZxCiMfBZ4k4YTMzsfLlkY0HU2ci8pJSFbPbYKfsRVceqEVZsAIhw8
jnWjt21N6uOqaPU5tBbscyMNspcx85w/izosj2gdIjNF7EF6w3ldV94lBJZrWFj/UiNyXJ7GDZQB
EmgY0WMCe4s4oFA2oaw5dPxZJDuQRoAcHSpmxIfKtw+Bk/3HAl5UmFs2qLmauy0021iztswg3X79
9OdV4N2rhhwc7glybBBPnHfGYDGh8rHvRBq049YLIP0e29LTKoJBk3vTmGZ1PsjRP24KazQjqCn4
aQw0/iFR3mWJCLh3UBlQioRED6iPOODv36lVhR2BWI61tYMqWLlWHoKR0sMaLE3RCncKuZpY9YN7
DVzs67A5Fjyt1llqjXFoKHrUaS87oLWyWGZmlBwYAXNFAnwjnD4Xz36SoSpZy6q1It4UIbOtj0VV
1zunCV5I6vdbBSbIgc14mcfPg2IfBukLtCMQ7pY2G5JIoYySY9BxKK6rQpvrVIfZrW+LbMsJaQCo
4+OUOAwSbFB9Hsnc62mbMQ4gx+sArpqVB57DkiOBa4KeM6Bojo+EG9i+xRrY2SaXfT3BVwjqgnFa
jNkx9cGJrDOYcpk0+Jn1+VEoUwmI5NglKqwPunPMSf27CIUOGpYFqN7MblQWQMqL6HAnWltGUw9r
DyHCY6cvLURF3pky4r7kV+Vsab4OuJOPm5nXeU95Uz9CM05667DsIfHMh5o+fT1tlhRRXBX4KQgS
BzwV/OMtHozD+tboartbGynph/WEOueVgODutnTb4sp3VVpHpgOVZAh1jsOzKlI3SHKfjFY0NY24
CCD4CHSk7Rty5dfTdAtTFHZQIWmxkM/bJFwCcGLCERH0gmV9EB1J5fd+6W2xBtCTIQdp2eqBnRmA
UIiNbrTWGbHaKPCZGbnCMnb12MtVGyi47o62jh3qQNlXuReYcdlmYEofaCp+CPr5CuFwA+ALkmjA
M8j+3M9GAnsbSAJtS1BL88gpPWtl1e0UW01lR7019EfSogQaf02H19sUKwG9h5g7UD5Cve0Qy2ue
2O+Dbb6cuYmApRc6DDgD7l9OhSaWqpjpbaHJDEwu4cUqo1WPuWUFBzbZT4aa65BY3KHzAKmlRa3J
VK5OC8X8Lez+XsxmUklPGn9VBOahkZYLLMIAUn8QuIaYjDlL4y/2cwu8mKF2M7pFxecZLFuxUYXF
E5uUWZTmpXMDhaD6URMgjjyVNUkGcn3s1iKYC3089vtaXn49f155LfsPGjA31PRwuobmCkjh+w+6
J1jEfO7SLVVK/Bxy4lyG2t2ZLDdiAXjDBou8PM65Ctel0di3FrjGUS8mBQUaEMEraujjFopIPPI7
+Fg1vSqPsqktNkoKcVVjO15ZgG/tvr7sj+8MVw2FDhz2cG4CRXz/qnNsX4HdpnSrO386SdMQkBJd
m9scfL/k66GWid/80qBXB30ocNTg+LGEOLsZC70hdcOtrBx9EzSCiTUHIGybFbXlQi9GsR8urAFf
OCVkbQsr20oYQZXrphRuEH99Nctk+PVq5uIhVmK4K2Dd279zdMfx/zubbpVu6mvZ0+zSGdz2suID
yZKcOryLUhclvli5nfGzxNRKo8qpnNWE0lC7VpNQtxJs/mDX9UZbb0TNhyrmJA+zdac6cqK7RjwW
rnDl1i9cs9oUjYUjYFOJ6U93tfnRhpgJFihkONovj72Ko27OMtwMVdxfF3r05/qO2gpd65VbQOao
qHyxav3JW6kGTQlm+3rz9RP9JJRw4EbfErpHqMYuJ4DXCn8KWkyAcPDheVvl04Z2uXdc2Bk58PLm
6b2Ya8juwF3F0ob65FLmCxaNXgA9e2PL0aBPNOl4glJDuxLjECSDY3J0GSH1pSQAAl/f5Lxcfhg5
QK95Fl3EUWaxxuUBfMpEVhvbcizbLegNjxKCrjGpJ6zyEKhPjKI0V0WtqnNZNfKPV1j0k5DcIoO2
oY7iLWI2bao8gxwj21WSuSdUj+ZFidiD3EB4aH4sE0ZE1N5Qi+VsULwwIffCdpiywbY2ubvTppej
EU0ktBmoTiBWkR1YIj4JIaSoszA2+ucQd17k7gXpsH3oDJKHLIAhaWt89zH1z0wfIi9fv8dPbw/i
w2h3wgMEx9D92d9x21aBtHB7OJUkrgOVZdNPH0CVokekoM61a04HMLEfbw5LH2ix6KJCZY14i53Y
EShqMzzSXZYDBOtDNmLdmpqte7MID5yBPs6PeSjMQYggQc5xKYdikL7piUKctAL+iJHpASlYpVMO
YXyXlKuggThFEUw4lRj8wF1+fLDoeaIvjrojyosYe//BDlMuQiznbAfB4XJnBCmIGHY3nDX+nDmm
FYV69lQcSrrmabc/LTEhII87p/WQr/xQbBRBblljwHaSVwPq17bdKKSl01hE9dQXO79gKGwEFWu6
XWBT6ygfQ6NG7a9kD3LghyoAS2M0bC4ousKZEnk+fLqsZaMIS/RQQtMn3NaBJ5PeaYstb5B+erxu
YwcrSNyWDaCUueHuwlaMRxnH2cxjht5Q36yjrsvpZZFlZqy4Jbd91eqjGlTu+8IXzaotTbjKDcQ7
TqGNcpE7gd6hIZXt8nKE+zdOXTs1suLCGig5VSPJj0yokKzAKKmPhjHI4zRQh4R+Pr53LIeQSpqP
VDC2cBdLU++ksplsM9wOGoAB+2xq7AgghRJ22t0hM6ZPxpqTFSS1OAegh7tIWgYh/aZoSrZLU3h2
1Tq89y1mHlsVGo1hld+0U35I1uLDuXE+b8Bnd7YPQFsIG+1+XKe5rSamQrZjgv6sLMK2nkKnZF6o
zidTt1vt0zDKwzBLAkX8EypHeiBX+3j2wSVg5cdBbe4+LpNeKAUJNdkQhM0C2UWosj0aumaJN072
yuuzQ34eH9crqPnh4UKyAMIakA3av2Ng50tSMQat2XLUR9D0qGHQZHcnQOv+oVYqpsvcLZhVtpA7
w/RnsauOatQQmS7hFRZ4R0zSJhJ+4SeO0+abFk8T+Tul157Ze0ntQMDw673gk8R0Lkth2YKSE85s
S8TzjIQ2uslIsa3KIC7HNNjVjEDxJSRNjHiftu1YGE9tl1urQNLpvJTG99Tr/PDA/v4xsGeQHoQM
0WslKI7On78rywW5cIuBh+mutBtUBOohsQpjeoDJGjltODG7WIxvXsj/XTPM+dljTBhFwu4C/g3L
bYk2om8nFMJ2HsnTFbXgi4iUtT8Qux+DCag5yDvBKc6DtMlSFUCHgTZKqCbt+tKE1i+0aQFUnkjE
J1MdqG1+TNEwFIIW0tE+OMPLJAnim73T+7nY5bLtjjrq3uSmlx1LSs2thWNU7HQyPxGVCZmY0hkP
0EY/TtJ5dGc2ykJagYbr/iusLKkzGlRiV7YDFAhpLdc1desILme7qfPbAwCIVxnh/Z0P4yFCgdgH
DAJdu/3xHKV6PQ5S7CCvyZPe8wfgY0e2GilnW1EGxhk8KdsjkzVijd0qm02SOQzLFeieGjYdytQ0
EjpNn0zdjJHKpL8dlUsTpLR0RXtXHFsTlGh1JTR+WbCNQcG1pZMRxBT110e3U5fEa9XtgUm5IMy9
xuW8zqJPORemlm0C+IXzVpet2KHtKSIdeMUqsOsRGJaSbYTfHAPFbx71g9KAPuHDIR3NA0nipw93
NlLFkgBbWigL7z9ciHFrK4BU0W6gVr0aUN1OKnsgQSRb6w7YLHFuAKsG68NBOlvXN9SJXbrBvWV1
48aEpfnWlvWD7osJwoVeGrWe18ceQB3bwCDhieGwKvGRXx+VFg6bXe2iAWkYTolEpX8k+N7CJ+Wm
9aZDLtOfrTMw90SOj9UG6fYiSOuiSgXng4AxpCPWEEQuV1M98pWRM5LYLQV1APSpx6/f6GdLANhK
WNVCCFSj27X/MB1LwHQatZFd7Wk3MuUgUebtSRI27h+ij+fYQfUdiKAQVV7AkRbniJS12hKQj9/Z
BqydU2qyY6h/52sbAkabDIn4gVPhnNwsJiH0yzH5sOnCvWA2T3+/boeycdBnQaxareUlxGnSiLv1
IfTRx6wedwVTVqzX6PVjhdkfxZhg9mewSexo73VblER4rNK2j9sc521lluGZYfcSBnMtPZBff3p/
qN/7CBm4tC7l8hQTXSXsQOxaK9CnlmXIu16GzcXXAfLJ0olFE9sEEoB5LVukdSPTHMUNA0sZpNJX
kpn0dBw7Y2v4Rnbp0faQh8Ln4wEmgNMKyidLhVFwxYum13ieXSpWbtDKte3BsxSNMScK1KEW5Gdv
D0kGGp5IqdD9WizUGZR+WehjNL+1imPe6yxRbjlth2yC/vwIR9/hnhlMrv6Nh4ouGGY58BjmUpUP
LudeQ0tX7Hhl840Qfg3f2Ry6jnQ0Tv3UdC//jfGAXJ+HgzXrsv0G72MnLDqe7dwKJjo2vFpPKLRB
IujmAtQp+0MSXp/s9q9mkR5a6JgVy22ClLkM4PWc7VDnBAnT0mI7tEgbFdxqd4YJ4c1wtCRqrCHf
9qbBDyQbnyxqyMchejhrHaHwtnirgpYetl8v21W4t4hqdzgbRPNj0J7afv1gPx8JoeP4KHihj7U/
+zk612FW83xndYKuQD1ttk2KXrnvF9mB6f7JYQfLFQrsyMVnV5vl/jCKbrBa1J13EAPlTxmZ6t04
1v66nkS9Sz1d7dhQBqe9nGiMZKi9d7v24IlrXs6Wiyo2foBJ5wqt83qR75LhCkLPJbVGAX6KS2PT
a7GnEoOuSBFOqBt3FlRKC2uL2GexKMFgYR6BwLlPq21YGN3m68cPuNyH65mFGlEix0EXxallwdgx
COgg9WRsU1FbVqR8Ln8VyrHOfUiATxvAmkZnq6rM+ZlDS7/eeA7tT4a6dx9aBQydA9+Fa68cmlM1
NCP4/3qwvwvD747cviN3o9NnZjRWKr+A0AMIOmbGRx7BLBIVi+yhU+UVihr6XFeTDtZocBYvFOJX
w8quBvdhYKQNsIyIBAdHKONU05WtrfysVHm7okgqrgrHqS4MwoUAzLmA+zpY2WMOnR4kpklNPdg0
pKy3sohMpUo6rwS0yeEsGKDdRFrU4NGezSF4nbcbLSDEgw0uKwC+FG2AQV2VP0syBXdFkWLHLQYo
kQbVmJ8GZs6/O8bkQROm4Gg6ez0Br137aM1zLQs7YWXtnZiNVZ0ONcRfEyKG4t5usRo2DRu8DZqN
uLZxYDqLRoe3Kyug4WM9yvaumAzXTyy36FxQg5VxrXDZPGozVljJlBbWQ2GW7FoPMg0iQ3mZH9Wm
Sq8NV1bGBs02qLhMmskot4R70gfVS5+KO+Ybvrsa8tK6r1UKuQF7RM/1DAX2/qk2g3yVmdQjEYrD
wG4z4ZPt/Lz982JI2zHqOdPHAeo6ZVxo5GBxOjhwpiZNOn4Psi578rndqZWHnebBkX7PEhjZjA+A
hnv+ERreTp7oLvXPqgnMBDdLabhrDN/aGU1DYFUO3auzSck2jMICcvRgm6QN3ZSuDJ5TWQx4fbkE
wMfwND0NB6+5hh4/eisNYA/WajDoFESpLn1sdQZcfRIjDafrwknRMtVUBtkqU343xTnvytuCVAOo
b26otg6X8gp0U283cRcVJuGZpyAnVFdwMUWRm+oaDQe/67rLqoTxbNy0cB+N8klbNybFarJtci1O
YJVtXnh46U6U0QGkAs8wsiEC29vkmyo12VZ7NRljWow6SKzWO5WjNzzDIxKOKcrxaRcxWBvUibTN
vEAAF+ZPPlEA9+EbAZCurVl1b/dV98TaDAYElenXImobExR5N5UvIWgG18Sd9ONkptaAYB5I4qix
wpWwXpwLxUY3bkfXfXJV35gxHWoTpDzgeXqEIQf0b3Cba11nIH0HFDloXGrXe2xbDpWoEUvQI/xj
IYgO9d/w3s58sUlRfCQRCdKqiFk6f08uch1PAAc5O7OX1pOLYmm2of0QXKC5xOyozKQj4gxHmiRU
3LlLgU0+KusRJIU8tTSNDVZ2oMLbTvkj7FFbjaAf6GrUd0eWroidkyOO7UOiw1tDVqypM+KuHOzK
9/5YcHAAwgozyUnRooq1yRt4R5V6HFc5TzWJ+hGc9ygVXn5RQOb0AtYjYxmRwWcJloHmWbZD8d0g
AhqZMrQFZIyB6YxK2rW7sB/I3ZSV3c8eJWDguFLWsRhyxRRCs5kFYbCJGgYAZTzXD00P0SYwzUj7
gwlSNpHdw9NqbYUmfe6FVnf9mHuwWkUx1IkYySFKhOvmRcIBNoVXaOqM9S6EJs1dW/LiLO9riMIE
NaSsI1Yo90qYE8Ghuwrnc27ZDBfc6aubtK16vFCN0IXGemG/8GZyf5oUh59oqth40UB62gCOQMDT
CvwBF6GeVukFFnAG1QOXTB1ibWSPPcptU4zQ69AH6VR20sE4+KmjJX/yR6u3I7MDxiSijQkWIsmm
8GpsQS5JWokG0jFOR+Qm1z4UDcaeoULee61prTDzBnjYjjqL0azPLwsTbBu3EsdqSr+bk+vodZUB
xYMDjYZIKWxZKzOpjL5OCqBO+4QC5dZHeTdUTYJYkPyi4o65LqzaL7fSnjp21Brc9xN0rIxLPRFP
rFIxNVdtqvlVGHThU4+HecOK9qRww+84OgqReBqbTQy2SAAobKlPIL4xjSuBAH6odFelEdas8N7M
mTHhbGuPYEOUBQyHgkzb6UpnaXojIDv4AK10foevb3wgoEK8pykb6dHEuhBKpAYmC4iUgfwlHWrr
CDKpxW0BPOStbmEphJvKBy+yxsGoktAwSgZnVuQiEW/dESrTE3GvglHLTT5U9kleZw5iezDcIoIK
iQGOfx82LKpdShFMPMtTxISapZbRHOkVz7LV2JQVxA185FdT0XZ+NNRcQfgcoCVQFsOecVwefM9U
K62HrmPtBvYiMD3zrKqwYsmM/hjBTNC8J5XfJaXuK3gTSzX44G9KdaZ0CIDwWHryoajhkVQhQQTB
DTqtMDDlKDiDmZ1Boa+vGECgdt1Z9wZ3g9OgmsI3rd0/wtmfVy/ltWpeXtTpY/W/5j99ltXYpIyr
/73/IzDfb988A9f3fliVKlXjpX5pxquXVuf4099lx/k3/7sf/vXy+i03Y/XyH/94lrpU87chPMv3
oPcQJYz/GkG/0Y/F8rd/Q+QhpPYNdV2g5PFfEx1FnB9+Q+TnT3Dsw5EIZefXFtkbQN4i33DGRuU7
wFEeJ5m5KvSGj8dHyPbhbwXcJHCGKAz9CUJ+CVYHMgflUFAzcHHW3DxZpPQMZXfT7llx3ruVugkK
rbe0IeLJ6pomwKrXlagy+zzcmr6Z7/qpr1e+HAhbYV66CpE7NtvUPk1HLodVrTJ2VYShcUXMMYXc
Y2h/x3xJbyy3pT+Y7MkKer9Rhe3rDDYlY7ceGJTlx8y5Zcagj6F2aFwZNsyC0oEOt7ALEDA2ARbi
hAM2/EzNYY38RV2mQ5aB4to4nb+yUUrlce9OwVGBPLRdSxQoorTv6xNgY+032M8fBe5p+txAaf2X
2o/S18j7Vwj/vxbekMz/Kr63L4/Nz792bT5TQ+Z/T58TWT7mf/+/9n3wv37XG0GEfJuFfoFFRsMZ
ZpRzD+d39Pv2N4gOo18HHAN6HlaAg+vfBBHX/oZzHw7TPo5YM9cNf/U3QcQl39DAhm494hXHMkyD
P5kB8+l474g3l8VmqzacagHV9Rd1Og+gQ9oVBeyNXV2sw0J4cN6mD3U5ukmoKVlrd7ztpb599/Au
fg/wHtb/Kqy/Ny6QsBaIMcCqAEgGkN7+WTpUU1DJkEIzD2z0i8psQ4lTEZXfsZIUj3nJjStpVXLV
+QBz7ZQzjF2Mbi/OLJ2XrXgpO7lyKutYIMNnMRos1nHKy9xaN7kp76G6zHjiw6P6hWjtVNhFBnE6
6rT7xZHr3owTr38ZQm+cfBrgjmXpeT/N9KlXWey5bIrbxrEqHWP/M4Jognri/WiUEA8P0w1ktcoo
90iho87uFbYssxZDxA2Qufw8Fb+f1P/MuH+AvP8uaOYN620jOnsssBHFvMGJsXhs32bd3gSb//Rt
ezHdb8A8zg0KzBgQBv85wTALv8G4CAs8gKDzhvFuglnmNzQciQcsCKIQdWN8398TDJ/N3zWDtefK
5PyNf++qb5H9FQnrFfj1LtJhiIZ5heub9z4HyESMtFeZJhPLMu5Y27pqyZGdZ9CBqQ34MidV5SYy
DesJ2XuRAoovSL12QrCFGjN7LDrSnxTYhmRkteaT8EW14x67QKEBIPXOvgpzB+fMTonmrObgQHWM
Ts9dPVggUFsjuNTOWO4c2p7Krn8Ds/9RVP6nblXzmKeP5V+Rbl4e9V/y11/X6hEVb7Dm2uXuMH/3
P7eH/ztSGnjPfBWBZ4+60XthN//+W9h5HrIagBYhQoEFfmbq/Z3VzJ9ADQXtemBQQBl+F3aILCTn
4PbhLwiByOy7zMbAh6AfAbMcOH+nS38UeHNr7F3gwZHv9SJmhC7SKOCy9wPPswMcKKEUdeGDr5HY
XMz07ydwXMZtFaD5m9mQE3Dn2nfAaJK9NEZ9Y5gTEPf+mJQKeqetMfh3FrqMPB12KdqqsUmhj6O7
Z2Oyn14f7R9F1P+nmcXMuvivM+fTx6blj3n+tsztJxLzn74FnG99A9oG2zTcvIA0nVOCtzTaM78B
QAd2+Azc8F8VBv5OpJFgoysN7CHSZaAL5lh8W+acbzOzGi6tMzgtRInZ+5NgWzRy5v0VGQwgDK84
dxg+7sdabxV50cOG66qB4FVs1WAkmMF116NKB6bEIVL+Iml5HQ0ECeRVoG6gSr5MWgTrh9yowIlI
22xdXNoTO++JiCRRp5JwGMQ5/iFS0ydjYjqj9YZHDKCKOX/+rhZeCMgbaJT3ruA+dQ5HNbkd1LCp
2nRldtLfpHZ2nIZW/C4SPkmTPnmsQD0hBwxBZgJkbfFYO68LNUCe+ZU9udO2U8FODeF3ZQTHeQpS
w9eD/aZuvFsxUC6bIUCwSgYMB9DTpaQlTFrKQACqcQXH3G4duCjyJEH20xwia2BRK36mnhuV5b1m
1xaKdfosUOek3LpZ1KA9wBIYxUzWYzhFgibw8wrYz0DeDvV3ri/Mbqe6X8TZgeMEzQbF17m4cWCv
w4/zIK7dVdrBkjVuik3QPkxo/ZWsimajyhu4CrY8cU7EpeSrkfwc5Y3TXfPyLOfnk//gGZupAotj
Q90rwJQq+9J0rgIXVUcL9QYbfI/qElpYm4wn2t+mm8HeGsgNjcCPyVVAd2TjHwFkFfECtOPz8G56
9HhSuCoe8qP0wfmePdlVnBkXk/sMs4DTWfAcFZdaXsyq0E7xEpgPY3AN8mAtKMyVdFRWl3b9VIsM
pSYRVfZLR38AzRGVMB/T65bsOkBBBUpOpL6n0yVFmYuvzV5Eru5wx25sjPe+QBJAvhvpcTMceaCL
5TAwC61jszqqsqi9KGdxWhRvUfZgMQvXiAUAGZrs2KGJP0MYYs/ZMCNJJVCJB2Jy2Zp6jZIQZ3Jg
zNET+gAkqgVrWNGH3hVIE3XseajoONBlSEYTrgMNCjzroE3JSdnD/WnEniIVakFfh+qHeYHJAFgn
ELbg7mL/XUxGmM+rLBs950oFj2pElUgBQRV7VR9GMAW2D4BQPhsNrUU0F0NI5UCIdH/qu4attJwa
7yrX4S3lFUpMaMDFZSdOhoarA6N9WGhwSgQoem5mYt4DrrE/Gu39ztBkyG8GdF1R961RIPdv/Yru
VF8ce2F6i0qZiL5+oNYCj2KilIL+Kb4RB7IZsLHIUkfKStPJ/OymGd0H5W950QW3oaIQSQyyemWJ
doKHjDesWpg5AtSNWK74TVp0l15fBlGrA7IrAF0CCAiib4O4+vr6Xq2795Ym0HmBkZst2maA4hIg
mNquUWQ2C6/L6hS8CbxtHyXRYOtCu5ugxB055nbMttZ6QFF/BYwzCoi8Whkv6E2MsA/AYc2NnGvw
McAFWhenzbF1VO/cI38DSxndJLyOw1NP4x5j/GIDjReUVfv/w9557MiNbWv6VS563ATozbDpwkeG
SasJoZSU9N7z6e8Xug10KfJAiZp3Qag6p6TKYJDce6/1r9+4NSxPRy+Z6djCVvdFO1EZYNnCT2Hf
bsu1Vtn6sX0Pr9FW3jXfsm3oR6vAqz3ZcArBlg2beWBw0d7+fjfuyc0I3m93g2YCmgYtzv0BGFaA
CnOdWlfzaZwd5UdYO4lslyyBxo5UJ/gwduVT1tnyKdvdkNSc8DC3avyaTOjSbp7xtBNqp75Wh3GX
/Crf+R5GZQ9fvVW/Xds/P7X/d523t+4fhybhPeO4DJF1TTa44zCaM9HxN365K9foN9hGPyTu7Wt6
XPzgPLxKD8V+3vaeYQfBMZVXQeQEh2hjrcPAkS/KRilJrSOMfU1Eepm50MczuqiIlLJ9ohII8dRF
bsEEhbEDbXnrcIIBEAMXjBgWG7tgM56k83SZqXuNW5YEuP3E3DLCpmKV6YDYD+q0WzS/ZXJXnubg
u1i+dd2lqB2lsdXX7BjYpU8i2yo5V4fyQU6d8tockpXg//35Wnel++/nCwAKq4FOwIC+/ud9SyXZ
yslAMa/xs7iVHqTN8pDs22N+xIV4Lbyoz4i3z33N22qTOok/K1jkgi+x5QuSk+AP9C2fvKxwzNJp
p02D3VWzQgRXSMwFHf67rFn1pmfE/qKtotorKtccnbgnsXhlak5Q2X3h1KqHNLbdJzsMZotvnDuG
6QnRtq5YdH72rb4K235jviTf9BfpMBxzXzhx8DDzSc4JXmamPbJ5XHtUoOrVGjYRZHumv+Wa4ZFQ
+kKyGhfXGjD09MTOziM7+YIHenNY+WcD9H/vIlULXHhYG/eZAnNCjZNT81yDQ3CIn/utsomeAqdy
sz2pnOLkCaJdln7UOnrhWATCHfRN72e7Yhevatc6lxtm+77qi4UNkMs09fCV197/iJ3/uUIgGSOU
B8uD2WXBKL/bdyu1nGB51vM5M1dxviqlLWNTk6Ru1mOYyez/u7TCmN7ycojv4baKMUI568M5KTai
tdXHXVu9qdaT2W3b1jPCgzY7ouLOwTqJnfpHZfrhgApr233MDxEOWY2tnIvObkRblmz1Jziy9T08
VR+y7vXlUzi/ms2DhH0xJ0/jZLOdRM48OiYSNsMZcWYBYCvdWL7ikt/W7oySNjkqudcQKxKvssiP
w3VnMK7kBkssO0t5yMrtID7BE3Hm5Likh6peEbB6243bhzghtbvAoZSMGsNy5eJJV46W5bIwh/4X
F193K0P0kovJdPy9lWxFv6b9LpH9Mj0Pwkqf32dqRb1YF0Rv93ph14bipT11iIYUQOUrcjEqPjMm
YogRqxSCYdkjsWrnFS2ilKyvZd2ZIabaehsyGJXsxtjn08WITkN/aEmAG8zn2HiUi8nOGXdZX+X1
3RcXTB5QY96WOl6WtFB3Sz3IZdilSyReCrVr7BFGaKATdVQHcusstfHFyfHp0zT8p8AebmMYPP/u
iwsxJ5qzjNPmEpom9myUbkqaMverDcbSDO7+vo99cl1mdAOrD9z71h4anwwSuxjOENyt8JroOc44
Ur24cVH8UDBgoM7fRokqOrGxKQa0mmFdu0SAuOoSNmurMrZNqXxl9vUfLugGCNKoUlrhKX/v6yqM
iRqL0SReoLC8NGOk+RSOaP71faj0Gd4nwapTOFSF/GylAm5nxpkwPYaYoXg2ZjVb/f0G3dd6VHgc
5KgJqboQUd/LaNibpjAX5eUSNONKXXo06GNn63XtW4skuEteBja3+Ktkktum8semAyKJ8g5mGQ3t
LfLoz+NlipUOQ7JevPRx1Xpi2orOIIWtM1W8ef/2G94Edze6FlCraN4r0oUwg8JU5j35s7hXloHH
PLa1tSWK6Cy/KUqiu6mkfnF+Uip/+oZMsGFcYsDFvg8f4e4bNnKlNFUlX9J0i6Akh0en/rQybOrK
45I5arLuraMRfi/ywVYGy2YGbyvi0RQPGklWVfmm1Y9qdwmq50I8TdOumK5z9Ty373XHWzJdo2w/
du+xvlO7PdVyWuzSZW3O64Io8YVwVrhJXsIsWlLgCqi5g2rM7XLEIxujXqd48KKrsSXzYWm8eFk3
CTyJsxGz6k9Ff9D0dS6+iTUbuCoc62WNRCIVPkp6jkWGHiPHdiD4Bkev+qqHl966GOVzbdAJrQ0u
xHwQQnjWP7LyWZu9cjq2IaqENWfcYJwzcWNpuK+4UvFhGTee0F63HkyDL51jI78SY2jwGeI8exE8
S3gxkyd5OcrRhQ7b0N2A7xRzF4WtrP4K+pU2fJfKY6Gc4/oxo73Vu20irSLEosO8SbhXAgdt4xrC
PkYlUOWm15gIG7TDXPr9j6gkxqv4LkFTjbRvLT44VmhX+irDjIFc7/ZczDQ7kCwJ1thg4yKrG/pn
3Xgc+seIPxqnutMo13Z2JvO5t3xJ8WRlDUaBj04z3fbqFgeuZDdqX9Az77slyLWc2uCmuiJqDBju
Tu0a2l9oaIF6ieIwo2HXc6eqzM7GWaiyZ01onFiqvvIf/lRNYzKnsWYZUyPWwl/n7lOjJRz7qRCV
y6L/LAY7bxanXDyxDuEf7dL6oxWOIryiicM0PCvdNlS2QbGSgoNaP3e5z4bSTm+C6WfGIZ8Ocn6M
ZSx4tLNJK6CdZ+lbEJIcaFfgCRSNzXbMPDLqGn07J6dWvfECubPzFj3NYLnDVjb2uNIqT1R1y4ms
bN06W0PvIf1GUqCF/oCDAFpTwWnN7TIgfxW3hbid2l9h4aua12Ve+TPQVyL3Ttxa5yE9HJEjNeND
lLyWs2ZrWWPXcQ5Nc7+o58oguqZ5NpQtPKC4ecgU35jsIv6CTQxI/mnruIkLb745sF5B/O56FrOt
oSEVinyJlW0a3zoqBHcb7RR4mKd/EMdRHuAgNa8qvEdGh7MdhnYy6/YQnMVlO5W17ee0pJNxqKJ9
pr7f/k+YQBfLnwNSxQc3K2A6YZRhl5NjUbFf52O5bBPjEBWHhxKsDZidESPTpI3K2azMvyboiqny
2jMKMkr+sS+xwpMqXyEbJPtmxd/n5GCB+VhOUK7m+BrBX5nWwnt1ktqDIbhSuCPLo9Cfg/lp6Elr
x3ZYnr+H6lmpBhqlg7qsBP2hgidHHYBLlJOPbAjNwzx/N/u9VYo0TBchJuev3w9uWTtBdxHJIxlK
R+i3hSnbCOVCzR4Wt9FXkWLn4WOrlfBe36V4dBOBcOfmUbTm2y2b6Qf7dC1yDDQHmeY6oYePIQDi
ADQRU+TOz9K+lw+1spJHWxePanxpvo9uKJ2QjVRLb5vCIdPhEZEMHxyDZHTjYaU1PxX2tugg99M6
hlmHcGpfNKdWe5bCYJ2GtOPVQ915UDrJNuvfy0nb9128iRR+4FTb1fQOmxT7XxEDEPQ5drtEvlSu
ioYQ1do3uh9S7Bh5wL7uK0Z5a4WCZvVb+dmwZ6azLaiPebUN5s2UulUPrtf3J4Z1dq6/V9lPTXmU
7WZwhWmlpas+pmZeJ7MbmpwFlPl+adpPPMxV8e1ZfhcqH0Jzjh+S6CYX4akXXeknZh0mzUvtK6Nn
lY6Ves10SPEsJmX93B2nhRbYH1jlLgdNtoo2c+IHxqoUiRnMvTrdzplbPXXpDljVzzJ78SaiYStb
CTeiu6+y1egwSy9Y9e0h7j1sLPS15bYe+0P0dktP+RbuLL88pt+FUx3ZeA0Nl8nrN+O6Bx1+6MFS
9Y0B7nKJvoW4mGDMv66vccLVwUmrVQd55y55wRU+cOZzo7rqy1fBlL91RX+WNtjlyqiEUT5ALriX
fZfU8nlqFfIlaRITn7lKhEc2ODSIkQ1NI3Z78qASsZBZoOBaYda7Vkm2hA6wE9f6kUHtUysY+1b8
itJ/343e8EN8chSYRjDXcej5sySx6iaPhaCfLgnsSyfU5NKFqRn/24qSr45GGakFej3IVXdnhNLF
QW0ms3hJYqqKSuufxUg8qeJAk79878TlBDX0iz0TBc39nglWCWiJ9Op255kh/PndsLIS5AQ284UU
xnhxRMPNxTVAVLywE/h14YJ/T4qnS+tCPibCKuI9XZ4z9lhQ+Gpj/pJi953tp+pukEWf7QzpEial
MwlvBlaM03CMNfaM3Rz96vXTMv6S8lej3YnZ+9Cf6gSO7HMxfCyw8hVQLHyeHGNhyG4zaUgTt9cc
ak4JFN5Ge8M7kEQ+0WSYnFmTV1JJJdu42RSGO40wmOH4OqyYMWbntZk8RNnWBFb2NUddyzsAjTWF
yBmnEydwwAtdoKuV5M9O7Q1+64VH8xx8Kz+Cp/Sjei09Jvw75ij8OaZGOGbq3vCWvuTv0lu9kzby
t/ks8E/tNAYOxnSmyBjFRkHGryJcL3hpLRf0VwzyEbRP47lYmcq6yt+H9MecHyZ5J+IWNhzE5KEb
N0JbIDzgpKnWg3ZN6j1MmNwt6j0LfJH9uN5K6c4CxAk3N1Mxxbfw35ogENPeQJd1+PtwER/rt7Sy
8zekD0bpGOCdEjsbW6CdTbbxFr//vUGg0f388hjoXjFEBAH53I3MHewJM+uXS4Q9Rb2eMMpC+KD6
0uQHlkdRyb9XdVeON4zgbOjgvNjqN6t2G9UbqsfCeO/LI1i8uRw6CuvZVqUV9Owq8nCV0GLYyDZ4
Odku7SV7E17hgZfH1qG4BiHIbP3aBd4ouUnuyQ/BdX7VM1zMCY+ztbP6OjxLH9jBPePLrJzDPboW
L9zWh8hP+QHWt2x0odGW++Ch9w2Pa9wUz9V37XlYkblX2ILmpFe2+w+tsQ1euAbLADeW3L6Cmm1X
6+jBWGeVLX4vWtdY65sKayLpUX/Q/WobfStKJ1PtzGs33QdIIAenZLdv2iHl0g7KQfMsR/DyVbrS
XRKu9rrNYeKIfuPRwQjfEwAaFhR5Zd/AWsRrsA8exfGWba7+FH/KGxS8YDxYTSZ2fSi341FZD2v9
Z8tu7aFNeEcZs4NEop1hhquP9Wiz4iCqVF6yuLB1x3mrgaFK3lKsRWZWw8/KOM/DZlauSDFW2rS3
Ij9pHX4vVlFI2VFhGxfxrXhJDzqCXLvnkRzyp7q2+WVUHr+awNWFtY5UTHIkLMZ1J0oJknFGPm5c
W+1uEHbmcChHEbTutZ23Ixgm+/v7sDZWZu50C6i9N0arWHGHc9o50tP4U/s1HEgDQX7S8JNMO2dG
mRKywrJZN7qThU4wQOpetdpK7o5pdhBN31Bd/nCZOoVqR78i1S6ITsQfNnHN2RV7P9C2geU2yU6R
fE3yA2UjSb5ZbqPxnAKxYkzRf6gx9dRVYUQ8rON61aqHMnCU9mGkNUm8rnP5l72BznhVlm43stXZ
C69L4ABsM0QcmVowvmMSaf99vX2GQPRbHKQM2nTzwEGf++derWpNbhpBvlzy3uhtrPxUO4inDGo5
844oNbZdepGavS73p6L0TA2BkMBfTi5qQLxK+gVK+wmR4nI4NjDHRDqPRfrdKK8hLK0c+0i6SK9W
Yc2eqFVMWEvGGpP5xTnFqO/TVoMXM5UBFuyM8j6hEWIWKEMqIc2a3Hxdb/vjtB+fZS/xLW88sTQw
WFwkJ4+2/fRYpbiyehIQ8ZN8Uh/nxDZPoOTJcMI7JgExJwWxoRP2Y8tuC0eOV2Zkmz+Wp1m0He17
nmO7jfWdk8E/L12wzJZ3+yTjxtc9ZK0zDp5B4ljn9ok3lW5DW9bZ4in5uC30h/mtH9ZK8hiqx3nw
FLbn03yqdvJbsw43+b7zlm24ilfWJV0JXrebT6qbrsBWX/hzD2zvz8X3cV8dZX9kX1KOqmLXydHg
lQzcFqXtgi5iO8erLj0s3WlKD7nKdbjqaUocEF+1vm2HAaq0wROMs8SRIzmqwbNxxpPwdNsbD+KJ
yw+/lZThT+KJ+Zr4qnwI7JHZDpzYQB7wtiwucxgaIvYY/aRcdFd3MfUkSHHZU9/6qs1568r+8oFD
tmjZwlPxfvOWxp9HsdOnkXVn2vUvbvRtq1kvW/01uuAnGD+Wj7RCwrY646cU/RqK26lp/bROo+Co
kiMgwajt9n1g02KUROqubPcfpVccSMh9BTbZmsd+a631S/Ir5Hwet80+e9R+zFv5kL5bCsCxbZwA
hfmnMG2TJ0VhrOwi/sCMvJN2mnJbqou+z4ZzG+zM9jhaGH6n5TYb1vO0n4Zz351i9RCqPrS+Xke4
41aSH5tsOmwPbiasrHaFGEXo10u8iiN/NFA9ORBV9W8A1nrLxu3mraNhkt7Z6QuegDdmgWDr3tyd
qv4gy+u59+X5IquHtHUi3Wn53sVe6A9Z94CDrZNqByt+rsJt0NrGF7juf1izTCogIaGAh9d4n95i
9lD3g6lbLsuSVw+CEhe7Ib/JuYZJhQWv/UtHDwxLcLWDkIn4nVkJi/fPLSspdbRXo5BeAgBlFPcm
O2ZTb0sx/Tmbgv4FueBT6ujvj2MwA7VPIvvr5un/z6mllVTKgBA+vSRtULk4WL1rctGf8M9vnLn7
IUpsmDNdUtTdpM0wLqKpcLLiZoqhc1x1uQz21DKqn4VVN8ToLq2+862w/fH3rfz+MXDnQYNu6LqI
XALh/p/XWU+9mHRJHl9+K1SEpuc11fUOLzXFWUa53/z9437r4//ZW90+D9oiM8kbDcL43QX8Y5qb
Vla+VG0WE/e6jLusnvdTEph+2katG8fLj1qno5oTJfZmc2HQEpmGDzRcOKWaNbuhoWfk+5DEmajB
WreEHlivMvYVudh/v9Lfbgh/XOlv/09YFJwq3Bvt7s60uUC+VKMsV/lbz+dJqJfs7FF4UFfaNVgh
lfDKM/PS6Bpuy1/KC1s9Q9H4G47oQg5eazekGSYntfQRSgLXZBAg+mMO4BLjzeunqUtJgkGLDPQj
xZz/1149qsPauuTJLpR2BZrsekeVV2dO0tjFzMDJxx9wWDzNHOybgrxD/UYR4TP6tEi3Vt06PxQy
4O1ZCC4j5T7CsNoDE6AQmXf8T0Ww4/fSm881hmp4tcM8aG2QjEEBInFiyiVqOc6jl47dD44VsldM
8xO3oQjUnGr84hb/Jr3c32II9Ix1+AtzmDvDjVSXDODXTLwuVbMv+jwlvHPS0K1yUFbCJNus2u/D
zVe5SqmucvFBlYKPxErLDUORL3wr7jG7m9Meht+Y/pLZh1HMXU1DKxzpLNniKsuxxBQne1DVcVgF
8Q9JJui9eJqHcp2M01fWB7ef++dN4HNVE7yQAS7OSnc7Be5cuaW3cXEdLMHvJEhd6AwWO9ZJZpVj
GTBLb72/v9ufFj1fFTsVKjeQBPR/dzCCoEpdKyl1fk3KZPAaYzcrekCTRzWf5Kn/rz/sRkRCGQLj
hICTu413CictrjSN+5rUr+grKLAV81cp9U9zFn9Vmd4XZ/x4QASoDZSDt2PlrhJUakUE3A7Ha7Ck
QG5FS62NlvaL3f33YXH3zIhswZSR9wRa7L2pQaIqUyvV+kBcB6Ab0Ks9PUZoYnVbXFj+FH2OSdMb
r83spLVuKHokX2sQWounPt6UBVbxF8F6qKZdpXlJsCK+1tEyP9M8GQ/hzuvR69dHpXkkVSALEVGv
JsG11HWL20jsa8GuQ2dKo2jtQtWbVa9Z1lbgWRojalf6oJ1kaj1RKnVoOd34MX+Uno0J8wVPiZ3q
SO3F72fP6WAjMK4jT6odRGQyasvOKRkZZsdS8bp4PeXHxPDH3038Ejqm4AxQb2q/VrzQWKFozddi
sErH1XAoVv0XN/l+rsmjvPHlFMjHcMFg6v15MqlEnUZxJvZXEXq5pQ8PzPjsxZIn5ArNa6+VD9is
f7Uj3XacPx8sOj7mzLxGt5f13h2iMKKxyJAgXpneJLSBkzujsvAUTYPbNbSqCzUfSGiY1oXQhV5d
Vl+Nlz9/bfRaZMFjroQ5LrKAP7+2GBK2M2pTcc0E9TmLc3Id1ChwkppYzy6RZTcpP3qjzL745p+3
BLZg+JgyBRnmRPe+JG0/p008VM111pt225krAS6eFmlOLoXCF/jiJ/YnmCI1AD7HhFbAhb4HGIUO
t7KxKfmw0bzWorRuiyxhJPARjadSKCpO2z5zFosRUlaVXzSL/+HTYZ7ivUv5QWlmmHe7X8l5HxXx
3FwJXLSYWSzuUIQHpddqV4vjw7wf6yRhCBg+M5l7/bebIfZLN+Mn5Hgi/erdZ8tqjATdLJprm7e7
upXpa0SL/aLX7clqv9ynPr3NfBqwGEr0G6v/Hsi2RrGB4qe1V6gV3Roga+w2k7CEdi/rz4ocRY5c
VDMD5vRLa/dPpxqOfaBxtyGYDCtFkf98jSO+jSFUTMDyfIbk1oiPEXzoor+i5N4VjcIqlhlJTx1p
3RYHggND1PRU/AutEApmlYlYc4u+Mar6tWXO/vfH8Kk8h6F+C8zltGewj9fA3WGfVES7N3ooXua6
M51wmj+ioW59vaxaW06Z7lMMGFDXGWVa6cTO3NFE19FLF+PUoKm56ndmX3q5TrlXKRdZy3qvyWG8
VckXl/ppYUJXtSjO8c8hkxFB8583ciiWUZ8KvbpaFfxtnOQlzFFryQnk9EdUwyj7+535dIDeONn4
DfOCSkjh7t27rLZvpSI0yutsTAqUcngrGfmSX6xB7dM+i8cTFBpwGwYBMHHvNvdRa4hSl7P4WkNW
i21Uzm+KNF3aaNlEdVzudRW2WjgvDIHVutrpGtdhCZlywJLpASM461QGGLQHC/SeydC2CDrHY6XF
yi6VwBT05VU1c0a7TaI/WJEAb2jpJX+Rf5gQeYUoeLfCSNhwGaClgMJyNh2tWgPtLjApyZoZtoFI
odKpwlZIg/Ji5YWbKB0PYFnUVWWI7bkHHQ06czgvhpcFsnWBVjBrXXky6m4+dvEX5ennzulmi8W5
gICHNhbb9D9fhDZWTRMbheS6dDnZT2QaO4NYl66RSSXxN0B+cULqTN+nJzbzR8Q/o90RWit24gFP
eU+Z1OFFlS1nacABGqLJfWS16hentnyPxCMsgoaEcfWtDvtsb1fLRYhNaBFftVGIVwqmSA9SVwpe
OHSyPXe8TljUwCbAroUBOdTTrl+3dcQLrXbEnQEEnMLiLa+yfLtY8T43hm6Tqv0qztp2rwrhrgsk
ef33l/7TmcsriBIAqSZ0DI219uetVfqiwaZhHG6MLmul8FLsma3ZWNcxTrFGnIXMqXf//WeyQWI1
ePMOYJP88zNHWYOhaw7NRU66H0vW/sqj7CUL0k1uBhyCzL0EMfqiFJd+i33+qG9g7nHq8hs3oJQd
5c9Pxb6ukfWsmy5F7CrFQVevhoVPx/RMkljY4CcnvWr5AR1SV29zHc4O3MybS45Fj0qofV17+MHY
IXoevHLIkcGDmtwrOrV2hlcQLHa4QMWQ340O+u+7PpXoqXYNgB/aH3l4GGSC3lQMTe05v8jTcYDd
U6XrYD51mWvMXpHSa9IIPWMX4gzVUy6945ZATIhDBodq+Vb0Ae03i0AG9VUAop6rT3q5Nl8K3R2L
V4V8UYQ2OFcNTnvSTK/HVmSE8MOYFE167+C4YPfTh1BdUtDxvHaLCQOWg6o/GM1TAH6nv6iZiunJ
Q8gFNxdMc4bSr0KnmUBij3PlzlhQvbHrMvCKtU1g+MaNZsqP8tICcQXHOUTIlfQvTQ5ZrBYN6M1x
F9idGu1uv8zEGUMZXWaHVBSYExPgZhAfQ2i15Th85d//Py6G96/JbSUg/tTQmap3r0ms5TlZ7+p4
6YnKk8+lbmOX3GJ9kom1o7WelgEUaK+G+d2qDgEPsQyuUfca9dtWeVPUX5L6axqBuKpTWP3KhEMU
YODuqenL0q/gvPXlLhCZwTxJ5tM897aavISD7OCuYluB7seMyVAldwETDUgVBL3ZY7oJ+ssYHUp5
FZqvvQVFqvopt42zKOAXPKG2jx1JT+yOcFlperGC7Rw1toaaZ9S1m60TvkKZM7XdZohIrBsLZ3ZG
CHTq2AOdjIByAMtp584D9AhmaVaJniEpbUKvED6o8IN5dfBDEpRfkvYzFiq7kE7W60Qz1aD7EiDy
F6AF4Wtd4pDIpc/g2Q2/KyNhIqQVfPUZVgxp9rMttpwmKQPu4U37hnRgBIvHLPt5gKyUObJ5bqpL
kv5UGR6nMg5Y08aMMtsKH63wHDdvpX4RYcxEr/iHW/qutuh0ERRBdMuTS8DFqNbGKld99QZ9Choz
Vl8K7Ane2H4laK4JLx0kusZC316eS848xLm2ZTngLMzRSJb9kK5T5DIBl1TIXeleRqmgOlgO5ZHX
V2fhzFRweFd2U+6Az8ersnDUxhvZETpbhcYBXgN7TXZLmHwckqKbmu+j/CxY2IF6zILyyB1Gt0+9
kMSuCG+ilZGss2KFZXYZbGNojOM3qwWS3MgG0U9+0vg4GLPHNBBC9snvfz3ND10DCR19XDu9iBHm
C/JbX75NzHFh4Y5YNzyPPxdMx7EvMleICxnQNvKjlW6DzCnkbdi9huYmW74Zw/eFN9NEvGJSbtxm
1X3kpexjvCdMRa1V2XuKiT/xDj48WyG/imHfCNcUZlS6oSeb5G2aQRzY5z0xoUccDO2ifU9v8+SJ
EJNNIZ1VLl6ofg7SeciuwXRNGDa2WHpNO7PZ6JzoZfpURIciOCrSSg5XUb5Vw1WQ7NN+m2RbAmBo
75VlDTuyWB6kYqdLbqH6uXaZxxeEfMrw1Gd+vunLh9lcTapfxY9NijTwIvWnnsF/8CKzPJZpo1me
Ze4hsufaWi7WFiNSaFBbnYHkV7alOOnc9dOESMGCo8cTZVyK74lwQ1F2JeZDw4U0UyGGW5olnW0U
3ezPknglP3LcLLU+PqgdBmFtHu6LSSa1kBzwVSSCotS9DC6cThYLAcZcnVL+GoPSOYaew2PIA0Yo
dm8Nj2ZSPHbBbX4rlzhKirAfbkSwArJWl0fTqp4wCNSGSvSHlmMqs/DQ1qIXjFUJdzXyGrbsgO7E
9PS6c2LybrDDKVfpgCn/38/9z+0nAw8Uh7c+0BJF7Gn/PIKFSmsTKRKyqxyI40mPBrdWCldW8cVb
BonDeEDMYobvU9+2tiiGXwX8SJ+eCRdw0wfetI+37vtWm/8Dgtd6iZAoTcuuNG/qPqxOoAGzX3Xq
R9xCHew6kmCzBnC4mafRKdLlJ6JxZk4VL/rf78WnJvF2JRjpyox/8I/5jQ//40pGAh6sLBny65KJ
b6G2cHbPdFwlpe5Kl4+axb7+90/8XJ7ePlLHP+G3p8en5v+Wzd0usgr02Y6da5bF6HSp8UOpLPOU
qyHCiV7ekOiIDV3Z4pyuNg/NJD8qHIbb2pxh9On5Uyg3/Gfm3FACFYPTNaltyb+MiUML9fP0xV36
zer64zRWUBng0qPcspIk8d4xOl6COJ1xx4UGx/sxSEW0GiZRdsagH1xpjDuvyoaFuFXaJR227s23
79RBsQgZN/ZFNvhqaEmrWRT7ldyrtla3pZP2oeSHQav7WlFaK9O4aWDyBDJG27WrVqr09VzCuoqi
+MdcGO1+lvLVOMtfubPfKpf7L4ckk0eiqcg47hPa27maglJd0quMqMIezfZxFpMv6vvf/r1/+5A7
2CUItVSW0wAiTSsy6FiM3I+lpoJHw99UE8WfEcq+rmdAsZlOfG9rvdb9QzFllZ8YYuNndNwYAj6Q
bEGC/ADli6mTI0JlcJdkhucKyzeY0C7luoq4TzDXlRoiS6gEw7dcnq7yVSn/eRXfwHQZFAuDGdjj
d6u4ik090qJFuOgdxKabd61XiwPggBmOuETTtOjUBX2416YbvBuGDbJaU4egNZpfvKC/Ify728vk
QocseRth0KX+uaN0Fqa5tEnCpa+zldYpw6ruuIvCom5KTUakIFezv8DKU1PNkaVZebDijiIBnYQX
ahRhWs6kJTG+IjL+xwvDGR/uIMtd+ZSgVFRjkWRNI1xqa16cLhwvNxNk6oPMZW9D/Ft0b0MfuFPA
M8wjYUfExOgYMyypgRByRxGiK36sr/96E6KLZ9fj6WkIW35LN/+x7zVYwyZzWIXXLDCL40I/qytE
BmXmuFuKYKMHVuNWqRk6kzqJjsqfcvS20neaRvyPsJvKvcKUVBULYR1if0StoH8UVjT79VyIzoQu
4vcF/39flf9FJ/yPZ/fJP+r6PS66/1r/yn4V3//3f/2f9sevosXS8Ld52+PNWgrfop/f/8vpi+j7
P01+fv/Y/2bvvHojR9Yz/F98zwFjkbywLzqqlUfShN0bYiJzTkX+ej+lmd1VU7LaMmDABg68WByc
45lqklVffeENvzRXNPsdBqfMviingCg9FZfSjEcBFcp/uiU6O1RhXv+Sb3PfMQ+FgASNnu6pydD9
b9kVzUbmRzkIMKtkSAKH4w3aUot8BCwTAnJqCoh2PhIvgLmOD+8sUTzOy+gcpeoh27VuycBsU8An
Lc6awhjyD0z2qvJrmNoSEmmkWQ2pv9GTZiWmG4HTf/KCb39Fjaeqbov0hGkPvELOBQ8NSUX1kY5/
D0bXU+r58EuzSJEzvLondx+SKm+stbCmMv6mDTjBRrsSxWjgCu3s+C1q8bOl0QJzy6DQ8PiYTWrW
xj+FWlk0UBDiQmaPtE05bus0jOzFrwv9PPNJQPtVyTAGtDzKojXJPzLi2X4i0dWA2ERMbED2KiAK
QcfJvPoWC17p7zAUUFCoMPROWYEsuoPAE5SygVIbI59THQJ1XTwJKSaTz0IT8XlTOFk5bfGysuWl
lvo9w+N6zJAqgYRjzhSyvZ4W9Ueinz0cUsOPXW+ttOiFt7ZGbcLCPfKLWqFlpzZ5yI3M/URGmslh
kzZJDB67GZwebBGa7vpvA47/hTjzUOb8s5QHe6oO9h//pRDU/0ERMSbxT07JszD0UKY/si/9UYRR
f+J3hGGO9Q7TEvIA3LlNh6HLX7JOSFSjEImnHoAGoPyPseLvCOOhbId8HUcfriwCSOrk/6Vf579j
CElgokRgAIW46ltCzGM3/5/8wGGwSCyj1uExiWb2kkmJmyzXr6j0e9N4b9U3RbgJdknxfjIvSvNi
DA+WfleFlxCmVgGkf3Fd5ds22c3ntr9qPiEwPUOC8s/7Yl9W5yEbOpCr8Ce4VsBtD7QGyg3Z2ZDc
uvIaAmqPLap9k0draVx0QjGwfaX7vZXWZe3bK/h/YjaAE1JrrDitSfAhav7Q43Veres9dKpu8B40
UW06uJNGcu4Ut3H8p2b8IYobqV/5uIjVN5l5U8Au1AG5e+LKSD+GNj0wRIvwDpiAL4b3A2qO/F99
09bnBPG3Bcnfb5Rbhk/OkAYxuOPjPupmV3pRrt+3sfPZGXDolqHtXliz+6crewYXPuNUbTd+0mTn
XLkWHujJCJjoyS58KVYfJ+/qZ6g5NWNMsFLcXkrA7mnUKYrWq6zWnu/TyPxo9IZ354R6fEHP14mT
z6NXfhGV/SHXpUZXq9mbemWuHSub7ssEmMFgfHj996i25NE+o4RkezFRQvuGy3NRWpelZ4aT5Y33
jdnou76K/V072587a9ojSnpuWoZ2AKr3W/TqfyFs/X8TtCU8PPkCz+NSP3zJFmGJP/B3WPLfqXDk
MHnmLn8Up/2tNueKdzqOXIAkHZAdjwHrr7zHIe/h/vJJTHT+jSDdP1EJVU1lA4WhockfM33rLVGJ
NGmxW8Bq0H0guJFooFi0mMC0rl11TuV09M3oCOJWIC6kRWfOyXv7LO5bT5m/5XsRNuWtOVjVuV0F
1S6bxHzbWnK46NM0A6tW7HFXjOAc1eml73f1g4Fr6KVb6BB1kDw7s5t2voiNWYc4h4YzsiGQtxHz
ak60No4fh/iuRjtw5An14J4wOzw+i7rdOMhoWfa9Q2m/CfPC2yae9w1VMO3w5CO/cOyPj9nvlVSa
4TEcINVYrNTnrZ+MVe/cmzmIJRzIvMMsYaEVTpXTjY7EVdVXzEj8zJhPRJwXHlLJsIK+AZxD3FM/
7UmaEyH4K71cD+6dGNkXBDvCCzy+6WI5Ytq+/pTPlmKTeapL5GNFy1ZZPGXCvhn8IUfPchTdLprE
l1xE+lqThnPiyz2CIf6JW7xQBFxQWGQbkv3SkVvELVJuEeZiqh9SF6H/sD1goLXz5u6yqPVtLfMd
4osrxzoUIdLF9qda194bpblOAIoGX2Cb2jauMVp7Fo3d+ZTf6g399QFvBzvf5dm900cfpAOVIFdM
ofYCtO9FM9AhiiB99qZx+/p7Uz/2+GG46y2OJ71FFl62Fz05JSJCovbBSEd4cTq9JhkU5iqfmO/G
tlbsXl/v2W4ESKQUQpDj4D5iZxxviWqEhJlMjf1AZiz2cyDBwmkSBkEeFIcKx6j3qebSdmhO7pDj
2099NsA1Dgr0VAQKyLDYIW6SSNAqsf3Qu2JEPK+AGGEG+YnTtmxisAxzPzQ+fES6aBm76mc82fMG
ZpSJBhr2oQ8wEU60KD2zU23ep7kLncvLNoyS21UQMh8IG9oubRCJVWO36HnlTXwNi9jaahOdv5oa
9m+N0f9OHICp6eNka5CAKuGRRQCtZJ31ZRKEH+IgLNdB1vU3rsHkOqgYZBlMhbeDAc4RI573ry/8
iEo/2mMks9wNpB6IzgE0WjS/jG4WeiSc5kNnMzljWudEESjFsXhft9Onxhowq5imtRv6mDFl1tcO
YcnRgj+ZYxEeVv1tNFrtijbPl7Kr9mlv/ggNq1tBMvpaggezvXkvK6wiYUa+/ssX1TZ7RhX60Fwp
Y2EhMGA9/pgafWY7nIfpQ+2Y2G+K/ZhVm9Lzr1sfGbXCXjtdgZGG/cn4Db3/V5byb4TNJ1/hWZby
CWHcuH3s2ez6ri/Y5b/MKg7f//3Xn/07YRHvAEeY5LMLeVzqKE+VWKolo/KIv5IV5SRBXkMTj3JJ
MVkIAX+VUDR3FPYNdVyiuoI/G2/JVhZRgKLOQi5TwI+m90C99ijs8SQKhKOLu6uhdx+SPmEU3Vh5
di2L2NXXjpT9XmH9VokMw3Q7T+bwla4JClaejrEk3oHph6Du6utMWvkddfu8b12rOXFfqjj7z5l8
/IEUkYwoaGdRbC4JNlgfCb3xRPcBf+vbCsz8ORw3jylEXtsnQuJx4P29FM0v5Wityp9F4OkGd6Sl
P3cfJm2C6j024TbUo+SEQMuzBFHd/pSsCNribwCKcVlkMZnUGqaHHzEF7PeGYESZg1CVdamvQSPV
wON6SBFdF3DZZZN3PdfaVdpkF00UQNszwuJg9Om8RZrLuc893rhmYCyeTFO6c4O71AXZltLZOkvC
yoKyFgX7qK/xTBh8ff9kx78Qqo3jUZt6ZTTAyayJlrqCFy9e2URm2Ex5G310XS367nIn3I4RLDmS
rGIn4soHHGCcSxuNod6eqv2QzetwSnV8zRxgdNBxszZvAHA+OPaQbIc0jH991H/FJ2IMO+fvi/VZ
fLr/kpeLmMT//98xycBlALIpHwLlHtA/R70d9Nd0F0CxykWO45JNFoYAM1BrKinVcXkSlwghqrdD
U5oLFOGhN7SPbZXkHB170i6Gkkgj8iMoyRYZOVQaLuBBWg9VXNfaH+Do/JtYhujQ5V1AhzEbXLGa
g+JLMaQVbIO8dnYNuEwgtsFcfa/iAI595zir0owmfe3pdZOtPYM/gU4n7msIu+n1iGBnVcAfdn3k
EUasmFdtJsStzQQMlVTdatN1mE6mu0nMqbxPZu3PZmgh4xZY6X7VLUyqlK5SO25BjGp3gKbnaBXY
0ZCvzGyYqm2vO9H3XFTIpI0FLVQ0CxukIPIuq25jizy67sahXo/mIPsTcfNZMIN2BwgZrD+4cFhA
i1ym4cPGc50Z+JvHAcJcfbPOc3vYPNlSLwSAZ9GZVSAYIe1OwQtze5F34GXZ9XUVGw95YbdbTO6a
nbTafqeBAt9aQ35KfvSFfcGjUIgqWTpgxO5iwd7Mi9kCfv4g9Gq6CDFb+UNaGGbvEkNMP1Mu1JRR
YOLva0I3X9lwx3zVWhW4P2y4t1bVBQlKuYX9LS/07keglzh9MTAs3XXnjuBIw6m07+0YsfG1WdnT
h96dMBiVFiOCbVwxwC+msWm3Peyqfs31nJabeTYmsUr7ce7WUeUWYgWSO7lpjRYlCNuqJqQhUI3V
fMDCG2FXkKUDt77DlU1+0QRkqbXW9tYXJxbNTztPEzJsG/DIyh6CPl+98YPRrYUmgAyLkqB51jMd
IRh1vRTyoQuLn8FcXoQa72Y2/TMAyfGvtPRfsffflA01miBkT5TxtATpWT75Ds9iMcIsVfWj6Zjx
/fJpeporvvh3/RWndR9LJTowf0/l/onT/E9EYJSBLGhpnEHO5l/eCvo7C0oy4BcoTgyEVQn1O07T
6wKjYxLFyT8UEsd7S5imIjuO08vX4KkE4Un+CHM47uPeTg49ttV2snKNHznhz4ZYqqGrYUzXABLN
cTPV62n+UIco1m4ZQyfOFoNyJzjPylUEb4zTZ2/L9Mz9lnJ6EMsSd3V9K4Lr2d8zHrSzM3f+hN5X
4n5Xyl4Fk/S4+1bb7w37MggfhuAQ0Zxy1wiUGc6XOLr30mutv3ar89q8aMVt6V3aye3QXqT8+0IL
Lub4ppVo88OODi4MMIlmfN1ogI0Z6M/dtas06tEbw5G1OAugvfofnfimRLO7KVYwahukuVsf/iwC
HdlVDiF3OAhjNwQXSIuJ4kE60BHXZr3RkjOzOUTjF3NAE7mEZozhZdLf5dN9ZD3M+kFLPxnzn0N6
cKOroD3Lu4Mgro37hr9n3AmyOLAP/qUwgtWcffRRKk7XnVyV6Y2c9iLe2c5N5F8a4zbJLtrqTEbn
1ng1DbdIPbQBMJvzefhDgZsR4KHstBhnaKvAOnORGJk/o4V3hoyA+qfczfanSL7v04dqREY8ucih
/TrXjX1ft/dBdpVEZ4jGJEhWe9sYlH29SudNl+wncd5oZ2gCm4g8GDuz2tfRzeNheVMceXk0p/6K
/2POPRy310LBHfi6+DgvU3/gr/MuvHdA+Kjt/mlh/25u++/UmJ95P2eaCkUlf7+Pu2e8o2jhvJOI
/7Zd++u422qEB/2YdMyhy+MD8npDVvYoHvlPVqZiDRUiV75i9KNAQO15dNoDq4x0tKtneNS6rbxh
9Viswz5p+s/S7qoMlb2kSrtdWWdzc6vrNFTuAs9LkjM/afzptjFkZaWriFa8l9M6SfPhjG4S2kgZ
WktIkeCJ+j4t/fJjhCEuZPc8S0ixxjR2tmUkAvHejvDp3GllrkUAsovCa+x14Wgl9oJtCpUKsHAi
xmZb12Z/58yDboKh0/RbyHHtN1/vNLRKND85NytpzGuSOYouhv94UvhhjXpPYPfOZ6O3OghbiR/m
G30k4V2lkmPujAHSW3iWosI3IolsYSBaQG4WsRu1uyR20jsttBFH1pOhyna6ORjioBvJnNk70U68
qkzz6wJ3cAxHwac/2UYvpGLk5U8y5l/fhhJMdfX40FBljr9NrRWDyTvDKlUrw6TBPLZBHnCYK/8i
T40mPpH5LSALaj1gFNg30ajkH/R6jtcL4rBly3XE/ERLZiagQwioNhGhPX7VzdzEw7WL6+iiLMop
+zb7rfEwVGP7eRoxq19NcStPEf85AcdvABcMhciihcd/wCvm+Be1mMwmYVjguNAmugCLrpXmBnsM
jelgYo0zcPARi3Av81v0sOpCoruSu+Gpn2Gq1PrpKYGDhoIzdzLZJjPDpSGEEEU/a1mASlkEiQEU
XRyU5k1apMjxpFE36js70AJ0Lkl10wsZCuuHbmT1xpCaSR6ZVub8xQqH1v/Ilqevh3HtENXFKvXw
d/9udFbg3tmdNUb3YzBPwTdnkC1CCgxvR4zFX99Vx2WEraxMEQVUYUUn2UZ05Pid6okXTTHzLFD+
aJv8OUMly7cisiDWvr7QcSWhFnJYhLRUEYYpWhbb1ymsgN0RILYfubITyHZ5mXFlY2sEvxMsEbQK
J0ed8PVVl4eGVTkyFmg5yP3USotyIvdGGGMiCtCpVYoZUQqi0MJlEgUtvzl7fa1nTwgom6YexwWc
tGowH7/KEBRDZqYZ/bNAYEUMfBP+3Fk3FYN3Dl/UMS+6fpRg0l9f9rhFw4tl2EmTH1UtcNk2wK7j
ZamWPStvQxHCoZgF8IU2vc2DpAZR5AftR2Nq2h2OahV31t/Nhv9GOFLLwsNUfUXTYua1OIyzmY9T
adoOy+rzXJOWjfKq97yqX8VGaX97fbXjaY16SBvrKxoFCm/Cfbd4SLdLzWGe3SREGzrtz5qmcvdB
b1l7Lcj829Y1dUi11owMmpQnthDYseV5V60QtJYRFHiUCVssHgRpbca1xf5pA1kV4Tr17ba4a5ti
Tr9k1GKtj4Qsv3vvOTMUtigNaeeByNcy8GhphdUGKW7bCUwtypSBEpCTZCjI4iyE5vSiBxdSS00o
xiAzXhw9/X4u5/cjfuvlPuAD5+/LuWi6nRiNiYkFNPh6uqs6HXsmMxCaeD8HQzz/tOK6csYzvRWp
gqKOrk5KHg/a8CPU6zlE1mocPBTHJy9Jr+wxNu3ruNCN+n3h50KuQzMs0ZobMex2L1IdPCtgcWP0
kEwdQYch5l3a+VaiWNtMuxBrUlTje6OI0evTyk4MB98OcxsHj8T1sw/RnFkxguXhbMhN5Uao7yTW
LGdEhM0YsM3gFBgxpFUobFQ7+0jzDlWWjchDhLoVXTfw3RNcFsrcPuPvCP15F2myDIZ1ysrJV3xa
u+DSDG38H1CE8QkdrS40r7yO3MRL8gM710VVs5KO9DfdPCBLAL1H09Aw7F0zcLZZbebSukU9qp7s
n4UlirHBKTPPtHhTWgjCmdtCs+vIXfdWMNkQO6cBNcwwzjXvh6/lfv8BQH9KV0KA6g5Xsozc6qvm
VKBVECyBfRhbso26rW+MWvuDzMbtYCvOUfLD97OsONesgJxkVWDuYF5qsqgESkDhHEHONXQ5blO7
S/BYsce2L9dm4hUZRNzZGIHkGeV4bvYi989wIs9p5odVh89JMWjatdCnkNtHA9rbYlYWT8UtuUv1
M08qz78LG21Es6uvHCP93NrKrDZBS2dAjjKVk35FVhibMBh937oY5NSWO6s3J4+NK2Ln3OvQOkBI
snBC+WGqGnkW+m6Q7qrSnvhdRpoh/lPlCbLnkVs0D7GeI3pbdhg1aWRHYS/mr16hBZIMk0+GAHPm
lXa6H43WKrrLtjYjQ+yrIjaYb/ljGlGHeSH45Vnr0DmAATdfjMIbrL1s8xRb7Ip7RSJ018W9F557
oea4+GQnvp08uC5GuR9npGOmfl03iR4d6F1pEVvXM3K5S00rq6AP6TrI/lXnjFb9yex6Wz8vh3AQ
+WqAVTiXcJ8yp0Q10i5M11r1YycEUDEtHyGdTlTGgDoqbd1VlUBHWmqpbt56YuLNrsqqnu2vZhMa
yA+LGlMoOzA6muNhk5rnZuqQkOojxht/ShPgwM6py7q/rkyalpfz5BnTlcj7ETxZbGm0EVNzrN0z
SIGDvJxK14j23uga4ZXheGH8EQPgMO2vhiSvvBbVyqjspjWbw5aHKta7wPuaNRA3PgRxl6IPNNNL
lROX8dgh6O7JwI8+tIMdx2eQ6KuxP88Z24jDgDGXFe48iXO7edNMmRY0Kz3v3PJ96Xmy1TZZaxEp
6NUadvbHNI5m96nXcg8t2Fkz9I+52+v9havnCIdrjdUFV1oQdXe2HG3729Q5bnbqQjwO11RQjNUI
ttQv9CzJExet5aBwolTz4NjWWMCtywIiXZuX+C25NeQB6b7NEU6tBwIMjwmI60xhkYY4voAT1JKM
fpj8XRqM0Rk90vasdFHI8SyC9Dxj+PKWu/BxPZWSK+4TGw495+P1tEAMQzd6PtKh+EuwG+VORsO8
trugvfR6z0ByO/A2mrDKEzncoiZ4XBpOhPINIniaIK6Pl+5L8orMnCnQ+qiNzlNChVxPkhaLrkf1
J11gvZAB0EL1q8FOMEzyMd8ldYIAkSgL48Sk7VnuSlLJJIO5IQ6kSq7k+NcYoaXF3pgEP6MJv4Gk
N8yD48ankOXH24nUA1tTTJ7pp9MSRN9nsUqg9VB1ZNb8TLlwKzwdNb2F7kNeCTvQa4qdj1XGSRk5
fvpRiaGwr4D+AeJijs44+PjRRDDJqnS74GfNKRsQ4y2KdN+YeiJ31OgjA5I4RWkRKutMfRpM3cEL
En36/PpOe/7oKA3gz64QuKSXSxER6Yg68KxIJT5RQEG2r2SIXAk67Z7VXNXUh2G+AkIOt/z1hY/T
PWWeoliGUB1RilVDcvXln3QdEdGZTLOGEmUNMezTIJJTt/fM3rgriI7RvkThfzVD7VSSjMh3nL2+
/HHVoLb5o8UdQuY6kDhTWMfLa2YoetuJ3d1Ec/gss8z6PDTH6DooSJROpO8vrEVjh0av6uPQBV58
6czsZiuhTN2RY/uXUPOzlWTqcFuJRG7f+lgMA9V2Yi8rcu3irWa9PoyTo/C9UYgHuCdpKYalBtFc
R6PkhFDncVnyGCq4YJWZKzQ9Ru6LymtCgw71tjDct0njHZIm9XEYQtDZrHrEiL1CFyvwSdaJkPDC
qmC6FHMLYBzkl8WXC72W5NeyNTTRsu59aZrjQYip35gQH++hM9A+1gYksV9/sQt4Dg8L8APtf/Aa
yI+a9hL05xUuaYjpQ2l351QHNTyMJPbMFLOVaeRi5+uhhsOJMZf9vM2yKsccb9JdTMr0JglPifE8
21K0RoAeKEkVylBiyPH2DfshCCtBVtUnhjauq54x3sehx1ASWae4e+srfwxUFLx4BXp86cV1mzSR
0Zl9W9Nsb4ZmFwPcWOP3Oa7tKc03npu333sRe79JH/R7wx/lC/XncWzilQN4pAAlKnEXUZstlrWH
upRRHbT7MZVQwi1zvNOLdgTX0fcaQnUGYuqvf+Xj9tPjir6Cc+hcgCDGl70EPTU0qyf924ejsTWb
PLwptMTdF2ZXfWJTfzbtpLjLu1BehqRz719ffBkR+Yw0vThOtOQITkt9N1nZelaLoNtPJUVnmhm0
i+KyfchslKXGojV2o1ZhI5Ck8sT3Xah2q+eGcMgNSypFuwvw3vF2wp4V1+JBDvuhD+d97KF17svc
/9bMgzxMMRZT89ila9+o4m029OOZSIXYp8AMNm6MgrLZD8OmD0xgI6+/k2f7nG2EuBWf0qIVJ5zF
Pi8rweXQNdNeq+Ww9p2+2mvt/GXIIdq+vtKzt89KgGBwSqN5Dzp1EVacuM77sp2nfRajLiALUz+f
IzRB0sTR/ui0qL000NtcaW7YnRLdfOkhoUio1jyLw0A/fvulHRaNPfvTnq4aOZ4zdCmWsOEXn3f7
/fWnXLLBkKVUUmHg5xU0FczP4kvbWivhio/GnjfACDxDV1nvGnxoci891Jlo16UJ5t306vBa+pOx
79pEgL1o9PtqnsRuzupPdo5pdUihhkmMkV/laRr9gGJ2KuocfxHl6MZolEdGgYnDTyP6+LV0eV6z
kJdsnNixjPNMk/b8p6ZlGgEgDNIbt3Lbu3zQRems/WnU37QhCPUwAFBaRKaC61QnDB0vn46eHDLX
mWERucOh0KrivVMPX1IjGvZ0ELJ1G43+eaHF3e71b3R8wf1e2CXZZbTrKqGt44WdvJWpkBESd7ZR
fM+0dMw3kdvoEKAst0KJxRbDx5hx0YfX1z0Ot2pdVVABJPKBErM1VHB8kpEZZlqGbjNBj4k9c0/T
3dwUpTTx3UTFxW/H7PA/WI9vzMGmuKLrd7weboCSZg+tdCfAbcWdvfFKS5jiNHPyNTKkfiK8vvR4
puqC+7AguTsXoUSzqibrvVrfCbv0bwp05px1F/UOQPeyou2mnMbf/oAQ32lqEtWVUMPxA5ad5ccA
kvXdaIMy1v3a3E+0DbdWgBdyLu3yhAOB2pH/VBS/PiDfDd08oKgIly3iSGZDf5WVyQu1lRRXhLjK
yH+zGcR0yuzgpaVgmAGw5K5Cr3txOPBUIX02g3kHGivattOkAdOCgLFNAxlob7oEfj0X0RFoNOFL
kYOO32NnjOFke7GxS0ZctVon8i5F3SCzRLfu7vVP9vy5VCOYo0dey0XoLvZkPgoxj4mj78zBd7d+
hNmJ7gT1h7StTxGGnx9zJGyhJlDo65Rgy1yj8528AvGk71IY/FvH7rEFCRMsrFF13AE6KzGWRsjw
7c9HRa2+HJ/IWGpD9CIa9cHrdPxEYtdfdYFdPkh7tLIDeVF+6mJbRnA2I5w5cCxqKERAWhw50+/T
IRpizIFcra9vjNKtpxW8eg+pH9m0lnLYNqFs0gX1pgewrhIJ9Ncf+IW3TByno8nzgnFbdm5Q94C5
PKDwaM5ay3gux5i3QrujphGAJKcrtvacZG8qjNSGFarSI9hY3F2gno83rDtnuemMLFoLbDdVC+AQ
ctvheOMa29qanE3eT82bT7/CboIoRTyTYYji5x2F79LtUdtGmjNOxOdBz8adMSnWQO61v7Ac/2Ve
/tI7VYmSkgpXo75FqqS1sewtrUQE1CIZN4usP1A3kSNm6bwfNMRFLLSMNq9/yBdOJqQruMwwmTkV
y8o2Bj+QOHNrcTtN0aYTZb7u6zk9Qw/Q2b6+lHpTx3GUT6YzUHDA77PeIgjEFo1cTUxYauS5uY5i
zboe3Xi8DKQW3WVmnp5Y74VHY4eS9yk4GqzIxfvMRTlgHcx6ZhlaG2Pu5K0d5bhny+7s9SdTqcPy
yTj+SjkbRBq6W8d7hNnRmKb9NO8qZFY+4wOJ/4eeFcmJm/35MnQe6NphuIN6BPjf42V8tGhlU6Ai
1OoRjlnc8h5IqtK0Pr3+OM/jC30VEDUkSTSRuBuO1/Fgc2ltYhs7PUOpB8Euf4epcf1dj6BsD8GA
sI0jhl2CgOuJK+n5FlFQHZgbJkNnmkiL1odnd3EeztLYUZcY28GGz1bU1s+piuRVlIlTvcKXlqM1
yYQS8VRYqYuAUlA4GDC4qACFhUwfEJxsOzqNsTL9sD/U8eS2m9df7XJF1V5X/hZ0dWjRkREev9oA
i4uSJ+yYj/nIKPrGj950z6UAyccc+pRN+fIEsBr3Op0xUC/goh7F4p6knoWRD9iA+sjba4N+qEkK
9xru1Nkqz5Bve2Na9rgYqa5F89Gn4F68TIdatYw6Fqt6E3vLykeFEK0OUHYhSvhVKU4cuuOmgmot
83AEZoUIo81sLm5BLwY5DOmy20qjc2BqVtP73s8CZzP1GHqwXgvdqwkOZiucz/yn+o3hRa1vkKSx
f3CrfrZX25TcCaovcndhJtc0VJPdxIAXKYBmPrFrnn1HMBigyRX4A0AGuIzjXSP9IQAAYVXbsRXT
H0OSVdFtVfdtcg6RJL19fYu+tBgSudx4tMA4iovTbwFZs4zYJk+qiuQi8FJgqSUj0s5vq7c/F/1G
1Ytw2Jze8hNC/u7tGtj3djaiukEjMBzAVwZlywBwrIs/3/xgyheDlAk0DVTjRXBJexGABOPshczU
d5RJ3se09pNNFxX2/etLLa9yuipcB6Bn2BdU20s0YOK2fVYHbrfNg647F604KHriVpDfrPoJA7+q
mk9JPz6K9z29hViUziWJLy02tssytsSexYQ6K9utW/nFreawTVaRaNChHxnwBqlhXLhmH+yAwOHl
Sq9u2sbSxj0NUbP8fQZNAYR2GZ1ikL/wLmCOK0KChxwKgWG5edMOrgHDfKwJil0hZz9b1zaSOSHY
lTMBY3bXoN12yl/h2bL8dQitkB9bqm5bcmW7xA4toCLQhAdnAuynVG8bx1oD2poPetfQdTC6Exf0
s6Oj1lQ4Q74EpcDSYisIpSajtBy39pSlP2MLd/OWhOFQVnr71s2slgLZDglYTVCXKYeV9GXkTPG4
HW1HW2U5livJkNWHYnLTE3mpSiuO9hVLUdxzSHV4lwCTjj9gPM81xDwI162t2fiTNNVa14PxrUdG
rcKwEIVMasRnrJw4m6O4dlwIQ60V7KWZ1jsZu9mOOoCSFITaRdOZ8+6N51QtqmYenFEgSgo5/DS5
t5yut+oqlFuzNq2N78wYWwLbeR/BksLSexS7rMcT+vVFX9glqiWtGq/EPDKP40XjIJWGkfQsiqDK
RkeL8Zo4NG0NM6/f/nyMc4gJHAKmvMsEBxXArug9mrqjOVnfMa5AQDixcLqSVdw9lLYu9wEF6te3
P6ACRII8U422ZzPISI9wiAR4HzvDT6svMQYHxUKbzZ5ONJ9eepWk2w5xlruKZzx+lXZe0OB2cNa2
Yx3nXaERWvzW3+RM0k+kN8ukmJAKyvOfpRbpjRtEWgB3Y9x6XlrBtkhxTRkqKAsitTqAYUF0qw0h
hKWmHE9kOgsYHamOWhuQOhhJuvZsm+PHxBQ7dqt+HnEgxXdMJy8++Gig3GaulMCL83QoV0XcOnel
EGgiCTwXbvUhkDd62+B6YmofzawNz4Z4wiE9qBiFU9Niq/P6Z38hTjBz577jIoc6ufzsAVWkb9Nu
3Bpd99MosulhwK/kRJhQt8UiGNHDpQwCxAHVcal8OeP/Qf+GL94ObnpeEYV3XhNYl94QWVtDTsaJ
nsOzLJNXz4AECrgqErArOH71YKswRsgG1qttc9d2jLat3o53jACMjfKHQKxeIoY+gvzPKlnsX3+n
L9xiLE8ZS0ZG72HpFtij09pj9DpuayGzK6M2Bn3fCk9euSV0SSRzs/6mczrHPuEX8uJrpsIEQ6Hm
Zkvoxmxkoxx0dlxmYbZOaetdtJ1rbkSeNZsh9U5NBV7Y4mjMoNCgrmtYW/rieA0t0MZZGMO2qusM
1cNWJD9oeToP0CLwIx2yxt5hZiG+D8k4bKomDmEQ6Xb9o5yMFGGwqEIUf0ASYzvoMi5XAKXLTehJ
78vrH+R5xGEzUCzSg+J7gJ9Z7IdyyGlKD8PWHChMqznFTZmKsUStlj5LcCIXf/4ZVD7BEJGOEHZ9
S7kvDpslKnBuWyvVhxX4lfkPiBoEmaCLeFrNeHM8JalgWOmqxJWRxaLQwAVoRtjYG7ZM8kzI57Tk
5I+sm2dt7fGFyrcvhxIddT49aLRklnz/zmaqjh1mv22xk9zPTNg+6SF468AMk2T9+od7Hp1g4dJY
oF7kAdllxx8OEN3kIaA4IZ/Utz/MAUOHLHXHT6+v8jwJJ3V5usziDbb22IwinqftAB5q07pd9Nlo
9AQfdnLkn7XVutqVYZVw1hgr9J9AiFqbAgwuFL/W2us2toR13AanzE+ebVvyHMS31LumLU5r9Pjp
M8o8qyRL2EGyi5AYoCooI8xWJgrO7euv4Nmepb0PiZZ6lfY0GsWLiBnW4RykaePsynjob8GW2dsw
B/6lTziqraa0lyeuxxcWVHR4RrCw4V364cfPFo1p30WuYe681ikulbPoR8uD2+P5kXMV9a4mT1x0
z+4E6nAma/yLbhwi+4uskQIu64oJN3IJSfrGjENxp1up9TO0YaOscvChNOd0xijnOPPo+Vkba6eK
qmfZiFpdidswkFKD3MU2I9XzrSwdzF1YRPUfBcPMa50ewWe97cppncok3LS9LiBrmPWJLf58K/Eu
kQR7ZNxxkBY5F4Z9vR2IydwxWlHcJsRgtxhu9ocwn2z/xGZ6dv/xnLh+IwBL+4Ox2GLfVpabOfZc
mbtBasUmBoR8xxv9mU8IMDrQ686y0Xj7WWFyQLzFtI47F9Dm8X7C3ECjYuDdOs6YXqWT1o6bOmv/
k7PzaJLU6NbwLyICb7aU7aqe9qMxG2KcgITEQwK//j70t5mmOrpCVwuFYqRQFpB58pjXeLDfZnO6
Zjf2zmYCDore8OsE9aIBP1qB5tiqs/YUsenWNqfxPNc+EkWGVT1blWr2eozB/bCQ/nLdLP98fFov
wiIbBUwqVCxmGyRtq8MTizma+yrHqsvN5CnqvehmDkR35TOuYF68RlIINiufkXkRwLZVUEC7zJao
Vth7bdSjL/VYqBv8taKvrcxRbe/6SMPLPmnzZJfPzlhtSiR1vtN99uwrv+Sd50VCa5GEIhBSM6x+
CCaUTlsxI9uPWez8U4M6uxlyBEY/fquXIWkBHBEdoLCQK6zvbbcZ/a6gLtvnTfqvbUIyCvWALwty
XN5GPgj5j9d756m4QykX6UeSra6PiZW58UBtggeJrn4lEN+3juZfm98sW+FN6s2HIyVAdoTgRy66
Cnutxo0xd629tycn3pRYcaLmULTHwOyyw8fPc/H+aDTAzOVZgDqSDy5h4a/GdVc0FHbwFfepArMd
xjEQIbfwiwejLR8jkQ3bj9e7eDTWY1PivmRxjTAsWq3nmWnnzR1zhzGJPuvg47bA/5E5s5vGiq58
rIuYxmKeA7zwtbsKDPvtYhqaaGUrhLGfzGJ6noOu/SzzGXiyNScnijMG8uU8X0l/3ll0aSEjx0B+
hw7+KpDKXmtgNPCEgDyr2wrBo7Nbes6B8IpRV4Btb+dAjf34tV4ee8TXdNQ0KNRA6aK//fZRO9TX
vLngUY2siR8MU2s2doosHCLkKYovmr4rJYY9g4Frd6+XDmra/rWr8p1vuxyJZS5Pxx6I6dvfoBcq
1pAX5tvKxNlh2TCAdZhz1M6jaxPHi2PI4zK3pV5D5ochyGobVb1mRg2clb2JV+InNU7xecZZ/cpb
fedTkixzLOgyekwEV/eTNgaF77aE7LpM7H2SRigrgyXda3pqn2NX2meIHNcG/u+9xdehFSBhsCnr
QtTtvTn1fL7kyJdG8rnIT+BUUnCxsHk+3jXvHH6gL696SYRpLse3H8yPpI4rpsWmAZi/rTVL2xie
wJWoqtNbLTavjcDfe5/cBmS6QGJpya2+mhXBNFmgcvumzMx7dJ6ZRBRGtAMeG2ysCIee3s3E/uOH
fPd9Muqk3uJcELzfPqQ0J1fUgOT3ykc1qe6yJkxM/LqwI75mQvjO+6RdguUPBFv0D9cKiACXR3No
EvKZHPW2sMpJaZhw2sE3KJf2Nna85sr1984bZUWWWzRWF9jU6uFcMas6ImtTcTxu40bMQJxN7wCR
sLk1p+T7hEXClSrgnRfKtmQthqvcUetjnnj17PZ8ZUJ4Hm/cwRZ75flJ6ArZHj7+dhfJ9+JdCc2f
mglZiQs53kofbTMLIn1vwefcZ1ZVYmsYl1urynFhq+S8b/252kWR+s8Ds2VloOL0Sagzafy/fbF2
409F2kvATWkkt4AKu7C1EW+KA/9aa/y9XUPfYUndyCyANr1dKuj9zrUyIFuiisE11VgviH6Q92bS
ws/XumtNzve+n0VlvjTEF7756kBkILTjfiLAxMvGcScgFJEdySNIh98ff753V2I6ByiEi4m09+2T
Ca1G9TcreKhkKszfapK9+2hoiW6EE5ZOXz9e7fI9Ugpz/XABLaiN9cU7z41pZQGBuqJu3ms2Djwp
JeMB1Yv8pOeMIz9e7/LpFtkJWqRoYJLS6Kv32IElQNYBo7o+0Z2jnYNuSMy5/u76UfL08VLvXO/L
Wou6KqUw9dnqnPfoOVD/Y1npjh663htXeXnehnHqNfUB6QUR750OBuud25gZ/n4Avwv8RxurZNxH
cy2Kbz7+RZeBB+cXalMA98scbq3SXzHdrUstoyccR5FT4/1oZxi7ufYst840xHJHJx0QpzekmXFl
7Xc+NDUxQ84FvgKwefn3f+WsaFlVxhgNzj7OoDJwhfgmlpGmv4cJXGOfNyZXUrrLMPQaYRlyktQ5
F0ZeeTorUpAi2Pdtme37aUi/Rv5Q3NAb1Hei1tpP0ooirDCH8kp8v+xycUZphoO9BUyNZtrqWROv
s2TRj+A5k0qPQifm4w81IEAh++rHPFjjWRbQU1OncG/1EdBxPVTloZxH9WJ79biTwWxe2Y2X75/2
Fp3LpeoKyK1XGe4A+9tK3ZK0yC6Ts2O2/S6bmuKclOWMU7X/+PFWe285YHPg/hfwP+Xe288NkE+6
ArDuXmMK8Fyjv40+uI/kYmh4A9ZguR3kV+6dy6NNH2QpK0GYkkuvOy98TL8yIGzurSwp2lC2JRzr
NnHL/WAE8TXQycoXiMAPAoTM2WRn0ZygHnv7hDPGeNAUuVGRbWqQaK6wd2x782ns5mLrtkO3deYM
0rrM5U+i51c0M7yNHJmmOqVbXnn2y9QayW8AioRtsIrAI9/+GJmBzuqNxmTcIrtD3gVTtoH/lZRX
DtXlZ2UddjUl7iI0vE6u9dYchjyhu5UWU/IidS89u7khzxIwYYiz0M+Pd9E7jwU8AVj00v62/ieg
8VfQaDO3iBMbdGk28o5RcnDu/KTUHz5e5Z2Nw9NwJSzVNJzC1V6t/C6uZpr5+zIX9ks3Jjnm7plS
577A7zP8eLHLGMzYaGkmLb50KMCvLqCpziYK4Ij+YJskPxItcH7ARIrnG9rBWrvjnhi1Q9qgX3Hl
073zlHQjCYfc6QsIc3UbdYbXLdnaUhLN/dlBNiMNkY+sIQxq+uePH/KdbcJaDOVIx5ZMd7UdfYMW
Afbu9t6Z8I1NCJa41SOJAAsEdVUvS66gkN9dbxkA8xlfHQvebv/Wd0cf0Xtu2myOjrnw85NHsnLj
15m9Nen87P4fz0fdTga4AK3XHEFS2sZtusneW/i47AITFG2ZRd4mWwqxKXK7azfK8nHeNJe4rznc
JC5QVxaO0NsHtLIpsfzat/d1M3vNvio671lLxxpARoSoqO63nhGCPbExhK7aHrPhvA0O88QkWC8Q
KQRcfC3kXOwnfhIIdwIuuwop53X8A3naOCCu9wXl35lfjV36CEQj96ZrBuAXn5elFgCcCweWLun6
7kpEM6cMRe09g9fqDr388ZDMY7LrBByGAf7zle10EXZYD6zZ0qRE8xRc+9u37aRRhFCcZe87s4Fn
2ErG3OE8GZ17JRhcvEOiADUSsDRa5rQMV5dyhkqVVw2ZeeBoin032qgiBo25I5J/+XjHXjwS+DLi
Dh+KYSkenauwM/pau3h6lAcLXsszm8Y5wVJIrlA6L1fhf81IfAkwyPquE0zkTkzA3a1zMErNkrs0
E6YZY6KVj63/n18dYZEqHIoudlO4Pbz9RrOV291Ydv4hgt30i/mSe4yKCXGsTFf/GbvrQVVdMLSs
BK1qffpyz2ic0qr9Q5rZjI/0ptsijmTdRlZ3znUtuvuv34oaFkAZIIlF3Gy9K4YMJx+3qfyD7U7j
jr7nfI6Qgjh+vMprl/jvmAKlfOE1LKw7umXwgd6+wcH1gALjh71VmjLc0DKavGhuYDr37jYQlRkP
4dADOfvECeGVmhA7ogNz0sQ6QU5wc9QIFzd4rW09/M2bIu82eWY5VhiPOKPvDaD43+vekX+SKm6e
VTX795CArQcnyuycfDifPgOh7c9R5prPauw7PYz7wjc2EP9xglEidn6Jsav6DbRf/dPo6+OPRJno
P9Z0hs+doJe39XBnZKjYmMF8oodF/MvsqjPDwpsiK3QhMD7GyoS2EZhQOO/0cuiG26jyLCxz88z9
HVgtPGMzsZOXqMnVD2nOWNsPHs2R27i1kTsi+NTdMXK6+K5sB9Xte+lpw9516nTeAmOT5d5DrqIO
40wXHtqrZmw8+E3V/lZ9iSk4E14fme/IQDjLGWf124phVG7jkdMIPNFKVb+ZGieTWBnmSZZvc1uM
ssJeTqEqIFyG0ahZ9cpNDoYjkCYLOz9uIiy6g6yX90Wbx8kubmIn+mPZYy92JB5oW6Z6asmbrhpn
f4MzW220i9lNU/MK7Z7uAeloWu+lpQIZhLrP8ELbB20ixpuy6Mbxj6xqp6b9ZuFrZDT9NH0ZIs/K
5hAP6yY4tIzn7e2VHcmGe7Mh6W9w0gC5IDvO8GmVNTDWmI0qGeJdGovyICq720qgI3mYxPa875lN
hHE5p7Bii3LXdH50Zf31NUNCTwK4KC0s2Dxaq6sDMbflBPlY7CJ3LE+d1/6Ihh43Al+r955Zdi9X
Hne9HsU/kYtLbaHCM2ZcPa9jRgmwTk+cYktW0V4Fpmz289iYaJYWDAq3cyJTdWOblenceG3tdzsE
u8zziJtmcPBGx3QOni3SGfngWo+QLm10P8TeAtUk5JX97HvZJl4SgonGKbDEaDN6RvkG9pSF/mh9
N42xfmK2atUhYlr8XeMsPErS8OFLF3tGuTNrZXZb18toWzhWNmLa2bodqmBSGdG9HMqy3aLeWWSh
8mIyIcYYRfOtBY7kodegJcxk4eK9VCY8/vsMOPutgWp4GS6X7k99SAd719RCFHcBYg/WQXV6YhxN
YWb/GrbIHJSHa0qskKghggflmdVTK4b42wDVx90YCPd9EkabDp88R5t3StVd+qyQ79LP/NYx/Zk5
zG/+iYUWz7fdPIEgiazaK9FZkB6IyyKDfYyoAPjz0Whb9ZCO6MIeJi0oc0jmo/UpKI0p/W3NQXGg
ngV2kjGFCeydw0BMC0XPODrZuA5cSvo1ommmbZY20vxad3E9VkeVJkl19NG0TZEQFbEBXAtZsy5M
lTs7J5PaVNsOTVDHD9Yk9PEZpUHjd0daZ5xpmhkxujhVwHDUN3O5iwKkAjd2g0rZ1493IqXb6ugt
8i0UWbQF0Oml07/a+m2SKpOQV55QVjLqdlPTy/H2cIk58IlWlnEXOhz7Zo/shvuSj9H4bxATFh4w
meJqz0qQwmHbmEDLOto7/XH2ivSn7hfJXVxyke/kYKOwhyV2Ze9SDkRshagOQdpFlXDCjCtNzOKe
Pa4Eop06GrDVNBsd30svy4dBi1X1CM5aw3rMl1G503XlpJuiLqxGR4sMpbXbofGMLOxwkyn7jZ4U
wDhLSKbZJ02KNN0VtfQHBF4R0/O/2BMmkd9cbfadr2aTlz/9NrGQ40NvC7OzNM5jtAZ1C3U64oGZ
3wUTWol/0ikKKgKR24rprnPz0jhNfdbvcBYwxT5I8qBpeE2WlW48gIHtd2Z7WGLlVYTkW1IF3Ung
vFJJ4pkzReEU1XW6TeehnEMjETEepPQB72yzDFrkE4si+ua6cnDDwgYcdJP2XjntRczp/hTlcQXq
jc3YbaLUEqeobbSe+1M67fSIAFrQh6Y+zt7eSeGMZA6dmMdGqeI4BcmYbQDT9frNVKBmdtZI8R81
RyZ+FvrNqBYPFrOZtE3SeJ34nOGW+nVuZNQjpNpw+lCY0eqk2cq8k/pWt1Jt2kZ5lTlbr/QdbcNk
IyndTYsbMRKEwKr8RbFskjOgjaEaVOgmZarf6wXKT7887C/mo5isUu66pOkREAfsKfJHEhfnn7Eu
2uyFzvO81QpD+CdH+PGvJs+Np6qPB+OG169P2xrVy68d5yc+ovjERxYgr2ttGzmzebB0IbxQuSXE
e1SmrK8A6FMHgd0+3XJ1WvUhRftv+lGkQ2DctwivTD+qAOMHGRrmiKdRluRpCF1lfIl73xMbU+/U
Fjgxg9luyItjXCIctZ1UhbRUGKWJA3kbzSwzzBHVzT8X2hR9t7Wqs+7Tzpj54ELpyR72tTw6GByb
Lx4yYOlti/AafaNqKNOXyGqlMLHi8lLvJmjY/X3YpJ3V1Fv6P5nczbYqphf0L50/Nv8SdIg9A3kN
LRRS8ykMRNa1hyLmmjvGtZFE7m6ym9bGoa+axQ9vZn7zRUWRrZGcuyg/nBNfE/YpmRPf2xdGZt02
mteq41RB+/2UBLVnnedIk8Y270Q1MJZGihRijD8GO7Pszfw3A7QhOPP/ckhWI6uvdrpXe4fenWIE
F+M0Ga3dEGvpvCnhUAShlbVt9X0waivfta1r/tIjJgG/hqpK220i5y5+1Hqr+cc2avgphTvimTop
0y43QZWk574fs+lTA3dqpAHF7bLLO8xU6WloJH/DQA4d9nUQ9CKc0EHd6wuNYaQDL5OvkDjy8pNQ
sv9cF2h8/0sOZhXIjUXY+aL8poxwFLrxe7FwuiYqcHHlg4sl0DL/BudDu3JVxwu7NwetbvWTlo15
fsBWZprDzGM2N4bCaQ1j0/WNpj1fi+/r8M6y9EZIaRBIx858VdDGEyCDZKycU0a6WDz6zYyo+obG
SPPLwnDFvXOaYY4Q/gF0sNP6Ro6HKpFEM3vUnPkhGBFDC/1Mzf860zQ7m7Yshq4PIwcl0MOsRe1P
pdohw3tKKd2DbG9gmxB4tbmVQ98P2ZXm8spvDxIsE5VlBE4Pdqmc13Bom4osGxmwn3yjjeFvWmWf
36DihkEEcu0ZaXOJln5elP5nu3BquaulV3kPvj1ZVAIj049brYhTfSltDLsOSybQ0RNFloDfFcem
hdJhIbEphDBmfGmzTpzssjKc58LO7C++0xldaKTojN64VS/9K+jyVyDE34kwY7eFa04+CnHjkgIT
dMBUo9gaTgpUFBavha5/6l0q6aprinsx6Vmw6+xepGEQj1EC0rv91kwYCm0nxGtPmj99s5nt/AEP
l4MpldPw2e6H336kzGs004vEgZ8KBNGEB82tTWPzbc5sM3FtvHZSJ+VOE+ZjY9WKMoxFxTA6HNlQ
7cZPhX7n6Wos9wsI7r8KuvCyEG9fJtvAaOgILEfurx6x3SfMQSNXP3X0PD8zxOp2NTB0BFUFV84Y
S3LXj4+TsZzSt99HB/qPnAVewosZ1qr3wKN2la8V7gmgh9CBX1RlufUHiouzV1nCvwOgjXYuNtj+
STNphUxhgxnUvDF6L4vM0OqbwHvMhnaWYdbmOfaQwvUFaFUHIbtR9am5IYPN71z+qbprcmZUV55h
qS3ePALNraXu/1/L+0JtoM9jL3Os0T/Fra9uKhKie/rwwW1Tj96fvlHahv+guNZIuVyVJiw9YYyE
QEH763MbWH0dmT3t3yr3hHNoRBOoY6m8wX+I8ylPXrLA6vxb30AC+lqOu+zEt0/MF1vo+ogNsbq5
2idFZmn0hnAEbjM9uPWVjwJxBzkpfkwZiz5oda2qUNSW3YYGqvjmfZIhRLm34ylCEq1BHPfIx0vv
JiEGvFymunHywyjN/OsYm7BALFFBPaC+Kf5teUYLFdWoCq7wGi923iucmbklXMNXmPXbzR63bdKb
eqGdPLdHRDKNfyinm/5wlzgP3IXxbjKS/h4VS+fP5MzRlfbeq3bQ23eIqAqoHKoF7hPkEN8ubw4Y
WaG0nZ2H2aqNbRLE6jbvapduDamH3I5phgr2aCV2/ezRLq25+Z0Wt2pQq9iw4hD7zYqdMt6ZHglu
tBlmGcmfvuzTT5MX+eU+myk5N+VYei2G9YDTtF1OjG6m0O59s3tQgNZvkYC0x3C0MUOAzlJBlgyL
pLJ/245mU4mOE1I2cWe43Q5x9SQ+M7EKzHM/mcoPpzartG9VR6ksbmxLuf6GllWgJ6FjYK4GUyZq
r5odXm49PtsrydAF6Gutg2Sh5oDGmC7Oyo3HObSCqTsZ7azu6KCXB/oA4hwwGw91I/5djb5xglXU
/fg4aK13DpckShQAH2hlgnJat+uDskrjyO2Hc9EwCbrJI3KRkDNuYGkyDPQ2LUu4+tY2GmXtNafU
07Odlnq+/88/g4n4wtcjEPjAEN7uoHGeFRbBSXfOvKmxdsr1xk2PkP24ccxEGmHip93OiTPt0zDK
PJyGvLyyiV/bKn9vYt4EKE+dtgs4RECPqyurCRJacmlSnzHBiP3DIsqAfd/goyY6dz0mIGk0DvUt
JVbz064738QBwC7vsm7smzlEL9s71XmMGkU1dFq775t0aLaNUbtZF3a6OXVHf9B7sYdw3N6Ws16M
PyK+cXAaVOmfCztCe0jz8urUBnGDNL/f1JW7d7D+OER4EBS7j9/4esbA4zKFXx6Uy3VRX3r7xhXm
e3OseeVZ891fo+5rw1Yk2Zek7ip78/FSFzPxZS36BwAM+L7M/VZrCdH5OSY35XlQ2q8R5pkdRrnE
g2eop/RQ9fRGw7SxvBLLxU5+VlGSbOdU9t/oyA03gOKunr11wk2g15musPVfhQ3WshsTDU3VTKI5
a0Bf003XDXGI5HHdbXSHFubGbNP5Ghf2lTz/doctulNkJexvgsc63SacuPpYd/0ZSTufqsjJK+s4
lGY7HFXWoatpl7Uc0nOra7H2PMEarO5r3C622ZR3+dc5oUH1NaDRcZ8mgRbviiBvzlR2pkdrtDH6
3yjGq3HvuXMeHQTd+y6c3dhLt0WWCffbgN8Jd5ZVpMq5g+KSqUdoX1y61LXdV80uU03sa1SGys0w
EKpp3NijfweJqI6vbL6LxhLvH6AVSs/glRYc52pHVCrS7CIeyrPlWt3dlDh6DO6krfKjwYTSRwss
M+Jt47T1jClSV/2C3TH6e0MINUGqY5OeIEfo2xTAR4p0lpv8k1dxOR3H2dDEtppM62Zwov4qNnsZ
va2+IaQTyoyF58JoblUydQUAgESVzdnz2MH3bcnN/ilN6A4bBvK75zoznDt9bpzooJm5k9xrg521
mx5zY2TTsezxvvznwwWmhW4xMB4mzxd0QLPRJz8DDUHotKrz6A5gKHt8JgyjvO9rP3lQKogeyPHN
m8ZxahHqKJvhrhbY45e4ATR5JYV852ghr4DNNHjSBb23+rRjIiOl+tw6tzSS6ffMrsLFr5gPds28
f9YZQ19Z8QJRB+pmwc0yKyW6LAKOb2NZ2Q+5EWl6d7bUEDcbhWfmuLE6mepbPqasirCxldk+GYL/
aOeXtFkx0vMXzE2WW86VL3L5Anh8fgSaDLCELn6N8uwo1iu3OTut56Y3+cwQbKvH9uD+9GKVVtsW
jxHt5uNtsLzVv/YlaQKAI1DDy4lCb3FNv4IzPhIxXUYEWJgMG2Pq5xdtcQEirUib+sobf2c1RjEe
I3TqbBKXJaH/q7iCGFkQGryFGGDMxW7OZ33eTEjsnfD7Fv9+/Gir6TGPZsAQAGHOTJdD93q7/LVY
NrmDU2WzvZu7uaF3yGyEsaRmXakELp+JrQMIhkIE9vqFrE4VOKMXYUe8S2U5q0+D0brJF9Uz1D4i
+BhFzx8/1bqaX2Y8VB4w5JdS/tKReNKHpI8c4WKGYzuG2JRYmmWUiH3kU+wR+dRBafEQ30iDRAxa
sTn1wzboo/yntkBedkx6kiyMFDtr2El7bud6i9DZzBDVxuVm6wpRVyL0B2zLjMOVX7+Kg/x6BvpI
xTAYg2DN+PvtDpgGetiePbuPbeDKB8ZSgaCZaCNXT7Pk01y68jtGBtgnRQK9mqoo8ydZVeprZZui
vZK6Lbvtr72//BZ+Avk8FItlNr5KHvtJd4qysJOnIvZaI4zt2N0k+Wh8V03iPSfj6NF1DPIraJDV
MWfVhdPBX5y4xcVwFecK0ZEoqGF49FUR/Y76RL5Emj/PP7Wibsttjt7EdEVWYeWHscwFWRNDPqDK
HAQAG2/feiFB19Ci1x8nvk1wU41gsc+VXRY+PsJRbiIjYcnMPURtLJE0CkY3r75p3PTzdgpU3Ozo
ziNxcSUarGqI5VeBH1sE9sD7gE5YZc7VbEc4yrXjo46LfOflk7thc9woU9gOmil2cYpGm0hEF7yw
jglAqOZahrl84r+2ANEP2VLuZbhv4DCopd6+mMzrcJmZIuOxqI04RfQfH4dDU2mz9tXCwOZh7gpV
7NJmaAakkqc2+RwBCJGnAkqCnp0s9IeMEHC5I5E/IBxdm2G/Dqnf/kACBe1dJsiARfihb39gUzaR
l+mdC+ygNmYkyHroYzFT2aSasInSpXZrNxMC5/Tag8Xotp89YyMahHgedV8Fw74BDMDgCTCVzRVX
WHnxbBZW3J4jNRY3M+LF6t8GVIidhrVG+x8An5LtXopYRWHTo81Pz6+IkDjdGHbTPctRJh2j/KlK
/W1eVZrfbc1YM46GnBy1H40pkPdRUFTZXgtikYV95Q/To183Lh0RrUObqhnIhTCKjR3tVEap02x6
9FZe0AxPLaTZu6hHsVJOortjSm/aj1Vmxgyhc00o96FoR7RHi6mmAYZjXtUfzTFFag9DA+2JX5V/
pfHEbF/xQfONk6uUNFnPJnnq6/EOtL4tH6KycNtrPbD1KWMzLRx1amEcj2nJr8uVSisBx9md8ahq
NdziaidpOkxTsSlEZchNYYvc3GZ5lqp9TAzfmqNCSjZOlrEahNUreIBVK5VfAzeOyQuZ3SKCuCZ2
daWy476066duju5VOybHgPYzrmkt3Y4iyv717SI6GkNUXok27y5Mc5LGGEecePJ2y2rKrkz0epqn
MbCTI/MyGXoFyDr+WD4If9K+QtHnDxs40Mcr18uqNbI8NMH1VcQF7AcT6LdrJ1XOXhin5KlSXhJs
23oQAU1kYLIbGDbZxu2i3HpJB8PbzHqVPikY6V/yQMgrgeXyHYAw5MeYIBqBXK0h+xrT0kaUWv/U
e+x03LTM0MjldCuHqTnodp3+wBk02eSdq/3z8StYXWq8AVohryA2GuiAnFcRLce0s5Gy1B59A/cy
/EWGZLpNRSPsLdjBCTJoNxg4fpXB1WD6+lRvgxXPigEDbEwLALS/umb0FGBeE7T5k1qmNXSsrTpf
qpcJW1F6MwvsscT1VIZzMKJRkQR2MT+Po0O51U2BJZJtqo1C3SptYLJAMaSiR5NwN/47gmWaxJ8J
suLiKh2hQq4wbUoOXWwG5WYMVJTfjlWf1KGfZOYUutU4YuE5NwaT6qxozqWKS4kJGKdw1w3MaqQv
zGkjdX2E8ciUH0haasTV1vTQXEXMMrGzPS3bctjTV9EE7j511rcvJGblg2tN8/eICBg9OmVdu4cR
xEexA3I9BzAidNEeWi+1MbTvXHwQErfXvV9zB4thg81gFZ1QvckJDh3yJQf6m8J9iPxY3haC6eth
koGzWBhoZs+r4oV1p6arW29b0THtt96AbNVGtqYLPIDZVf0Mkl20D0Xkd/KMurhApxaQMSPV0hki
o9gkhUwZCaMbne092PJPkEQ8PMaTqPmSgWygCG3FPH5zXOl8X+p5H9xZ3z6AuyncQ58OUjDrbDA1
xtIJjQTgperoy0JT/yh7ao5ZOgrAVK7VaLdKkeKFfqWmZOcKZr9cU8UAlgPjjdYWvxvFaBVRo9IE
BRNPtV1/91XsuQ8LaWl+APGsGTegAp022UyBF+9aMiJrQxZnzfWxVoX+SRCBRb2f1dwgNy57rrfZ
mzjSY1lZ3bfGNVR5Cw00p8kBGvAPnDP/oVBS/WOW0+iHSD8MxTYuyirYmhLkA66CZr6d8zg4Akqi
SNroklHkJkgSgAvQxvxTUqfRdHAU3rPYQjMUVv4svlBW5sF20hYsj5tbRb0x5xi0wwHYni6+llYr
8I2fq2raMKcFWNeUfhvAXHGSaNNgQocaj2M3QX4zWWOu3/hGMfyscxlnW2QOymoiaA7+55bC07rt
Y9l70MsSrQ7Rfh08eaxzYYoNAWE4Gx5GeM8dEjMABiYad8hbyMCd7tkIufzRmqQ5d9FolupGc4LZ
CR1NE9XB67VOgjtUmTzTZeicF1go8XA717qDa/OYmL/meco4XKqCxa5M6TsZA1sclbG7GmS+G0u7
OkhP2caLBqRmjvdumrQ3oJ6KztwvSQ0ZlfT0z6NWIXCsGcjvQqSJnHIvfGAd8k6WEreynZPQwt3M
ImsfB7sU+YM59xMKnpnUoisA+MsgCbuFwTlJOHNGWnpvrwmAvkBB3LR7AvlibkHB+TtRJfrtpJfJ
57LvF60z2/6vFzKHbqnrobAuLVR7dTfRoQbCAYHrKcuZtkiZpy++8MtfgdfSqS45z8aZdnZ0X+DL
fQ2MeHkhOQ5cVioOhox0e1a5tvT1FsEDy3lkM8+GEfY+8ucydDmgMD8X3/EkmuRwB3QQQte2Rao8
OX58M63bLVxNCN0aACIXzVQAN6sX4LZyFu6Ypk/FqJMaNXmc3bcMp25sWUfP1qDbR8eaMHbsZu9x
DKCvaF2qXalAV+UXP4JDiWLyglznbl5rrY2iGfPAKOVT7kgjwyO3S6f4wPnC9yEGy6rfOEbjelfy
gfdWXQTtkGqilf0/wNxfvYhc0sC187l68jAgfCxRaP3TRcV8BGCfoxvIsOVKbfVOMurS2QHtDReW
4tZaFdpDBW+storyqfXiojhqxZiNOzBfmNnXZeltjT7x/bupVv8UsSYODJdbkLFkc58ayDwPH3/6
y93n6kxn6P2w+RbZhrfnrUrAPFaGUT2ppsy/t11V38opcjaKmfo5Y4qDLUxMVFCj1l85de8cdXIS
uP+0FaB9XeRDHrd0Ptblk4WC893QW/p2VE7/Y6S5HE65Q20rOvH08fNefm4kcGk/oXDAVkeV8+3z
5kaNMOVUiaehB4xZpYJbUFOlzMIxrfbMi4AZfrzi63Osci8LcSwDTizh5eKAK7chW2hL+zFLZzCu
BdYGdDNcPxmOMTerAQXayfczGkfWvqvtQiN+R0nQfSEaaGiU+PVyH3dxWZ/6/6PszHbjRpYt+kUE
OA+vZE2SSpIlWfLwQthqN5mcmWRy+vq7qPtyqspQoRs4xkE3YBaTOURG7L3CLqzsgRwFh3Icm8sL
vxwFPZtLuaShVs9W8M/slQqdbj6D/4uMuJytLlRCEsttPn+xi6kDYgB1BJs0qOW1t/bpUOIzqREz
DNlL6WXFsgk6pz1o6B73RjPoBy+guVjokSJCO1h51/o7nmUomKxrTo9di4iCIt95O4o860erhFP/
YjvpuOs0nSlDpITJtmijSg75ARiY9WghS7zVaEn18vm7nxfA1uevqTL+pD6O4WadZ/+zbcDSN5As
S/2Z1TJakZYVQU0IPTh/oJSLJ/JWdtguutfts9atvqomLYqQ7jPeKyqDkvJh6bx9/pMulhN7F6TK
NRuxuqjs85lNzb3VCuzEWS6KZwvvwgF44xKj7badA6yg+Dgs8hqJ4WI9gbdj6RrByu0yyX+ejsOC
mjwmE24/t7EW+3c0JAfs1JYoyus2yA8jatX3z9/zLKvLyNP/ZB1e6o8rWu8sS5dqxARqSuZnNWnl
167V6mdPGNk+LYiuP3/U5ZCS60d/D+SCg5n6yenLgZZFSTwGyUuTNvJbPZo/RuG7dxXX+zJUscq3
rtZk//WSThS7EoqoLLIxk7g4faikyIfUrY2fRWcld9zZ/IgG6zVhXuw8uK3n3bUVYV/Iyh6uJEAv
h5Yn49inuktCjNl9+ujFnOopL1T6UpObOeC3QhBrDDJ5jCVGtSvnIAUd/rqTjRGiFdMViRU15HXu
nj6uZjJzhxLeM+FHK59QT4wt0daSlyNWy9Lu/ugerv2vC/baFPuBAZhtIgTPQrdWYFnD9ZBNw67v
DcwbZqP947dtLnadEOWX0Q/KeGchBpHhomUClS9ZpvS29fPOKkLokL0fdhATO8r1adxues8ZBFwm
vBk342jUCnR8YKh3Q/hB8ZA79PbilpXbxvTYr+XvsKfnl31QY1cJSjJe+9aUonxtsyItkMIJd02V
D8myTZTevhtsCPmmdjOZRHPWWUPosks/dFLhbiGw1lEUpZX843f2XIaz6pr+3uk77UeG0Fk9oILs
3lJZa9/9SnXvxWJY2Rb71fLFdcrYjpIhdfqjbinn2Z7K5R3VMJdPUHNGmA+kliOcPrQSFaYZq7CY
k/R+tEzY3iMk0Oy2L7P6WcWG6m+qqlucTU1lIqKJC7K2hOJTFaq+XPTIDvyx3OrutCQHOnbrkeZj
TX1rJ0ML9irpmn/HzM9ZFQVe1X3h62P6UnFz1/5Ik26bX1BxZxvCynraOUFW63dwat1jklmFFpLY
7f/lf+jXCTLH98AdRmtr90pUIUmb4VUb59b8VsumupUd58ItTi3L30JGU9lmTg31w+JMr7fYuIAC
kMDrBjTPCLzDBtk1gTP/3t2YSjpohWlGV7sPc5GAK9Z16lxffG5L087X61kebXIX4tXpsrLdxNz2
pqijVXRxmCZitTBNq8GLHLt2DrKuSgORPd6FUNUqs/cOTX3UfTuTO4lcSGrDm+e0eXwLMmowh+1i
xmLJI+5bQfOzNBHkhE6bVG8KF1u+mZNB7YfZT62XCQ6qjX2mkOhLCEXTkPh0tsLUDLigwtdapo2o
a/87yfvAfW8lMtkNiJH+tU3sIIt6M/OyO3CnVb2Ze2O2j6WPCfAGMb74peh77e7qRGhc5QdLDfVm
aMbsPeGY+pag3ftZFlUpQ01vqh1KrMB5yETi39PRw6u29E+Jve+kv+tmQ+pu9uij3GBT85j/aShw
VgksZMr5h82/756UM04PSkMhukFqTNFAsbmpsHR7qmKitozvBd43/UveL7ShDj3hus9+TNIfwVlJ
xknCaDtwGWQXISeQj60Ksz5t522Xi1Y82pI+f7ugpyHxaz1MdtCHwJzTMeSnznoGqZkSUuSkWgXr
cBiLOow71FGHhubyPesmL6et50GaDRGIWM59lsr+u6xG9b4q3/6hg6WhRSOfdjp2Q9D9rABhiWNF
j736ZpqrBvjD7LqhLbLJu8m70ilvdIDNA9FYJb47qurKf2Lp9zYpAWW6kaky873F0hof8kYFFT0L
iLw3YzMj66D5YytvkGIXDskN0HtPSPIbN8otOfbvcTcP+e3QQ5Z9yZRTGIeqnSFXUc/S8n2bT6UT
0koWOwXzEROEz2lxAHI1UV6sJXToMh1yOEZC0LkAmfywWQGHE3uDl6QbffBj+0ZLVZbcel5c2Yyg
CcHVz0ozJoNXCGPTx9J+8JbJm7NNVjtC7AhXXRKFdtF8xy4sxlA5McbSEFOAtQDWsumuoWVmuqsI
IJzXnlYn6n6ISadFpeFXEmGlq+rQTkz3bYxbnGCxLeW9YlSVs2ln5P93VpMaCy3zSFJACzaycjc5
TrPNOpMyQm5jRI4Qumfuc+AijyhwRaS2G01tDnfKqHOtCyv8flv+ArPduxhh/+R0jPizZE31ahlG
pw5DwAd6iPvZm/BR6AsgbVHDy608p/vVDKhcH/C/eAOxlCzMaLYaK72de12DoZP2xeRtcIHV5l7D
RbZ2TZjkv/UYZFroFbX2R8OtP+BkCJyW9myxdw2Acy5TJiTyPQ95NAHgamM/7/DlNU2PYGZoX/wk
Taebji4DN2kLY2CTQyYBCO40nftvkgfikWSXpuFDZDUalS4pPyk0gFuc/bkTFYKZtHVau/xjeJIW
iOkYN33kgGbU95mQ49GbRRn85ygL98YaPhLsIHU4l+klrodKyEjlSwlorOG8UsF2Kgw/1Fx90La2
mw4bUSTyWmeUyysEASuScpLyFBkvikKB1DUGrocui7WQoz2QdbnvlY+Sfpn6lB2370czEsM8foet
3I7huOTJNYjyZQBN6GyuQjqMflQIrNMgqCURW4y1Ub8smEJ+tzwX9VM64lFLay3CW6Xf/NegFlc1
t30yF6vG+FxaY1ujzWjO1jNqgOTYpU7WbHQbpujkzN0zMPUch3Otxivh3uV78ljkMy6pNry/512I
F9mVZpeM1vOYBoRuS5ruOFL8h7xYygfXrV/++1tyFyIlDIjq8tKNxnWuLLOznhFDdj+nOXNCPUtU
NCEemiPlwGttW734r9kUavhw8cFvU7GBdHWWy6sbZEvZkBYvjuI6EiZBCzmkLodHTLo9Dvq50cKe
6hrmwc6/huy5nM+o2FCOodEi1RCc94MVpV6RORv8ZzU2WKmQsqLTpqV8JC0n7TYqt8WhW0guRg12
pG/jGGN/+XzU//ITkEKCheBSuCI1zu5mSAbkNKi8eumnXAvnMYezOBqV5YVJGzSUyJcqTPTR+14F
WjBAEXCGK0iFy2nGVkhZD9iBDlL2/PZEJlcf8tbrXrjmWHuKimMPrcmwb+2E3uqdKavXz1/54oH0
uSZty0e3OcDYU8/Wr95lGppu88WgHcZ9O2JTHIXt3FLZaW+xiFxD9F7makkcoodwSOqsKdNz3YFX
w3bFhBm/OHUlWypIbs9BFSAcCZWmJTUNpYX7Oi6+99V2FXp30xrrRw1B4TV6ymUSZP0pvDebCOsa
n8Lpu3sOZsc2G+IXu1IjiBy7evD9tgFJUOHFMYpK7Eyj0jZjosc/irXxtzCk9TOdlfHc+AtMic+/
xV9+kEMKdxWW8S2oNp/dKGeLMpDP/vbVAJNw1CmF/FAF0MFIOBimAGV1YtOiZCI9Zi5g6RODC0ke
sBocs9F/90NzjVV2sSJgIzkroPbjW1GBPR2iPA6CVhppQQVGl1NI2wP/V98V4087XZwjm8X32ems
A559/SYXtdNcGZLz6QmNEMEspfd1qmCiO/tEwWzGTqEK+aS1oklv8bXI4ovXVH53wOwFuBZgIbbA
z7/Ded6Eh7Iq8O3hf6Sucg7JrZJKlFnh+19yKBv/9D235n3HvzX3ps4ZsHWnUqqdNZatvLLtn+ck
2f9gW6EZA8JIhv58A9KVRLKmkchHxhL8jmmUct/UC60XMjMYg62zZNqPAs6DHXVuN6c3n7/3RWp/
FWqibYCKw/9ZxR2nXxvFnpTYrJOnumqnX5Op4cetFrqFWl2R/8CK1e8DO9Ge6EaZ4WvJ1WujhiX0
CcCv5a4u9gl+ywq+hLSJbnpNdZ/+Fjps2h1ah+LJKMV8uxLzttyiskMMWerOWvt9hioIkhgmSVfu
Y3/J3wa5xNbhypisz/nfLA+PJ0kLMn09ljDTnZ0JmTAsNZIsfpoHvbqR81w+2HLyuAciUXqXAO1+
efbUvViVr/0hQZlgOnaubNKX08Ilr4WSmD2T5Ny5ni3IsfpnxeA8KVpV1ZFbqazGHGHrr1Lv7XmT
2qpSkY1XyQ3p7aTM7eeDcLkgOAxxeMJSwBOAqPf0WyjwptnU6tMTDI7yKadP9G7xVBCZcVXvC2vU
bhiia3H1OrCnA4+C8qNTJlJGUnpnmyFNg6yhKRP11PWLCkI3ruggNxaOdkNmJ9t//oYX+wwNORlb
gh8dyAlkldM3FKgGZFsaxpOvFyoJoUqQqyi7+F9Bo4NdQrOsK7eG842VkxZ0DMcgT6P8cEHhL6eO
TupIuuxlCQ7TsFT3bjqJ+QHZxXDDPM7fqGQ7W3K4HitsKVL/ykf92yuzqxPorIxIMHinr0zrRqOW
eqs/LbCv4h05r2F+SBTY87gShnFTUMIrrpTHLyYyb42An9ED4mFy5Tt9pkBfUnb5rD/R9EOAZ+mX
7kBqRdmR7g+edSSLVH4nIxiXkV3H6T+ff+S/jPl6lrClk2whsD57Y7dvWTOVtJ440+o+xHMnvzUr
zjfvIQ0dOL2yfZWSpcIy4EUxTrcrG+zFlLZW6RxVtICAA4HAOjz/U3Wh2NDos2aaTwv1n35ji0az
b3IDdJsM4kRcmWLn9p41muNOxsZl8tqrp+70cV1awZ/Sg+CpykD/bdp2cPAZ9LU9HpEi9PVedTnI
jzJOewtLpIsss3bySfuNmMSyyFgPg3VQFTqzRAQCNm0wFIUVDnaKeClq7aYr7/pu1hsPVKiT7qiV
ZU5UZw63pMZTftiYXbrF1g3SJqQxCYikiKsqatyhS0mJi6YZAHBMvnA2k7MG/X1g949imLL+SmnA
sHjXk92EsSCmXlvUrrW+c6pkN4i+pprkPhXzRMppqJ8yKFQ2vh7gXLWKCedTUXh3SjT1tpv6cW83
bvVL+en8HYLMsEc7ql/7URdnCz6ZVbmxzkb6pZ3XvFLbHJwUdM2TUZHs3gstkcGR7gOlMqLCr7Q9
A96QZQQ/EWyb3iy1fcIuJp4zo6muIR8uNnl+DCg89MBcCGi4d7YFon1L5TLVy5NpVmkBJCWNN2Ke
5iHyjMbZ4nUewyyPrc3ni/Jvj8XuvHYIIObxz2MOTFIe0JfaePKgrTg3mivp+Eb/WrLWbdsM2rFD
FrXr2r6/Uqj6y2LkPGMXWE80bpzrf/+fxThJjJzo+vQnxGj5v670l00qNZOG6FgH2ytveW7mXNci
6kUeyP2WyP78NCNvVAXLMuhPMZ6RHwkaIRUp7mUVib4i3aAUWLI75PvjJlWNZ27bZKRgYVSZvDHQ
GB996c3DFyA57vfBzC0zbLXF9cIpkfpGun02b8eGasSLQqCdRiBqhLcBaNQeBJbmIazzpgo29igK
zCNyWLXvxtyLEFxnUF6zP334hP9nsSFTZkojT10RaajwzxsHmFmetKPV9HfVCJPyPok7MuPLkIHZ
x5gh4i9NbpPWpD5ellFcLO57g0NrPAICTh8CbYFlVY3k1HaK7sf6rT4FhbbHaISyuka+Pd41VjH8
zEz68GzFrGm7eM6t6sot4Dwa/ngLwj5aTLN34OU6myB5VtSLiQgdk2iRd1/7oDUes8Jtqc5QWcrC
PM4WcUvyeHiUVaeqJ4t8mwoN0s7pG+bx6oqr5Oz44qQmMsd89CGEpcK6rqT/mbAE3kHaUuE85oyt
zLH/LvkS6bnRWRvXo/6nhyym+s0UbjVuxhknYJhpS2ldOcQvPy+X9/UuhuWDuwp7xukP6RwZLJPj
ZscstqdWRVU9duP32kF5GVFbymEWzp6kZCA6KtNh1Q2ut1kqoz/OKMf7u9GXvZOia4T4Y3CO1ARd
oaYCQxpRbZW6/8cWyQSaC+XO0WvkXMCcSeoqcmNUzleCgrP9hy56po9PB1E31wyOy7NRTaHNjX0S
m0dSWqr7pteGuKEWOxobUtJNpiL8ELGzWySOjdfPt74PhvLJOuHZa08bpGusF37A6UDqQwBIUnX2
HQw6e0LOj4iUlt6pwAMPv7Acy68ZTc5TfgtsMJxzXV4MIiriUXZd2OZmP1Fcz2Kgr72bfMfbjWu1
GxLf2Qm0vxzhTp/flUpHmWsC7EN9ii5cJ6dVlNodOrH2h+mr+hmlJpSEvAx6edRioa9VJnMuaW4o
c2p5oi+7MFXT1EZGUFmP/eTDfi5UNidH4EPy1k9hvm3hQSZ9ZA0IRSlJMQu/l52aq11Z0OgUtiV3
hT4f2mSXGEYzvWLtEG/9gI5208Pte9c89CbHurNTbCZd7b/7gr7At2Uph3/KmJpFSKTTccFhYpb7
OuDWtXc9rbkragdkZ1+a3NJzLNMHYGr4Ibw4Q50cAuIT/rEhS4+DuSOjvHMLZw7uSDVp7X5sPeMm
b4Ja8IL2MG+vfGE+4OkHJsnFWUrt6IP/c3ahLkeSnaZa0iPMm2bcUAhRB1unvLMHI74c+nwyvn3+
xMvFiSKNB5I8Xr2XF/OZuqfHSZulx7YWtvonGEbzJ9h1f9jTujJp6DG0GBwQbVyZXkgK3YtgJ4Fx
xIWbOZQd3QokWApaeKG6bujJbZ4LY94vSe1MGzurTRciVyDeZq0ZxYOT+LV3UEiJrCu73YdD6nTs
8CAiXSFsY+u6aARQ6rMDCVhLj6Zs+uxm7LOqMUBPwLQOg67JblJzjMVt0Ko6QBee1alZRlJ6026k
sQGm9SGPj5z9vbmt/b7OOviSpv7NEW3w6JDlhvdtmwUyh9FEL/oAg3r+2jbQZrYysGlYbrHL30J0
zV/yRRjVniWj4193XLnkm6nLJ7pDahm4xsgQsYkloLOLj2PV83vyc0EGbfbzb3t2e2KrwnZBopYb
BIUmts7T7ULRF7lN+iC485Cc/2l8z0FeKqDeGXb8Rdf4WuFAeYTUTFoF1z7HWQD98XCMZnhfKL3w
Zc4eHnhzsgBm9u9GrmccxH024iWgv2/120vrLHnlIlV4wMgC4xeJIke8dhAE3N+OPwo6SABgGiJX
M41fkF/6XoaV4c2PFgL9wbg1snzOXkkAIlIJC78Y1BSlTqO9sUgXME1OXCYPcZvqYgOD0qeR44LT
a4cPIg/eEiMNHv14sTpmNZucJFUA2ohILqgf4M3W+aGbZPt7MiZEE1fuWB9jfjpL15IQyw2XH/WL
82FZnIzV2OjO3aSasoZsABQxeDCcVm0RsrTdzuI+v3fKrMr3qaOV322NvZKKse+0SwN5CiH/n1am
rrjVqZ2JsKIxsPYjkC1WgIzUV7Wjy5JLpTjhmmyT5BliKtbSb3ttW1P1JAKpcJ5h0CsLDlvHz+x2
j/I/KTf48AL3p1NynX8x2smv7/1cJN3G67KOL+j4M5zOKRP2jbTwiL5Q4qysLznM5+HYY7VF3JFO
SxONhpidrY3+gitA2ZgGMhR/qfay0uPxBV4mw8rv8p5kCTbiIfDy7LlCM4koYXJn2cBHaNr4W51R
wuLAIq9A+14/t7PvbmzBuehYOdor2lESe301ZfCcWxwTsY0mB1JYMAMsrLRG/itE7sM0bLgovX2+
tD7uwuff0aMsgWGXphHImk/Xlih0B26KMu6KZq2murn0fxGkJsX70plV8W74WZWGvREvW7DQs9jO
6WpuHTwWwEZ5RprIUMZzZ94TXufGo/zQY2eyt14TMPwrhK4EmPezFs7gvSRpzlHr6GNrcaov6fC9
6QovfW/TQW4r/ElxsA3azg6ioM84/f1kmV4CElQChwQCgiYl9LxyRfnL7sJvoiOki5beB15wOgK4
h/zCL4P5zkUJ2WEkCtQXS7Mtdc+aM/U7Ww5YCIJBie4+6/VFjFd+wGUkZtGvdS2jkwZyLrwTlHwm
Ct2Dcadc0uz3ea8n99JWPfCAItZJJGQlVCxwyovcff7110j+9OMTgOGcWMMxWH3nhIi0qEnGqzo7
Qqocc2z9WvU0mQUd63Sn8a7spOc+e3ZS0tqgCrCx2cy38yRY7+jSolWqf2ck5SC5APmJlRxi2ljT
DNwaq/q7aumDEI3W2OQRDCnNYSPUNGNX6r3pd5tCzd14187ZtPdp8GWH+pJkw1PVVIV5w3QdywK+
b9UnV4bp8gMxK1bCPKVw+jucV2h1I/ezVAzaHV5I39gDM9RxYC6NXz7XeBs4DJzhzVDsl1ce/Jfv
g6uFoYLcx5/nlgNqQ/Wk9Zk4+mmmJgSVZAxedZWA50YxNDnDtULw5Vqg9g6LiCgKryXb+ulaQFuk
2jQT2bHPgppOqTow8s1ACB1/IZr2xaOvx0aDdLNLfysaCHVPn0/Ida2dTcgVYAbKYOUBkbw7fT43
LC+DuBDctarKbqd4veqzrepPirLJvVnEy3AltvhIQJw+koYVKz8BGhJr+5wVSHW4aEo98bjtGh5s
qYmCwxMGPdndaXot2+9F0osuyieJFjWFSoewpnJS/4uRzOUPNzGSGFL1AFP7BS8qcFdTn0v3Won0
L+GtAz8dpRBla9gY5zlcXRu9JnBlcmyDmNgxnLUhX96HsVcP2gz/JJSlwP2Sr0X7vEibx7Xr00pg
7mPjMa2avkp2OIi0/uj2mANC1yxT7SGoChehwYyJ7qBNlvNbiw1Nio3iG1S7xCuH5Ep24XItOTZ6
INwHVNsAKKxT/n8u85Vqm6Wjqn2sJ8O4zZIMfdCgi1Q7iLRAQh1qFqfiFo9m1Vzzk3+0aT771g7n
HLfeVWWAX+304aXlZDnNxb27sRibL/TNHL47Pkq/KkTsj+DYa8aELWTpdZ/2P30cu1xdqEvzp1Fn
G8fjRjWgUJlfZrjWkhNcVeWvxUYL+JpRV13eaKegkDhqIqh/tO1sHRw3H5IY7mq6Xuf7BLrWNvBJ
20TTUlZIiz2v7bbdGGjTsTWwgLzLVmuEfEzHtOvkNtWGrErCuclrKk3j4FbecbKo/n4daHtwAyyu
sXddCUAvZONeRdN0DetCwKTVL5aq4jaDOdGNEvLbP0dLT6ZiZzfFyp/6fOleZGlYO2uWf7UyIAs/
3yS9zGsQ9rXkOtxFH6PcN+nCIU2t/JYksDgjJFIQoXZGg4jpVtRe9SurDVtTN5//jL/ML3RDawGN
Eg+1jrNSQw5ves0JJEefHbPcaEHH7cBPFx1FdWeP+6Vz/U0uHSjQ//nBGOCY04g8kIadC6UAZXId
Seh7gbJA5YTxdG+QQ1rzEzSJorAssyOWmGt3ow+e0NmcJgCnnsbOYFsXvey8tCSSHeLlbtV0e14k
s8GVuxnkaRHWhT/80acmi8MBbnxwG9v+ci/7quq3cTfaGmp2G6byKDL/LstmfzsQ6XlrWs+Id0sA
lx1Xf1BC/dZBc36L8xwMWNeVc3dP8Gr4h5h0xHyXBnPm3g2zM/S/ipmuAw+aB/nqeWnt/NcwtWRN
tHYEBuPEALXHLdUFCPubzs7jatjApbpGvf04qE5HZQXzEtRyjuFkNs+mwVoy8KxKD5BS1xn2Z2r4
cmP1eTU/tyBq3lixhAkgOYKv3A3qH7DOB3/aYP9dOoTRlCeqfVVl2j8IaAHWfj5V/vLr2IIsEpsu
5Q9MFOeJxAG1QRr7eIALteDSA2cxpje2IbhnBEvue/vEqLv7MVVu/Go2U0mQTb8Q0cIjwmb4NcD9
a23AWwn71zA3Utj/eTKT/yXcwaSFS4x1dLpR9h7Z3Qnn6nFwxuxW9zOMFlKSY0lu7J6JsqdPM31p
bQTWlbwSJ17GAOuV0kWIZ67Ai3MtyDj3Sz6AsacVRef/SysaBJyeFAckBwp1ktsI+0qYdZnxpuMm
KV2CcH/tm3BuoDG9rDGz2CyPzoTD/k4VsXAPQTz6eymqJzwly7855LQQdvD81ZUjguZ2DOonHW5g
c2UDO1cFfww5uTwCZVyWl1lmpKp+YxZdf8yWQZtFhP5ZHzak2/wJbowzGfYXB6rZowKNq0Vg6p3i
SS3tQGsdaoz4McIR621K5wYd+eJLW4+D7UI9iHvttSs0O35iF9LSmw5YWHNYEdDplwVJmnstbHYv
viSbMEpxMMKrN4oo9nQWFfQyKK1WdMek8vPsZ2ZZafWMLNgHNU9l9tZGllxDLGe/hKgKpBA7QyHG
N1q95zvhanTt4OgyQI1opMQrOM4kgCL2VO9HjDu/ekFrXz3rFOvgUBRL/DPOBy8JW/zzxaZuSv9V
eNxuwtaY2e6pe8be3qgKfAvgOlphFxug+vZ469S5wAuYxtMKKsh8Q+s3Pf2fykOs4tKHi2A6yU+X
pkrDxtZy3dlS0q2B4MQp19vF7GjX4ziVKh8Sp7ACKs2B/TMeM0O77SfT7Z61YnLX2MzF5IAbyEfO
apji0DtSUP3MEWfcKOZlGxqj3fdho1N33hoLZZUbF55pfEgnA16gU5iEdmBNPZqy95TVfrk55faP
TsNN0oQ0b8epULi5j1KuG/1C++aChgcRkFoSVPLnu9jFSQvnab3GETkjp3DOyzIO4HGHdjLJUXMr
Q/1OnQHHW4y/85aOSRp8tJSoYxVgXNs9LyINHszWTuHAI73MJnE6rfq0oR7iI4Kel1Vw3VnBdOwZ
lB44rdNqP2nIILpb0RqNd5AAuutoZkP57YyV+2Mp2px+TfqUB/MPXeg6bUApDpiLG46irtRN7tLW
4DaxDfrThj3M698pB8m1fojnikcWOYJjCmwfUnaqhWcSBXPKF6s0q+wYaKRB9kY2extrdnBpWDI+
UreBzu7T0YZkVjEW+5JUShrZmWGFXp57NMYAqH4lDXG5C/KbiOEwV7PtADU72/SBYei9LMryyMzv
Zxq/2HaG5riW3rFLMB1FNGjhtKaJiLXrklb+rrw4+IE5jHacmlWP6u3zCXa5fRDHrXVq6n8rXuXs
qpD0HrEMwtEjocSih62ay03fQngBfU7tVnXXIBYfHtSTqOEDBLjis5FDUb84O5cLwoYiVzXNB3K/
SaEFt/QtovOHnqMHpM9iRApT4OGs7UKmQzSrkWHY+HDWUFSUidYOXwy8GNUdIXcCFJUmAQHgZpvE
xRj6dbKU6ZXFsH6Tk1/sU2imKollElMmwffpWgA4Ss1Ojc7Rm6C7qbz2Xvyin2Vo4rV8wb6O8a1E
X/xYDal3pR56eZ2iiLdKuBD2YOvlvDp7OI2E6JgSWEcmjV/lN1pnNG+9rdd01Rn9hFYlvWellPqr
Bv+JuXVElzlxOM2StjYezjqcnNxJcTZSe9PDlH4gv9Pen+v7phhz+bRif+Y9psYCvAYdscxIgkd+
GtthIuEMO9xKI18L1JKD28nF/KLrmu2/54bM/9h5Jej2ZIohj4zSmtPIpKb+VeDXmsIZvpy3jW0P
CyLthvrgrtKn2qTF19AFuIgQnQsEPbbZOtmGvUYzNrOuV8kPU9XyOGYpKoWwQJtoqSih5cPTZBn4
fT+f/hf5MnYHdgYDqIZH7QG+3OnwUgUkNdvq1e0kh9pBVNSzCozF0/eootUzXlXaazlrfyWuXnez
o8odDr/6oDd0rWLT7vezLY1b20j956waIa+7NBQL6Sd37RJyfhSQouKf9QJCvEZAe7Yjp2CiMxzk
8hbrvHPwi0L8U5PsPsyYlraNqdePRf4fsVxsgat8xaHCCG2V5589kxRCPcadNt4WLdgCMTVDFOtm
FWHxHw8GgUkoLG+4MuXXLed/lxsVB4R0iDKJz8gWe2f5qSZrMGD7rTpU9lJ+dTxQgmFK8aAPO52M
/pUZcL4BfjyNvYiO8GSFkcefTgCvDzQqero6NDRoJA9WCT1UYKuazWxMKRM0AFz1HyP/9ZlrhgR9
A7OOviGnz0zMYWxbusccEOA73wAzyWXT+ElePdio02h7pcnia9kTbV158N+GltOQqxqKk1UWdvpg
8AsBPe8Ndaj7Tm680amXHZ5v0YUoKrxr2YqLoSUZS2kVWBKqOEwnZ2tLugiRKu69N6U9pZspd7Nt
QBiwowf4b9kQ6n++lj/SDicTh+fhuOCBiKHWpqinb6fKYMQ0urgHCTm7oO9SOycK6fKquP+Cmcwe
I08t7vLoirm5lbnWuMeC5iXNl7aU3LnbxUh+0jXFFPC5NA20Wm8hHsmwAWob082cH75R6L9adrRp
a87QnjbuWGdfqwyj2pYDLwgOwq/MJyhi0C7zCmbAsZKBOx4CUZTpazAvMLR2VR9j194y4ez4XSSl
Y/xKKQuzecDa7pcxanXVF++SFBR+9zZx8CCXmdOmgCtrUnlVJeI+alWp3k2YcuJOB+BW7GgB4yXf
cq686qZDk7Vp6ZmW3NCKbmgjy54d9nN2WfM4EgtvKx/tViRbC5WkOXpD3SJ+sAwuQVWKgbyakwqt
sjcM8quXBXn95/OP9Ze5QXowIH0UEGPq591kNcPmOgQO4GauE2P5aqaZgY6s1P+Mk1zUQzHn5pWF
fjH3KWuv3AhyOMQzzjkEPxADsZ5TiJtcGsUDClJD7tAq6j810Yt6+/nrnYcMNFj5/zKGBaybsOFs
hZd13ZNDmFH70KbTIq9A6hBE/rTxY5qbIsVstlUH3SoMtPKareUvL4rYaEV6wh7hnn0Wrjhi9OMS
DzSLfIpRYZj6bWI01r29mMP756+5/lVnK271ZvrIrolPwEaerriC5nLc16R74BwZw9asM1qS0Nks
u/Lt/vKc/6PsPHrjRtIw/IsIMIcr2UGt3C05aC6E5cAciizGX78PtReLLahhYDF7GI+rq1jhC29w
QTXTugPLCcZ2NSXNa1F3rhL3KkIwwfzWq/1gXReNqXaXbsizVxY1E9Q2oOlhWsBVsrohk0TH4ALb
nisg5OEDvdjhpEYuShpFWc+Y1+b0zryhzy/0ZFb75Q3BydakGoTOMcn8aliNtL1r+tE41qkXbfMM
Z0/bEBiZNoZRX0Gcz0ufZMb5o5SxefX5R1xH5G+DUxVdoKMwkzBkff8VTdQAs7YN9aPmoacFF9zL
QhG07tw3hwn5V+Op7dNhPzq1gQWXYpV3HrzcHJNhS72J4tmdtpElB4s6OhaKd2nbDw9ZVrr65vMf
uroz3n6nRxuJhBSIIHWr979TizDzwfRdOzaTo37VyzBNg6wdu4DLOi83jdskT5+PeP5ZqHDTCloe
6UWnajUipTgV5EOjH7Eqm6OHrpzaL7Gu5NNmdHpNQhlTtRcUhOPoYDit+fXz0Vc5OPOFLEp/kH8u
RfZ1xWySvVHTDtCP3SKA3o6a9dMJrT5QSjTnFKw8NzBWvV2b07RvFXu+sC/Ol5uaLvVl0uhFxOrN
OvuvLhKzNIGMz8YxqrGj6asaa0yr0L94aAFrQe2acr5wa65urrcJ8w+ki8jdUb9ZbURkITsP03nz
GGLTMwaZY/ZflCql/mAmQn/8fHVXJ/3/g9GFhXfFIpPXvd9NWPipeluX1lFOlInvR0cqf1CIQODY
NtTxDn+5mBhM/jtNA2lsV+N/DiQ4dz1HljRVCvbakZZF9qoooCIC6jnOtYlK5T/mDG9zBNm7CDRp
3iJC9X6OOgIUgwQGd6RtRHSbjopytPtQfUBXE7heDMFrU7XdeKH/eM6vY88uxP0F6W8TWq+ePz1O
7EavQvNYR7OHV4KJdH/TdU4dWIkxbsqyaH+1SMvAO1dwpZ2taAvlS3/5/At//DNw6VpEv7jPtdUn
Virkj0bFMY+9oWjInxnZzkboGYmxqFRuNBnb13Y61T+nOHHvQS2FcE2TSxyEdcln+QhgMXgdNY6p
TWv5/UfAI11WgoCBj9B24qBNaPzsEc6IgOFECSKaPQitxzkb7RKqS4Y8izcM83KhxPkV1GQxXXhs
PjjY6MPxXtMkRkt0zcQ3G7PMsyYzj6LIQIY1SbxDd1vfpo6X3cqwbi7c2+fHGhU4oiD0yxmVdsz7
BYhTSDy474aPs4BugNFOUX9Tc0DuJTWK5sIdcn5pEolwvkzU54lL1i+pF2axUut1dtTGuuweZJPO
xn5sh35j2EqMCaab9M6mjIV4sbEO+u6pPdpWF1KR87uF3hDZCJc3Zb4zHrqkyqhU1lQdq64tXvk9
XZAOg9EEWVW48z4MI/0mCzH3+XzDn31Y7ml2+6KeSckI4vn7hdZ4lPpoQNgBIMVY7mjL+tCpkQaV
dbur6XtfmOb5eOhHAKBd8OXgW9cF1god/wmMaHissjEOD9LoymezBm2GMFLUym1mjvO/Na5AszMk
C7rUQLhB14F1ifI/akyud2wtWXeHyrOSvcgdXINrqxyHvTrbZnZhWdeF5LdBF+I0uSw764xfE9v0
TfKqiE65pkcY/GBn1nxHk8mdn8d2NNNN0xKiXuvCy+8oIMAmnjzsZheZ7mI8CCkase0HO1YuHKyz
vY56ETYQJFGAZoGarMITL56sGkqZdywc2X3JGgyzkHdyURgipTcfepGRrdLgzI9lX5Qk305ygWX2
wQ6AxQ5yS4VDTIdi9Qt6rRCVMU3RqceB61qPEv0lrNDWdGUTZUGm5dGlrunyN/6VcizfgkYiGxxL
FsL0NU55DPEDQOrDOyKnPis3lZEXh7x2XU7ziOF35s61uYkTvJkDygT0mj4/Ymd3mQk5BVEHch0o
bXRu3x+xXOvB1aOtdYoB/aS7IXPyfVtnUby36CFdOF/nc8UBd5nnguOxaLa/H6w3ZFKGg8hOqaLI
Qw0G+3m2hPEfPL3vHipxO4Q1AawjO4Quz+fzPH87l2+KdihxGBAicz22UaHA66ATekqRwfmK6q+5
x/JLPchBaV7s2KpQrwO5IEMFiM5QJn9GdKouHPYPDt4iB0y1DFr4IqG5CghLGzcfdNido9HiL9rQ
G5byKRkjxXqgIYA6AJrpRC8JLPrFMnZUwitTKbPR18SQlng0xfptM+jzfGHbv+XQ73chmh7gC+BD
vFXnV9uglJVe9m7mEcXxtG+x3bbEBv09p/fzRp0wOMd/OMQ/OlK7G9duExFgoNNuY9Bl0ZWLVQvq
XukQpgFaHSl6c9VYfMPazDWuofQoJtXxCVHclJbArnO88Q+F6P5RIio/n3AIrIeA3pSotzHshdcL
X36pr67nhkyMp3G/6jxjq0VP02zWHNlzwmxXaTDbM5zARp6XSpIjYcknEer/molwAxozN/mkQ+Bw
muzWUftLhhRn76hpL+VDkIO2iWDDuubd8ew4NlzpI1gui05xbkRfI1trnG2rDlHvF64Lbiuym/Tp
80X4YGAeNSpUUOHIRdYFBxtp/CrkCjp6VqNh0wKL4zutgKzfoxKO21o2989xFCvzhWN3fr0Qkan0
mmj74mK/LlJxEeCgm4/RSUpLK5DE10QAYlpoOLOO6YVC+3lkuphuIN1KmYMkT11neG4NSqlHTvzU
5Xn0G3hOm+1lnxryYVAGz9pOqAMtPjA2iMYCOGr1hJaaUm8MLRPGplWFcuFcfXTrkK4sz9kbmmGd
OChRJE3R2/EpGUrnS81rft9VKrwszUDlFNVz4dM9HA9FYYbwZZR+BHoXy/3nX/9NWGx1BN5EMRZi
LQWyNSYYfC5yTTLyjoPSlfXBTJTZ9XFl0PEFgrc4b4uk6hHTS7IG/cTesb5HVoveYW3maXc1VkoZ
fgmNSYa+YuY4E4O2joFTC+dBxznrEZJUXPg5ZSwRhNNYPk1YKlgBzuyWvEeUa0r8ziyiuzmK899O
R+BBsbs0bhsPadddlBlp8uSqSRcHwDdclBot1LPoIGSoSqN+HNrXmtbkW6sDCbmLayWZglAAudhb
lVT2Xe4imm6FiO5D11VDb4PuTZX8TLVYUDrvMNrJ0slIg7Zn3+Mv0rZ4UVpaG/sLqBLojjekqk98
Wz6CE++nWwlrbth0lRKLa1WbVeOHYeXmdN1KU5+2I8ZceGfEbgVIMBHzA8afxn+1V2pQd7I0+fL5
x3vL6tYfD/lrXg4U3CAcrKLgvqtySxd2eJRmOf2aykHM+9hVbBtsWpeYQYVxA+SRCb6gX7Ru0b3q
PGURVuleke+yVja93/RC3pvos0Z+71bdT2QoRRJkYdXWFwKKt57L6ucuOACNnJ98gZ/8/pFPyhFK
R+Qpx3gui34DaROyURWFk8rYVhzf9Hqfi4dItqq7V0BXNTjzDGQybRH2pl8jjEpS1QxGL3xl7FRz
y9buaC21aeTPg6G9zqHKPjBytf6hDWn25BRqam4R+VTHjSYRHtvCRS4erBpP960C2oWB2wJOG5qh
umCX95nJ/6HMcsgF6+XXcT+JrQTBcOn8LxHNejEgAJMjgrZc3v73i6FSkMHgyAuPtLIN9QcPHW4j
PvzGOKJFNdXm95LmGHbBw1Sq9/CAvWsvUZXqGj6UOlhB2OOVWlH1uZTDnge6wDYwyQKox9VMJvD+
h9nSMSt7MspTRge9eTCaeH5JYa0k90COrStoPe2Fd/h8RKqxlN0I7GnAQk54P2I8GrKuMq84warS
VXx86LtOhdM3ftROtJiqS+DajwZECIjrju4ktejl3/9V7wM0RTchbOtTYQ/uFS8gnixTR5u5BvOk
7dU2rNurz8/q+TNLKR08Le/4R5XnPFIKb9a6+oSUeGv5JtbobW7MWtAVZRoYXYHeYkNz68Kw53kT
8c3SdqLqh4T5OqwoIHy4VuKUp8EToXOfoMBcBak3il84E8FJpgU/e6gnL53fGYdkG1iY3jXdhcf+
gwXnxJO90YJBHs9b7ane6RO9IYI5oQSGO00L5o37MH6xTUjXlajqC+H0B+PBeaVVg7Qnvbd17iLH
aFAQc2pOFT5B+6IK//NKEF6Qk9o9ZoXx6fOP+8FjztRoxbJtEBs8c80s0R0apskQpxBLAm2XTjGU
GhdB8pAg2Zh2DfFGvCXG0fSbnnoyj1Jf5ckJnpTMLqTKH80dfg/X4xve6U1C46/NraKEgllE35yi
MBz2kT7Xt0amGTN8zuoB61xAwZ/P/q27/f4qW5h+xJCcYsS11qIcdKxMlAw6wJiJiUNmGKvWKwWy
0buaa4daetp0jYsxQ8TQKmZCoA3hkz6oKAWWPvHuIAM9FS5S2WqpGMi6aw7EdEQrfYTAM1JsYZi4
60alWgZqNwOP6LhGYhhfnfFi9FXW7+JGhVc4uMhOg8KsWuvRG51LfucfnOEFOUHDHRgxx2kJaf9a
Wc9MFWO0ZX4STZc/q3Fu72AzwwpIjeG6rufswLt3+HxxP0gMaYcsFBNCRRuy2+rRLOBWl004OycT
Zc8TnxM0gz4a/4mh0fe20qbf6CjLXex1rHQU2fW10DRFD0KQTAXmhdr0z2eLLpGOQw9v1iKfuazS
X6sweTJxWlQgT1GiZTgwT5gTF7hvjUBMXf22ztCyuxA5nG/ppZwM1YYGBtDqNdEGIYchS/vMOeWw
VxQ01pFwZRGmL0mKbgfkzma8EFqdZyeMaGCPuBT8Fonc95MccE0B+MaIWTjPL3EizSCf58T2G1H2
288/MbwK/rZ3BwjtZiSMlvePa4t5vh8ttDJBkBd73NLO3P2ITYnWB1x8sMWvlGHasd1FsFt7VCtl
omPYN2TIUkdxF5lfONm59x1FOaVVfU6UmG5QHlUwUgjbNL+yKjtXf3PeWhvZm7R3N1UGmO6H1EOs
P61wBpmWYuvbXMF2j65HFSdCAKOSeAtF9fGgjqgvPEfSiMz7RYk582sLChsLoaWd8YMCFZSI61Gv
J+L8nvJdvgFgpUzXGHTod3pUtFYXINqkIsBvWp1ORjl5+heFHI2HoI7HZ3LcfsYH0cSC0yqMcIcx
DnbQ0Du7zFfS0Pnm9EZ/vwT02VUDNmVnDWMsNyKl8rsZOI854j8gI/1IUcd4CgZsC9UvkD+l6meE
nGFQD818dBXhOdvc8vrX2MTfcuNalfpQyEF90kZLm2zfKs0+PKRpVYe3dhy5YGYTzToWbtiWCALm
2jerzNoJRLgWPqbVCJmxgC/fbCpD6r+JRy3ja8kxrG6qyMKuFUqdeJ0xDfnRdJTP9p2qtTecZwVB
GTQkZj/Lqil5bioargbW6t8xhhTHxIzEFNBHCk9FRkEKfdUsC4qeMt2mEnl7g6pqlQaJGJ2TjYb/
1zAa+ufMycKffeZpuU/1vSwOvR5F32vQeb8pTWrhFhlrET3Bq5+NoMjIA/wcMQcjwLRH5vel0YfD
faoO1SsSOGRRk5ZS/hWGF2MAkGM/grCHjhHXRL2w3iReq0q05sv2dYYw4t7EWpwKLOtcfIiwEPPi
HUliZN65cyi9IzgEPAEUtbBvXH0avlDurNIdvOzyhjDN9YLGxrODVyFGlmVKJnG051LKLTSlSPpp
atf42hObOycH1zHHV1G5+c9ynOpHV+tDds+k4s089W63nUHRXwNyLnTfHNRueJpcKHObeca1ftuE
mfhdh0hiEu6pwxxUodPlXzq6hzqOCRUq+Gbfas4zVt3h62CS3j5Bzh37G1fNFBE4dRfG+7jAuJaC
zNQ3m1BU0xzUUD5NCbvAkmxzum0/Gkk7BCy5phbbFJ/I5XhFOAInidTGTUe7HXe9MdbIxbwaIexk
ASgGqSoQHLf1Xvvel9gevGi1MPWHCOHq7slg+b9Twan6VzN2MNT0MSLQq0Mc5cOt2mtN9V80ANM9
0oqd0aoaGpwTMRpvnZ9dG6XDnzZOTPu+RQZz3hVIHUx+bbvyulITb/QX9obBJ0Kw1Mpa76E2w8a6
yaJGHSGw9DDupgbv7WCYBrKmTYhtyD2Kh1ZxzR/MtxKnjdEOEFikPJkTKy26z8QKV25Ixvm1sLIY
50C1lod8FgOxppTT7OegH1XfiorZ2UyzKZwTUnpRxffNWnejFGrbB7IRw0Mzz7N2IP1R9nafWt4e
CiqYNBnZmLgk3ZT0u9KTWCTqIp/QIEbcIjrYMyi0596sveae+YbVlzRNR7LJvEEeTxO6/Qg9ItK2
ZiGL31LBRebCU3kWMPBqA+NYQA203WmCv7/XDcolNXbUE8Aa3TqG6I9mUEVCBOF6mA3X5gxHax/m
YXYJ0HD2fNGoAu+LbBjhNoDf5d//9UYDQovcngTvZOel8iuromdJySLZ6DiBtRfCv7PH2ULjnDSR
7t+Sv61tE1UTGyZ4Ki5aFX21q+q5eI1JbYQfTpZ10mUzXQhwz6NtGhIWLXdmBnseEMX72c1UltAP
03GVQeh5iz6oep+MVfkLioh2rzXteK3arbHXZqufAuSoQuGPvfn981d7nVnR5AayQu2SW53S+Bmc
mi5nAXWoeNIno9J9o6YLpnVV8qpUebpr1JRUasa+bsQvZUDEsSm6f25JQWbAUojaNSQz74xWV1SA
PzETy58g5opwp6b6+FvJO7oUWcPDe40VqX4hnzwvpFrICxKQMmMSWvKd92uPFR1CW9wSp9ZIKj+3
cHxJHRHdiVYQG2AiWN8PWIu7m6nN29e6ghhMuXsCVWZS7P3XuJDztSiuk+sQjMK2e/9j0E2jYqiX
48kdUMycUk0GCBxIlBws6Rw9qVyim39wrugBkt+BFQJVsMb5gph25rwzppNV51ChRWxdFUY2fJ1k
FV7i6K8vj2WD0eCnHLKISULSfz85O3WVMHKj6qmzGj3aeIb0kJAUeHJ6Tipv465pHmlAFr8/39cu
f+3fsSjDmho8AZr6RPlQNt8PGw814nCNXj+58MXCh7As2U8cxPbbbMTRvo76KtoUJfnWnYGX0LfP
R18v8DL64kfBwQb+Rs/3/ehEd2Ffo8D4RBEIofiirJwjKmT9wW57nGo+H2x9c2HbR4kL6CgROSrx
xirId+YsNWz4T0/6INURLycv9sEtYjRKH01/NaM6ji8MedZOo5VPWo5nIExYtPLXNVBQlkMFBFo8
F4qB7rO/6HMZ2CCVTkpYJoroCnTkoH2t1JFYnXh+9jYAZozXKtJpfTZupE0BslkOAjoxfDM/GlM3
3YG11W8tI7R5YI1IaYO4QC2ODLv3dshgocaPdFcePfEgqZPfhyhC+zlSdPbT50t6vmmZHro3pE4L
8njNaOjSMBnIZuSzjMbitKAVbxsyhOdMjlOgjK19MyZZ/OfzQc9gnQxID2mhrVPvQZ1i2dN/PXdF
F7n17JbVM/bj6CQVDUJXQeck0U1kdY51iDHz3uBRWcDRnhrLuXa1Gu+nVmmMPbLbfQ0PuJvqPQnt
eOVNxDlX+qTI8fT571ye+/dHaxFI5aoivkUlcV2uTywgMZlo9aepKWvkkqmWyL0BTezCtXh+iBjH
Y1nJwik2rvVwNVlFVJwN/akXbTrtytn5ZYE5SwKtV2lz/PukuA6ZD0ksx3d9YousNltE1p6UUsG6
KovK+OBgmjVdeHk+mtTf46xyZEDsaT6oOGyQDQgXsgpIBB+hlCnc0PcBSvb5tD4aDoFr1QBUCDdn
3Z7Du8mpR3c2nhL63wRtdXJjWUn+U42z8lJ19HxfUPoGW77cvAy5BiAkaSmdONHJNcJseBmUOrT9
nrrml3+dEnX9hYaznE/YCKsHRQgVpVe6yM/RKDRMYTs583DSbQuStNFfPx/s7BlZFFkW2R9auypB
yuputVEo1VxsGJ+NKuuaTVyU3iupH7LkbmdOt+DEkmcrSes/M3Ss4cIBOLuFlsGBIEInpu/Li/3+
PgAuYMwZFYln8iaMAz0o1QYMP9fz0zDKw72ss/KghfZ8+PdJozFADAwcbuG8vh8XRgycRGimz7Fs
Qpo5GP9sS6eLnmd8lJ8r5HypTnSqnfimJex/fs6AMFBIATOG6h2o29XoDlZ3ilEL+FQp5VJjyGCv
jaXyw2xFfeji9lJV7uyILOMRXLNpgfciePR+tqA7w7gAWPiMvrKrXMeDVtS7sQtz8DMoY3ibzxf3
7JSgLbaArxYJK+w11npfuo0iJ8EXRqBNJAtqJ4X5y5vrS05cZxLTtOMXvN0SWsKSNNZBpWnGOS9t
MT27CQWS/3AGN5DdFW6E2V3Td3d2Ti3tSu9sL9watK6osg62EGJfWt50nTuJlfu5PbTzVZhYElVW
q0YJBePddojJe6dmvha2yJtn143rq0pVGw2PMaUrgqyfsVpF5Ia83pclOb3cQ9FHTACPOhvf+yb9
ESctMg2fr+zZh0RUlRfDIaZfYBLrbklDLOdIxAeeZ1txwGOMzncN+8m9sLtLahznQ8Hsp6CKdxEc
f7S83++ZYdYjqHhx84y8tnyO48zTgyFpTxj8Wd3u82mdx1pvKvXQkrA/ITt6E5T4KywAcZuQPOrN
c7eQ0fbh2OZXzmB6RoDUiWz+eKpM2wXhMlv72OjqJzD/M5XzeaTcoYVtgdhDOc9xuVFbRzlOaiH0
wBHtCGygj0y8B81o/plGLr0I3CT1Pxbx2hXdg6neKRJ9IHSj41Y8CBg2xQVEy9n9unheoIazUCYI
lNeSKhzxJkvsonvWnLZH2g/HFETt6+5x1Jvq26Q79dbEGnufUne+sF3Owubl68Ej5iRSIz+L0TWv
EFGIJ+NzHVPNQ1WwpnWO36zZBU2iinZfxNF8yYXh7EpfTiPtQ6hDHFCgUu83TidcHkk4y8+a0Lpx
r9DTBJVSp1guEK4N9yUOM7u8zf75KWFcGogoKxANQMdZbdimsaIkMZr+WTcwFvf5qup1bMwHF4bO
S0+GjDeyrV+qqZwdkyU6hP9Fw1Z1iOBWwU4fj00qUTd6Ljuqmvh6AeTwvV7Ji104OHm9/fyknGX1
dC0d4CMo5fF4cK2vZgnaCFxbOcVfJtDqN4mgGa3FQ3pLre8uaaq9bSbawyJ3ek+pzrrqmPK9aIb2
33YWTxdKV7xedLoAPFMze/+R0UqJLaumCe4UhBU7ZyJN3Xk6Ogh5i89sYKN4W/1bXPk2pklfCaMm
whTAAO/HRJmwQPg4VDDCclMJGQZsK8isJr6fiu6/z9d59VkZCwAAliU2UPK33PP9WI6wRI7VrYcK
s9r+HMYi3HYoouOR40zq47+OhZklC7mQERhxndwWUa64kTPE125oof3bjxai4ggtNxtZuyC6Ph9t
dScwM2ighD5wrTknQBXfz2xRUrSRSg8Pde6ZV7k3tY9qOokNlkPuRteL9oLrxAfj8WgBS6by8Jb7
vR+vVLiMUzO2D+jQ9b4Lf/2qVytEa6RovH2K9/eluODjEenuk1cBVrFWM9R0qN1zN1uHUlhfE1do
jzzc7TXM0yForKHff76gy1b/K1dcFpTaJohkBAYWbsdquExGHeJmOHlkoEI26BaZvmKp1dboMs0P
VWW6Sgo5g6Hy8n3oGcXu8+HXN8Lb+FzuLC+8GSpsq2CysBFuU2TuHrDjjV9iV+Q3UTmqL5QUihe3
VySdRU/PAsMq3dvCVKd9CMD0uphN9cJPWb10//8ldGGpR9mLoOYqwbQMmssjtexDiVzzxurm6Seq
Gs6uQRvxgZJfBkoLheGrDJnX35+vwvl5hYiLcjoPjwcUai2sNtOeaAnn7IMCMfwa7B9G43GRPDmV
uMQvXr7n+nvzqvLV1eWzu6trqIDNQ3rEUHVp1ruhS6oNTx7utxh67O0JvP/nU1u9p2+rCk+OdQU7
SLKwTP2v2AgNtsbKJo3trE2mQSkzbW9cnEsDrVWbTTPRHQ5Y1ebCsOfTpPuLOR/1hwVftubtAMlB
+CQczYOTxPF3mlaFb8/duBuNVg3QztQuJA3n00SWgcgWIgWxLZXm99P0ZlpeSjQYhz43sbgeEn3j
mbE8hWEZWr4gG3xUOp020+ere75xGJaUnt4AMwU7/37YqAzV5dY1uQ77ZK9Fwjq4LfEg5of28fOh
PpohaB+XwhKvl70+HiS4YdvLwjxMolH/tHQuv4UphSH87u159CnRzXeYkFbjv64sRRHSbJQpCcYW
z6P3U0RwUYQYAngHGzzVndDRDgpKxbNuZTFptwpQ2KBx7eTCa322f5ZRSc0WSBukt/VsHdBDbdH1
LnQo03mMHIlSkg5N6odpoiTlF5npXhjx7FOiBaGyWRmX+4eL//08R9yJQ3fUrUPqTDrWKWURXyWT
GvpxXquXghHiHf669/cAUol/fc5V5EdPR8cGpkVF0zaGU2FBDDnUjY0YDASkwfPHxss8H0h4Y90D
763VV8SrWphXhiMPatmPIeLviYU4Qa8PCH2AtrCbQJ+pnaKhTwLtt2VaTNvKRoJia4BneozSBdNs
qJP6zOM9toGOFrECAzoa6LlGVtU9qkYRFtu5DwvxTW/tYbodCqVxH/sKhdutE3u1dWVOomw2kxmG
+neA/UkfmC778nrWKyffGX2nVpu+qef+K/A/3XjicdNwXykwhfBVUESFX2Z5+KUCFIZDaIn9z7bS
tOhrWWlKtNGLpLuvjbIkM2Oy93gcFPGNGAZxUtJxpAuc2LmzTXpTPOUEXz8cvXCepBnO+OMZnnI1
NJHxR8cR5VW1+lYJYPOVFaB1JUn9OkeE0pf4uR/4mSZoqrrLxBZF2aS7jro2fhzmQrfvXbtAmaGB
Bv/gJGp0gsaSvZQEi8ilsHy+g2HAdRpaMg4MfB6rAKVCt/iiaSUA7CEbzO8ohzaULTVtFttoCqWx
d7uSDnsxKj8bYeb6dlCEpW1mA5kBn/+uu0EX3EW7s2g8H6xbXt8kzuSFuR9nRn/n9B7AiRTJQPvO
DemJBxRKFZyh7Fi37+J0YFlnRP+fOtFE4b7os/iuwZC58VW3Hn5mkYX9LLCXDpWUSPmZOhoWLuC/
8pcoT1FeAkXQCPWo5DUay1Ze5PkjaaGpvGaGmK/bInK918HLinQ3xrooNn2vADAdRD1610rdqrdU
B0EqtNMkAKPJcUQYx4Lq8VA6eMz4hV7n5k6zK17XRtWqvRUDPHuAhg8asBc9SHRwT1G2H5AvHoPE
jRL1Z631aX2nOij7bwWdHftP6yVRHFhYY3UPVSGNeRsZhfUHFVTE7rgzmlunRZSWPotsNeshtEaw
cq49V9nOQRpsg0JL2H1V82actMCUhnkrHVrInU9tXQz4tUyj8rsQ3nw08Vyaf9BTqKZyW4Rd8YpS
RCpf9ClUftSD5PQIeDRAl+twqnIceOSMjg2uu1SRo6rpKok3U6xGTyI2nHKTKVOf3zhTWWEpn9nq
lHFjJ5kaSBArrU+1OVOeOI3AOXO96q8HyC0ot8dt4/zMpK44VPd7p9lhFiUnz+fxjr9lqUJpPAOo
t7SzpPVTxeRbXOVyQGwM4y8wexDYnqTdz8bViArqIwBNzbm2W6UWQZVM+e9GJMKkY1ILZYsjq+j5
bW0uv6FzOMhr/JOLKyeTMQphk1W5N1FVDeKqnDUY8DyGQ+3XqF5PN3knzPYXFbGk/dUrZl0/xllN
MybAAqGvr1xpVVZgFl1zKLF2oII29cPko+OMIL7iDSpqaVKx6lsqA2b+kA1jDqfaMKZfCNl64yZP
uLJRppwSBRg/itFbVlZvH2kLm+4G6TztW9MM5WNiKba7ixp3rPxJr6wEy7gs5WC0c/dU2hiyoopZ
eY0f120X3bWLLxOCQBI9RQ34u05TnVIHYBjVuaMhC2TZ7qvEO6RIDXwp0aFG7dGJ+AOeMbR+59gR
WLSKrbJDyju/bkwM+CA42PpNoSxuCEUpc8BBtJ+ybR52Y7qZpFC/esWsNJsBpyW0x5Kxo4zoJMXB
NRpcJCU2alRZ5hlNZgwjdXMvcAwwb4WI7P/KYnQfkIihQ9qaXQf2Jjf7dOv0rMNrM6RjRAeji/pg
7KsRCVj0KtFyt8fQ8BvqWdGutpouwnKySVBDBNiELx7p/2+FNvifIY+81xF44rPdGMIKlvy2AuXk
jb/6LuX2MRC/vEllFJ9mu0JLvvcGLo48jr2vitIb+UGP1VTs0XWaDynblG5bWIXfxigX4KDdLvlv
zBz1zhGQUDbKXHd3sZ65URDPU9dv3U4ZD57XVt9zBQCyP0x67YCtViT8OM/40yh66wSV3QqxDYua
IlQ3OskvTEdKaqmVU3mL1WbOJYQ6vRIjR2DOuxmQlrfHFhl9E9n0ihZAJ+Ejza3MHuIYK01EafTp
qGOyEoMVs7r8wYuz8Ss4yPyYJmEy7xTPFtWDmQrFPBqmQtvQJ2AO28OIwvofOS02WI2RieyYj7N1
M8kBB1pFmcr/6lCOL2osrGwHvdrTd+jUNrfx0s7DmVea9+2U2Zo/dDZsuH4pQe2FNtu3Tgmw13eA
ujznVIF/o86nicM4OwNCWqLlq5ho4ZN4a24edGg+FIGB4VS+E1VElhzKugTAFSLmfWX0LK6foRB9
h7CWafLgmMVdbw32lyGsVSimwvKuaY5H1sZuzbQ4NKEY2oNB5ie32Cx26rapPAWnprQDnpinrbg1
kj6H+G8ncbtJKmwUA6ulT+nbibSGOwvHlYeBrFdsUrVsVYqqxQKaM+zkNvcib9y5VWkbtyZ8xF9p
E4JkjBH2xltgKGTqI1fRntzCdEDBukmebkn8u9+dW9Qv0kD/a0vtVl6R0ao0fJDmt/0wtrJjkYR1
B8hczXtfU7IOfoPHx9pDeehOIOHwmiL80x6mqnaIsfApfvEy3Zkfytx0QaGmGPH5GjlL6Y8tIQwv
TlkhAYuLj+KbmSYdriFP++mYSTkgwj/IO6m4zQ8lUofs1lCH9rdWUE/y5wpngCe1yOEq9U3pfjOs
VrSBNhT971TRxuzQ4YxYXulaHUY3/AnDC2qljR2/1ePuwaVvnt64cTv8cvoIrmRsC0t+1Sr5P8rO
azduZIuiX0SAObyy2VmyZSvZfiEc5GJOxVDk18+in6yWocbMvQYu7gyGTbJY4Zy9186brZCdTvG1
KC3jgH91DW9aZriXqW305j5d/P6zkwxZyg1yJoykFfs+uYdxF1M/MZsP89CgG0+63MjCnj2w9QJR
ok/3/mLGedQ27rgNaonUh13j+DKynvS72legxiehUHk6+eQC3BSe+BLYEgUgDQ4zixjPY7BxhGv7
oYkFMDmqupyzvab7sxd2g96m58GYK5sSqhVXhyKfki2ydSfeF560ntKkXeptT4gQSWvDzL4sCJb5
HgS0avepYhu5JWTVpejEPg2knKYc71AGQf5ZS7XJ2gnUkP6mWTz/LhMGuokKafxtE1i1OEmjRUJt
zYadH4Zc+C9JUOGVA64/urtSVVm9KZMkbllffbOL8mbgrQd1UvUnvFO41xzcHclzi0yowy854Bqq
EDhG7swGD4U+2o5DATKCHXvjGuVtDBs63rdNTG5gWsdpdsxBY/AhTnhAQqqOYJyrOUU0ZhLWVn92
bceYTgmDHhFz1cYP3pJoXWhqwhiAUQf1LyKQcgwkDltBx2O1OU0mWOhhKvgA8jyGlVfg+CBek2Ir
9lp9KLYyEPgrJMrhBbHzwpauaCGuhzaB0YSKegODPnJTNerroM5KavtCbCvbT3S86LVn3OFhyiWe
tBJ7qh70oLFmJ8nPuVqUH6lF5h/d2qy7c1mafSRBapVE29Q9369sFtU/OP0QyIjGF7/AW5zysSqJ
4XzQGyOeNpjOej4AE3vibuq0mlBlSybGkZP9YOShqptefTRx9uRH05nLIJQ19AMm8KTZiX7sJhGi
s0cAsoIf2WV7JkB5EDOxfK79TnVUOfxRRMZYZPWOyA4v2Mp20D7llNetb37CvzlsMCrFG8ybrhY1
4PO0u76xDbYGzFxN5HcNl20Hs6xvgeFKtilloX1u62V68LugQCTQDn0ORhYoo9b1zN8+m1MAT1pf
1Td0l8z8aNsjangjqHlztTHNwwcYj16wQQbQTLe2LNnOUGTMtDt21my9HNFW3j2RM9pX7NRW/G2Z
2u5DD0G+32sSdNoVa+K/Kgp0l6hBUUDm9HtRvHBy6jBDL+wj2uHTMiLGMhHLbuJBs3d6Of9ezbL7
94sYfwoil8deGP0BBXJwqHgvXp+yJ1AoLcl71pEehZfdWPgxrahkAw+cOlNTuibvkrZrJF1rnuKE
aShsptE85I7WmTvCreDyuuxJHlGFiGQrmMK9kFpu+os+A2/BNURyo3eI5iLQHe6DHQx2dQMa3/hJ
ca3amXMyJ7eek/PyenqfWjSMA5AqqXHY/Nx4WWqeTTWVCsgClPTtbBcjD0Pm2abQ6+qjP41MiqFG
YJz6ljdYHcJ68e3ftFti+2iUif8IHjyeb+pWOc9uD64jrFhCfuNG4xAYuLGW7np70QpOXz5iE77R
lmz1tPPhB+dTT8xKXeCi6mEn+XvCGpv+lHqE3x1BOun9jtLQcp7dyax2BtGAxjaZ3fxxDvwheWy0
GNY1R0IgifaAp5rVoY+v9BveFC6A4+ALQvdAc4MyycWooZ4mJ7B5yUkLKvvzJK3lJi9Tk+b4UihK
1ML7iUqy2ydqeHh/8Lyt0OCaQYFENQqlDqKT12NHcLIn6KzOTkHvnnyvjF+A+a+ytym9ZmF+U34C
Y4vvaVWZIUawL5VVxBkpHQ+Ie1Qpjb+559sDKjtvmq7ENBAXV57pP6rwXI/KJW0xVL7oQV/fGs36
hj5A7BzdJkgPZrpkd9oyEbFddO78ZHZEMnkMlLOZDgSNjrHHHnAYG/uk4+N/ef8xv3nBKGrItOAl
w8lH7XXREWBbaAZ9hZqOeMjx0DWDiYOB1DRUpAgTS2b9b3Iwf2RJHHtXao3/ujRMDN4vVAgHvfnr
x2A0oqZhqLtHS6z7Oo4vO7YK3S6gR8JWNa6GLx6P6ezl2rh7/67/9QpoAUBLJokHseifwJy/CuWW
jfKj9Gb3SDsEYl7VWl7I1BCvFAJt2FAXIdx4orxihEYPZDuE0wgSt2fV/ADzuFBXZud/DEGAkPxn
5TXSTrwY7ZblNaOAH3Ocl1Hum6kK2khTmn4aVNGkVNIydc2g9o/HvzIoAWChtaaofdGWlQHQ/rye
nCNMcDMCxiD2kwMoGD9JcjKNWe1lR5qUtdjl5/ef/j+WIpRxCDr5ti2b+fr1i5eGIp9A0aUI+t7f
FbHIvlN1HclbD7TjQEzpmpexlP9/uNF7p/m+fnp8dOvz+PuVm2Us1voZmSbQFL4XRWAlu9HEsDaZ
3lRHlFPExsbSBYl4XoJrGpl/Pe6168RfBvDey8vPmlp6D/joMcgx/lXw186+mqe7duq9aiOTLv4p
0loeKnbx5ZWF+G3bEVQU0g5kMaj2UAO9vvUKy19BgYO+6kClIcxaJqUNB3WiVgM5VVmYofneKJMT
k5uO7i1M6eJ/9074kjEY0LLGMB5cznn1MFqBJHrjCKbQRK/biiOCoZvcq5YrGpq33/YKfCLvAHor
IFrzkpoovQla5MK8MlDTHXdWBcOYFdKncFYmdtHejGWBZacjm83bBW2etZ8C6uzJDuW4fzONxnit
LfcmP5BcyIBMS9y1q7KGSf/1C3DB3xrEUPrHpGmdvdmxiQ9tdv17twiWs0LTlBG4rJY7r2j74jzo
JBWc7QqLxbkEbRHBsqZikRtpt9VKiYT+f36QNPgZlEz/zIdo5i/alIEvWYL9ITsVzUg91s2wXnMW
iAzhmS+LXW9HUGXdlYu++SC4KC1D/D4oNFCvXkz/i7Ql/Yc8PzmloSVh5wrzQ+fl7TkRoliOskiN
gRrKnCUHoeMW/L/TAZen9QNzzCDVlHCM16/E0VuTNdcmuGrC99pXiMdDSdON8lJhtIcMXyWSEYwL
uO3c8f79B/723vF+/9mMQwpBvXuxMebNT+ZCF/oYi44UGrOBlWTCQtsIKaYTRsj62Ln91G5afdB/
v3/tt5ERHt1hpoMVH4f06XI2sDgWzU05p0edkMJH4r27aq8bveLkldGqRtAYNDeqatGXyKTs46fJ
JOEkaoaxtCgkEOUc2X09VmKzkNRYfDd81ZhnYqSEvs/Lzjq4Q66+vP+j36yP62qx6qbo2a22oIsP
qKkmjdqf3bBlwsVLkeLLTPbKznS6X6MK7GshkG83n1zO4flweuHPpXLKGBWt2dZtjoUAdG9TWP1N
/E++6ytDZlea529Ww/XW6CStpImV+3lxa3pN+JyqEfMKG8lkPqDawippuQRBGipNt5M/6g9pOo9X
thxv50meKEoimq4IRZnxL1aFlbbAzDgaxy4oR3Wiqmpue6sab1O2Xl/bhGNrB3Qfk3RQlHGY1Zp8
6eqRgjO6BnFF+vPmieP4QyEGz4SqP5DEi6fQzBqFlr61jgaYmmccsNNH2xJWcCwDe6z+n4NTB0OH
tJnBhL0RterlnRPOMTlVjQyH4hZaR3K5O+OQMvD8o2YiVyCuo8NgPmM7La6ghd8MZJ9ZFmQzFk78
SfyC19POitJNKw65x8VVhRmafDu3VkVvqjbHj27j3b7/3bx9rFwOuYJBNjFHuMt9riAYWFFTG48d
xu+o6efsDhNjtldTcW1/9WYcc2e00pGtopJAxHWxn3RsfO7pUo1HM9WzfWmb8TYDOLYpBaVOonnM
D6Uh+v/9JleNI7389XliVF1/1F+bOmQgXo8keTwGQzX5UVK5xbgZC51OD41LuziIpW1fsrZUxfH9
J/tmCkevzuwJ3nDVkLK3eX3lhmqNB0BxOSIfi5/tRZifKNeaztaKR12e5tQjqo1sLqAd8KDgO7x/
+bdP+4+Gi+MxqFwQgxfL11CWncbpxD4Sghhgste9JCzsoj71U25uc1m+tAaEufcv+nY0oXNcqTDs
nh22cRczRqpyLZtZS4912uSnwnBGa0PunddtNOpL8eH9q735VEg7x6IDf3u1nL2xZU5BQkPA8Lpz
0zZTCbWhoYMlREL/0K2mFyq7POH/fUnMv6s6D+0sutmL4ZRW5Dz5xdSfkecZdDqngt5bkbFBQNmu
xKkRbX/lLtdn9qpGFlAtgrKDO2G1lV9uDYkmqWIG0nDWiTo39kkPCvfY9DQMX96/tzeBohSLEEsx
4eEn4YKXu7yO1r+bZTj/ofLUzTHVpFttUkq36S8hlXvvO1LNwWahMAfEA2PNV53xW97ST8nu6NJO
6c+68iY3JHHcu6bIfvuyvXXu53TGmZSce+v15wT/AVabGPRzU1KcDE1M0KGJjuCTTyzaoZTzlSLM
m88XlT0Kp5WbbyDMuWRXEZEIJFcFNG8LpbyT9Bb7A0luv5VhJHsRu8bwKWst/ZCNU7Z//0W8+YoC
by17rArQP0L/9e//NWchwXb6ktCzM/GWozuEpWUhUXZU7JY3ZJolV/bZbwfYeqsIailwIeq6PG0v
vUVOXVzVZ8uvO/tJ82q92JUFBpYrI/ntI+VkbZGVRK8N8/olMgCbFH1ZV2vOBTuadN6CfxtX1vSQ
P5fO7Kujhuiqg/WsleNPN7brr+8/18vrEyWxQguwwSEmQ7m8DrG/nuuYCr1jKUzO8HXLr1Zu2mQ6
OmDhzZXaEXd19h3v87K3tbEQ0fvXvpyO/1x7rS6w/q32wosTVK5ajQASrl2zuoZpB0iSFggdRa9Z
vvRTWT2ppFPP71/08ptZL8oI5lCJlJhjxMWKy8ee+XPRpec05rMPUzRNn+2pJQmqV4R7ZvTXxZUJ
8pLSwDq7ggIIa8XGwMJ7iVxF7miSsrJkZ2JUky2on/gI4Lm/s7y0j1zlFgeY+M1mILTZ2HQ9YjUP
T9WVp/2PN73WEhDCE4rJyL6YLDJ0La2kW3XGu249B/TpPmoAiM/+aCNQc+JMnQJPmyIHCsuVr+nP
wvr3fL0+AA4iCEHZ7GBbuVj3JQoeA1hZdk7oJpJvQAcYk7mgmRVWpPs8dgV6LnpvHUG8S7MsRxyL
WrzJhUbjvJ9GArM6c96RU5ntUOxbESgm99Ag1j7TSsi+jzK5iuH+U0q9+NE4//koGJrsVi7P2kPF
gdPtquXUTUH2wVXgcSNtQrYaQtKDiJT2FeBmAg+zDbKWQt1lmRC/5WCtIQdZDsq2Y0F5qMxWviDr
mh4tlYrioGWmq4Wmy2JxE6BYTL/iaCnULg7qNL4pLUHK/Uiz+Qa9TSmektZOXlSq58HWq9zpCRj2
OO7i2ewOM+1cFN+N0H4nTawMyBNWnMx0arKm/UiDYrjBjdgtVUj1rsoiKYdBPsz06POdatsG5Cfs
Bt3cYy6wDd6E7pTfy7o1tsyqWvKtXdpZfqjNYGgZlUhhNgTTWneDgm7yWPeOkKE2G4Pot6UlHf1g
W1X9kgA6/mgky/CtUoZbkWRmjo+C9hPUoyVVv/vJaDTUnF3eHnPX4qQYMOWNoW336VlrY8feDoU3
7erYodK0kMK0M63Ej09B0JGXqgqDsAeENWPxUCN6yT52Rq9PBws0xAc8OqsswRuAUUzO0oPfren0
bMBjedo27dq8vO2KPD7aMAdVGGRuO3ya3VYZG6Omo81uEDkcgDEpRdR6xLsDwqYeEKV6OT1OfVxW
H7H/iHpTVwuBj7o/uucZA2u8cYaBonCQLv0xb2Tdh3MNK6kn3XUM4SL53zC/Ei9rmq3Ko4yO5xAJ
Ymq/AuC09TCbemBajpeoHwPw8yFMkY69+BN0ig9jbpFy3xem+TkY5k58qIjtnG8b5gnc2GNbept8
UehUyrm3zm4GEzUEntfJbUqP4BveTPlpSpZ8DTP2ZrlfROolG3r4CZCjwQp23gR0b2/ENkME2f0M
oMmX+Y72P+QzkLSmuSGZ2dd3rbV05WEqW11s2dmQFGdUbf9rnEX7U9cbJ9uO9OSLO9uLm/xm8WPb
2Guj0xq3Qdxa1GUG139aBmdpjsGI1MXxnGn4lC6FZdxQRSx+eioZ9BDgBJ2TfTY2krHGgfDeF4RQ
vgytEs256YMeTeBgld+Qd/jiN6qHJP/kTKWnfjt0+vJthVswhkfWuPHBEm1DhvSQVwgUqE7tJ04e
nFKVNd8NVlamW9tqRX+cAyXgU4kFlWjJN9BE4G+ljOJYEeUma2bJo7JHyuyoDnTjMx+uZt3HqkC+
4Y0JUPzCmuyftGOnIhLjqnjK08o2w2Uo+v4RIZT57CdMe3dyyvqtrAvdeEiTAa1ZbMApjmaPmeVL
NscTR2lCmNyAZIXF/mW4PCQSi22923j5Un5a2XuPZSGSPBoS3XmkFKfyR3DBevFY2Z6SYUHlUx5r
kYLbHIVWdBqU6XoycMughRujfFqC6jvTtfxOn3D5VhmZ/ksnUCAlAhzpzbde5uB29U76ezjAgRHl
VtyO+9iY4gFpArGwkXJQX2NYGPkH7aAX3cmQ1GJCoEr6Z2Dda3lQ9c7NpJcY18jrApVPBkxcnduO
0OGNPQryfRdpGZvM0/H14u8cPirZUtpu9W4pv2p0UhCCkmbI9+GMbb/he+iaG3qo8bDVW1KxNrpy
qb2ZfZKcyNRjNbFYGL7j8G1EiALf7UPoYsHZGGzVbZd68pxdXDVOjex4ytW2zpb4i0znqdtQ2JQ1
baug/jJiWm03wGm7L3PQ8NHGnGefrVQEX7MBlNStZ4og0hMYfieti+N9UNuavhmFHMoDFSOgR2FB
EffULGaa71GYsrspGwJh1CYjXQDJJ0T1z0ZSzfapJvk0OZqAd4+tswz1p4YWdmOGcOsSI0JKmd4G
dj7Mp4GF/aRRbTciIJiVu1318E9BgR4zYqsGSCyWxqQxI9fW16SEjrNvAtTQe05smRf5iFP0TaLW
iBDXkPB0whlNBxDpYKzq+6BkeXu208Ks7ppBevJEsBoyoawxmxLX7txphzppxEssHQNjMPP2aG/7
0rBVBLQU+fGMFJLATPrw/pdAmMEzCbXpstHnsvTITweXESHDdcmTFwjoj8jZ/emQJjbJUMi0e/RT
2UDt5+Pc93H9QWbuOJ0pfS1oqEuUGcix6rSS/ddJT5r0OAEyuCn8IM9vyrFTpxIEqf55DJR94rwE
0Y/oMG2IZrdvDHbTY3u0DADvEed7szw249hnm4mY0iByOLfcKzLPHm3wjvahq2cveY7Zkk53q5js
KxNI/aO3Eu12wf5anJIZH/UXhyrHtE0gBuqw+rXSiHwAdfkD6i2jPQ0+cLyW9Lh0q2eOML5zdNCA
gpptfbM6Yo543EndLAu3hpznysZ00ADhPJX4H9Ol2auhWRq+ZGXn/c0C7s77sPTV1L0MbuK9JEVd
1zuqYHZ/0OHH/QIoix4YNIeLyiC2M1rBBg3gOlp1FIiaOFnsF6fsuh9USqcmcv3CfglqfsommGHv
7dCIG3akXOEYP5vENaqbYAGTjO4eUXbxDNuvyY5kSRrJ73iITRuaZFw9qwLL20GkYAg2flGOB0CY
tn+0tNR5Kgxqk8O2nHVqAlSAk7PnzMrZdlWnWYdZ81obu7ttFmey7qfvqZcSGJ85mq6dkxawwNke
vEJsCMuyvZt49PU90AoOYXUFuPdRV3qwn2nrAN7SiSTawfqoqx+CeUJsqrol7svzoDJsFJoSd1+w
nhq79XW6EIPiIA1lDxS/tpHJ4bWg6vWBGUqkkS5EvU1GEhKOa8xRDpI5kZALGkPTG1zlfvmkWRmq
zEYb7HhXVhYLftuCOUNVY06RmVZmsvcWMIU79ogjgkQwh1k4GiAPb6sZrfRGm0Q3bA1RiCFy+955
VsE0i03Dj6xhibZetp3qoPjRzu1q5A5GhIt9Wng7305GtjF+HbNDC1pUu5YWPJpi9uQPL6tTLWdP
rQ+/vdpDKlb3GdbEUU+pH46J6We3nb0YZh+65ZLd5lVTOMfZ89OoiMvU2WqLsuBbWpU7h8bkSWdT
NY0Vb9kCz6jfvNy1UZ5qXvqNdO6CvW4yqY85JVSyEJBFDlFa+aP/gXqMTD6WXgWmcYaVuC9JbGdL
R0cr2Gu99Cqkk7WYkc61hE3izmmCHMBQiJLTu8PLkze3XUrF5DMVpOwJfNpSHVTQATBlh2G20QRe
7otWj2jcgTYWpbkZaZk3B5ivRHx1aeFoW7xoqPdbB5naWDlq3ExADxTeWGRlVVi0iTb9NNNaTKHX
1Ja9ZXAjUvPNcqYwSS17w4RTut/y3M67LSEKU85MRWkvUqYH8KJNCaIXvSbFpp0seZtarnQ/eA3+
syDUkQs355rYbJj8GrrgTcK+jDRzLTNQWxc2+Gl98oPqFqV501F4jbU229RsjsubCeB8xpgtNEQW
SK3XHTdF/k9EUwwOm0e71bxV8ws8JXPLckZE3ckH1VVOHhk1QJtt6rlkeFiKFDR3ybT557RA4Yuw
pUzHVs871HZgPIJbERcLpnWLlcC8a4JJflp0MeQ32CuCDmuBDDpR4SQCynGzlEbyzdWcpDvGQzAz
b1EZMT9rfp8DbrXWvScuVCm2EiBMAofLLzQvDGqwkvSClsTasaIOUGYzeiJRL4tKRJWYCnDzYKxu
E8LYfiDEb2iv94GX7LW8GA+pFagGXnae52GPDEe/mZZJszZo/dMuMihOlbsyZb+2IYUsfuDSxKf2
7bzUp7Tt3GnPIGod7EuZ0jexDKz841zIRds70iipGDZJuzEBqQUfxiFlu2QnSWU8lcuqGS3mKslP
SdyBAVD5IOUWgW1zcEWR6lvAWBzwDFTBpErkiC8jp651Os20grQ4DZ02aGtmsjaoNqOWeeDFqj6f
fvgaG5Kw6H1HbUUQFHqEucxpQgfT2nxkP2L2h2U1Uy9t4HagAjUvRgFLL5GkpZV4tx4ZSQRNMR44
uZH7t1Ug7GXLU8abnJDoN4Z9s7gPpWuy+1x9KOIs51K2uI1cvE1Dr7D9FKVKmaxqsZ0Kf0keoLzG
u4BdvqiiYQq6Jy82x+zU2nX6YKSzN2+LGV9sH/YZlvfQbIas3qq0AoA6dkNXHOTY8v+vdWH/TKFJ
K9nsdMj6EdcODmRylaN+L1PX+RovMzrP2Fw0f4s2lJ0zaSKNApbcLz3kbNYNY5PkzBF1mBImkt+o
1PXkreaa9a1vqtI8CElIHF8yfk7iy0HiTuGUKJ33Vs75Zhy7+IvrI/8JXfxnEYwchyeJuqTdNJOq
vJMAFOdtQSGP3+bB7rkHy1Ryyw4k5ukjuHafSPFu0Me605ifWNL9LaTzpYpAiQUvHTNIHqOCcPvu
Z5/X2dcW3K16KosaS54e4y+sptT6iQ+knW89iZp1PxmV+AYnY5xPOtFFMwE2dd5/knHXn0q7M+oo
mUprOuS9ae6MBgIHauGkTU9l7QnSU+Z8qbL9uASJEwniBVnIrHRAC0E1UPMfSEMZu9PE+et7uwjj
d5NC1AkLn8DHvTXwbhULWbkNlKMvUTVYBBuEjZW2bRI2i8QGxP4cGaQp8fmFArn3J8NUub5DEFos
p4oKc7/zlrpREYcaZ9qgBakf57JFNIq2wg3mbdnmzKS6s9jPHhHsajuPsdFsDYTnRtRaqbkZaMiX
z8Dpl2BXEqXr3ptol+Vjq/WtG6ULwT6RWJzE3s1e6nuhnTqLv4FqbizfYukq9YFFeOojZu7SOY4U
pzn5OjoKsxb6t2LCzDwTPc5S5Ce75+fjFWEWExuRUSveE0vsStjJaLvDBZ1JYoeEYJYVeE5hTGwS
3aXfctDR65CNoD3dDnknP+ETkdnedSvT2a8+g9PkIrgKjaLEtuNki9HuFwMMJqoP4ktucz6e713K
RBFZQZz5u6wdsxkTQZvm6Ta2klJ9CNy2955YaA3vEWQ82/0QQVH33Ygdmd21GIWNG19Sc92QRt0u
txifDPTf87z6U702+MHMyjpW1SppCN5mNxnq7YxUu5O4YrbFoLXpTmVCf5ZINvVNNyQIqGOy4FG7
zpN4cUXW65zjXK0XoW2ksVZdqTK+relajg2pkz6Bz//w1yrkX/XkzlhyxpjenQ3QUePHzDUEk6Vf
oOnHT9nsO496xOeSkfs/Y0UosqJyAOfrIItGv3Tpp3etTPpZXhdnq9arHXB6JiJNwwMaemnW7yXA
8PEEK8i1rpV31/bz60IhHVyIB0gCaPIFxkV1s4fTXAiTK6MKYQvHSbvQqHs1Jj1xIXQcWV75Q6gc
A4cJwSF0O9PdDBRZfhmjKK80r98oFGj+WTQBkc2hjKSNe9EpkZ5yJtvR8nPpI79guV+WEyXDoqYK
0jSPLfrj/jznHU0rnB/fMi+hJIB8BRudgQvj/Wr7m6Izkwf/ZWfOnssBP/B6OGhqLpLA7MVNOjrF
k1ks2VEaQBaYxQrMP3kDXrL3MFbAjd++f+k3hX4LjRQqTTqTkPf8S3prywc62KhQTh75q1/MoYt3
mm3h/LCt8Yz58lpc/ZtbZeAD2UOPQi4GVq2LbgY5WmKprDk/TUlbb5Jpcj464PFvF34jQ2CtRU39
Mx9jcu2Nry2LV+OPK68sljW7D4/vJY9FuRyMOzsoTlKhaN/ms99lnyxnmBUOzD8yhkGQ5jejidn4
iaoIVZvZ4ey8CmLKrHf4g9x5mINtl49V8JxpSl/2ObOTvXPcIksIDyOY8Fj4sOzAnZuk773/qi4b
JDSOeUkeewTaMshL/vz9v2aNSpUlspM8e5RCLlsbN2sZ2olkmseZxXrfYPO9oSrToKhpckU+AYlY
TPKuDK6Mmov5688voX++ukfQu/BrXg/Y9XRMOoLKHi3ghHmUwPDbT+mS7I1m6b4E42xtYZVe07n+
mSL+eoVcFjkGODTiy/havEthhOy7ZUyVVzzmVdp8BFGRY8XXS+vYTfWShfFqzg+TZGyb0GbN3Hc+
qheflDgquQ12T4BVZMlceSsXX9D6oyiYQxdnPgX7ctmfy+LAmHTBnNGUVdKHuIaHyJPWgA9PgoMJ
k3bw2Bdi8BFRU81dS+E4MzHyFrX24Ks2+9Uyz/8sMfxUoZWgodyYRTLs5VRMVxRCl316fqu3osd5
gFTQTPePfu+vEcQWxJFLm8z3fCRtxaYQtBYhZtgwQwLD5BTS6YRhhwzUIGiN86C2Ieyw+G2PWvmF
dyPn89zU9dOQGeb/jYlZfxvJoYhEmZp9w16bza9+G9I8awjUPVteeUamHXw2pZPqYVs15dHhiV6T
x719c1zRWtdgZiOXv15fsbIDOVbaoO6LNMallQ9JfBNwvgEzQBUtDRtlFf+TCvXnDXB79qoSQ4x2
mQo85GNpjp5S9yk10M+e689fclxcz8acZxEfvf37/eF5Md/+uR6CQt43zXOXdf/1Pa5pVz3vUd3b
i4MPv5I1ItxifjQbT2thhGts+eJA3nEYbK6opf91aZQOa3cQohj46teXdhXsC7aI8z14d3kYfM1Z
sVTOz7rR5S4fHPuoj8J/LCu7f3z/ptebej1PrMxPmzhiejKrvufiyqWB0l1yZZb1/BN4gbYjdoja
qiZM64pM7B/XojWP3QygvI3E8mLtFk0bzKU9L/f5YMgvhvL78wrCGmBEAO690iL+x4jlYqhraTvA
Rbrk3dHJG3NEx/M9iV1EBPRsgw0CP4cBgbE+QOrIW2hq7z/Mf14TW0GAWsrjz8VXMvWjFijOnvdM
Hj8hak3Nxpd2oO3qvLOhI/Wy6a9sj//1TB3oX8jaLWBI7sUzNagcWSCGuU2om/eNWX+sZG49FfP8
4/17e7uO8VX8daF1CP815+DAXDXBy3zP9Lw6+DNChzuoPd1Qeo8xsUcHbJXOz/cv+uaBohRh549q
Er/GqrB7fVGnLRa/SD314HQpB+8gmSimxHngtLu0RqUDMwjT5pW3+Mdp9vc3AUULYd069RurHOpS
2CDbZjEKz2seUQRbYO8WcOdbFRTsHtImK+/qFiL8UZiZeWgTWh87f2kN/ViZ5hDsRWLJ9rQYz57b
dM8iWbw7u63kDu/5ctNO5qbtnU3hjdh7Y9dLhk2p3Fnfz62Va5zkHUDf1I0DYDMEJiX3wo7VoY9F
223cRFZuKJoMHgvqG+vOEgktD0I+u6cxhYZBYPs8fcmCxIp/UcQQy/cqU82vepz9G2WOmN6JwUwk
TmnTz688tMtTAkczDio4iZByMYMiHnv9quxm9OIZsfZjx1EB847IMHOZ/azivdFh6kJW4NBAyahb
/KCZR9m7cCYP0o5DmaqbK2Ii/9/YYVqj9OKu2HQb/fibENCmSaTnx/2jUU2BjbiiJn82rjTCUzjB
5FEpu+nKx/hm17VeEynQemJCC4Q05fVDEBTe26mux8epMoYpTDloD5sMREZFuWiZ7K1n5OOvgHBm
f9P6Ur8VwTQpkBmjTeCvsdQdWiUyU8srz+Jyllh/l4OunY+IqR7h4evfpRrcFVY8NY9eP5a3Yhni
A8IisawLGiWF//3g8agGrKIEymHuu1jMqBG4hHxSjbGdxPoRx4P/0xbWJCJaJBMoAc+fyiuj73Jy
4v6Q8a1SIM6EAA3M1/cnrR6BgtcOj1pJK7gLqvYJOZ6+k7KYfnbMiPW5gCszXRHvr3Peq4kCgd16
IObq7p9QoNeXLQEY0m+ztQcL0qncm73rfbQGX341vAx4Wsmkz3RVefU5W7L62kv9c/B+fXkGNqpJ
KnjIrr1LTWEXAzugeu49QFei/eEov1Bfl0zMTuR0rtc/SosUML+cHIZcHT/6hqU5h3lOYCCZdp9/
L4WVBvvJZpbd086V9/9xdh47biNt2z4iAsxhS2Wp2227uyXbG8L2+C3mnI/+v+h/Y1GCiP6A2Yw9
mFKx0hPuYA8hqi2RWinVZtRbvGLrodPTNc0WNcQOo0xNkvzGLve6V/RSR+4Ada3fYUQdALrG2hWB
HCVSumbd59Q3kD2QnXd7mLDoo5eW0HqEEm4kvfWjXZSxEwD5N0Wz6YSnYnQfB1L93Pe+073QVXD+
kMbZ+Z8uHAb9dcCYI/9iIHzAuG05QBB2ZXTfy2fTkx37vw9uYvYvOC0TDCzgPgKI66UN5MYq7FE4
byhRoEthIT/zhidecsrVIDc3WGFkSzqvN5sYe16gx2wn0layitlTDmAgQ7yCYmifBgVoh9DXX+oh
jel5ClNMyj50Rr4qQsm87ePJ3h2Zs0p9gzKXOucAIwoyUq9u03devY6TQlVSrtXmxUoVGfXnAUOD
2FtGMU4Xwb/714DzAU4dqRLg3mjqzy4KK6p4iHn9ppYIksRlpRgXRDAs51jgPWFtKct1LQ6lI7aM
oSSfMCKRslWDDIp/xDTKDI6OnVE7ldug/pnQnV4KrubfhYLXXzo2l4um8Wtnb5rnh3KmYVT33kRm
qbsAavKfiEKW2cYb9P5nbwzea4EOgLR+vB7z6/rvuJDuJ2YD2fucnuKXLeCVPhVnyfBy8DgZeg1l
a38JWj/bPB7qplLy/8cClM6jBQF97tc8dAo4A0WS3ss+r051Vec/Ww9nPSlQlVWuFIG2SezEMVYV
TvPhgdzAPNSGVTkL8fr8Lp1+x8R/1lQoQbzZs90f6XTwMU/23oe2t7X9iHfit7hKUnqpHao3+gQG
WqWiGdWnJOCp/OCjxVulMv+/vkEQV9XZUo+KHeUWBNBz78lyCJ8C0Z8287pLSOsagi6duIUvfzvh
aUQubp5jKjXzcqJQuXskhK/OiD81Rz0y8nWXdN2nJIb77pYar7MszCGDFWlWu8erPs3m6uQxWxCY
igrrEUbyvMAcAKFB9qKOzoWI5Z1cdfJTFjcegIA6NMBpde2mDjXjBUfEckNtPF1Y7NsN/pcnpBNi
kwwCwr++XSN/8Gzwn9FZtEN3kpTM2hkA1zdRo0tLz+S978zenpIjokDUHq7HqizaJZ4SxOd+zNNt
6xvJ98rSO1eCXbaDeDd+p/SKY30dR0s56O39MUnbm1AlJ+UOuDrXQzdFJ9GGdqKzPZqg/UsnfJX9
ptgUoGOOY+UUF0+iH/N4bec5EzuZ8i3oGgt7nYk2eT1o3ye0bSqK4yhowaYFwYQQcKCgtbAKgjDq
XSBWyhK94c5Mp8SeJjl6DkSZsyqnpKAxVQZZcgbzZx7rZqzf2Fkj0SxOCqQ8mvmtHiXx8W2EmI7D
h6Vag//t7NCGteONjTamZ5AWRxp9Qlt1VFc2auehdvX4s945MpRnkKymtDYJF8y37MhhRTU3OWee
1/5IvN7ZKDpaNrgn5wc0vNVTTl3qO25ZyjME7qVVvT88oKO/bG3qyNeryscXyOWYrGrTJ/2pb0o7
daGSUMVNmsz6Wgzw5X3Fo1vok7CuC/w3zIU78t4iU9ZA1FqGbgf0/vo31EFPtdqL0rMHl/DMf1Gt
Iwvp1LqXUTZ1wkG4vZRVH6yNTfsZ0SKCXBP7d7bY9ah5EjhllwfpeRxMsTedXjY3SF1XuyyvTLHq
s7pYyakDY6cgwXq86PfOEqnTXwMuIDrzbU3GGkYc1vRsDeC1Vh1wW5AmVf/HQ3oq3mQjurwLe/om
kaYOSd/H4uhShJgYJdfz9Vsg5laghZdcUoeG0nIJUzToan9TGwjigFqMARIKRfrUt0QKOwJo42iV
sMpAGclhvJDj3AYI0++BHU3aiCgKbOTr36MaPma8tR9cBk9oQB2zrvV2AUeFu0XPQWT65EH9xony
wNrIfR3m6xJX3WYVUA2zFxbk5hhwi6KpPgUq6tRPmX2cQQ48u1U1QZwY1r8HEA1Pfofr664Je7RS
6krGIyUFBmWsGlMNw0NqgQ15vCnu/gaqwTJJD8Ye8wXSBpzSadoHl7IyxnUHz2Mv5UH8M4ran508
Wu+BlqCAmnr+uBJF5C/c7zenkE9AR4tnmzNBB3T2nmVd3mUGSoeXVBbWhvNShPSGvXLd1rXzXaFl
/4SEWrAQkt6UNiB10UuaYgYkYmlLzi6gDAvSsQpL6YwGX7TOcKaXV0FOGherTvCe6L2FzHExTICY
+kkHcrCvhwj3UCF3Lx0bc6GWfG8RaI9PpXp+ES/O9a7sSUhg0ljiovVIhbh+CqmiH7JRRmkklF0t
Gawn4UXlPhvsbM25HRd2wU1YwfeYehNTm4j8cJ58K8ZEwzVHJIHNQLyB4nHOkzrXU2zp8bsp6SZq
PkER/+7HqDs/3oA3txJDY05rcixJgehyXs8d9C5W0AY7QOmrbI8aUsVKFBSTimA4Gm1u7x6Pd2fH
kY7Ss6ImatP4nn7PP6VfbQyUFoRHcCHC6l4bOa5JxVR5ZQaGvB4NT//sC3bD40HvTJK9rQNBJDuk
tjF9/38GjewIRetODS8Oor8vML+5VgrFRNq8wrJaWmJn3ZsjFkhIAvBteWamv/9nuIHUwIRVFtGs
FjbaotK4Uqk6wAv10dk0BYhgTY2dhcvV4P96FYfDlOQtnzrtmKLdvOpS3sFK7+3okmr4u8mpj7Ra
M8pwZyLqLY8/6L0ZOtYUiIJgUIgQr2eoNxVXKqyBc2thsd5TrH7NlQEp8DG0wNwZEUmt7H95POid
U6Kq6GrQG0CNgCb49aCjb0qa3CbSWWokJ3eFE0YXrUuttYiNdk20rrWrFOznyQpNa+GE3nlJiUWp
wpqARShOzxt6CDzIamiY3llkGPa5KpSbEt5TqfrIPCseCFQT98QY6XWUcr20XuWYiFKGhX/tRnXc
7R5/i5vFpkROT578lkWYIvTrb+ETOA45uP8zYuDywRwMUJ9B1cr2Oq4BHiws9835mUZjX5GATPt6
7iFRqqqIqkb2z7YUOBuvTeRd4UXHJkUtBjHuwXl9PLul8WYvs6cWfd1Dmzw3Igr+jJZX+a5VtF2C
nq/5K4hFrf4fZohmGpkk+Bgik9newqQoR7dH989Bkf8UUgM3qbaitwq4GhNMg28fn+DU2zPAg1He
n3faaAqHIeXG8CzXVfAVNGhyTCxRbiWPrvmKgNAOD49HvN0wpI8KhbHJVBTP2dk9H5iiowyXh2dT
brCbcFoFTKJM6aPNE3npa95cD7DFSRz5nHB5FXleA7SRdVSouYZnO+Suk4D6e8e0tep83ZfJMK5t
y9MOig/Yevt4lrcbh4Gn5js1Ca6KuTiKMqiRUZlGcPZ7UGWrIXdiaS3pQaRswORX79DM4Pc9HvPm
WpomSzsRo3UOCHDd66MIhQEFUa+JznVdZ+9eADkG6LDjfLKk3n7zxnj4z9PKBMOC2I+W7KduI2qq
XHRsKbTCPyJ2mK1rVgeBLkVadCa48X4kpY2UduJrYiclnvELPcAAcY2iV6Fz++Tu1VD1G0gExYfv
I36GiWj3FNiDl5gFkh6ulAnMrPBMY2psN2VoRGIjR91Ak06y3h5/8Zt4bZoz8eoUQaIzNt9ekK2H
ysmlCLaLjPawk/bVr3KgbmvzXm4Dh5KBC2Qv/5GmAsw7rI3o/PgX3Nln5M5/A/ZJz3ReYEwCf7Sj
kZoTSgSN+iUfc38XCVpDK5wRxFYe41j5aJA6lTN5gmiMc65u2m4KTY1e0ozoPBZNWa0L4VC/Nu08
e5UgqO2h1Dq/IdvUzS5sNFHzGnj+Ao7pzrGmmU0tEagQKrLzMDXGVUIysEY4A9O0JTdXrPi5LaX2
t0xZ2dnQjOjsCxzTbOFUT7X7q8iGqdvcyby9AAnpolyfMOieBHClF58TPQyrTZi26rAHP5ksrOqd
+dFyJTOhHIH+wnxfmQ0I+yQR6dkJKu2bUdswAeGoryq4Q298DvHSw0BeeHlukyGQdexj0j/sdCg9
zR67Qukx8PHC5IxFby9+Rp6exzukQxsKUJImXgklS30t86w3v+RGR39BQd+thJnbNgcU1utxIxVd
uJQU3XkwEMyBNUE/lNxoHm0hD64IVMGSs6IVvr/JYRe5tEXs9oT8d9kvROh3RkMQGC1rPj8kiXnT
NdOBOjQ5KwqjrSm+ADxH1ZKapxX9Z8DoCxbu7HvDkfwTyYAGhw05u7PpiZWZXIKog+LWwibXyLFW
1Luq/0l4lH1/fFnc2b58P/YuOB5EH+bOVErV4B6DBwVEDEMbd76Hk9DRC9Po/fE4dyelTSZqqEIQ
pc02EtINWcjVkJ2HPMq/Kw40J2Tp6ZJnSrtwA9958xBToH6D0zPCZ/PNgcIoGj7IT5xNe2wwkFKK
9gRFTNnHI+ZOaWUqbyhch9t41JoFWbk7Vy/vDPK5JK70d+b9rBSQuuZrQ3qWiwQzA90s2f+RZ+0q
CK2vTR0u2WffuRW47aZdQvRLc34WavcD4FAttrKzJQv1qyPMeF2RhaFDFkfPvpcXYkM/Cijn49W8
N080/MCakN5zI02r/U8SqdRFHQxakZ9RVChWOCQEm1yLsrU2VID0UZfefXA81hMsukp7AZw2/3I9
XjzAXiqGWDnrtIZPmANUgFt0Ou/wfCGmVjBFl/qFNxuWUaazTgmKog1iVtdDSrpNmR0HirNASXXr
x0P1Evk1TgRJXwGmfjy/20iJhiBNG1CRaNMjETh7RWKtzoB5K+o5VIbq1UqL7rPdwWPbJgkQJCQD
c6PYt4oCWzaWYgyxCusAWmBJFutmO019Sa4CKmDED4Ru15PWaDsil6BoZ8zN5D300/6C7RGkA7tN
MR80dpiVhUt2jjcIZGIlqjzQLmiHTmJhs8mncZcNItLVMz5S8SX0WwQD0Yj93AyVCrOq74tfcq/h
RifX4yXNy3DdCwurMuwR8dku0CoYSr//83hJbrY4P4qiDC1ajAmplMx+VBZFlSw3hnaW0jj41VZB
7OFq0Tkq/GNPJPsyKAF/PB7zds8xJpp36EmBLkPZ6Prz1yTrYdab2jlPbetniDXfpwK1Bfhjvrp5
PNTNvT9Nb+INANefhJWmn/LPCYaoOE4PqH5u+06vV8itpPG67KQl9bF7O2qq3XIlEhzq82qqsBtZ
LwZhYIwW50+09fUfosUtpBJK9Z+B7UfsNpq29ATcWzykRsFCAWjASXj2IU1p6LOIX3SuGzky3cZo
4R4GFbos9Netb33jIO3z+IPeW7tJSY7ojLv/BoZb1gVtDFFqZ2gI+pMkLL3YxV2PPkbW2ks6lLer
R8eEiRElcDkx2vXqZXjqSkkUaucy0FTpk4VShrapy0o2fz+e1c1bStYEOIMVpFWDqOfsFMBMBTAz
GpgVazICxXo95eNO5Mlffe6ybWqjcL7uNFgeSNha8cImvd08jM69iGj/FAnN/YOpGuap35jGOQ8U
9OGlHLmvrij2aAiVawEFU3Idcyi2j+d8u3muR1WvP24cFUEcqxKjykP76qP4csjgQ8HLUI3/hfCk
Fx63e9+YKJbrljDdQaPverwSlYMO90LzjGZ7vIlt1d9QSgzcwhTVM8IkxSr0EGzGAqb5P8yUuVIc
QLGVx27aZv9cAmEr8NNpRvOMfhUOnLEuBys/HatykzmIu/mDwA3n4x936mxRqyO8vSmxt72FzWIZ
m+cijvQ9LDRvozdYWa6BFJrgYyOz+PV4xHubiCajTERId49zcz1JaQCiGGHRda5z0760Za8m2z7A
fmcVChXytJJkNHXrCqXhJR7Q/aEZFtSkwv6f/v6f79szo8JA5eoMGt/HLMkr8S4s6R6WpVIdcGji
y4PRX3KbnW63q5QUggPllqnYhMYx9tvXw0bDYKchxooXJD3kvYHUTw/MLftj01Kr3TiGCQxU2Foj
ViJQZDM/up8BEVKHnuh8NuTO+aybtpYhHkv5pQmEiiBTVV+UQGk2/Jm3ylH1flfKQTtZSekvjHzz
vSf+gwUml9YGH3wOXdCy3qgQ4isuoQhTFBoUfVN0bbbTuiBAgyUXxyCJy4VH+87XBtkENggpRqC2
83ZDkec2pLuqvPglnJ0yE8UTkoDlDvkne4Obk7LB1D7fYAtafNW7Wlo4w7ehI93zqTs42Sjr07Jf
r3aeCsNJUTq7mChwNCg+SM4fE1Tu+CJrw6jvLIIlbFNNQ6oIXYI03Uv4nZuHCLfRhfv65g3kp7Di
8JgmCIExVznN+0hnAaLqAmMK41MxaphNDsHPUOmMhYqTevMETmPRXABWRl0P2OL1tEUZIlVW6eUF
mmXurARh7evQWY2ywfSueiqHRhIbglkPraXQTzFvmnTnCkx+KD/5AdRIvZfCCqfBmNI9dx/UEpyT
BM61oWR91nxD8rbIKpqISedhPa6cJhsDF33WBj0tmPvWys+i8TWuoIx+8MZiapRceG3BGE3+2NdT
G2MEKGrMAS4qsqnrMZsM2EynXAeYtx3qJv9EXJcvUGFvHj3GtGFuIjvDIeLuuB4TSCRATEvUF9xG
LeY62an39JLGETk82c4/XhueBpyQ+hNnAUz57JICW+SUntHWF7Ra9Ete0Xzk8pe2wpKlIwVDwC5t
U4QbJRzTZOXbWoO6CHbJH/7UzJg26NQMcOg0X0+7RcIj6+W8uYBr8l/4pd+bOBC7Vu+TjdyU6t6r
1SUw1817j2C5AaiD+xlpa2OO8+lFCHes15tLXKDUvco402BIDARmmkHWj52V2DtNxdnPpeb07fF8
/9Lcrt+GqdpDrsU/2JcZ83VW8wrKeRtfqE77710kJ3u7LxtrVaQihS5cVMMWG2E0serE7556xSl/
+DXiVVKJ9tehqZQG3lwrZf91KL2/hPhVbRtkXPZIGAtXyz/72VaWVGcfwuvbBQ1Q74UI4va+ZQYk
LIDHueK59K6XLBrktsRRJb4Y0RB+r+FmPdVIuamujkzGRoqVeK00NBbgBPtuMWrq4fEnvHNSYL7Q
U6EkAZB8zvpwaq/KhJwll9zW/M8FqmqffAkLVcwK0TASubVQU5q7uYM2RD4b2CwLhsywOl+yJo5i
zOqV9EITvXyqVCvaY4fRonQ5ji1ucXr24jjCfytUK2lcrx1kaZUi2/Qlgrb6KUZ46XUYy75BJ06H
bjxaxZlS/bgGe++sY8Os1wAWpS/0MKPGzaq4iVa9MXr7UlOTVw2G2MoaRvRIE433LUgK/SmKfDKp
x59VncLc2c6c2n+kv7CR6ZHNjmIvOci25mpyccAh41eDxSwWAmaZpW5tVN0PsFIOuvsRgjr06TSx
wUQ7yg8Th1/bYtti16ukzYNf1ZhL35zR18stxDTdcPucmscElBkCN+aYHYHroBtlqb75nKtxKq0e
z2TuePJ3wVgm6igTXobO5vUOLejxlBmW4IQ9QVludDVEpDFH7GSlUjTeD5aTDWvI48Ynehnh9L4o
1gH5Wu9NYAn+per07qcm0zxb41AdI3qajOZWlaV4hYrL/x7/2NlpmgSWddDJmHLBaQPyMksBgIAD
Li107whootjSuFfWVAsyFFA1KFpVYa1bFLd2KJMgBtvWwebx8LPD9Hd4ah3QkLEigfk8+1ShF1eA
/h0UO7Uo3WUpVjiRklDxsG2fWN3/oEgBVVKa2pxb5IMo7BEjXi9NPnpWmUpjfByQGTLBcHWq+RXz
ZVuehJOt6neCUjKswzhcpD7PgtO/Q0/cLZ5Z+pAkXPOhh8jLahGj6p/In5C1SIKVBgTjXUJ4LFyl
evs/IfvDwgeeY0P+DkvaQ3IHUlEBGX49bOLZJo3XgR6+LA+aq3VRtrOHNPzqZ12KBhRMxp1ZWmw2
o1btT1HSwpPLaTn8NkvUth8v991fw8EAGgK62JTn9WpDxVhqwogf60rysULpE2/TNrH2pksIgbt4
D6qTxpYznunPhtzpXV6FK9ylx/CFUne9cLfOnuK/H4cGORUiCq+EIrPtZ+Zd08qJnBzrpPsTmFW7
GdMSFa7M06ga0WJyLRVtTtlXkct6/Cmm6+yf624aGkL6xJ2kAjdFsdfrEuPvJ5eI1h0ln9Ku6SvZ
4HI7/NJ5Xd4fD/VXin4+Fk0CFDKoLQPtnk0TWaq0aZsow3fATw6aFkO7T+Mq+AJDLsveqr7MvgvZ
kvwthFXQrau8VsQ3qaYAfNIpSKhrIICZ4QJQLv50Zmu9N5ofKVsZlYvh9fGPvfddCH4pvBMf8cZO
F9Y/OXNcjHUbRFV+7AZleKsKcQ6HsnnWPNNbuKfvjkTISwhhk7vNQ14UjwtbSkV+FJKsbkdTWAji
ksRtklx00fbxtO7sNK4cZsXBhwA0Ryk5EDR7T1PyIyb0AIoRt+v6A04f4lMnlQoq2q2WvCJHoCNT
MiZ2t7DR78wVQwYK+xS0bfO2sC+HI4W0KD/WRRK+NH5ifq7GqvuuyJ22/+hMGUghvuUFAwgxBxhK
Wdnq1ZC2RyJ59I9rnEWlVDIOhBPxsySZ/jNl/PdGFUul5llGCGYTmCiHyoEBQ3N4TmIr0la2PERD
kRa2g6ekYT+7U8q+8Clv7nHquzD5qJtxnU5qEtcbtLYDM1DlsjmOVqxs+lpS0X8vx50sDdKqLstq
34vi8vib3rzSE+uXDpgNHQ4jt3mHxCSptnLTyI+lCjB8ZddxsclQZn2Te5wekTXLrM9ZXhqoSHsC
2bCojOv/Hv+EO9MGfgaTiyxxskSbvSMVMpu+CsfnQOvFQiK7y7G0V8fxFNodBi4ZpSg3btJ2YTfd
LqpJIcmCjaIQB98QE+Q0Co0OLbBjhru97yqtFH3RakTmH8/u9mFi7xCwUWem4DwRi65XVQpyoFEY
ex99B9Oa9w5qAjJfgFeyczk6Su8OQRig0u0EinSIbDWttx3qZcK17TjN6n3e4Ob79fGPul31yWJq
QqMDR3ZQG7j+TSXYxVbtpPYYN1TwqFUWWIvrUX/glkk113P66I8Xet0GJ5v8oNWYjzz+Abcfnx8w
QVsmeqhjzXN0qUGTtzHi7qjIQvtPGyStcaVYHz98oigFA8SbSkcT2HsKEv+98s2uHKrcao8t4pff
Yy0+U8yxNwAt8yfYc91+EnddjESmDXv1KNJxBVhODAK2hQrEbMWDvEYO1lT748Cu/Yy9X56vWAy5
cZVi0qQEZ9m9BVatIUtY9yYBouIV2xQzsmGNGAelzZ7tGnwyAskHQEi+QqYR98ZKM7qQ0C6qKmud
KNAsV2iios0Ik9vDnwBHb52wq8If1LJKiHJRCFiqT2rlVCty6mHB2dtt4vqjF7/AhvXz18gGskc/
YACsbbV18yYcM+V/hQpZ/oqocImeKiVO/U03M6l54UDZ+zQYIuWHgvOD82dslYqkTtLgDTVB25lP
E9FMcalulabbKtTiySZ9yLCocdZsMimrL2hx5Gcvb5z8WBiZ9hOmSgVJM0mLQXW5H5R0jVaAaazy
AqtC+rpNvMv7vE4vxJzSnxQVa2c/eW0il8lnyVyYkMgrtkn/Pz/rnSc9xULNZe/VNhrr1ujsWhBE
9koYSvvk9IFaujiUlO96OERvUUsVHw9zz8GSoK2AVHvIVPa7DGvfNwkWF98LewXdHRHMxygGryn/
Mqq9p4I408P+TxQGfkEJmtIH2paYAhx0fKZ+xpXRofFfWpr0jLR3+xqiGFt8p8/bfvawVffWZJC5
6rbWKMaXHDZA4WpqaXWfVSghkkuFJ3j1kKaLVsL04mijF3lhH5Sixt+yCBNc8Kqg8zFrMYKk/B8f
Cenhgq5WumpCm8Ie5gv2Dy+Om2whuplnoTyH3BoTGp14A9agMauTjEj0msSW5dHWOvns21jau4GH
SqobJiDIVCTsh5UUJnr9DIKkV70VCjvTBssb+SU2HIF1iVc3PQalVGG3Sc3sD6E/osLjmqQwCEo7
Wj4uXcRT3Ds7ltOvhTBMSwwc5ex5jexAUMEIqqOFoNjaxH62dRM1zBDRbxoQrFb/FZm+DKesMvlU
YZsJJ0lVjnVU2j/A/41LELibyInP6Ng89TxAEGCc2bvXIoaT1KpZokyPE3zo6chQDlKHbpVQhoXH
bl7Ln9YM4hkP3WRBB+5glhTAIA6JrtPqyPFmoXh/+g7FR9CTdNjbz4mC7HxpkyRbcZZ89fvC33ox
YKiFvXNnzkhCAMbg4idHmaeqDoli03oVtoLVYO5wgGifk7IKNrGWKQtD3RQAaF4wkkXfhDgc6sT1
3a+ChCbk6PRjUqrFlzhK8TxoxcDNEGd+oaza3M+/PX7VbiIZqCjkFXxkwO3UA+bPTZ5adVeoxVFX
fONLFibZATi49KxmyfhHkgTS+YByl/b1lGNd7WtTnzz+JpTshHGfo9LCNlVTpx70E448lHYRgTd/
QClq0cI1YfjhCV+JrREYVbkiuB1+dSH6MuthrKVg8jaRF97cm+9uIkxmgbkH9kdSMCfGj3FdEVVZ
xqmiS3MYSVi2daxLa0VtpJXat0uo++nYzqZPsZ/CNzUmanvz6t7YmoAUSl8/la1hbHgPut9hrJbK
dsTVMaPDUIVfhI/q1HOaRAg4fXDJwTby1TkkUzQJ/+h6l+lD5fcKrjonz+AQNwipITZQdqfSMBBf
R2I3+aw7mSRvHw975yPbkwYkujkk+QiAXA9rFL1mt42tnnDGcFaJYgflOSZQ/B37IpXPoYme4eMR
b0LGSd4CYB68hqklOYdzDj6GupLjKScrGNSznRvpVhkVdYfKiPYbG0sHAx9sfxB21tWdTmkvX4Bh
31lnuFc0nWFucn/PuT+iq8BNqZpyKqEefEv6RnuVSngOuPNJ+yjp5UNsiuI5lyc28+O539xaAMhY
X7RHoclQY5uda7WpE/7QUU7RUA+Vi0Xq+KaWDkLgAkXXhf7j7VXNaMCZUDxgPICms/CRhmSXwU1X
ThzWSZpXQtQBLrrq+sS465R7bQ8RLP1ToIv/ir2m2h16tQ8//Lmvf8VsznoLkh4JD+VUlJ64GJnJ
lZlbo4ZHjdeP35El1ld5IkQJIy0V2cJ7de+LI/cA6h3pOtDDs28wJEjvpz1fvG88OkjI+2M5o4Ic
pI1hBQvLe7uzkMYEKgi8f0qC5yhskZiJbBamevLlLtJOjWzjYJIl4oDdoRlgMKHXvz0pGoPn2Mua
dGG9b48yNTpDBaLDYtOSnQ7ePzmKFvpDhg+peZJGD1cogVT6sB6aYHixcitY07gwFuQA7o444VZg
FkzkitnlYRtd42TUSk9amuSbGAP0ypXlVPmSO6W5aSVV/fhqkt9TYuJFnmTIp3fznynqDaIK6Mta
p0KB/6mNnZZsEtDLMoZJdbEw2J3VhFAOl4EQj6LNXO3clGQDt3tLPUWwGl96LTJfUaEfj2o7Fm4k
px1yhEYUrLPcsxZSv5tdOzWXwPUS1+BReFPA6VqE7stkRKssE3q1laNeJjKOxjyDp4mC4cK+vVlH
Kt3sWC4ExHVBasyKrzIeVIQ2csFMo3yyUQoOCANFpwCo+CFG/eijXxZcI9cgTV4Y4zTzZ+OZZYje
HTZkJ8MIpW1ecDJzJ6hXPr3MjZJFyiWS/OBdiVvtywcvYEYmktBgSkyezfpsAzmtZLSGOpSnOqzV
L7I5ai8RMMVViM1F7j4e6yaIYyzQRQY3L0gjMNrXm9VPuNmdQC9PjY5vkiHq6FjymuOo0wJaUMgF
XTUslqq4d9YSnD37h4IxOCNtNqoIoOCkoldPVVIbYlV1gfRWFobz2mKvsEHYqVnYPLfPDGga9F7o
lXAVwIGfXbGjH9imBGDnJHl6/BVPCK/8bcqhpbBlzZQyn2sGenj2jEntJwF3dEAgyPMd6lJBtqh4
eHt0NFIg5EnIUmi9z38NnlMcLd8eTqWaWVs5mZxQxfCbsG3pvr0tyEFopiFDLZl7dwKjXy9wVieN
X1rKeBLUEJKDOpok563sFTu1S6nsonxud+teQxqiQLKmfJNHwhlMZDJ9GIAehXn4/njL3VxZ/CLU
QWCpTtqXcBqvf1Gux+Cwsew65X0t0BgylSpeeQEp0gmHMCQE0em2g5Xw06DepWTe9tvjH3C757ko
ubVoW4KaucFsD4k9CJpl/UnHoQOwPJCYFV2M2NyPRaDq2wCX6e4H1DBtsZgwy8p59CDI0WAnU/vb
vdOu586FVRvkC+KlQZJ2PMUWS2CdoqYCqO9KuDUiD5N0mYh+9k0aNRshxixEwi+OnFclRP7cWeeG
UWNowdQsZeFGn28WlmTSp5jkKcFloIs5e537aQhUZLsXUQ+OXj31qUTiCM6rrqy9nUmoLMpa4uuU
5nthKpvRo8Abu2NhFdlBqv0a3Bx3xrh0fGdbhq/FliFA4sYgaLhBYnpj6qD55WDSSSFvcDtK2NXe
B85RrksTBcJ2MIZnQ8HTdZu3g5p8MOmcxqe4+TeLJxy/kV6r6KYqfBf1qbC1fJewDCaPATjj321q
iZ2at328dYY4ihI3Vro0PyDdJQ8IOHv9CuEbL164z6Yz8k8a+PcHkZ0gD8BzqHKsr/dRGkeS50uh
9hRjRrevIboMro/P2NLzMC349ThQk+iUYAjALXLz6Ma1M5hVDBbHiiWcDXHE6yMX6QfLWsUpHtab
Nkkzc5UGY524oFvAYRV9BU7y8Ymd3ZdMl58x9S6oONwxQ29oZBdaJtlPkYHdlZtI/Gi3LBBDgBgM
s3JhuNvtxnD0LoBf0mKEJnr9dZ3YgInam/ZTo6v91o4GJTvokodpbOZHqyIO+rUlKeZarhBfWljZ
e2NDu6W/STEHNbbp6fwnegyaIsn7NrafJDJ95IgoXdGH8jr1AORZSPuQvM9x/WBIX2F1ouH0+EvP
7sbpS4MrQHGdNgJB3bxtDBcsbAcS0iepQnJOh2Oy5sYytqOEa0E5DNK+8oOlcODOnCHRIIFOn5On
Ya6UoHDhG5FcO0+k42GxjrUQN04aScPa1IPwJKoOMyTw31+0slPUhcN9b8ZkuzjVgKSkMnkTi7Ro
a1FseuKY5hurdeL9EHrasykrlyr12w0VdHv7+Cv/ZSBdnStolSqdT4KISa5zzk3FFUj04zgMz3Ik
tHA9hHpl/wJKqLxlho4wtzBaZxLha1vzLZWjQXzry5wOJX2Y4HNix8Yrfq1x/BXkmt6vYkMMhuUO
vZWKS202Xpm7ozwqzcqR82GHYcq4xFycn8ipM82NMInf/KX3TRfUP9u0bG0ps2tFe8JYL9sMTqiE
K80pnedGDgZp4TzOl4hCDK0W0hsIUHyseVNRVpNRTSmJnQTujxulCrFnV7LuaIbtiJ1yqHxtWmOp
DHJz9TExIiagHjpuOsBarmfY+2Oc6xLYtsYKFeGquVJZb/RulUZeWSHCOG91ArqMppTX0+yKOx9Z
u1U1sbAWMMXz48GkJxrz1Fdlx3BAr39J5vQ4I1Lnfx6wIcS125HGcZ1nSteaW0kaul1eWF21H1I8
zn6gNuxgaPd4v/5tjP+7XyfiGQLYRG1kChMB5PonIHCSYgtdyE8O2qJizSLnAslVwM5u2BSWtPbE
GJ3CQZbFgbqt8l520P3o9moVnLUuwx1OWyHD34WfSo8roKD/lVnjCvk1x/PQ6Q/6Zp96hZq+YOxm
9isGNKu3XPi+uYkVDQ9e6ke+9iXxutHY9X3bfzNypekPltfI8iqsyqbdCSPJ2o3Qfc1f1aosXipC
fH8LcrrmD2IHbQxbG0Gao7XWqnJBgy6x15gIprVL/iDpuNCilsjPqfq3nIyzzl0ailG0lsDjY9zZ
AjiuNnrXxcoXQNT9oRSO6F8UrVKRPYWyrK87vByt7/+Ps/PckRtZtvUTEaA3f1mmfbd8lfSH0Bxp
6L1NPv35sg/uhYpFFKHB3hD2Hg0QlcnMyDAr1krGef6iRiDVfC3KmdC5/T2uLgQzefjp9xSKaqyz
eCRQC3UiqFqjZ8ixVe1o6UP9FtaG8toio7i38rwu7wkmt6qii7SN24evkkfQZIyMSX55UP+49MYc
jnlrVd6za9TzrlTS9qEtJKy+EJP9MUUw8S87KFgk4KNyIR2wpD9ZHP3Cg1kEZivvuS8sdx/AL/2x
76xxT8SJOPHtTb2KfjEGhzcyOSwOAsmlm0kn2mNtU0Uv4Nxm7T61YtBrgLZVw59pbQpqcmrp7utE
dFId00Fl2+mEmu5jK4qe5C3ONm7+9Ybzi0A60UaWe7AcAWoDl/Y3w2MvhdtY/wik7b+SotNqb6XC
l9Y5W+2FK7cutwC3x6w2TUNGPy+/MNHeFDNIGL6UltE96Zg90tKMH+1xsjbe3StTULQxTMY8oiTb
JVu5NNVHQ0CeZevPDRjG116Pp1elbmIUVBl5uf1ll64c9jJKcfQNSINpxi2j5UE0YQ+gyX7KvLhW
Dl1be4ehCyzbFzbX21eqznuAehcWZTOavnuFcD7c/gVy3y78JyGVZBSm4srVsZfzEdPY9FXdZP2L
Gjl2uc8g2s+ew1rk4udtQ+9sjktLMLZ58O7JmqC1+IJ1yORfikw96RDo9l07G87zNKLwsa/ywPgg
Sshr/FpoVUQSB/3HLhz1XDny7lID9xnPtpUvWg/i+wUxJY3cIutHdBzNEoFwN7Ho0SMma3vfOvJ1
NLUAtHwLQs8YnI1A9Oros2MwuMLoRtEPZPNiHVrT9JRmmdykOtI99q2jvcFzpD0GEKD+2zfKFkZn
xR6PmxxewdPQRF0cR21otUZDMeWlH+Zyl5lB/pOXShd+auQf8qq0N1z41fGnEs3Yg4QkMTdO4Ht5
/FslsQbC0e7FnSHBbGM74K2x0/knqWj/5fahuHoupC2eCxB93G06p5e2wMF4CXRj3YtaN/qLlkzK
0XOT4EkLa/3Y9tb0rx5NYuMDXhmlHc0YAlAf3DY2F0nU6ITuiAIzLJPOLKe+4Au09TG90/oKfB0Q
H2c3pGX64/ZSry6atErUBjsKpSWa05dLDUSpo/fdqS+VNoMoVKxYfAdlGD3cNnP19UBOERNxWqSI
EQ760kxFj8xEG0N7cRoXBVu9MPMn4lf7oz462uG2rauTiS15ILnNrIoa3qUtRu8mNUaY+GWKzeKR
O6Af0YOZH60YpiY0gYrq222Da4uTNUOkQkCRkZhdGqzUmDpYMqCLDQWX6nN6YZafAVo9QL8ybp2T
d3zwhccipecl4Ilng0BELm46Q7YMAQorfZ2D0HT3SUN5eD95SU+7V2Ped65rw4Mt2mq+lZWdngEA
wWocQlhh+aWHUAiswR4CJeHUfTJAKlW73GakSmX8fPSpsznKD4QInJZRGCSg/qedco6iaJxs+EHg
FuTFMesr9JmHrM+/jenofmomgxhRzQV4f6S44+oEKFZBVeL2Pr9zTV2uXLckhl/OjbDby8A+gG0D
PEOovdiprbYeOUTjzmhUka6JQ2hEbvxkIUX0Rq0tRBszDM0PiVEhQZ+YxP50SNu8f2QQu9If0nhy
KTUlljP5eZ62jKHDDeYhhqHr6bdyhC+uODR00cfnPIOrot0JqIYbpqljvew/lS3b951IWIv3QdtN
yoa3WziD91EewhciCi4NHk+/PFID3GEwlDbVyc405SzKfHiFNhX1d4BIhyho0/vKCvKN/V0W/f/P
Kj6AiiZTXzQ8L61OegoTYGSVJ1o22cNEgHw/oFz9JHkCnlWjmL+lFELRIVOtxynM8l0sENS+/ZFX
Vi4fFcZVQB2ROS18bzflaqkyAnlqQNT50FLCjzi62Xejr6ZXwxDdnuco2Oh5ykD8j4MlF06yzH8p
21HfXgImNDMjqa2N9jSUdnMY6WEzAlWKhyjSv0ainx8sBDL9IhfDhtOXruHSMAYZh2QWimEZ1n25
4x6a2L3WluOJzR0futYIH/BeymGq1J955bYbbvh6nbI6J7soOo0Ub9lHAfuOVyqm4eSNwFsdm0mX
WrjTvnQiYx8aWfKxRfD44+j1W2W6ZbLAFhObYJzrS4WAsuTlShkE0LIp7sSpCrzhsUdBnJqg6dGk
y7SvaqCmxypLcyZvasLMRHHFvmVI6n5S9K28ZeGu/++XECRBBUE1hqr/5S+JprnOy7GbTsEk9N8d
Ace9ZTTJqa1ra+PzLqPLd1uSlYCkE5pRQolLW+kQK3ZmteLkDZNHTh7PM7OOA6yIu3R23MjPKlCO
NM2K2PNjq5r/6QcNUYluoMHxEJVe9JUoy8t3fZDUb0YF7+I+riZDeUzzMf9hWXAq+omuFabPJ+3C
3dgH1tfbN3Jtv2DtoUMvC9uA4i/X4LqipiBgTSf2lM6eqMCcIMsqqjtYsZqNeOT6QjiSBJ/EQzZ+
KOxeGouGupw7xjRPjhMHkL00QXqY8xkNy8HpkMqpdXfcGuCQl+zyEpLm8KAQoryjEBaX0AqHDExo
r51y1AR3uqEMe1LFUPiqUN2nqIm0u6KGM7NL9TmkLpJOG9nOyqIBWlDBljsMWd3iRc+grbNht9VP
I8nFIdHt8jnPheqPlWr/G8fl8On2F732sbQ3yRNgfeGDXk0g6UFTzxHcISelc4OD7aT5rsXowdYa
76iEVbh3I+jebxtdXeQ7OgDgn03D4PLLkipAlAwE4lQxnHoXFFr2kPd592rNXXUoOE4bd+/62AKA
kC1LTi5iAlcPSecp2czA7imkz3Rm6qhrfSPstY9iGizt7zJm7jkHVrZI5bGV+MbF4ubZaIq0NU5O
0WgRUxkepbARqoHGx+9TJy870sjQHJP6gLSB8yGPFeevNWI8qhFER1AqghPgFl3+CHqVFaxBhn0C
96HFvgmL+50AjrmzwlIVft/mUDhYmxQOV48KZl1mqijPS0KQZQqRK1CcWsyInIqZOQObvJgOKCKJ
+yRRrJMD+dWT0+rizkV38f4vz5QnrVJaB+VIOLzMmbjRihIZs3WCjTr5gbhd8uiJwPloVnpxGGPk
iP6DPdA78PNRYadecLnDrphcwSNunczELHDbDu0f8B5J/OoOZXTXIKe6scKrq8oKCUoIyKkfgmxc
hEPQ6TD+wV09TYoyfi2qknlUtAKOitbQ+ImK4WsDDG1rlHzFKiwHcg4SVRKqL/Iu/1G4TPN5zIAB
KycRO1+9KAx2pab1+1wm+FJs6Heudu0WVPnqwuKCydvoWqM6gT+Wf/+HUcr0GbKFunJiHiL/WXU2
76BRV1+HwXG+3v6O10dWmqJGKkt2OMKFL3JT1SRrGpVTYMfqUzVG1Z0xRea5MVCQGk2T5KYbSOKg
+tvC9a+apjUM0k2y9iyH9Muh6rUpjsKzAfeg+JTFrfnJs3K0ZDOGcGoIZRTrqHk5Iy/FyOTPhqO6
8sKyCv6OG8VZydfmcpNFnci52iY6m0lV/usWon+cJqf+yNCrahF8uVu6JqsGwasyRChL4EuGSXPy
lNGr9Og8RWEe+YMO+wfTOt8hsyx8Rc2sjQuzcooklSWWKCAzzbGIVrKuMfI5NLyTqOKwJW4imNgp
Pepvfm7igjb2c80c8iTwR76DCpeFysFGtlEYTkDr00gPVk3/0lf1QL3XmzGr//YJRSyRWhv1PW7n
NYohq1w0OoOZ5ib8w9p9Pw3msesgEd1ZcJ9Ye7ut6ofbN2VlfZgkMSIUkzhY/fK8VKldEcDG4bmy
embmjWhQPjdZOU0gkOpft22tHBVYKBlXQLOOWtRy/COi4W040CGcm9Sr9jQR0zeQZuldJ7rkCMb6
938wxz5SNjVJOJe9EoXhfkvgts91PycwQyad+agnTXcMNWtWmINjBua/WJRyskAzqBMtLh/EiX2j
JVl0zvQy7XZNmMfDY5sUjr5v5iJJ0XpJ0da5bXTtC1KnlekOu8trefkFh8hU5pSW40lJMkV9qVHX
LHbofYnuyOSvtfUkrzwdOLd31BEMB1fYBCCfbZR7eXRGPJcuIv0RpTg2Xq/czclUVy8wLr2kKJJs
zJVcr1LnVvAsc/ffxcwuV6nlTUz2nMdnt9HRGgDjau3KZuKl1sTWNVy1he8Gx0vZ76r0rZdaiuZQ
HZ/DItIfACkbR+Do/QvkFeXGjV83xTyDijGICRberOlcUxhVw7Jg0y73U6nqB2QV7I+eGrR/78vY
Q1z1/zMmn64/HmB1rFylVt3oXCXjWPulM4jOD3U7Ue7dpNgq6F8fFKzRPZTaCAQ3y3n2RtF6TzFY
WuUNptj1oQvhT46SN5Llbvk6Qx7yVOAuvvztdXiHUeJlJGDnaq5Oq8NItmzjMxXb+F7Leu8MopFJ
oEgptxTSV74eBQ8yLSbnqe4sH4fKZoBvjPT43LOsr15lAD0JHEnDUGbm36Y7vAnUgnGeeBZZy7/8
eLUuprwZ5+gscsN8RkhKecm6Ud+Not3K5NaWBfrHIc2QMjtLVmwYbDKYg5ToPEdTzl1rWxNx7H5s
wx0PgxNtOLDrZ0EybjF/AeEs1HTLg5JwLnvdTpNzA//CB3ssv46RrTDr0Wtf4rHvP90+INcB2qW5
RYwv7DKy4DKIzsU4gyACUZjz+Iyj98Nt7frNC5kh+tKOFbNcKT/ocNv6xmKXGY0So6rntWFytod4
oB6gD35A9PRBGZsZdQMz3zg2a/Zwm7zw3HyKt/Lv/7jzRRAwBMn7d/Yad3xKvUT5HLrOgNqgsH42
lP63qm+rBhnbYSBPNkyWA4Blp5cFz0d8HoQXfFYnvXgp7bDade6cPQC27v9uUglOL4bBmUuj7wQD
CSjyywV6Zm/UA5C8s0lB2fBb5tDVl15E9Xgoer2Y772+Vp2nMZ7mZEd/bosyeW29cO1IgmbA5ABD
L+0PitOFAX36s1uZI83LivhJOPUpL9TyF7ux1TlYu5wwTElMsobZ5cBjlimxEbVBfM6qZviUjT21
DgNU4IMdzsUW0eyqMfSh2GOq2Ix8Xy6OPunA8JUanUslaPu3phvqB72sRPU6AUrcKNJfl5CBNDMB
xZgdjwYlscVZReNAG4G2JuecvlRAzxk+vt00xRZgJG/ufPhPsh8uYJ6dHo0t/zQfY7/XtfR5IhHb
CIxXni85lsX4GTjra0apoiiyYcgqLo5W2tabEXoTTbYo8I5jwMmGMaSP4ntKa8CgbruIa3EU9kFO
SQNt0yXjqfwqf9zZoMtjI+u79JwUepDs66ATX007aHZ2m3qmb+L3+VMTlJfbuKxOxVgXxA6d5b2K
uR9eOr3aAurLD31RQuUngZ7l4hJByAbD5U8yqtxhYipIzkVu5WI3JJTBfJOLfXd77Su3CVFQhxYP
uTelgoWdcIIhwQJpeNbNaiJBVyGOn+c2gw9FMEXd163z8bbFlecAr0jiQVfIhL5tEbPrKc87fPH5
OQvz4EkIWqUIss4QPwT6/CuuPeVTG2gtg1yusyFeuLJYCSLEOXOXZZP+clNTOyrSaYaL0xiKc92q
ndhpdlwj7acUUGjZm7555StCHUgZWvJf0eNbdOkHdaBBCqD3rCd5Px7KmkFSHxIOu9s4wisrg4KM
kgAkqCR8yyR9yrQQdGKVn6vUVEM/BY24N5tYwhytGjVRu92a919zHgxgU2ICQwIWcDn41yeG1UDy
lZ+bONCPjUM/WLSz/pvqYvjYmUV8T/Gt29FJNq2d7MsBv5yTY6Ip4uvtE7XiOVxq/MRPZNUABhbX
d6j1cBZ823PU6J5CqTRJdjG8fCAHWuccqw6aiUaqHm5bXW45cFhGDvGc5Loq06yLmwPXeO9QLRWn
etCqh7E0m8ck7vGd1Tj8dlIv/FvGdWkQJgl6bPgoAqGFwbkZeItYKX01w32akrB7KMe5mXz6Lf2z
NnnxX0b20iCZvOyfyDxwyeABMC3M0fvRTwZk28V9BAnDb2iElHbfpvNWZ09+pD8dnjRGX4/ojwI0
WFe53X/44IzKYIPAnXoK5jRL9hRS8/aT4jlhtDfqIps3vNDa15OqTDLNo2O8DLmDoiSkcrX5FGWt
qx0RSsyzZwgyjG9O77n7MDWmbn/7wMjvs1whby1FHyi0eNoX368eIs2bCpRPGOib/cimrdGoVvE0
DqSIu3ImhYeHL/9O2Wa+62MPfuvbP2B5T+QWQ2JA+VkGTsQXl1tcW1VVDVWinZj+sHJf73XjU27R
jFNCz/xnUPrkw2B62efbVpc+8P+skpcyTiKbKYvbGc69Ncyd0E5qXWuFXxXkWj7KKebG9q58URPO
AJmFEs9cTSSJnAmGuIrV0+yMZntndW0z7Hvo0+O7ONHVL4M+2n+rMMHaZPNCcmBStoAX43JHlS5H
Ldor9VOuI7RwRAaRNryPyE+cPPYBFT6fslypfL+9o1ewEsyynyAOUNNmT41FXcGYIS83+tE4Je1c
fohUM9+rEDwV0MrWI/8zAiFuMrU3CDM6NNPInJ/e2BvR48qFpTn+Xu6XozrL05QYrdandW9SF3ay
Zte6dvCgRjS0fCuzt2avl0GDXDHwa5dGIDhaVHwuNxr9oqlGqNY4pYGYvUdVU+p9xfhu56UN3H2W
R+2mNZzyufacrSLjygHGQXBjgHeAzl4SB8VV7lU0qs3TIIw+34PAT8yD14VbTGYrB5i3mzHDd7Z4
VAgu11hkek32YpiAhazGQ+Egie7QpA3M8yjm5Dv9sdq7v32SVrdVjrbRusbTL/H0TarQC48DljaO
obhrwwoUZsdYjekHhqE8d7OXafthMoNzNs5bEJYVhwinlcQkU4mjvbDwRwwgFXQdJt4XSEF/VsC2
mrupyPX0CK//+DgpYyEe2sEbP1ldSDKQWBDv/P0rDmMoGQdVR1ziMuFidKYaQIZqJ6YpkvRJKIzZ
+LDBVd5bzri/9lzoLlyJt7d9deHU6uBmgFeNOa7LLx2HzMtATaqfqibS01clmPJ9qyJjezCyYXR2
YRzPMgAuSmtv8S/LOZFIO9/+EWvHjcbH//8R+uWPUHTozGat0k+1qnVvIKry7znlkYNdWC26CLmx
seiV1wcvQfwiSRsIGRfvQO3Agxciu3XSFZAYvMrZAO+c0L8kHU3Cg8hC8SufPDvYeBfW7PKcEB1T
swflvwj6O5F1rjakxikqm/ZnBDly8BLlqqIcY3CY+TEQiftDlzNcf7+/PPLk8gbIPyLExf6OLVD1
yjROlJjbA6Oy3jEA3Zj5uj3Hh9matuSH1hbqcIplRv8uSHBpEMp0OnRNa57cUmufU28cXkqnTJha
qVMXgeSiiADbU7ba0n1bNQyLAwBDyaa6DN1SFIgLpymNkzKW2jFGedIfx7R58dSRqeAqDkp0RIUe
Zf/hywJSgAiK2gXkI4trlJvToJlhY5zs0mhfJ9FPn4Z8oN+j1zVMIDRlJ4hj4ebdGudYe/qAwcgM
Eu8FoPRyp7U6KuMxVgGnGEA696jbud2dOpntCEy5qcb/sk7JHAHWjwxHXdwcq8vCEbSPebL7KDul
lTJ/YHLTDfxCnyvuahMZhzKiDXV3+wSvLhPHTImYzvYVScSsp1EJTpPXwY2YetXETP8pjr0CuoaM
Ms7utrm1YwQrAmEULzn4Tek1/8wAClNMVpObJzU2XxXFRdsauPCRLW6PmTHPb6WhiO+3ba4tkSyW
whOUdYTlC5taqDRBPxBJeerUfDWUelaP4NOyI4W4dmuKf90Y8CSPjFFOCVwuEE5AVHcHh2NTK85v
VKP0bDePA0hRU6jddLy9NPnTF+mGzG+AhlF6AP+3uB1hgEi4Zrf2icHV4Emv+jLfl1P5UjfNWamS
7E7DK7qPUP/qfh4E1Yb5la+JJwJZzwtHGXzJdAx+CAEjp7RPrZgm+04ZAjuEB9EcT00xzc09TB8M
rpl5LLbk2VcWzplF7RggHoRLyyZRkIyOzfw6li1zlNS/xj5I9Ljzuyr4lyDDTvww1KlwjVOJJsVU
xqb69zdW8tFSxQQASTayOFYJXPelmavOqWT+827INVQKlYneRuRZM3SxuIojbdQtUoaVJ51OlSSe
JLKgt7Mwq7k0+mD3dE71aKjxobaMdPC12vtXScJe9yt7NDa+8tpeS/SWdPzoEixn6IQxq3zm2Dn1
yhj2/S6bkuifqk/yaK8OfaAcjUK0yp1nziVKy42jf2n4J1skEWvrppItgYISmLh8CCZdF6qALumU
NHnjz91o+0o9RY1vJcEn9JCjrXHktcP9p8FF7IRMTqdkIrBPaq+UyaEDM/Ipnjx1uA9Am+xdKE0L
X0tCpT7cvtQrLoQEnkYhKEPQtd6ioNjo7TRlRc0XLqKqQiq7hbeuB+qwM8Ou3xj+lBHKwoMAnqWl
DN5TDogs/JWhT/BVm4F1CtPGDHzkpWPTL9xh2qhLrC2KBAvgGISYwEcWngryY2hfmOQ+ofRZzxAv
wH34MZoqVIDiyRDN6e/3UGI3YNSSBP7L02KqGTM3s2GdSgET7WMcuU67CyqbxmdSF+4G39xKiiVL
LQxD8KwBoFpsomOGiYqrt052wawQzyeoJn3s1M9FnjtfLa9X33LRFJ/gFZw2vNCqadD2jG1R8Lki
jbGLjPrAaJuniTcXJLuhtg9mahbJgw7gqHnUodhipDwS8S+F//+XDA3vUonA3CFp5Q/0peUl+uM9
R2NiaNOuc05GBC11NAzJD3WozZ2onWYD7319HwFTIb7B8eG5ISS8NKUjwjGasaafAjVsxp1SttUv
2Ghsccwyw+oPrhozK63WBd3Y24fp2vXo1H7YYQbxeGyXn9dVpr4bSSRORWGHe0jhwnwPuZipf5by
EPez1UXDv7dNXl8XTMJHxK2UjCXL0qVm5HU4WgMY3Trvn0PFjPNdTQ67U5U42uouX/sAENior0P5
CqrkKkBSvZmx+Cy2T/pQxv+jOUJrj2Hm1VsES2v7CM0F7CcSr0age/kFJ73T7BAa95Plzk1xTFMn
nveJcBTrzjZKZ5/awbRFgrJyaoC7UAwFwik5oeX9+eOAur1jt1baeCc6rkZ9bOuSplRSJ7ZE6rTB
U+UO7m/mfuutUuX1q0kWTLmFdFjKxyxZrthEQU8XzGhQlpa3g8s8PMZ0N+Oj24bGz7x1570YtTne
KWrUm3vYV9OtGsTKhv/5G5atqVpvIcQOw/hcWGr6FrZdnBzSCgnVvdvDYW4S7Ad/7Qpl8g+2XRbe
0Z5YfGN3dLt+gH3szJMzR0/IAA3Gro691PBtdMnh4kuqxk9E3n0Lkq7fcPvX3lBah2rDhM6BAoTc
kD++dizInEsqHGc9sLQvgkJAsCOcsL80nQnmZiqSD4SoJTT8ubHhiFduLLeVCIniP6mUvXBPRt3a
WWbaymmiGvNkKsxb56mjfO7AA93ddg5rn1WKYhEhMO9/RRqTMXg5F1ManmFnaXx4T8IPXhKIfT9n
n/XJs77cNrdyhWzZUJC0HMzQLmWlwcGo6EylyikrIpRaYfyZxCFn8+ODiQb6FPqNAIsWOpO90ctd
cUxyah2zkCmSGy9CsLYPYWm0g+hMnV3Yx3QYQ+euc2LrP2woxV8oKsmCKa/I3/HHsRmMKinryIrP
Goq3dzwyE6yUjGpl7jy0d7GlUGK/vadrn5AnhV4Y3VVJeHNpscmH2EsmIz53DC2OxxiAQHHnicaK
7pkicJqHHHbgj7dtrn1HekME8PRzSVsWlyNPAxjpTZDCegddwzir0y5XELywys77aPdWc2jNfEtf
eO1aUPulOsbu0pdfGFVmxkv02g3PEVOwk5/gDR/02Mg/tg0ji7cXuGoLSXeSfQB21NkvNzWhPqeA
KgI1n431BzVVq10Al4y3L/tRLTbOzNrZJOzi6zHzAWp+UR8qHPgSHSiFzqne5T9VLS3Duy6L62L/
94sCJUKMzu4xfbB4wNpoblojzb1TFjvDEQUwJ9gZXRcaD5aYW+fL31vjaNAqQMyWsHlxLg0L2gRN
UT3KQaMKWWcr1XjNTi3iQ5sY0a/b1tb2kGSWBjtLAxAi//6PezcFlRNlRBoni/b+K7xMQIAARTXp
4badtWeBh/gdcIXbXNJuyPEtN+2z4ETXw8rvvdCJX2iUuC+zBowVCjS3GEBCQTX4MyTDazbMr4UC
VEdIW6naQvO+2FRVHVwGY2rllM6em/uKgXQdA/blU9kODKZPXn1ki+M75E7S9pAXbfH19vrXbr4k
2+OcSt6Rq5pBGKVVkODBo74KXgLm2l5Scpbnwpozmg82XaEmNzZu40oHEzEIYJKQSjDqAbXQ5dc1
Cw3l1SD2TloomvSlLJvAbxHyNO4QcjHRDyyCPHR96NV0/Yl+Wf4aWIhEnwtoIH7f3gBN3sbLNJcS
Gahi8gfSQcqAl78lpOw6VF4ZnPIM+RS/YbvvGZqvAggZtO5RHbzwLtTSDolVYd0pYILzHWmpdgjo
mold5tTpvraKrbmbtWcAsSZuGypvYLMWTiRsdWumBxgwUlXm5n5qs3p8qFI1ZsRbhP29giDsw+2t
WDXJFUc6mpNAS/ByJ+Dn7UO9NJ3T1M0QqylG3b3w80b3YJiTQWgW5da32ybfZ1AWuw9s5x16B3yV
XOrSZgVJRpGPvY3qeeVqp0j1EC7mZCjakSJz0/rMWOiGXyZK3uyiaAhhAjXU7+k8BR8DT4WhNy2j
4sGrg6k4G0qPoMvtX7jiIPhZcrCNHJ4YYPFKxU7pBYYVBvRxqqT2PZH33k6QR5+6QVeS0a90Kz9Y
RuZaH6yqNbay+JWPIsm3KMFAMkBAuDgH0yxSt0XP/Cym1nqh/N7v7cYtdmZC6qDZltiCQy4WzPAn
1X4Zq3IA4LpdegRIc1oQDDApijSqP5uJXat+qqjafe2BeD1mNTn2feBIomRmROz5eHu/pcf740BI
87TbodiF1hGymSWAGm0qNySmC14ggiqRotP7YNwNUtmDhjGCK7etXS8Wlyc77hKJKHuhl8ev1hyp
xVPqL1UZFzvRZ9HBMaP86ClJfG+5afng4RX2TE01G9nQ0gey0PfiCKGPgWnYfC5N271owz6a9Re7
C5OnZqpj6jKRvesSz3B8kBz5vqo6/aWrVePeFm7noz7RblVpFseLXyHrUvwH8AzzTEvvV0RqYvbJ
YD4HCGy8tT2UFUFMvBekpdjpiIZtTXYvHhzmRKnSSqypBELpzCBcLnvwSK5L0fHK5un8u26S76NU
7U0n8rE868xdMifu/e2vfHWm5AUC50qsBFAP5vdLm3HnKiEY7uRlLJX4Kewn+x+vt3/Enpdv1Eyv
tlMCOOTCGJ5ia5cNJWEEptqMavoyp2WC8LIWVPXeKEZhQ3QT9j8YCu22Luza6gw5N0J0Kx8x+fd/
hEp9NbQN7Z70JUu64mEOewUJoBGMGfJt4Ze/30k5F8ZkOtMNwAIvbQ2R27ZRYqcvUwDtlBtq2k8D
nMY/RhEPW6HZ2roY94HslyIN325xN0us56GppdzNCvahxqKR46r9AxDSZCObXPtsxOpw1uF9JNrx
cllmNPAGBHmG06nkse/Vl3hMkjsrQWzlkIRat6XnfH0N8DZ4HGxSPdSWssGGkRBptny0mDLtNytO
3G9u4LYBWnlJx+0vZ+gNgFZtsV1dux1OKFcQwD/lb4A3civ+OC1CzaiJug5f0Buin4WVmocha4El
o6bXHSshnB+24mnxLk/M+Qe9humbjuL14fY5WsS9eAF+BZgbWnRUhACSXf6KPrOsQcwxG96r0weV
nbei+lcaToP60Lhl45M6zcYeAZxwB1HqFuHz1fcGNEdZXlb9kEu/6qPMDlPUbjaKN7PLyuEJhlWz
OwBmS2oLylg1C/H4gxW4G7HEUstPJtf0JmGjwyqAlHdQ9R+b33VxbTagNN6cNK5d2y9qJf1sGDUE
Sbu6qYZyIMiK0GvpKBJ+0qRO21MZWIxl2EpuazsRuMkvhCbLzh+GcvQsH9ilMz46uZWJZyeIddOn
XtL/c/trLWNkfvd7gsSkLUgWYFKLCtboVNBED3X/GqMgui+F6JFNiIbSJ/Yy3F3ZopvotErwFHma
8jlOS+8u8fSq240Ipqg71SyjL13QhRunaBk9MrOtUbuljUOABirQXRxmyuteUCrD8DrEoke3s8iy
aJd1iv0WVnHXHQaza75CZBa1wncnZD+7yjZbgunGTXagvKrpY2oxo7lTY91L3rQpUbQNj3l10mXV
kZkWoFZg1BmmvTzpcdmbpdol6asqpsrdRYYO2WVvJa95i5D0vkzG1jx6Qe8i3+4GTXtnQxi2hVi5
8jY2MQ4SklBfgNknrb78Ea5VjhAVNN2rnQPJ6Rmh/MdKarU9uF5BMbRMh31hOvPp9rG5XjqFM5hA
abSBQbhSc+isvmkGxe5eQV71x6kOhgdbJJPtd5D4O7G+K6082Suicj9WtjNs+PQV67RIGJ0BI0tw
sxzgLAN7nHrV619DT4W2thvV/mg51qjfUVJTw59MqncfSAwrWmNDNknmLHh1NwprV47mHToKOlYi
EpyrHlwZUoTnBehedcUOjq4SkUForvjltlqwq3Wl+X57y1fsSXUr0AcwAgF3W1yIxqHQS/UreWtJ
5UN/Eo0Z77wirT5oeVb+tqEFSu9um7x2DrzQdL64g0SQrHIRfwg3KWGT74u3kDDX9UUZiFDxCSoV
A463PkBO2zaihmtX5aZ6yCfF7o+Evk1V+j24rm+Wzljms5H2RoyoqllH6rThKORPuEgqaJdT5QAH
CIIYXL88K3/4XVGOkafXY/ymtyLPX6dWhMCnmj74lkJatgULvz55UBexyzwsnD/KjZfWMJ9Y01hX
b55TCJSmlTHiT/roTHF9rjv3OwTHhg/1g/0o6ljdIih416BfrJbWEpkb146JtmVTsknyJmH6NAIx
FSdv6TAZxo6h8zL+MNlBDfxxMkX/LQLQUeydPk2q12hIzcyvce7f2yYVAVR2lvsNh9aEu34OvBCJ
NNKxY6bmZCCtEBawYLeiVVZNCbK6llPq052b6iXtBqsgCp1BFfitWhrma8E5f4FhM/mYe0yp+30c
Fx8ZT9W9u9oa+2bvTPE87dsaGoNDUBpZHoIBaFHNZCyaxnkbKJ+TMtaTj1HodP8E6F/MX2wjAaUc
hh4nZ4ZfAj9Sp/qXTHGCb4hpecajPU8iOTiZE2S/waa01VNK4d74WsQqg1+ekTXG3orMMNgztjTU
j3lnZiOdR5n4gHWoqyMT4Nb0WDH36TwaeVu8TkZbxTtrcub2QUEJ2HgYkkQ0bxwhkI/TMFMwHEsv
A+KjhK3DtKhaRcrx9n1bOV2kq7BY0lQHXHoVFqsoXkZFEr9ZXTc+iqacvugo+D0H1DG5fWZb/1bS
2hIQmWpxzjHLtirB17+AkRlwNqRw/ALQepfnm+p5z+0mioGntP/UKFn0JYrybt84KmOkbYb0Wqyo
5qsZV8ERaO4WvOraPrcYTAUsB5wibznTnTXODPm5HlAUBPZ4TEoPDJv3v6Sd147bSLSun4gAc7il
pFYnW25H2TeEI3PO9fT7q94H2BZFiPAcYOABxgOUipVW+AOiWdlOd1NJifIaYZvnxO3rNz2CTNne
o6eabrzsrxXvy3NGwsUdy++QtIRlDzWz7FmUnh6f4kIIx8eXNFY/uI3RPo/j0Lq+puf5M++ycy6w
f31EpCM7Q+8N3feCx9/+kiVVlXzUAho6X60MMfWnJGsVa8u94vpNcEnWpNIzUScNyMV11NbosiDO
UJ80nJUeZz2B2RrlPE2+Qj1NQVBNLX/e3qNLdiCBmUvLk5YEJW0YZMsx4xxfIs8bitPQCm08KOpY
fIzdtmgO5SAZvFlkYSzup1obJ59E5Bn5Ti+U8c2oJTWml4oRptbX27/p9cG/WC4ZJvINKDtLhv6y
1mOJAhGHMdfeNWWTeW+rIOq7dzNJvP4cqkk77oc28mw/K0wvepmtyVLeOGk1YymlloPEEydR9hHB
vXLcqd2A34heK116GJq5SD9jejFWxy6fR+/jVPVzeCgRV3/bIAM1vUfxNJ/uqsAI1Y0g51W/cTEp
2gYoxfGu8cfywTfqPnX7wjTeYY8uHtQ5FD/dviyMD44ehEejq73kS1zXnEsvGmPv0UOBIHswu777
Yth1me0jjAyfbTMzzS9NFtXPzki54oghXa88a0U65J88K47n97lDuXPXFE7+JQv0eNgo0SxJ2BL3
BQODA0VpiBdySYqI7LFInDzrT2qLuh1kUaNENFYty/D9MLZO7OdC8aL7PLZGLNqzvvY7IHgfRGiG
xiGlhcH/PdldtZGyXd01/BZkrzFgBGkjnScu77o4Soa+yIfpVOSlo92jjhe+FXFdPgZQK3ZpkeVf
68CIIdo6w/RRjG68EbpcnV5+AGMDwKYse33JDEFS6qPjTSezx5LRx4HF/JXbTWztRg24gtpFW3jz
6xIBXTdZLAORB0wDAaDLORsR3WYTQ6STCjH+hzoOj7MIkzvpR+InpOWeP7kp0mqaE5TvWhLdN5RO
tmC817my/BWUvGWpkOaUt/jy06TXRkdScoJ8ha5uX9dmt1eKSX9UoCWFu0EptOlBHZCjLtGdKp6M
yU1i4Q91bkxSSgTO4aQII3lj2d1g7pWxheuteRk1+9Fq4YlZs7Zl9np98fGrqaPChSVj5gJcBMMa
rA9QLjOl1LbCJjTThx+8H7k4lL0u3gad+OnwI1PgsY1zUFoF4a9kLF6U0lb+EQ7MiQJ9jMYRUTeQ
OJRYL5fRjM2wr1L5ASvTuYsS95eJPsZHFQPht2nWVt6/1tIZ71VNHMIL/M1lTUfEkszVufOJ67xB
0b8V76rWNY9urIcfol5Yvpg8zofTN9b59t1+ld9KEL9kt4JCpqr2uqP/iu8p2TeUsQf7JNqh+zwE
aRujLx5qziGgZ/3OaLM/MQzNz7dHvT6aZFrUeWkdMDo0sssPjHnn5FWt5Zxc+FKDD/wuvRscW3zN
uzZ509fxn9vjXWUxlA+I6CVfT6rxL4GyrTM07ahE1kkIwCB5rU8f+67pd9KT/p+vvcuhFlMTdtoo
bplYJ7vI8dRzowa/FxU4yD6qo/EOEcD4mHp5dpiMKTmhBbDF+LwOrrCepUxI3R6AHgHMomQRlqhX
J3T4ThMiiumDmVdVe98EjUj93qubexSegd7YiZv/LLqxtIgZ8Al4yLrafDvQOfphiCF5qfGi6ncY
r8Z3RRrNW92T631nSAQfqukkwDjWyB3y175ToP5PBKH6qVJGhNTVqd+rdjN+RLIE/TJdEdkxoJNb
/muXAQcrKbMnRaOoxy17KLZnTE1ChH7C8VjdBa5T7drIdF5KKq33FBrCh9sb75WkfRFlIDmAIi2o
MqzZZR/ycp5eG09mBXflNHOvaseUsMLwgzSzNb9SAbs8Rp2KpLSr2tOD1o8Ab7uw9RReZGgguwEG
v7JLYisYjthEayeyqGl8NkSvYGY1m+rvSo/d+eh0RXffa+ocgBgr69Sv3ckp812gq8m+1I3MO4AZ
Gq1j32n4b+lxOmjUkUw39fW8mCWPxRHhvtUVK32xess8oinQIzylKuMHCoJN8Q38qv7ZNITCzSC5
SP4QV+ND1A1z8NgAODvnaLu8xH3bB88jaXLpNxiFI11djJ31+/ZXvT7O6A4AuaI8SOMBAM/lR7Xa
tuzLRnNOHf2yaB/kVqAcCujmdD37PtjiV71qJi8XkViGMghVaOmxdDkeuCAFwoBqnbQeV9edUZpE
fymtCb9RLfXo1E4rjtoc97lP+j+UB2Pgun4AAKfcR7Gjd9/GEqw6YmsCeoPs/e57gDmaH3uY1SEB
kmqU9dqcuO32h1r75QS3Ep6BNRsPy+JL5RWcoXBMu1MQgvJz6lyP9rpozZNDxdT6GJq9sgMEruh/
8rRPDyntK/edVndF7dsFytuHGJTJsakoFgCp7csh9VXgE/13xSvLHfS9IvvAFw/FVnv5OnqUZG7c
HREJwfJ3qb4epnFv1/h6nDgSyI3FZeSrhWM8tmVZ+Y2nePtiqr95A2r9vCH/3GolK2VzOaCqIa9f
3U5YL7lFOvbdaeblfNG8IPpWAoNFyDk2j2Lum89NOwxbfHm5jRbbDEQTEAIwoQRBy7dY6TJFoDBc
ntoJ0409cm/B3qlc476a2mA/uU3bPXA95vd5WOJvdnurXD/JpBC0BHgcKTi7y8FLs7Ri18qaUw6f
/l6tYXftVDcgbqUMeS5CNf1+e8CVFwC6LY+UhQYpkNvF1kTGqbTzORlOJTzFYT8F5aRJHfYQW4Fo
3EVDFZIq5Omn28OufGTqHpK2iLsIHDv5s/56eLq0FsKN+vHkkihlZ34App2Og/fffgzbqv3VUHex
3hTCKsoPTjB3G3fX6vjwdXQmSINjGeb2jVIQhpX9ycVPIgUIguVyb8zAb2evCTJ2nA3LW5nR5DiW
iqVudX7WPruEqLDCtDJ5fS/nb4z4X2ZaOpwSPFZqYIhJ7N6Z7hC8GAUSf+iMKlS/JyXeKGys7C8Z
ZFJF4DKCrrBYbhpd3lDNHvMWwLH0MYbVGGGw8kMPYm7TMfC2QoyVyw/eEJAC2TPlGV4KqBR2atTs
3vE0uU48PRaTUfzhjs+MferYafuE5n/6K5UtxKOWecHPsXEGZd/U0xDsdGWwzSdj1FPlqBSNglNq
aKcV9THHzn3kVXuQqaabIHo+xPbh9h59jQoubwLJeKIQRCWcBHZZpxv1RC/LuRCnRIvHFx3Co7Gv
0Bajl28E1fMUpsm7KKQ8vRMoSUcHxSbA3Yth6JqnNorikmYoYnB+iYMLGDvsTWt/9ugJ71C2qrz7
Cr5C649OUxlPhVbq6bnq7XTcldnk/FFFp32BZs/5i6lDe0ejHBEkHUWIX/TtiV5vCigyCIRIn0iJ
WVokWlPmaJXhKKgoGGpy3/AofQrJPt/k0E73nIphIxy7bntSxuLwSZsASXC1F93zTsN+21Ob4aS5
dZoJvy+mhFawXbeDb7h93j9wDZop/mauML9FfTw+cZYi72ChsJvs9cLC4dSKa+ML2rt9/KLZwv7x
r99EOktxH1L8k1jPxQFVclT8p9YUJ92LNMPvMUXF/8qLHwfy4ztUmTH1uz3i9ZXAiFLLiUwXLMey
EtZMlSdGZRSnzmwSfzQz/TGclI+BW3FBlWqv/iy4iY63B71eegolUrWF15VS9JJlXbpD7jbQP0+l
Xs77okhNP51g9riZej9OTvPx9nDXIePlcIvrB0caPAGDUT0NM9rv8Gy6bwgzn/Nk1jcemOvIRcJh
qbuQ2JLVL4PT1DUnLWsq9VTlc3vnDGPg3FF7srIfbSutXFK9RV0BaBu6kKVI3XQXT+nk/SM3lCyH
QgIqS1L7AEvQZYrdx7nnzFFgnRxtboRPr14HBxiqhxa3tY1jtbKWMhLnageax5UrP/5fb6oZuXVZ
IGFxaodMHIFUzKg+WhnevE1rP5Dz5Nrd7eVcG5EH1AEYwAYiCbgcMQoaE8/kSTtptQIF1EmjozeZ
U7YL8z7ci7HdilZW9o8sTUmtNSBAIAEuB2zCVmuBa+mnYhCTOJi5Nbjv1Mz08ObR9cDcyFPlxXf5
ABAGSp6b1HuR6nyXw2HvpntD42mnMuaCyRWEXo44Jzb6RhX8OhqRaEK6GwQiMsNZwFOUqBKAhlL9
NHZlv9Nak0ZQZo13OTbRO7Iq9QH5o2SP1yp15H9eQk4ICZW0PELre7GEQ2gYU01p9pRmdfoYoab0
YAQgT3rImXvEjDZho3Iuy28KAwNmLUEMm3WxhHFNcRHHQh2/5cLcTVEyHUuv7Z+LLIyetSDxdh6O
xS/4nOhvkOT3dnHTzwcEwDatGlYuXKnkQ5UGcAtEF3mF/HVeSLLrwsDK7sSTnH0QjZb+Koj+702u
3dEvtNwUe03RXWXjnK5tYqrTaD3KuttVnbEfqzmWYnInur7G0RvdIfYVeQPZRuBsPGOrY1lQMxBz
pk67zJkpQJkpHE31ZJX18K1OlOYDHocAogfNCjcesNWxJI6CXBds2rLgXaLSEOkT86qMfPo1BCH2
ueS0g/m97F3M529v3LXVk1Kh2OWpkkS32EdaYnqioZJ6QiDHu0cVH9W4pGjvvFYVX2n2w4lsRPzp
9qBrUwQhAh7odQsvC1dlZfZ93wjtFKMY/4IhhfqY6zXGhzRe6KD+h8FkFwPtAgqmy/3ZtW41BzQ6
TmUqkupJRXfyYLgKqsKxklkbn3PlKqcyAz4ObyFwVleJ5+j2iB4lXOW2lXj7FPEnlUTb07/V9ajs
e9TH/9GeSr6NFvEmVwDhB0u4uHpElEdmqWTGyVHceg9RwShgLrvJXipP+FpjOHdsaW0Dt76yhMDI
qFzxQNJaWDbEZqfpx16Y3D9xpX/l2c6079RS2nseOdP8V/gUwCIsBWkBAZQF6iB/zF9XjEt24InZ
pr4aN9nDWAy/qxaGR5dRIWd/psaWm9DKqWBAKfvPkSCAXZwKxy2qKaamdbKNSu1/DlJ+7p4apNUf
2dMB5W8dq9J9h6K92BBWXxua2MPBzxeAP1/2cq5xZiXIbSTGSXGU6h3orTw9Osacu0dAa+k3MqQR
hm0+/pe4x0YtB2lGiiZU3Bcf2Q7Troi4w09CsdN90zp5f9BiEbwRoVuf1D4rm42C3toekuZuUstW
ypksphpi5aQaraGfKBsr72Lsfpx9XQ5JepfaIk83PuxKT8525JGUaA2QGstG2KRV0MZgKr9DnCt8
dCMvt/dO3lE2KBTxSIAW3w1aimpZl3ePiuGE8duoUsJH6ina+9t30jVYDncsAi/yeMlDgIxwucqu
kYUpzOjsXRzarHU5dIbpx8UUvy8bMT3xqnQPbTJXSOrbIwx1a0Imr5qaX+AmqVljOVPuINhvacFf
R1DUmClsSLkmztyytaQ1gOEcq2veBXBBUj8OKsIKwFrPIICoB+uj8iEFW+XHM57xG+/e6914GdKw
+chmJeWHU7d01AHFlkbYdnVs+uo3+tAg8CPLekbjxjlGWpq/L5piOHR6bPp2HzaPo5UMGxfN9eFz
dUjs9Jwkq/xKfpjSODbGhTu9I6BJ+t0Ug4GbKI+8oEuReL6rw4Fsa1Xfsoi5fjbYjxRngTPR4oJ9
cLkdiqrLhsSrxndzYAy/het1D3CCWuUT8H2eYMsMnfCfXyoQplSvCMoxcLiqWJpzjk9SF7mnPNSO
UZPqut92SQmFLXff56IOvt/e8teHXaaRuJWhlscb8Ho6/7rDIxGPHcLODm4GXfl7GAaL+qgdfBnx
Ff9we6jr04WtMAAf4idpD8tWvvycZh7y2BZp8xZzLfHQm1Px0Nelkx68MQ8ezSwYT0PUq4eoS41m
V6N3+ckyuqhEJl2Lz5Exlz/jVCu7jR1+lQfBuAB7atC1BeMCcO3yZ+lNUHdAXpq3ea/Xv6ERT3Cd
6GWU97fnf7WbpD8UeSRKKlJFf0lm7ry4MLWgn9/C6nDHo1lEnBizI0W32rD4HQrbvvv/G3HxwYPE
7swZ1di3PUyNdqe4ZnYfhF37HIOHOcaxfrw93nIzSZ8KOkAADACVs4sXb1Vttwqkpjh/UxVm+sCz
bLwpjeCkRek/UwNfh0JxGJEW/qCMebloWZ3PRVjl+ZvYCehxmXgcA/HLyjMgWmzL3c7+riEgN+9S
DdGW29NcXkdybFonEO0pcIP11C7H7ltr0sfezd5MEz2pOKttaIC564d2r1WoYrnG7wLx6a+3R5Vv
z1/3sGS3vlIUuNNpaQMZvBzVabVO1Sc1+NLjGJH/MItqOIN2C+7ruVa9Nwm2cfl7XAct+52GXpW3
q0W4pWmwmPnrb5BlfcI9qV9yVe2mlzUEQihf0NIOon1deCqZSA1A/NdINbMCcmXXAdCdsKkOt6e/
fIf+d2wotpwfuty0sC7nr9Fm1gdU78/JNAwHtw+TXaUG1l0ZBYp371ip86cmeHvbmkVzVIsuSg7C
bpSNn7H6Bf76FYt9N7Tt2A4tDoizUbbjfWZUE+jW2BDNix3H0+9RmAnyHEljbnlZyvkt159GFltd
Ns+uWFFZkOOrlRrKFwhfOIdXs2m8tBXZBM8+toG3v/Yi4nj92MDqSM3gKcCKkp/hr2fBii21bsIx
OgMkbtT3ql7oij9p2M3uiUDCJ7Pt3PQ3Met4LKqi3bpIFlfl/w5PzCGlY9H/XPLvHGFVxLV1eA4a
zBC9Kk9Ooijqr6kHRp8oq7A3Yt61wwUtg1eAZqHJQbucr6HMXjiWTohfxuiOe0Fx/wCiLTH2HVca
/VhTcab9kLhzsutKCFc7qslKvRELry0xvkL07CSCiKfo8leIuuq1UlTh2cGB+340vGBvzK21r21A
27cXeH0oCVgixyatkX//1wIrVsb4wgrP2jSmnxtdKuXoHuwfrRucrbxtbTDePmJryHUUHBcXpqHB
jrc7DHbx8ZzeUGg0s7sqqyvc3bXY0v8tB37dPBi3A6nmLSd9WXxF3vJRtG4dfInqRgPlkhrRfDcq
bSgOUHFH598e2dfhQKmTb78SyJbiaHrbTWEpVZasGn3L0dHTfVpV7rs5GkM/DOZ/F/6l9E8QJY0/
UCxcsv0oroXZoFbKF5M4za88B/G8bAiLj54ZZVtGMivnwiXj9qTcANNbNorMBvFOBaPELyBHoh3z
FI8aYLOHXlT37Tx4Hwsjdu6MVBlT3y2xGt84lys7h1CRi0jmP/xrsZYVHTAAVG147rQ5uW/7uXvq
I6AY8JB45m8fiWUmKleSwaiF014Axrd0mrKoyZBj9govbNkUb51QcX5FVdHEe/7/+pCPSRPvRKpS
0eyFUMtd7UqQXQE2Z9jXbfXPdnXyB4EShZwm22bARS4PaRBO+ZRlGlur0sYjzApqSHmEWGs1df2j
xjfYgoesrTdrTXkTAoBz9b3zNFaaNrLys6kPf0InF/meIqtn7FruvntHKPEpgLJzCALDvW+MreHX
llvK7snaGSWB1wzir1sp1HNTy+IASyYrMb5l7oiYdiTM7wUX/6/bq706FNVVmPmq1L+Uf//XULYT
9q3hNcm5jyMl2Klo+BQ+Mq1j5U9qVm+kdSvvKSE/PWiNx5s+1iKTNPUpmTooCudM9EbzvqysXH1n
J3Y1fqKO63g74Q1D/jPQtPbYWJRgXm7PduVBdXnHeVBlqZXO9OVsK4DPQZi5ybkKzRlQBELHf8g1
zY+O0VrDXW5P0RbAefUDSyCb7IVQxF7EqyjgscCpkpzNwp6nnT1ZTkbERvfuFCST9u32BNdGk0Uy
mzKvBKQvRgu6qTGmuE5xDpuCnNJ8HQrnlOdurv+Ix9H89zcG2R9SZxX8lpRjufyeWZ+DH1Kd5Fya
2JX5I7dkse/aUtzXThltoUzWJ/d/oy2CzkCHR62FcXI2OmQ5XuZaNMETkGnrl9tFW9oHa4O9emZJ
SialvsXULADw5qDgLVxUadC9n5IscXeix5z2RYfQbW3cumsnQ8KIoQJz51xhwij0lcrczPFZV4wh
960KyRy9AL3k5wZFuGM4ul5pACEd2l+IA4/dfzgZtAbZMhKDh5PG5UpWdO3LsHLSc9s2zvfWmZ2j
lozpoVRa4yUGnLr1zKx+X2QupaIflgFLNYvOtPtYBzR9HrVGFXsvRTvA1xFPGne5Wm+2QFeHo7aP
Bgl4eJ7Qy/kNVTR0FbrUZzsyYLq2jSbSXas6+a5zx2bDdkh+rEWOQudBZv4wbCkqLQK9OejaosuS
7Oz1o1s/qXMsjKcRasdG9LpynXkwxehsQkdi8RbXqeF44dDURn4O8snO7rTYtJLJj8dmvrNqRYjH
0snMLcWT1UERhkX2UUdkYRl4jUbk1IM0ouynoED+bAKz4yv9NLb7rkwN+05DHHfLanJl+XBypcOJ
DBpF+WViEiJkaOm1mp4Vq4lQjdEogJoNOXdQxRBkC7g3ty/S1VnyVkFWA9kPru1yv8x6M4WiLdOz
Vc/jV6+Y7udQN6pdVWt5R4l77LaSPfn2LDcN7TKomqwoQJ3F26QBRk9mBGrOIi+L96bgtqXEK+x+
Z9Xcsm/omINqV9Xeyf/9VUZdGEVWxNp5Gpc9XQEjzcVcITtT2s7rO6tCSMZJ29x4kwlc5HfRpBtx
74dVoLq7RskH9/Ptj722uuATZPrgSY1++fd/BSGIxg3Imdj5Wc/T8pc7eMobezDsYAdBfTr++1hI
A5EwyAgEhOTlWJ6CbG8cNHhrhrX1HGtF8YnUKAj8RO2+3x5q7RqQkha06uh2EE5eDqWYHaEIwvfn
Igi1aZ/PnRMe4HRtWQusfT4AXiCpCI4NrpzLccrG1kezc4pzGLnWD3rXLqaSfYFsR4EX7u05rY4l
UeLURKQ8zuKdQPzKxpjby89ua2X3qO+U73B2dhwUI4wtdt3qWNyeYLRpuFzly2GP5h600excp7hf
PaTp2B67giviqEEu/3h7YmvHTydOIxb22IbLSipaAJFXWriTpkNi4/yhWr4La+SUjoiO+P00/W5M
Y3q4PejqDIGlgLkk3kcX63LlYCOIss/Y+E3ams9Zl/W/ZqsZ5r3VgUfe3x5s7UqjVotQFXkatJzl
0knQlqay85OsyJxjUxj57MdaA4JDFXqI/XcBZ/7u9qBrMyRJp2+F1KykhVzO0ENzWYlNHFhdtSlj
f/KAt5bG7D5VobMFb1gdS/K5EZWgJmAuxqL8Z+uBCPKzZ420oW24YYfSGrGV0oxoqyG49jVfVQCZ
GkjX5eGOTSd27cxGz5FCeH6H8FCWAwVumoOWN5H7SE78j304mZhDUwc8+v+GXOwWF4B1hSVbcc5b
1Eme48wYvuFY1dQ7t1b792NN0+j26q1OUupAcSnTrVkCRpK6G9ox68qzreLLBfN8ehsosZb4A37u
D7OWFB/+w4AkSlxiUjTJXDShLNGKSvPy8hw5UX4cWU7ftmN11+dN+8TzJDaus9UJ/jXeYsuMVphn
ZliU57Hm2WOGLCKlR/M3sXfxPdMqd6O2KQ/Z8pWnbE+1EWQMCMfFXT23bJewbcqzo+ZNvm/sSYcX
V7r1Rmi4dhaIEKToODI7/Pvy3FVT7/UhBRz8hvv6a6YZyn0b5uVLN3v/hp983ZUSfUsAgckO793l
SKKTLJdiKM/4Aib6IQOn8b3Oos0QcG2ppH6glNrD7uuqCx0WSYJ/TXlOnCZ8ycs6+JCItr+HZfe+
qBtjIyjaGm6xUCMoXiCjSXluXOnAN+SF55eFppTU//Ww2ttO+x9STphQQAzk7mftFqEJcbMnet0s
zg1ABHPvJI5xZwd5U3+wGj3d0nlb24nUJFBNg7ou3Vcu1y1SijoNo7FEnN5y3iVKHyNoV1fWxhO3
ktgSmhNc0iDkJlnmeeM0pEE7W8W5RwI/eHL1SO2PWWXXx4rM5bmzcLHYNUFUqhCBqi0R57VV/Hv0
xZunOq0MV1xCI2GoL2GZhu1dnmul56fIFah7r8KB6fYVtvZd5QeVYFPZHFxcYUVjI0CUaMV56vNk
POqKNtZ3xaBuIQfXxyHzg7uHWumyEVh3OQV9UoUz4rBK9dOLtbF651H++UdpltcDLpVZUD6WwqhL
X9vEmeZSxD0noY5z5RjlzaM5IbOUFc7bqCyD4j88Omx+GcqSBtFivdyYTSUChSywPJtTMNR+Ngbl
fg4zcd/UXW/vIsvbgnqt7lHAD/AIwAzSrrscsaiNtKpbpTwrytg8uqVodwU4rT+CtuCR09q+YBeW
PUw6L9/tzbIWdVp/jbw48k1XjMaYpdVZtIl7UKZxvs+UNvfTtoiOAsPKL14VKPv/MCgQUAl7p7a9
vGcQ1alCLMXLMxpo6BBhL+j61QhBOSGU2atc4/3OHc2tJ2l1wzoYi+OsAvLFWiS4VTpWdMpDLhyX
3slR6VPHPUjM28bTt/pN/xpnsZqeUKlIJDZBy1gfYLbGP7EP1KTqFE35Q4xG+Zs07Lrn2x917cFF
lpz3ySb8BMJ3uYdi1MpA8Mn8QeTKdEzQmlPvamOqjGfUUq1541pdHc5AJlNW7klZFoELWUPbT42X
ntFA0ZUfuFj16Ru1typ78GW3OPl6e3pri4eil0r/BUYGMKnL6XXmxNsbdQWkoYZCnaZlBIR149lb
DrFrNzb9AcnIouiKQuDlQLZWWyXm1dnZScv4R1fqobgvoRAWdxUkKWh5ltHf357b6pAy8zORKqA8
uJib0GdDnb0uP2PJlUcnzwLb/mcota59DDuMJHYZKmrNRnyxhIG9XqvMECwGJNlrK1F66LWjxo6C
IaAIre+tALV7RzSVa781cyjFPjezTD/2A3Knp2zMNAc10KYzLDTwzDHqfaeEu3Vs6jaKn2eCvU+3
v8raDiMvBXwtDYkpgl8uRNvZYV8j/ns2q1B8KOA0Dv6cZPNDmHveh9tjrR1Z+kJAiVgF6iWL3Uz2
2xWxoWTnHi5ms1ejqBo/6J2ZBL5KJX7npck31xW5vTHu2q4Gi8YRYoLXAAskFTqiEA7t0PSZ9xkS
c6fEOw2f1S3U39oekyEQUsKSaroscRVT0ylJNefnFuWrYK/HwfwHo2UVWd+g+Ga12ny8/UnXpiY1
X6hpIJB0VfB2shL08ByzqZW8m16iTjTZsSndYtzdHmhtn8jDY9gSIHuFGeEFs0RakJV2aWZE/qA1
cX/vqnPf3rXRPLobL+bqh0Q2kqMKSgUM5eW2zKsBO3gbhFvRTdMxRqrryRXYsvlxFzvOLommKfgv
nxJfcNl8p5S1NB5qUoBlqq4UZy3B++wgyoBuiAnk/PftL7k6Ndy8ZEDHnlzW1tK8Qhu4I/m1lS6m
/dNHuK/GiKOOO72bInufgKfbMs+TEcYyIZUfU4rsS1bI4ujlqVGmM3Jq58nBPsRSk6L3A1u0e0e4
M+xc+n/PwO2C+zxJq3fUVasft2e9dvZJQyjGkqySqS4WFFclbnc6BmcVM/nYDzpVq+DediFMpgq4
ldraNcKZsWN/vj3w2ucGYczEAeRyzS1ir2ROeCZJ/s9uqagHgnV0qe2h8+w9zeD2UwuCTWwECatz
JeDCa1Iq4yxjdrWqjMHplPzcFc6Y3KUebNVHRan65ruSiAjJw6bDYcpHYi7dCnLXx+YmkFg2boTF
d66zyholFvQsDCoCoZXkzhOOJBKd42bF18mNWsMfDJB0G92wtQuCpgI9f4jg15wR1Z5be1ZaKu4J
kpO4gKft9OTaXHzv4c0k0VaJeg3AAqILThXAJ47tklNVtcgtu2lC3b0Ztc/WFD2Yo07VXe2n8Dly
mvRbkwzRY6I6zWc9LXBrsfT8g9bP1svtHXb9yXk/qZ7x0en888Bc3lVaPJWOADR4VoK2xh9ccZ7c
Lk8iWEHoW/oVmBIQ+97Uvrs97vXOZtxXUWeeG9gKi4BmAH0RD44bnQ1nqI56ZgbJgYNrdbss7oVc
6irdiEdXcKlyTDgsNAYlZ2Rxj6hiQmgKIUcy7S51/MER2b1OUXT85ClG0/i0lmzncYq9Nrubg/QX
aULrhb6eTNUWa/D6SuOnkADg7E3T4IoP6Thw3a3eic9JTWYjIK78rsZYxI95jUvNIZjsqTsq2NWT
ISi5u7O61HSOt5dgZRPyI5A+gK1ByfZaUp3SQGHlNPSdhAgWEe2y+1kYveVXaWsfnBhbAdw1Aa2x
iedzbI/8xyxEapwspd3U+LmOBqTuplRhQbcS0LA8o3912CpddAiKTtFZTK6NQIVZafkdtTxkBm/P
e3UgCX+XbVPKgotLtZxVcEtaGJ3rCJotQsNpPN5lTtZs4Wo2Blo+G43e2Fad1AxkePV9TJECHWUU
JaqNhVw7S6B2ULKTUHculMsv5zaqmqbuFJ/bFI03n0qXqh5NtLnGu9qGeI9KoVpvub7KZPHyUWbX
wAmFQAPHDmXNy0FrWrVKEerxOUQPJHqCQjz98LQsfDuVxZQdQVVEk2+MYjgWc22nG2u4uneZCAGB
JDXaSxFaPbZ6zahr3B2HvvzsGNH4PERdaN1NIfUhP2sjFLPDMrHFIaFaa/raNIx2AfPA1X4XldrV
+9u76voJ4XsQERmy88g/8qL9a/t2ppoEgVcl52S0is+ZKhp6LXjSHeycc3R7rLWNhQg7KqYUmbjS
Fkclaiut1USSnjsoQdMb1Fl0pMKbZvK2ij/rI0mzCulOeg20jNGA7KKWWYWmPe8rkLPdH4whqq2u
ytrnI1amfge0gD8XtYkk09vaUVLAPXr2Vp2i8qsydD9nMTvhxtZZm5KULSaG5SBQCblcqCxAiC7H
5/nMzxizAyqtPTrj9AXaDeTZ2h2PyB+mLDw4wEIWz01ug4Mv0GQ/x1HkzO+9cszi7+hJxYmPKWMV
v03daAjgBKp1fxyULjx1ox1sieqsPfB//4rFA68aA9YMeZ2cu65V7wc3QyAwJ3Ded2NjPlqZpT+B
rOiHjZRrbVh5OUjDIXCFS8BGQhPX6qsoOTvRWKT7MAzNB+Ry1I/grHCjEz1yEs+QV8WWrPvaRkJS
HcyR1Mu56hnE/YhLfK0n5xh8/BNgSuIX3cE4SurN21uQ8tXRqKO/liCA4y4iVi+aoamPU3JGNyw7
1PPkffDiaqaEN8Ufbh/6te3E7Q5mS+Lz6S9d7ttyKGrTqtIE3lSEsCNGAVXnQwJNkl3Yhpa+ax0D
EG6Vplnsh9BQd6oWme77279ibcKIhMiEhJQE3P7lr2i0vhcDhLizGyCCtFOnWKteyjweHd8YSkxv
bw+39rQh2Uzv+pVKvnxldChi3ZjxhFYUen4Plvp57HFBSBBN/ASmO9kYbn12/zecvDv+usTD2pw1
kefY29pG2hzwknO8l0oI4BUkt/HWK7Z2SF5LShI1LmOey+HytnP1RivDs425Tfac62rQIv2Iz018
bBJP+R/Ozqs5TqTr45+IKnK4hWE0ElZwksMN5WftJUOTaT79+8PvjYWmRHn3dl3qocPp0+f8w3cn
bmcrTJXOFue3J/bql1KiANDB/fGqdMY1KBdoUcD1LXv+gAnS5qiiiPLk1mg+vj3W1UWElQz/b2Mn
vCrMyhnsbcdYaavNAWZnVtSKUfWB6aen1Fmcv25gb3QLFew23FzUTXYRXjEzidqbknxdTbNeTmll
J95JWcfkIMBfm0OSd8rpFCa4T3YB3pkH8PbKmH/thzZ7zLuu2oouSlG1waDro37wWdemkdILyEIQ
uAC2dkfPq6YqHlvS9YX+EyZNq2n9UGRjhK4758/rYhzeHVc/8Deg0eVKJjN/uT+NgmKoDUjka10l
07mcUk8EStEMyIMiznN6e5dcHYzG8tZV48LcE9mwEUgahBfTr6ludFWI7mEjfR2JkQHhOsSj3h7t
6mQCocK4bfM12qM17R7f+i5z0q8zLYp7LBXEvQZi8wQKJ7eCTM3IFf9+RMqPIJs2DXpevS8nU4Od
I/OR9w2SvDWaO8O/VhcX7+t2nENtntKD6bz2gX8Mt7+ZOttWxgZp568NplWnel14xiFREfI+zv5d
qSb8+i+ft3HhLCDarxqU4wLPHqMilg85xZ8A4e4taWN/V4+29GNhTf8hVNMepGpMsriZUb6cztaO
s1ajsfB1smtNBkJp5ae+GGLvhkzfuH374649djgC1kaKR9hjXznQUYaaZyoWX0utVUOdmt9FALOP
7FT1FN81+gZhbdXzVyx6frw99LV1pPgJkRjKO3nrbttgTlequH8VX+VgfCuVRc19O+mLyNQWPE0T
tfzy9njX7iRqnUwsEYZa6268oqh6q1YW6BmO3f6itDrUp6op6nCyG+NCOutdvLjT1/DtYa+dfkpe
/LdJ7b7iTCOWArPNGQFSjot+u8wUooLOhsRU50KpDs7G1cF4ZmwezXDg9/Jtg9NkfaKmJSi1qf8K
A5oTYjnTGHaOOS7n//BlYFF5CQCaAUL8cqOWalYPuVViWZNAlUD4tHrvKiUNo95K/0tC8Rt/B2QG
dP+e4VgtSbVOCIh9XZSxXS8OLj4/bJHWT2gMWf4gcTHw9SnRjxjPVzcpgjuALzbdrX1HdFkcJ+dJ
zIM0b7tvZuO6DySy682aoZl6qSisOwf7ZTfiBp7kzFPH41TwuNpDrQqSYU8oKRWqYVUjvXG/aGaf
YmaxvpsrURzk3rtD8f+jOeQUm0IboOzd1VvkCsgTa6jubXXGdzZBkVn3JQ48cSi0pAt6yFp3a2sb
48FOfT0w7Do2DcVZjho0ppebp03jMivMpbrP41TeJXnzeWRhe0g2sXbJioW0Q5TL3zWb+Voqk/TR
gY2woOgxvRy0grMaW3VS3yeuKwEblobXn8vMXLhHrNjA/W/um4Pb8dqHAtBDmgq5DaC/uw+d2iTW
c47KPdFeOxtl711UA9utBOu1p17aZYD4/NGguzjw+0PRioFNzqOKdHE3aJJOEtqQqO9bafThlK2a
GSbJuN7n4E2OeNwms/ZHwYw6Lw0Vw6SHzNHE7GAXB/o2iwGzWF6YaCBqNuH0GDpwpS5HL/790WAg
D6Q2rQVqUZzF3Ve1hhaXU9V7YRqj2BJL0/yAF/nkbyZfj4M7NAc38dXxyA83IWeLd+luvDnXNWUW
jhfmjXDOfc3OrHkJhsCGlgAK+cFw+0X7/XlbnrHVFqhJ7XanRgR1U0X3wtIV7fdMGdpQDHZ2Q6H6
iOV/ZcnAx/FduKGQJu4LuFpvQcfsTOwSqsY6NYk+BLU+/CW3hY1Ba5a25lbGBOm476la7ZzHRr14
4YKBuZ+YjR2aKZYKulZXZ1tBzauBJ3+DCI9+EERffx8jbzcTYhXc9nvRTdwKKz22Jy+ccsM729o8
4uGXHPGUjkbZbXw98UBpjIMXEse0iA6ffU5tnAbevmZf78LtW7b9xxsTEMO2bf54uhezZoja6LwQ
JdjNbHE2qZEgJ+BawxhmQ+/5b4937as2VBN1kK2Bt5eWgVPXdiaWeWG/Ovk5W3k/U07Uz2+Pcu2r
NkSxRcMK84H9KGqsim6oEjfsVte+FFD5Ur/Ta4cOvyHJ5UG//O13YQEEiB/0m7a53e1xLqqzxuMy
aMV5ndzmfrBlew/rOj+9/V2vDjG5CWYY6N8Qqtjyu9VKCs0ejAIzrHbV20C1uUOXrs5DEEdHSjiv
HNE2xy/CLbcZCiUoo+32n2ILRel1PIX6pM0/l/RlbyxvVNag0nTnu1mNwxPxPwuN3k1Tf2is+HGw
e/tXUvUjbkRIr5oHe3V/2W2/CD4G2DHmGFH33deLtcRuIJ6Ls5f21W1l9PXdQpZ2ouGCpry9ancS
je+D8sG1Kf9z0G2r/XlAsqTpBIo0Z9Rsu/OgdfEpViAUTDme3X+/uvQKeMMjWrKpl78cyuqYXSVl
KDNtMlRvMD7Fl3uQNfXnvD7SG7r2YRYX3uYBQzt1rzU5xsWoGGOJ9UefQejmbeLa1D7d3j4D02+P
ZBBfHUkWb3sIblL1dGD2+ugTliNyqOriDB06e1BRCoObhOpLjt7DucqdvwQvadtmAUbElyG7yBW7
BaI/1g0URDyZOreANFsdedJ5CVHyqE9tQlb29rrtnrnbUFAXoNKQgm1wqd1J0VNTT2pvikOzdhL3
8wRbt7pYRdp0t2ZJIzkosR7RR8zSLYx/pnbGi+ztX3BlLXmSbQBV9g+tzF2irWqDkTj5qIR6PFs/
487OtdNSGeIptrKmOQhCV1aS0h2fqQKHBfK2KyGoyQofaVDJJIpmAVJTZ1juDM6Gt8/HefYQK+tW
cQCqfD3HHAxeniQwQJuhub1czrosUCVyN4TBXDmBXq3DScz6eF4h4zyxZ8fTkHQp4iUiOfjc/cib
NMvvU7L1KeHw7/K0IbZxigJZE1WYO6w3m6vE98wz+gdYYvD58L3svcDWqy7KixTRxL9b2a3hzptv
ex3ClQR98fK7u9xJnBir0EitXLcLMKFs/8HVxAgnGrkH8XX7W3+m2r/HAnaMSzvtEl6lL8fKQHBQ
xkinKOknPQ27CbESpIRle1samT6cvLbI8w+uncy3Q14nzjtSBi+5efuD90GeHwF+CpQcAZCn6j5P
NVKlLAovnyN4Fc0l9vTkvZdL90Mueu89UJThbFW69+HtQfdbmpHg2fN+2zbXxtN5+eUDv2Z1BOCl
tAUh+gt2OOWjswe5agiVXFuHHzVhJP27Aj81uJejbr/qjxDlFqmho9Q8R3OXr8WztjqldZqBV1pf
TBs2ccCzev709pfuI8U2JqAVlBK2vjQP1ZdjqkpjTXpfyqhW+tUNUTeaphPeaIXmu1k/HxkoXJlY
wDJke7+NxnjtvxxuElRR69mTER5s9s1kDcnnwuTenqSeimCUeXaUIr3eP4CuaV4gnGiTje2DsaKp
Xuum2RppK5HCt7QBfFjbD9qtmqiKfZm4Dh4GxAgOuhp7aMW2miRk4Dt59IDM2qML8EzorDiTczQk
mvLZ7eJx9LMqc7RTt9ZPuts6ENqAIj7FfWzn585Mtc+xgmbMLVDF4ciS8nXUInMjcmhIq1N43ZMW
vMkcmnpKl6jNx+QbdOTkrmjUX+PcKB85VM4jqsf5B66ro5rW6yCypYxbjxPlmM0i5uWKr/lY9a3S
zlG81MtZz4zklICcfgajpr2r0zR/P9NNvzfjtX9UNBtFsbc3+NUPB9CLuB6hDDWLl+PHEzBly2EZ
qGtNH9GY9zqkcyfUM1DUsNcgTbLyuTXa8hfoxeb57cGvbD4agzQpyNBB1u8FtlLkMsd44ePLdFVC
DGiK+85bdFjmchpOszX0GAGq3cHT/uqoPOI2eaANY7+7IxZUkRCYcOYobdIslKYjIwdDgpOuFqKj
zD7UN8TMIw+wPS5w2/DodW/a1uZ2Rb0qeWtqag04KQKEQLNfbqQ7cFtZE2h26j1V8ZKFU7MkZ6uw
HpUt89Oworv5DxMOWoEri3csD6OXq03zjaiJ9n2kpPH0w0NTK03VlFo/TcUPcZq1HwYl9c5vD7ql
ji/vST4cGPf2Dtmcd3aDIvoyrNrgLlz4nX2jIP0hfOQ4459vD3NtWUkrafwifMD07pYVJvwmPF2i
yt0vHdHLkUjQqYoqgkXPnCQw+kJ7lHgMi4M84ModsZUT3S2eoRi8P8KmLJe4yCp2sSPEOa6G+Glu
u091X9UHO/faYWUcG/UeyrXgGF8uH09EddT7aYkEDiqf+lbKz3pTuBclKfX57DhyfEz0zuPtBUn5
IGBf+UruekhyKOERKverGK94XFKzlZGOJLvPAZojfcqb7s5YNe3IX/xKVKQ6S0CAS0HNytld9UZa
umuS9TLSuknnDSKMU2oO+i1PbEBMWfVTV13jX3vJP5lGLv756430uwiOsDjCd2ievpxlm0f8OmnO
GplTLOMzOSUMNj8TbZwEixy99F09ZaN6coDSHimYXFlhtHyB3tAb2+yxdpnVaOTQH4uF6xiXGsXH
Si5d35mrzMBLu9QWuhzjaXVQ1NbPs6k+Yrj+dk3anVXCItRPXtW4nO4nfjSLeC47hVX23ImRas9S
TokBN/m+1rO1DmZFlk0atPRh6gBJtUS9rVctFycKELaO0G2etqG5qc9/V+sya6MiK5vTqM+OOh1c
XVfiiqtz6OjNwgJ/lUGsm9piZuhLpHaz/OqasRk4apv/ZUd9i9t0gGEqGZw78sDddpiscrC0tJIR
pYXcCbVVrULTQFUAdkiV1zeLNaoHr7cr2x8KymYfT/uQh/m2S/7IdBE1FnmuyzXyKAthzNhN08Oa
O+pDja714zBoSY0bgmO0t0Vqzz+yTsVH5O1DcOW40yNFqgQYCBWIfR/BhOWvDFau8hMm+EtqMWaf
YkwBW7QCp7L8y6rRNsdETvJeUF+45e2uiBzSIfjiSo1Ku5H3whjxjZabFOZtnVTVEdzryk3Be23T
Rfk92t46DFOGrIyRcotcI5lvctdcPmSoGD+rxqheFneZ/NEr5MHr5dqaIkVIig1OkWbwLqRxYy6N
VqVqlOOZEfSdZ971Qqa+JvQqBGyHRCFQ5/eKm4nH2GiTg0v42jcj6rN5X/0uXu+GT2cnBTqsaRFF
SOefalydd3SG0rtSaFoTkGGnzcmWm9fG2/to+7v7gEKqweGhGPG60OsqepoU3aRFtjDmOEM5Yi3H
h46bGv2B2FUGM9CFk8X/vj3stTiKiha3B4GBm3J3aBdDrTNd4WCmSmGcUL0xPrpS7QJNgT2GoHke
dgvdRaNcygOSz7U8j9Ybh5YGIwX7fRfXUul25HO/RhPlqywYt6PTUxfoNOdT6RVj7ucTZPRvA6pO
6Tu69UAoCxj16BvG2l8bkG1nmEYgLR88qtA82lWfzNrkAE1ijdK6w0+zwIUMqlPqS1XMJzl3gz+r
U3eDIqZ3O+YIscSNqfq9kR4hha49+AACbsKKWz0ayNzLoIb2fpK7Fr+kVqb2hxxt8WMpFiXo+yS7
ZHIxTo5iN+Bcxo4q+prJ5s4bKKNoc8KJfHt7XDkN4AR5aANjQOJxj3JNuQFzd9ZZI7TILhaVuZBo
s84nNCfFg16osPLrOm0PDuGVXQnohSj3GzX4GhSe2k1Nd11G0lN6FRJzI6egoLKThI3t1hYq4j2G
hm68iFNualQND777SlSnBkmPh2Y0skL7176hULkbEWGMUqmaZxGvrd+5MFbdytH+PlfdnEtodyPI
hiHk7gSazdJNtP64wzD3jWSfQ3XjRAp/JuDd6z1Wpn4v86JCUsIw2pu3F/jqKQRTwDEkiaOttbtC
lboxe0XVWGFtyoLJlNaDphVF47tYy98tStOeoD6IR6syeWIv1NZ9q23gor39O65N+OasynsPFBmY
rpebvlSbVrP6bdObGi57tcxOiZA6BvWZcvDJV9IhSjkUUzbhcbIi/eVQBk40IzwsNeKxpb9v7bIP
9UzT3r/9QVeusRej7OJJ0nbAMgZGGexS+zIsZfy1dnT3rHUuapDa6H506ri8BdXVnQxMOb68Pfz+
4MI7ZovyB3/LRhGoX34kmWBmLe4qo6KLvXvXKduvRbvkX1RZZTk3ie7VPjrO5kF+sv9qDK4w/KEz
wrMCu41986ei59Pp6H1GADdXkPAgdTzfyFp5U1SDGE/SzgSFVtF+bAd36k5lQfXrgI6z30rbb9jS
TygevKZfxSxPm3tPFpoTSTefIFbQMzVPWpeD8iiL3vlLkBe5J91MF5kiUANU8vdvzdJDohrWoBMl
ZPyfqypvg6qPq8hevfm9xNkV6p57JC+/zxZ+D0qVl7lmme19XE7cMRdmXbtRAf4o8IQrwZMNg/Ox
MYvuASVQpw//dkNBtkZnGAw3y0uy/3JDtaJn6VLhRjKG5K2Ow/g+XdQuskalz06d0jcf8Q+o14Ob
4PU+Ztjf9FBKbriD7oYtRquxzDJ1oyTXrVvNGLHVJgf13o/pqJ+qWjqBjJ3lKBztYwTzu4Gttrbw
5oewB9E0RmmjVu+xh4Q9InPjpJ53qmwTs5y3p/XKZmUg2gOA8fEl2L9jzW6MhwSB8ahyKMAg1z6e
29jSbyuIzgch4epQgCMICtiDvJKZ6pvWzLw5dyNrHdP7vrN0GHGtCGY9aQ42y7WhuM94GNM9dCF2
vtwsPbQyB6alF4nRau81tZzPwKCsL/PkHFm8XTkJfMvW/93wETR4Xg7Fo9BDXL/yolFJpsdudTh+
yH5Hc5ykT71YvNu3F+zazkB1BKw61eUNBfJyvEVrUJVzOi3Ks2KAarAW/8R6Oh1M4LVtD4ySpi8F
qA2B+3IUmELATMjqItdpsBSXVd+DNHEG61ZAH45vDCuubyYjc4/gGdvK/PkM2Tb+Jv634U1+l+le
DuzEPXjUsTAioQ/a6mOgKO9MvM4uvaVocQAAUb+pbFW+G7HqVoLYqg5Rs/vk7/dPwCgJphraQa8g
L03N3vESW4/msTXhpplOc+rKpjx31TKhM2WXgiwhz0p/1Uv6S2+v77WZdzaxRQqkwK73dOSZcNCa
ZmJETtrjE7iI7jLVHJBMSbuPMlNcv8cJ+ODxd21TbZF1+2j4//vzAvZGoZyVapGBUP0po233v2xo
2m9vf9qrXI+ZxfOL0rK1oWZJ+l4urlo3bgpQX4/q2svvapo0oT30OKopgx7SY3eAtinioU1wYS8H
uTanPvOOpJuvTDBuiCZTzB5Dj2qLHX/UbHQLobS18rRosczJTEL8s3szQDKl0oJqMZZiCCf6V4ke
wLHjjARvT8KV3YVFOHVhmt+W/YrklRnTONm9akbjnCT3WeVqn5JmcM4pAllDINel+mU4tXJy3fGo
Kn0lVFFT2Ir7RMVtIV5+OfdJ08uiNaMsg6JwQSBvtIIeVs9Xo18skYbtMKt6chBKrsRiBGhYc7Ax
DOvu0D9x0nrqjDJStCAMFsbW2n+AWeFCvTbsy9tzeyV48I7hLbNRTbfi+8sPRMAhEbMQeqQYed2c
h06f7dPUJcK0ANgiiBmkPCisx9lU6uxjixP0bT0LT/z9aUKxhMVlqlno/TxjXdGRHXk63she6flD
Zpah6whzPdhKV9YTiQ5WEttTpO33x8mVs+72ZmZEQ+Yl/zYUpDp/tdo+THp39sd0OqIwXzk6G52A
kiftOD5gt4FWF0WmRq+NaJrV9Uc5F7QB+/V9Ngn3BnTx/G7NveqgHHftIzkvKtf4NvAe72Tq04gr
cGpEZY+htjtPJngjMLGaNZohD+MjEPjV8WjwsoN4gFP/eLmH0HEje50QZ81yMzs5sblA/+rqAOnP
8oYEZrx9e89eiQcUNyAoMxyVZG/7PX+Eo4KbIB9XYUdlPOkI6VAz9pZvaSrdMcR1WluSS9x7NHuR
u0+V5Tyj1XkE8rwSmKn6g6/y4PFu0mnbwv/xI5A/aUQ6lHbktqYrRKBVWio+z9XokGJ0Wau+s/J8
mvRw8PI6/wRwBO3AoNcbOfplvBRH6e/rSeHZhOkYjxsqv68ENRcPXw/ZtHZUU2Evw6Tpx7sit6Yg
MczifYHu03u3L7xn16j/w/XP2MC7aShREXlNXhlXSElsrmgu12kJuEvQmUzGpnACRW3E9G52h2wK
KL9pid+Ddf/19oZ4HS/Z7MjvcDPR90Y37OVarPrQaJkSmxHe5o3pr3U130zVaud+qxrlQah6HTG3
wTZ1S4Cw4Cm2H/Pnwuc6N6FZW5FTZzJ087Q+F23qXIy5/0gCEj97+Dk91kZa36zjlNcHEezq8Mwx
5U44PxB0Xw6fjZmwsHMyI8aT70Ck0UmrrPjDnGqoS8hYPKQjcNjT7JRi8c2eF/BBunV1tpFF3maB
SL1Ht3holTnO6nAdW1X1Sarlh16fm9tsWY4O+rWRoLOS+QBdIXvfHfRubfLWTl0zUtr0gndE/E+S
merZnJb0Lyt64EM2xASSl9idsLK7EMZ129YoGFlAVbxePKHzhHbXGdRAtTxV6Yg75Al/Yu8reE41
iVZUf5//fgtvrkBcfphAvjIjy4wiL63WtqJinY2oK/vlg5q2o5+2OEm9PdTrzHVr+IHopmeyGd1t
//+PDVzIwhibybMiJUF1LYBZDnQ7sY36y9vjvL4WkNqkokNdnFv91Z2+Yo0hTNE6Ee/l9Ky5y3tU
oKfUL2LV8Jt4PSpkXdst1M6QOSD8UeHZHcxEcBe2I+PF5iQXv+8NXkPDXNcXe6rFwYZ5fa/zcdCQ
tyIAl9C+c6q0wml55jhR45b2M/T4uYs8fFyqn9JdzO6HPqOU7nfx0JgHt9+1aSXAIPm4NdIp9b9c
PncYZ0stYjvqVFrmvmspbiAaywqUqswLX2uK//39OpIqEV9plXJGtpvnj/3SGa3uNolrR0gjieHi
lkbZ+eZQJo9TV3lzCF3qqFZ2bXYB1rB9SLuBM+2Wcmon15ikYpPxi/apnerpkjqt/WiJsbysWaL2
Qelm9VFd8NodSjwjHzbIKl5Z1BA3C8QX2UFOZ4pgABXJg7Urynd5JvKTZg1ShjPqNx+XUf1Lqwmu
bSoiYCPxCSF14zJ9Oct6gydYlmZuVMfKGKRrqYRZlWbnuVVx7MMN8WAbXTkt0CdcdBA2Hd5Xif+o
q02vqYxHUde6BaDnvkMHqvo+G652UN29smPZPZsm4Tazr6q7zsIj1mwllTlbGCGueAgxxlBC1lKb
YBc5R8Siq+NReSQ9Q92MltTLqcynMradmAJkPUwtTGjFe1jtSvxvVWX/UBXTESz82lRSS0YLzYCR
A9Xt5XiZM+HLrUgbgGVdn/pl4DbOAX4uhlSO4P2vWo2kd5vA4pbbQ6dDZfvlYHldib70Ei9CNt06
D1WmfKrcHLvXupXn3Oq6wFSMgijryOmkoTSa+E5saV8oyhoHsKnXx4WfsnX8Ni0o2i+7wGBn5Nj0
QTyuKwR1IR+lX2ppaVO4ZkN5a2vSeDbNNmnOqDTUP94OSntl5S3NhdQFCh9LCjCmxu4W0zs30TG6
9aJy1VUotnXd+7Pj9T96NZtKfzGr6db0qjFU4kYZfatx8C60vMEsT9Kc3C817kKPjuIenWPC1G7/
oelGMszTZDtb9Kz276GkFaJoOgUVTE0HINRYRWEElMeGIUiLpDJ8u4rV8jRJ6bzvLB76/tDJhe7h
iBEfOlZzV58sxRs/Y2VsGeGYggMIPGPkXWWUjdWdbA3hqRgFEStcEcMygmUxsQBGAGs5wTuR6/PW
57loolSUYLbi3JABOqj6MgR57iGVE1SmXmpjsCBblYz+vFZavgZTP2XxQ76qdfGFblc3/UhUvc3O
tU2OcIG/kqe9L3Lbip+VUe8G3Y8rw1kQpCkVmeD743bd/Gtqtkm+2HKaFRul12qeP5lml2T3C37T
4znFcFr9RmmhkY8ia+rs1hCm4n215tRxL7EqaSL6PVeANvleO8X9TQM3ELsrfU286k505YQsdp7Y
ya2tChPHmsmNtSfLbUG8FmKcRJBmyWKvvgUvS6BRqDJDa1Gsv8ZMleXoa+aai1vZ6XC3POl22U2f
zG31TrpiMh/TBAuBCBdnM7vRzb50EabW0fvyoTpXl1Z4anlbwzhdPgPNWKqg1souDnVP2ibygZ0s
LplLqTc0sNyQPvoSlnVWuj52Q8wctCqg/ZO0eMIkev9+HjV9/YlkkW7cK7OFYTQ04BI/L8+SVfeg
LFDr/MmlH/k02na6/rSUrsjOLiYp6f0w4tRwXgpFHd47SV2uN4WNIvQJKv/GptIqSAQR6LYpWW6B
v65e0JXl4n7FA7JZftHWXjQ03m1ehneljebwP1gy1I04zcMsMyuc4VubQdNiR9v7mrG2Zem7aZ2k
lQ86yxj1YKHHtmkyN3C2PusjQnp4QsfK0Nx7pRTxCaeyIRv80mgSJUcbCS2td6td015TmmWYLzqk
If7ZWmaNyAI6Qnaa3cfr4HT3mQIFDQtVWxqldsraWlsvC/0sTJ878KDKQ2JsDffAGAo7SQMxV3b7
RTaLVt7li23G59ooAfyF66jkycVakN9oQ3LpDj0VyqzuMPuabOd0hiO8gqw7VR2HtPLrPhb2Xe05
kIlXmiTNLZL7vfekiczI7UAbsex9mOIk6X8m8VpkAWoiea+FqV2NfR9gxg3ox/Rau0DfOVYITN48
M8UBfYkUiWetSenXnUZr1erQytdlDWsFRKq/jIrn/FDQP9rwiVpz300yb/xYKwbP3+hG1XPRK8sY
DkKgtOPxzqXAXXWieKYm4yoItseDOK8tzT09MPTU1h8cWpzrKZ56U383WnZr3UrX4Sl1KhsAJDe6
jKv2e1zRJLirK9tdP87l1C5poMh+1Px8Xovkp8i6EViPqsWZRz6bt+qqBrqi2v0N9Psa1JPiNPjl
rOuqxsQqd0zEJVdbZ7yFGpaX94va6/Kpt2Tfz6Bdk9iLli6xVr9qcsf8WTQ6ZuW+ms9T7meGp2xw
1MlR45+xWSnyhyEa0T2jNbqIuw4hxeJDkiUoyEDFSVD3oupkUndHcMxvvdX0nuJOHdW7FEblGuWK
3ev6bdpIJxZ+39A8OOnJgKbHubJs8BLIJVf299RoleSfbJw6C4QQrcsw1cd8vCmEUNuzPk56csfi
duIfgdREd4+7ryJV3zYLlbOA6lI6/29M6mI9Qw1z89LXRmuaLsmMIAXXjDto/1DfV5PER15SlR+U
uOMfGW4WF5dOlyjqFVTrkkfRt+P0oKWtMt2qoq+WZzaIYwfGvLRjYHdmL24mW1vaS6pPanqRg9i2
e90t0/9kg37IGnVDQuvJnkotvx2GZsY5V2ZiIkgJhYaQnnSZ9mMCwNDf5m5bj+dlUOPlRy24UAIX
MBJqrnbjbqKbRtJt0tizcPv+efUaE2HhuDVhbqhJaqrfoYUK665OpZTDuVyQt/qK6hTyD7PLpaCd
uXaq8cYTtid67L2AdIYphIvBCcSa502Qx/MsLtyBbfsJYYym/wpSTpVNaI/oKH9fJNuHy2Lpa4dH
Dvgl8ahrGRYbhQsE7cGxU2qb0O8RLafvu9RegHip3dxW6pgpt4zt2B/XWc7Z5zThVN+qvFCXi1D0
DIi5ZTUy80vTy95Ngx0PvEx7t/xh2Yo9RyN9kE2idyik9UwHoCi/ylLMto5/LWfmUllAFRouzaLX
borWkuPsS2ra9s0I5Gf4QI3ZbE5k7A21yU5YwhY+MDVeK14LUPBJUteuwzp3AR74lVU1Lk6nTYY9
kyCLvm9znMjDYnIVY/BBLCfZqYJyrQS14tr96A8Laag/IizSXFI5dlwWLfDdgLXVkeCoMtO+JHiX
rP7mveJFXq02aVigc5Z+s+zGk3eGvXTmHC5G5cx3AN9d79vYT0r2IZk8fURutR8749J1Tuz5Sz/A
KPLL1hZ6e1I5p5jF40zxeVRBDL8bVzNWbqa1zrI0BDGcOQJlSjtbfxT9LMp/+65V+YUNlW7vCSOa
dn1u8tQs8kDwYl4DaVZ4zQWLObCmuKZ5y+M6eIY843xCd+l/hrJOrRlwTy7xxxjZgjPGK+0AvKxf
0psaXqL+kGQybSJ6ZxBcT3A+YpSBtG1GShCUP4lK9RIOTVWe0DWAlCn1FaXqel3L9ilvFZZKzngl
BsBrVMtXhGf9W6ZF9tHpunTi5saA6W4cp578LFnGqFhk/E+b9XThFXz62lCmjiIC3I+tb1buutmD
ELVb3JS929U3Y12QgKtoYMBzRjXoDLETI8FRxDr1UCxfPX7rqNUPcxdbDqMBd76RTR9rvpiG6Wfm
jqhJu26Sfe+MOHnuDKkCa0ycSTtn1Vh+NIwkth6Xcp3zEBDIiKpOMaiNdwPZxSzOo3Ta8d1SVF1y
0ZQR5GabcY3eVWU9f1wMI16e2tZVvG9xXWiZD2fY/mBSQFY+KKhXzv+0FXYcWqNNRkDaFz/J1WI5
F2OytEhVq/FnAQGuCEpTmB/7oTGesFxeTd+rda+NUC0sTnIjAt2qjYoyh3CWIT9V2mCTCaPFSWqH
JeUSyERqzQ3RNrEuQu8XExtao/8o6AJkXApM06+uMdsucDT0bE+uHY/JqTFF+jGe2JCB5ijVx6xp
xc/CdYf4RvfGRn5fK8cof8oVXdFAOoXNbk6Fpi4nBEfxCEpnOpffSTBH771StM38POho2oHcTZbq
siKbgzhnpeTVO/IkQSW7L0hmOi7zlnw9bp33XG+ZejfTnDRPnivN0UdA2FXPGdt1rXwjyZ1/Y7Bb
PM48noc3CdgVcdPm/8fRmS3JiWNh+ImIYF9uWTJrd9lll8u+IWy3LTYBAgFCTz9fzs3ERLjbnZUF
0jn/yrRcHOdU92gC9nB79RcoxKfNm4/jI3SgrfJ52o6xovBCZHf9BGnAEGWFuHZbLIKoVNKPeXyi
wCSVDpuEqq6TSqDM4xh82vfNba9eKJy4ZbzL4inf9sj9MvSD+du5o9zLiE/ytQ+cTFdcYaGfx+m+
n59sfXoZW1TImEDPuz2ztrSEG8xFNCjVl/25k6gPvSybslMeTddOKpL5bsJfnv3g+pRR1XFLOVfI
NGPr3Lru4pTHhCEMrjqV47UP0rV+aZY+EN/7ZEnG6pjdNbh2R+hOxdlE0XIhtaY9ntdz2WCU5nGd
foGabEPlJD1XnAg4zn6ozk7+/U0D2GJSOEx2J4IjmL4H4R5f6YtekP7I4NxkLnvTN1V2xO3xymaR
HCUzY9oh1VSevfdnjKNsi4Q09/WjO6Wd4LUOuuSBEwSpax4t6RIXXa+2i0DKv5fxkcmZb9TXcN++
kXVJg8+RFFjtGnW1GLV0Hqail9+nxQ32i3SD2ZbJZraz7NOppl+Hohv33tBVF1f+sJAY2s09dsSg
j8T51R5L4tKjN0xnMU5kj7u8QoxY4o696jT6qwVFRUiBQjs7kPaunpZb7nSxGNrHqDaJp16dPeCq
PQr6GT0fYD6Gjxj21H1I9OCFZa3UmhpW4kYkDLDYzp+U3T3yuDiKyBsMzfy31X2gMAz65/kcSwLw
X9idx/B3w29UlhvtAjxvu6fZ4UTIf2rNRmSmntnit7NGfVp228YSZIjf+kgRyfPuLU7wcYZBa+49
VQ+QNX5zBPee2PTyMPuBoPUtPfsxb901eyNjMfpG0fj5M2KWdXOjdmIsx+2cU7wp3jlUvMXBUvTx
KdJftNS5XeFscC44UgdLevncB/eBHcLPkn0LoGT1MnV/jg6lZMobgzgnOORMy3mZVp23xiHgtE4z
I0vHnCYtpnnaP229h0zIawzKhqGrff3YT+HJeYBFLO/AJ7vy9IKlyadblfCdaXsRFM00hx8gHll7
mdpUB4WQ86gKRbTOXHV2RsMVpE0SUpPbN2M+pjI+KRCUXHNW4pNd19GN89DX6b9sX8WPsSHAPE/C
Jv7nLpn4HdvEyuLoiKIKsmX2+KP6fI6cmzLBHaI9YebIOqeas1AMuT+L6OOAEP7XmF3uRUMvyFnE
2S5/9vTGszq1HAMlovGJ7Wfuxvredu5G2+yEgtgPhjZC8QmiUuqwZdqnjT708oCshd+RcQ6V95DM
JlckXHyNF5aTvPVN3FWmHxIHhVwy9MWBexTP7bH1c+k4enU4S5Pt83jIJStqUIwnZyduL9/l5q2V
Ck9BFjtDppMH63mLFg/Peismf5FtLu02ekXLctIUx7RkSU6iY/NpNO655DHRh/a6s4N8ivvmJjmv
I7NfMNdTlM1coJ/o18J9a8LNfmAEZu87amVBB5QhUlsQE/J187tpKo4k7P+wnk24hJ3lXO7M7d17
2un08ApPtS0FbHuGkzg7V+81DWxPPIKb7a9OGPZb2Z4nle4jcqmngzSaZ2wTw1xkHJDEJIp1/uev
XexWNYVUM9FKznTVkjO6RC3VrUVC2wCXpSHPNR8Ea3HumAzm1GYjKa5rvPj/nJZi58JbiVEpeMqG
pdhJlf0S8sm8Cq2XaCrtnsaWTXsSqdcDWiR5327y6zz65shTM3M7NCsDfSni1vsjA9fs5TZ5Xld2
AI98FtHFXM0IqV63wNDPNcZO82vy9dhj6+1dJ2ehRe0ebcNRMlFqcbEsJ89IrUBBCdSNWOgMjoeK
8Kp4Jxe2xzKSJjr+fkws2ToVRrD3xvodnnyM8iCygc/pbANDVp6LvvLokAbWZiWqLFs1v+BuTRlw
UtuwE3hBt9V8x7cJzqezoCknHf+XODeLqvTPtvD7RNEJcvLeuN5736zpbbONfs9t5/00fXqU2XIS
q+PWY/ey7YAtnCZ1+lWJc2kvSxBz4TYoflSu0N2AgUw2+CAe1RuwUkQzaznYwR2v2RhwUCpP5uux
miDvAhUm5ejbU/B3H7IinGnG5R+QVJcjXGqO0rNiGvh2uCby1XhejQ9Ohnh6xzNmBk3ouLgJ6uMj
r1W/40MV3q7yZO58QYDgJGXpjan7ErerdrmcXeIokUxnfiHiLvsvDKYWLxsH30frN1Gbx3VC5mKy
7NNn5h9NQHZAn2h+xrQg5z7TwPEZ8WKNQODkYyneXAWyEgzklurTYeiZZ3UUSTuY8FNco+jlG/H8
C+5+EC5PulFdRu3Y/mZi8HHeqM3575jWPqrMsMRvI5eyLKatmdmv3bT553Z60hXw0/lT+tM2lXJj
a8t1gzOtsLStrG8Il4X81CTarC+TG6iHZI/bt7Zb0i2fGq973rikx4tNkfk+DFrxIcct8SbYha2e
KzHKmmLPQ3dFZ+YhYrgPYB5D5vi7HjAxKYh4x4eHITyuc54tOxUSQKK5IGcbpksI7nRewA9ZWiaq
XnOaQy33+rTXTRESUK0LEeHhrRgulu5xAGduKxdGJfvq7rYG14yPgUWR4OfzcNq0UuRdsvPPWvaV
v7nd57h1Qvfe5405Coyx4/ZncFyU0dOwhNuTp4D47+sND8Jd3VpqSTNmgbmkZHd5mwPbAbuQ0oTI
YvQVqDBbsi7UuSbs6LMfPp+w6V5uRjIe0FrHkX8VZqV94ty3hn9EJ6G4ZxYxbpFKx5rcDUjIKCBM
4Zq8kbqmu9mQEFekbYRPRzchfzpsxz7Tb3Sc8tlx7KjLPQx5g31Ktdw7t0ME2C5z3F8JX+86aBA0
RwWWRzcr2Mj3Nodgb9arVNvI+pUtR/SRRF2yX5IVPKgY9NbJHDhU6z9zayIIBYfds+hEmshyTCMy
NHObjm3KA+BO3g0O/v/QtNmvlp2m/5xa/3hHvtbOxTzH/KdGTfHGc9OBrl9HsTlvGoTXz9UilxYG
ap+Sqdit42HGmur4X+jPXHAj6S8yV23GCjzSrc17j7THqQ62IlNYf/Xv50wrdR2RXbwLNJey2AV2
buVHk73U0ba8L33W6/zkSevKgX1Pkj0CoVNx0wMZBtPaJFWYyOSTpGGGF7g5tHvp44HTjuN+rpKs
dfoCauH84isn/XCFk3YPqbCb9+orJZlvfIa3CnfyuuTcKip4vqG2isrB09r7BEHWlxbPxloea4Nk
tJe8lBfP7gSc80pvR5E17L73mFDqV+Vqoaptjrwv3LmZKGvpjh/rsUUqt7fYlseWztGwGkPF6pMd
QfBlAC1t85lO4t99QkcHjTkcAhiotxk4ohX8oZgbPyi2OFT3NDzarRCh3P7xu3f+bls2znnPPPCP
vEuWm3Hq7JC7S2jgIpRob7lRcAiXrBtEV+l+z0TVjceUFkOyDn+mwM5rNZN4wv1rz/1l0lHwO7wt
PvlqWR+uLANSQBQP08OYsmuXZ9r4dXnM+/ajlVP8K4YP/Fd77fRLZA6JgHXtLF7u2tA3FZcLU1W3
SsCwVRLI8tTT8VRRSrhOZQ8ewM/MVpfPUX9+GvZ1kYXuzugzv9vk5GUOx/dQJVNP4klzS7Zt9uhd
sux4RTrbLWR8jZOt4LPJ6SL6cQc3XFOur5qQjjGfQtuYauOEfr69ld8IwKqXIsVtJqsaKsNeYoCe
N2WSW0pCdHxb6C0yZdtLq+5O32xv6FjGpgwXbV/Vyg1XpeO02ccWUPisWLP4dbUEOGSF3B2oIJ9G
PsHXvoddEZOEsBS6VsFRzEAkY7XQHqTzbENJlkdmaFjViETme27GuC2sDu2L3G5yL8nsa/ildpkC
KljbpEwWlZbdsBO6ExPAeAFL8MUldFfzx+NOjytxSnG/ExPWl6OBHIGYW8nEOeoG9KMLp+ayhSPf
4Ehu7ZRPqm3etikGU+fZHT8mzxhmpSM++kIS8jjnepvGV6tapUpSxLtvUO1uW8By27/1zmJUimFY
omLu2/TNTEolV2VV/TObnOHhcBa9PYk4bO7bqFljxnvv+NZFh/aLDmWFgVrS41niK6LvW7dNd99b
lWSXtCYSuohgjhw2O908gLUcOo+gbh9UiEY89xe7HMXurs0jKqR+KYbYr+ey56J5YBtWJA4kS6BL
udIyUywngpNCLXNzQ92yycVDAK4JhLpPULm9uNWSKCu+rQQ1qSqCd2IeYxLryl44+o15etrzPaBB
Mz+a3sfwjeX8X1CnWIR7f7LP/OC2eY4ipzke2nNn1fdlJH6l5DA5+bIDQhe3IuBnKrI7zm5Kun/M
ZwqCnraGqrVODduHXU6nzk+ZqrrYwCbOi8A89+4aPJ4urNyPuomdb6Fw6180Fawpc08PVn3aDKMu
8Guf4xCe3IclEBPFl14TPQbMpHsRhOf4zS6i/mc4gc+cJbr/FOIjDXJw/2nLDUGrXiFcz/nRGYdU
9T5jBSyQUduucuhjg98LJuPnsh7ToZCbcxPo9T7wUz9nZBztMQ9ieey4CKtQ25ZR75yjOI+3mXSe
KRNJW2Ih39YyDVLIRFZj3g/TLQfMiBONMsfypPbyWCJ2AXdpzuAh2pTjFfu2ghDN4T6+JvR24bg1
mjYxYsTkf53JRjRJtTQfyT4f4nJGmbOX4EV7fe+IZfRfHMSjw0XEgL1c123yRDD24QPhyPbD28gw
ZPD1JwlawJ5Io4M694sXDh7Wrtjlppx3j3cjUadi7jxN+z2YefwuSdNolU92bP6mKrXEl3u65a8V
SROWDnQp/770j/SuZaNJL1vUgKAZrw2uWdgMzdUZIBeuyzzO+4vGTZrk/ngAAsJ77OzJC5NshXNI
pQXTbNeyv3FGX9B91cdd7elNMYf43tfOJI29gl0zyK6yOfoyIbvGfGoxBPPmDBLY9vagf8HptJCV
PxyLxyVBh/nAC0/RHEhgZo8jF3F8zNdWr34lm1DpyzRv1JifWzr3OQhC5t7F4RB950zl4aSWoufp
Gw5x5kG8RQ4XPEMJtvTlfJz7RYNQHo4+cwfEqs01LB84vehMR4qgTrPicONWFX7XMD9mLMtDXo8Z
oXsTyPR3n7e1Ls3i03UxmY3yMB49/lcJr3+Q3Zq92cnhdUbyBvq4j/Zm4ApN9+uEwmGqGZEtVI04
fe+u85bTMtVF9a9AZoTSBmbYbOkmTvOQkL7zXTcNKmYvXdgTUJdkQ9XFh54Z65FcoHNzCeDu9711
CpiF6B1zbrcXxBf0ttw2P/wYlTCE26ggfSagkcHd9Y7lCf5iEldIQ08+pElU98+OPFfxFZeZcu4Q
m3DlezbcIf5n7/yRtZuCE5NELjxGqu30d56I1c+XSBOc0TE5gM3X/tEVYxrvEH6BDLqqbeaE4z5p
9/QijhqSy4mCL9lSN35lzOjwT/dx6xINLSYGdBc36vNNYHe+HAAw8p3XsJF9XmeHfz4Po9fJt4M7
/70WvjzfiA/kKycSK5VVQNbD73AJVnnhY1EKSilCHXxaNY6+H73xtHqukXVv18Nv1irdme7vplFy
Jc6WqJQ8XML4p5kCTYy05KW7m0hcD+7cYx7dtxD5gi3PU4ZrtabxwqFMbszJMajtZ7eV8qSicIc3
yq23NNF1BLjycjVC6DydM8hDHjKyasqeDP/bg3xblnJin6J7H0Y9+RgSBCk4lrLdvM5G8ws1KvU1
eGkXTW/d2jiysHugukfK1rLgMtPxkL3aPd6di46nfa5IUZTTY5NSnpcHPhTqXWRHd4dqDlpdTGN4
TE9NO+B6vX1Jx+OY2Sj+ehBVb148njDBLAOZF73ZaKWuo0L6uKiuClsWY4ZJmp2eezOff8ZTcm/t
XDt3S+rX7we4E9aj3cCFwbynSa62ZdnLuhfL722H9qvgxvqfFoFQU9HgNmTlHp8jfmPdDC97FJ/y
XjjbVgAH7YVym88s1AtnWv+J++a9jtO6yOJl+T0c23LPiRZ9UBYcslHS+vnT4rlzXrwjZNldcQDw
xqS/KIed35Mj+t6T0kH02DB/E3va5jwiKg/kxsFVhv00XttFDO+eNmF8cedBAxU05mcSmizjrhrq
7b8h8PqX2KWXHfXGFG95qJR1HrasTacCXQ5YaLcsBNfoPcr+2k1DVeAmb++EijI6FA3AVV2L5I8K
QhFeuP2z8MuUnLN/aZjWTCk70RO96PZxHu1t7N/RRmavkObBI3gXuF44yS8+UtQL+EY65k7b7H9C
n3TzFWkE503Y6WpJ526/HOOkzSVoM99+6iS5QU1EREgF4z9WbtQQyYZ9LCpTthKInKSLfnVjAwyQ
brfjRYiz/g2NPf9Ku/MTQvNsLPuEooh8W7KRy9PHXpevzojCzFF+Ui1CA46uNJ1vpT30fqVROVyK
WLtSU0rLHZU3tLS6JY9ONuWcrsvAIMlqoY3dXV7bkGWBwont814f6/3a4vBlacr6nwwI8gWlq8sK
Fi/R3cIzGbCNbQHazFn06WUY2uYfaV0xUDfb3I+APCWP9Sw9/0wCt0Jx1HP7N2n4pUSRbfRn/KZJ
jnyubyDftvGli0wyXOjuWoIPdabj32M2PWCzq0GmE92c30nOFawH9gYARZ7rPPUyW7KPEwVQ8NIF
4/7R2GUbQRqlce7qYRs6hDlLdnCsoF7JbeQcSSmVw9ufah++cEFNfA1qm9QX5Sbt8qyc4Yih+5ro
b5NO7n9IYsWa48Z33S8nUxH2naA9urdzcLFOynRP/1LAyJtTm66vxtGszTU6EpjXhSHsCUlV/4DG
yiPvRKDmCPldOfAYZq101E/zFx5BFsBZmt67uNpdj6KNKR2pDoZfVWJKmvRfPTfbjhbH57JxOP+9
Ow8fE5CmAmQrA9iS/elcjPL4z6kM+TgXtLi2XUo5PFuLbpjRx2i9NF4kjgKB0JiNxYAEpC/rxKNT
YcgMI/xiYz5VXLP9DQmys8uWnSG7NjvHfDNVr2tpm352Cq/z5u/xgIgmP9pwI19E2S7N903UiBuy
AHQ0IOgiY7gJuQxSp0nWfEHrjxjsiPv2QSxeZnIzz9FfR+/j+nI6O8NdaEmJRIpC81BPLOkfysj0
VKzhYjR9ZwL5zJEiWi3PUQ9OXp/dvD0M1p7+5bYZAH65PEXxAeKec+uGdaVPbq88MwlVd2K2qoJ2
QPmR6S5DchRuLYOjA5Bya3VC8dKhLmKRPhVUxkzl6vIQT42N7xI8f7rU0SLO+0H0YVO1/DDRZTdh
ukP6RGOTx2MXPTemGz7PjVm+s9DULNyOO34RtRfdc9dot8zspthE7XiD6rfBuV+kFTLHaT11Vd0u
45cTGvd3Z87sJZyD+WCOWdp/mpESwBkGdirEBqEP0G13/y45A2Yv5G2fOvfc/7pO2++5QTwX5FJl
8rGbOn2vABpJYIHruk2mHrXQcvD/srRLhIeBL79Oiey7clEe1Fu/isHLUXG5SeGl2vwYGmnuue/t
I5WiLtxm2Iih5HT6LKzL/4M6ObBUO15aDulwEsN8NHzxSe0iZ4u96Yhy6I8zq3QaLg9+NxzvISnx
UTHV9WSq9jiHBwMzNz2QODqEJHI7W4SpUXWvvjj6/XGnoPFfOyKjzHHlk03rQ4AF1Cl7y/vpT/Fl
xeWDmoC2nvQyMlHfgq7ajtXEUWsCZNLXQ65txjDum3b+FqWd/Mt5iACkF0Pz6qZuU92uelumW5DW
f1MkgZc0rSFaOy8aUIuoenmvScGAjGUwTknbr6Oh7OXIWcBNTkih3yAg4qUZQi40c3JHmHA5Nmob
cMcixhDHZUez/5RZw/0CWj2sBWnHtq2QeEAbO9Ouhy99540/QglCURyhJ4P73h308JRMQsJq+ds8
n2Xb+A0kGvrKCu5HD9eVnxPJqY4imYM2jSP8PY9xFS1NO5dDrEL4haBjaTCWFOyrYo0YX3S2ucd9
DVgESUpdq1Jn92WFLu8r3YhueBvqHj9Tx8dldpD8iJQTQYBQe+qGd7qtdc8vgrTLB7poJl1Etg/B
Fx1UCk+rYFUquf+Ed7XEzrFtR4eDZEGOPnhf7AzuXY/ont3/JLGm0D5xObnuhnErh0Tr/0zfi5oP
nVJBCsyPXHdj+fkdJ1Pjl1DEUVNkgxO4xeDWya8oMoQxGIjr0giF2X7qs+aSUH3+NITH8odv1fnr
zuc8V4ol1L0LxiSBOkNCCTtVC4ZQyp6WDYVhN62/kVizsSMg959pkrdfV16nqWhrZ388mcVN5Y2d
+5tc8+PpJG+ruR6Om345MJuEuT8M23IXb5ZpNpK69wtelG7AtEtaYRHInWAsjYoUJEvVE4PCREwT
C0KdvNvoBLbR/h5kd+Fcz/XrOoSivT8RdMRFEu6HJLUqCTYKC9vIv7TO7HIBbPSXlsqSqwtrPmTu
9YxjOL7FG9YXS1yQKnqvXieeUNT5UV67yQFdsGTZfg1rY+q7w19QPOmOyutoThlI+i7tgnuWIKxs
G297VHBWHg5GduC/ix264IXcUAQinj+3XumuFnAVMHZLchEZd2YWH03zvWnb1PlpWaDEdQIUGwqe
0Gn3KHubx+OeCzLaSzSq4HkG6VFSUnOLIjskmyq5bAmYZ3EcUXzcHeT9yCLufcuVjUpO8EzPXCdT
LN1fGaLWv12k/YGPUK/R1WMJSW7/Jndzd/I6vsGldluxOHXKv6kEJzVCG/dLK+IDgTIWqC4PHbgV
k6zyo6vRlj0TmyuaS3CM5nvf66UtjraLg0vIbgZNQwvydt22xXAEZEnv3a8O9/W1b0ncfaI1b3Yu
7F8JXbbQWcmVGQsUswPEc+/wsDhOqY59eQz0RqnDWHMOpGnP1+s46r99iOPtmra6DplA2t5y4Djh
8hQbfnmFVO3+WUvUnOBC0RLk2XKT2TvQuuMlqm0nPtkh0FkZb0G4XWLuiOSfn8zJO5bY2lwMHGby
0GXp+jvgvQb/kD6I3BxTjpW7ALbk5EmBWsUuoywYnpZnb3a7x85bw0vv7MdzNjce4QJcCS8TTQbf
kEiucWUHLA2IAtM1eEbgC03mLEHweU5CK4pFkV36QO1r+DVaVPZJhursS7h+SUvkHo1vmAAD+SiQ
f+xgy40LP5bWzt2WKWCV2Ey+WyVQjuw0Yfd+bkLbb7Kb4v7O8hO/YAntCXKLEcRcnd6fn/ADIXVR
Ow6Jm06kU1zbOHW51GMRl6g8D5GHhw6ZdW3EYpwEK3ZzJySaA2ViKGGSslqDohGFWhCKKv6REJmd
1wTP0Vl2mV3+oIpFC9yAbWuojdBeDrzYldc29QNxuHqu9sC038415lm7sZlfzlOwt0Oq3uTjotFu
ofe2/WEcYN885h5G6Fr/HOSaPEFUm89IUc7/8EQl+AyAuUFoELmSXtL0cnra2xDdy3jsYbW1Ufe+
zR4wzMFNWLqIbs98htn5gk5m+2N2lJMsBl3yGsS3au6xIaLshunPj5sw6cPaTNnXCcr4hWaY4e+a
bWxTaxPqh0710Wvr7/unafG2D3cOMoaObD8+KT4cQP8cDd87xVBvdbSZXM9L+Fda3lRkW2S99SKS
j1JZl7kLG14ZZq55VtKFSuQukVFCj+1iZWz/eBvA+7zfxPk6kh86Zfs5u4G5ZoDy8kXsFioNTXUD
jqt2i9WlN+N8tV4y/p3NENzrOorv180dv63e6j2KcHWgUUNWomicmzKboPqi1X9GQLlV7NHHZ6Sn
/zXjLvg++DBjRzKRM3hMFiQzoWSRtb0bmuwX/jsiProb/zSrq5vM+hM6uPjb7YW+9j6UnmP42IcN
27sxEPqajumTmAHA/fAMc6J8IZgjNfxAyJu9wP1esmz4PA6pD73JXVtMWXjp9nN9FGQ9jO72E4XC
X7kdSBHG83FCopjzpxSdBrF5Wud1+lovBGcW7YwS5/jWzg7rFWmfW6HTeZ9KlHLxt/TWgVVFyRoU
I7vmc9TECRrxWS//xbH140vvDcmzXQd1f6zxKoB+F4USPp0Qj7T7C751nm4wA9Te6bitFzvt01Y1
XX8SZjN7SRGnffShfet8thhA35cUU0gzieXT5IzivwO9OKMVKQ6/Yhm63zcWip/O4oRfR0d6n2Cz
p1d3HeSDEs6xlm7TBxfBXfHkTbusMoDoR1h9puTt9OW/CZklQpvJNHkaznG1oRyCf/ezl1NHN6XR
ritw1uGn16ONyofM6x4G+OJrikYawoy09fd4PNNfmlv/wYcu/ZdJFEfJiwdPotDyb2DWzDnqglLC
PJNaOX4TnmaKT5V6BCrDti6Fnd/8Wru/IpwnFWMA5O2uwOsy6/9wlhCpqO39aluX8FvKu3LXH3sL
nbEDZLb9m+DefvWSgL/KWRL/d5vdTBcmEuj9ovOBM3eAPfTHFal71noXyLXkPRNWPjEiUxrM2ZW8
en04fOdyTqDuav/BdQj9RARx1hOddK17NUc6PLojymyEQ84IveJJ8zsIneazifHlDG3nvCRjb77Y
bvFNHqzKv+yz3/509jr40R6LMhgulvOeYc3ZsY6E9RvZAfKHIc4H0bAXtn+Xpg74+0XdAo2o3f8J
IKC/YEiaUaucMc+cmQb+ng6C/BUFOCUCzNgiu/dk6IBFZhiYOEYIrTlTgW1gP3jfxIQ/Zh5lWx2T
Cp4RU86PGnnko4+AI9fJaD8ZcsOaAnme55TRMSKETBuOuoE9sgIqnF6zuT9h9EEQv9VibT/3kN5I
S13HADeLSfzcznrc8FshIdLWmf5rtlWUK9K4NI91lLE0RC2tFF7XnArFYBg9Z4yRL7OjsSXF+L/+
wKugQAzC1H6bxgxPf4bDC+NYfHNiPQjH8X8zXkkatlCL6ns7h/WNWLF+o+4YSrzwc6Dd1n9gGwMp
spnjbH8nqQ43B2Nz34NGrTGycRztP+odMfxdr8Qh/+xbmGxXjf+w/9kPp3RZ+NJ6qdhbbFSkm9N/
RQkZDYhT+tGTFToTap/VOsyWZWqMPZKI7LxgyzF27KOJH+7o/QfsHv15z66hEfLdWjnx/AA2kKCk
sGXNOG2pqU2/LOoc9DcnbtDbFTD4rb20iaqTV03juv8sJOLoKopEeo8nxv5HPHYri+aUW3PXsAtM
r6NkaLigCzLGvTSLJ1P7MjmxSubLyp7RieuagNW1ear2eceMl81n+6YUutyde0/b9McI9RBXUdtO
+usWyJvcYwjm88S1EKFbXq/BgqqjxUVnaRKdTriHCqFsioxB21rhGnaQUrhPw4SKkeY5KBm228nt
/HVG4w25pAqD1M6IMjjixnsZYZrSO1+uuub7hMxRfzjkfMDUwypv1/d+/T+Ozqw5Tl0Lo7+IKubh
tZsePTt2YueFip0TZpBASIhff1ff51Mnid200P6GtVnZ8aufN+2ciKLVatmlmixvwAW+WFib5aZz
amdWkTEzu8ckrU35tjgJL+Z0ATv5SCxmWtA05sBtWQ5KheA99rpluGiadgmmCPfua0hkIGOkXY3Z
h6VfwD/vCGYealJ/7X0VJqrI+bnr2cVF89P1g0+kIoYfm/XPQuHWfbMTJ+XvOXH7lfmAbd3MPeVc
9u4ngGwf8szGzbV9iRflTY8CR9e/UKUe/RMEjYmkfDhhzvAktIJi1Nr19WMs8PQIRc5ucAixbpJT
NxaD+hfHQzvj1JBA/kGroRh+jcHi4UMb30chCVbJfVXXwqsf154WLMI5O2b8fU0RqThta7zisjGk
8eoIXEdx8e1Jn+ZlCu7oziW5UWz0PdKgPjp+UAcflaoT5wHH0/LxTrMz28cCiyt9o9lCwcAdqhHe
7TZmzXNHdDghBzkExZk2ZVLsoMvb7dJbCnpPc1bPBW5/EjBfbA5/abXjt5WWZydd7Gr3NVpZOBxR
c8f6BVpP1DyxzYMDeUtdIhVDLCI0IDaYTdOTU2mkkF3pyLbM9grfIopO/IBZcvbcpCWpTDN56S5U
2Rfc42TCSt/FZixLwE5M0NGH26WL9yds4oKSiFF0Vg40i0WB5UkZ6oYOKqZsOY0ll6CD4F/oe3mn
5lCdAsuOzeDC2Z5yy17qCa1o8EUQ/BauwyOSzK3jO+ygTpi9dw7dLalhZxXcX+nZROt9oVFud5x0
zpgXfJzJQvrvJobsA2cQ5DGQ5AvvZ+OOgXyOSAw1T4WX4otLRIrpH5nPvryGKX8MbaWK6PYuQEMp
r0LFRp/IMJriD0RuM/2b5BjNl8FHsD2Q8q0KntnSytOSLKa/h7TgZKckRbg4l8m4sUJkKIoi9xIC
ofvMhEH4m9Zp2BzA6Bvz3JBnco4ziiCd1oEa9s4mKRIZbWQc7GpgKEcNLOV2cEpfxDykPtSd3G0r
4+de0/HsH1MU7/IXd0YlB/xvZw3ca5TJejFHXi8+BsJUJ7VzZ52ejKuqXWfC2G6hrPP6iAfy7Vx6
VtMx2w3LdBeGOhOYrrNqwlwmoWMVaomy3g9nxX7AZWIo/xFv9EQI33qBfnBaOySnqMMTejdrz8Y2
ig3895s9TK5gneh93RliQvoWS7bNniWBUn7SNm7MpRy9IOKUo9U6QqaLGsoNmVDNwfJLWey5iODY
/hjliL3gB2PY3I2FcMkJB6WLA3BIUYXlk0qapvktvKbkq8qs729dPiZUZYsjF6DeV8el8UYhLgM1
o346dfxKrPgZK/T6T5fuim8RafnaP49pNHfxu18E9Jt3FcsZ4tyrl7Rmoipll14HUQ7/NCdJtnc6
3WTHqFSaAjPZfHc7FWvQmnsQ5VRhNyYq/ZzQJaXZCpfmJTHaYyAK2n7dmw6sD9+MOfDnrxHyukdb
McJkiI/1yA6RpyUbp7bfo4g6zX0StU74mWwju0BZcrQMx0FELHTYCY7iyqWuTgXvIuMwK+77JPbQ
JDpW6oVXh+51dwg4LzloyTVmdxYDYLwQXVgwsKU/jA/SF217TXjPYuYYzI5xR4zAZDxMm/GO8YAy
e+6ClU2L9GOCqfwVOG05ntEoM8c/a8+KwHuf2Elvv6skGKtfQwvJKyCPSoNW7fAdt5k0E7urhp2e
25h0UKPICK1saKgOkUZf8Bkjzayuc5AhVB0M25zE/aA8Cjcwktpk3s8wUuuXIcWoHnZduo6EjrEE
u511pjr7MwENnEvEeaeqK+CBMLOP4dSExj8A7I8D/ZRGy7BdaFiL4Yt+BIYHP0XgvAiB6nnvpYSp
q1w4JfNab9aleKW4rVg4YFAtih1dYQLOo89u7Duer6DFMtrKqKQsWjjraeIG+zfaYqmuoSqAUTg6
XnBMEpmJH5tbZdNH5RArCDnX2kxcMYSUgySJQTZOtD/Cgjmn5fdU5VVqsDu58Mh4v5Zp254Y1gU1
iC7qu+8OkFj1HAO96P+RmpTVv8DcdnqyzB48OQl3wmyWe1rtSopbMqLDSYcwyB2/7CPk2FqXP+k4
dM1lIaY6PsXkEaqXzqN3ddyaMBkuxjaKi9AGAaq7BPUYMTIntAqpeKZb5GIhE7X7owfFOwnUnuLi
o80sen3shHIauuMqs/pURa5Xjnmj8QrO1Dgx5Yvb1rY7d2nj4SD7yfvPDl3XvhDTj2ZNRpXv3rUn
z3VtfIRSrurUgT/GJUuLb1Lqi3F23UKiOpekwpI0jwuRiC93bYvNnm1ZJsvPaIBnMewqH7DTroRa
AuMFTwchP9VlG4HyjVLmrdVf4ySXfan1UWC9ys9+QmynHel66y8iF3qgbMH7x3sLiNjwZnLCepzy
ISR+9ih8m+J6Wc8tTy5wMNIwoTAOWpLXFkde/hysGvEctyqVDhajVrifx85vbsExLNIAQ91d/Yvn
r1NzKrgvLecx4brfcANsWudzQ+og2VrXbvYrXEYADnvkyUKtuyUJm+4vV/yS4C74WaaWCD+2uLeB
SiSUDsTWVyygJdg3ZLe5cOGhDs8lASz7syQDBrPC4XWdj6kTh9+8X6R7MnTMQK0WNYK2rgAC1LtA
RoU81lnty0dql059SJUV4d8icRM970O3D82xgd7VcCUhv7zyDyzj6Q/iFUuDQ8hXzd5zQhShHc07
urg26nxy3mXtwBNYUhwNx9UKsNw8aMES6mKYo9uduRTvTqJXQvfRUjf9UU0qqf6pguOMxGi5duaN
+nVqT5zxcM0ZgNYS4Dj3Q+/WIaPYSFiQucT3RDB82W0ojJuLTnOXWCbNFyQetE3e4N6b5p6wDa3u
Rt/yAVOy1P25HheXDAq7NqA1qLkN7FuoMh3erIpY3FErZqRyksY2K3dIely/YYtM00lG9NDOKlu7
UfEkC2f9AWICB+8o7IwwYyNNy+g0cOupcraq+p49OoaE8alNSwZePmoTnfpoiUlTEmTyA3pl81oQ
kB9tSdHOFH4X3fN73+zjslaBOIZK6+yLTionVu6mSrEbpax9+ybYfvtJGiz8FKG38hYThIvq+2aJ
EAMPxEwhM0T+4lV3nj84FMB4zpuJ/IhCg8pZXNRt96qa/PkXt89Z/vINdWx2BvOqMvcd14fyzEUs
mXK7UB7vLjzvw5zmllsVrVqd8AJ1mKO0St/clq5FepJOu5SkR4tmYzFVN8AMT0W2zkfZzlb98INe
GUO41FRDiPkgSG+ys4es0XyeaYk1CmzRtoxPXsI3e0DmnzceYTE11fqDDL5TPW+Mz/Z3S0LF+RNB
mlu/2pKFjZeRg7XeSJq6XvaHX+toT3aKyUNRnlybMnd7oVbidjJlpHZZgLB9wy+j6sRlTYc+39Qk
IyOOGVbVTrCLlEIA4DmU2pE7GBihk+E+ktLm7c0LN5b3GwjjeTogNybjQL5h1nGQh3Aj+uYc6kA0
7+xWGEmWk3aI1r/ZVk72G0nAVd8Yd7H/utBgTf5VS2v8/9xVzrrdYYqGnf/QkaQ286FwBz2cpFvP
fL9nk+kk5SVVGhXl3jpClNgnchK0WzpX1d2pQ+8Hy+DTaT/jttfhadXlkL6MJVyUOxCnUr22g0ij
x0k6xfA6YbE2H3Ik2nWszJaJRxc3Lt4FTtiwg4f5vv4TIf4Xl4j4NO8R3qJerlmiXe/dKmQ1o4cF
FL5v6P/xq2u5s0I/CYbbn4DHfb9qmwbTLUJpWdg18QrB8BwDHfZ3Relu3a8o6qLslU4b/X3G5NYf
ck9wIp+zoom9s0ThCg/JyAl0p3gu5An4U0DSR7hAhNOK/RS5XemcX20tXXODDGzMIBFYhpVDycow
eCaXs4Xn2AP5VPNLCZZFnaY0IzeD7W02mjyRTeqr5gGL45wSQdJfsKWkv8GhDlF2lnKrnUOPeRMp
3rmkyWTO9o6K+NcYpc70BS+m75a9oTwJnd9KZw3vhPGG1ck3fKz/T2ordWTyvg09TNrAW9TYHWnN
wPnPBFxHBLsl42I9EaM09WMkqd6w5noLqmPZzWV0ViHSVQWGgtniOq8bJS966uNyi6fGFLEf+NRc
y1Ds9YJIgCmlf6GJPYTHYXN6xeWj34AAjDTY0gfuYIP3rGnN2elAHR+4hM/JujyoRsbDsZLrEgmS
JJkb/+GqXsEVowXMSDb38cCcSUYGv5rUlfPJABGtPNGEl9Z9GBJtn3OilyX07poih27us7WqB2bz
oVXBp4NWFb7IlgPrUq1YHHcDWWBKgryzNKSS1vPyeYjTCi2xKYfmuuCUNjCLNg4zwCwSjRtcjKyO
G/9j9qKr2E6nGeTV/DYRILmdb2OQxD97y/T+H+CEVLwv8dBR5ir8NaF+N2Ch/qRQ40IyicnS/tRj
FkxHyfg8fhIZsAU5PGgl9bcRrhYvBB8dLnJUFPkak77w9YtjIRnjo3nVlhO37PqXtF9uERZPelz/
p3ShManjzjjJLhtlIeP7auwI108lsY7jphq9nCyYl/oQAr2IYDRM5C/u2zKhBZyF69r/GMNQZE+i
3XAfjVr4WU3K7c3LWeq2mA9T8esV3H0izt5T3yAzXTu08fYQ8bvPsn27lll4KpN0+pxvMAA6npkl
SqIDz/xJFwXN8YrWh+HELAfVhfs0SwTvE0ET8HeRhjXaPDOe4M7v4zs0PzfoBIYbG+HZlot9TKKT
3FpBkZCshHA+O9im6g1rSg3veMb4o7txmSvzQBLBbLe/GAl1NBnNE39QKNq1lw12evKqqWyTg81G
DxG6UAGrQoiz0mnRgxvQaZe+so+8N0dMKUfR7yBuObazrjDbq5CZoGmjuSc/HBAjaNC16sciC6Wz
pxCqpj+rnTdxJrc91vuyjgEgpFx3SBrVpQEIyu6ZJYrSHaJAh9Eis3SdHsIq6LL3VYwZqd5QpG64
4/iqJPOHD6tnhzS2RnRhUsk/OaVlmtd04NL3baBpT9WyLjjWDrXXsElpikZFnXyUiUPBLCq9YctH
t+jS8LH0fG4elzaU7G6O5ehb8UwGZ6miVwargN3VbGVNwrcmcwNzWacOADWKLSJ02dssQWdq6uAI
JM/1X7p+qNVLZFHA3xXsBO/DTTFBjwWgku6OLjE8V+3qMS12cRUVMWiFRKSPZlFtf23reaQiWtYh
W11OlQ0NyxSnAPJ+Q0TXViRtx9vGUrxxv+kZ7aOha9TvMVsEv4zK864mzZz6iUacYBScRq4y+UAp
ZDg5WmAQ7wgnUvLLgS4RBMC5q+AU9KQwKkoe7ZQwtlIrKKbtgAOMhpqS4WcOc+o4nA4wnXT2hLLb
12dOGxwp9D7HTz9Hwa33w07SRzXkt0funyIiihgtYC98XxzLdXlHjZ1oFzhGxGUsocTln8zo1Vw0
5dMwb3hPyWZflwN6ZsISJv+1K0gqqX0yNOX2qUBhAIZjR9RIXoHQd8GjFYTDog+ZJGNKMLBqPP8A
LIjUXO/qdH7ecKXQ/wmtZETQnAXuZWJLwuaQKbr67NdK9dXDDXszHbppsySZZsaw4alFFHDry3K7
l9VcJCgFDvmi1UhGiexmvKTlFZGK2e9RmIy6Aon7SC3/mIRpS+5xfW7JqyFuuvXHZDyQYEc2snvD
HVO/df/bZpnJgFV+U+U7Rz9c24WFQcvIb3Tb8CBy+rqFfelE5favAF7S2FySLQhFd6V1oppHCjrN
cWT4bv9DRdcpAlFLCE9RQwUm4nvLm2fihfFVKPO9UhDjfVlu5hVdIk1O7jjWf6uSPOpuW6MlSFBd
3dnpdxvHV3B0lmz7FfKl+FtokE1sEAIvtmOkDO7acJ3MP6733nMZDjWG5lJlXh4t1JUoQEn/aZ3R
qI6dU1TtxUn94dh3tgpoaq7zi/ZusQ6Cyzr57SGpjpBGDEgZkkMEKw2F5ebHBHFweKx4C7dfml6n
6zGVZ5VGdPLnwLxzziZpsHPjMbY/J225YewYlbzuOCLN3WKp/rI9zoJ+Io3FbdJ7b/JmBp9Q3yaC
cIzY3kwfiDRtJQkv+Ssdc3LXxOaPM6940BhJOScvvHjcr66rSIBT+gmuJkqq8UTamcFcgwbzeUZH
Jtr90vo04Cs6YAViT421HvR283M8u+E/7Q8w8BNiUm8EdwKCDmBQ/Y+5T1mz0Y3kzs7RImR7bdIh
8KCfZ71/GOa5We5rkozyJWIlWvCLAK4Kf5V9uPhPRYqYceew43S6qwkdQInp4t6ffiFhhtEFPlZ3
FbNckdvjIcvI3oB5PWVFBUiXH9ZpL01XFIpQajnGwRdJvWFy91MDGO5CJidpjlWw0d2KPTdzHue6
04jdvWXi2WH5ptvPqo1680CQCCiE+T8tHs529RwSFYU40alsu2a9E6tPh7dlqrguImqiqgwVfwf7
b7yFyBu8LU0EBasOS0HLkieQ78pL66K1btwdVF0PiLBZn6wHPrg166lIkJrA3hu7Pmv3Ubi1xL/A
saGQEtMtBv0rQDANSZ+lyPdeOzvhHdeo2L0ryeItdw51qJCcaDu2y68wiqRzdTNS+sjv0eqTgstm
PZ19NPzoj5NJcHAsUIjMRbUtrVORje0TodN14MYVJO3BiyYuDNxrDKdKarYYxgsQmZbMe5xxTtUe
fzJTDQHlpl9DcUi7YY2PXZPB2vGBIFIibCi4ipyciPrD0LyaPGUKp1DaGPtjdZoGBdU3AbClkqjk
oy/NNt5KGvEzq8i1PnR9WZrDjAXZPJvCZEHu8kavHm1nb2UE0/yu6es8lkQTaeR5xJ8PcRfZV9mQ
sb4PHIBcdytHJJ5WO/nXji4TV2QuHUjlW0Jl6gWRjjYnxCY3OEmf5jTBcxTz5yloi0vHkUc1aSEl
/8S7p553KQdZer7FX8IduAnh8SSkFMfCJY4pOCW1UU+EZ9vg28CXKGmOhqz7cUi22olSl5YzoWNQ
aZUEVBx2hEumfcaMHaGJCW69LCiZm8maA9t7WVBQuoz7nIwmBEq7byZXaUgWjpNxvx69f5ynHeEk
SYmuH65lTZg1PFEkq5bcQw3bDvNqyxBZ0++/0tX6Yt6vqRw/YXpSJK6TpU9vuw6Vk/GQomDQFqPo
Kgg2ikpfWcLY8aEXPuiU0xYNSQzJfayc8bytbmdfgHjQpmK2nu27rYgYQ6YZmtA+jWMb/JNBMP5H
J9SNTlmUlo9BwRXz0NQLtyp3YEZhVGYkJB4+s2GZVlitPiJirPpYctm6JGUNQVoVTgeAYqsD/m1Q
FW6adR+r9liQYXklFt9Q3qJFfA9CcKQ9TmbbO/JzBK9UvYY/nue39bnhw+mP3TRFaAoQGu0u4ZLi
XPnD12PjJFv9Q0Tr/ytdXMeuhctC2BzkAYkghla+uOhKMWaFqb6DLtZvCSfct+OHqb2vpUqmRzW6
8p2faA4/y76dl6+oQgJC1FbtcPZqPY2XqpswRuUoyuKAiQwfpcxmegmepQyPKzK2BwFtggh6VffL
i0+k3Z4dpGlQJl7Xlvc8WsMX65C7+LhNdfG6IAUGuQi5XR96glGap4DqJXJBVKU5OFSi1SUbRkiz
TLPrDn9sq6Jyz8PNrahmNJQHn3UM7Vc7dEClELaKuaMgPUR+4+eug024SzNylTTOZKfjM2jiEgBH
2nAtpE0g+CLZA5vGRrHHiZF9vmo08t9OHYr14kuQIc+uWxb2RoliwSpRbtElQBukxwVzkwRad407
48DtMnp3zWFpa4cEGli46LF0Z/Ufep0T/V0gm35Ms1c3P7CBSYIkuM2P+IOAY9PN+Be8Mt7ypXSt
c0blTP8iPXXXzIHYRSsjrMQhTJLkhYy4ao7xbICz0P/0YC+DB+4BCLBMet9NYOwAtVCmJkdLX+Mp
oOWKDFjIGvhAuzm0+CIl/L3G6pfvdEenU4HobbliteA1gBQK97GAm9NcxiwiYFwE5RZdZcbXHxve
S59KVw/jXq34K1cUQ91xoxJg+vToEXMUvGhyap5KACOw5tEnnan3Iwgwj9hUmvwwjGPiOPHA/HOA
qd5IBKNlRiWb6h6ztuiLUzWn7qUXnQzvkSzpV87tDfvCaFW9tUg+MP+YFvw9ENb0ZDEYkfejzqMB
7rDC8EEOiXxyWZDc7VkHNvw1PDh4spol4jEqHosj8Ncdlpb0GLc7rx68GEWEMEjeDknLHmOdzcmZ
mwDGqDatS+QM+4jdVmabXjkNCPNudTWvOSyjjawlxnOQnayS2+OQROJZFSbsTvHNEI8xbZJTvIoZ
YmtGN6C+G1nZFQbHgQ+qPWODlAzJzFreQTpzlEzXVCC7eD894URKHigXVkQBaJr0v80Se819O1Pf
PXFr6xULWOPir8VhuysWLxUnZRpodwHFg4+KXDhGKTPzzxiuB6Mf1yd2ZMS8J5zzClRY/dEdVZoT
N81tyMsm4ihElqcSXraxz1eMu3N4V8IxdA8bQpf9AwoFT//LynGgSu0WfdUBHBSFy1pUarlpSUZC
pncu/2fSv+G8Cd40ieTIIB/CCV6/eIvtsTO9qvZKskRjVazWkmMuy/5nN2fbeZy9pfzo3K0Aq+gD
SNLHerLDRNOCpG6+mBggxex7XrDzA509QthdcJMkKZEjMVw8I8dxwAqlHt83UtgT25RonLaUpXl9
bcTrV7V81OBrVyhB49rmAcCw7IDvD7V3Mj74HJ6Qq0sdczprdlc+prZO1jzprWahTKWX2ntlFYlu
/65SShyEIhVAfIDNeMEvQlSsQDj4jEbjxZ8SUFNqGLNPifOSHZDkUMHrTvjLWfSKmnhalMuVIlqU
fqcW7MMHZ7yt7oFOTPmakRvHTVnWS82vEmGkT+FFE8+o//ptzOJp3qKRxX+Q5okZfh3eOphz/+aF
/h+9ZNGBH/CjjWNyHua2z2VtyBTTELLlfUgUFDmnMSA//J6QzsUHKg/3pO5tdzJttkZHO06d/VH7
LAzFSM1ScZVwTStSQn4hT+nURzRtBbLurtmI1KIFw39tkSRxNM7CVCt5rBS4REmUvjmS12HaTMza
vcRY4iKvld+K41r5C0CUruXdWaaZWR5W0Yir4Fmna5ZszqkXt2V6yyDdl0I2Tnpogmi53+TmkQPf
+GbfdSRLaUyPcrk0AVX8vPSXlgKArYmFFoWHBbpj95cgaKiS+X6lhM4EtTnT/VBKOnSD5sL2Njm8
GU++ZpDZJTZqot+9onG1axH8//KKLZ/TmQb+iepY8+IYJ4SDcDOL0J2ndSLRhAfv7OB44E0Zb41+
J/GtscKzwuROyxDaiqRpmltPVs8TgAL+f63LXzPL5ExOr8LrfqOzL8GOYOD2CNVIlXvUo4S8Kcod
XK4uIkKeJX5IqFdRMTp6FLLFPrXa+R3PjlopMnqMcEsD0o3avfparaawdcM1EEiK2eHGBjn9CMue
WdljS+D7OiYKCIgXELWCYmx+xyir9VPXuOVCZdkBbsiR2U/qeZwmn9I7vaPmVLkx99jF0dQRWOw1
4CNsrBqZ1pkawZoBkqZu19enaQzE8iC56S5n2ZrySzccwiir7vpWWm2Cw2I3cE417p3MEYS400DT
duW+YyPMGXC4Rq2vmuUtK+soPvaBMcvRNEZ+VxkX7dtQrF6HxokAVC+E8yDuxAFkHWK0hi7xFv7q
CPl3h7a1Qbtbq4aHOOx48e+Y5M1HVopkyLthCJoc6IPG6xJ+ehq2saYQKOr7vrTduwI5QUhyGNrf
BA3L7k7Awv3p+XB07sAXBS/4/N1PEDsbbp5fztc01QsNc4I4hN82ayhTFusWdI/E09L/cFTL5BKC
fTNXQnajfMziaLgssyBTCjAie6d4DVRdd9SqCV41wj6GfUnFvm6x4Cqtm+CAqbAcyBVa+mFy6ZB0
WAIlbtiugnAvIKPsv1jr3ppjyDyvj42IcB4KHx73UbCwoNgDociubUGQJaen2Jpzq4P4AiBRnUAY
KsoHpspIbhsuJ490K3v3UI/WodUt2GVBGY5Quk/c9lQHFZtzFFE7Jr/Ntpw9beLGR8Bk27tXNL7z
UI2YVTcE+kQnEVIAX+ACXLZR9Sf+q8sja4XOkscubgrnFWsK9yhdo0ld3VgG82WVZTcda4Lgzq5x
suz3KgtQFB03PuC7q08dK57X0j3TjmT6zQYMkTfZphGmu7Mm0Qdl8ybl7TETmHBbqM35vCReMRIh
tw0CUWATfMMtGYY+FwVkbaDjpVo+PT9j3NgVc6XeNTvB0H49NeWLcpL6tbuFhXdqyBz51E7skDqp
jmWFFyqhjj2pxk3AhGlJcGeTLfPsPKNd7DdydgyO7Lua7hedDsP3DPHgySim7vtiAhlLBJWcPkJM
CCZ8p+YmHu5R+AGLwbnTktSEy+FvLA3IfNy25qUNk+674Gf8MTcMO3T8+UUiWmr9Bh5UTQiO3Yb/
m1ig+zDPsQdERB48EEOCFF6KdsjrZEvFObZktjjW2sy7TkmWXNfZBj+jtO4fWV8MWMcj0vazcn2I
XGHiQypFxFx/WK5P8F8omM8PhCbxzMuVACel9MUbc69yhuTPZtiWcWX7YFqd6pmZnCkTbTgX8Oso
ETtQEcGicNw0imrG3g9hu+4ScDjveLd8wI0dCs6FSq/qyO2yS/M20gFg49FpPuYoNu9gzNEQBci3
n2Qlivae1XbO/BmXCcvyXF1NRzSLzn0EwBw9DAF2A05l3Xxbtxzuq6mbmv9mP3AndrQgS3PRT6Gd
suQB04r7MPBKra3C4TLhJj8M1TiqLD2f25nofvOuWJrQviu1yYcU97f/k0ZhJJ/JQ5l/Cmpfs++8
zfvNbUoMVxjVU08WwrRfInLa5352WwJ6sQ9ZzrZuRnDdU9Y8+JFLl4iJBuVEZe40vWRVhNmY8Gnf
W93U30tQuM6XS1WWwmIy2eTIY1EwyzB+dbnnJ/SCsAjD8zojBVyg3ejwBR8ucV/7jZsIh28/Rutd
51Z++pLQmw9yEv1re/XGXv3VXuaK02KybrxjYWSHlVNH2JODIXe2k6lcNeKdnd3c+DHq0k5FziZ/
dCLss2fyt/7KXzm4/41tnYVXP0p994M+6/I6qq4w17nudUIlwvNmeK9kc5+ZTbriTdBPKPaa3Pp6
mMDDvq7EAUcsh2W+ZA2a+48RQC+7NoIlOrXDDA+c+z3EJeoJDcmIT2JqcfSQQt6tdzol78lWMZYu
nNuM5CXNuyZrj7ObEgrLsGf2IZzoA9BxVnIudegEz5Nhy+B9YX1F9Eq2y7rHBUNW7E22vlS2ZKkX
V3el9zaoo892nbyx3I+l15tdL4qefHYE946Miqxo+nApAIk4FcF/4Yhk8OCSvPoFca9xTwXGRAJF
yFevkeEllcfV6G8sFxGN+hsBR8Pqy1BmYNPyyz70fM6Ea+baQ1rZ5jHK6wab+b6SCHt+1C/hR6Lk
Enyl3D4vMwsSkAHZUtN+B6EN5j0XnZGaAd8I4hCFyq5IDR5j/daL+1qxcjKnFlfAWR2ZqvaVi5+1
g5o3fQ6hV+HXj1MU0SRO5FfWDkAipi2cahwpRfgfnO/21ykCJgiw0OHfraet8VCaxWJypW2BBzAy
0sh58RnVGIXHHRs9uK5B4iU1oKfOYWodNHQ6MJwJz1IXdvMTu1YQbDBuy2QftcZCMp3Z8zgRPp8g
JbXsGWHMGm/QQcJQZ+IQBaLYQmLCq+HvYT2JeN6zu3aQKDie/86NPYbEHwyQxdoWMktQRcvO57X0
z7OEyqHjTuM3CwNKllYwUnAUF+h0O1cX6pnW58LbmxdkBTgyNW+GmMk3yHdoDVmtjWV0cOGD0Xsm
6RzZaD17XI7XHToMbU8Jt+llJr5KVrCDobKTJIaCHCbk8lm1G0zRFuWKVSthHzcP9ZaAzkhoKhDr
jfT4sc0Y7rd4UQJcyvSv3WaXE08MQB6YB86LJDNTcGFr5DXIMpdaZeT40ILbJfwXZC6yhhME3bG2
rfNFvJ6UVzRlzdOyCg65ApSXQP3tpp8kLQDEJg27yNBC/Xnfiptm7FF2uNVF4IfmWbD6P4VfuT/m
Xo/DAUOa/HW79D6fhNbrX4SS/j2iCBiB5MKq2fl9sLCBB+WE7gTkvR4MXBxRU+23z7GV3dcW+xU0
UUwaluX1Ia22QqkC5a6NYxR0tNWdF6T9a2USUkidIXDLj6bjbwtT9cyHFtt9BcVD0oOra+foVrH4
H0fntSQprkXRLyICBEjwmt6U990vRLXDO4EA8fWzct5udNyersoE6Zi91yYf3N7EtnWZdU993YkU
g2fOwAGp25htfRsD4iUxdq22Hu3Zm2lk/8TVWQEoDDnR8TM2BNtLVNcftTujmV+ydv00tUQEyJtZ
Z1s1yegx9yYKBTptgzFSOLbaGE8gEoW02cLbSTDZHRKcL9GWTOfao0MomICj/e8+pkGs3zAECoVh
E/V0ysIQuHw4Zf9u/THI+tVdXpUqQ3BuiK0o4/i8qdlSZp+2IeYjaI2Dz83iU3ZJ1HjshVpg7cLr
jTY3ueWR2JkmxmOrMbcXTEPybcH7fIZvF/UXW7EO3mRwLfDLZhH61hnfy49ZlDMieBCwz1Mp2CtV
TRL9rjDTwjCRGH8PqpPRh2drBucVNewLM07+J0rWW4BNPvBiOqPp1H5tFayPAereuhdRUj3nqZd9
d+ZGHsRx5xwarp1sq7uBpwsaTvIgvRo/MdUDy0I+CG5jm8QU0yqNl3a75LdWpG4aqqRKyDbdt5M/
MPQr8h4xBdlh76hL2bZjhLlZsW2sz5OHNGQ3IjT466xO+pckIC3Y5EfinMh6/Zw4B802Hir1tSyO
zlg65fk75uD5q6pDEWEDC8xjBCzJ3bb+DHtvcrm1Njmt7Gs8eAkDXGlgB7HCpun3CyTrDCKQIeKr
KsNLoYb2M7ZMtS4JH95vZIRwRIDJ0eKvZaYuChlrfqha6AiIAEazb0yiHmVoHbMfwjq7E/XCkewv
SZHB6gi7x2loot8253U5YMiInQ0ZSqLeA49kwTixpmAOzfaXOAJJH7p2C0snEy6zvwtDDWSVZZT3
x8uUh6IvWMLhlJsheS5rHyzGhMA/2y2wi9tt244zVCqdu0G1mX0heFjcObjgOHO+Y8ZPMTX4Uj7w
WbK3HoiEPLP64jfABZSaQ0OaEz3WsHTXtmDevYti3/InjPpf/YRlWr9hxeNRMwLqx+yOkRp/CgOg
2rvzMycBpNDB3PosUEepQzQA68cKxMxEP1UaaeyGRCXe3mbtgU6wZU6jaxrm0S9XaETffqv7f/OE
8oCIkHYeCf4cAXv+Xj3IKMGm9jodPdzoAKjReKxaRG+MqH2U/Cg6GnGcYXubrwoPgMaMTMLCApkI
5RL5Mkl+QlvdMUtAxDCNJMG6lLpfKrTM6A+WLjI8gUtlpclGDf4wm2yunD6LlhP7ZkxX7aTtqSAY
gdpQlRnhXTGe7DDz++9cSx3to8yrgCz3MvvVcTB9Y5kgsqsd2zijw84Y2y3NiGNVM5/8E8edXJNt
nfVqbC+r9v3ozCC4w28bI6vl49ehNsHdxEVU/yWex9LVjoNobpFQ+tbKgHGraSm62MQ/lYdgbMdQ
Ng0xmbGSOYquye78Gtnx9lbMQeyvFuxoFhMAjs5KD8V2zZk5mCrz8Pz7yfzNTjpAeuB1zXJnAZzH
oOMF2fJ8uG09IxuC2Tr1LyEui17i7FFkfeSU7hiZU2Y0Z7Nq/V66BX+POArbPeYLA5GNqpzoO06g
WlGV4THYNGiuy6c5LQcSWcqk/KUYucYno8bo3dHRbNEbSuw0ft2af70N8IjV0CP5YhzQvKRE09Xv
4fRF+hgPffuGbFGHG0PZC7aiUTVZOale1PtIwuHbDLsbMYEfD/bkLT5c65RQHXuMMVZ3+7Bt3Ho3
qtF/YOdjRo4C5q7RBr9W2V9nT+fjr5Q1q/vXQa8uuCWGCt4Oxu/j7C/yKZ2ZuH52+czaufDdbj63
ZVRjCAed1lZbhll59W3Yd47DrsnwG1NT2BQ77sbD9efc0dzwcqGSVn8mM4IA5Fdxqru8Wf0YMMsQ
sk5Oij68DhESTEKV8qTYjEHYES0F1WkQj1FyKwM7AgBWgJyZRAnnl2WBBGSe7Za1WwacC2lIvew7
t0o01G5R+vMjR0tW/w1ZdOtTwOCW4A/DVH8DRShtXvG3t/bFK6R9sUhYGVUtU8QL3krohTyr+QwV
fi3E68r0PeMaj6fsHbZzvHxmQzG1d643CnGfEQXOcVcUATAF/ALJ1aDlI96oxg63VxJ7Eu7j8v8F
VKEfmSQUEI+6otS7jihvStWQDcuGWXsyPEZGW3vqq1Zfud65avDbzdMfRmLEG4XojxAd2ASBmWmE
fk9t0aj7uQzjcOcafuLPyhRt8IWr1FPPCrYrnzaSZMaukLIQD5GMZR45xFtK6w423Z5dUeIeZmPS
I9V4rrbVLFi08/iZdlOj5B2+0YQzCIVzhOYxsTPDO6A9QCTTapn6d9xSgDDSSCfmgZVAG+5bw4z9
h1l5Ryq+Mzi+BzQNVf4Mb4wNSSBN9YFospebsbfzYzbMEI6adVqRiMJzVSe/CrvlylK3Fx/t0K3T
zgk1MZAb9t54uufE9Yp/LAsW/6zxXIxPAwF43UfrSx4TZimMPUIU2Tz0f2b2uuiJVI0cY/UGBU3U
oLUnJnNGrkNT0hCvAIw+wDrD+qi70pHSdtUofYJn0il09O4D68L5ihQj+REJmbkvsA0n8F90uReg
NFo9GBQow13FuvbI7KNpUOEjXjhjLQHis3pMJX8B4wzZ5iB8Fs45nxxZvFEwIpQHzF9pd9rWBUaW
t0jpJnjDBOaDE2QOh4UPIaSzHQBYYBjEkuzCOoch8JajhZBHyn33hDSiit5Y/pHJ5aGrzHedtOJp
rvPMnkLgB3fznHpvSVxiQHRwC+xL0+SXsHGZvbGzSMGr5DXFUjzy6G8Xf6rulv7mKJGG3dlz7bBL
v4z4b3D1YhfBazBZ6DzICkfnvKKJzHAxurAJH/0hJTnSX4fZPrBGQqpJwnfu/yw9trY/eKeKcI/Q
E8kHnUrIFW4qNJw/SY5HeKkYKZDlVik91YTWWyYWFLkKV8RGBdzNF8GQq79vWrb3OMOS8b6PnRhF
oAuET+FIi7Gnatb3OBDASmcx++ARsdS978f9GyKn5pseViXfMb/mt1EDE81SiJJNSr42//C56Yh5
WSXYIS3LkmXnpU2zZ1TYa7obwR8MWwPmFXoJ64N7pr2axRzfUl5te1HcjqMQN9e2d2qxC4ugr18S
2w3eIVhr+tRxQbsKPmVeLflfrnoMozqMDmXcMCgIo4xNRDMt4DySuo93AUslnro8n9vdxH3sfISM
dOXXODrvKY4bzBStcwwUV0XQ8AlvCIYQ0T0JL+vE6MZvudY1BiNByRp3TvHQBsuKyXgsc9aTumej
Flm13I2CmGrKNFDmhHDEtelW7AtRe99Wrn63ve5uOLfVc58KpsXOvQaRHjxBzi+Do+Ft18fI8sZ9
tILyajN68OaAzsVTeSzGMP6RZZH6GyEhpiBY4+lPWcuasIfBdCAJALq/6lHWhG+SvdMgx2mWD/pa
NB02n7y7oEEqRcLXnFGM9Fi1TgkTTJzXxJVkZ68LgQuhkMBGuuakLxxzLBjfCuGCfb0xDuxjjOgU
1GnPUndf2zzNtxJlYXGs3D4n6rPuf1dx5bb02U6HcNKJZ/+UUqy1+xCR/10fs9bfMVl3Z4aKnZhB
rOL2RudcVo+T7UM2SJBS3A+IOFDpoFXTAk6qFuvdshbAej0/7syplkPXH6zL0B1xTi+qLamvnnMq
8W7ToPsFjC4hUXhuiWZ0mQgqXE67hDXYc0gdCVEU9vEwIF41Oc+hdRr7GfyfNlP0S47VVhD7do/E
fjlTCQXZvRBt90VnWg9H4ckQKMJgALSnIht22LQ6XDkQ1A6+bOaDowgJ2ZCla5dDPcQ6P9c5mndI
KF7MxJOXhimfnNVyTNgv1Q8eFcJ6DUM5hfsxUeKW85FPRXsSYRY8JWYKuh9hTow04SF2MEe2ueoj
IUQMGlvFvhNXdgSUDbA8cQW5cMaZdkkIGAeKiiqQvaTcjrNUds+B9apzIKvcAXPrD+vBYzjWPclp
Hf7G6F5ZYVgbefV1aFO7M+LGwma6tO4mh2H9lWkt6w2nxeDwNIHnJ/gGw8VTJaIuP3gUHLckk7YI
vnpE85jPl9z59nwXfxubnqDeo8Yzfr6dgE9UJ9YP68sq0j5ejgI7UkCBjUVf8HXMPpt5f3WcK5Im
9CF1nVBqptJhDwtTD9unLosDx4nzhIKx87btiNU6Jt2vlPU+koGatk3GSgF1tfbpTE1jftohKq/h
glBrGzN7j4/S+LKHngTbR1JKKircra2l5gbHDqDONNPegrZfchHMDbhiViIr2IGVfabMYrSvjVxK
5zNDg3jVplLLVsLLsQeSBAlC7R10A1SUVMKAjdbxc8UUVB+Q4oFIHg2IIvTD7TMHnPtKREiyPute
UeCx22wbaqUFz1nV3RjMYVg7gBCq8YvgOkQdHjoiFLFN8p6ghPvJMlEUfIcLAwzEUcI/tXVUP3p9
0H63zY0esvYwk/s4tv5d4Qxc/uMqFrhKRete686z5lft5nH37GJgPFAwd/T0NpTNm9fVYXpRLLqr
i8ug7BjkvkZSsTTCfe5YH6L58KT4Drzbk5JHYib3rw1bOCh+hM3TAj+c95JokoTKxHgMvz0v7XZr
l0L5JiiS8CB2CH72apcpCXY1cgi1W/gWyv2NpRpwxBPleaCDsg03/aiLF23dyT0GhgDODRwMhizs
1QBpTMLFqMPM3DjJkWWyZHE4pIkKj8nUmdsyZPDXlyDTyx+SLuTfnpLoDipkhkBBkF59HLSa1nfE
5FQbobckf7Tp0vFee07yxIEDIQvh8ghWzAfduvFHqvzz/xkhX+5suSDRwOtE/B5VSvaz22Mo2UMq
5+Ssu6xxvp0BZ68QuoweyywPPzB7tO4PlqtN9DI3nJNIKbkKXYKU1y7ceqG7jj/8ZXIdtkY36cMu
y/ooQQ2CdXkz0wGgkK+zTp9zwLzqDY1OABqLpajzY1iD4ArqymoAgoWHXSouDRRyE/rw013+AJxq
iFkHilVzmT2VzruAkucOqd+Q3vMVVT+wdJaEbgydmoh7aId7M4D0hHHbTdN19DJC5TaZX6e80Hzl
zXfKXEh+Bd0wCBqHpiSii5ErWnV6Ir4Ww/dLhQdSK+DsqcnhjurRucP8BzZmxMjyE9ZBHHEGuMl0
1jpamlOl0OseAsWBe8mo8MKT64fJfUUnuT4F3YroY1DrkhIYkon0TBeMGnvjsqhMLv0ti/sJTcG6
Ht087NxH4wMhr4GlIQXwarhWuuoNVWrDb4v/sYxF+Nz4pb7cTLLrvr0tCIBl+E8SkNVfYZml7SZU
UqiFyRXf4QD0LtiCJUu4NkrT4a2c5mH6PTr10IwIv7SyL22UVc5ez8vtQRdC0jpQSb2loiQZejPz
IH2zkXPEj5vCwd9DQ0z8J2/OTXyOO5q1+7pW8rISbRHeoa5kKhjxio+fDDFNdYwr31m22RCP0GCs
HnagU6pxPzC04DaNbjbYbSUDuXzbJBngE/P4LuO6jdU6vzuAvP3HEKwX62fypRn37zrrYIK/9Wz3
qNp1/8AsUQ6HlqYCFUZW0bgjaCyX79E2hsGi7ubfxdwl9imclh7z9jjFBOdw3mJtC+dwemaS4nno
7276Kq6c7AEGpqqZwDFQY5lPqNZWhHZungnsHKpjNrFQ3M5kiFzcepTkXcwjp2iZF127A9+nHm+W
XNol8hmDjVy82nlqyCSzm9AfiFoZe/iLB3fGDg4BjED43Rw66SsZIMK7oPBV/BomneqDBiPwtvQA
9rcQ1BX5KcuUsX5bJpWqQ517zoUkJTQrooDKs2cVSjXVjZHXbwuiPXHhFEibCOgoCq+2UIRTV+9W
MDry4DN1++XGhU1YR8TDA+OgmzgTGu0uxY298mks8PowflCBzJkBD8bAom4ODGBYsUMZv5HPBDmS
WzXCGvf7btEk0fjdvGOo2z6lBX7sbZ8MdAoo3DW5CLeEYOsBnNtGozO5bPXG8LfqatO+jzi/xSMr
X1dse5l6SD8BFt6jOyyvGtriul0LjGWkpNXFfCFor/jrgQZKDynos6uvdJ7CPfD75b0pegd58xg7
14JUJXmXu/4aX/I8bCuAWcHyNxadyT85yqbnOs5Ve2FXi1d2o1iQPRext9xIxe7MJDGa0JD6hFoS
ZL50NBczK1MGUR5ljmdGHLTkWI/7pM3aL0yIa/XIt9k0Fzx0BLXZHBzamR0ipgIec9/+KSh5uDOM
HOotvj5BUoFghL3jomE/73TJTEx3QyQRBXVShaSPlOjaO/z30cYzeKsiwLkuItu8vVTApEH4MA07
qZ4ICliCDLN2Bi0UCegsTF9WlIHqxJZQLu/VqDChDJAbTjrQZbpFyn7LoCQIp30ZU/Q7Mp5r5zVa
sFZyvLHse2J8EDw7LXOBp5RPiLj0LGHEE2BgPSqnQKTasfH6bmsihzfdrA3aAhUsR8fW+T17exEc
C06Qy+wuc4Y0BBjnQxyEhuQUDuDCx/saRs0jxln3KEm1AVnZNno42AxB/yvryvSNINWmOzVl5Bzn
eiSNxO0jfSkj5o3PC+vO4hubvIFzF8k1/6MLh0BUuKA8+CxI/f5zQrJxUU7vkpm54Fqfeiet7+YV
V+5m0aUP51hhrN9GuJ67izXQsdmCxWF1UMZZIO1Y4hv4kxmyjsfvuXPIeGAqMbFNI1clTB8nEHjL
BZIPQPYM2uc/4IcGLRN7vRe+/4zfL1K52pc+KAL0BGNlPqsqafFTK3aGgoxiJpDsW5o916EOjiO3
Ds4cgp28jbYVIFKsFuaubthVPbkaFxSzC/zDJKLm7X7uC7iDLEBWyl8wvqRazkOy7pN5Bp0bMpJR
dwE006dsIsNu22VZ+TnWUeEfImLnc9LV1/DRNt6Y7PEp9SFuxRuEe2WV84yIhgUHM10fOUThxT8x
IQG8ASQy9g8tQ3G1QVfT/YRJlzF5Sm6kw4JSjsXYhIPGkVVBYF9Bi7cJLZiE53h20RIKt+ieW6oy
90SjID7DwXish4toPpE/2qxPi4s6Cw0aWmzc1Kt7RXVE8Niiuyh+yVQd6f0qCs1YeBT/mIjOtHc8
eX8oqecLQlEUyC5nMWiUSbv/buJnEiiJVfQvvezMcwTPKNw6zoz8B3UavlFL8NeNjt2TUWTK6o83
5CjYt1R20QFkS5C8mWjILh6Iy+ov/iUf/hz2V4GSLx96gIQzk3kCu/3FnY4G/sTyEdDMun8Sz+/z
U4TeiaEgBmaQ+V7zNiUh+pk1yFP8v2lPFuiOddk0XgFiRJDlsRPtV2j8WBWawL4OgECotOLMxj/I
AlQQdgRgQMgmTfZAyILllbY+4qPMUSIHW7nkJDHmaEmvSZQX/wYl0ZhJ8GcjQ5mo8DAp3LI2Ma9T
FKlJp6+LXqe72bIs3raE0iZbd6wtkYkYzR4Fd83wFjZR0m6GfmzyYzM5AUiIeEkfWKnxiwttCNdr
vFZc4xEm4EYnK56BGQUr5xRil19U2CblHw6Yu2+0IQPxpCpoHyczOP2xDXDpH4kpuFWGDov2c1/3
5WnRKPy3tlIrpr7U01fAsssv1D11RYAEldaDzU2Q7LKhjWAXG/TvO2CIIXZUCewAkT0RDidXRzYl
jiBIyObz6jL5x7iIIwNWiIl3dMzON7pousesdUE5JkFg6o/SJitrphDr+it9PehUR9EyblFIoB0T
hRInIvSMPci1ld1lrrKwvaPUW/g/Cif8B2NvhFg1CHVM4igi4FDW6G9T7PT9mTxBXHMW1ljCKJ0P
7CMac/8N7HrEhljiq4JLkwp4GwVCwRUXhj4x3ejGrzTqlJJXnzLZ/mjWRTvnhSjO+0HWWJGYNAYf
EhGL3OZDQNQWDIOVEIbZaQckgDLrEAWShQkIwI21PPL+ZMFxjkvYfQWinbdBE092AoGewaPThRG3
aIMAIqw7MNBjUUfTLqaS1tCLTelgdljMzTbkRvtA9/YRlJAIUMfGw63vwk69F4WfTAcYB+TEoMCH
y91ObqQ3hMvCJOXCNXfEWd6AVqhz6U3s4gBp8ot1xxrB6F08W/05zWQ6UcMgSNszwcJ9EClh3mHp
juRO0gb8MLplmdwhJuZYh7TmIuQntmqT0M7ERCwP4wtIK7Ip6EkdbGuu6C56mKW+c2mGb7TFUc1H
z236B17TbL3acgp+Fk5J105Kx7DelYV1vweCibptsnbqfZjLhq4cLz/JpJyk2Rb/dG1Z8NMO7GE4
ynea45QchcJ3ehJG3PhhKd0xuh+qmQsabIb3ns19/MCkusy587KKOXkzz3eNaAmHgpsyHfQKGu2+
nPP8cfHmKN32rSZrzylMk124eMrHmraVKEhPxdH9wpgVq7Y/+v8K6BtHT9kSvT4MyQNTEEdeIGIu
HBYiyZ64zNx5wyJbevt5zdFgZi2wOYEShsep750v7Pzid1T1xGviVO6PxAFVfzvhtL+akfA0REgJ
g3g62aJooM6m3lNIfiWEoUA4SDHh69EMC8uUYjt4Izr0xBtY6yb+SHJry/T2biLMTWx5qaFAjd2K
nG+jeHjtLl1taLZdALVn581OeWgZ5Pnbusv94Jktemn2C1FOtxX8pJP9uoL6Rq3q1N09RQOpf5uJ
RMNXHpiG5EOml3RRfjJ+yLKlFHMLYqWwfMeoRr2Jl2LfRIjSd9APcIoPuHz/BmKK3kvKWtKZl6z7
BV0StYhYZmvuu7kV/afPxm+vdGVCRoYOixMY7uMnkR4AmiRaxke3y1Ctk9WMYge01mdNFlS8xXoB
OSLntA/ZVE3jJayjxd2VwmdBUpLj/GQDht2noRiX8TwPefQC0oC5QcDUIuZHNyQO53zm5C2B09kQ
UEGX38QJGYo4QrPoFPWhQsojcF2eiQpHjAyETBD1R4Tkh08P4fxCY5zA5Zq1vl/COU2f/UmhqWZu
94XQB8FPGGKr3DN5yliyp1XQDJ9hm8TrmW7NTPBF2xi0epSs7knzSTP/Jg3QvVGTwuqFJA77aI2i
TckwnJ3xuKX1oSMxs31g1RVdIfGGPHQS0w7IhRbu9EpuTXWtQbN5x0T/z2dfogg8aQsMfyQjax+v
SaCPeQDW4ycqffE4LxSFO49IDLMVGnIX1ZcFtrFFAJIRVrLMnar0poM4UB7xCU4YIUPHE1xegVeR
Q+Cvz5PwFdPfch6ea/htTIzHEA/XR+iSC/Bdg6iQ1xjOLDCxWKXG656iLEBTveNfa6zDdV16jC6Y
efosQ7kQZxhIUUX08QpngAc7n5jte4hrXkEqzO1hXubomcIyaPfjujTXbqjcaRd6Ad71dqUg+aIt
ytIjW4OJUXgphkvsQ83bUWz48b4a5fDeWEN70GXuDHXI5uGpVcyc90IL+QeTsOFwNFwfm65pxGcx
iegKerL4ilpCLjZEtBjy8rTsv1vt0lH3LXELROGimNmELMjocLwxfELMmZCWp9oh2o96aFpMj215
9hHZmJNt2yU4Mp4hOYgSksXtUqK0PpLY0P5YyfB0vlzXkrXuQMWr6GeS6UR66fIUY/JFYOH0Zfvt
OMh0tzHYA2pY2SIlJITPYfSR6dr/Cct2Lc8jgQL3A4CVZSMSO/6DalHI3Rr42GVXiaP7RA7FLPdM
z9r6Ms3rzboAgAnZKilwMes9jOxo3cLht/LS8FfW9Vi9I2esVux1xD9nU4NXApdqlZ2zxnOecbdr
TGkRkos78hkS90p9niCFtqKfw2NLiFZ6JqS32tUmQa6xhXyU1Kc4BkhynX0LhgYeAUK2gIH2lo6m
zq5sbu1zkvOQnrBzWu5mmZH4qUOuUCR9cHQOVPbI41Y19+ErtjhiO+vUZP4e+xE2AoSq8wwaIyCJ
CbIanUs+MD+HiO6bLN+rsZKkZ8ApssuthcBfAqZEr1/xZObw7LjVkP8uyxKLolNrQfgKOH60fBvq
x5XKnr8HZ+/AhrXU3q7A0OHviYkif0+2AQ1tTTu3AoLAHkhyFP/hHcYqJPsAIsY91X781yAjHZEf
9yyC2oB2YRPS9jPH0VX6mfoNI81HyRomeSUvDp8lkMYY4yYvCUKYq62Gzv9LFbIWh4kL6m9LFs6P
biRE+xxHPTSrmQXNirBBsDXhCWziC/YKfSGVIE0uXT94r2Msa15LthXeocJPNV/Ijlj+kcrs/m6Y
AlW3F6aK9phvJEvQMerWnXYhdKMldIYHcG2z8y4mrFCJzZkyMG8sfRrlNEeyxXSsNG81gBn3PkmZ
Zf/pSuICjhZJIp8pGKvgiwcQ88V2gPSUnDK+fPFLy9H1zjZHzcd8q1uc6qSU75aYV0Xwjya6R8C/
8BVdkkWSJLtzvGBEHxkwhfvjhAUFeMS7R1hCMmj3DAELQ7GDlDc5eZaH8pLgdsXSIRCPciIJaPRJ
6AadIskVufVWJoxyzU4s0GJBp8A5YRPnOyHXmPG5hNwkc+R9B5gZ3mhM0bNPY+Dre7AbUr54Xs/e
GbvLlB/ciZ/4AXU04qx5CPVZOo70z6sKK2ZygcSqNUHq8ullnLA/pL2qHnhOExLOJqb0QI9LADRq
rOU+h44V8JGyTF4uboYIjxlxGKn3Go8DoLhKK58FcWu+3LwT3z3amfhtwJ0IGJ8F4SWeB0ParizU
C+e8Q8KZnRm1wiZo7qYuIIizX2u0+hBs4tPAkopce2/0rwZs8HKkxKTZ7pwoYrqIr6XehdEShAck
Bqr69AtWH+dspiR/izMQJhszppm8J2oCETRcaZmjLihqmb0ykg1p3ksGBfI49lC8Ge3WNzBFHMJn
BZ2u2N3s1tShZ92onlTTVwRWQf2wwqnKD0zSkl9NC6QUzyJytEM9kpG5rb2ZhRQtEjl+i+qWL2ed
lq9MzdI5dWGngntmanj5kFKWOw2k5E9jugA5oyx8eK6D5zmbGm/3jLZQMmha0SqUGzu5eOYLY5Z5
XxN8E5NrFXTNaXTIsdyHOiLT1QXC4pxbOWlz4WbyplPk03294KSZbt7CmlZ3TGGy5zHL+s2K04BQ
ssAlbidyk/AnxQMnytBQiR2FZWCxSRA0IK2tiDM61nFAzDwGT1CnYgznJ7TXUfWuGNvdIoSNuPIL
WJ+TEbnIrkxiCJu+D6M3rjpb/YgxqlsIA10+OS9yaJC55AbICi5f9BofAHslKEGcOyjuZ+QBcq9N
MeTXhExnRLhOkJVX281B82OV5PZ980Pp5LsLRa+872Zgd3rCjZ7Gh9Yf/Icxon/B8p2lznYqgVpc
uG9W6JOUgPybnmyclwJWFeOZtevX8XVu3bZE/W0gDlwMfDJ5MCEjsAubCWO/M1FOXzeSKaiZeZ2Y
OyaJuwPTkAWMbLw6zc64qJUDAbhTqEDHdHKvjnZltF1IH+zuZDWRrBgzgmOAnAdpMxN+xtkJxgLy
XLb1Sh093LYuqJaKvIYsaQB6bRD2qmshkpQMcYg2yN5JD6cnRgwF4PXWvbTTqorjEtVFsCf9hpdH
DkBeICfyILwyZ45gC9mYsx18iTNvlxTNGlrXOOAWa8c0+Y2FZYqfO83Ne1cuq+Tzkfzd+LGQxg5v
ZOHp4lmiz7mpc4yXUDWQk4N7mWXmuYF7BYoPMh/e+sLmEqIVpuSDWmJBuwC5vkPWlyfJsZUZsP6N
t/A5YaHIoaiuu3rxtSAgXAXNJ43u8uxKv/EA0eb4EBiQyYvLIsmhiXcChPGqFK+kb69kdc0V4I49
1sU62gmOVRw1edcejex79R7EOV0ly8j1gA0bl0MP82dE9s2mhu3TzBY/V0K9c7yiBsc5LHmftDLE
IULa+jlMSvzJwMmhK+KohEMaMy5CZuG6nxmDVyIpUQwSTe524c8lL0mtphQhGZ4uk6DJpCOIB7YJ
1+UTKiCSvHyv8R97K0MS1aCNUy+2g+Ic2/QJBB9s5xregyjj3N1bZE230BMZuscVQOsbi2b2KA2a
6vIoGWkgA0v/j0QG2ocrxGjhXoJFxAX0eUmIgK6pZFgQjiSUjnoJfqJCgVbCxgyPoY2Yy0Na7cPq
Gtc6PPgMKYh16Su57CgdBScrWXQoy2WxsHQzBqEX508Hlx13BMNnrudkC1Uj/ZuPbk/gYjuBlo5X
/4/JSeFLqyT/RQ8E1gIN4h/osWQ7eHjEz37NqGxDAHnh/OIcRsqfDDyEe4pEoj8rx1NIyirog3dt
G8CjC3zTN6d8QRWLCA5Q+UNGu/2zZlZV7JRWxZvbBY+LWeLqUReLuFPKlMvW6tAnI8YqMI6xdVz/
1MslAPXBOpCZONiHnCMCreYrffooD+xWV9IMVkOZU1W2oBKtB+orKH/r3GC/rOkfoRQhAIRg35TP
qhNTfm/EWv721jbw9nWNtcHwmzm0PVv69/VXadEQHuvV75Yt6lSit1NDT3jxGP0N20Z5RbdxStki
eWhq91NP5fzZe73qD3U0e/FeF57jX9s0Tr54Jqb+CMc0TD+nCiD3VjkDA3KlrLyvLT3FLkLvR0z0
0qXEPPWJsNywiXiLo5lwui4e1+lD9zMIzjkO3buWhJN6B6iEZFAGX/6ya70g+2isi/PKL8FkYDVi
vxjvlhi93dZdhqG+x1vSUtE2Daod61n36tqQsOoO5ylwjCg1Lmq3oqb2e3Nx/rkvExas/EpAWtf8
ZGw+woXWGVYpy5O4JNULnW/6BX6P4RpWLGZaRiVpsA1T18GLmNaofevdQMwAIrtWwpHb6qx1xru1
UabbWvqe/HUKe80htqgw3sVIzDASToz5wJrhSVmQGes+qQIOdePijRscw89405hgSmHACgqKB3zy
hvTYtAPu166quxhmOmym/zg6r+ZIjTCK/iKqGmigeZ08Go1y3BdK0mrJoUkN/Hof/OayvbY0A91f
uPfchjWGjjNmZ1mDf0c3huFklfoDQl9jKRt5ODY8moqic+1aHBMCTcxyxXWcsJDVFnb79sFpUm0f
6Lya+m2uxEJyl+s2fXjI06jDR+4neJQ7H4/zU9nIgQ8WshzQCUTGA25LltnhfNMuyBgPE3E55VWr
yvdvs7TnfLzYsaxJVkGprUZwdpxzEu5B4w1H1vLD8M0eavI+Ijak2VublGiZiUCBlbC1O0Jtd1nb
LNWtYFiPmqxkggsmTEU9uCgd4I4fGaEXR7vijz8nBX4nEGusKhDqNoNn3WQDc+rjIsokfdAFWs0N
Db/mXyqNSYDYxeQFoHkf29venorpM4trhwA2a5bENIii2oaN7C5k0cjlWcCZc2+asQAOZdnzGJwH
GuFpk1KCEh9KHgUzhsqfKXelBsN0NKwPfuh/DN6APLARmVFEoqTikq6gAMVgg+ikoIfetKxUh200
uM5CfwxSe2dD+ISE4AtT7foaDfEudKyheBIZmX/tRvuE517bmYsLuVcPsOnK+sEfnjLH7aorhdTc
vXmG7pfZZh7HO8+acA26CHFhl/h1/9N77pLc4Zp3bit7aF+QeYvy5GoHOpiPGUQwMKiJs5ldKsGi
cpgF1XYl2ASlur/NpgEOcmGiCa2JHlciWA0o6rPKUMdiA8rVd877ZfaARf2CSBZKzk2fABJDiipC
COh8MTI4ujpE1Z2C4vVPc7h0rNtIzCy2KLYIQwXVjBsppAwkQDYA2seq3ZjmOtUObXqlgUkTtTuh
HcwJXQnPeS8H9WEztn2vUf6ieUGEc02KLF3urHEU5R8QI236UGG4hLQDJmZBDt4WYfA80KfpHawF
81V3FiV77VGZnNDDRx9og5sztDJU9+jiBC897dTtWGpUjP1aqBHryMTphYWDDi4AdfEVCMSX9tbo
yZ5OA7oCZ69Lu/cfEh5eDGEFhI87ayDTYTdx7X2rFjn90fG9IcEByXBx09rKz3Z21RThDU806RQQ
/tZ8BtN8shkp2p3n0wtAEunmm4nvW2yNx2D5VqMrQLUBe7a/tE0TL8PJGxa7/Lt4arZu+D8E5XNq
6+mB5NdJ3FqO8N6pDGVZkN48ZeA2oTOgLdk2Wafs96mU05wf+S7ymEU09kGPySIRp3+axB2iQ+EG
2VvKKpWYtZyXD9veClB/ZmEZJqy/w6p/jbI4brHYOy0mSlB4hX3wqNCKK+vnKPrDy7u4wHBZ6KNd
0EksdnSYq2+/Lw1xyfib2qAEA+Bk2VefA+xcz0o6oMxznJV1knuBs3NUwWBvKKIODeWQplI/G/6y
OOcepzBnKJNn+VIv/XSThBkIBs3dQrpNVmNRbnyY8UCCvfVRyzP/izZMdu8lxtIbnjCDin5UOLOc
xqcRJFFdQvmNgRB/48Py5ClQGRn1CWT75r1gc9KQOMW3jpl/thGaaRCDBweV+LtHXPwdUgaiAmFd
deZA0pjTI7KImolRSFD2jKiUfAMR6RPZVoyW+4pGX9ZHg/DIPucrAYhyigyjJ9/DzzOYfixOBfDz
ZJ95doPvE3HcxSRNHBKlhMti79o4/yhdrOgsmgmPUbdk+TcvefvHYHOHJusL94P9Ebl0M1TE8Jj4
DqHNbNGajyqIbCJsxy5+W3Q5PICZYnJd43ZA3kawNA6PWo7VN1VZaH5zy+V+aTxiMXfx0KbTDeaS
8qkKB/UvAT9iyGR3jEIMqyBjZUlf5Vuk4dPyFkzSOXczXsmt5bK13PZMZBtWOFxFRxaqEVLgaoCS
klaefK5VO+e4rSBStXaxVkyNXbosLtZIdTTn2cS4kJjRs+pHZDVlM5blIe0nv90ZKjOiICGykyiM
0Ji836lhbZyEcY1Epk2ZXYKnRMxIbWa3JJQMzmEgptza557nXZ3cGtB8LG52z/XCJn4MHQeWfBt4
LO7rydfBNrU4nQ6kqEzqGE3BygYHrp3171G+0oaKVsUtuh2BEbOLTfeV2ynYNQVACMMvaQgj/oOO
uanjli8Vwhzecwo5uTEYVaDGYo92uiczhMgBNmjtF+c6YiX+t6SgwretkVa+LWdmORARyMIpobrF
z7bj4qzimZ/f2OxRQcMApBtnDtHBJ03tGglvYKzfLtPpRZZ1mN/US9wkJ8uPq2uVE5yN6U+Po7OZ
0sUlu1sy1dmNGMo+Jxxy8U3qQ+R7o3LILoNoq2y10Ib11ZAcIX5mzyF5Cp9uBHLHctoPHhu43DEm
Bb1lfuyBN/Kz+M21MdccdemgtDwD9i6nzxFvAPLVyQuL48Dk7AlCoPo7IuNDhz+Wtvw0UT9MV2J+
iPJEHwuwGRZ/TQhYjwl/oxKnYdNoVz+4LNSVqFwEDC4uj+fAOOQPo5mQ4l5ZDL302V7Ewn4TAMtw
V9leT26MaEv7wVum1D163EYhUnBL5m1zGMa8MBoROqkJA/AwBIRU8JWnxHwJqfwCkGR2IMcNROjc
ollhhc+6UAv1F1eUkvwQ5D+f0OOMAXHHSHM3ZdoxfsDPaMDhiG7GLp3aHSD7avahSEm6JRx3JW4X
Ks/pNmxI5j5II9QNZInoewxAau6GwnabD+rIMSPTnrPiywGS8QbGZCAWJK5+g3Y0x0pO7huWjOA3
4UYm6sKmI8AjTjIXQed3IdoCs3M0LDyMKVP9j/56nE+TyMD1NQSAvKHJ5tDHUMdtrCPBJiTQDlOa
xPhedAETvPxBlbJ8Yct0/4A15pdxFGsdJnhY6g4BEqI1SgfTXUqYy3JaBkqGLX4SrEshpeAHEdH2
wicfhtOJJI5hdQrSnN8zN878B9RTlUDmQsWlr17q+MsttEJr3uEWDPCTE6EC+89euVttRZfEux0A
BmzRVZXfuvFNd24ANME2CNysuETwrCyAzMSiPHmCP5VtIlSZDIPR2nN8goywrwBcc2yFYxs8LU1P
ygYy/ZQE6wFfG28DicgpV+ir2wjrL0Z42z0F8MnE45T0Ebc3agJCU/Cl1bvWLcvsblW3v/KWkCfT
ZcW8BYOTOaxi5/zk2DoHWZ1HxHP94GVB/NlHjjwNxKKwIM3kdOuHWSfPGaGcMNmo+aHZYzkiXSUN
WdvXb1aRlTRiKV0zWbYY4vfuWBK2I4fR6eGuJab5M7VOG+xcbffLkcVtPt8o5lrs3iEuV3/REYd8
EBnvd/1Z+oAEj/gKXHNYw4HmNy+3xn6b5Sv7E7gFaSKstXQUPrkZ7zmVq/TxjGHvB7KkwBi0eUNa
7SZDq7IRtUV2bhxTTt34YdlpQLxozqPDep0DgylI0nJkv6pbXdt5qViXJWxB567augStO9uFgM7x
uaCSTw5wtMRTHYPe3Ij1W2awWfbpEXtPHjLiqDlRi7g3KIlMKW6FUOWJ2EmyKmiRFn0C3INQIKO0
/8zmADNDyEl7GlG58vsiP3sASONH37DHUrwzsa8peaKWPEDWS/OV/QXJFVHiWbAvRw9Sl+LIfTXO
jOhukDb70sl3W0iNvTXvheNq9yGZx4XbBic/YiD00y994sw4EZdUX0fB9Rw6jQkPibSZTLGQrRaU
voUk7xbNR/tEP9Fi4sVH9KtK7eoLGQOGrIIpHW5578sAXa5oXhBmEPyNnoP+pbVyEwEknIdkP9Se
d5+xJ1zgZ2IYTVu9fNe87zHd1QDXmLG8Z+PaZNEHCAWmbQQ1AecrUQXBCc8NO3BAMjD3NO0fkis3
dLKjy6lTnTu6sHHfQlquhgPLk9TZ873amN0To9gtFYO77DXznbDbtTWbFv+IqqPnfBQpSEr7yckz
ujzdepZ17Gt3bo+e0/EpOCm7BB7FGH1IZs3idZCeKWi2LJQIjWDmtBNpGgW/E3yXiBQoUjsQmmnA
eRUcbDRWZup4xZisFk8IF+f5LmuwV/Esg7Gth7HhMiUp4coydGAgOnC6HQEkeF8sORyEsPTV/VFX
IOfPSCZRWKU5RIWth1PjZTWCJdzPlsYmUY3dNbMocMl2nNntWJPTMxuOe6rGvnAQ+xFyEOMUQs/Q
3xiLC2OHCYajk7y1Kr7xyb8FVt+p+J6pOgwgg0/H7AMll+l1zHoyUygbEvB0MamUHyoXxTWM4RiQ
yIxzBsM2UvDelVuGpRznkaXVt0RQAhFPo+HddczLGTFUyfC4xB0JJ0we1A3JG6QvNnkUX+zcUuGb
FsNwKsgAyTe+GpFGkAQ2oyZjLL9qA0y7SFEdYXY65pbtaxI8AT+C4MuUXt2VtiCoqsab9ruQctnv
EFAauRWrTeHkl8kE08gL6cItpKsGXZUrT00yQ3EdPNIGKIAqpQ7UL4O5b0hF2hc06ME+BsTh3nYq
bPW+JchEbsYBHMEhzxwqrpE8tew8gUX71fGEwg47IqBNcgH/tQv5cafED8B6Q2whUeXE8ildzno0
AAnTjIKdN1kSrA4mq42PPZsbVrqB5oq+a9CTBC7fRteMpzzvuj9dNvUeiibynteUb3AO3Nvt0KXN
Ld5ZrcaTTxpfd5MLp7DR8XCdfti6wX1QGphDSLJ0yVdjnInNpsazuEXoDsCxpY350kGTjygOZj2P
CDPBu3xGoqiP4MRK8SYRg+dP8Dui9m4ChLVw7lNbmAnmor8GpaYRNjuH1TOzxQXSAno1PMMbzaAt
e/bLAPVBQK62YnGfUBFn1O74lPK48+/wTJADxAZgZbQshAvN29rp2DLk+ditvpUyJ9MuzRko2qHn
P84puQOnIFGcWRu/YHZOkl1P1A0qXY5/NuPFzGo22stCVbRRPJUyyg5OQsglfJYB3PBTXgo7XAEs
Vjc9hUj0kVloryn7TU6E5RwfaDAKqXfLXId/PKvIk522raV7bUhuy3cFiuQ7LGfTc2pFmdngd2XQ
M9HFq20HufhaMZB8KlsKZXaTnblxlYtK08O4/xRbcUo3YwhpPxCamZ0DRNPzsYFUKz8tuvWMjBbU
P9l2tLIYvN+SFnApu7FbPhdpEOJuebkLQLrCMQ3qWThk3306lGv+VWh8fecy3uI+ZACKhl15eRGx
LkVSOvebMmrQs4gghccmE0bEd0OAvOSioMixESwj9JE77jpPHsjothRpFsST13ccgJFE1Bl77B8x
0gPW2rYcS5J88SCGLAOYChrojv6tHpyNw8IRcjs6trT4US4qNE5LzmV0+GRtAVDLiW5EkkgdkFi3
lp6c+TpUsdf8ZRg4Mb2JbOFjXq+d1D5W4I9Q6RUY2jHIQ35eVL9Hfp/HX7WtQmcvp2SKLw6olYFk
S3tKouVj4rr6m6CGmyijOlE8Eu6CH2HXoBCZKHa7wr7L0nD1TtH8vrUlPr0n9o6u/Gjc3gLi4cjR
Tm9rsbTefprAueyRC+fDr6SHkBFL1QQ2Rjty+Xp37G29Ei1jHcGxpdJxk3tFPLqNoinNWsx2xTy2
d7g5x3zPOVhU9wCiJFpCEHfxbeoh3XhobRrs72jq4D7t7U5OEctjZJ0JXnmWNP6PRznhrNLfqPhw
udnweAxMsW5CAXP5Y8aahwS+7BqRsner2RUZw2qv2TmYtsM9RT7sG/6L4Ia/wmlY/PhFYm9gqciK
JQ2ONavl8buTym5x5iaNdTB169tHpXtq5gUsYAKJKCBjY9ehCAsJv1KREZimS0qsrWORocKeOwnq
W1TgYUy4WrpIFi6oWsb43NmtJ+B2ad/M3zWxwcFxlD4rUoi8OJM/84y6GeGlk8S7UdbNjLjShOXt
lGunJjc9oYMeIxgg37bx4NgYRlE9wgcugege5ge3A549m1VWmAiou1UzYj/tUlCWwdgAdQHMrBrn
uGRLO93BoA0kEzcIOQh+xBS+Tow8in1XhnNwHPDYdIcGbXY2bUuvL0m8h3QjnskOIlmT4ZTTnoXb
dOQKpzIvOPOw9LgATOpoZPAMatIKSA6f6M0wUyxOCkgQMRCa/JD6BhouPIYDVEFd5acSyIOsMWBw
GJKeNgY2by3RQZnYzOzGm8+873v/xdcIZclban1iiUxA6uW2zkzidljJ6WjZHzMJC5tdkGEt4W+y
rfiuhjmvtrjtOrOZ4kjIz1wlbZZceG8CF1t0ji6/xksAMn9DXAinNCNhQYZfLNoIapkPIm6jMu1D
wWwleQ2swyYAT/CK8BbQMTf8Mi0X98fE7MO9ZV+Ri1+/QlmPFHeywBcjlpaKMImcaSjUYtLMfYFs
HmxjIE9uEw8uEsOZlcJN6TNpPRmp0tXtKFxOdaJCyLzCPIMGr2fmv/WQcvwpqOPGv+gbGPsRYeSo
gTQUDSVFQmjpuPKMsZ56QjDoqqThoZe29n0f/zd79WsAelw+KBeCzgBTF6ATTtA6GZ4Gyi8d3jDN
7gDFbXF9puB3Kuy+RXoXQAwy2R1wwtqoQw1kTes9vl+nBLFYiUCoLdh8fNIz2QcG9brKlvGQV1lQ
fEbUAeNF8eT1R1O1ZFOUcZga1uhVF57Gye7NsRE2CXxWJ8EVMbbA6GrseSZdaaWMnhn39yMy4AQd
Z9uVDngwoxSJ6jG0r305+NO5oLdCDcqHVO5K9GosklErMDDLivQJpaxmzu+NOclGmrZhO+ODaHZV
Rc2/s0zYUxoxv6BbSyrS6VBOO5vOnfvkxMDGm08Bmz+xY6UlXhweoPAkCFX+5pRnyFhmvryt3Z4Q
W6dd3nUhnGEvyrwy2MI73FsSswgzJS9CRYDbgLloMyXjmYio6LerXeKUGy9S3S/yEM/7orWxG74S
FHBbHxmLdyJcWZtH1HPE3gyTC12hzroyODDXg4Gc687a1kSrse5zR2tkmceJ1O0aPH0Go8mi5Heu
TH1BG5IB1MsXuiibqp2CqPAmTB6xg5lNgSTFMK7z9NJ1bR1egC6MNW7mAh1bTIi9s2c1RakWxDGR
JUGW8mAFVp2h3qwnb+FQhNyIlFclH1Zfp8upBNnY8WzbVXThFEAm1Y+q/0nYOr6IQkysfHGcoZS3
a+rhSiL/YDZFncBQnIZto3JVe5sJuxxQidnnHbBAnhKvFPrhHxtIgPcwuxQie6obHwEKDUpyQ7pM
MN4jFc/Scxd6vbgEUzF7e5IhktdulEqh/qUHvMIv12+ZQlz55VcxU7nKA6e1izz2Aocmt60/sfKK
3x5HecW3YXevg7XMWKrI/Cu3BqXXN7AYLP7k8LJCaKI1f3P0hX7Cklw654Xktp8i9psalBOEcfR8
zZKSGBgbhzVfZi4d9M3ffkQDBo00DJdHcrOS+xri03yMytLTWza8a3hNLYJ6H5DmTMhMG1QnVMaJ
3NlNHWpmoIgcH3uHXdOhb4mlul96JvvPbKtI4eDzSWqOW+KRNiwMvCMtErS8pMvfQCi4/7w6zU5I
qsHcY9xKX6QeYn2T+S7oC3J24KL7yhJ3czzi/CVatHwahRzrQ+nPtiJhKZRE6YG61Rvpp92zrqac
4TSH0SFD3FwdVVrH90qy2j6NLtMuYneKEFvqSFTk3uq0DzxKJpHYuAED6PukKo0PanyQmBu6XjGQ
iTNr69spFgQyAGRwZsYynQPLxuk9mEDSJlQx5h4yoPUdXF7idiw/wHFqIx4ipBZrDDEUoW8dqzYi
FSNHKZAzfZYtUT1tyh6aYFHroVYTUEK4Npm7QZQWo8rE6bSe1pjaDtrnNf6KYoxsuyCyvCd0R0Dr
h8rEj7oU2V9pZeK2YkzOIO5/SJcVesj282VZD0S894gSy7mHwd5njNLA8Va3HpgK9GF9J1ad9BSF
ZCCBM8tXaGF/gTUQIDfrFm4bPy/Nj21TAwckGUDZCOr0PBJFsM6ZcP8hBRwl2VzWUvY74Td6vqBt
j5tbxGlYIqYs+aTqm31CvJr4ZcDr4d0YLyHxCmdD/l5ZffOdER7/N4Oyad+sSc4vVovkcsuWsbrR
/ErpLsFKzrjGJm/jpba78C3mHH3yprwp0H9x+Ao0+K14KUHqNmfSeMYDez8+ZRUFBBG6jWe2AeLz
juIGcOwE/Dn6ZmzlIueAUlYchZe5zklolf4sQix/FcslEheHJTuGEGxx5VmFUCdKvZk1ZchvT0K1
iLGq8uqENLnCBLsS8QfRXrHX3faABCXbcZ4U5ia1B7lT5szMSGBabswwBvC3ENpfkVr18Zlv0AXa
bKN93lXCy1l0NCEd3WTlEZDuvujsS4+HMd0M7oSvipu3upvb1IzYE4wNlcixq527QNe5XZZWvw0q
Hz7wOYLTCS2V5/sgpo7cDr29dohp3PzRDINgnqQM2T4ra+z+tovAeB/2hjAkxCKZry6FU/njN847
xrPAh/3v2My8lIMj9bRhuSd+iT2df9m0VsOtXiLkmBu/iuIfGwlPDqdu6dyTSkn63tQAdzhNUcM7
B2TkqroOWnnVoaOtc7duoL32WZYRi3Bi7cID8sCBjA+iXNeXtu1fTAyFZc8adUUJIqIgIIm6nQQ1
+C90u1mVuDiOELptTS8xTMRJ4nz6rIO92440sOmlwj0N1MZNSmJ7ES1hdrZGsD5uZNlnNYQFcS55
S1ns95FXXZCVkREKcKL+yayFaXRKYf+sapl/4CSLvyM4eGZfzdzdqDlCOtN+DHC2p7K9jxqqxG2c
jFDT676NP0FrYz8C2+SzmqsjzTAoZomH6NED7IOucdh5gUsWFkFVRbnNJS5/Au6DNZRQWvIJ8Q8L
Rz8liHkinls9lLbv/gUYMAI6l637VSToSU7YLeiI3RqxD2Ffc7D3iTOq7l1sIzn3dyryO1tg1Lsz
aeutFFT4B5ioFO7yXeGp5Qx1fQJRWE4gE0UZNu4unWz8Lo3JO0k1rwfQmOgL+5Me6wmwGTQN+2iH
KAT5qUrCi3pQJLsEW7HY4O5Qw6NpaXk2qsWqelN3XnaqBrqEy6wTDSC8ZQKwWWiAvH1iDVlw4Oye
z7QUEjEwUa6+dWckNozgJCKanj0GU3d8ZyyaiPuyYY/wD1sNPu39EDTARg8jYuo0vrL8I0T6yKLB
7fp9FuAppf9wRi/jc87jZ2sSXgqMKYyG9rYaPPeVQzwI9l6SZN12Dor4s8Mx0f1dZvzVcs8st7e3
vsG7TWC3dMsvnRT+ZeixD2AvQUpQEgKFxniXz3LQV4R4c3cYzFwjKEQSY007j0os4ml3LFyQOmJ0
98SOF0eEBytXb/K5cEIYDYHTvvtwXusjLtymvptxhlrYJiN4z1sQXFXyQPJX6jD5XhjaoLqZEQ+z
OIXqgL+cRByoY36xzS25mIvhYExPCwc0Oi9iA2M8yIiMzuhHeppJGYxr0IAfcmhgeSu2iyem12QJ
W4nbtyvbA7Iiu9zbKBKfvBiT2S4oyQ9inGIVrxkJAc41anyKVwYSyE2Z7Lfylanc8BvyAlMrK28k
EnDyuZbx/viCbSDBtVuemvX4D2pdHv3GG4NTYzNaZqsFwubEcseJ/xLvhRgSXKH0D3WTIPQOMPgm
JxJ0ZpfFuWxFdfGSoR/+csE76RUoBJ9XhmFvhejU8tlZ6/UnlBBx9Axlat0ozosETlDMPNaH1TGe
HMwC6os7LlbOSXoxokuq2OE9mJM5PcYxpv+N7iZMZXTkSNbp5QWDlcSmefEpGSHT+IUqt5mi5t1W
KJTsJ4+mnt1CSZR6dp8oDKrcACCk8gWyM0UR1EfgDUp5CjBRMz9Q9TjkAiioUFfgjt5vB6BjvmWM
obqX0RaEvjET1wiIAis4lzmQpEeTUvp+NDgm/JMbMxxCQlUZrOfJMm7m2LOG9yTxVH1TGwS1Wyar
jSDeSrfhvVtPndgzqBTcDcRT1v8cm5XgAfmaB+M0qRJGoC4cz2f07WNxHhPDyIx5TIj0KUbaKR9d
BKifA34w99qSWtwf7IgCA4aCg91nzvm6DiPJ7Sstop2M3mLuS0jQbltEJz9MSPB9kxIgbxEDTjaw
eKIMkKVaUZO8NKWav6gr5vFRhwQ4E1FkbO+IAs7BMmQ1UpUbtOZVc43jqssupDUE2V1Ts/zZhQAM
WVnj9agY7gDtdjFsYgMEwO+40FUZgCs4TOixGh0SFYBbrbutUb707eNUelH2MuRjir6fr4VDa85Y
xnPNhJH1kPp20LYvdBqG6NHYjks2UNbSE0ShZdT77w0GlQmIxYBnnX+i3PC9V+Hc/c1C2ugTRqjB
O43Ks9N3rjzbemBibqInGWe6O1HGkCxopsDFM+7aXCml18nqYUKbnezXnY99Eh6et72fotyip2ad
za5JkEESSezmUelRnFLmdMTMQrqwWkRH8sBs2lBhO4QZqZsmxnCz9720K38AEsC1mJIg/dDSxOdJ
YmNhoOSQi4VoZHx1fCYdiOa0mc72mOEJk7HxfyLy1rtty2Ca9KHc4hINwtG5YxROFEme8azu1hvM
X6eu/nvogBZi4A0nigVgDZYGmRDwzaqz29MyimGlVWkMVSJE7snKZs4boAIKFGlbqeUmCrAyMfOa
YEbqUQkNINCQx9MxF4q3eY9ApS3U9Meq0uJxTsIkwTiVeCg2kWJDboaJ9z413I9YItv4VSQwX5jO
G+tqYXLAqdTxQm0R5FHNI1qT4xrBm76ht+7/paZBjWQhwWej3KQefwRCBgN1KwVZTgH4F+M1FmQP
NXHEDhmv386LBqyQyL+RJldmUe+5n2f1TiO3/0DXz3Iv9SdDziw+w080NQ6BQWSpnH2P+Lr9yGD8
rV/WHU/nlPNdy0N6hWnIYLPIazW8gxUtvpbF6VakmomsbRIM7iOoIPNknKj/JLOy+ud0Mv+OyJu9
cRwzAHFsEOZvJi5zbG5Ii74YjqK8amfdNvsWDoO1D8si+wiHCgSejf75M8Wn9myhjU+QNyM/2Rks
i3dlQmDWJmxr9FdA3NqfLqdaYc/u5I9Yad23ULjOvzxN/09rGoZgu6iyRZ09+FpAvrRzogFRH7O9
iyt759sO5+KE9DTfsUUuLwplJuQjYo71BgUjTGUDrrTi0NP4F2epSS/CHskiI4s410hFYXFUKh+T
kCMzztslm7FR6ATx2kZ1go6Abs8qcPTJ+l8rm87fkqbZ/lJn1eneMVWQUsBUUDuzygkuPaJDgZNK
sglXdcPvqgm3SWkrgrC48d2ix1jEeTUQFoVwVQk0KugVs2g8chiUv2bU8tsynLcrELy0bobG1z8B
K74QDV9ZkfwaMpDfxxbkq/2wSH3Xu7Z65s6J/RNJfMQ3zOhmgWFUfE6bgXOV7s1Kg/bcMgIF7zfG
xXOrO0IpHe5rEn1rlrZ7m5XLP9kN1otBEXxadOPcw1Re6TpgmTp2ZnmC4ISrfWvCzCmPaRRjQpuT
Ql3aYglfKygYw3aA44C6sa6xjaQORQoqEOy9IRvBBwvRjD6bUjlP49gnjzqyuQtjSYAW0IF4urO7
sQLMgZTc3STAyS6Y+pZvMVKdbxOXrOuNP9GFs2G1cdTKcZrejJjhZNKMsvdkZ92iznYrZsJJWJ49
xE7jdmi9/pG1mn7J4rm+ZhXxWBs0MwzOvC7oHguoj4xp4mD6Z+cZ2hE2Yf7RzfuiPvSCfPKDZZFA
v0V3ToCl0tPyB/uUflbtGCMiEas3uB/tqjxQN5Fozntfj1thUU7tKy9dzNakCrwVYjqxYcaXP2S5
SL6xPQXMiEztpTs8jNlTSGMbUDVG5dfgWsFPmPVjtuNJICOroSV7CqH98GPY+Hj2LBH0JVxtCtsl
Li0mbUuTv7bhjE6ltIx3Gzd25RxCKie9CbqMAzRuGSQRG8S5ugmBk3200xRgPvb5/qkaIh4NLjQE
QpwNsNmHJrUfyELknALIZX/F7Il4qOpBHru5Lz68wSk+ALdUn33vIqy0xSxvWThkL1Hlw4LuK8b1
57HMymMxQfvbTey1P5Hh0CFFgUbKbxZEUNQOGWVv4NSQNx3U5skJygPL8Q5763iWFe2zihB8g3ea
2XO1vIzgmZqGcoBgG0RWdiCgGdM7kieZL8EPWe6tAWPmtR8l3eaz61uELmMAUdiBtPs44xaa9hZO
rD9Fkoz3RmHSo7x2PIq2sZTLKsRiCgZSrni1BEqvDdZRgSYyjkOzY9rTZXuBCAghZ8cceNMN4Ypf
Z9vCNKcO7DfF+8tC3a9y0OOGZncTt/HQbxkOjQ17cZQAe4QT8J7JNc7fPYK/xGbJDbHmedspsHJj
QjKE7iJasBhsmDyUHJV3KljiC8KYZtrBv8/iz6xL3H8pUid/g4arY7xe9JgwyqT+SkE1XERqVvi/
saET03XEimCVuXqH+2vP9wxrW+gfKLauyTQ55dnOJkgmQDtKUEWOhuyZ0bjUp6rNVuElDAq4T7oV
8d4CvTxeQFWyTJQtCk+GFbZ3N+rS+h0QYx+99UeH1xobrHMkmv74c2mjfh9WAbs7eqvkNW9hEoZZ
o5/zqQy+w7Yz3KKcgfhUYYHsZ+FIqEqMQm/lIMFs0qCB6lFA04ojqYdw47gntdm0jlNORB8AkEMe
io0Qjo4ujiQW1ziEdBwlJ6+pIY0oQ/W+T+CPeRzqnvnnkmAU721aoZ4tdmetpoSmO2PltD8ArLPD
nXxuom3KvJp9rgUGHRjpGFQMPIQXbbjRWI0A+2L7MKQqfEKqxtWNbS2+shNmjSXESG8nbFO9F4Tj
ZtD16+gNoT62zig27rHpWVzy5eAnt8klXDMzJ7X6qyt6N6cpP9uirJILBYS85/vXqMKbLPnGgly/
lqpk/NxEMi5vYggbDOYtwYQgZZXUHdpR1c8RCTmUz3nsXSUuJ/A7k28+47jnlmbHIdtdYjtxsB99
cuw3wikbdD1MrHeGTZfajBkOSYT6XXvv0vjizfcs/c2bTh6G70f1vwnXD3mySCwQqsoh+1IhDmp3
oJM8VCKBA4Uzr38MiRti1JjV1RkBezMyfwqIHVuLToYdweS8F0Dm2YewK169zMTQgKtU1bmIk3X8
3+XoBYf/SDuvHrmV9Az/lcVemzCLZDEYti86TpQmSNMt3RCjxJwzf70famF4miK6ofG52AWODlRd
ZLHqq/d7AyJh8grov3IaFT5sW13vWaUEzKQfegy3v3v4FBF2MxZBsfbryHupoJP2fLhp/cHOkl6h
icHHutKiBvVKrJc1CQeO+5MFDpyD03AKuB6qz+yMybM3pmW6kXU1fBVILx5pONRyDbxeYPWNH9YH
d6ynFUNm3cGyhu6apFpDXY+Vo05+VC7mGcJrIw9jkn48CqjO96gBEVaoDUYaPD4V2M2SbQ5Pn7Dp
DldRH49HHga3/aEXeHepNFYpWiJFZpvYUfR7QQFGVkuQ2LekfyNV4nVq2UYvdVqHQ69TjNUETKpr
pSs1ethUJ0iBxOh02zJSzHILSZunzzZkvcRGAGbrQ+4B9yhy/Yr1z9TyRBQHU7O5viV9C45RQ3h+
HJJJKkVxa29S7PXDCehBFltQ0qIbig2uZQ2igasS1Q2BLUHbfibUMH3m4t1+6/0wQlZUEZOjADXk
6xTMMln5RIqra29MxF6rCTukXp3Eu6WeRi9Q1suXCue9kMNxUjIEykDH2sHMGz+GkEAvvQ2sX2wq
trVBexLa2y6uu1cfV6zDmNN/XZk6KO6WuLjAvCpshGV7j5r1Y2U3XL1gh4dwv7o4eNEN1AtYcRJM
f+NXSvoEr9CHq4NAHp2Wm/Zf/Jxaa+2nIJUbvBrFNTsXF/oKEkq8UaALdFdICbwPiLnoaukgH7gy
Bhw7JJMlMlyjNTQdNPiBxxlAqxuTdC/rviUxHZ8dyqhqK4gOoEtYQLYB7ixLZUMXv/WfwJc9yq08
UzY9Skj1Q92Hot84aQzPbLBp017XJIx+Qs9bXWEYqNIeHKE70q6lxUoLWwubbdiMLtYLLAl9gxOP
/qVRanwjSxIo62vfRsy+m5aL5PHyFW3pZuO5wQUUt0p4gyWZXIplFjsF2TMXKOLAB7wESR3vs4Ly
KrYNvCFsg3ADSErkvtJZrVQsEJ2s29uiK5o1xSdHBzLl4skiq8zbFcLsv1ZBPzm+lBqCYVquBgwG
6B7EdtVN9grWamBboCFDWSnQjT+HGNrgEiPI0FsVKeTLjRFFePGoagA5pMRRG5u6IBOvdY7J9Jot
XPs44jcETUZ2ZEe1cLYIYq2NgWa+M9nKVn7UjdeiD4NqlyZmfLCHwZerHJctCBjUC/FVXeUOKdIo
+dw9WV1cQ0APsSotudr8CpsQDaRWw+a6ThSrwq2QUgbs0egM98oDKkHa3pN/jd9QfD8OraFwvHht
+sm0iD/ZIJtwnQ8h+/PXxu98ekVZYYtNkbod11fyfL8BDOA10vRVDqhEL09/xBsmLzfoLcOHICr1
DloDf7hBsDzyXSAlIXPbpsjZ6FLxj6ORwPr2At17iNtUr7ekOxn71lLJVOpl1NxT7/XBXuNKGawM
DiKVr7/BTadSIvEdg6fwVTR4vazLXEnLT/i024+J2tBZ7EatVPeygRkKb7nkckcPIcC/GwcqMB6t
CF+RnaY/EZeLbB2rLpoNoifFuFUM01dQdKHuYFsPFDAV7ik47VHc+aRethsOzJJKBmevYxvZGPWV
TW2+GuZol2hjdAER0/OndGqzaa/cRhoQIYmwS3c2Fe9PHQDS24TwyCkwkbU8IBfiwJUZbTtEWPVP
G4imBJLQLMyUUMW5+1ZFdY8thUxeYAzRusur2tgCqMAIAdHjIhfjtPAJvC2/KwDl0FjFZdp9SjA0
tFYQcui2wM0hVRkaswYsGVrhZNdP9KiXyOCqUmVisYqTAdN74NbmxwizKtxWJRSLjYCvcYzY3X+k
bEfPAxa0wTqV5ri1uXLij5958kVvwvRWrUgy2RiZThddl9nXxNKh0eAhlT9gbOZ/HHXbQGjQxMMv
UNr+p4qc5QvlZH5jg7eGmxyLP1yrjDrZxriNvvi84CeaVDCFogZoP/AzjOsLJzXglCcT0ubkTdXT
xEmInULME33gC8PTiFq37XIs34l2bn5QfIGh8lHmYfwIacY34ajaWasBRbA9b4Q/NGwiqiZb59lB
i5buar81rZUmhi5CblOqltuuEps+dLMeRT/Ud0GkZfSXIVpVX8kB4DFZET1mAO4qUPVrD5/+htZN
NhQwj4CV6bOnowbitRZKQgc4YH1OMRq1Huxr4gJ7et2DypdSCM+JDE49uLDXk02HTup7gX1IHTl6
/6BBm0FLIdnBigdXszSaN3gLmOSvhWbceC+aKdTEXje8cxSgRSgx/scjCxvL55BQaEzyu9xqbomu
c4yd0Qyh3JsEGqbf0bRqFn4RWl51eDDmmbnF2AGTxBvdwZmV+t8TDabzfixMVLyAnn1979uNVaVX
tkPmknmLXp8GxDbw7YAH0us5jjvbKkIdYWyxIuyxUfHJrVup4PvqdHvgho+mr6dUc5TxIcanP9lD
+aZ1h4Unm2Ri1Bz4nFCVdROSH6ise5FmpE5AdiJwFaHV5AXWYdQekj4+YphDMvDa95GsY7mgsf2g
/vEPoYPD2Cos4aVSWQSpQENrSp37ObXexiCy9IOEWk/efQlVJK7Yn1bor5WvJYDbL9Mwyhew3LJa
h1gNUFAlBLWs68CVB5raJPg0mSbg4ElCzzdBhoBmo3p2rK/b1ix/TZRhMgA6I5xsT0qJDh8qO1nn
kY7lKAbkBtexfvhlmwitCcJOejpC0PqpfJA0RFt0WOoVlEJNAkHk5X3eKHJY4fbtfLPibtjh9A46
T6RGDfOoqUHRLEOHFdc1dfClh6L/1SMoL9j2qZ6CO3FZI3GMvpi84nfQe7e5NIxXCKao8jEIpijL
+wILd2+UjcH/Kva9keQYf3OvsyABjTWKw96kWl3jAOqWWxyPCIjPJKkiQZs6R5B16CtIYRPzxqSF
D6WyiiBAOnWiPKmmAT4j9bD45QPCDutklLK5tcNSe6bmg7nlORTGq1ElOXTbGXBeVlJirGSoqh5e
k32CniRPaaisET/CPgo0mwx33VCs4qaelsgmRDaj7NWuHwMcpATkXdcNLW9NgFmI5YcY7c8mN1qa
qfAoNLLzWg0hGNxPskSKiDT1boAf1tPGoobTAH3yHAE42wP5Z1yCIXjjRpASHNL4pW1eVWVa34Ru
5ZmboNW6dm1LFzAC+xX+a3x15CpMM/cbTKLq4MAKpUhFZPFTikL/gUFYyzIxB1Z2rtWYxff41q6C
GvPSDdI24+CooL+7FJT6EcIY+BJzi64aOPaPWCz132Sq5/eaSaDtLqCH426JqjGcbUUIGyemPlkb
6SV9642hITxey4IXTD6DWcZrUjVA1fByddQVTlt4FtitO9AsDcMfaZySzZpWqfIBU6cY7zdLLW/S
KMVf2TLtYp8EBDheO0jub9W6jI6Wz4ZMRihGghv8DuAgwm6GvyRq07BW7hgkBzgeAp0fZlzf/CAa
vnc4GHO/hm1SreTgBcEKYJi7D9dhTGd5HJz8FZjoZ9PXui/aWGcPruRFgS+mABGpgm89EWI6drlD
p76GiUxp0zfBUyQmhDVI9KHFZN1mvRlkziG/60FtuO0hIqB4RRBgeV34qmaYtoooaNEsKBg5oHsa
g4MzCMvc+HAJnV1OgzpfURDQKcBUWSLSExzWGJx3PkYRBGyh/EU+R3Kb1X3n8jcQk1z09S3vEdlQ
KNxgunWBxq0atiLMLHNN2pOngvVFOsYkSx4T3Gi4e6XQ4cij+MgVq+fGrgSyuQKZLIt1Ywr5gI1P
/4p+sXwNubF8p5frNVz4xv4Yoy1+ov9ZH7HtLp97PMpxGfIF9jpCN5kxJpA8iH9D+Qb7kkp/W+BP
ml8VquVjrFE6LRlcTU4j6CaA1088lYmOQNv+8x///t//+b3/D+9n9pDFA232f6RN8pAFaV391z+N
f/6DrsL0b69//Nc/LV2qqiENB1alBeAJB5U///76FKQe/7H4N18N/KqsaDTnelLft1jh567fPpwf
xDodRHJBUB3DsYVmSEc3Tft0kNEOpI1ZRHSsMnV4YDcisVMpvMfStY21Pozw9/GF8ffnR53+1jdT
+9eopk5yi04LSuizUbm6t3aDbenRsaz6MZah+azrqaJsyQYLUHQNkPbs2FT31I4oqc8Pbi4Nbuk4
M2sWb8WYPVdIJQAQsEmPYVUOd5O+zH6krHLvcG510+u8LDukTOfHXHzMtsZ1Bqd5S7em3/TmXYqE
nF+zVuMjGVpIpUfwvx+0VIMv7YgwbfBFt0s7QfzN+WEXnrNQGZLkadVxiGc/HbaFaJbLIoiOZtE/
JS7AcmtHsHSo+Ojg99xJD5GYaEjQaWNnfX7w2fqdXjKD2zQ1bYR6Qhengw/aQJsxraJjrBUUohkK
lxso2HFzdX6chWcrVMNEG2JpTNR0TscxS66bDMMkFTJuFMVnX+dAAljp2vqlw+FxnxK58OX8qJK/
dbaEBZRPijXTMgyUGKej2nSbeze1wiOLfLIdRZQ5EB2Qh9AOszr3788Pt/gw+VxYsgbaDGv6OW8W
ECIHAnqUPDrCHKL7KUJ58HUf76vzwyx8G0J1VBOmuW2alpwvGDFWPY4W8dHNevSe5OmUBKrTO7M4
buBPFb7m7s4PufT6hMryhK0P41ZOf/5mZiTe65Jo1egYdIYWPHV2RDWnMNKw9brcyL7ahae2OHhy
Ob45P/TSQyVliQ+ELdaCOXE6tFfhRI8xNrPNB3D6ENvdAqtbr33HCn07zmyF2m002iKQKEQg3CHw
LrxnKG/FlvwzpAZ+gL9u5gXf3jE5wC7NxGJZ4wQ5nZzI7RG0WI+PlpPV7ccoKrT20YTKtHnPOLpj
wli1eY6zh4gCz0p6hL/HnusXxt+VOnpPWQn/8cJCWXxbpqC7YesYpc0nRG8eUlGTJkcIyFPovey9
LYamxC+en9DignQ0lUaoKixbm72tOJYucJufHk1UVJ8pIHyx1VXdwYcvrCxueFKvBCy6kGr1/MhL
Xx9imv8dWVdPXxl7GHoMOHFHzMPVj8KK8VZk6xGITjAG/lbV4FznR1yaq6ZqmPfAXtf4DE5HxNAq
JEOySo9hA6nXpeS4r8s+eVQxNsa4MaOZCWQUXRh1ae/UWJI0/00TNfBs1KAwxryr0vRIpIpDg0Ud
8294EOZHi9yG7+dnuPRM3441W560drMekRtvM9DrF0epJ1OtgmTiHgHxY4ve/On/N+Bs+ThQ6VW9
DdNjYsclk1PMIN2iLcqfRaUZX4oURes71g27FybEABZcLGfP0ydDUsuJujtmXWzsaZ3J+t4OCbZb
j7EtcU+zQrO4PT/Npa9Rs4XBsasJacy/EqjhyF/LJj7SDK6KdekSLrvtaV5feJyLK/T/xpl/EzIN
CxHacYwvqf9KJ3ZA5uDrj4EdSfsTEbBdcE2Er3WpYFtcom+Gne2eNV4ffmtV8bHFq0qAniQuvKSC
pt+eTHojuLC3LQ3H8WfbjiU0XuVs0fg1lhpjECSQ91R3F6GTuqYy9DCYToJP51/c0gPVBV+7NG1T
JQDk9JPnOMw9ZK6Uv5rRf5+0BzepDvVgFdventvqFffs5sJLXPoI2V6kKvlHgxtxOqaZAOBLnwOw
oxtkrTE/yq9ROVm3ZHV5AIhpUd6dn6WY9sp5fabraBXhsGiOZmunQw7YFdamYnAs2bX/asE7KNv2
WmkzSBkwqSZ4COEqeFBP11Cx83onuylY8/zPWHyvJqQtPDMdy5bTn78pbkanLmWi2+FR8bDFWGGf
0dziroMUmxsHmOv50RZfrU0xLAUtPd7t6WgyVAgkHPzw6EJNvkYUnEOuR2T8ZCYggHlc2IfeUY0L
O+zSTqDjKDrVb4aOwPp0VAPLtAmNnSphX0VMMLTVpgJJ7DfnZ7f0LClkqIBtFFFSzBZujMobnkkb
HQ3CgG6b3s2bXR+NhYCZULgXtrflwSRfo61pUzl8Oqk264i7cIbwiJup8YoNtHKjZp6JVavabM/P
a+njMHRT5Z5PB8AxZkPV+gDHStF5a0K1yZCn8bPu/WJ4IO8DOj0CweLCG1taJ8BZhsTlwFZ1dfY5
FkmmJhby3GNTl5g1+1nffRsqE5il0RETE+BX9uUePAZP5vNzXXqsfA4o6w2u3qo6q3Dsyi04EAXF
Pog9OZ9BLrZjKvVuY+P2cGEwsTia1IjgJuSZFTqbJyeimw4wv47QW8t1Dkj+SRMWHh9Woe8VxFQb
NoEGxbc5dM8GJsq4QPqm/VAhErylbyhxPCJijdYWWO9LpBTm9fnHIaZfMN+lqDMnEAaAhxL6dJmR
vJrFBJ7GR/TzELVdk+w0pRx/RgjU4a+JCNKu1B9bh7xK3D9FTUQJ9z5t55OGcf63LH3GXJ8di4/L
BB+bvZq661SBg3l4jDNiHDEUVDEmyTq18t9x1r0daP5WQq2vojzjKpuo1dcxx6Vlo7VCiOsmg3l+
4euadp/5E7ZYuhakBU0iqz99wmol4WjaBSgEfaFsDVFWgXtUmhZtH/zeAOeI9YSkHXzAiKhan3+m
S4NjHzQdedP1Vps+xDfbv6mDkJAzZR8svKNgTofo0x9IdzCUZ6x1h3Bf0PEM7/FcjepPvgWpbX/+
Byx8AZT3rH+wJ9QxYjb7Ju/8suJ3HaSGQxWus3FjXhm1TF+gUPn630+X7Z/mPicdsMj8Ph23+DsA
oTlocZryGdNLrNdEgcPITsL4DzZWWuFwk3pdeaeUsPXecf5pFjUGhQYdWgDy08et9QgIo8JwDgKW
vT0h1mytAPiF8zgIMmtcAxbzkyTlL71wNi1tNbjRaIZpweKhyTX7kCd2WBHS+TiYrUmfrW00wRbj
jc5DnkAy3oEZe+kT6iE4h7bTKQeqZyQTKsF5W8V1MO3W67br7zwce0gayYdGvx96tAzH8wti+Yfa
0+7Ld85uN1uSOq1CNKaae3BwXMr2IHRkU6uyHR7w81CxNxloionWpoNm1/3YXLvqRP3wg6Cnc563
0t17BccVIdZOZO1ZDfZexGp4oX5bWrigQQ6nr8bXK2fPs0SY2Lm5ah86BdUmSffNXUAExXcMVJrx
78smjVKYN/J7D55jaxGOmJ5KkvZBb7FApg020jPMi07cKm3qFTiLVp1vrPNGOMHH869jmsZsd5q+
TsmXqRtchGfTJKyh16hAnAN8dlwVmpq8iS4W3PiNFA7Mx6qU2S/U/vHXKhfxU4/veHh1/icsFAOA
Q5JnjbgGQ4PZdkwkvUQg7joH2G30aPGMQVucZ8bnxh2RxWhtaH/FtzuS1+fHXSh7qIqxtJK6zkcz
L1ZJzm6Q+An3gDamg2vCmZtOFnJ4X3tjFOwxCw7SC3Odtrv548ZpWAiOApvOw6zUGo0It5fcdQ8R
tsrBTd7SYwujTHNI/EMOi6qxKekvoaHGgc1vv5yf8dKaJk6PJoADSi3kbHS80VKBRkw5hImiDRsU
djGEWs0u9PCqNepyuHD0iekvnE0XGx+esqmbbIj27FvvWlYPYesuUHElKpgEtnU9ulEmXrywV5/a
Ihuew3qY7PqDAlZdr4VXtpJif5gQJsyjSTN1q9iuegHMXip7qHiAmFWh638eyiSVEDqV68pB4rnx
4pVjex/xbGitYt8YbtqqTbDoq00MCdMYkSltb+ch9vFvwtpoelznX8zCUuQgVq3p8iJAZ2bnhmsB
U5FEqRxil5YBl0IZGj/HOIArBypVbijce+3C8l9YitzChY7HDC0o5KGnZ1VimSoJjJ5zaApLv8mI
jSfalpBre+OYRQRNjairag/44bkQP4PYfTk/54Vyj+mCo4J8q8IwpsX6pjQRMcl1EDKsg9JFCWmk
To7meGjhS50fZ+nZ0rWQWFXRF9e12fYiYO4VSCOcQxwk8KbSQah3lt+Sy1FhjYr1f9a2j+eHXNjR
dPYU0BvGBfueTa0XrZP5JBoc4FJVt2Gnd/6+DrQIOhyBg2vIU7SYM69j1zk/8OJcf/dOUPazu0zv
/M0zlQ0UFqfrnEOFyfRNkrsFtCgNx2JLtazPrfCwHnjHiEDvbGe6EKY9W0Ut7esBTwv3gPexc6ME
mvcFGS0KGkBbvIgJPRW78yMubGKcVFzBp74Xh8bsfZZNBmnXrZ1DxGa68zCdvo204FNU9s3n8yMt
rVAqSXYuPklN/q5k3jxN+vNFTQVnH4bSCDYokcgVUbph1N7x1pCpwvFV6VT+sUti4wnOnij2wSiq
eq/WRuGv0RaYT7qCT+suzRTx9fzMlp4hHwSkiN9N2fmRa/aiCVAPsE4mZzzEPvQQ1wo0KxRsLYFS
f49l6FI4PEbwxQmJOl2Wve8HIeHagD+Q2iBTZiNMIr/D4ES1kaScn9vSW+NEN+FjUGVSUJwOFmLX
jA924BxsFuNW0qSZyEeYUb7jrb0dRzsdR2+LXo/b0Tng5tQ9xQ6Rd7tMR4CCRc/kn2BrdfLj/NQW
XtvUbbEdyXMU1GynQ4rBbokd0e2Dommvhhs5h1EfD2VUmI/nB1oCLxnJtriFcnLjkH86UpL22Hhg
031wbKIkk7pU70l/8ix8fct0jzkKca/SQWibKYF9kB28eq3K45/nf8bCdmaABlCtSIpQaw7W1Fzl
yHrqWTc1dvR6aIrPHWmOa8ZLPgjyTy9Me+H5ckkGKAWpUVHzzTazjFjUoHEd5YCjPgX4aHuPkesL
7Gw0p/n7ZTrVnVJyASeXT52N5USFm6Sa4R6UMcVJnfivgcTcYEJM//ohSuLoBEAbBSc4xOmrxMSP
8LFQKAfDrmDf4igPp7NMpFJdEauXVp9FCP36wrViobhgy5g+dx22AK2900ER+7heWY8eDSECqp79
1LO3QuvJKpEdjvUbYks0/z73vYB86r64tHCW6jvGt2B90BSGCjxbvyRummXRu94RwYtodxoLyUEb
0E5RBHD9HoX0tGtgiQAuZkoYUNTH6RdE0NhKIwsn4uHv3wE/hcaxQ6GoGrMP14QdoqWW4h2RnaAY
FPjH0lRNcZ+I4M6HchSfzg+oLXw68F9gKlMNcEwa05+/Obugv+W4SVm8AFvBCRhcRB4TLkHF1dAJ
38J0kEhJ7wEKp06WeJ6HxrGN23YkNo2EpZ2K92Z45ZGlgiOBPYrgAw6nmNB2dMPKnWMamDeJxPBw
9h85/btDzwl6H9qVIj7a1SS34mRRI6ibcQct1c0Na5tD6fDuMASry2/nZ7u02oCyVJADnC44qU8n
62F/VXVGoxyIJXetCEZm4fQfEzGkn/o2tR4TYSXXfWxady1BSdvzgy9tGlxv8DnE148FN1tqRQXb
PHBC74gNfPXiBpj3EOmWVqsIlPPCWNPfNbtPwWSyKO0sEC4uL6cTxQQCFb8c3AMmElwRcVpwS6wo
cC7CgLm7J60QmbtEHlxhDt6p3Qo7eCO8sJgXqls6vOxa7F4acPwMp9W1qimHerrUYVJGgitRV96z
m/rqExt53G0aROn3Qy375NffP2nO9KkBwwMATjydvWclqHOs2j24uLxtzQoBLbGuaNFUX47782Mt
nYDScuAiAdzDO54DI0UhoRejmqGG90esGvLEvVMVyJMY7oT9g8hIgtrZdq3hMSaRRBFSCG8ZlWTZ
5xegqKVrtLRBSGg50Zz9gxSVEpQqSOri3m7awV1DPNuDljvm3h4EyYSukj5bBDQQqWHi7JJI/cWM
iSStSmXk08NbaxX0XuZcOFeWlgEvwwQ1oL9JIXn6NhoHwKBpbfeQawkG2SaEZ/UqI7ZdXRGrkIuV
ig8injqW9Y71ZxuOBJCnhjXm5A3PcgqRE7h8CGIb+Z5V9c1H1Z8y2jzg+/WowLbakjxNjPP5NbG0
p9ow4CSJshLuyOwk9f1OevgDOgc9wtnRxpZopTZx8DENxTX26t2F1744HI6j1GGTfc/8+qGOGSrn
2me5O2Xy2ewBQFd5qGjr3sLB5IaTL2g/nJ/h0v7CBkrlTBMX4tbs08ZlocudsOGdtkQ3rwLXJCUV
Z4joQ04rDkVdYSSIwaIm/lwaVboz/Np+Pv8TlrZTZotvLrUKzt1Tef/m4MoQZFVlbzqHgMiHq5Yi
qcbK1PrRhH6bXSjhl86N6bigQAAfkHPYJYhA0s2e6Up8Ua6Q8aHL4RDsfyQqNBZB7rXyaI41ntR2
DsvzHVuMCegjTTACOMjm7AYxKBke5w0nR1eC7vhE4j6ZnmmEW4PEQWNrRh3fTj24x0G3d54PCX4n
M7id13/9xAEk4XyASpocYrMPuRIQFEpcyQ/1JA3rtdwq9rKrX1ulKIILT3zh7XLrVIGcwB+Bf2Zv
N4lGrLGIDTiOSRlcR3jh4DhJ1OZOSqMrLuxQCx/Q1GWg8qDrBto6/fmbpdS0ak+sTRAcW6T3jxMF
bTW4SXzfoowj2Cu71Edf+Hp+N1JhW6Cu+YPxgR4uRI9ZBMdGj3SEzmHQ40hd1mV8Z3rDbze9wfym
JqNxgwrA9297tSHQ9u/f5gTGTJgFHvF/sCHJDY/I4IA3oEytdchv2acOwufRqFT9wg71u581q0fM
t4PNlk7dIg1qei044qrnfA/gJKv7JBTNvhywzafUxv1hRSmBgYjkDv5cZy3O8asecRdKC3Q5oM+6
NF9tJRu1NRLdobywBpYWHP2b6ZiCtOGY+uka0CMDWr/PLxxUo8dmqfRtY5/oNb7hgOC4KJ1/+otL
Dq67yg5KG1KfDUc+noRo5zBciTR6F2vET+16LKlxjYTo498ZZvPt/JDLL8ExMee2aKBQ8p9O0fV9
z4OF4h1TzYFZtUItZj4RijPgK4A9dXbVqtj4XNfYDN2liWMSjeNYkeWvGsxbr1VqF2CtIoKMRG5V
/sNujE5c4DkvvQWwmOngBLQDKDz9iSnzJ3oVrrqP8UKIJZdBmgOpA1dKiTnPhXewONjU/4XZOTGR
Zs8Dy2crqUwlOAryOb2P1ajU9W4k7rTej1i6/Tr/+Kcda/4JTA0EfaqEoZjNioKilYNF0EB4TIrU
jzeygq/4hFvcePG40JZGYhFDJZEC3sxsJFjpEluVBKfPQsGDMwLqfsW0Af2YRvBxsYbxhOuDBmkW
sDnsr109zLfwWTMCGWVxhaF8uzs/96XVLiFdc3KCFnHdPn2tcZ03vt6p4dH+GgZleyNTpfggXD9w
CYgwqkv7+VJNzlkJie1f48kZvF0ZlafjUxEcDSMU7TV5W02ya/Qe1bdq+rcFKIv7QL6FtzbNmnwg
bkAo0RO/yPx37LIm3FNgfphuvP/TmU9nCRUUBmVamhTDihjbcDOmrf5D0kBd//1T5tA0TKBTlVpw
tp7HunNGhKIh0h2J/X/VWwk5kQ20vpXaFgQWUJqpF2qThcoIAJVTRAc0mraW0/n1hHBpIkuCY8Ld
Nr133D6q9wLLw3t8Ur1oFxSdN+ybHNNL4lL6FO/585NeOkv5gEEf6Qo7hHef/oAcB2BKAmojpaon
tCJpc+yRaPCsa11BKqr6/OxtD+j4mSCWYGUpqfEOCi56NGYPDgoIqk8bzZv6QVHMxlX5uo96prQv
XT4Q0hw7nFNJmxzPT3dpzwKCod6UlKJi3osuqe5hElb+0ccPLLwxseHbkiGh75I0a9Sr84MtoWOQ
Y7jHoEADTfj9nb2ZWNfnDfIrIEFSGkhSKBPxWoI76HuRZJwaqa6ON34dY6yA0UrgfGuoXvCBDp2a
f1MxiQt1xNI+wvrWEQXDySNL5PRBB3qTWpk7eNj9KdaNN1IlNYVhBdt8wPxjQx8meTj/CKb1O9+1
gWv4mqh8GXq2vGRfGWGoc2Ymbo1bseZqrXGDo6aZbXNFeutCsVu8EXAY9S7sHMsj0xz818i/gbs3
z151I5WgUJsK2LYbfUtnV7ZPCJkdKOy9Yt0nTgJRy6EgSrfvmLNtScpuOFIwW06fskHqi8Lh4h0H
hEyPMA7dG7vCffO15Y9WLbwf+8Ya1eLn3w/7m+M5FSiaZc1eroC5CBBZ+7BzRb1rcQNbBWzjVz4u
GC9t3vU1xgphNL5jtjYtQr4nVHna/G6H161seg/INcP5/9klwea5ImHvplDxRdtFCflHKy9WyMs7
P90lsIbNglN+2rKhOU2f+psXjJuR5PQNlEODTddwa2M8fo3JA9Y2nlpbpDUiho/toLRuodgSYWxZ
G6VgMaxF2YwYBKi59rmGWu29owajk0MrnHWvceM8/V06LkYTP8w71r2Pko7siO4rFoT1Dzuq3S/n
H8LSBw08qFuweaZNZjaWiYULq9jwjl6MWdw6a62+3RQl6iGrFc0mxnDpPa/bYF2DGiDCNqcy7c1T
B/RCt6TGwXHKwHnqR+Jn7SDvf2lJ1GLiC6qwUZWLvcbFeRogspArp+17trbxVQjwrPb9YzgG45F+
TqM+dE6hj08utKZyY2Ape6njPq2f+dZFdQseBHDB0Th7thgOYSAs2+CIxUj1pQyryW1ytPO1pSd2
c+EYXtqtuDkzlEHlyWFx+lgzLUmDEukgElq/wtuD+JRHbg3kPGS9Xsa72Iqw/yiDDCurv19CExUY
JAioAOjzdGR9DGsubBy+PnY/r23k23f4U7WYqWv+12KgiXChzFp6roC9nIgTT5XXeTqgq8QaZgq6
fyQcAd61RvaMehNVMq+32MaEwQUK0kKFRUMT/3wuiXQP5h0qHMTyyaCHqzPX9OquIqYqZzPwBuzO
krEaPjRNRECIFU9eRwFxqPnu/ANemK8F5XASGNKWoiV+Ol8ds+ZsJDrriAOZtsm1nLtDLe0fAyzH
5/NDLXwm3I1YQhOrGzXM7OQhsgjvIyMJj72RkhA7jobIbxSwIKIF7R76Z+ekQ3FhAS0sXZAF05lE
lMDT82/TbAgSSSsj4LrUio3jlL6DRaKwfuH3Jm9LL473roDnemEZTRvN7PPkKiRtLgD8A3Z7+lgt
bHdahejVA8TaKYlMDdr8MWkKtFTnH+ri/Pj8mSH3IYSipwMNpquZXtnDdTYIeF/HsUXuRASc7G5s
fK7jxyrTzWpNvx52//mhl94n3+UkbQJyEPZsszV8jYCXIYZi4XXZHSZgxq4N8xpjf0Pb1EIZLuxC
S88U+sikuuGyyUdzOlV0WkVMTBZEgxaL32shI0iyVh53F3gqS1AKBgkQLGgx6VxrZ9c6vL9SxcEL
7wAfsbsOsUfHPk/prgdrUNYY8ESftAQ7pL1XZhgYd8oPoB7MZjyzNvHLkyauXqNVF2S46u2FdbW0
X6Bz1OFBUGD/0XwokhF/+aayD7CFHPWmICDUu9Ksums+hSQzKKtCMZoniBR6sTfoTnnXf//OqRpA
4xBa8f+zd261rcR2D7YsIS9kv/jVsBmg7O2G3pRrQlbeIQy2oP/AimTn0Oj3nL5z7iS+TryYe6hQ
l39Tc13LCOIyiWLYBPmoBCuzBj2+7UcysR/PT3VpucFZ4FifTh5og6dDu9hF06FIlINrwcha60rR
tNjdW9X3d4zDGYdwbWKBzOm4LpFFCU6g9JPGoL+K8tKK1wYA3SUGyNJOT58X0wZwKkvMAcIMQ188
NqAj4j9Yr7HDSm5h7RJS22TB5/NTWh4KIJIyk/vlvGeVJrWC8TJD6UoUXbWJ+i1yy+5zXnGWvmMk
eA3QoChngWFOX5KGXxVJu4F7SAK/3kRpRj5t3qp3rGH3wlG9NCkQN5CI6VX9YWRQRLIdE9rNBxHg
DT4kVUK0e0Bk7crLne7CWbm0rVOFwFblZoo8dvoxbwpZ/KkrHR9i5WD6HglTgdqR+W7l7UgQAtnn
1w5tx/HG0cfswqubPqj5weVM+7mjUj4bc8RFj8FjJYTgI1eT8pXvI3+OLfVb3mjOnQh9F4N2c/LG
D/Liro7q8kI5sjBvW6UewfQDJOCPfrviooetvZbrSeKkz0qV9MN6aJ38VpNt/NUsnOC5dLB/vLCt
LhxlXNY4WKYuNkfpDAiIsCccPDvyj7Flp1+mcxrqZYUXs6lExhNVQ3hhc1kckCU7beHciOfrtsar
vM1lSF1LVM4LHtjuQ195zyJpIsFBEnsXJvjnZgYPCpByYroz4pzmXUzGuhnGWIcBQ7UnXBc5ryjC
9Nfzn+Mfrw/pCG8OPgj4LO3Uadpvlq0eqkmqkFh7rDAre3ZSYdertrdyf2UNeo3hnG4HuGTKv/bK
mI37P5yd2W7cOLSun0iA5uFWNdkux0ncGcq+Eex0t2aRGqjp6fennLPPSckFF9xAGrkIGixS5OLi
Wv+wSg1Q6chGAy+JE/xuLoXIc74iYygO+N4PWCylOkLvU/TRu3AZlPqNYQSEAxD055MtRjZmgq3J
qedrbnn62du8QWoXRyvzEZFL8dFYx3g8L2kSw5ddYvj5eAYcSCqlyFO4cNh7eBLS0kPsX6X2OQVw
VHz0KC7DLXVBSmM+N+8qhcUsQ5jekNcIp/vI0SSD2OL0U93kjdMchLTdDQa+3pVz8XYDcfx5vROf
wXyCFDqf4zQKWdrOKE5L+eR2NINjHqUoD7sD1e6yzqg8JkNzBab4JrJbDMor2uXZR7R1Vrt2iEST
oNwqTgYmTt42oUL1WEyZPm3r7uor6OJggHb5lDA9aLafzzCXzoTaRyFPNfnODyWE/OpJOvzIfuvj
RzPmZWJ/jLXK1vrUbwZzquSpmLBx2aFdjgwvYEO0St8/92/C2TLQAmAgUVv6rKtXpDnLjLbUgHKK
lP7XIUeNFffpfBN5sYkIqK+upOiXtgksdJ+aHo8BQNDnizhyGzRAFqtTB+X6tmNz3CL9Pg0h/qLO
0ROt9rVOu937k3yTezPJPwddbRPDSTHStDJxKhsx37MzNAxf0xHbbh+7lx+qLuLXBJvMsMeu6Upg
vbRrkBwC2wjI0HK91QJjC+OP6DUIQAVVC56r8Pvt2KOgvaW1Pf58f6JvLotloqTbaPEtShlrTbHI
LzwQ7J04Ictff82xakYNXVTVtSL4xQWFgQ8T34OFtT7spmZ52tyq6jRPtCeDEmupOJj/afTodRSe
PqHR6iS01WRVXAndb7Kc3zP835Hpp53vn3ruzRh7veqEurz/Q/oUz9wZwKupYqw0VB98my05YmGH
JVe0gKW1b+8v8aUDY3gsMEhRA02AVZyzFfLrEjfEE6CIo2lK+8HEehrLA0wM+9Gsnt8f7sJ5AWeD
lCMxlQbiuswkA4I2Zx+lI2F3VCPGEqNMn6IkwSP/hkyofz9gyrB/f9QLk4RXxwuAsaHPrsuGOWom
VaD86gRc3zumuogOkOuqO0iPWB7mSILUH01zgC9xEYOuBnXhcYesvqscmnbJHE+V7PLdmDRmfdOg
fdt9+Co+H2cVfwQaLSPCrtUJEeoIWx545ode9aaHpzTFj/eX8cJm5bHNd+NjgCxe54qqTEkIUlGe
WkvWBpzuQN0aqml/LUjqU51nUJOxDeAxFjaL08tjhoVkcHj/R1z8lg40KLIPbud1IbZRtZFS/OVb
IqxOaSmfD3EX+TckJPNh7sDNvz/ehYAHDs03QOQx5ptkRxkabOfeqk4yxwpE64hyYUvb9Waeg6q6
sm0uTg5MMYqGOgS2dSZnOjW2qlEsCESpwnxKzI/01PXbpk2MB9wv4yvH8eLkeGEteDROyFoUyPBi
vGZnJifyvrkfla21oVRDUm21dAysK8fw0uFHe5LyII0fmsrL7P9Iyl1pek3RpuLE6cAZN8OBZY48
/avhK/WFS33eRVbr/fvx74fqH2gYtDwo3qyyx9jVqxyXdk6IbfifAmlA80I5/7nyymuKIZe+HpwK
uPP0mHQCzfn8DIEw9TDh8NN16Jvfl1aWancCN6/pEznyGD3rSqO3eGXPXFxVWKvguyhG8t/5qEj/
U66GvXPKpK5/A0nmW4dOH/NXozb9b3WUfxJ6gkT0+8t64co0UOMljv+urazLvV5nA5m02vKkR236
PcCNNOyUKf2tP6QGjqSVEyRhMvmmuEkwsE6u5HkXJw0bDJmARdhpjVWl1yMiQ0O0qyjQQY+iKAn7
oI78UOsaY6eSGbHrokfd+v1ZX/rCDsSZ37RIYs8qrCNc0CW46xIMhqYE0eTPG+5IeZPVi8A6eJn/
MM2FWAGci3DHO/b828Josyq8CRHrM8ziCduKetvAT/4y611/63QgSje5GcsrsOtL35Y9vKg/0Keg
K3M+Ki5LkQVSFakwM0LXekIXiDQo/mnomCqOg9J2yrK7X3mX5H+9v76XPitptE+1zuUvfbWX8YbB
J7JFpKzuO+8TkuX4umFCUIZSymlrNqXcBo68po124V4juixoAEalaWucz7fpdQQ80pj5kuzdOJY7
PA649G6rCUblNm0lRiw5Lsm4egWR85g0vff6/ryXfXNW7FrUZQEFANVkQ9PxO/8Fc94belTzCypz
9rO7tC+Tz/RP/HH//jgX4j3jLO8UuhbGG6SNmSV2U3tIDdUYlGCGVkxK3TZzkwsc2/AluPkPw8Fg
pJy8yBusAXnUYEzK8W52QvaCnSTgb5n3bmRHM1wzUSDo9/GoxL79/wOugv08zC7vZdS7FZEWwx9P
G0OlBe1P2fAIxMoNu7cxrV7zepivQHguhAaGBkhDG3WhA62OqtcIM889dJWsGLug0FWYy+9x7VA/
6mAI/s5RmL+yaS4cFkZcQNUo6QGZX42ISvnY2RiZnpq6ST7rVuIB0hpxP8WnqfkXt/oAIy8Xf5v3
P+ql0/LnsKs1Vj3+foat5acgbl6EFN6xsrscLxnR1y8yao4AiT7jK6bu8EoV9e790S8uM+VoYBUI
mZEonZ+UtpoAR3V84bmX8Qns4bEu4+ml0+3pYHfe8PH8mucCsB2eaPxZ72Aku3MtG/Li5KrutW0E
3lBWbJy03nCuSU1fiLrA+ijoIzaGNNf6kWIoFVWBnqABX+h3US3LO6uJRhW2WqwOaZd2GAMn0eJQ
/HE89BJ+/hh69UmxAsxT9JeLk9Fk0Gq8OvB2gWY7PzvSwCsremnXck+CDAfGQcRbXaHg0en953Z2
EqXqMUWZza6/M+uix9JP84JtrpkYmPU1nk8372+dS8GPQhdtPPgQ4EhXW6dScdAVGqhv0K3TcXSg
o/kQA37ZqlVX8oSLQ5ED8gr8DflaDRWhCq6MRMtOQJCbW7+e29tewPwsUBN//A+zoo3KlKBlcYOd
HwhNTE4+4c15whQ3O/iYA4ZjruyH1OMi+Q9D4aW8aCRSxF+TF7yZjWss3gjNXGOW2OeTvXcTG2eo
pPDEeCXOXDoPiL78v9FWG6Wb8hH5R6QRTQzqcGyTQLs+GdFgb9ICj4Aa16MoRELYO0inra6kQG+x
3RwJwIEIiaBuwH5ZLesM+FKPe0YvFQkhZuhDgYqnaQ7oKUAT88BYj+Y9ZTjnrxIXbyw6QPnfFbh9
X+NwXNpLCJMR8mBm8YZZ5QZmrSZMGbPyVA7tsO+T3DvSmG92roMrdPjxLwyeHYkY2MuclFUgwFAa
tpWhFVwpWD6kpcqMjUxbQNV1R+v5/cEurTE4HHvRokTvkwbG+dYtnFZqUyWyE33TbgLna+TDbtJn
teuLBiNeyzXUsGnxf53uDJzWHgLM1eQW1Ff99f2fciEo8T4k9mKAgWvCGiAYB1kytgXicqkovPsq
Haxg42lD6ES/ojJfvnlpXtvfF24ymt/YB6Ids2DZVmtNJ8zFfxaAVw3m9NUBmmfsPbxyvacha2qE
AVK/yj9+e9LlAyGDUvWS4a9Shs4UqK7OY3ryVZXdRfMo8JkOhvEGmqn+EPe69mEpbhA+y9PUYbhF
JWcVCZF00DHxjBD8nTQvhDTs32LEWXyBuupv3Cwerg14IZUGM8OHJEVAOmPdnLKGTuhez4CZkbkb
1Zmj2OXGYOhXlvLSlkGZmgcwj24utNXmbY3YHWPDZyl7Lf9qZi3e36Wwh/g40OKMD7X0qS1GaEyM
Hx2ZE0NrasGvUSYC1XB+bNIUtIRpQPGphoCHdU/dPEG+yZIFQN48Ro8EHG2zcYLK+/uDx2TZN1xr
PNEQd0TQ4XxkxId0pIYDdYoN2uMbD3ssRWfaTaB0p+5obYxq7vZTb1wLFW9iIAMvVSNAKUAUqa6c
D5xVvp+KsRwQxO+aT0L0d7FChxgr+HL4aElsSSoXRV6aHAbNxtWGxeUJq+kg8U653U4/8YscH1NM
pTZBP3kfjbbLULSEiTgAHDgl57Oqm8EZeyPzTorW57ATGniAnZU447GssIF7/9u9CTfLtKiCkTWD
uwE3dT6YzCwyqswunnxY6ru4jed/7cGdfiatLr4v++xaPvvmgCyTMymqUe2H6riWcJ+lVbRNl1dP
Q+KUO7tpmwTnrKA8FoGcnxEhG2+R2gz+wzR5xwNLw0UJStTq80VR51YjBPWnOmjcbVXpmh7CPQH5
GLjlDS64nfGfRnSwS+ErIXS6auFITmJGM7x4KuU8hCMc30+lp+JPCSaHeyn84cp4b/Ii1pW82V8U
NxYJ3dUMJ8uVgzb65dMIH2g3qVTbdbozfqfbovZYtyZ1WOZjxsMhiD5oYcSFwSsehi14ZOL6mydn
WWUJ1slT9pc0Gmww5013zbxoTQYixSHnokTBtQixkKTnfJ8iJ6Ipt7WMF2Osp71oZPdEqQ9qwKxD
ULaSJzm22j6HJfCdukN7n6n2K3Co7tv7x+W3JNAfJRl+B3C/33qEC8CReHv+OyrRgRTR5/rZMQtX
k6GlFWN/xGNZobWuAoSmQgGnIN2hhaHDk8iz2GpDD5v64fNc2LN9EytfqF9dhybHtuwC/4eHc96r
lwPsgt+CLTjy+6kAyAC2NegfmsFt/wGr6/zEwFhvQ8Mu+wdLuir9dWVqS1w5nxrWZiBjINMtoW4d
dzq3G2QaGenzOAB3fgDp0D1jbItNNGkv2PrJ0+Ndjkq0c5NatW3tanfUC2tXpVUxHyddGsYXL9WS
IpwTb0i2U5XFE0zPdJYHbRJ59GAAqRa3WUzRA8NKNHZuZWmWxtc85x89t7ecK8iJVXTjrgc4wYFf
iOaLYuVStPijtTAD6Is8r55egBqLR1MFqQoDA2uFzgzivVv1VyhikFfXi4hwKcAJoH4USEke1/E0
HSqtgIn37BSpdA5aO/EQCwHG1+7dXI5evKt7pK43HrAY41OjII4FaBxNOycSRoWNtmeX+yaL/Wc9
STRjGwVTmYXAv3p/U6euTHCqT5rqscT+Mg8HMcefHQX3497xOwv7+C4YqkPi10b1s7WjKD42qBrN
9ed57GTdfcIWtjzYFj2WxzlDVPImFwpzSGwJNInDr92M/YFuTHOnZ1XZYvk7GumX2YiHT5XbmD4E
RpW9um2C6aGwm/mbXaHBs221njNZeEW9z6Zp7G9w5cyjg8h6s92MRSywjyvqLNsrGYzqbvTnhgrc
YE2R+yD6sviVUxbrQ8+MmnrnWTgJvkz2hKB8mxdetinK3InDES1OO9u7xRClf8EDKZ6CiSU7VjTK
vU3tlEX2SdbodSuKBTat+bBzakc7WnXkPXukR8nOqoPic93MqkNiARvyg4OEWrxrg6mwb0ecX+W2
M8FN7ua+GeQOx9miC7tiDB6RVzVlqA9OGxxA6uVRODlQ1Tdj3FoYCUtr6vZwelR622jUaVA2mLXH
lsssuhEoD5Qh8Ksx+RbUg/R3leEm/rZVoFvvK12XBZLbbhn0O5Q99HQDFnf0jr0tDI/mAepym7qO
MuhB0+j/sCiTukdvMoP6G68nWz04wqlsMABzfmcqdAT+kgln9r6pmvFBdxqlwsJJ0gCt2rmJb+ve
HAMuwKZ2drYljPKgqcDLPum5mbsPMu1c0L1I6883bepnQdj5CSj2cq4g6NujdkwVDblNr2dD9Ryj
jKY2I9f8q++23rSpXSG/ED6XVcvseMTc20ymo4W2RPHgiWH+O567BK3sTngSc2FkVBB/KPQm8sxQ
9ungb7iz3OkQYx5TPsyDrhlFaOUEV7nVSiQEPtkkJtE3rG4MdVvXcWB8svVGq24jfKlHsbFUXZXf
8LLX4v2I9mHyYvRuXX1uda/oxLbtisjcDZEp0aLyylTPfkRaohIzHIzWE+amHNLS+UsHeugeSwHE
6tarRSxoGvF62HD0VPdN9zWzivfmbFkSn/pU8/pwKF07uhsGd8StpEnjvIHd3Rd+1oXYiSDz2ERm
nmxNd4qorGOsdJJTEuvfk7jRH2eag3HYEBey25TQbOyR/Df/ifAMO9oGSgFb2OL4jpp9o1vf5kSb
hhfDkhZwlF5X2fdB9s6DrVlJfe8o7qaQCIVwsu/H+KvW0RCMm9gxu2bbBy7gnMEUpf6Ib3H2jwLq
6jzoOu+iicqeG45aVs4b3Fqdw4zMsxHqjee+unNl/ayRwzDY3gnO2e404zwcSWsoIIF6bRsKVI7i
jVnHmJPWXitaFLd8pCXsUo4AjubUQDZ3Vr98jLHLTZtr5ZcW4KIfJq7wx5uKZssU9m0cYc3rVaK8
q7Gkavd60iW3s1VYxrbpcDIPg6mbOpTwtEzpO5IqUW5RqPU/99qs1WFru5WxtSNHJAfLzkwbq2MH
F+J9A2M0v+1hLrVgETBxdJ4QJil/Rb3NuS5U0SZbRGl7+zN8vE7dFQ16tPco0md9uc/02Xbv0iZK
fjpFNrXbYracBLF+E89wr46db9DQs2GrzZOHSSy6j72Iw9rnHb0x0c3+HNt51J2KAOTShjaRmeEQ
qC+zE7LXtvT2TbknC0CkSypC1FfRm/2NPlQmj7YGLsmmHJNyPrZDEanP8K8RTChg6J4amkf/cr3Z
8fe4mqb9aKBu9avz3NjcOO0M1Aul/6I9OHKuvuhBHjgb4TaZs7NGW8n9RMup30i3tse9RnMTBHeO
E2Y45SAfbwq6JMm2imzvJ+6s6XQcuoVt7BeOrW5VFyw2qCIV4TB3XXXf5GC+dtJNR/e2Mgb2Myxt
0w3pI4rm0U6rVB7AMvXuLtIrMOmt9DTjvu/RGzK2LZJVxutUIlP1oEMzhUrvjFlh3sdLIRU0QMx6
wgIf1SbiNSN/qmyQIj3AU8ejeVvIZC4372dDq3YGjb/FDwk4CzUvqlFrsXua55EKpnx+yWKn7W9E
3BXfalSm1efIijjjPtcIrtZMcdyLrrNkWFbK/6BMzvIrqPCRt1AtQaplzfbD68DAnNo1XiKrwMuY
oH8yuiCvoJhcE6N8kyoxFG93KuCwNXlR2+epEuSFLIk7ab4QFatTO3Xx0UvS5rmT89QfpOHl1wxO
Vi8WJudSIwUSjBAj7/h12SBHKisnsU1eg8JOnFDz5PBg9KVx32nIpMUSRwFPSBwUxs6QVz7vqnKw
9HWpLlKs+P0mdNYAu8oZ6Aw1WvbadXKsN/nkpk8lJamtOxbFtTfDsnRnibUPUPh3Tw6gEGzrVUmv
bWLfoT+VvcRJpz1mcKK6T9wdQmwN+Az+1okp5B4qp3eCz2UJ/XtX613d75p4JinLrQxmAZyy+jYC
lP/NBg3cU+btgv7faEh8YW+h6qv0x6Alur6HZ1Lqt2nQtH/XlesWxE2/FMcZkGN/Q65XWVewrm82
DmR9JEZ4mnEYeeyu6k59NrotklLOy0y23Cy3uRF/yc2kOQ5a37BpayWaK7WuN5+PMRf6+sKcXITn
Vq+wRlX+ZFLwfVluLRXCjxjSO6VROglFEKtrKrjO+mnE4lAaWer+sGDZOqs5xgNyo3OS6i9jhhPa
XkqjUl9GrcWp3OEhM+ycxphh9fD1nG1lFv4z6Ize3NCcgS01If0xFmEGo7P4K6kR4XMPMEnn5sGU
lTJuMLt2g8cZd2+JX/nirlyF0rIS+U86ycghPe9hJ4yhQOgj/S65yeJdhA5H+RD4RVluTKCL+c5U
pvGExuRghK5d12AnJV00Hjkya+9EmczJN7uRTvMlrkyh8FK3RiW2oLz1eKPh5q35G+Q6o+y2tAGV
hiKNTAyPIW1qO8/MnazfdG5veHvUgHEg34x266GdQ7CgQL4re6dfzMVFV9FEizLZt4/2zBX2M4ji
snr1ksZpP1i7IlYtREGedzq0GGpXq5CFCnGWDs0wPdEviHfpXOFYlKT+gzdbr1g8alf6XOsrwYX9
xgMZLheFVJOW1nmE7JpkNIak0580wVth7055vJ+03PyiF04RH3R/7remX1hZmCeIdoStK3L7ysZf
HzZ+A8q8hGhKILTb1qqmQ6xrcRFU5lPsxtbG8/P8WzWIJKSCb5NyQGW7Uox8U3j5PSIHG/QE+gFU
Bs5nnUtDOXXWmk+eTVaRdpD3i6RJ94OIolAb3PmAOoexqdLuh5Zq2dFQdrzx6+KaoP6FmbPyHHoE
Kyg0mat6WukkJQe8sJ6iLk1vdZhXO7tvpq8Ar/Sj6tRw834C8Ns3/s+ozcQXEisX1KKuym1xPvFm
8tTgDK79NGVB+7fXFe5DwLvHPUKn8fQwVZkfbLsun4sD9l8aT9xGa3bK7OW8jQbwaXuwFtGVgsaq
ekqzhB+Fpiw8Buq19ppYEGPBo6C62U/AgJKNidbSzhe10sO5r4bnUqBFsJ8bK9J/XlmNZXnXq0EH
E7oNt+ZbOdM2n8C3ERmfksSPfoAxacot4prypk46K9glIpnmbR5lyVMeiOYn3dNsB/FWNz542ywL
APGPKAzQGCLHcjP8UdGxg1RkzjA6T6rt/S9ZY3qbKEjcjiSw9kg6fZGrw/tzv7DmOP5Q+aeis1Bq
V8GfbqSuzajWPsk0/TcbbHHUbYH7VAntaku5rvuBE5H5MdzQ8qERCIFRbKMkvIhonM+zNyhJ6KVy
n/px0G9sPcGXY5jn8ZECtx36Th5fI+NcCG+IWC2LitgDsJbVygbk2EUvK+epatq52VVTMx/xe/Hm
EFnu6AF8VpdvrMzphw18ILHRG2u60l5fZ4TLpJkqBWwaA4u46/mklVV3etEyaR01gEMH+OOOHF1s
Rh5ZWz2HelimVrWdRuea49Gbut0yNLhREFrgV/E+WsLPH/tKWRTYsC/0n9IxyodPWcWOeEwK2wEN
kjum2qEfljcPUL2tzeQq39r1vOCHTYZO+YNA8i65LbNBu+ndSM3/Yj5vqjTU6Tqk+7b1jPHXaA+d
ynDKSYzHGXqFv5GQue6hBrXyw5cEFUhaVejp0z0CoH4+l7oRCFSJgmWUXOGZo7osTEa7AC0R5PmD
AaLoSjr9du8wIuA2+kg+PYi1kL4b25HRUaN+6gdIR7OtdadR66Z9l5TlXYB91U1r6dNBcrUdCi7S
K0Fh2ZrnwYmvR2D0SNKW87K6o3Ak7Gzexu5T0CfqYPqi28ZJMKJGO87794PBhfuQ4MuRRIMWoCQN
j/PFTaimTtEo3Sd3aFB0U+g33XaBoZJQ1K7dbXtfFVSxlPEJQ/kquOk4bjuTvhawu1SK+MPBiZ/D
NQWEXfeXbvr5z0EUye6LyXCf6snsvyZuVO8SORV7L5FGOMMsPXiF/UG5UoITg7Lg0LCQeEd87nzQ
0ddgX8rOfSJF9A6u0IfXzPMAhbTwdz7WeP2/Y6HhQQEf4bz144kSsdU2We4+GcLMfgyoKYYVqv+3
rRDVlW/7Nvws80JYY7nxwY+vYm4dAMvS+PJPhdtjb8UNHPax2WymXNymTqxt4hklR9OJ0yv79/LA
qHABnIfXtp5jYlETsnvHfdKGNtiOaV/d4E2BC1QVIKatxK4fmpfIMcor8XatJMLiIqrDoDzAySmR
PD3/kE6vUsdO6uLZHlEq+Qa+ODBCy48NWr9KL0Lh0O3ZT6U12Pu6tGtvy97KDcxx5FAe7cTo2PCD
pIrc9la2s3BcuWaWeeHA0VMkw18wtBCa152/VHQiF+VoPSeye46iIt87fZZsrKIwt3mMBSFYTHtj
t7MM63gsNu0YB4eM0t32/ZP/NshgVQUKE6MOBA/cdQLapXqrkqT3nxDrSgAe9eOXtu61l2lwtGvV
p7cpBwhI1CJ4Wdt099eQOgDmsnR5gT3ldCCOkWE1t1HiZIDude3HbHQ5+prNtVO9nNrzKEqfCLw7
tR968yQB55shm2OvmN0+fW5Mi+YFTfgnhU9Fy6PKVugvqvHv91f00oDozy02CUvZae3vRFliSGJb
z5771pl+AuBtd0Fj6gcIDdNJdfrr+8P9To7XEyS/gJqyuLnRsj6fINxbTyrPi5/r1JfuX6LMTbmh
ntbqxyLR01CTlEYR2Pq7HZPo2FhYK4aT1xkHSc676902B0k5pKrYOwNO9CcJ1fXKklz48AiZBcRx
chDIl6sMaArGyUqj1n+KGltuhUPilY1dQTUsH37ZpfLDJsm4YN5fmQtbG8FW+GW8LaB8renRWlvU
M/bajIrGC3Cl3Lyfg9E56VrWXpMrfRvr2Fu/ZSXJNklOlt/yR6KlFU5WJOimPetemm3qVvSHsmmL
sCJ9P7qJrh4nQ8lNnEMq+egsGQ0iBcAz3BTf0A4kJgXtoJLiGUkxzwpBKVWbocURJMxL+5r07oXN
xmig6YBmQlFGD3k1T/y21DS0+TO2mbq5qbp6xLnQRoj3i5Zh7LizO+FM27hA7WtX5IPvvUDVHj9L
erBR6JiR/q+OEKJ3nGRfTzt0KP3sW9617NMPLgtvKbDVHiZIFJrf1O9SbDFxK+mS13Ti0tkI7Ea3
ZMlTtEOY+hp+4s3XXzIVZD15wvKCBcxxvipzXjbYPAXJa2lG+X3v5sXBL0v65CxP2AvN+t646b3V
9s2VK/ZNrFnKRBQQyE+Rp4KRcT5wUo1UyijsvWTcDy+U6OZj38vxqyzq8QVqyDX7j8vjAeIiD6c6
9aZYVHmWsMfcfInasroxC+y6+rEqdhWCeXUYo8p8pTp1aUBeMGjH05zhqlxN0IuKIU2j0X4BiOG/
zP3ofqkKumM6vodbq7evWjm/qYkSnrBt4gz/frV5609p6EmjHFP75ZeNcrdiqDtePGZCCzwK0upo
NUnRvxbG5DnabQLhWTyCiO66vyprquN9as193dyUxji1V741+Thf8yzSLxxguBJcop7xNq9p9Thr
OtSYf4EKSBAPNoM2IZMCy5t6m2GsfCe696ndHGLNL+bPdkM3iLZgy+NOy5wkeJCxWW4Roam87Wg4
5fDQSYU0TOXZenvTVN5Q3Y5ajNBQAdEaAUZAUc7N3KZ2etNg3dnvB70vtVMXKeCPFCqtYuerLvll
kSsk2PR0ZOdDb6TVY14gA59sYIBWU7ZzpdXUdVjROf5O/1abTkHSeU+Ww8P4k2Gn9hO5eVb8mu0+
VrssqIpkA2CheE26zktDWXnY7kkcQw9BXKOyP/TjlHypzYZSRSct/teNo/MYQX2PLuhwK2LXSR+9
LFOPaFVG441WReVfNnimKdQWHNN2yjzagFo+yuNkdua3OWg743kqZyy3RJ6X2eeeFsDRRRMyDWc6
isViCeKW31t71PVbf2zBuoVzC25627pWdh9AefXv7Ni3VOjFWoNxStHkOCinMuhu6ZQk9T9tSeVo
09ZGQ0dmNsVjBh/Zpkmf5sU9fkKWzucLou+Op/B3aQ0xuaHj5jbyQUOibVMBNeCAVLN2H5XlGGzS
wRPNN7eeEn3YKbuWebVzIzR5E7yA4sTfj0DaT7OW6favPOmzYZ+WVHn3Qa1Z/9ppNIsSIpMfUDB3
ByBRw5UL+E1YXMpZC+Cb/Bbe6rqsZwSxnpZSn34RIrpDUgxqn9pdvF9e1WED/g7xXSy39XTIrzwB
3ozsQRIDREsflZIL18B5XBQu0gDl1Nt/u4NeNghMwCvagqAzvtJfEt8b0DnYT1D9FMGhwzaexsH7
18+b0gGJB6IsKE2BG1yIcuc/YCrH1CnLKv63Q6Mv/mr5nX/SBmMmESubz3DOs+w411GzyxJVfud2
mq7k9W9SLnC21A5oRfLyotu8SkhotxkVD5f8lfTeOKR42sRbWU2VFaJf8qBhKOfTTA/kNdDkOmBT
TaSSScJNyr0k3au3V+HX3Sgb3X2dkHDf1/NU30rTl4cC9VEUEmscMN5faXsVFGljozqBTAPdT/C3
ay9HVcToDXtj8IpimzeDIeqLUFvu6CsguHU2uaDeQdpyC6Hn4VJSPP+iuqbJmVs2eKVSlIb22Pbf
HBGX/wC6cT4ojIb8EwIFSz5J9mIuXlDnY5mTHU2pOUSvOq5QN1k7d3dtWuvo4iLPUvdXpZR/J+B/
3iy/BwSWBPmPw0Iacz4gkthFkQYioGntJF+9Pug/Rz4k5F4futsJ47c4jCQ1g7KR9q1Vyxezk9rN
+x/yzZP494+A00Uexc4FG3D+I5rekDS2i+C1rJXZbCN39sOUDO970vXT3TD59i5xs/zXMMbRP2Yy
D58Lp9LL0Cl1f//+b1nHj//zUyhV0x+iZrwmSReV0se564NXGfjKvQ36vmrCXmFKGgYDKjZby6hn
2o8i+2qoKf76/uhvtzSfHx2V/x19tRAIcdmOQu7ztR6qdOu2/hRvrOS6W+/bs8o4PmkVFHRqEGuy
1WSZ4xB0LQtemPlfdgAnx50758DVOBzdNJivtHkujQd2Bf4zlkBAclcxSfS+OwXB5L+Og2Oh5jpi
dz5NwwaHHPu5q5v0yv1z6chC3iAz5tACj1/W+Y9HWb8geccyDl6LuHG+mGMTP1WJP97OdlZcI5Nd
mhuddEoNC9mI7PF8rLwhI2xwPn7FqN4bD0K5xVFYqT+HWqEF2PYWjvX9w9sErIDB64ayDWJGq+W0
jWrwtUxEr1pkqHjT0r2K93rOVX4lxF44DYttAR+NTiWN2tWjT+L9MeFQEL22uhQbUUUBqAip7VwM
e2/MZio2tYiab1nWtIf3p3jhCy6vDOj7UA2oS6++oNkhwGnXTfBqYOMeHGZ9znCtsu15p4/A765k
Des7k1OPHCUPeEQUUfxas9rd1Oy0woi118LW7HYpyE5F2Jpu8iuSWkEW0ZVhbAXR6f1JXtg6BHkE
IKiMsUvf1J1xU6HC7LC8URMjNCH6G56K462GkcHOydU1e5dL48FVgRjDE44xl9zlj2NBM7ApDH3S
Xhd8xJ0GK2fbC1hUO81Ps3ubVbjWbr/0GRcdLPKghSJjrj4jbacsiJAweY3R3Iy3sGqjjWa6WbWp
kiy6slsvRE/G4qXE0f/d/zqfXuEMSSuTPnqtbKlMGsk28DJjnPUr0eXSbiHv4L1P957tsjrxQd/U
Vj570ev/kHaevXFjadr+RcQyh8ViPrBySbJk2Qr2F8KWpcOc86/fi+oXL1wsoQhto2ca3eiZPsUT
n3AHKxHNYVS7YRPFUXCkb+1dW8UYH8ph9BYeyY8GnQzIKWrDwwOzcfpxfeZlTlQ14kUiU1jpcdlt
8JHG0MNXin2TN/pNrgbhwik8HxS9NIqZKg1U1DTmfIPOa+XAk03x0gQ+9NjEKFo6RJDStnYviutU
LZ3chQWury8fjPOVZNwpAqKuBQ1obsxDxbrshW9xJqJaK92ChSAkoWT0dnmc8+3JBYpGE9MJ3oY+
7emk4opmJlXW+C99ZznX2pAMbthZ5r2uSs7m80NNLArwHuQG/ODToRIRRCHGgwFDdcn1IKnhd7wl
wTYjZfHpa+XdgBH2C2/uBKs5HUoUlV9B6+CrHC29SaRKOvSDwlFo/Wvbr7Lt5S/7YJOgzcHjwB06
idnMbhXdy62kCeDvVHJlrAOrr58dSYsPiRMGYOY0FQXabEmYfZ5mMYl0UNAJp3VBmW/+jeBbylRP
s+BFlrtup6mht9ZwSXWDIdK+UGGu4Rn26iMgj37jRLK5cNV8tHEILaZS2MTemmvxe0ExWIUmBS9U
59oDz2S40q00vrfGNjhcnt7zS5usgEo20uicBXbr6Woamd0ao1kkL1Ufa8VGToIsurORzFcfqFDV
X0UO6XpJeOqjQamFcdBIJgltZmua5FEEhD3LXpQOkq+Mj/FX6kLa9dCn/h6RjX7hdvtgPOoEJM4Y
eJLKzQON1DHHEvhT9qKVluECZQ7QFu2qet0Nnf4WUiZeePHPF3B6BWlIobFHUXNezwQYFKai6eMX
eVDHrZ0J66ENNIyBlHb8pHcMywfJDsliuhGgdKkWn64gYUTmd10evUgenYLvQ1SS/nuOl0iHDLrA
98v75ezLpjwO9vskbEX7dz6VqEyKvNOC+mWSefpZo33kKgSoPL6S1v4fxiIzAyExlToohp1+Geix
3JTHoHnR5MwAJYCs1YY3EYJHJQVLLYize4YknNrslBvxZeSJp4O1OpzlwlP7F6evqmvNC8xVkXfG
bd+Gh9YJN4GaRgtn7+wdAi0HGBh8msoxcOaIzCy3vTQWofoiRzLhC554hbxRqRUu5H3nazaR+jAb
p1NPlU6bjsdfgZkTtVVLnqa+1PQoYNfiMXL0e6+tV7HsLEWB0zydpPys14S1g3+K/jI94NPBlMqA
89I48Z/YaDTAj6nxAC80XI19bAEADdIVRDZnIyI1/XN5a55VG5AJRWJhUrlGf1YGoXQ6tNabWtKU
bflGydT8FSB0dkVmNdwXIWyjuBTdnxzxwO+hrvRH3CbtRzUZuoW5nluFTXhnS0OrlEI6cQ3/Pf0R
QSr1XjYa9aumge3ejGbola4RNKKgLjY0yJsEMtpHiP3rD5Ke+IDiBk3ZJ51RRtSME/VXHYF+P8Sy
ksnbhRma77iJosFzhlAtWTICFrMfpwUIiNSxob4iVqTdt7qn/ZJAWj1T8S5xMFOgs/VUjzYFmehV
EaattXIMSZk4jdkUTOjtYzlG/RMsjGZJkeEMQjr9OACkk8MaOxX48OnMKaUd160yqq9yWTs3AZ2n
ZwUfyMJVK1u77eAIdq5TI6vkdpTrE5fuhO+v2zLv9rXuQ6H19cI3FtZz/nRMP4pEmEiArGZia5/+
KKslTmwjU3kdh7h/NQolezNiqqo6q3aPWNmS59kH+4cDSo16ssIk+9bnkTjEosRXeus1zEoZN4ou
rVFFtJLaLfxK3GZVnsrXlj/Irh6Hjb3OeKrvvVRvXfiByZ90IJ7Z+mqdhOvLm+d8Jij9Tsk6CRCY
7nleYscZuhKN4v2JGuOXFJke7f607a49C+3GJCxfLw83v4+p9NJbh5vPViMhmdcqPaepoEKo4lXw
CLijjEdMJRXSVZlX9aHT0vaod7a/uTzo/PJ6HxTvLir84Hap/J6uNnQ5H44Zg2YjkNVa8/UdLS8H
QmCm3DXonu56NGYOlYDRe3nkD2aXO5q6NoXuCaw8W/Zu9AvDaCTxik5R9yOv7Wzth4F2pTd9tO5t
f395uLPZhUGE5ii3NK8dGiSzDyVSkoMgDMNXDk6VuBrCWi+91gwVEh1J51LXQqHX0NulPHP+FCEF
wqxOBRFABecFYQXXmgbXiOi1jDk6UG6ytXBKz8Drl3fvszuWwWhtwiwnFJu0q09XMy8ttbXTJnoF
WhEMbgGnVdrEGtUP8PfSBuGOMv9k5M73UceHeqaBCyKWmN1hkCRDGuVt8moIke5Lz7avYAN7hzEA
wnp5CT+YSoYCgMtDg4jNnHM3QurOIzlPXv1YDTaJo0jb3lfVFFoiBYKF7zrbntN34TgyZZiYY8x1
SKhChoqE7dgr6EV/FUS9tm9oRu2GoZXuEjzn/i/jIVRjE2QCzJ075sg1qKZQCbLXIDQEihB5VtQH
We2NK1GmmeTmua4tQCfPzv70iZyG6boBHzpfusinJy9FVvJqhmH/1QuLfFNmoemWTQTgRq7U+rrQ
jckmOe+WgqYP1pLnBR0k9s6U+E3//K8IbTBIGARUz1e/6TPoTG2R7auiCwM63Yl5d3njfLCWDEZa
wj1OLD+naqSpFiSxVmWvYxppmwz3+g2Qwn7Xosq46qDeLdw1H47Hy0nrdMKSzSc2UdXGz5M+e23K
0NxTkIhwCyyTOx6udF/xzC+0A84nE3Ulhbou+OjJfGg2mUWfWKJLlOh1tDr5vhBNsabAPNxRyF/C
jp+HnARRcJtInN91z+TZPark4DsJluJXYRc5JjyjGqO5YJtPTqWGX3GMhzMWygXIqVa7NeEcbqt2
LBZaiOcTzI+gQcDrgQ4Jla3T3UNVcpDDIeNwWmO4M6IsRG4i1f5YfR7tKyf7LFqHkfDoAg5L0YBS
07yeja5xm9fSmL5Wg/6raop6LzQerny01gGp0vbydj1fTqBhdGIpS07W5XPZKihCTaR5UvOqRbr3
JZBHhGtCJzjoWvv6+ZFAEhJ20NynvT2L9QIHm8xaKttXr1Pz61F1/E3XimCL2Xy5uzzU7P0F1oWk
JehYIAwKMmBzO55hrJDqkBL1TaSZDl+4UjdU1cRjLirzkNiGWHu+XC2RVj4cdYKUcc9pBNjTRvrr
mukAana1XytvEB50fVPbhfpY63WzA6GjvWi5Gj81iKwon7vMp4+lGEKLh2Se53+ef9KZBRGt1Orb
oA4KLlypp90LNLm/+knlKW4Yle3Cyz89s38lof+MiEgfrefpDpiXQ80e/xhVpNqb39NFEk02Pqqh
JS1UeWbn7p9Rpq8ixoDSO4fnJTWFyTRVtLcaHM8BwRVgkp0E9TOLUlwmBxXf0M/h1hjyvTrPE0WK
Sbw9u9vsvukdKdG1tyLDZXsz/TnZFUMAhSNoAEmNBByXd+rs+P0zIrc33AWqhOS2p3smL1JUAtVY
fwOCGGwqJzQPgY9aqdTq0ubyUOfzSbJFH4A2GX/QljsdqumcYHLm8oUri6EcQIiNwdqoMg8RcTmB
OqE1vz89IspqJMSaDnSD/56OqAg76wyQM8LVw8o5NrbzNSTrddZhqUP0rTBwW9iZ50cQyTHmkWee
Bx8Ow+mIg4cBaaQj3eE2CrpqNw1EFIRApOGtint7g9+Z+KWBhkt/Xf7S6SE6PRGMN6kOksNCzZ4D
iZ3I8E0nLhFWBfUp34i+8Q+ohNmuVuTiSSSRcofWDY4nVqVfmYNsLblOn+8jdCvhOvFSIjTBFJx+
eK06rVnLWSjcyNABn2DpeMssQ+HWsyWGyNnxn3RQgblMY1H2mpt95mnWSVJltYJ+C/opILZR8Wnz
ROSfXU0GgmTD/oFGxXmcVvuvC9Xqin4oW7lnx3rJGG0cdPfVdVwj4vU15Uo0XRB1tTg2KgocC7fP
Owj3ZEkZnDhuqhzSp+CeOx3cK0y/y0eNreRBXxq2I1VE9cqPc3EXJBpCZLFt1TLYcMCG60EqZOeo
eEiTwUIas1URCjN1izQbaleNuoQssFeIVUIXYYRAv8sSdNVWSC3UugtS1sQcF5WP4JcRNpn01Sxz
Pz0aodTKEO0xy3M1Ux6Ii5UesaTc9eCGBv1K14T9G6Wi9NlPfNQYzdEqtWbjjaWtZWuKQCN8oRK1
jufLu/3slPHYTN5IRNOUjZFZPp0aKsqFFveaIlzTSapDWnnJjaYXycr38/QniWD/XNl2ucQMmKUQ
dI1QyeAO44STXpNGnA7bGgjN6FWiCteHQlQduiIbylXXosR3FeetFR/hSnVXKLrlyaagCbKUR5zd
oFBgJsXhqTMHN3WOvDGheUHv6TQfJSrVGVyArzV1bLD88ipz0ua3qQtj4dY++2jGRNoSzQ4ip6ns
e/rRIMUR0mnRU3J1I/uTYeV2m6JPTuO2c45q3+s7A3T/1uxHc+EEfPC1RN2YVfP0TnSM2V1KehQZ
ToSWojuUwd6qRRHthaqO4r4OtEq/zoiCk4VY+2xn0SOnGDUJgEK0gnRy+rWK0JuwoVAYgsDVdbdG
ibBeKaWhJG7SiXwl5ZJzUwJg8Raumvf62slxJ6MBAzkx+0CSQPk9HRmxpMxJNA2KSS23dXrsSSer
cpU3mhI/1XD9QRjrjVLvbRwBg3pl2cB3rnszSJsbK+14wrdk1GhclOg+3jbNKPmuUqrA0BMpafK1
7dT6zidYhceXV+hHE2Qj+OZC5RXWHz+KzWatEx7LB0sjWUVsiZ6dd+XUnGbVlVJLCfDLkqpxoyeJ
HHwxI4osa/Spy3wdA3L8pKQ30R13Hi7wZD3oXFLIP52PiPhZJu9RnzqnWRvqgxP7bjJ8+9xFMh9k
NulR09XaqPjqk/YNuQzJ7Qc3uHUW9tR8H88HmSWRtY/7tyEJ9YnUzdWUlZCOZXCwl/R/51t3Now2
u51MC0p2Lr1/i9hb9/K34bD0JfMoYz7ELIPKhGGQRLAmCA3410rtSsPafBHf6wf1/vLCzG+d+Uiz
W6eAQm7JJSMpt9ERFS5jY9z4R+xYLg+zNGezh0QF65/Bu1OfvJt0Ha7lbzjV3/27IWa3WNDptSd5
gfrERb3S157rb6Tt5SHeXUz+vjvmszULvgIsiLS84DOKX8WXYrcNYB24zUMLTv9PILnBs3MQa+mA
VJyxVBGdawXMz+k8+0sCqYjqju8Lxa7U95W3GpI7uardUjKOiuqiB/PFsDdCOyia5EpGASDnIMlX
Y7XlN687NDvM74izVRCML0/LPCSdz8rsBpEB74dxzx7yrd9J97VKfzTlwv3x4YHguZjqz/RO5qRN
1SfyQ4OD/RO535Oj8tP5KdZim+0vf8mH2/SvYWanIRvCwPEjhsneon32MjxLh2H374aYnQTJzGst
oV351GzEZtqmg/vZaPp9Pf76itlJqDXo5GM8DXHMr8VRPRSHaOkkTDfQ2Un4a4zZSSh9PbdKnTGU
29Rx22swWbiulb/z0m20VfRH/v3vpm0WL1TCkaU6Yfdnb+OV9Kgd093S4s956f+csL++abaPrUjx
cwlR6SfvZ36t7rKf5l3Hu31sy2396D/oo1s/+wvmLEs7bvYw1lHWl37AmMOwkp7MYi3lK+e7+fDv
Zm/2Mqa5iFF4ZPa6Tb//Z9Nph8tDfPj4UjQlXka8i2N6GkbgsDMC0ovUJ6s8ZtI3W/9mdKOrdT/+
3TCzvS1nwovDkWFyf+MYuzA65vkq0BcO6Xs7+u/tTYoP3YjUx8RbACzQ7AGuLXjnZSyPP5zK9lNX
Cfrmqwe8sYUmDjF9m6UZyoQoYQV7CbOOdB2h1fgWRKVO2IEVwkLVYT65ADLAXU0gVqAutI5n99LQ
9aUW1p7yw45i7N/kPr0tiZAJ1wrNJQ3tFyKpaRZPP38Sw6HDjRgQRdU5OwmlNX5O5Pg/hZE4uuuF
QYyrs2cthYXzl4Pon6SHPADcKsCZuVx903vIcuuq96OtVLvwV2DdGvlIYjzayopmVfVJxy4ANcDk
iHFByk9c9/dH9q9CQwxcNRBlnP/UisRYce5SeWVLuFlZxogFcFjnS6KB8wNO3syTNdWJEb3QcJc5
PRc1dSqwV1rwq1Kl4Gr0o+DWxNPwBkFj+3bMxuw6BrC/UGw8W7/JH0yxmVSEaWitzA5josVyLyG8
jIKnCgqFqsMOYwB1dfksnq0eqvhTpx0gNzU40F6nnyblNoLriZL+KqXCyVdIcGffnMlSeQfEJFl4
cc4/CSbM5LEJ/pA0dS5KaufUAzG+SX7lZtpcl9g2fk0LY2niptU42fgA4CcYmYKgEJSGOdRY8pAq
0iPTfAj8rN3mkmnctFag7EORPHZ2a+4lbCtyV5KUdjU2bbeQic/7YABDaCTa5KVwcDh8cwdsQ46j
QvKF/VD4PAtQXXu7/GX1MsDxNPMblG3tMgjAWo+weL+jSJmqjmsKEUmvUcz/bGHS3wGWs/mg7o8G
HxBT/mIO8eY59BBm18VjLaF9jBRIVFnpzmjqVnxNkO6wrso61ZU1HeiyWgmEkB1X1tl930rUFvJX
PHybwVtVqOdFtWtCyDYL14krszomamXka9Lduk1Wg6C4tR/0KtQ/aW3ElNIXgesIIor9w5ye7tIi
drA16CL9YWhN6QsoYUSFW7qzT6WdKO0WEZwMENTlk3F26G2aepSmOII0iQA+nY5ZsoF920zsh1xh
0ih6ei5SGNYRjXnt4IETvtEzq1h4gc/3LmceWBFfSyYPHv90UE/t2njMK+/Br3waX2WoVzFOmpUG
R7ypbWsXd5oyHIKklVOYAWrqrdUODvPCrTDPKN8dh+H2AgbhRIKTPP0Z7ZSG6VCsH8xRVOMXFFVE
ucaB3NQOPqizYj2W1PM2VGhyEsEw8YyFYOfsWppURaYOC9U0SBjz0pIc5roRyGr2OEZD0NEUCPt+
axTe4LtpY4qli+lsOOYavB2bCwQQgNfZBW+L0sJtw4oe4zGOqflUKQx4KYRW7kbM+/fLO+tsdidC
Cy8mYGXeZuChp7PbRZDIDL+RHrCbGr7Gjdas8lhLd3kkOtceqS0NcdivKdjZC3v6/G56LxDinTP9
AZRvtqmpUhnow8Tlo+aX0pcycZxrvQ2dL9nQGCs+Wr/SokT9qni6/0VX/DdVqZOFuOzsXPGiTXzB
iTDIX8wZg46RRLokCqJxHptw0uWLNrnaRX+6zkiPeiF+BOiWbT435Wh706YHA0UchHn3HLNj6N0U
UTTGY5ln6V1FF/Rrl3R6+xXp8PGtU63aXCfGWIRfPH/0lvo98wWn/Ex/m40Fv4bndu7EiTJ6EbV2
1z+amWVfezFlyN9VrjrxKtDCkq4BaJ5kN+h1t8sGRHE/u+rv5W+eQ5oA/PkM5eK1gtKnGQyPHcmR
svJD1T6mkd1ER63FhMbNwK5/SSs1/xYWlXlM2yH4rWVebyzcbvMQePodQPMhV0xIRkrVpxtfMpTO
GZpCfiyq2htcgoS83HVqHZcI4QkBsqhJ8gUEzPmYAI+RCWDYfxpup2M2fYLLA1L9jw7WKOtab53b
sXCQHomkNSifJcHn+e4GF4bTD7omJB0yonOzmyQy6lGtqrx8DEcEQ/y27m4Q9xi3kuMI1S3Y6Gj8
JtWfy9t7HlhpsBB4oZBXZXfx1s+OtYgMLQcxbzxqDbbSk8xl+GTog7b0Jn40DocH1UAGo580exeS
prODEt0f7slWCo6jJ8XWKlHLUl/YsvMLmQ8CkcldDDJkosVM//yvGL+qBweZtkZ5FFFfuZHiZZsO
4W7Xl70lC8Pzw8lQRPUQAoC6Ajc9HcppoE5isqQ8InCeXWtjaV01ne7RmmWLwkYI17Wfjb/jFomj
y6t2vjVh3E0+dABgWLM5ilipHAvNUlV+xDzN2qZxacnHgojDdgvC1+9ag43Sp0eE+k8rmC1KQDiH
THRRKkdVK4tHy4+qrWda9dZRUmdjI2/iWhAqFyAaZ6cBwCnMLTQYQb1g8zWbW5HSvR/SZnwMMzXe
lQNlpRR470rmjBxEIpubPGueL3/j2R4FMzzhF/TpOZ+0Nk/XU2kjCOhlOj5GmSPdRrGmb7VqyBYe
lA9HsUFjQUSHIDcnFHsCV4MGy8BHR+nr9VDEOpZDfr9wYfLT+bV/B+8ITk2YOtx48UiEtTLLAo02
HRukMoIHTyolBP3KAcNSU8uK6HdvFkElu34EO8JwAaIVTuhqYeCnz2PZGsmkCA+C+g84i2rYm11s
Y7NSxz4ut2GK28wqBnTl/KYVYg2R6yDG4D1rTui1xUryza50XADXjcQT3ZvmuNLGzktuKy1roBOn
fVWbOxrfDYWuEAaKsuqG0jeitYex69AjvGvlyZXIPXwDXDrzVH53VcUm8VdhPWom1XYby6ADzi5g
+V242bEN+KNMWvrxWqznrbFvMAHGpGPI1EIxXR+EdGRRmUR50m07SBrXTohDzRc4HFrZrREU6oto
YxSVHV2hS+Znz0GoZtk39OH8IDxg8KbDhu5M2cNVaUj7QfhurqjY+Lg+UjaF5KpqHmNOo2hZS54j
1Sb9wM4oigOVDSV8GkMVT3vX91CsUN2xy32zIVOiXrFPZGMYb+sKKaQdWZ0dvYHzcjCf0AVKj7ee
MTSUPbEsDLclxljBC5yqNN0EuMWQmOJfCMZEBnTeHjteEG9L8m2Gb1lfR/K2QNWnWxnF2JqPGuJJ
hasZkZps+yAb5Ttb6H59rYrYCHCx0fImEm6s+ZNMXFhjJ+paetTEX2rFiwG89A3eznso1Ja0F0Kr
23sdHEyCdjH3/cbpndi4i0o8Wn7IMoWWfqWECTIcK1hLulaySdJMHBRVyl5Rzc4n5Vq1DzZerHXG
1hA4vOwcJ5Xk9aBWffUNX8Eq3Q2Euv4upy4/HHwzj9t13mteuG5TX1Rry5aEvuq8Lu6uGqGV+g6b
FqdblYWG7ZLutXl5xGrStL9FttTYz4M3OOW4ClvgLpteijOxCsrGN3aItyQ+7ATTbrfEY3AWDLvC
ZDce7bJ1B/7dwbpVwKdEKyfAsQSBGWDO1uCqZmdHJZsdC60NghYF5nw4HdbDneRL0nikIyXq265t
1OBHq1a6ses80CQPYxtruMWLuO/cBB2+8ZcI8djb4IXSJClBXTUZuFF8q+Tv0HGAT1um5pv2Rrdy
dDhRJ9W1rWliOX8D0FKfiK1mi3CLKyqjklM4LQN0cddukJFytdiryu/8BLs79GSt8T4sWkfeNLrW
J/cZENT8tSDNjzDYQdrkbrCVwpBXAapYQOHUDokvle2H6U4x6kO2yiPLGNKVHCtlhU49UXGyZum0
ACe4EfOUL7nuW3gox4HXej8LfhLGPBLWap6xjisdEY6uSL3+l972vQc1RxOINicpF8FNGHmJOEDv
DGxzleV1WE8uUnKqfLcTH51MHcQAYVCQinA0XFioDS+rkgpJ2bctkPY/KeCJoN5Hash8rNWCjOgP
XAk72KQwkJzfl9+Ls1cYyY1/DD7JxqiWzmIaPibE4i2WvitxlYIBk4EUruKy7G/MOODCkdM8WHgW
59ENVGVgtVzb5IDQR+flDFA+wINKKfkR+lZRrz2hOuW2kQKtf0FOxbDeLn/hPMLRp7gQSBZBNzgN
wISnL2IaYozglFHJcJ3jrBovL/1XaAupfRWVLXeOGoVWm7LwY13tfNXolR+Xf8HZB4N4mszPHYC2
MNfn6BQg/XnOxRM/5di2PTm+5v/pZbv6quoFdn6fHutd2WfSawTeO3+ZtQojw6G2wqcG1dZ9lhu9
uqYuXbeunxR2sRDDnc0trh7k0pS9dbSxkK06nVtVHySc25roSeky3NIAvTn3+NPWd12QJDsMCdUf
hLmRus6tOHu6/KVnHQ6Q4BQS0G4A2o8iwDyfCnRDwjw5qZ/Qk/e+52ZI+WJbiT7P8U+WUr3ZxAJr
+xUemupLVg6ih94E/6CxVuqo98rX1vKkfqFu/d5Y+DtkQTmR1IDpgCDDdptPSZUEMCRFKT+iOddq
wc5HQQrd+NQmMrnjzur7eFsDftYp6ISjRS0x9Ev7WaRWAhSvauMqQw5cxvlm5RSpLfYUBFNTrLFg
447R8m5RAfNse5ITU9VHmmtSdwWsdrqIjpQNQvNS9blHENDcJVYRqfsud4iEiJD8pYzjrAozKc0T
ORIVA+WfOC6n4wUFOzEYDPk5CUdd+0L5Xe3Xnq1V+TboiwT8VCe4HnaqKtWh4lpcQeJO5EanbUvD
wn3y8j4628NAfgmWAU8iHD39pNOf0xeyKmrdCp6ryrM2Shz1QOZQ1zVCpVqro99uvdEoVr0UpQs9
qvOJn7RA+A9yQABHjVl0y+JLQc6r8ExaRrypjT7yybnn6Ei6wt9OPlkLQL+ZMHriT5gTv2ienCd1
V40Joe+zNVrRAT5ZcDArR7oP/Do8mI0afxLOwngIfylc9+/OI3OzqVRSytqL++pZqTMPqyOzTR7r
IPHKdV1kaulWowHrTks8faEHcT6vpECT1v50/gDHz6oQHW3c6arvn40A45ljETpSeuMH6RiurRS5
7oV5/WBDT08aAviw3FEdn4tYpDTIkq7tymcJ4pP8PQgr4vaqsFMcTwahh0cqBMjqZdhvJGtQwHW/
9lGJDFZ2FkRLRYr5g07qN4k181MQTwb5PE3OX7WDJEpsP2o7/3mCp64Hw/QOlfaltLSVoKa1v3x2
zmea7AIaIJVj4hZGPB2s91QUvqvBebaRTHiAgqDchbmJzraM+uX95bHeO0cnN+sksE7sCvsABURw
vaeDeWZaO2ZTSs9JnQryKvRxrSpYIT/r0AnN8jgZvmbE9sk1klayhPsr4gOPeUE77zrXJCFqmj+T
yQU2MGXnPchh0U+20xjG2vuybivlJhpyPz4mQNcQUsckzHjwe7v7dvlDziYNyD8BAdVQpEHoUk8r
+NcK1QJHWSuVlScaOZZ/ZG8UP2ySQh+NgsiU1p8dDSkLdEeRqn7vZcxmTUtKGZ3cxHzSpch4wtAW
WJkpGZsiz+2FgzCdq5MFmlQz0DWDZTMpZs574QMabljSmsaEQVWmbEysg2Ks9gky6WtaKbobsqwH
nt1wI0Y9+2xcOQkqT0LseEGAA553PhsD1FAUFPaTRz4S0DFy0mgbC7xUroSQHWkh9jk7aNDrJplk
WEzTuHNqQYP2KSUfGR1no6lXejtqq7AR4sgUVEC603ABZzMfj10DwJleNU14irlzAFkUYGntdLL6
u1XNO9tuxbGMzOZ7lyVPZERLjtxno9GamCr2cKWRygFrfLpJ86qrI3oK/QvEAXrvYynjg2tlTrBT
rTzINwPqxEsVwXm1B7iKOUXpEyGGG3XO74vbuuyaaJRfHMdL76BZpFdNaBULB+KDL6M6PcmfTC8+
Kc/pl2G3GqS6nckvUuO1j0Zr9BusDOJ1NiDa6KpS8fq5A4gvkwxQmwI8NX/gG7PxGvzCCUm96AUr
c9ktHD/etO2QuG1YjAsBxfmn0WVh0TjulI8J504/jUIUc1vG9Uvam+VOzsduR1JykxNA3qCo1H4y
13hHv4PnmXgOE+ttNhxBbFgM5jigttlNzhp2vRW6iFdmZi75TE3/qr+vFoMgn/r0dAa4OpETPf2y
PpwwDRaaPJXVZPi0J+MhQJ3h2scm+fHyep1NIguF/QDSZjyiZIyz8BQVWnPQRqN5GWonfrbRabGF
FeT4Ptb+vhTmwrM2hZenXzYdL6qb1KN5SOeb3pBH8AkwZF6ElVvPRigb1NB6ucPYurH6dIPOBpDX
CXokPnlf0oREloC2GEeO52jeDdW7XB5GO01enIxXziWK89yRLHjVt7hCL+yV81nlPqGXTaeZ24vN
ebqApVm0GMcaA/eJ6exFFrVvFsyDJzume96IbOn+OgMbQ3+hzzqpS4BIAbs0y2oocfkxJCfpNwI3
dv/bBOI2HiQrDDxlZcell1YraxyiXN2M2Gh0h7wPMJpIiyDzD4NnoEjotgGb0c0bu07WdRuEaY0p
WJeG9VXIu6C6ihzIUoPbkOYlitsgJGSt4hCZYwnn0bKhgYIMTb6khTWfyQkLgrYRLwAtbJh0s6xB
rpQkGUyEvwdPGe4zKpj72BmKDWJO0Q9DGbqFlZsfPRhElCzenXu4x8jbTldObnLJU4tS+4mYUbgC
F9K7+NxHu4ju11LyPH8BJsEmnu4JZ8aNApntdKws4AzopMK/kXpszddcdkJkxcQgGileN/jsZFsx
FpSR1dDgNVy1ASDI3g2KiSy6curJKmIFXS3UwnUFpkvHj0UvG5frF7+ChYk5K0CYyJYAjSHRn8i4
wK1Ofy0vp9/GXh6/NLpTd69qgdEsBNU26vDpppYrbTS/kqPXVkh4zvc1yvRfBQ7F6UrYaQBFKaQD
VmQLccnsQqEYM6nzwEnicGMRNI8TGjKjUZLk+t7KCERUrXW20D2os8m22ERIJe2qPEs2ly/NeQ70
PiokVseCHYzF2byIkIgy9MzYqO8RBQObE3b+Pk6d4pipFD9Ko2uvCCDarc6tvTKh6d1ig7oETJ+d
jOk3AFYi8AQ6yAmZK9I19lhmnu4U93kX5eEKjTPFXiXNYO+ssrK/1CLwl3h+H0w2Vb1JBQFYFlnX
bMOC4+3yPlOK+6gZtLu06/OdhBvNsy+cem3bXDmjp6u7y5P94aCgIum8AWg4UxOVAgBCddKV9wlW
PAefXsVOVorgBkk1bwWZsXWlLOwWVnh2DbxPLpJhBpuKChfQqNPNXhh2TvWlru6htMM1C0suOQ0I
M1zKz+q0/zOWSTmR7hGOwfM4Jg6lki6HWt77mWSmh4YCgoy3R6Z7V+NYVWKbQiyjt6PaoXJfKqE+
rH1PLUNXtyW1hsumiOJzjyW6Hlx+RAMTlhCE1BzWOEJ06+mKZPddE2rw3ux4XzsyzRSvjxYO8OwS
/GeoKRhgROpjcxEPZHVqtZNTbF/iQNxIjtJumsxfCrZnydr7KNC/uWx5/wkAZs9IrQTkGkWe3vfZ
4N80WfUyJlL/DaybjxCTUW405Dxw8AqLPRDKn5d38HwzTbNJ3VifZCAgqM6hsKEkrLAVenAvjU74
lVdaWjnZ2B5Rx8sWDssHszmhCadAgMwJFNDpvqUB1ceSkWT3UosKoaj6+hYHgOjX5Q/6YDYnVAi1
CRCvOKXNgsY4iTwMg6T8PlJg6+GKVq5CzzPXmuNbm7bRi3076LSpi8nXHAP2JbG4+dU3qaHAPudB
Avk7pTWnXxkXUadZTcelL5f+rezldKllLZDjNRr8+c/UEN7SWz0d+L8CVzbQBA8l50YGblLWmm6p
v8oYoDryyC/U5h7vUsTYKkVW12o6YtMD7icV65je6ZfUq5sXp6iTIyiW+qVx/ORFQdDvd8x3/D9H
rv966f8bnbW7fwav/vM//P1LlsPkFX49+9v/3AQvZVZlb/X/TP+3//8/O/0//ef2f7k7l+VGjuwM
vwpCm5mJMCDixstiJoJEo9ktXkQ12D1h7RJACSgRRHEKVd0DOhzhjR/Ca6+08M5L7/pN/CT+TlYl
WVmoBihkjrqsUoRCIKCszJMnT57rfx6C5SiJgyC5Ug/lX1r/I+Pn73+lEmV9GC6BvV3/kAbx+l2w
ShfJ9m+zmbIQGegmCpfJbbQxxIt+pBfzxYEagZ7X7foh+PM3EzrSJzK/WRgtv8m/ejv98zeE5Qsc
/jQlvZptIywUi06nDN1rt3BDgDgrWr08aNiLaDnLvz7stjh0FJ50OQvfWqT50uK3r8vQOOOGpxlb
RNw284wssnYx+ZlRaaBfsfR+uyXtEIhh4uyVB1oWlt4+aKF9cRrBnTCUqRcFtBfCiQTdkxZo+6CG
SWM6eZA4BRKQ0NdCxOM/wmmln4zmhbP0tblAGnW7keCwpU12MkqzJXIpFEiAYGyBlNfVjXzqtf2E
RhzX3jxokTIIvK0G0dYMwAYXV9/utXgNIC/48/RTNylAjYwjEbqHLYxjnAwC8Z2vsUiC7lEL0FhS
ODNOqxHvI7cd1y5wRcW1iv+lXkxOQM5xje1DrjCcZIcwir3Wlug8pHHXbc1STOEk05qdfguzSUKH
JAVU8XSvJY1yKE3p6VNfu23XaNFONOh0WuCVt6VKVS+xpNi0RbLRDIKcidqda0ktclp7D5EmhoRO
bi/wPCQh+5bYE215DVvU7LhLPoPT2o9bYpUCcJcrdSWtrnl4yI1Gmjzgk9lTO8WW4KAjDfqdFrlL
uA1phqsf1lhggz7cQdUxTonsZIjWVy820JEFJzbodlqsnxTFfr7NtlrX77WgD62m0G3qKQFB2CRf
3vU09DotwmACKId3Wx77EuygAEreHRjJ2VO/i0BqVp04QQ4DNVsgFeeLtEnQPmkB7o3DJWeEXN+o
kZrHJeZIgl63BQInOJBEgPQDTQvyoN3hKpS/54ZuDUkgQMxOXNA7alFfRpqiuftKxr4YwmgDkrWQ
PbUTiZIA50SCbrtFfTBN6PD1mTUWuKB51MK5itpgvpWbkxfW6SQ4K0ZHiEOSRPF22ScAZVAndXMj
mANSr6VLMz2n3T/kJsDSJ3WxUgw2T9AZSeQn9ev5pqgXCSQ13IkETXydHHACk7bZ2zw6aZH4IuV9
+dprdw0K0o7j2nFn6qekAjT73Va2avyg+sleVadjLy0GnFaPj0fAiilxlBZnPLafkwhdi7AvkkFC
PvXietyvjotv4uOXM49gfz7aBcHPpcDqSeyhP3DdVg/qlePqe4h2wt0oUZxv/ViSHw24T8YipMmN
ododfcENcWL+ThcnPvZurvuVQzzN44OM+RH+GYHq5xCTsKQTDfonrRNS1tDxn4M5xSNw0CLYTyOs
2h1/wVV3WnnvpEV4h9IuvB76KYm+PtcCOy8d0fRTO/6n4s6RBO2WtO87RMJbR797zKWAGwg/Qcb3
9dN3xT/vtPvt4xYphrKxxg9ikaB5hNJPdI+MivzsZy+s0eUvaUNOJMAFInUagNbAR4Uzj48cgHOA
FSWZhDfUaM2U/bguGm0PBz/HOmNtEWyFtTdxCFCGI+VV2amvn8lP5ogjDZD5aPqkUeIF1I9NAwIA
mDpAgwHhlD11YwMCr44kIAhCYfixZPhUkUDbPeRxd2iZop/sfXU6CQIZ6Xb8D1sU7BO+5jSYNRZO
gshHspV7dDHMntpdArlOsn+eC/ecwOHiTEbQFZbeaRP9l4p2UEH1UzvlR7KenTa/32+BGCmAaZWW
jxBG2wW143vpPeW2cmw6KogkwJ2xva374OzD00lRrTH663cB4IpypEEP3RYczR6F1/nhtvi/TRyM
vkUi/vSL6iT2nFMACAFTLcoOU3NVIfa4/DgU4g96torrpgM57n7/gAggxUoEOqtOQI/NRzc4xO+b
PbUzfCiVcyRBt9vShRSovxbnn7RYtACM5EsXeIua7b40a3QSgNi9FLO3T6gzf7rYC5cfwRBBVKcS
PTd8anf5HTuLv3YLjOpjsXCs3ccjBqKdQFhjEslTu6WDA+O4+82O3O3UDx0IFmJh37H6DmALEiNq
Z+mSiuC4au3opeoO9JennS2s/ahHVhiGPuhL2de1u/cI0DqSAJsPoUbRYZ7QLI0RiySAK0j0JkEo
F3214wJdJ+Uk+UTfB+8bRJrKq7+L34NyWrrF1m/785Dz/rYOx1vrNKT9ZSxu+3xI+e+QEkSd1DNp
6nbxuQoBgj2QAL0vd+iKZl84ASRG0UMb3Yd0EP3UzvahYs1RCHSJaADW0CHtKeMCbrgiCVB+ATo7
Muku9ct/6wgqsZMQEAUfOScFnoWV4wKRWA95v4J4VjPOZ6pOS+5wvYHHAySWre+A10ROKB5wooAZ
y9dP3XXVdwjiw+5kMEnBtDy2wk98G5wi6n4pR9VPRus6WbxS5+20/Vj7J9JNk1S+7NCzywXWhzsA
myLD48klXrcD4F7O0+2J0tujUVIu92wSNA/5HnwVgKTyu6F+sr+XTWl/DaB3TLxTuo6XFH/yPEEP
BU9KugjLUzt7XzALnU5Ah1K2AxicXN8q5adz0gJzDdYwMqJ2QoCaZ0cSUNBILTxWf7/E+vg7BZGE
OvycNBmxayQBxUfjtP0UrAokj6SxWZIPe4D+xpIA85z7wItqtHQq7h3XLun8QLiQypMdbsEwLAh/
qtZbHWr4yH7M3H21O/wC8e+0+33kHlWaUqmYkcBmAm0Y0Y4Jj+eTbKgXEwhElxMFmm2y+ABUIZXN
PvyA2UikiyBQ7bYd77PjqvvEN6VXBJiwTxtb4HxRirkLBUxOv6hGp15gdpw2XEzZE3xdBya6bRv7
ou7g/SWr0Vh6tVN3QNxwpIEk+FDHSQeP58z1wvZLuRtJ/UDg1bbQSRr9OLEB7mw4v438t2R+k7RW
gKSOSXzM773a5fm4Ojt7kuVD/hbApdnZt/0c1LzA/zCGiX7XTgTkLsj9tX20ekGLBc7JFvnNI0hD
lANY+Ty+V7u1O6s85KwK6iNJXNnm2xQgygMA2yHg+nXN7QEb1vXkc/fB3mTu5mpfWeuT+CfufgA+
9JvqdPlJ1283sQc0DzUNfdCEqw4/RX1gvAERI1C1vKhGa2/nkAv7H3spZaOMh6RmW+JR53FCp5CO
KfWsn2fX2beNkQ9WCd5tk7FmU4CsB/ycYDoD7KKf2uk8tBJw5HyyusDjkaTlamenIPbUjec7zsKu
SR0H8He4t82Bt9VdrB+QvEjo7ec7X0P3DhDTjntPiPuwTc4i7cwzqWcTgZxGQUOkY0Jdr32apjiS
AJMOCQqopKA/ysN5Kqj8XPxg/QJnVd/0jhxMzkH+U7BJ/xNBOMlIYKv+ZH5T0EV2ownz108IOkM3
4efG8CWYDfS3fmz1D7uPLuOC25cRKOe6OmkBzvW8CERAMgVvnSNVOAFNcfeR14V+UD/Fz7mUDUhG
Ln/6vhTkfGHxOPo4FLTZLIT/a6b+Zcr4/qdfbkLpOHdE+U7G3bYEREAS6CPWIb2YXrr2F5yMJ1jP
wTxcTDXqZxisCtChO39g4Co3ByiAelKqgDfY+qnAgGaDP8OC/mUSARG65A9aty98IZiYhY/RJFDL
Hb+xEEZXGz/OiaOnnc+l+KehYJUaUlgTN9+YP74Jg1jFk/laf7HOV32t7oEiPf0pDieqCG+q+yg8
r0SAUPMlF67QrUMuE96WlIbFVQQLOo27Cq2JkkPuOOIwjaOHwMxK8E1R5ERTdpnmdRQn88bpfVAm
LElm0rDRZezTdJXEalGiw9GBQBa5jDuK0uo561JNt7G/l5NgzxglgtZ7NJegHA55Iu2c3N5xAy7w
LCq/hTaZdMJBee8AvkZTL3FX2VRKnxF+Vy/kbnhGlRhRVF9CINJ5R0f8QO708KIzteAMNUaJSgIm
l01cePSIRiAUTVNazfo6aOQCpue8rqtgFT1Eibq3twpPJllreDwOQS6kU5PuOer+MjWbx8HYTFuv
inZJ8g/IwDhWMTZEw3Z+0UDF4XgMAzaug2QexAu1nFrElFR9krNAmpW2bwSx5fra8doqKfzk69m8
ZWz05V//fWHrMxFi5HrxZrBvH+tm2bhYtvz2K91CA7VUU0u4C/TOF7fhhUf1HJTypey4GUojWG/b
3xcOfBX8PZxExVFxjJmPlejhT07HbRfnSIFs3rjhto6DBtNuXIV/SwPUTDO0zJ+m8ebj/m96vwyT
YFohWzS6tSvdBwzALVV5B3JX4SL54hs4my8i1dO5NmMJafBHc5iPiXDuGP/rHWBCAxt3kutxLq5m
t55Y/PWwqEL6FFOimbkuq35S6vSn2RxVZpUo60R6ECinj0E8VuHP9sDbrvUXnpPT+D4oqUXblKAX
jnqmlrOFmgaruTlqWjJ5IMTVWi3vVWwN62PC87S8aQRoviglXkqGOF0GoRlHSCAOJtdRB+p+HE1t
LUwSVlzHHcVh41ItpT1LNpRMWHrmuQ6MGrK0B/XAuG9oh9G4kH+NTt+ZOWZC3sPOvV1Oo2VQUuM1
tL8rMRjZ3jqNJ+E66nfqwRYNGoHfddSLdTxbP5bFma6Icx06M4IvojiwOIOMGLOX+ysvmbFaMbYH
xrhQj+puvkkSD+f6UkVoNxlhNSOLQ96VzldqoqKNIyLZPc4jc/aikqdBJw84D6wW0/CjbdK2JSfF
w8BqXT7TkuTqOvB18KAWZhi9dZI26TrqjYrVJFg03q42jFKKhH2Mf7ehqpCL6mFgHLHhwwNeUIuf
txvsL7xSR+Fyph4QG2aaQm6QpM3H/aXG7VyFZVtQV3y57uOt+jncpDSwlx7mrMJPttzX3UecZ5zG
d6IWlsUcTfrc5/z+cRxUkEOyg13n/SEMkqW6NwNp1vAh6r7HqRp9bLxN0jh9aHzbGCZRHCVpfjKL
rxNIGw8LyV94kS7Vah7GvNL8Z1j10iNyisws9j8Ao4dYJYt1lbzBnyiZyq77cxVOp4ugMVSrxAwm
eySNVLeNjhR5kc2fU200D+/wUy6h2tN/ZjK0+FKiDbgrPTiRrtRCrRUbFIeL//23/1jdyafzeI2/
ihm8UePoXplds+Qhno5DOn6aSe2/cbfhfRQ3L4NVYklFwdfRvSddt20UYBTcGXZfffsqVNEaeyls
/JAup8ryc0mND5Ws7ot6Fd1NIwh4q+4wI8N7ZYYUjgEgCTfJzs2rcmX8Nn7YjKVdPRzF+Qt7EGws
/mlY9M5Y7zLfmD9ucyqeqXmMX7FIXkmHc2WawfohTi1+371feHRovbhtsueo33gl4/DBzFDYgcwC
83H/U/Q2tm9S3e3ElQpvV7EKbNXQB3GZ69/MijUBpIbGda7fRfG0RAJJCXUd9iL9pEJL3re7Hoa9
DMZqaXu+QY11n+739yUaHHqwGn8g/Gj5rKiFdJ/qSKXTsHEaq7HtUdDJbK7bNqIHrCVzaRbtPuU8
riBzbgzvQxSOko0gqEiuU/8rN2EDF+SdGUqOCGFK83F/GfHPAWqxGUaPKmCIrvO9jhow3R9WjbL5
Qd2w++jnEcM2Rul4ij5PyoF1FHvwiodDc5sux1V6o0Ddtund7L6K03HauEpXFkfmo3ug0b+8G46G
7z4MX/1rQ5gniCFYmf+lZIfcpUOQOanWBL9QmqJt3/qqy3rLFe4xwJKlqZjrfyCZUbkCsSVq8v8g
Dny6QOrbcsnDXXKKtzeOLd7yYOjqXBx7rlJesp1ldqtAZ8FiFqa2kevhgJ1FKwiro8pvgvgxmEUf
S157AeT0MHlVUgs3c7TS56SbF1p+Z+liRiKHtYMCUe463VeBBJuse8SHwH8bB2VRL9CyrrMdrpJy
ipMUsLsOO3gMJnObtpLa6zrs63Aj9UKycJ2HVXEUVN1Fm6l16a/ms9fYCJPATFIUAOkK6jrl83BM
NkRJQ/ThiD1PuclWwdpMUSYsMBTOEw5iFBZ7WB90IB3Hpq6AYLpOdhBHKrHZV4MYu477JsUTHVtE
AMXFfb5v8fmXUpIoH/IwbqIW9myl7MeVCt8FcYnBQHX3MCwq65Va28q2hoR2nfClSj6WuMFH8Pwy
TOZpWTXRRXWuEx4too/qrjxlDzS+DJHrSbBE3y25f3oexPtl+veAPIU0nhluEOkD8rP5uL8VdhUt
ptDEDKTH7XsQa1fRUpWy9voejggO4sSerA9v/RfSVXWbYleWIzj/SdmywsfVfCOW6NTaNh+m4Q35
9OmsFIAV2AlXMrzDc18yNihscx9XTnQ56YpaBQ8Da6kZh0vLJQ/4noehH0o+Yt0Nx5XCo48Kgy62
eIJujx6m+ymY2peH7lzjPN9PYUImXpmNaVPsPuX3d+KGt5RL6gU8jJul8l4QOJ9GttnoI7nrA8rV
BL4bhIklMTpb8+RfaNchkbmggllsM7QPq2ZEQqV9qequhq4cQqAxaEQ/obxYfsI22AAeHBVZ1hQ5
PQHpafbsaSriQ5+7iFbRR4vaTy3PXUnz+d/l3FSZZrTCA/Qf6IB29xifJ9BAO/Xor+daA6eRDHVX
11px/rlnrvinoZ/QXrAIH0sSxV2gDCLyQhrvSuV7gqTgyiHDRWOkFh8V3jgzmCh3ghnqOvR5Sqjh
nlC9GUrbwjvZbLc7jjzUqVR8FcfFMW0+7q/lXkPgWM1Sa8btrcURL5SqNxTT2PF0jUi9ncRV3Pnb
+LKl3tT1uG3xen+liqbTxYwCUGtzPZygU8nJtAb1wOJnUbIizcwatu1jXJRg65b0kRJ3Ro4WKdbm
/Mkx95G1NpgrS0v1oZm9Cx7S8YISTvQFag8bA8moLU5cYJe3n8rd8ulVcB9NiLPymt3v88CBVCcE
cWQH5ndHynavYxCR5GQnSPc9GApPpWi6zH35RCNDeOEfH5HjgXoIGh+CeGpdx1sLjl8ozV/9HOJm
SSyOl5bhrowznK0fEjOMkMFHpvTwb9zDEXJv0ThPsXYsmXLoQaYM4zAp1RRIs3JnYiTzMHqwxbWP
LLdbjv059Tz2yMce1IdzEg8t4XrswfN2TnmbtWW7FfXdJ3uTEajTdN+ywef/ToLG9A9vP0ahnS4O
Upf78BfBcm2RogJsIv3VAabLcFzWCmid4D5bkkOjZG5dLm0fqafMt0SFnheP6VTN1Ar916xc5E/b
xzVCUCFK7DxZuhKY1+yvrUsW8CdLBoP142XY0qAeTvEVF+mk7Oj2cCSuFDnQSWhnfdLUwgcZZOSy
M7bt45q7ih5F/lJHb6apec1HPP46RMW3RvVxZehR7ftCN2hzveIyMdw8C1crlVqzlg7FrqO/+/xL
ugztGwk0TA8DY5nYyBA0UXMfdhSsJ/NgsSilJ0r3W1dS5Fg6G7hKur+i8+DiLrVjIR0f0eORgE6o
xmVAWawhgRwUMMzNx/2F54hAS6mSkG5oHsZNSwnNwLe4j3ob2VZap+vhgh59/s+ocRvdf/5Fp2Dd
xJ//azkJbewpcEY9zJ5jWKqB1C1tXRnvVi0fywKa/u7uE34/2zjgPgL2+AnuSHBrvFYrSy0CoNJ9
zkCnhSWdXkPNuhJ5iB8GdDlLJaCzkPuEf9ywQTo+gtQ/hvdjNf5kSwwfCfWZDB1tnO8jD1LjjIK7
W5Q5q2yDxF93Kp+O1zYcxBFVoJTTgwp7RPgGQb3bnvp6flgN0Pc7dMRWohHStW/Xfn/FnTA4Rq67
UVzCPywKdRqnY9tS3kXZ3T6DU+JjhEb0XXmm4jGCwAyqtRLzYX+dBE96Gi5sX7qPMnOZLQGulZmh
tjY8aJXiSaKUj8CONbSPop2BWpMIUxW49ZHNNShxhw+z+VV0zy1pw5b6uM/MuNV+Yh8YFUDSlZHu
fORIEf6cAhSX2gqlD8PuDcV9lj7SlvYOrorOd/Bxaf9oruA+7pWKRX8qW/s+IgmSq7ISI8lymtMV
wn3WN+RxJ5GE3G1V1Ud5WIYpeBEmyUpL0+vgY2hLEB+ABtlbLtOJ7bjo+EhZuSXhLZyqqZ7+bTQG
6NWQXN8FPupWbrEWMvoM4MtoVSUM6XBr3rv/tZMR6kNImQFQj5IvI5HBTCpsAKr48LWeictuNW98
CONZWCnkqXtzX9f70dY3eLCgz8jeLTn6Oz4yRwZkd4ChZEigWcqHH2+kbK2oc+RBvgGPkzSGKQk6
ZT8s3XfMEly5ExUmmX/+ZRHcr82QQhW6fJqPDm+QBVwp3mCnb2Ik+Yg/ZscruwUaf8zKef5kZi2L
6ALyW2PNX5LPfpfImbDsBm65j5RoMiZ/ihZ3ubwu7jTNNzuAwZ7QmrdNVxaw13eGVorm0jDP0Ptt
cqAymHVXcw+76lkxo1NB+hyf/FpZUPFMZmQHlbeCAb0wK+IMaLpSnY+PBNyzWD3ajiEfzl+pz7Z8
ZD5Cs4NoEZUTC3yAYQ0n2BJ2gqYPbOvXGD6TuWSFlFIMfLj0XqvF3ReTjz1obecpsLSWB4IuQEbY
OFyGRD1J1bRYo+2jjlWgBXGfWNd3+9iDgnATxKlZt1yn7d1Cdbez532clidLrx3zmv3J+4FY2SP4
6dbGgfS/a+Svdw1U9cX4HV4KWWsUMDjUfWRtjg8N84zi5bK70IfiKuI2qjSguh6GH0Ridf7xIiCl
fzn7U5X96cMa1AUmAn+CiiyCuOo9PkotB1FkdDLL2eCj3vJ1+HNojrDIIB9YrK8pJxOwItMSQZf4
hJN4EyR6a3eBFyov+V1IveR6A4TaRwFAPr4Ooslmi5sBj3rWlEkwwKfWpvi4GHBAWrVnPvCv3gSU
DuYcqtdwNXmFE2Bh/mYtAkQcwxT73xgXId1iMK3NSPqK8xGVH8xj0Jnw3VcYKm0fSCbXwafGQC0q
6sZ8FNNdh6X0KR85tx/UkmRhW53w4SO5Jk3NHtXHmRUC/xiQBViqcD7uGmbZn+1uwmSCb6vycmn7
SBa+UQ8E02QJFcm4Jx78UjcQxqb5iYfjyCW1mqtFNUT2Zje5grn7QkGcuYveBAuCMv/UOF3hlF2R
xJZ5muXEEhYD5nWQLueWnkKXL/ddv43u0E0tqnV8qBK3lJnYs/UBun+bUstdmqwHHf2vbG+Yed5f
pwl4yIauInppOmY+7n+4NpRMmre7jzoQBHSJ2phDa4aUefdxMh5Jp+A+xbUHQNn6QFd4X2zZRGeo
ZRQ3vk8BdEZfrFTjaFba6x+AaXeMF4xGe7vLL76i4VPRQc/V8CmuRtjnH4Kuex5ExFUsrvWB3f8u
XZWT+HyEXW8//w9ZceugyKy0lDMfv3TIipQc/qZ+0apWh78tX1StvdB81pqMoc2Lvs9j6NqCqeix
aA2cs+8W/+4GtmNx3ru5v/jrX7WKXZiWxVVWNHj8/a2yqp9kzVa5Y7NzOTlZYH795f8AAAD//w==
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449580</xdr:colOff>
      <xdr:row>5</xdr:row>
      <xdr:rowOff>0</xdr:rowOff>
    </xdr:from>
    <xdr:to>
      <xdr:col>17</xdr:col>
      <xdr:colOff>579120</xdr:colOff>
      <xdr:row>22</xdr:row>
      <xdr:rowOff>83820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F94A1BD-B280-451E-6548-89E3135157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09660" y="914400"/>
              <a:ext cx="5059680" cy="31927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A5500B0-192B-442B-BFAA-59ABA20558CB}" autoFormatId="16" applyNumberFormats="0" applyBorderFormats="0" applyFontFormats="0" applyPatternFormats="0" applyAlignmentFormats="0" applyWidthHeightFormats="0">
  <queryTableRefresh nextId="14">
    <queryTableFields count="13">
      <queryTableField id="1" name="Emp ID" tableColumnId="1"/>
      <queryTableField id="2" name="First Name" tableColumnId="2"/>
      <queryTableField id="3" name="Last Name" tableColumnId="3"/>
      <queryTableField id="4" name="Gender" tableColumnId="4"/>
      <queryTableField id="5" name="Department" tableColumnId="5"/>
      <queryTableField id="6" name="Salary" tableColumnId="6"/>
      <queryTableField id="7" name="Salary Bucket" tableColumnId="7"/>
      <queryTableField id="8" name="Start Date" tableColumnId="8"/>
      <queryTableField id="9" name="FTE" tableColumnId="9"/>
      <queryTableField id="10" name="Work Type" tableColumnId="10"/>
      <queryTableField id="11" name="Employee type" tableColumnId="11"/>
      <queryTableField id="12" name="Work location" tableColumnId="12"/>
      <queryTableField id="13" name="Age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75662A-38EC-4B70-9CD8-A2BA776CFCED}" autoFormatId="16" applyNumberFormats="0" applyBorderFormats="0" applyFontFormats="0" applyPatternFormats="0" applyAlignmentFormats="0" applyWidthHeightFormats="0">
  <queryTableRefresh nextId="11">
    <queryTableFields count="9">
      <queryTableField id="1" name="Rank" tableColumnId="1"/>
      <queryTableField id="2" name="Country" tableColumnId="2"/>
      <queryTableField id="3" name="Gold" tableColumnId="3"/>
      <queryTableField id="4" name="Silver" tableColumnId="4"/>
      <queryTableField id="5" name="Bronze" tableColumnId="5"/>
      <queryTableField id="6" name="Total" tableColumnId="6"/>
      <queryTableField id="8" name="Gold Percentage" tableColumnId="7"/>
      <queryTableField id="9" name="Weighted_Performance_Index" tableColumnId="8"/>
      <queryTableField id="10" name="Performance Tier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1E4D28-0271-48C4-B219-FF23E3FEF64E}" name="Staff" displayName="Staff" ref="A1:M261" tableType="queryTable" totalsRowShown="0">
  <autoFilter ref="A1:M261" xr:uid="{C81E4D28-0271-48C4-B219-FF23E3FEF64E}"/>
  <tableColumns count="13">
    <tableColumn id="1" xr3:uid="{EDFAD44C-D990-4633-808E-AA16C6F2AEE6}" uniqueName="1" name="Emp ID" queryTableFieldId="1" dataDxfId="7"/>
    <tableColumn id="2" xr3:uid="{04090940-5420-44AD-A0B3-24B38B40E24A}" uniqueName="2" name="First Name" queryTableFieldId="2" dataDxfId="6"/>
    <tableColumn id="3" xr3:uid="{A4CB271A-4780-43BD-B9A9-4A99DA645FA7}" uniqueName="3" name="Last Name" queryTableFieldId="3" dataDxfId="5"/>
    <tableColumn id="4" xr3:uid="{DF7E1A0A-76A5-4DD3-B18E-4217068C872A}" uniqueName="4" name="Gender" queryTableFieldId="4" dataDxfId="4"/>
    <tableColumn id="5" xr3:uid="{49A8E879-6BD1-43AB-93F2-2877652099B4}" uniqueName="5" name="Department" queryTableFieldId="5" dataDxfId="3"/>
    <tableColumn id="6" xr3:uid="{E76DF234-611E-486E-AFF0-17EFCCCE8AF9}" uniqueName="6" name="Salary" queryTableFieldId="6"/>
    <tableColumn id="7" xr3:uid="{6ABD1740-AE78-4E1E-AE30-A685BF717E27}" uniqueName="7" name="Salary Bucket" queryTableFieldId="7"/>
    <tableColumn id="8" xr3:uid="{D6524C20-CDE8-4763-BA7B-21DC65CF9999}" uniqueName="8" name="Start Date" queryTableFieldId="8" dataDxfId="2"/>
    <tableColumn id="9" xr3:uid="{C6D1A53C-4C51-4717-8C06-0B65A324521E}" uniqueName="9" name="FTE" queryTableFieldId="9"/>
    <tableColumn id="10" xr3:uid="{65A8299A-251E-43AC-BA0A-89E7D9FEA093}" uniqueName="10" name="Work Type" queryTableFieldId="10"/>
    <tableColumn id="11" xr3:uid="{66A93820-AAC4-4312-BE83-99F8C16F3F52}" uniqueName="11" name="Employee type" queryTableFieldId="11" dataDxfId="1"/>
    <tableColumn id="12" xr3:uid="{1AC4607C-535C-4F0D-BEBE-2C88A80EA811}" uniqueName="12" name="Work location" queryTableFieldId="12" dataDxfId="0"/>
    <tableColumn id="13" xr3:uid="{5354E1D8-A3BA-4462-81F0-C4098D5C09CD}" uniqueName="13" name="Age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3F2949-3264-4177-8126-E3A42B3550CF}" name="_2020_medals" displayName="_2020_medals" ref="A1:I87" tableType="queryTable" totalsRowShown="0">
  <autoFilter ref="A1:I87" xr:uid="{CD3F2949-3264-4177-8126-E3A42B3550CF}"/>
  <tableColumns count="9">
    <tableColumn id="1" xr3:uid="{0A2BB0B7-5B00-4306-96EC-BF4981928CAD}" uniqueName="1" name="Rank" queryTableFieldId="1" dataDxfId="9"/>
    <tableColumn id="2" xr3:uid="{4F6427EA-AC74-4400-B892-46B6FD6D0C77}" uniqueName="2" name="Country" queryTableFieldId="2" dataDxfId="8"/>
    <tableColumn id="3" xr3:uid="{BDAEB478-C95B-4AE7-8EEE-78B5962FBECD}" uniqueName="3" name="Gold" queryTableFieldId="3"/>
    <tableColumn id="4" xr3:uid="{2B13E3D7-AA0A-4F56-B5D9-8F7CD0543975}" uniqueName="4" name="Silver" queryTableFieldId="4"/>
    <tableColumn id="5" xr3:uid="{49DFABBB-5DF4-4E60-A0F0-31AB459500E8}" uniqueName="5" name="Bronze" queryTableFieldId="5"/>
    <tableColumn id="6" xr3:uid="{275F0510-1831-4FDA-B284-DA5CDDBB799C}" uniqueName="6" name="Total" queryTableFieldId="6"/>
    <tableColumn id="7" xr3:uid="{51429BC6-97AA-4EC5-92AC-D4836A45F2CC}" uniqueName="7" name="Gold Percentage" queryTableFieldId="8"/>
    <tableColumn id="8" xr3:uid="{F9FDA7EE-7397-4653-A6E8-704C6B56DDD6}" uniqueName="8" name="Weighted_Performance_Index" queryTableFieldId="9"/>
    <tableColumn id="9" xr3:uid="{6307F435-79AE-403A-B3FD-0EAFF824679A}" uniqueName="9" name="Performance Tier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CD140-44D7-44F5-B6CC-693C96AB98C4}">
  <dimension ref="A1:M261"/>
  <sheetViews>
    <sheetView tabSelected="1" workbookViewId="0">
      <selection activeCell="F2" sqref="F2"/>
    </sheetView>
  </sheetViews>
  <sheetFormatPr defaultRowHeight="14.4" x14ac:dyDescent="0.3"/>
  <cols>
    <col min="1" max="1" width="9.33203125" bestFit="1" customWidth="1"/>
    <col min="2" max="2" width="12.6640625" bestFit="1" customWidth="1"/>
    <col min="3" max="3" width="13.88671875" bestFit="1" customWidth="1"/>
    <col min="4" max="4" width="9.33203125" bestFit="1" customWidth="1"/>
    <col min="5" max="5" width="23.5546875" bestFit="1" customWidth="1"/>
    <col min="6" max="6" width="10" bestFit="1" customWidth="1"/>
    <col min="7" max="7" width="14.5546875" bestFit="1" customWidth="1"/>
    <col min="8" max="8" width="11.5546875" bestFit="1" customWidth="1"/>
    <col min="9" max="9" width="6.109375" bestFit="1" customWidth="1"/>
    <col min="10" max="10" width="12.33203125" bestFit="1" customWidth="1"/>
    <col min="11" max="11" width="15.88671875" bestFit="1" customWidth="1"/>
    <col min="12" max="12" width="21.5546875" bestFit="1" customWidth="1"/>
    <col min="13" max="13" width="12" bestFit="1" customWidth="1"/>
  </cols>
  <sheetData>
    <row r="1" spans="1:13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</row>
    <row r="2" spans="1:13" x14ac:dyDescent="0.3">
      <c r="A2" t="s">
        <v>178</v>
      </c>
      <c r="B2" t="s">
        <v>179</v>
      </c>
      <c r="C2" t="s">
        <v>180</v>
      </c>
      <c r="D2" t="s">
        <v>181</v>
      </c>
      <c r="E2" t="s">
        <v>182</v>
      </c>
      <c r="F2">
        <v>120000</v>
      </c>
      <c r="G2" t="s">
        <v>183</v>
      </c>
      <c r="H2" s="2">
        <v>43416</v>
      </c>
      <c r="I2">
        <v>1</v>
      </c>
      <c r="J2" t="s">
        <v>184</v>
      </c>
      <c r="K2" t="s">
        <v>185</v>
      </c>
      <c r="L2" t="s">
        <v>186</v>
      </c>
      <c r="M2">
        <v>7.515068493150685</v>
      </c>
    </row>
    <row r="3" spans="1:13" x14ac:dyDescent="0.3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>
        <v>58000</v>
      </c>
      <c r="G3" t="s">
        <v>192</v>
      </c>
      <c r="H3" s="2">
        <v>43710</v>
      </c>
      <c r="I3">
        <v>0.9</v>
      </c>
      <c r="J3" t="s">
        <v>193</v>
      </c>
      <c r="K3" t="s">
        <v>185</v>
      </c>
      <c r="L3" t="s">
        <v>194</v>
      </c>
      <c r="M3">
        <v>6.7095890410958905</v>
      </c>
    </row>
    <row r="4" spans="1:13" x14ac:dyDescent="0.3">
      <c r="A4" t="s">
        <v>195</v>
      </c>
      <c r="B4" t="s">
        <v>196</v>
      </c>
      <c r="C4" t="s">
        <v>197</v>
      </c>
      <c r="D4" t="s">
        <v>190</v>
      </c>
      <c r="E4" t="s">
        <v>198</v>
      </c>
      <c r="F4">
        <v>120000</v>
      </c>
      <c r="G4" t="s">
        <v>183</v>
      </c>
      <c r="H4" s="2">
        <v>43902</v>
      </c>
      <c r="I4">
        <v>0.9</v>
      </c>
      <c r="J4" t="s">
        <v>193</v>
      </c>
      <c r="K4" t="s">
        <v>185</v>
      </c>
      <c r="L4" t="s">
        <v>186</v>
      </c>
      <c r="M4">
        <v>6.183561643835616</v>
      </c>
    </row>
    <row r="5" spans="1:13" x14ac:dyDescent="0.3">
      <c r="A5" t="s">
        <v>199</v>
      </c>
      <c r="B5" t="s">
        <v>200</v>
      </c>
      <c r="C5" t="s">
        <v>201</v>
      </c>
      <c r="D5" t="s">
        <v>190</v>
      </c>
      <c r="E5" t="s">
        <v>202</v>
      </c>
      <c r="F5">
        <v>93128.34</v>
      </c>
      <c r="G5" t="s">
        <v>192</v>
      </c>
      <c r="H5" s="2">
        <v>43164</v>
      </c>
      <c r="I5">
        <v>1</v>
      </c>
      <c r="J5" t="s">
        <v>184</v>
      </c>
      <c r="K5" t="s">
        <v>203</v>
      </c>
      <c r="L5" t="s">
        <v>194</v>
      </c>
      <c r="M5">
        <v>8.205479452054794</v>
      </c>
    </row>
    <row r="6" spans="1:13" x14ac:dyDescent="0.3">
      <c r="A6" t="s">
        <v>204</v>
      </c>
      <c r="B6" t="s">
        <v>205</v>
      </c>
      <c r="C6" t="s">
        <v>206</v>
      </c>
      <c r="D6" t="s">
        <v>190</v>
      </c>
      <c r="E6" t="s">
        <v>202</v>
      </c>
      <c r="F6">
        <v>57002.02</v>
      </c>
      <c r="G6" t="s">
        <v>192</v>
      </c>
      <c r="H6" s="2">
        <v>43192</v>
      </c>
      <c r="I6">
        <v>0.7</v>
      </c>
      <c r="J6" t="s">
        <v>193</v>
      </c>
      <c r="K6" t="s">
        <v>185</v>
      </c>
      <c r="L6" t="s">
        <v>207</v>
      </c>
      <c r="M6">
        <v>8.1287671232876715</v>
      </c>
    </row>
    <row r="7" spans="1:13" x14ac:dyDescent="0.3">
      <c r="A7" t="s">
        <v>208</v>
      </c>
      <c r="B7" t="s">
        <v>209</v>
      </c>
      <c r="C7" t="s">
        <v>210</v>
      </c>
      <c r="D7" t="s">
        <v>181</v>
      </c>
      <c r="E7" t="s">
        <v>182</v>
      </c>
      <c r="F7">
        <v>118976.16</v>
      </c>
      <c r="G7" t="s">
        <v>183</v>
      </c>
      <c r="H7" s="2">
        <v>44120</v>
      </c>
      <c r="I7">
        <v>1</v>
      </c>
      <c r="J7" t="s">
        <v>184</v>
      </c>
      <c r="K7" t="s">
        <v>185</v>
      </c>
      <c r="L7" t="s">
        <v>211</v>
      </c>
      <c r="M7">
        <v>5.5863013698630137</v>
      </c>
    </row>
    <row r="8" spans="1:13" x14ac:dyDescent="0.3">
      <c r="A8" t="s">
        <v>212</v>
      </c>
      <c r="B8" t="s">
        <v>213</v>
      </c>
      <c r="C8" t="s">
        <v>214</v>
      </c>
      <c r="D8" t="s">
        <v>215</v>
      </c>
      <c r="E8" t="s">
        <v>216</v>
      </c>
      <c r="F8">
        <v>104802.63</v>
      </c>
      <c r="G8" t="s">
        <v>183</v>
      </c>
      <c r="H8" s="2">
        <v>44502</v>
      </c>
      <c r="I8">
        <v>1</v>
      </c>
      <c r="J8" t="s">
        <v>184</v>
      </c>
      <c r="K8" t="s">
        <v>185</v>
      </c>
      <c r="L8" t="s">
        <v>207</v>
      </c>
      <c r="M8">
        <v>4.5397260273972604</v>
      </c>
    </row>
    <row r="9" spans="1:13" x14ac:dyDescent="0.3">
      <c r="A9" t="s">
        <v>217</v>
      </c>
      <c r="B9" t="s">
        <v>218</v>
      </c>
      <c r="C9" t="s">
        <v>219</v>
      </c>
      <c r="D9" t="s">
        <v>190</v>
      </c>
      <c r="E9" t="s">
        <v>220</v>
      </c>
      <c r="F9">
        <v>66017.179999999993</v>
      </c>
      <c r="G9" t="s">
        <v>192</v>
      </c>
      <c r="H9" s="2">
        <v>43643</v>
      </c>
      <c r="I9">
        <v>0.9</v>
      </c>
      <c r="J9" t="s">
        <v>193</v>
      </c>
      <c r="K9" t="s">
        <v>185</v>
      </c>
      <c r="L9" t="s">
        <v>186</v>
      </c>
      <c r="M9">
        <v>6.8931506849315065</v>
      </c>
    </row>
    <row r="10" spans="1:13" x14ac:dyDescent="0.3">
      <c r="A10" t="s">
        <v>221</v>
      </c>
      <c r="B10" t="s">
        <v>222</v>
      </c>
      <c r="C10" t="s">
        <v>223</v>
      </c>
      <c r="D10" t="s">
        <v>181</v>
      </c>
      <c r="E10" t="s">
        <v>224</v>
      </c>
      <c r="F10">
        <v>74279.009999999995</v>
      </c>
      <c r="G10" t="s">
        <v>192</v>
      </c>
      <c r="H10" s="2">
        <v>43466</v>
      </c>
      <c r="I10">
        <v>1</v>
      </c>
      <c r="J10" t="s">
        <v>184</v>
      </c>
      <c r="K10" t="s">
        <v>185</v>
      </c>
      <c r="L10" t="s">
        <v>211</v>
      </c>
      <c r="M10">
        <v>7.3780821917808215</v>
      </c>
    </row>
    <row r="11" spans="1:13" x14ac:dyDescent="0.3">
      <c r="A11" t="s">
        <v>225</v>
      </c>
      <c r="B11" t="s">
        <v>226</v>
      </c>
      <c r="C11" t="s">
        <v>227</v>
      </c>
      <c r="D11" t="s">
        <v>190</v>
      </c>
      <c r="E11" t="s">
        <v>191</v>
      </c>
      <c r="F11">
        <v>68980.52</v>
      </c>
      <c r="G11" t="s">
        <v>192</v>
      </c>
      <c r="H11" s="2">
        <v>43494</v>
      </c>
      <c r="I11">
        <v>0.8</v>
      </c>
      <c r="J11" t="s">
        <v>193</v>
      </c>
      <c r="K11" t="s">
        <v>185</v>
      </c>
      <c r="L11" t="s">
        <v>186</v>
      </c>
      <c r="M11">
        <v>7.3013698630136989</v>
      </c>
    </row>
    <row r="12" spans="1:13" x14ac:dyDescent="0.3">
      <c r="A12" t="s">
        <v>228</v>
      </c>
      <c r="B12" t="s">
        <v>229</v>
      </c>
      <c r="C12" t="s">
        <v>230</v>
      </c>
      <c r="D12" t="s">
        <v>190</v>
      </c>
      <c r="E12" t="s">
        <v>198</v>
      </c>
      <c r="F12">
        <v>42314.39</v>
      </c>
      <c r="G12" t="s">
        <v>231</v>
      </c>
      <c r="H12" s="2">
        <v>44487</v>
      </c>
      <c r="I12">
        <v>1</v>
      </c>
      <c r="J12" t="s">
        <v>184</v>
      </c>
      <c r="K12" t="s">
        <v>203</v>
      </c>
      <c r="L12" t="s">
        <v>186</v>
      </c>
      <c r="M12">
        <v>4.580821917808219</v>
      </c>
    </row>
    <row r="13" spans="1:13" x14ac:dyDescent="0.3">
      <c r="A13" t="s">
        <v>232</v>
      </c>
      <c r="B13" t="s">
        <v>233</v>
      </c>
      <c r="C13" t="s">
        <v>234</v>
      </c>
      <c r="D13" t="s">
        <v>190</v>
      </c>
      <c r="E13" t="s">
        <v>182</v>
      </c>
      <c r="F13">
        <v>114425.19</v>
      </c>
      <c r="G13" t="s">
        <v>183</v>
      </c>
      <c r="H13" s="2">
        <v>43857</v>
      </c>
      <c r="I13">
        <v>1</v>
      </c>
      <c r="J13" t="s">
        <v>184</v>
      </c>
      <c r="K13" t="s">
        <v>185</v>
      </c>
      <c r="L13" t="s">
        <v>211</v>
      </c>
      <c r="M13">
        <v>6.3068493150684928</v>
      </c>
    </row>
    <row r="14" spans="1:13" x14ac:dyDescent="0.3">
      <c r="A14" t="s">
        <v>235</v>
      </c>
      <c r="B14" t="s">
        <v>236</v>
      </c>
      <c r="C14" t="s">
        <v>237</v>
      </c>
      <c r="D14" t="s">
        <v>190</v>
      </c>
      <c r="E14" t="s">
        <v>191</v>
      </c>
      <c r="F14">
        <v>69192.850000000006</v>
      </c>
      <c r="G14" t="s">
        <v>192</v>
      </c>
      <c r="H14" s="2">
        <v>44305</v>
      </c>
      <c r="I14">
        <v>1</v>
      </c>
      <c r="J14" t="s">
        <v>184</v>
      </c>
      <c r="K14" t="s">
        <v>185</v>
      </c>
      <c r="L14" t="s">
        <v>238</v>
      </c>
      <c r="M14">
        <v>5.0794520547945208</v>
      </c>
    </row>
    <row r="15" spans="1:13" x14ac:dyDescent="0.3">
      <c r="A15" t="s">
        <v>239</v>
      </c>
      <c r="B15" t="s">
        <v>240</v>
      </c>
      <c r="C15" t="s">
        <v>241</v>
      </c>
      <c r="D15" t="s">
        <v>181</v>
      </c>
      <c r="E15" t="s">
        <v>216</v>
      </c>
      <c r="F15">
        <v>61214.26</v>
      </c>
      <c r="G15" t="s">
        <v>192</v>
      </c>
      <c r="H15" s="2">
        <v>43171</v>
      </c>
      <c r="I15">
        <v>1</v>
      </c>
      <c r="J15" t="s">
        <v>184</v>
      </c>
      <c r="K15" t="s">
        <v>242</v>
      </c>
      <c r="L15" t="s">
        <v>243</v>
      </c>
      <c r="M15">
        <v>8.1863013698630134</v>
      </c>
    </row>
    <row r="16" spans="1:13" x14ac:dyDescent="0.3">
      <c r="A16" t="s">
        <v>244</v>
      </c>
      <c r="B16" t="s">
        <v>245</v>
      </c>
      <c r="C16" t="s">
        <v>246</v>
      </c>
      <c r="D16" t="s">
        <v>181</v>
      </c>
      <c r="E16" t="s">
        <v>216</v>
      </c>
      <c r="F16">
        <v>54137.05</v>
      </c>
      <c r="G16" t="s">
        <v>192</v>
      </c>
      <c r="H16" s="2">
        <v>43763</v>
      </c>
      <c r="I16">
        <v>1</v>
      </c>
      <c r="J16" t="s">
        <v>184</v>
      </c>
      <c r="K16" t="s">
        <v>185</v>
      </c>
      <c r="L16" t="s">
        <v>186</v>
      </c>
      <c r="M16">
        <v>6.5643835616438357</v>
      </c>
    </row>
    <row r="17" spans="1:13" x14ac:dyDescent="0.3">
      <c r="A17" t="s">
        <v>247</v>
      </c>
      <c r="B17" t="s">
        <v>248</v>
      </c>
      <c r="C17" t="s">
        <v>249</v>
      </c>
      <c r="D17" t="s">
        <v>190</v>
      </c>
      <c r="E17" t="s">
        <v>202</v>
      </c>
      <c r="F17">
        <v>37902.35</v>
      </c>
      <c r="G17" t="s">
        <v>231</v>
      </c>
      <c r="H17" s="2">
        <v>43823</v>
      </c>
      <c r="I17">
        <v>1</v>
      </c>
      <c r="J17" t="s">
        <v>184</v>
      </c>
      <c r="K17" t="s">
        <v>185</v>
      </c>
      <c r="L17" t="s">
        <v>250</v>
      </c>
      <c r="M17">
        <v>6.4</v>
      </c>
    </row>
    <row r="18" spans="1:13" x14ac:dyDescent="0.3">
      <c r="A18" t="s">
        <v>251</v>
      </c>
      <c r="B18" t="s">
        <v>252</v>
      </c>
      <c r="C18" t="s">
        <v>253</v>
      </c>
      <c r="D18" t="s">
        <v>181</v>
      </c>
      <c r="E18" t="s">
        <v>182</v>
      </c>
      <c r="F18">
        <v>39969.72</v>
      </c>
      <c r="G18" t="s">
        <v>231</v>
      </c>
      <c r="H18" s="2">
        <v>43444</v>
      </c>
      <c r="I18">
        <v>1</v>
      </c>
      <c r="J18" t="s">
        <v>184</v>
      </c>
      <c r="K18" t="s">
        <v>242</v>
      </c>
      <c r="L18" t="s">
        <v>238</v>
      </c>
      <c r="M18">
        <v>7.4383561643835616</v>
      </c>
    </row>
    <row r="19" spans="1:13" x14ac:dyDescent="0.3">
      <c r="A19" t="s">
        <v>254</v>
      </c>
      <c r="B19" t="s">
        <v>255</v>
      </c>
      <c r="C19" t="s">
        <v>256</v>
      </c>
      <c r="D19" t="s">
        <v>181</v>
      </c>
      <c r="E19" t="s">
        <v>198</v>
      </c>
      <c r="F19">
        <v>69913.39</v>
      </c>
      <c r="G19" t="s">
        <v>192</v>
      </c>
      <c r="H19" s="2">
        <v>43584</v>
      </c>
      <c r="I19">
        <v>1</v>
      </c>
      <c r="J19" t="s">
        <v>184</v>
      </c>
      <c r="K19" t="s">
        <v>185</v>
      </c>
      <c r="L19" t="s">
        <v>186</v>
      </c>
      <c r="M19">
        <v>7.0547945205479454</v>
      </c>
    </row>
    <row r="20" spans="1:13" x14ac:dyDescent="0.3">
      <c r="A20" t="s">
        <v>257</v>
      </c>
      <c r="B20" t="s">
        <v>258</v>
      </c>
      <c r="C20" t="s">
        <v>259</v>
      </c>
      <c r="D20" t="s">
        <v>181</v>
      </c>
      <c r="E20" t="s">
        <v>224</v>
      </c>
      <c r="F20">
        <v>52748.63</v>
      </c>
      <c r="G20" t="s">
        <v>192</v>
      </c>
      <c r="H20" s="2">
        <v>43857</v>
      </c>
      <c r="I20">
        <v>1</v>
      </c>
      <c r="J20" t="s">
        <v>184</v>
      </c>
      <c r="K20" t="s">
        <v>185</v>
      </c>
      <c r="L20" t="s">
        <v>250</v>
      </c>
      <c r="M20">
        <v>6.3068493150684928</v>
      </c>
    </row>
    <row r="21" spans="1:13" x14ac:dyDescent="0.3">
      <c r="A21" t="s">
        <v>260</v>
      </c>
      <c r="B21" t="s">
        <v>261</v>
      </c>
      <c r="C21" t="s">
        <v>262</v>
      </c>
      <c r="D21" t="s">
        <v>181</v>
      </c>
      <c r="E21" t="s">
        <v>263</v>
      </c>
      <c r="F21">
        <v>50310.09</v>
      </c>
      <c r="G21" t="s">
        <v>192</v>
      </c>
      <c r="H21" s="2">
        <v>44285</v>
      </c>
      <c r="I21">
        <v>0.4</v>
      </c>
      <c r="J21" t="s">
        <v>193</v>
      </c>
      <c r="K21" t="s">
        <v>185</v>
      </c>
      <c r="L21" t="s">
        <v>207</v>
      </c>
      <c r="M21">
        <v>5.1342465753424653</v>
      </c>
    </row>
    <row r="22" spans="1:13" x14ac:dyDescent="0.3">
      <c r="A22" t="s">
        <v>264</v>
      </c>
      <c r="B22" t="s">
        <v>265</v>
      </c>
      <c r="C22" t="s">
        <v>266</v>
      </c>
      <c r="D22" t="s">
        <v>181</v>
      </c>
      <c r="E22" t="s">
        <v>267</v>
      </c>
      <c r="F22">
        <v>52963.65</v>
      </c>
      <c r="G22" t="s">
        <v>192</v>
      </c>
      <c r="H22" s="2">
        <v>44288</v>
      </c>
      <c r="I22">
        <v>0.3</v>
      </c>
      <c r="J22" t="s">
        <v>193</v>
      </c>
      <c r="K22" t="s">
        <v>185</v>
      </c>
      <c r="L22" t="s">
        <v>238</v>
      </c>
      <c r="M22">
        <v>5.1260273972602741</v>
      </c>
    </row>
    <row r="23" spans="1:13" x14ac:dyDescent="0.3">
      <c r="A23" t="s">
        <v>268</v>
      </c>
      <c r="B23" t="s">
        <v>269</v>
      </c>
      <c r="C23" t="s">
        <v>270</v>
      </c>
      <c r="D23" t="s">
        <v>181</v>
      </c>
      <c r="E23" t="s">
        <v>271</v>
      </c>
      <c r="F23">
        <v>62195.47</v>
      </c>
      <c r="G23" t="s">
        <v>192</v>
      </c>
      <c r="H23" s="2">
        <v>44434</v>
      </c>
      <c r="I23">
        <v>1</v>
      </c>
      <c r="J23" t="s">
        <v>184</v>
      </c>
      <c r="K23" t="s">
        <v>185</v>
      </c>
      <c r="L23" t="s">
        <v>186</v>
      </c>
      <c r="M23">
        <v>4.7260273972602738</v>
      </c>
    </row>
    <row r="24" spans="1:13" x14ac:dyDescent="0.3">
      <c r="A24" t="s">
        <v>272</v>
      </c>
      <c r="B24" t="s">
        <v>273</v>
      </c>
      <c r="C24" t="s">
        <v>274</v>
      </c>
      <c r="D24" t="s">
        <v>181</v>
      </c>
      <c r="E24" t="s">
        <v>182</v>
      </c>
      <c r="F24">
        <v>43329.22</v>
      </c>
      <c r="G24" t="s">
        <v>231</v>
      </c>
      <c r="H24" s="2">
        <v>43809</v>
      </c>
      <c r="I24">
        <v>0.5</v>
      </c>
      <c r="J24" t="s">
        <v>193</v>
      </c>
      <c r="K24" t="s">
        <v>203</v>
      </c>
      <c r="L24" t="s">
        <v>186</v>
      </c>
      <c r="M24">
        <v>6.4383561643835616</v>
      </c>
    </row>
    <row r="25" spans="1:13" x14ac:dyDescent="0.3">
      <c r="A25" t="s">
        <v>275</v>
      </c>
      <c r="B25" t="s">
        <v>276</v>
      </c>
      <c r="C25" t="s">
        <v>277</v>
      </c>
      <c r="D25" t="s">
        <v>190</v>
      </c>
      <c r="E25" t="s">
        <v>202</v>
      </c>
      <c r="F25">
        <v>71570.990000000005</v>
      </c>
      <c r="G25" t="s">
        <v>192</v>
      </c>
      <c r="H25" s="2">
        <v>44249</v>
      </c>
      <c r="I25">
        <v>0.5</v>
      </c>
      <c r="J25" t="s">
        <v>193</v>
      </c>
      <c r="K25" t="s">
        <v>185</v>
      </c>
      <c r="L25" t="s">
        <v>207</v>
      </c>
      <c r="M25">
        <v>5.2328767123287667</v>
      </c>
    </row>
    <row r="26" spans="1:13" x14ac:dyDescent="0.3">
      <c r="A26" t="s">
        <v>278</v>
      </c>
      <c r="B26" t="s">
        <v>279</v>
      </c>
      <c r="C26" t="s">
        <v>280</v>
      </c>
      <c r="D26" t="s">
        <v>215</v>
      </c>
      <c r="E26" t="s">
        <v>202</v>
      </c>
      <c r="F26">
        <v>78840.23</v>
      </c>
      <c r="G26" t="s">
        <v>192</v>
      </c>
      <c r="H26" s="2">
        <v>43633</v>
      </c>
      <c r="I26">
        <v>1</v>
      </c>
      <c r="J26" t="s">
        <v>184</v>
      </c>
      <c r="K26" t="s">
        <v>242</v>
      </c>
      <c r="L26" t="s">
        <v>186</v>
      </c>
      <c r="M26">
        <v>6.9205479452054792</v>
      </c>
    </row>
    <row r="27" spans="1:13" x14ac:dyDescent="0.3">
      <c r="A27" t="s">
        <v>281</v>
      </c>
      <c r="B27" t="s">
        <v>282</v>
      </c>
      <c r="C27" t="s">
        <v>283</v>
      </c>
      <c r="D27" t="s">
        <v>190</v>
      </c>
      <c r="E27" t="s">
        <v>263</v>
      </c>
      <c r="F27">
        <v>61994.76</v>
      </c>
      <c r="G27" t="s">
        <v>192</v>
      </c>
      <c r="H27" s="2">
        <v>43794</v>
      </c>
      <c r="I27">
        <v>0.3</v>
      </c>
      <c r="J27" t="s">
        <v>193</v>
      </c>
      <c r="K27" t="s">
        <v>185</v>
      </c>
      <c r="L27" t="s">
        <v>207</v>
      </c>
      <c r="M27">
        <v>6.4794520547945202</v>
      </c>
    </row>
    <row r="28" spans="1:13" x14ac:dyDescent="0.3">
      <c r="A28" t="s">
        <v>284</v>
      </c>
      <c r="B28" t="s">
        <v>285</v>
      </c>
      <c r="C28" t="s">
        <v>286</v>
      </c>
      <c r="D28" t="s">
        <v>190</v>
      </c>
      <c r="E28" t="s">
        <v>198</v>
      </c>
      <c r="F28">
        <v>89690.38</v>
      </c>
      <c r="G28" t="s">
        <v>192</v>
      </c>
      <c r="H28" s="2">
        <v>43206</v>
      </c>
      <c r="I28">
        <v>1</v>
      </c>
      <c r="J28" t="s">
        <v>184</v>
      </c>
      <c r="K28" t="s">
        <v>185</v>
      </c>
      <c r="L28" t="s">
        <v>211</v>
      </c>
      <c r="M28">
        <v>8.0904109589041102</v>
      </c>
    </row>
    <row r="29" spans="1:13" x14ac:dyDescent="0.3">
      <c r="A29" t="s">
        <v>287</v>
      </c>
      <c r="B29" t="s">
        <v>288</v>
      </c>
      <c r="C29" t="s">
        <v>289</v>
      </c>
      <c r="D29" t="s">
        <v>181</v>
      </c>
      <c r="E29" t="s">
        <v>290</v>
      </c>
      <c r="F29">
        <v>104335.03999999999</v>
      </c>
      <c r="G29" t="s">
        <v>183</v>
      </c>
      <c r="H29" s="2">
        <v>43874</v>
      </c>
      <c r="I29">
        <v>1</v>
      </c>
      <c r="J29" t="s">
        <v>184</v>
      </c>
      <c r="K29" t="s">
        <v>185</v>
      </c>
      <c r="L29" t="s">
        <v>238</v>
      </c>
      <c r="M29">
        <v>6.2602739726027394</v>
      </c>
    </row>
    <row r="30" spans="1:13" x14ac:dyDescent="0.3">
      <c r="A30" t="s">
        <v>291</v>
      </c>
      <c r="B30" t="s">
        <v>292</v>
      </c>
      <c r="C30" t="s">
        <v>293</v>
      </c>
      <c r="D30" t="s">
        <v>181</v>
      </c>
      <c r="E30" t="s">
        <v>267</v>
      </c>
      <c r="F30">
        <v>52246.29</v>
      </c>
      <c r="G30" t="s">
        <v>192</v>
      </c>
      <c r="H30" s="2">
        <v>43573</v>
      </c>
      <c r="I30">
        <v>1</v>
      </c>
      <c r="J30" t="s">
        <v>184</v>
      </c>
      <c r="K30" t="s">
        <v>242</v>
      </c>
      <c r="L30" t="s">
        <v>211</v>
      </c>
      <c r="M30">
        <v>7.0849315068493155</v>
      </c>
    </row>
    <row r="31" spans="1:13" x14ac:dyDescent="0.3">
      <c r="A31" t="s">
        <v>294</v>
      </c>
      <c r="B31" t="s">
        <v>295</v>
      </c>
      <c r="C31" t="s">
        <v>296</v>
      </c>
      <c r="D31" t="s">
        <v>181</v>
      </c>
      <c r="E31" t="s">
        <v>297</v>
      </c>
      <c r="F31">
        <v>90697.67</v>
      </c>
      <c r="G31" t="s">
        <v>192</v>
      </c>
      <c r="H31" s="2">
        <v>44221</v>
      </c>
      <c r="I31">
        <v>0.8</v>
      </c>
      <c r="J31" t="s">
        <v>193</v>
      </c>
      <c r="K31" t="s">
        <v>185</v>
      </c>
      <c r="L31" t="s">
        <v>194</v>
      </c>
      <c r="M31">
        <v>5.3095890410958901</v>
      </c>
    </row>
    <row r="32" spans="1:13" x14ac:dyDescent="0.3">
      <c r="A32" t="s">
        <v>298</v>
      </c>
      <c r="B32" t="s">
        <v>299</v>
      </c>
      <c r="C32" t="s">
        <v>300</v>
      </c>
      <c r="D32" t="s">
        <v>181</v>
      </c>
      <c r="E32" t="s">
        <v>191</v>
      </c>
      <c r="F32">
        <v>90884.32</v>
      </c>
      <c r="G32" t="s">
        <v>192</v>
      </c>
      <c r="H32" s="2">
        <v>43826</v>
      </c>
      <c r="I32">
        <v>1</v>
      </c>
      <c r="J32" t="s">
        <v>184</v>
      </c>
      <c r="K32" t="s">
        <v>185</v>
      </c>
      <c r="L32" t="s">
        <v>238</v>
      </c>
      <c r="M32">
        <v>6.3917808219178083</v>
      </c>
    </row>
    <row r="33" spans="1:13" x14ac:dyDescent="0.3">
      <c r="A33" t="s">
        <v>301</v>
      </c>
      <c r="B33" t="s">
        <v>302</v>
      </c>
      <c r="C33" t="s">
        <v>303</v>
      </c>
      <c r="D33" t="s">
        <v>181</v>
      </c>
      <c r="E33" t="s">
        <v>263</v>
      </c>
      <c r="F33">
        <v>76320.44</v>
      </c>
      <c r="G33" t="s">
        <v>192</v>
      </c>
      <c r="H33" s="2">
        <v>44383</v>
      </c>
      <c r="I33">
        <v>0.8</v>
      </c>
      <c r="J33" t="s">
        <v>193</v>
      </c>
      <c r="K33" t="s">
        <v>242</v>
      </c>
      <c r="L33" t="s">
        <v>186</v>
      </c>
      <c r="M33">
        <v>4.8657534246575347</v>
      </c>
    </row>
    <row r="34" spans="1:13" x14ac:dyDescent="0.3">
      <c r="A34" t="s">
        <v>304</v>
      </c>
      <c r="B34" t="s">
        <v>305</v>
      </c>
      <c r="C34" t="s">
        <v>306</v>
      </c>
      <c r="D34" t="s">
        <v>181</v>
      </c>
      <c r="E34" t="s">
        <v>191</v>
      </c>
      <c r="F34">
        <v>73360.38</v>
      </c>
      <c r="G34" t="s">
        <v>192</v>
      </c>
      <c r="H34" s="2">
        <v>43972</v>
      </c>
      <c r="I34">
        <v>1</v>
      </c>
      <c r="J34" t="s">
        <v>184</v>
      </c>
      <c r="K34" t="s">
        <v>242</v>
      </c>
      <c r="L34" t="s">
        <v>186</v>
      </c>
      <c r="M34">
        <v>5.9917808219178079</v>
      </c>
    </row>
    <row r="35" spans="1:13" x14ac:dyDescent="0.3">
      <c r="A35" t="s">
        <v>307</v>
      </c>
      <c r="B35" t="s">
        <v>308</v>
      </c>
      <c r="C35" t="s">
        <v>309</v>
      </c>
      <c r="D35" t="s">
        <v>190</v>
      </c>
      <c r="E35" t="s">
        <v>224</v>
      </c>
      <c r="F35">
        <v>50449.46</v>
      </c>
      <c r="G35" t="s">
        <v>192</v>
      </c>
      <c r="H35" s="2">
        <v>43418</v>
      </c>
      <c r="I35">
        <v>0.8</v>
      </c>
      <c r="J35" t="s">
        <v>193</v>
      </c>
      <c r="K35" t="s">
        <v>185</v>
      </c>
      <c r="L35" t="s">
        <v>243</v>
      </c>
      <c r="M35">
        <v>7.5095890410958903</v>
      </c>
    </row>
    <row r="36" spans="1:13" x14ac:dyDescent="0.3">
      <c r="A36" t="s">
        <v>310</v>
      </c>
      <c r="B36" t="s">
        <v>311</v>
      </c>
      <c r="C36" t="s">
        <v>312</v>
      </c>
      <c r="D36" t="s">
        <v>181</v>
      </c>
      <c r="E36" t="s">
        <v>202</v>
      </c>
      <c r="F36">
        <v>53949.26</v>
      </c>
      <c r="G36" t="s">
        <v>192</v>
      </c>
      <c r="H36" s="2">
        <v>43808</v>
      </c>
      <c r="I36">
        <v>1</v>
      </c>
      <c r="J36" t="s">
        <v>184</v>
      </c>
      <c r="K36" t="s">
        <v>242</v>
      </c>
      <c r="L36" t="s">
        <v>238</v>
      </c>
      <c r="M36">
        <v>6.441095890410959</v>
      </c>
    </row>
    <row r="37" spans="1:13" x14ac:dyDescent="0.3">
      <c r="A37" t="s">
        <v>313</v>
      </c>
      <c r="B37" t="s">
        <v>314</v>
      </c>
      <c r="C37" t="s">
        <v>315</v>
      </c>
      <c r="D37" t="s">
        <v>181</v>
      </c>
      <c r="E37" t="s">
        <v>297</v>
      </c>
      <c r="F37">
        <v>113616.23</v>
      </c>
      <c r="G37" t="s">
        <v>183</v>
      </c>
      <c r="H37" s="2">
        <v>43255</v>
      </c>
      <c r="I37">
        <v>1</v>
      </c>
      <c r="J37" t="s">
        <v>184</v>
      </c>
      <c r="K37" t="s">
        <v>185</v>
      </c>
      <c r="L37" t="s">
        <v>186</v>
      </c>
      <c r="M37">
        <v>7.956164383561644</v>
      </c>
    </row>
    <row r="38" spans="1:13" x14ac:dyDescent="0.3">
      <c r="A38" t="s">
        <v>316</v>
      </c>
      <c r="B38" t="s">
        <v>317</v>
      </c>
      <c r="C38" t="s">
        <v>318</v>
      </c>
      <c r="D38" t="s">
        <v>190</v>
      </c>
      <c r="E38" t="s">
        <v>290</v>
      </c>
      <c r="F38">
        <v>110906.35</v>
      </c>
      <c r="G38" t="s">
        <v>183</v>
      </c>
      <c r="H38" s="2">
        <v>43434</v>
      </c>
      <c r="I38">
        <v>1</v>
      </c>
      <c r="J38" t="s">
        <v>184</v>
      </c>
      <c r="K38" t="s">
        <v>242</v>
      </c>
      <c r="L38" t="s">
        <v>211</v>
      </c>
      <c r="M38">
        <v>7.4657534246575343</v>
      </c>
    </row>
    <row r="39" spans="1:13" x14ac:dyDescent="0.3">
      <c r="A39" t="s">
        <v>319</v>
      </c>
      <c r="B39" t="s">
        <v>320</v>
      </c>
      <c r="C39" t="s">
        <v>321</v>
      </c>
      <c r="D39" t="s">
        <v>190</v>
      </c>
      <c r="E39" t="s">
        <v>216</v>
      </c>
      <c r="F39">
        <v>100371.31</v>
      </c>
      <c r="G39" t="s">
        <v>183</v>
      </c>
      <c r="H39" s="2">
        <v>44067</v>
      </c>
      <c r="I39">
        <v>0.8</v>
      </c>
      <c r="J39" t="s">
        <v>193</v>
      </c>
      <c r="K39" t="s">
        <v>203</v>
      </c>
      <c r="L39" t="s">
        <v>243</v>
      </c>
      <c r="M39">
        <v>5.7315068493150685</v>
      </c>
    </row>
    <row r="40" spans="1:13" x14ac:dyDescent="0.3">
      <c r="A40" t="s">
        <v>322</v>
      </c>
      <c r="B40" t="s">
        <v>323</v>
      </c>
      <c r="C40" t="s">
        <v>324</v>
      </c>
      <c r="D40" t="s">
        <v>190</v>
      </c>
      <c r="E40" t="s">
        <v>267</v>
      </c>
      <c r="F40">
        <v>69163.39</v>
      </c>
      <c r="G40" t="s">
        <v>192</v>
      </c>
      <c r="H40" s="2">
        <v>43397</v>
      </c>
      <c r="I40">
        <v>1</v>
      </c>
      <c r="J40" t="s">
        <v>184</v>
      </c>
      <c r="K40" t="s">
        <v>185</v>
      </c>
      <c r="L40" t="s">
        <v>186</v>
      </c>
      <c r="M40">
        <v>7.5671232876712331</v>
      </c>
    </row>
    <row r="41" spans="1:13" x14ac:dyDescent="0.3">
      <c r="A41" t="s">
        <v>325</v>
      </c>
      <c r="B41" t="s">
        <v>326</v>
      </c>
      <c r="C41" t="s">
        <v>327</v>
      </c>
      <c r="D41" t="s">
        <v>181</v>
      </c>
      <c r="E41" t="s">
        <v>202</v>
      </c>
      <c r="F41">
        <v>114691.03</v>
      </c>
      <c r="G41" t="s">
        <v>183</v>
      </c>
      <c r="H41" s="2">
        <v>44039</v>
      </c>
      <c r="I41">
        <v>1</v>
      </c>
      <c r="J41" t="s">
        <v>184</v>
      </c>
      <c r="K41" t="s">
        <v>242</v>
      </c>
      <c r="L41" t="s">
        <v>211</v>
      </c>
      <c r="M41">
        <v>5.8082191780821919</v>
      </c>
    </row>
    <row r="42" spans="1:13" x14ac:dyDescent="0.3">
      <c r="A42" t="s">
        <v>328</v>
      </c>
      <c r="B42" t="s">
        <v>329</v>
      </c>
      <c r="C42" t="s">
        <v>330</v>
      </c>
      <c r="D42" t="s">
        <v>181</v>
      </c>
      <c r="E42" t="s">
        <v>263</v>
      </c>
      <c r="F42">
        <v>86556.96</v>
      </c>
      <c r="G42" t="s">
        <v>192</v>
      </c>
      <c r="H42" s="2">
        <v>44104</v>
      </c>
      <c r="I42">
        <v>1</v>
      </c>
      <c r="J42" t="s">
        <v>184</v>
      </c>
      <c r="K42" t="s">
        <v>185</v>
      </c>
      <c r="L42" t="s">
        <v>207</v>
      </c>
      <c r="M42">
        <v>5.6301369863013697</v>
      </c>
    </row>
    <row r="43" spans="1:13" x14ac:dyDescent="0.3">
      <c r="A43" t="s">
        <v>331</v>
      </c>
      <c r="B43" t="s">
        <v>332</v>
      </c>
      <c r="C43" t="s">
        <v>333</v>
      </c>
      <c r="D43" t="s">
        <v>190</v>
      </c>
      <c r="E43" t="s">
        <v>198</v>
      </c>
      <c r="F43">
        <v>31172.77</v>
      </c>
      <c r="G43" t="s">
        <v>231</v>
      </c>
      <c r="H43" s="2">
        <v>43665</v>
      </c>
      <c r="I43">
        <v>1</v>
      </c>
      <c r="J43" t="s">
        <v>184</v>
      </c>
      <c r="K43" t="s">
        <v>203</v>
      </c>
      <c r="L43" t="s">
        <v>186</v>
      </c>
      <c r="M43">
        <v>6.8328767123287673</v>
      </c>
    </row>
    <row r="44" spans="1:13" x14ac:dyDescent="0.3">
      <c r="A44" t="s">
        <v>334</v>
      </c>
      <c r="B44" t="s">
        <v>335</v>
      </c>
      <c r="C44" t="s">
        <v>336</v>
      </c>
      <c r="D44" t="s">
        <v>181</v>
      </c>
      <c r="E44" t="s">
        <v>191</v>
      </c>
      <c r="F44">
        <v>80169.42</v>
      </c>
      <c r="G44" t="s">
        <v>192</v>
      </c>
      <c r="H44" s="2">
        <v>44053</v>
      </c>
      <c r="I44">
        <v>1</v>
      </c>
      <c r="J44" t="s">
        <v>184</v>
      </c>
      <c r="K44" t="s">
        <v>185</v>
      </c>
      <c r="L44" t="s">
        <v>243</v>
      </c>
      <c r="M44">
        <v>5.7698630136986298</v>
      </c>
    </row>
    <row r="45" spans="1:13" x14ac:dyDescent="0.3">
      <c r="A45" t="s">
        <v>310</v>
      </c>
      <c r="B45" t="s">
        <v>311</v>
      </c>
      <c r="C45" t="s">
        <v>312</v>
      </c>
      <c r="D45" t="s">
        <v>181</v>
      </c>
      <c r="E45" t="s">
        <v>202</v>
      </c>
      <c r="F45">
        <v>53949.26</v>
      </c>
      <c r="G45" t="s">
        <v>192</v>
      </c>
      <c r="H45" s="2">
        <v>43808</v>
      </c>
      <c r="I45">
        <v>1</v>
      </c>
      <c r="J45" t="s">
        <v>184</v>
      </c>
      <c r="K45" t="s">
        <v>242</v>
      </c>
      <c r="L45" t="s">
        <v>238</v>
      </c>
      <c r="M45">
        <v>6.441095890410959</v>
      </c>
    </row>
    <row r="46" spans="1:13" x14ac:dyDescent="0.3">
      <c r="A46" t="s">
        <v>337</v>
      </c>
      <c r="B46" t="s">
        <v>338</v>
      </c>
      <c r="C46" t="s">
        <v>339</v>
      </c>
      <c r="D46" t="s">
        <v>190</v>
      </c>
      <c r="E46" t="s">
        <v>216</v>
      </c>
      <c r="F46">
        <v>58935.92</v>
      </c>
      <c r="G46" t="s">
        <v>192</v>
      </c>
      <c r="H46" s="2">
        <v>43717</v>
      </c>
      <c r="I46">
        <v>1</v>
      </c>
      <c r="J46" t="s">
        <v>184</v>
      </c>
      <c r="K46" t="s">
        <v>242</v>
      </c>
      <c r="L46" t="s">
        <v>207</v>
      </c>
      <c r="M46">
        <v>6.6904109589041099</v>
      </c>
    </row>
    <row r="47" spans="1:13" x14ac:dyDescent="0.3">
      <c r="A47" t="s">
        <v>340</v>
      </c>
      <c r="B47" t="s">
        <v>341</v>
      </c>
      <c r="C47" t="s">
        <v>342</v>
      </c>
      <c r="D47" t="s">
        <v>190</v>
      </c>
      <c r="E47" t="s">
        <v>216</v>
      </c>
      <c r="F47">
        <v>63555.73</v>
      </c>
      <c r="G47" t="s">
        <v>192</v>
      </c>
      <c r="H47" s="2">
        <v>44159</v>
      </c>
      <c r="I47">
        <v>1</v>
      </c>
      <c r="J47" t="s">
        <v>184</v>
      </c>
      <c r="K47" t="s">
        <v>185</v>
      </c>
      <c r="L47" t="s">
        <v>250</v>
      </c>
      <c r="M47">
        <v>5.4794520547945202</v>
      </c>
    </row>
    <row r="48" spans="1:13" x14ac:dyDescent="0.3">
      <c r="A48" t="s">
        <v>343</v>
      </c>
      <c r="B48" t="s">
        <v>344</v>
      </c>
      <c r="C48" t="s">
        <v>345</v>
      </c>
      <c r="D48" t="s">
        <v>181</v>
      </c>
      <c r="E48" t="s">
        <v>267</v>
      </c>
      <c r="F48">
        <v>57419.35</v>
      </c>
      <c r="G48" t="s">
        <v>192</v>
      </c>
      <c r="H48" s="2">
        <v>43305</v>
      </c>
      <c r="I48">
        <v>1</v>
      </c>
      <c r="J48" t="s">
        <v>184</v>
      </c>
      <c r="K48" t="s">
        <v>203</v>
      </c>
      <c r="L48" t="s">
        <v>243</v>
      </c>
      <c r="M48">
        <v>7.8191780821917805</v>
      </c>
    </row>
    <row r="49" spans="1:13" x14ac:dyDescent="0.3">
      <c r="A49" t="s">
        <v>346</v>
      </c>
      <c r="B49" t="s">
        <v>347</v>
      </c>
      <c r="C49" t="s">
        <v>348</v>
      </c>
      <c r="D49" t="s">
        <v>190</v>
      </c>
      <c r="E49" t="s">
        <v>290</v>
      </c>
      <c r="F49">
        <v>67818.14</v>
      </c>
      <c r="G49" t="s">
        <v>192</v>
      </c>
      <c r="H49" s="2">
        <v>43406</v>
      </c>
      <c r="I49">
        <v>0.6</v>
      </c>
      <c r="J49" t="s">
        <v>193</v>
      </c>
      <c r="K49" t="s">
        <v>203</v>
      </c>
      <c r="L49" t="s">
        <v>186</v>
      </c>
      <c r="M49">
        <v>7.5424657534246577</v>
      </c>
    </row>
    <row r="50" spans="1:13" x14ac:dyDescent="0.3">
      <c r="A50" t="s">
        <v>349</v>
      </c>
      <c r="B50" t="s">
        <v>350</v>
      </c>
      <c r="C50" t="s">
        <v>351</v>
      </c>
      <c r="D50" t="s">
        <v>190</v>
      </c>
      <c r="E50" t="s">
        <v>182</v>
      </c>
      <c r="F50">
        <v>44403.77</v>
      </c>
      <c r="G50" t="s">
        <v>231</v>
      </c>
      <c r="H50" s="2">
        <v>43416</v>
      </c>
      <c r="I50">
        <v>1</v>
      </c>
      <c r="J50" t="s">
        <v>184</v>
      </c>
      <c r="K50" t="s">
        <v>185</v>
      </c>
      <c r="L50" t="s">
        <v>207</v>
      </c>
      <c r="M50">
        <v>7.515068493150685</v>
      </c>
    </row>
    <row r="51" spans="1:13" x14ac:dyDescent="0.3">
      <c r="A51" t="s">
        <v>352</v>
      </c>
      <c r="B51" t="s">
        <v>353</v>
      </c>
      <c r="C51" t="s">
        <v>354</v>
      </c>
      <c r="D51" t="s">
        <v>181</v>
      </c>
      <c r="E51" t="s">
        <v>220</v>
      </c>
      <c r="F51">
        <v>40753.54</v>
      </c>
      <c r="G51" t="s">
        <v>231</v>
      </c>
      <c r="H51" s="2">
        <v>43152</v>
      </c>
      <c r="I51">
        <v>0.6</v>
      </c>
      <c r="J51" t="s">
        <v>193</v>
      </c>
      <c r="K51" t="s">
        <v>185</v>
      </c>
      <c r="L51" t="s">
        <v>211</v>
      </c>
      <c r="M51">
        <v>8.2383561643835623</v>
      </c>
    </row>
    <row r="52" spans="1:13" x14ac:dyDescent="0.3">
      <c r="A52" t="s">
        <v>355</v>
      </c>
      <c r="B52" t="s">
        <v>356</v>
      </c>
      <c r="C52" t="s">
        <v>357</v>
      </c>
      <c r="D52" t="s">
        <v>190</v>
      </c>
      <c r="E52" t="s">
        <v>202</v>
      </c>
      <c r="F52">
        <v>102934.09</v>
      </c>
      <c r="G52" t="s">
        <v>183</v>
      </c>
      <c r="H52" s="2">
        <v>44315</v>
      </c>
      <c r="I52">
        <v>1</v>
      </c>
      <c r="J52" t="s">
        <v>184</v>
      </c>
      <c r="K52" t="s">
        <v>185</v>
      </c>
      <c r="L52" t="s">
        <v>207</v>
      </c>
      <c r="M52">
        <v>5.0520547945205481</v>
      </c>
    </row>
    <row r="53" spans="1:13" x14ac:dyDescent="0.3">
      <c r="A53" t="s">
        <v>358</v>
      </c>
      <c r="B53" t="s">
        <v>359</v>
      </c>
      <c r="C53" t="s">
        <v>360</v>
      </c>
      <c r="D53" t="s">
        <v>181</v>
      </c>
      <c r="E53" t="s">
        <v>271</v>
      </c>
      <c r="F53">
        <v>68860.399999999994</v>
      </c>
      <c r="G53" t="s">
        <v>192</v>
      </c>
      <c r="H53" s="2">
        <v>43508</v>
      </c>
      <c r="I53">
        <v>0.4</v>
      </c>
      <c r="J53" t="s">
        <v>193</v>
      </c>
      <c r="K53" t="s">
        <v>185</v>
      </c>
      <c r="L53" t="s">
        <v>238</v>
      </c>
      <c r="M53">
        <v>7.2630136986301368</v>
      </c>
    </row>
    <row r="54" spans="1:13" x14ac:dyDescent="0.3">
      <c r="A54" t="s">
        <v>361</v>
      </c>
      <c r="B54" t="s">
        <v>362</v>
      </c>
      <c r="C54" t="s">
        <v>363</v>
      </c>
      <c r="D54" t="s">
        <v>181</v>
      </c>
      <c r="E54" t="s">
        <v>202</v>
      </c>
      <c r="F54">
        <v>79567.69</v>
      </c>
      <c r="G54" t="s">
        <v>192</v>
      </c>
      <c r="H54" s="2">
        <v>43272</v>
      </c>
      <c r="I54">
        <v>1</v>
      </c>
      <c r="J54" t="s">
        <v>184</v>
      </c>
      <c r="K54" t="s">
        <v>203</v>
      </c>
      <c r="L54" t="s">
        <v>250</v>
      </c>
      <c r="M54">
        <v>7.9095890410958907</v>
      </c>
    </row>
    <row r="55" spans="1:13" x14ac:dyDescent="0.3">
      <c r="A55" t="s">
        <v>364</v>
      </c>
      <c r="B55" t="s">
        <v>365</v>
      </c>
      <c r="C55" t="s">
        <v>366</v>
      </c>
      <c r="D55" t="s">
        <v>190</v>
      </c>
      <c r="E55" t="s">
        <v>263</v>
      </c>
      <c r="F55">
        <v>35943.620000000003</v>
      </c>
      <c r="G55" t="s">
        <v>231</v>
      </c>
      <c r="H55" s="2">
        <v>44078</v>
      </c>
      <c r="I55">
        <v>1</v>
      </c>
      <c r="J55" t="s">
        <v>184</v>
      </c>
      <c r="K55" t="s">
        <v>185</v>
      </c>
      <c r="L55" t="s">
        <v>238</v>
      </c>
      <c r="M55">
        <v>5.7013698630136984</v>
      </c>
    </row>
    <row r="56" spans="1:13" x14ac:dyDescent="0.3">
      <c r="A56" t="s">
        <v>367</v>
      </c>
      <c r="B56" t="s">
        <v>368</v>
      </c>
      <c r="C56" t="s">
        <v>369</v>
      </c>
      <c r="D56" t="s">
        <v>190</v>
      </c>
      <c r="E56" t="s">
        <v>202</v>
      </c>
      <c r="F56">
        <v>116767.63</v>
      </c>
      <c r="G56" t="s">
        <v>183</v>
      </c>
      <c r="H56" s="2">
        <v>43949</v>
      </c>
      <c r="I56">
        <v>0.4</v>
      </c>
      <c r="J56" t="s">
        <v>193</v>
      </c>
      <c r="K56" t="s">
        <v>242</v>
      </c>
      <c r="L56" t="s">
        <v>250</v>
      </c>
      <c r="M56">
        <v>6.0547945205479454</v>
      </c>
    </row>
    <row r="57" spans="1:13" x14ac:dyDescent="0.3">
      <c r="A57" t="s">
        <v>370</v>
      </c>
      <c r="B57" t="s">
        <v>371</v>
      </c>
      <c r="C57" t="s">
        <v>372</v>
      </c>
      <c r="D57" t="s">
        <v>181</v>
      </c>
      <c r="E57" t="s">
        <v>224</v>
      </c>
      <c r="F57">
        <v>85455.53</v>
      </c>
      <c r="G57" t="s">
        <v>192</v>
      </c>
      <c r="H57" s="2">
        <v>43839</v>
      </c>
      <c r="I57">
        <v>1</v>
      </c>
      <c r="J57" t="s">
        <v>184</v>
      </c>
      <c r="K57" t="s">
        <v>185</v>
      </c>
      <c r="L57" t="s">
        <v>211</v>
      </c>
      <c r="M57">
        <v>6.3561643835616435</v>
      </c>
    </row>
    <row r="58" spans="1:13" x14ac:dyDescent="0.3">
      <c r="A58" t="s">
        <v>373</v>
      </c>
      <c r="B58" t="s">
        <v>374</v>
      </c>
      <c r="C58" t="s">
        <v>375</v>
      </c>
      <c r="D58" t="s">
        <v>190</v>
      </c>
      <c r="E58" t="s">
        <v>224</v>
      </c>
      <c r="F58">
        <v>39700.82</v>
      </c>
      <c r="G58" t="s">
        <v>231</v>
      </c>
      <c r="H58" s="2">
        <v>44203</v>
      </c>
      <c r="I58">
        <v>0.8</v>
      </c>
      <c r="J58" t="s">
        <v>193</v>
      </c>
      <c r="K58" t="s">
        <v>185</v>
      </c>
      <c r="L58" t="s">
        <v>250</v>
      </c>
      <c r="M58">
        <v>5.3589041095890408</v>
      </c>
    </row>
    <row r="59" spans="1:13" x14ac:dyDescent="0.3">
      <c r="A59" t="s">
        <v>376</v>
      </c>
      <c r="B59" t="s">
        <v>377</v>
      </c>
      <c r="C59" t="s">
        <v>378</v>
      </c>
      <c r="D59" t="s">
        <v>190</v>
      </c>
      <c r="E59" t="s">
        <v>290</v>
      </c>
      <c r="F59">
        <v>38438.239999999998</v>
      </c>
      <c r="G59" t="s">
        <v>231</v>
      </c>
      <c r="H59" s="2">
        <v>43962</v>
      </c>
      <c r="I59">
        <v>1</v>
      </c>
      <c r="J59" t="s">
        <v>184</v>
      </c>
      <c r="K59" t="s">
        <v>185</v>
      </c>
      <c r="L59" t="s">
        <v>250</v>
      </c>
      <c r="M59">
        <v>6.0191780821917806</v>
      </c>
    </row>
    <row r="60" spans="1:13" x14ac:dyDescent="0.3">
      <c r="A60" t="s">
        <v>379</v>
      </c>
      <c r="B60" t="s">
        <v>380</v>
      </c>
      <c r="C60" t="s">
        <v>381</v>
      </c>
      <c r="D60" t="s">
        <v>181</v>
      </c>
      <c r="E60" t="s">
        <v>182</v>
      </c>
      <c r="F60">
        <v>50855.53</v>
      </c>
      <c r="G60" t="s">
        <v>192</v>
      </c>
      <c r="H60" s="2">
        <v>44221</v>
      </c>
      <c r="I60">
        <v>1</v>
      </c>
      <c r="J60" t="s">
        <v>184</v>
      </c>
      <c r="K60" t="s">
        <v>185</v>
      </c>
      <c r="L60" t="s">
        <v>211</v>
      </c>
      <c r="M60">
        <v>5.3095890410958901</v>
      </c>
    </row>
    <row r="61" spans="1:13" x14ac:dyDescent="0.3">
      <c r="A61" t="s">
        <v>382</v>
      </c>
      <c r="B61" t="s">
        <v>383</v>
      </c>
      <c r="C61" t="s">
        <v>384</v>
      </c>
      <c r="D61" t="s">
        <v>181</v>
      </c>
      <c r="E61" t="s">
        <v>220</v>
      </c>
      <c r="F61">
        <v>37362.300000000003</v>
      </c>
      <c r="G61" t="s">
        <v>231</v>
      </c>
      <c r="H61" s="2">
        <v>43642</v>
      </c>
      <c r="I61">
        <v>1</v>
      </c>
      <c r="J61" t="s">
        <v>184</v>
      </c>
      <c r="K61" t="s">
        <v>185</v>
      </c>
      <c r="L61" t="s">
        <v>243</v>
      </c>
      <c r="M61">
        <v>6.8958904109589039</v>
      </c>
    </row>
    <row r="62" spans="1:13" x14ac:dyDescent="0.3">
      <c r="A62" t="s">
        <v>385</v>
      </c>
      <c r="B62" t="s">
        <v>386</v>
      </c>
      <c r="C62" t="s">
        <v>387</v>
      </c>
      <c r="D62" t="s">
        <v>181</v>
      </c>
      <c r="E62" t="s">
        <v>263</v>
      </c>
      <c r="F62">
        <v>72876.91</v>
      </c>
      <c r="G62" t="s">
        <v>192</v>
      </c>
      <c r="H62" s="2">
        <v>43612</v>
      </c>
      <c r="I62">
        <v>0.4</v>
      </c>
      <c r="J62" t="s">
        <v>193</v>
      </c>
      <c r="K62" t="s">
        <v>203</v>
      </c>
      <c r="L62" t="s">
        <v>243</v>
      </c>
      <c r="M62">
        <v>6.978082191780822</v>
      </c>
    </row>
    <row r="63" spans="1:13" x14ac:dyDescent="0.3">
      <c r="A63" t="s">
        <v>388</v>
      </c>
      <c r="B63" t="s">
        <v>389</v>
      </c>
      <c r="C63" t="s">
        <v>390</v>
      </c>
      <c r="D63" t="s">
        <v>190</v>
      </c>
      <c r="E63" t="s">
        <v>297</v>
      </c>
      <c r="F63">
        <v>31042.51</v>
      </c>
      <c r="G63" t="s">
        <v>231</v>
      </c>
      <c r="H63" s="2">
        <v>44473</v>
      </c>
      <c r="I63">
        <v>0.3</v>
      </c>
      <c r="J63" t="s">
        <v>193</v>
      </c>
      <c r="K63" t="s">
        <v>203</v>
      </c>
      <c r="L63" t="s">
        <v>186</v>
      </c>
      <c r="M63">
        <v>4.6191780821917812</v>
      </c>
    </row>
    <row r="64" spans="1:13" x14ac:dyDescent="0.3">
      <c r="A64" t="s">
        <v>391</v>
      </c>
      <c r="B64" t="s">
        <v>392</v>
      </c>
      <c r="C64" t="s">
        <v>393</v>
      </c>
      <c r="D64" t="s">
        <v>190</v>
      </c>
      <c r="E64" t="s">
        <v>297</v>
      </c>
      <c r="F64">
        <v>63705.4</v>
      </c>
      <c r="G64" t="s">
        <v>192</v>
      </c>
      <c r="H64" s="2">
        <v>43682</v>
      </c>
      <c r="I64">
        <v>1</v>
      </c>
      <c r="J64" t="s">
        <v>184</v>
      </c>
      <c r="K64" t="s">
        <v>185</v>
      </c>
      <c r="L64" t="s">
        <v>207</v>
      </c>
      <c r="M64">
        <v>6.7863013698630139</v>
      </c>
    </row>
    <row r="65" spans="1:13" x14ac:dyDescent="0.3">
      <c r="A65" t="s">
        <v>394</v>
      </c>
      <c r="B65" t="s">
        <v>395</v>
      </c>
      <c r="C65" t="s">
        <v>396</v>
      </c>
      <c r="D65" t="s">
        <v>190</v>
      </c>
      <c r="E65" t="s">
        <v>224</v>
      </c>
      <c r="F65">
        <v>59434.18</v>
      </c>
      <c r="G65" t="s">
        <v>192</v>
      </c>
      <c r="H65" s="2">
        <v>43931</v>
      </c>
      <c r="I65">
        <v>1</v>
      </c>
      <c r="J65" t="s">
        <v>184</v>
      </c>
      <c r="K65" t="s">
        <v>242</v>
      </c>
      <c r="L65" t="s">
        <v>194</v>
      </c>
      <c r="M65">
        <v>6.1041095890410961</v>
      </c>
    </row>
    <row r="66" spans="1:13" x14ac:dyDescent="0.3">
      <c r="A66" t="s">
        <v>397</v>
      </c>
      <c r="B66" t="s">
        <v>398</v>
      </c>
      <c r="C66" t="s">
        <v>399</v>
      </c>
      <c r="D66" t="s">
        <v>190</v>
      </c>
      <c r="E66" t="s">
        <v>271</v>
      </c>
      <c r="F66">
        <v>84762.76</v>
      </c>
      <c r="G66" t="s">
        <v>192</v>
      </c>
      <c r="H66" s="2">
        <v>43332</v>
      </c>
      <c r="I66">
        <v>1</v>
      </c>
      <c r="J66" t="s">
        <v>184</v>
      </c>
      <c r="K66" t="s">
        <v>185</v>
      </c>
      <c r="L66" t="s">
        <v>207</v>
      </c>
      <c r="M66">
        <v>7.7452054794520544</v>
      </c>
    </row>
    <row r="67" spans="1:13" x14ac:dyDescent="0.3">
      <c r="A67" t="s">
        <v>400</v>
      </c>
      <c r="B67" t="s">
        <v>401</v>
      </c>
      <c r="C67" t="s">
        <v>402</v>
      </c>
      <c r="D67" t="s">
        <v>190</v>
      </c>
      <c r="E67" t="s">
        <v>198</v>
      </c>
      <c r="F67">
        <v>69057.320000000007</v>
      </c>
      <c r="G67" t="s">
        <v>192</v>
      </c>
      <c r="H67" s="2">
        <v>43390</v>
      </c>
      <c r="I67">
        <v>1</v>
      </c>
      <c r="J67" t="s">
        <v>184</v>
      </c>
      <c r="K67" t="s">
        <v>185</v>
      </c>
      <c r="L67" t="s">
        <v>211</v>
      </c>
      <c r="M67">
        <v>7.5863013698630137</v>
      </c>
    </row>
    <row r="68" spans="1:13" x14ac:dyDescent="0.3">
      <c r="A68" t="s">
        <v>403</v>
      </c>
      <c r="B68" t="s">
        <v>404</v>
      </c>
      <c r="C68" t="s">
        <v>405</v>
      </c>
      <c r="D68" t="s">
        <v>215</v>
      </c>
      <c r="E68" t="s">
        <v>263</v>
      </c>
      <c r="F68">
        <v>99448.78</v>
      </c>
      <c r="G68" t="s">
        <v>192</v>
      </c>
      <c r="H68" s="2">
        <v>43473</v>
      </c>
      <c r="I68">
        <v>1</v>
      </c>
      <c r="J68" t="s">
        <v>184</v>
      </c>
      <c r="K68" t="s">
        <v>203</v>
      </c>
      <c r="L68" t="s">
        <v>211</v>
      </c>
      <c r="M68">
        <v>7.3589041095890408</v>
      </c>
    </row>
    <row r="69" spans="1:13" x14ac:dyDescent="0.3">
      <c r="A69" t="s">
        <v>406</v>
      </c>
      <c r="B69" t="s">
        <v>407</v>
      </c>
      <c r="C69" t="s">
        <v>408</v>
      </c>
      <c r="D69" t="s">
        <v>190</v>
      </c>
      <c r="E69" t="s">
        <v>290</v>
      </c>
      <c r="F69">
        <v>66865.490000000005</v>
      </c>
      <c r="G69" t="s">
        <v>192</v>
      </c>
      <c r="H69" s="2">
        <v>43514</v>
      </c>
      <c r="I69">
        <v>1</v>
      </c>
      <c r="J69" t="s">
        <v>184</v>
      </c>
      <c r="K69" t="s">
        <v>185</v>
      </c>
      <c r="L69" t="s">
        <v>194</v>
      </c>
      <c r="M69">
        <v>7.2465753424657535</v>
      </c>
    </row>
    <row r="70" spans="1:13" x14ac:dyDescent="0.3">
      <c r="A70" t="s">
        <v>409</v>
      </c>
      <c r="B70" t="s">
        <v>410</v>
      </c>
      <c r="C70" t="s">
        <v>411</v>
      </c>
      <c r="D70" t="s">
        <v>181</v>
      </c>
      <c r="E70" t="s">
        <v>297</v>
      </c>
      <c r="F70">
        <v>113747.56</v>
      </c>
      <c r="G70" t="s">
        <v>183</v>
      </c>
      <c r="H70" s="2">
        <v>44270</v>
      </c>
      <c r="I70">
        <v>0.7</v>
      </c>
      <c r="J70" t="s">
        <v>193</v>
      </c>
      <c r="K70" t="s">
        <v>242</v>
      </c>
      <c r="L70" t="s">
        <v>238</v>
      </c>
      <c r="M70">
        <v>5.1753424657534248</v>
      </c>
    </row>
    <row r="71" spans="1:13" x14ac:dyDescent="0.3">
      <c r="A71" t="s">
        <v>412</v>
      </c>
      <c r="B71" t="s">
        <v>413</v>
      </c>
      <c r="C71" t="s">
        <v>414</v>
      </c>
      <c r="D71" t="s">
        <v>181</v>
      </c>
      <c r="E71" t="s">
        <v>191</v>
      </c>
      <c r="F71">
        <v>85918.61</v>
      </c>
      <c r="G71" t="s">
        <v>192</v>
      </c>
      <c r="H71" s="2">
        <v>43136</v>
      </c>
      <c r="I71">
        <v>1</v>
      </c>
      <c r="J71" t="s">
        <v>184</v>
      </c>
      <c r="K71" t="s">
        <v>185</v>
      </c>
      <c r="L71" t="s">
        <v>238</v>
      </c>
      <c r="M71">
        <v>8.2821917808219183</v>
      </c>
    </row>
    <row r="72" spans="1:13" x14ac:dyDescent="0.3">
      <c r="A72" t="s">
        <v>415</v>
      </c>
      <c r="B72" t="s">
        <v>416</v>
      </c>
      <c r="C72" t="s">
        <v>417</v>
      </c>
      <c r="D72" t="s">
        <v>190</v>
      </c>
      <c r="E72" t="s">
        <v>182</v>
      </c>
      <c r="F72">
        <v>51165.37</v>
      </c>
      <c r="G72" t="s">
        <v>192</v>
      </c>
      <c r="H72" s="2">
        <v>44237</v>
      </c>
      <c r="I72">
        <v>1</v>
      </c>
      <c r="J72" t="s">
        <v>184</v>
      </c>
      <c r="K72" t="s">
        <v>203</v>
      </c>
      <c r="L72" t="s">
        <v>207</v>
      </c>
      <c r="M72">
        <v>5.2657534246575342</v>
      </c>
    </row>
    <row r="73" spans="1:13" x14ac:dyDescent="0.3">
      <c r="A73" t="s">
        <v>418</v>
      </c>
      <c r="B73" t="s">
        <v>419</v>
      </c>
      <c r="C73" t="s">
        <v>420</v>
      </c>
      <c r="D73" t="s">
        <v>215</v>
      </c>
      <c r="E73" t="s">
        <v>263</v>
      </c>
      <c r="F73">
        <v>67957.899999999994</v>
      </c>
      <c r="G73" t="s">
        <v>192</v>
      </c>
      <c r="H73" s="2">
        <v>43430</v>
      </c>
      <c r="I73">
        <v>1</v>
      </c>
      <c r="J73" t="s">
        <v>184</v>
      </c>
      <c r="K73" t="s">
        <v>185</v>
      </c>
      <c r="L73" t="s">
        <v>250</v>
      </c>
      <c r="M73">
        <v>7.4767123287671229</v>
      </c>
    </row>
    <row r="74" spans="1:13" x14ac:dyDescent="0.3">
      <c r="A74" t="s">
        <v>421</v>
      </c>
      <c r="B74" t="s">
        <v>422</v>
      </c>
      <c r="C74" t="s">
        <v>423</v>
      </c>
      <c r="D74" t="s">
        <v>181</v>
      </c>
      <c r="E74" t="s">
        <v>182</v>
      </c>
      <c r="F74">
        <v>114465.93</v>
      </c>
      <c r="G74" t="s">
        <v>183</v>
      </c>
      <c r="H74" s="2">
        <v>43291</v>
      </c>
      <c r="I74">
        <v>1</v>
      </c>
      <c r="J74" t="s">
        <v>184</v>
      </c>
      <c r="K74" t="s">
        <v>242</v>
      </c>
      <c r="L74" t="s">
        <v>211</v>
      </c>
      <c r="M74">
        <v>7.8575342465753426</v>
      </c>
    </row>
    <row r="75" spans="1:13" x14ac:dyDescent="0.3">
      <c r="A75" t="s">
        <v>424</v>
      </c>
      <c r="B75" t="s">
        <v>425</v>
      </c>
      <c r="C75" t="s">
        <v>426</v>
      </c>
      <c r="D75" t="s">
        <v>181</v>
      </c>
      <c r="E75" t="s">
        <v>220</v>
      </c>
      <c r="F75">
        <v>65699.02</v>
      </c>
      <c r="G75" t="s">
        <v>192</v>
      </c>
      <c r="H75" s="2">
        <v>43951</v>
      </c>
      <c r="I75">
        <v>1</v>
      </c>
      <c r="J75" t="s">
        <v>184</v>
      </c>
      <c r="K75" t="s">
        <v>185</v>
      </c>
      <c r="L75" t="s">
        <v>238</v>
      </c>
      <c r="M75">
        <v>6.0493150684931507</v>
      </c>
    </row>
    <row r="76" spans="1:13" x14ac:dyDescent="0.3">
      <c r="A76" t="s">
        <v>427</v>
      </c>
      <c r="B76" t="s">
        <v>428</v>
      </c>
      <c r="C76" t="s">
        <v>429</v>
      </c>
      <c r="D76" t="s">
        <v>181</v>
      </c>
      <c r="E76" t="s">
        <v>271</v>
      </c>
      <c r="F76">
        <v>83191.95</v>
      </c>
      <c r="G76" t="s">
        <v>192</v>
      </c>
      <c r="H76" s="2">
        <v>43700</v>
      </c>
      <c r="I76">
        <v>0.6</v>
      </c>
      <c r="J76" t="s">
        <v>193</v>
      </c>
      <c r="K76" t="s">
        <v>242</v>
      </c>
      <c r="L76" t="s">
        <v>186</v>
      </c>
      <c r="M76">
        <v>6.7369863013698632</v>
      </c>
    </row>
    <row r="77" spans="1:13" x14ac:dyDescent="0.3">
      <c r="A77" t="s">
        <v>430</v>
      </c>
      <c r="B77" t="s">
        <v>431</v>
      </c>
      <c r="C77" t="s">
        <v>432</v>
      </c>
      <c r="D77" t="s">
        <v>181</v>
      </c>
      <c r="E77" t="s">
        <v>290</v>
      </c>
      <c r="F77">
        <v>106775.14</v>
      </c>
      <c r="G77" t="s">
        <v>183</v>
      </c>
      <c r="H77" s="2">
        <v>43563</v>
      </c>
      <c r="I77">
        <v>1</v>
      </c>
      <c r="J77" t="s">
        <v>184</v>
      </c>
      <c r="K77" t="s">
        <v>203</v>
      </c>
      <c r="L77" t="s">
        <v>207</v>
      </c>
      <c r="M77">
        <v>7.1123287671232873</v>
      </c>
    </row>
    <row r="78" spans="1:13" x14ac:dyDescent="0.3">
      <c r="A78" t="s">
        <v>433</v>
      </c>
      <c r="B78" t="s">
        <v>434</v>
      </c>
      <c r="C78" t="s">
        <v>435</v>
      </c>
      <c r="D78" t="s">
        <v>181</v>
      </c>
      <c r="E78" t="s">
        <v>263</v>
      </c>
      <c r="F78">
        <v>83396.5</v>
      </c>
      <c r="G78" t="s">
        <v>192</v>
      </c>
      <c r="H78" s="2">
        <v>44285</v>
      </c>
      <c r="I78">
        <v>1</v>
      </c>
      <c r="J78" t="s">
        <v>184</v>
      </c>
      <c r="K78" t="s">
        <v>242</v>
      </c>
      <c r="L78" t="s">
        <v>243</v>
      </c>
      <c r="M78">
        <v>5.1342465753424653</v>
      </c>
    </row>
    <row r="79" spans="1:13" x14ac:dyDescent="0.3">
      <c r="A79" t="s">
        <v>436</v>
      </c>
      <c r="B79" t="s">
        <v>437</v>
      </c>
      <c r="C79" t="s">
        <v>438</v>
      </c>
      <c r="D79" t="s">
        <v>181</v>
      </c>
      <c r="E79" t="s">
        <v>297</v>
      </c>
      <c r="F79">
        <v>28481.16</v>
      </c>
      <c r="G79" t="s">
        <v>231</v>
      </c>
      <c r="H79" s="2">
        <v>44228</v>
      </c>
      <c r="I79">
        <v>1</v>
      </c>
      <c r="J79" t="s">
        <v>184</v>
      </c>
      <c r="K79" t="s">
        <v>242</v>
      </c>
      <c r="L79" t="s">
        <v>250</v>
      </c>
      <c r="M79">
        <v>5.2904109589041095</v>
      </c>
    </row>
    <row r="80" spans="1:13" x14ac:dyDescent="0.3">
      <c r="A80" t="s">
        <v>439</v>
      </c>
      <c r="B80" t="s">
        <v>440</v>
      </c>
      <c r="C80" t="s">
        <v>441</v>
      </c>
      <c r="D80" t="s">
        <v>181</v>
      </c>
      <c r="E80" t="s">
        <v>271</v>
      </c>
      <c r="F80">
        <v>32192.15</v>
      </c>
      <c r="G80" t="s">
        <v>231</v>
      </c>
      <c r="H80" s="2">
        <v>44473</v>
      </c>
      <c r="I80">
        <v>1</v>
      </c>
      <c r="J80" t="s">
        <v>184</v>
      </c>
      <c r="K80" t="s">
        <v>185</v>
      </c>
      <c r="L80" t="s">
        <v>207</v>
      </c>
      <c r="M80">
        <v>4.6191780821917812</v>
      </c>
    </row>
    <row r="81" spans="1:13" x14ac:dyDescent="0.3">
      <c r="A81" t="s">
        <v>442</v>
      </c>
      <c r="B81" t="s">
        <v>443</v>
      </c>
      <c r="C81" t="s">
        <v>444</v>
      </c>
      <c r="D81" t="s">
        <v>181</v>
      </c>
      <c r="E81" t="s">
        <v>182</v>
      </c>
      <c r="F81">
        <v>112645.99</v>
      </c>
      <c r="G81" t="s">
        <v>183</v>
      </c>
      <c r="H81" s="2">
        <v>43759</v>
      </c>
      <c r="I81">
        <v>0.6</v>
      </c>
      <c r="J81" t="s">
        <v>193</v>
      </c>
      <c r="K81" t="s">
        <v>185</v>
      </c>
      <c r="L81" t="s">
        <v>194</v>
      </c>
      <c r="M81">
        <v>6.5753424657534243</v>
      </c>
    </row>
    <row r="82" spans="1:13" x14ac:dyDescent="0.3">
      <c r="A82" t="s">
        <v>445</v>
      </c>
      <c r="B82" t="s">
        <v>446</v>
      </c>
      <c r="C82" t="s">
        <v>447</v>
      </c>
      <c r="D82" t="s">
        <v>215</v>
      </c>
      <c r="E82" t="s">
        <v>267</v>
      </c>
      <c r="F82">
        <v>107107.6</v>
      </c>
      <c r="G82" t="s">
        <v>183</v>
      </c>
      <c r="H82" s="2">
        <v>43325</v>
      </c>
      <c r="I82">
        <v>0.9</v>
      </c>
      <c r="J82" t="s">
        <v>193</v>
      </c>
      <c r="K82" t="s">
        <v>185</v>
      </c>
      <c r="L82" t="s">
        <v>250</v>
      </c>
      <c r="M82">
        <v>7.7643835616438359</v>
      </c>
    </row>
    <row r="83" spans="1:13" x14ac:dyDescent="0.3">
      <c r="A83" t="s">
        <v>448</v>
      </c>
      <c r="B83" t="s">
        <v>449</v>
      </c>
      <c r="C83" t="s">
        <v>450</v>
      </c>
      <c r="D83" t="s">
        <v>190</v>
      </c>
      <c r="E83" t="s">
        <v>191</v>
      </c>
      <c r="F83">
        <v>80695.740000000005</v>
      </c>
      <c r="G83" t="s">
        <v>192</v>
      </c>
      <c r="H83" s="2">
        <v>43787</v>
      </c>
      <c r="I83">
        <v>0.8</v>
      </c>
      <c r="J83" t="s">
        <v>193</v>
      </c>
      <c r="K83" t="s">
        <v>185</v>
      </c>
      <c r="L83" t="s">
        <v>238</v>
      </c>
      <c r="M83">
        <v>6.4986301369863018</v>
      </c>
    </row>
    <row r="84" spans="1:13" x14ac:dyDescent="0.3">
      <c r="A84" t="s">
        <v>451</v>
      </c>
      <c r="B84" t="s">
        <v>452</v>
      </c>
      <c r="C84" t="s">
        <v>453</v>
      </c>
      <c r="D84" t="s">
        <v>190</v>
      </c>
      <c r="E84" t="s">
        <v>290</v>
      </c>
      <c r="F84">
        <v>75475.929999999993</v>
      </c>
      <c r="G84" t="s">
        <v>192</v>
      </c>
      <c r="H84" s="2">
        <v>43794</v>
      </c>
      <c r="I84">
        <v>1</v>
      </c>
      <c r="J84" t="s">
        <v>184</v>
      </c>
      <c r="K84" t="s">
        <v>185</v>
      </c>
      <c r="L84" t="s">
        <v>186</v>
      </c>
      <c r="M84">
        <v>6.4794520547945202</v>
      </c>
    </row>
    <row r="85" spans="1:13" x14ac:dyDescent="0.3">
      <c r="A85" t="s">
        <v>454</v>
      </c>
      <c r="B85" t="s">
        <v>455</v>
      </c>
      <c r="C85" t="s">
        <v>456</v>
      </c>
      <c r="D85" t="s">
        <v>190</v>
      </c>
      <c r="E85" t="s">
        <v>191</v>
      </c>
      <c r="F85">
        <v>86558.58</v>
      </c>
      <c r="G85" t="s">
        <v>192</v>
      </c>
      <c r="H85" s="2">
        <v>43887</v>
      </c>
      <c r="I85">
        <v>1</v>
      </c>
      <c r="J85" t="s">
        <v>184</v>
      </c>
      <c r="K85" t="s">
        <v>203</v>
      </c>
      <c r="L85" t="s">
        <v>186</v>
      </c>
      <c r="M85">
        <v>6.2246575342465755</v>
      </c>
    </row>
    <row r="86" spans="1:13" x14ac:dyDescent="0.3">
      <c r="A86" t="s">
        <v>457</v>
      </c>
      <c r="B86" t="s">
        <v>458</v>
      </c>
      <c r="C86" t="s">
        <v>459</v>
      </c>
      <c r="D86" t="s">
        <v>190</v>
      </c>
      <c r="E86" t="s">
        <v>224</v>
      </c>
      <c r="F86">
        <v>84309.95</v>
      </c>
      <c r="G86" t="s">
        <v>192</v>
      </c>
      <c r="H86" s="2">
        <v>44501</v>
      </c>
      <c r="I86">
        <v>1</v>
      </c>
      <c r="J86" t="s">
        <v>184</v>
      </c>
      <c r="K86" t="s">
        <v>185</v>
      </c>
      <c r="L86" t="s">
        <v>186</v>
      </c>
      <c r="M86">
        <v>4.5424657534246577</v>
      </c>
    </row>
    <row r="87" spans="1:13" x14ac:dyDescent="0.3">
      <c r="A87" t="s">
        <v>460</v>
      </c>
      <c r="B87" t="s">
        <v>461</v>
      </c>
      <c r="C87" t="s">
        <v>462</v>
      </c>
      <c r="D87" t="s">
        <v>181</v>
      </c>
      <c r="E87" t="s">
        <v>267</v>
      </c>
      <c r="F87">
        <v>91645.04</v>
      </c>
      <c r="G87" t="s">
        <v>192</v>
      </c>
      <c r="H87" s="2">
        <v>44223</v>
      </c>
      <c r="I87">
        <v>1</v>
      </c>
      <c r="J87" t="s">
        <v>184</v>
      </c>
      <c r="K87" t="s">
        <v>185</v>
      </c>
      <c r="L87" t="s">
        <v>243</v>
      </c>
      <c r="M87">
        <v>5.3041095890410963</v>
      </c>
    </row>
    <row r="88" spans="1:13" x14ac:dyDescent="0.3">
      <c r="A88" t="s">
        <v>463</v>
      </c>
      <c r="B88" t="s">
        <v>464</v>
      </c>
      <c r="C88" t="s">
        <v>465</v>
      </c>
      <c r="D88" t="s">
        <v>190</v>
      </c>
      <c r="E88" t="s">
        <v>202</v>
      </c>
      <c r="F88">
        <v>101187.36</v>
      </c>
      <c r="G88" t="s">
        <v>183</v>
      </c>
      <c r="H88" s="2">
        <v>43258</v>
      </c>
      <c r="I88">
        <v>1</v>
      </c>
      <c r="J88" t="s">
        <v>184</v>
      </c>
      <c r="K88" t="s">
        <v>203</v>
      </c>
      <c r="L88" t="s">
        <v>238</v>
      </c>
      <c r="M88">
        <v>7.9479452054794519</v>
      </c>
    </row>
    <row r="89" spans="1:13" x14ac:dyDescent="0.3">
      <c r="A89" t="s">
        <v>334</v>
      </c>
      <c r="B89" t="s">
        <v>335</v>
      </c>
      <c r="C89" t="s">
        <v>336</v>
      </c>
      <c r="D89" t="s">
        <v>181</v>
      </c>
      <c r="E89" t="s">
        <v>191</v>
      </c>
      <c r="F89">
        <v>80169.42</v>
      </c>
      <c r="G89" t="s">
        <v>192</v>
      </c>
      <c r="H89" s="2">
        <v>44053</v>
      </c>
      <c r="I89">
        <v>1</v>
      </c>
      <c r="J89" t="s">
        <v>184</v>
      </c>
      <c r="K89" t="s">
        <v>185</v>
      </c>
      <c r="L89" t="s">
        <v>243</v>
      </c>
      <c r="M89">
        <v>5.7698630136986298</v>
      </c>
    </row>
    <row r="90" spans="1:13" x14ac:dyDescent="0.3">
      <c r="A90" t="s">
        <v>466</v>
      </c>
      <c r="B90" t="s">
        <v>467</v>
      </c>
      <c r="C90" t="s">
        <v>468</v>
      </c>
      <c r="D90" t="s">
        <v>190</v>
      </c>
      <c r="E90" t="s">
        <v>216</v>
      </c>
      <c r="F90">
        <v>104038.9</v>
      </c>
      <c r="G90" t="s">
        <v>183</v>
      </c>
      <c r="H90" s="2">
        <v>43815</v>
      </c>
      <c r="I90">
        <v>1</v>
      </c>
      <c r="J90" t="s">
        <v>184</v>
      </c>
      <c r="K90" t="s">
        <v>203</v>
      </c>
      <c r="L90" t="s">
        <v>186</v>
      </c>
      <c r="M90">
        <v>6.4219178082191783</v>
      </c>
    </row>
    <row r="91" spans="1:13" x14ac:dyDescent="0.3">
      <c r="A91" t="s">
        <v>469</v>
      </c>
      <c r="B91" t="s">
        <v>470</v>
      </c>
      <c r="C91" t="s">
        <v>471</v>
      </c>
      <c r="D91" t="s">
        <v>190</v>
      </c>
      <c r="E91" t="s">
        <v>224</v>
      </c>
      <c r="F91">
        <v>99683.67</v>
      </c>
      <c r="G91" t="s">
        <v>192</v>
      </c>
      <c r="H91" s="2">
        <v>43500</v>
      </c>
      <c r="I91">
        <v>1</v>
      </c>
      <c r="J91" t="s">
        <v>184</v>
      </c>
      <c r="K91" t="s">
        <v>203</v>
      </c>
      <c r="L91" t="s">
        <v>194</v>
      </c>
      <c r="M91">
        <v>7.2849315068493148</v>
      </c>
    </row>
    <row r="92" spans="1:13" x14ac:dyDescent="0.3">
      <c r="A92" t="s">
        <v>472</v>
      </c>
      <c r="B92" t="s">
        <v>473</v>
      </c>
      <c r="C92" t="s">
        <v>474</v>
      </c>
      <c r="D92" t="s">
        <v>181</v>
      </c>
      <c r="E92" t="s">
        <v>182</v>
      </c>
      <c r="F92">
        <v>47362.62</v>
      </c>
      <c r="G92" t="s">
        <v>231</v>
      </c>
      <c r="H92" s="2">
        <v>43973</v>
      </c>
      <c r="I92">
        <v>1</v>
      </c>
      <c r="J92" t="s">
        <v>184</v>
      </c>
      <c r="K92" t="s">
        <v>242</v>
      </c>
      <c r="L92" t="s">
        <v>186</v>
      </c>
      <c r="M92">
        <v>5.9890410958904106</v>
      </c>
    </row>
    <row r="93" spans="1:13" x14ac:dyDescent="0.3">
      <c r="A93" t="s">
        <v>475</v>
      </c>
      <c r="B93" t="s">
        <v>476</v>
      </c>
      <c r="C93" t="s">
        <v>477</v>
      </c>
      <c r="D93" t="s">
        <v>190</v>
      </c>
      <c r="E93" t="s">
        <v>191</v>
      </c>
      <c r="F93">
        <v>70649.460000000006</v>
      </c>
      <c r="G93" t="s">
        <v>192</v>
      </c>
      <c r="H93" s="2">
        <v>43843</v>
      </c>
      <c r="I93">
        <v>1</v>
      </c>
      <c r="J93" t="s">
        <v>184</v>
      </c>
      <c r="K93" t="s">
        <v>185</v>
      </c>
      <c r="L93" t="s">
        <v>207</v>
      </c>
      <c r="M93">
        <v>6.3452054794520549</v>
      </c>
    </row>
    <row r="94" spans="1:13" x14ac:dyDescent="0.3">
      <c r="A94" t="s">
        <v>478</v>
      </c>
      <c r="B94" t="s">
        <v>479</v>
      </c>
      <c r="C94" t="s">
        <v>480</v>
      </c>
      <c r="D94" t="s">
        <v>190</v>
      </c>
      <c r="E94" t="s">
        <v>297</v>
      </c>
      <c r="F94">
        <v>75733.740000000005</v>
      </c>
      <c r="G94" t="s">
        <v>192</v>
      </c>
      <c r="H94" s="2">
        <v>44382</v>
      </c>
      <c r="I94">
        <v>1</v>
      </c>
      <c r="J94" t="s">
        <v>184</v>
      </c>
      <c r="K94" t="s">
        <v>185</v>
      </c>
      <c r="L94" t="s">
        <v>207</v>
      </c>
      <c r="M94">
        <v>4.8684931506849312</v>
      </c>
    </row>
    <row r="95" spans="1:13" x14ac:dyDescent="0.3">
      <c r="A95" t="s">
        <v>481</v>
      </c>
      <c r="B95" t="s">
        <v>482</v>
      </c>
      <c r="C95" t="s">
        <v>483</v>
      </c>
      <c r="D95" t="s">
        <v>190</v>
      </c>
      <c r="E95" t="s">
        <v>267</v>
      </c>
      <c r="F95">
        <v>71823.56</v>
      </c>
      <c r="G95" t="s">
        <v>192</v>
      </c>
      <c r="H95" s="2">
        <v>43374</v>
      </c>
      <c r="I95">
        <v>0.3</v>
      </c>
      <c r="J95" t="s">
        <v>193</v>
      </c>
      <c r="K95" t="s">
        <v>242</v>
      </c>
      <c r="L95" t="s">
        <v>186</v>
      </c>
      <c r="M95">
        <v>7.6301369863013697</v>
      </c>
    </row>
    <row r="96" spans="1:13" x14ac:dyDescent="0.3">
      <c r="A96" t="s">
        <v>484</v>
      </c>
      <c r="B96" t="s">
        <v>485</v>
      </c>
      <c r="C96" t="s">
        <v>486</v>
      </c>
      <c r="D96" t="s">
        <v>190</v>
      </c>
      <c r="E96" t="s">
        <v>271</v>
      </c>
      <c r="F96">
        <v>41934.71</v>
      </c>
      <c r="G96" t="s">
        <v>231</v>
      </c>
      <c r="H96" s="2">
        <v>43943</v>
      </c>
      <c r="I96">
        <v>1</v>
      </c>
      <c r="J96" t="s">
        <v>184</v>
      </c>
      <c r="K96" t="s">
        <v>185</v>
      </c>
      <c r="L96" t="s">
        <v>186</v>
      </c>
      <c r="M96">
        <v>6.0712328767123287</v>
      </c>
    </row>
    <row r="97" spans="1:13" x14ac:dyDescent="0.3">
      <c r="A97" t="s">
        <v>487</v>
      </c>
      <c r="B97" t="s">
        <v>488</v>
      </c>
      <c r="C97" t="s">
        <v>489</v>
      </c>
      <c r="D97" t="s">
        <v>181</v>
      </c>
      <c r="E97" t="s">
        <v>297</v>
      </c>
      <c r="F97">
        <v>66572.58</v>
      </c>
      <c r="G97" t="s">
        <v>192</v>
      </c>
      <c r="H97" s="2">
        <v>44193</v>
      </c>
      <c r="I97">
        <v>1</v>
      </c>
      <c r="J97" t="s">
        <v>184</v>
      </c>
      <c r="K97" t="s">
        <v>185</v>
      </c>
      <c r="L97" t="s">
        <v>250</v>
      </c>
      <c r="M97">
        <v>5.3863013698630136</v>
      </c>
    </row>
    <row r="98" spans="1:13" x14ac:dyDescent="0.3">
      <c r="A98" t="s">
        <v>490</v>
      </c>
      <c r="B98" t="s">
        <v>491</v>
      </c>
      <c r="C98" t="s">
        <v>492</v>
      </c>
      <c r="D98" t="s">
        <v>181</v>
      </c>
      <c r="E98" t="s">
        <v>220</v>
      </c>
      <c r="F98">
        <v>76932.600000000006</v>
      </c>
      <c r="G98" t="s">
        <v>192</v>
      </c>
      <c r="H98" s="2">
        <v>43493</v>
      </c>
      <c r="I98">
        <v>1</v>
      </c>
      <c r="J98" t="s">
        <v>184</v>
      </c>
      <c r="K98" t="s">
        <v>185</v>
      </c>
      <c r="L98" t="s">
        <v>207</v>
      </c>
      <c r="M98">
        <v>7.3041095890410963</v>
      </c>
    </row>
    <row r="99" spans="1:13" x14ac:dyDescent="0.3">
      <c r="A99" t="s">
        <v>493</v>
      </c>
      <c r="B99" t="s">
        <v>494</v>
      </c>
      <c r="C99" t="s">
        <v>495</v>
      </c>
      <c r="D99" t="s">
        <v>181</v>
      </c>
      <c r="E99" t="s">
        <v>216</v>
      </c>
      <c r="F99">
        <v>59258.19</v>
      </c>
      <c r="G99" t="s">
        <v>192</v>
      </c>
      <c r="H99" s="2">
        <v>43452</v>
      </c>
      <c r="I99">
        <v>0.8</v>
      </c>
      <c r="J99" t="s">
        <v>193</v>
      </c>
      <c r="K99" t="s">
        <v>185</v>
      </c>
      <c r="L99" t="s">
        <v>194</v>
      </c>
      <c r="M99">
        <v>7.4164383561643836</v>
      </c>
    </row>
    <row r="100" spans="1:13" x14ac:dyDescent="0.3">
      <c r="A100" t="s">
        <v>496</v>
      </c>
      <c r="B100" t="s">
        <v>497</v>
      </c>
      <c r="C100" t="s">
        <v>498</v>
      </c>
      <c r="D100" t="s">
        <v>181</v>
      </c>
      <c r="E100" t="s">
        <v>202</v>
      </c>
      <c r="F100">
        <v>112778.28</v>
      </c>
      <c r="G100" t="s">
        <v>183</v>
      </c>
      <c r="H100" s="2">
        <v>43250</v>
      </c>
      <c r="I100">
        <v>1</v>
      </c>
      <c r="J100" t="s">
        <v>184</v>
      </c>
      <c r="K100" t="s">
        <v>203</v>
      </c>
      <c r="L100" t="s">
        <v>186</v>
      </c>
      <c r="M100">
        <v>7.9698630136986299</v>
      </c>
    </row>
    <row r="101" spans="1:13" x14ac:dyDescent="0.3">
      <c r="A101" t="s">
        <v>499</v>
      </c>
      <c r="B101" t="s">
        <v>500</v>
      </c>
      <c r="C101" t="s">
        <v>501</v>
      </c>
      <c r="D101" t="s">
        <v>190</v>
      </c>
      <c r="E101" t="s">
        <v>267</v>
      </c>
      <c r="F101">
        <v>44845.33</v>
      </c>
      <c r="G101" t="s">
        <v>231</v>
      </c>
      <c r="H101" s="2">
        <v>43277</v>
      </c>
      <c r="I101">
        <v>1</v>
      </c>
      <c r="J101" t="s">
        <v>184</v>
      </c>
      <c r="K101" t="s">
        <v>185</v>
      </c>
      <c r="L101" t="s">
        <v>194</v>
      </c>
      <c r="M101">
        <v>7.8958904109589039</v>
      </c>
    </row>
    <row r="102" spans="1:13" x14ac:dyDescent="0.3">
      <c r="A102" t="s">
        <v>502</v>
      </c>
      <c r="B102" t="s">
        <v>503</v>
      </c>
      <c r="C102" t="s">
        <v>504</v>
      </c>
      <c r="D102" t="s">
        <v>181</v>
      </c>
      <c r="E102" t="s">
        <v>290</v>
      </c>
      <c r="F102">
        <v>115191.38</v>
      </c>
      <c r="G102" t="s">
        <v>183</v>
      </c>
      <c r="H102" s="2">
        <v>44004</v>
      </c>
      <c r="I102">
        <v>1</v>
      </c>
      <c r="J102" t="s">
        <v>184</v>
      </c>
      <c r="K102" t="s">
        <v>185</v>
      </c>
      <c r="L102" t="s">
        <v>207</v>
      </c>
      <c r="M102">
        <v>5.904109589041096</v>
      </c>
    </row>
    <row r="103" spans="1:13" x14ac:dyDescent="0.3">
      <c r="A103" t="s">
        <v>505</v>
      </c>
      <c r="B103" t="s">
        <v>506</v>
      </c>
      <c r="C103" t="s">
        <v>507</v>
      </c>
      <c r="D103" t="s">
        <v>190</v>
      </c>
      <c r="E103" t="s">
        <v>297</v>
      </c>
      <c r="F103">
        <v>111049.84</v>
      </c>
      <c r="G103" t="s">
        <v>183</v>
      </c>
      <c r="H103" s="2">
        <v>44393</v>
      </c>
      <c r="I103">
        <v>1</v>
      </c>
      <c r="J103" t="s">
        <v>184</v>
      </c>
      <c r="K103" t="s">
        <v>185</v>
      </c>
      <c r="L103" t="s">
        <v>211</v>
      </c>
      <c r="M103">
        <v>4.838356164383562</v>
      </c>
    </row>
    <row r="104" spans="1:13" x14ac:dyDescent="0.3">
      <c r="A104" t="s">
        <v>508</v>
      </c>
      <c r="B104" t="s">
        <v>509</v>
      </c>
      <c r="C104" t="s">
        <v>510</v>
      </c>
      <c r="D104" t="s">
        <v>190</v>
      </c>
      <c r="E104" t="s">
        <v>216</v>
      </c>
      <c r="F104">
        <v>75974.990000000005</v>
      </c>
      <c r="G104" t="s">
        <v>192</v>
      </c>
      <c r="H104" s="2">
        <v>44172</v>
      </c>
      <c r="I104">
        <v>1</v>
      </c>
      <c r="J104" t="s">
        <v>184</v>
      </c>
      <c r="K104" t="s">
        <v>185</v>
      </c>
      <c r="L104" t="s">
        <v>186</v>
      </c>
      <c r="M104">
        <v>5.4438356164383563</v>
      </c>
    </row>
    <row r="105" spans="1:13" x14ac:dyDescent="0.3">
      <c r="A105" t="s">
        <v>511</v>
      </c>
      <c r="B105" t="s">
        <v>512</v>
      </c>
      <c r="C105" t="s">
        <v>513</v>
      </c>
      <c r="D105" t="s">
        <v>190</v>
      </c>
      <c r="E105" t="s">
        <v>198</v>
      </c>
      <c r="F105">
        <v>42161.77</v>
      </c>
      <c r="G105" t="s">
        <v>231</v>
      </c>
      <c r="H105" s="2">
        <v>43494</v>
      </c>
      <c r="I105">
        <v>1</v>
      </c>
      <c r="J105" t="s">
        <v>184</v>
      </c>
      <c r="K105" t="s">
        <v>185</v>
      </c>
      <c r="L105" t="s">
        <v>243</v>
      </c>
      <c r="M105">
        <v>7.3013698630136989</v>
      </c>
    </row>
    <row r="106" spans="1:13" x14ac:dyDescent="0.3">
      <c r="A106" t="s">
        <v>514</v>
      </c>
      <c r="B106" t="s">
        <v>515</v>
      </c>
      <c r="C106" t="s">
        <v>516</v>
      </c>
      <c r="D106" t="s">
        <v>181</v>
      </c>
      <c r="E106" t="s">
        <v>191</v>
      </c>
      <c r="F106">
        <v>71371.37</v>
      </c>
      <c r="G106" t="s">
        <v>192</v>
      </c>
      <c r="H106" s="2">
        <v>43392</v>
      </c>
      <c r="I106">
        <v>1</v>
      </c>
      <c r="J106" t="s">
        <v>184</v>
      </c>
      <c r="K106" t="s">
        <v>185</v>
      </c>
      <c r="L106" t="s">
        <v>207</v>
      </c>
      <c r="M106">
        <v>7.580821917808219</v>
      </c>
    </row>
    <row r="107" spans="1:13" x14ac:dyDescent="0.3">
      <c r="A107" t="s">
        <v>517</v>
      </c>
      <c r="B107" t="s">
        <v>518</v>
      </c>
      <c r="C107" t="s">
        <v>519</v>
      </c>
      <c r="D107" t="s">
        <v>181</v>
      </c>
      <c r="E107" t="s">
        <v>267</v>
      </c>
      <c r="F107">
        <v>49915.14</v>
      </c>
      <c r="G107" t="s">
        <v>231</v>
      </c>
      <c r="H107" s="2">
        <v>43550</v>
      </c>
      <c r="I107">
        <v>1</v>
      </c>
      <c r="J107" t="s">
        <v>184</v>
      </c>
      <c r="K107" t="s">
        <v>185</v>
      </c>
      <c r="L107" t="s">
        <v>186</v>
      </c>
      <c r="M107">
        <v>7.1479452054794521</v>
      </c>
    </row>
    <row r="108" spans="1:13" x14ac:dyDescent="0.3">
      <c r="A108" t="s">
        <v>520</v>
      </c>
      <c r="B108" t="s">
        <v>521</v>
      </c>
      <c r="C108" t="s">
        <v>522</v>
      </c>
      <c r="D108" t="s">
        <v>181</v>
      </c>
      <c r="E108" t="s">
        <v>216</v>
      </c>
      <c r="F108">
        <v>37062.1</v>
      </c>
      <c r="G108" t="s">
        <v>231</v>
      </c>
      <c r="H108" s="2">
        <v>44357</v>
      </c>
      <c r="I108">
        <v>1</v>
      </c>
      <c r="J108" t="s">
        <v>184</v>
      </c>
      <c r="K108" t="s">
        <v>242</v>
      </c>
      <c r="L108" t="s">
        <v>250</v>
      </c>
      <c r="M108">
        <v>4.9369863013698634</v>
      </c>
    </row>
    <row r="109" spans="1:13" x14ac:dyDescent="0.3">
      <c r="A109" t="s">
        <v>298</v>
      </c>
      <c r="B109" t="s">
        <v>299</v>
      </c>
      <c r="C109" t="s">
        <v>300</v>
      </c>
      <c r="D109" t="s">
        <v>181</v>
      </c>
      <c r="E109" t="s">
        <v>191</v>
      </c>
      <c r="F109">
        <v>90884.32</v>
      </c>
      <c r="G109" t="s">
        <v>192</v>
      </c>
      <c r="H109" s="2">
        <v>43826</v>
      </c>
      <c r="I109">
        <v>1</v>
      </c>
      <c r="J109" t="s">
        <v>184</v>
      </c>
      <c r="K109" t="s">
        <v>185</v>
      </c>
      <c r="L109" t="s">
        <v>238</v>
      </c>
      <c r="M109">
        <v>6.3917808219178083</v>
      </c>
    </row>
    <row r="110" spans="1:13" x14ac:dyDescent="0.3">
      <c r="A110" t="s">
        <v>523</v>
      </c>
      <c r="B110" t="s">
        <v>524</v>
      </c>
      <c r="C110" t="s">
        <v>525</v>
      </c>
      <c r="D110" t="s">
        <v>181</v>
      </c>
      <c r="E110" t="s">
        <v>297</v>
      </c>
      <c r="F110">
        <v>89838.77</v>
      </c>
      <c r="G110" t="s">
        <v>192</v>
      </c>
      <c r="H110" s="2">
        <v>43602</v>
      </c>
      <c r="I110">
        <v>1</v>
      </c>
      <c r="J110" t="s">
        <v>184</v>
      </c>
      <c r="K110" t="s">
        <v>185</v>
      </c>
      <c r="L110" t="s">
        <v>186</v>
      </c>
      <c r="M110">
        <v>7.0054794520547947</v>
      </c>
    </row>
    <row r="111" spans="1:13" x14ac:dyDescent="0.3">
      <c r="A111" t="s">
        <v>526</v>
      </c>
      <c r="B111" t="s">
        <v>527</v>
      </c>
      <c r="C111" t="s">
        <v>528</v>
      </c>
      <c r="D111" t="s">
        <v>190</v>
      </c>
      <c r="E111" t="s">
        <v>267</v>
      </c>
      <c r="F111">
        <v>68887.839999999997</v>
      </c>
      <c r="G111" t="s">
        <v>192</v>
      </c>
      <c r="H111" s="2">
        <v>43297</v>
      </c>
      <c r="I111">
        <v>1</v>
      </c>
      <c r="J111" t="s">
        <v>184</v>
      </c>
      <c r="K111" t="s">
        <v>185</v>
      </c>
      <c r="L111" t="s">
        <v>186</v>
      </c>
      <c r="M111">
        <v>7.8410958904109593</v>
      </c>
    </row>
    <row r="112" spans="1:13" x14ac:dyDescent="0.3">
      <c r="A112" t="s">
        <v>430</v>
      </c>
      <c r="B112" t="s">
        <v>529</v>
      </c>
      <c r="C112" t="s">
        <v>530</v>
      </c>
      <c r="D112" t="s">
        <v>181</v>
      </c>
      <c r="E112" t="s">
        <v>290</v>
      </c>
      <c r="F112">
        <v>106775.14</v>
      </c>
      <c r="G112" t="s">
        <v>183</v>
      </c>
      <c r="H112" s="2">
        <v>43563</v>
      </c>
      <c r="I112">
        <v>1</v>
      </c>
      <c r="J112" t="s">
        <v>184</v>
      </c>
      <c r="K112" t="s">
        <v>203</v>
      </c>
      <c r="L112" t="s">
        <v>207</v>
      </c>
      <c r="M112">
        <v>7.1123287671232873</v>
      </c>
    </row>
    <row r="113" spans="1:13" x14ac:dyDescent="0.3">
      <c r="A113" t="s">
        <v>531</v>
      </c>
      <c r="B113" t="s">
        <v>532</v>
      </c>
      <c r="C113" t="s">
        <v>533</v>
      </c>
      <c r="D113" t="s">
        <v>190</v>
      </c>
      <c r="E113" t="s">
        <v>198</v>
      </c>
      <c r="F113">
        <v>89690.38</v>
      </c>
      <c r="G113" t="s">
        <v>192</v>
      </c>
      <c r="H113" s="2">
        <v>43213</v>
      </c>
      <c r="I113">
        <v>1</v>
      </c>
      <c r="J113" t="s">
        <v>184</v>
      </c>
      <c r="K113" t="s">
        <v>185</v>
      </c>
      <c r="L113" t="s">
        <v>207</v>
      </c>
      <c r="M113">
        <v>8.0712328767123296</v>
      </c>
    </row>
    <row r="114" spans="1:13" x14ac:dyDescent="0.3">
      <c r="A114" t="s">
        <v>534</v>
      </c>
      <c r="B114" t="s">
        <v>535</v>
      </c>
      <c r="C114" t="s">
        <v>536</v>
      </c>
      <c r="D114" t="s">
        <v>181</v>
      </c>
      <c r="E114" t="s">
        <v>290</v>
      </c>
      <c r="F114">
        <v>111229.47</v>
      </c>
      <c r="G114" t="s">
        <v>183</v>
      </c>
      <c r="H114" s="2">
        <v>43402</v>
      </c>
      <c r="I114">
        <v>1</v>
      </c>
      <c r="J114" t="s">
        <v>184</v>
      </c>
      <c r="K114" t="s">
        <v>185</v>
      </c>
      <c r="L114" t="s">
        <v>186</v>
      </c>
      <c r="M114">
        <v>7.5534246575342463</v>
      </c>
    </row>
    <row r="115" spans="1:13" x14ac:dyDescent="0.3">
      <c r="A115" t="s">
        <v>537</v>
      </c>
      <c r="B115" t="s">
        <v>538</v>
      </c>
      <c r="C115" t="s">
        <v>539</v>
      </c>
      <c r="D115" t="s">
        <v>181</v>
      </c>
      <c r="E115" t="s">
        <v>267</v>
      </c>
      <c r="F115">
        <v>67633.850000000006</v>
      </c>
      <c r="G115" t="s">
        <v>192</v>
      </c>
      <c r="H115" s="2">
        <v>43340</v>
      </c>
      <c r="I115">
        <v>1</v>
      </c>
      <c r="J115" t="s">
        <v>184</v>
      </c>
      <c r="K115" t="s">
        <v>185</v>
      </c>
      <c r="L115" t="s">
        <v>238</v>
      </c>
      <c r="M115">
        <v>7.7232876712328764</v>
      </c>
    </row>
    <row r="116" spans="1:13" x14ac:dyDescent="0.3">
      <c r="A116" t="s">
        <v>540</v>
      </c>
      <c r="B116" t="s">
        <v>541</v>
      </c>
      <c r="C116" t="s">
        <v>542</v>
      </c>
      <c r="D116" t="s">
        <v>181</v>
      </c>
      <c r="E116" t="s">
        <v>198</v>
      </c>
      <c r="F116">
        <v>111815.49</v>
      </c>
      <c r="G116" t="s">
        <v>183</v>
      </c>
      <c r="H116" s="2">
        <v>43895</v>
      </c>
      <c r="I116">
        <v>0.7</v>
      </c>
      <c r="J116" t="s">
        <v>193</v>
      </c>
      <c r="K116" t="s">
        <v>242</v>
      </c>
      <c r="L116" t="s">
        <v>186</v>
      </c>
      <c r="M116">
        <v>6.2027397260273975</v>
      </c>
    </row>
    <row r="117" spans="1:13" x14ac:dyDescent="0.3">
      <c r="A117" t="s">
        <v>543</v>
      </c>
      <c r="B117" t="s">
        <v>544</v>
      </c>
      <c r="C117" t="s">
        <v>545</v>
      </c>
      <c r="D117" t="s">
        <v>181</v>
      </c>
      <c r="E117" t="s">
        <v>191</v>
      </c>
      <c r="F117">
        <v>39784.239999999998</v>
      </c>
      <c r="G117" t="s">
        <v>231</v>
      </c>
      <c r="H117" s="2">
        <v>43465</v>
      </c>
      <c r="I117">
        <v>1</v>
      </c>
      <c r="J117" t="s">
        <v>184</v>
      </c>
      <c r="K117" t="s">
        <v>203</v>
      </c>
      <c r="L117" t="s">
        <v>250</v>
      </c>
      <c r="M117">
        <v>7.3808219178082188</v>
      </c>
    </row>
    <row r="118" spans="1:13" x14ac:dyDescent="0.3">
      <c r="A118" t="s">
        <v>546</v>
      </c>
      <c r="B118" t="s">
        <v>547</v>
      </c>
      <c r="C118" t="s">
        <v>548</v>
      </c>
      <c r="D118" t="s">
        <v>190</v>
      </c>
      <c r="E118" t="s">
        <v>290</v>
      </c>
      <c r="F118">
        <v>89829.33</v>
      </c>
      <c r="G118" t="s">
        <v>192</v>
      </c>
      <c r="H118" s="2">
        <v>43794</v>
      </c>
      <c r="I118">
        <v>1</v>
      </c>
      <c r="J118" t="s">
        <v>184</v>
      </c>
      <c r="K118" t="s">
        <v>242</v>
      </c>
      <c r="L118" t="s">
        <v>250</v>
      </c>
      <c r="M118">
        <v>6.4794520547945202</v>
      </c>
    </row>
    <row r="119" spans="1:13" x14ac:dyDescent="0.3">
      <c r="A119" t="s">
        <v>540</v>
      </c>
      <c r="B119" t="s">
        <v>541</v>
      </c>
      <c r="C119" t="s">
        <v>542</v>
      </c>
      <c r="D119" t="s">
        <v>181</v>
      </c>
      <c r="E119" t="s">
        <v>198</v>
      </c>
      <c r="F119">
        <v>111815.49</v>
      </c>
      <c r="G119" t="s">
        <v>183</v>
      </c>
      <c r="H119" s="2">
        <v>43895</v>
      </c>
      <c r="I119">
        <v>0.7</v>
      </c>
      <c r="J119" t="s">
        <v>193</v>
      </c>
      <c r="K119" t="s">
        <v>242</v>
      </c>
      <c r="L119" t="s">
        <v>186</v>
      </c>
      <c r="M119">
        <v>6.2027397260273975</v>
      </c>
    </row>
    <row r="120" spans="1:13" x14ac:dyDescent="0.3">
      <c r="A120" t="s">
        <v>549</v>
      </c>
      <c r="B120" t="s">
        <v>550</v>
      </c>
      <c r="C120" t="s">
        <v>551</v>
      </c>
      <c r="D120" t="s">
        <v>181</v>
      </c>
      <c r="E120" t="s">
        <v>297</v>
      </c>
      <c r="F120">
        <v>72843.23</v>
      </c>
      <c r="G120" t="s">
        <v>192</v>
      </c>
      <c r="H120" s="2">
        <v>43280</v>
      </c>
      <c r="I120">
        <v>1</v>
      </c>
      <c r="J120" t="s">
        <v>184</v>
      </c>
      <c r="K120" t="s">
        <v>203</v>
      </c>
      <c r="L120" t="s">
        <v>211</v>
      </c>
      <c r="M120">
        <v>7.8876712328767127</v>
      </c>
    </row>
    <row r="121" spans="1:13" x14ac:dyDescent="0.3">
      <c r="A121" t="s">
        <v>481</v>
      </c>
      <c r="B121" t="s">
        <v>482</v>
      </c>
      <c r="C121" t="s">
        <v>483</v>
      </c>
      <c r="D121" t="s">
        <v>190</v>
      </c>
      <c r="E121" t="s">
        <v>267</v>
      </c>
      <c r="F121">
        <v>71823.56</v>
      </c>
      <c r="G121" t="s">
        <v>192</v>
      </c>
      <c r="H121" s="2">
        <v>43374</v>
      </c>
      <c r="I121">
        <v>0.3</v>
      </c>
      <c r="J121" t="s">
        <v>193</v>
      </c>
      <c r="K121" t="s">
        <v>242</v>
      </c>
      <c r="L121" t="s">
        <v>186</v>
      </c>
      <c r="M121">
        <v>7.6301369863013697</v>
      </c>
    </row>
    <row r="122" spans="1:13" x14ac:dyDescent="0.3">
      <c r="A122" t="s">
        <v>552</v>
      </c>
      <c r="B122" t="s">
        <v>553</v>
      </c>
      <c r="C122" t="s">
        <v>554</v>
      </c>
      <c r="D122" t="s">
        <v>181</v>
      </c>
      <c r="E122" t="s">
        <v>191</v>
      </c>
      <c r="F122">
        <v>88511.17</v>
      </c>
      <c r="G122" t="s">
        <v>192</v>
      </c>
      <c r="H122" s="2">
        <v>43950</v>
      </c>
      <c r="I122">
        <v>1</v>
      </c>
      <c r="J122" t="s">
        <v>184</v>
      </c>
      <c r="K122" t="s">
        <v>185</v>
      </c>
      <c r="L122" t="s">
        <v>238</v>
      </c>
      <c r="M122">
        <v>6.0520547945205481</v>
      </c>
    </row>
    <row r="123" spans="1:13" x14ac:dyDescent="0.3">
      <c r="A123" t="s">
        <v>555</v>
      </c>
      <c r="B123" t="s">
        <v>556</v>
      </c>
      <c r="C123" t="s">
        <v>557</v>
      </c>
      <c r="D123" t="s">
        <v>181</v>
      </c>
      <c r="E123" t="s">
        <v>267</v>
      </c>
      <c r="F123">
        <v>36547.58</v>
      </c>
      <c r="G123" t="s">
        <v>231</v>
      </c>
      <c r="H123" s="2">
        <v>43416</v>
      </c>
      <c r="I123">
        <v>1</v>
      </c>
      <c r="J123" t="s">
        <v>184</v>
      </c>
      <c r="K123" t="s">
        <v>185</v>
      </c>
      <c r="L123" t="s">
        <v>186</v>
      </c>
      <c r="M123">
        <v>7.515068493150685</v>
      </c>
    </row>
    <row r="124" spans="1:13" x14ac:dyDescent="0.3">
      <c r="A124" t="s">
        <v>558</v>
      </c>
      <c r="B124" t="s">
        <v>559</v>
      </c>
      <c r="C124" t="s">
        <v>560</v>
      </c>
      <c r="D124" t="s">
        <v>181</v>
      </c>
      <c r="E124" t="s">
        <v>267</v>
      </c>
      <c r="F124">
        <v>95954.02</v>
      </c>
      <c r="G124" t="s">
        <v>192</v>
      </c>
      <c r="H124" s="2">
        <v>43567</v>
      </c>
      <c r="I124">
        <v>0.3</v>
      </c>
      <c r="J124" t="s">
        <v>193</v>
      </c>
      <c r="K124" t="s">
        <v>185</v>
      </c>
      <c r="L124" t="s">
        <v>207</v>
      </c>
      <c r="M124">
        <v>7.1013698630136988</v>
      </c>
    </row>
    <row r="125" spans="1:13" x14ac:dyDescent="0.3">
      <c r="A125" t="s">
        <v>561</v>
      </c>
      <c r="B125" t="s">
        <v>562</v>
      </c>
      <c r="C125" t="s">
        <v>563</v>
      </c>
      <c r="D125" t="s">
        <v>190</v>
      </c>
      <c r="E125" t="s">
        <v>202</v>
      </c>
      <c r="F125">
        <v>95677.9</v>
      </c>
      <c r="G125" t="s">
        <v>192</v>
      </c>
      <c r="H125" s="2">
        <v>44396</v>
      </c>
      <c r="I125">
        <v>0.3</v>
      </c>
      <c r="J125" t="s">
        <v>193</v>
      </c>
      <c r="K125" t="s">
        <v>185</v>
      </c>
      <c r="L125" t="s">
        <v>250</v>
      </c>
      <c r="M125">
        <v>4.8301369863013699</v>
      </c>
    </row>
    <row r="126" spans="1:13" x14ac:dyDescent="0.3">
      <c r="A126" t="s">
        <v>564</v>
      </c>
      <c r="B126" t="s">
        <v>565</v>
      </c>
      <c r="C126" t="s">
        <v>566</v>
      </c>
      <c r="D126" t="s">
        <v>190</v>
      </c>
      <c r="E126" t="s">
        <v>267</v>
      </c>
      <c r="F126">
        <v>76303.820000000007</v>
      </c>
      <c r="G126" t="s">
        <v>192</v>
      </c>
      <c r="H126" s="2">
        <v>43458</v>
      </c>
      <c r="I126">
        <v>1</v>
      </c>
      <c r="J126" t="s">
        <v>184</v>
      </c>
      <c r="K126" t="s">
        <v>203</v>
      </c>
      <c r="L126" t="s">
        <v>207</v>
      </c>
      <c r="M126">
        <v>7.4</v>
      </c>
    </row>
    <row r="127" spans="1:13" x14ac:dyDescent="0.3">
      <c r="A127" t="s">
        <v>567</v>
      </c>
      <c r="B127" t="s">
        <v>568</v>
      </c>
      <c r="C127" t="s">
        <v>569</v>
      </c>
      <c r="D127" t="s">
        <v>181</v>
      </c>
      <c r="E127" t="s">
        <v>297</v>
      </c>
      <c r="F127">
        <v>99460.78</v>
      </c>
      <c r="G127" t="s">
        <v>192</v>
      </c>
      <c r="H127" s="2">
        <v>43956</v>
      </c>
      <c r="I127">
        <v>1</v>
      </c>
      <c r="J127" t="s">
        <v>184</v>
      </c>
      <c r="K127" t="s">
        <v>185</v>
      </c>
      <c r="L127" t="s">
        <v>186</v>
      </c>
      <c r="M127">
        <v>6.0356164383561648</v>
      </c>
    </row>
    <row r="128" spans="1:13" x14ac:dyDescent="0.3">
      <c r="A128" t="s">
        <v>570</v>
      </c>
      <c r="B128" t="s">
        <v>571</v>
      </c>
      <c r="C128" t="s">
        <v>572</v>
      </c>
      <c r="D128" t="s">
        <v>190</v>
      </c>
      <c r="E128" t="s">
        <v>216</v>
      </c>
      <c r="F128">
        <v>88034.67</v>
      </c>
      <c r="G128" t="s">
        <v>192</v>
      </c>
      <c r="H128" s="2">
        <v>43669</v>
      </c>
      <c r="I128">
        <v>1</v>
      </c>
      <c r="J128" t="s">
        <v>184</v>
      </c>
      <c r="K128" t="s">
        <v>185</v>
      </c>
      <c r="L128" t="s">
        <v>186</v>
      </c>
      <c r="M128">
        <v>6.8219178082191778</v>
      </c>
    </row>
    <row r="129" spans="1:13" x14ac:dyDescent="0.3">
      <c r="A129" t="s">
        <v>573</v>
      </c>
      <c r="B129" t="s">
        <v>574</v>
      </c>
      <c r="C129" t="s">
        <v>575</v>
      </c>
      <c r="D129" t="s">
        <v>190</v>
      </c>
      <c r="E129" t="s">
        <v>224</v>
      </c>
      <c r="F129">
        <v>44447.26</v>
      </c>
      <c r="G129" t="s">
        <v>231</v>
      </c>
      <c r="H129" s="2">
        <v>43846</v>
      </c>
      <c r="I129">
        <v>0.4</v>
      </c>
      <c r="J129" t="s">
        <v>193</v>
      </c>
      <c r="K129" t="s">
        <v>185</v>
      </c>
      <c r="L129" t="s">
        <v>194</v>
      </c>
      <c r="M129">
        <v>6.3369863013698629</v>
      </c>
    </row>
    <row r="130" spans="1:13" x14ac:dyDescent="0.3">
      <c r="A130" t="s">
        <v>576</v>
      </c>
      <c r="B130" t="s">
        <v>577</v>
      </c>
      <c r="C130" t="s">
        <v>578</v>
      </c>
      <c r="D130" t="s">
        <v>181</v>
      </c>
      <c r="E130" t="s">
        <v>290</v>
      </c>
      <c r="F130">
        <v>40445.29</v>
      </c>
      <c r="G130" t="s">
        <v>231</v>
      </c>
      <c r="H130" s="2">
        <v>44393</v>
      </c>
      <c r="I130">
        <v>1</v>
      </c>
      <c r="J130" t="s">
        <v>184</v>
      </c>
      <c r="K130" t="s">
        <v>185</v>
      </c>
      <c r="L130" t="s">
        <v>250</v>
      </c>
      <c r="M130">
        <v>4.838356164383562</v>
      </c>
    </row>
    <row r="131" spans="1:13" x14ac:dyDescent="0.3">
      <c r="A131" t="s">
        <v>579</v>
      </c>
      <c r="B131" t="s">
        <v>580</v>
      </c>
      <c r="C131" t="s">
        <v>581</v>
      </c>
      <c r="D131" t="s">
        <v>190</v>
      </c>
      <c r="E131" t="s">
        <v>224</v>
      </c>
      <c r="F131">
        <v>92336.08</v>
      </c>
      <c r="G131" t="s">
        <v>192</v>
      </c>
      <c r="H131" s="2">
        <v>44431</v>
      </c>
      <c r="I131">
        <v>1</v>
      </c>
      <c r="J131" t="s">
        <v>184</v>
      </c>
      <c r="K131" t="s">
        <v>185</v>
      </c>
      <c r="L131" t="s">
        <v>207</v>
      </c>
      <c r="M131">
        <v>4.7342465753424658</v>
      </c>
    </row>
    <row r="132" spans="1:13" x14ac:dyDescent="0.3">
      <c r="A132" t="s">
        <v>582</v>
      </c>
      <c r="B132" t="s">
        <v>583</v>
      </c>
      <c r="C132" t="s">
        <v>584</v>
      </c>
      <c r="D132" t="s">
        <v>190</v>
      </c>
      <c r="E132" t="s">
        <v>220</v>
      </c>
      <c r="F132">
        <v>68008.55</v>
      </c>
      <c r="G132" t="s">
        <v>192</v>
      </c>
      <c r="H132" s="2">
        <v>44062</v>
      </c>
      <c r="I132">
        <v>1</v>
      </c>
      <c r="J132" t="s">
        <v>184</v>
      </c>
      <c r="K132" t="s">
        <v>185</v>
      </c>
      <c r="L132" t="s">
        <v>243</v>
      </c>
      <c r="M132">
        <v>5.7452054794520544</v>
      </c>
    </row>
    <row r="133" spans="1:13" x14ac:dyDescent="0.3">
      <c r="A133" t="s">
        <v>585</v>
      </c>
      <c r="B133" t="s">
        <v>586</v>
      </c>
      <c r="C133" t="s">
        <v>587</v>
      </c>
      <c r="D133" t="s">
        <v>181</v>
      </c>
      <c r="E133" t="s">
        <v>290</v>
      </c>
      <c r="F133">
        <v>74924.649999999994</v>
      </c>
      <c r="G133" t="s">
        <v>192</v>
      </c>
      <c r="H133" s="2">
        <v>44239</v>
      </c>
      <c r="I133">
        <v>1</v>
      </c>
      <c r="J133" t="s">
        <v>184</v>
      </c>
      <c r="K133" t="s">
        <v>185</v>
      </c>
      <c r="L133" t="s">
        <v>207</v>
      </c>
      <c r="M133">
        <v>5.2602739726027394</v>
      </c>
    </row>
    <row r="134" spans="1:13" x14ac:dyDescent="0.3">
      <c r="A134" t="s">
        <v>588</v>
      </c>
      <c r="B134" t="s">
        <v>589</v>
      </c>
      <c r="C134" t="s">
        <v>590</v>
      </c>
      <c r="D134" t="s">
        <v>181</v>
      </c>
      <c r="E134" t="s">
        <v>198</v>
      </c>
      <c r="F134">
        <v>88689.09</v>
      </c>
      <c r="G134" t="s">
        <v>192</v>
      </c>
      <c r="H134" s="2">
        <v>43740</v>
      </c>
      <c r="I134">
        <v>1</v>
      </c>
      <c r="J134" t="s">
        <v>184</v>
      </c>
      <c r="K134" t="s">
        <v>185</v>
      </c>
      <c r="L134" t="s">
        <v>194</v>
      </c>
      <c r="M134">
        <v>6.6273972602739724</v>
      </c>
    </row>
    <row r="135" spans="1:13" x14ac:dyDescent="0.3">
      <c r="A135" t="s">
        <v>591</v>
      </c>
      <c r="B135" t="s">
        <v>592</v>
      </c>
      <c r="C135" t="s">
        <v>593</v>
      </c>
      <c r="D135" t="s">
        <v>190</v>
      </c>
      <c r="E135" t="s">
        <v>224</v>
      </c>
      <c r="F135">
        <v>96555.53</v>
      </c>
      <c r="G135" t="s">
        <v>192</v>
      </c>
      <c r="H135" s="2">
        <v>43489</v>
      </c>
      <c r="I135">
        <v>0.2</v>
      </c>
      <c r="J135" t="s">
        <v>193</v>
      </c>
      <c r="K135" t="s">
        <v>242</v>
      </c>
      <c r="L135" t="s">
        <v>207</v>
      </c>
      <c r="M135">
        <v>7.3150684931506849</v>
      </c>
    </row>
    <row r="136" spans="1:13" x14ac:dyDescent="0.3">
      <c r="A136" t="s">
        <v>594</v>
      </c>
      <c r="B136" t="s">
        <v>595</v>
      </c>
      <c r="C136" t="s">
        <v>596</v>
      </c>
      <c r="D136" t="s">
        <v>190</v>
      </c>
      <c r="E136" t="s">
        <v>216</v>
      </c>
      <c r="F136">
        <v>71924.850000000006</v>
      </c>
      <c r="G136" t="s">
        <v>192</v>
      </c>
      <c r="H136" s="2">
        <v>43822</v>
      </c>
      <c r="I136">
        <v>1</v>
      </c>
      <c r="J136" t="s">
        <v>184</v>
      </c>
      <c r="K136" t="s">
        <v>185</v>
      </c>
      <c r="L136" t="s">
        <v>250</v>
      </c>
      <c r="M136">
        <v>6.4027397260273968</v>
      </c>
    </row>
    <row r="137" spans="1:13" x14ac:dyDescent="0.3">
      <c r="A137" t="s">
        <v>597</v>
      </c>
      <c r="B137" t="s">
        <v>598</v>
      </c>
      <c r="C137" t="s">
        <v>599</v>
      </c>
      <c r="D137" t="s">
        <v>181</v>
      </c>
      <c r="E137" t="s">
        <v>290</v>
      </c>
      <c r="F137">
        <v>31241.24</v>
      </c>
      <c r="G137" t="s">
        <v>231</v>
      </c>
      <c r="H137" s="2">
        <v>43725</v>
      </c>
      <c r="I137">
        <v>1</v>
      </c>
      <c r="J137" t="s">
        <v>184</v>
      </c>
      <c r="K137" t="s">
        <v>185</v>
      </c>
      <c r="L137" t="s">
        <v>186</v>
      </c>
      <c r="M137">
        <v>6.6684931506849319</v>
      </c>
    </row>
    <row r="138" spans="1:13" x14ac:dyDescent="0.3">
      <c r="A138" t="s">
        <v>600</v>
      </c>
      <c r="B138" t="s">
        <v>601</v>
      </c>
      <c r="C138" t="s">
        <v>602</v>
      </c>
      <c r="D138" t="s">
        <v>181</v>
      </c>
      <c r="E138" t="s">
        <v>191</v>
      </c>
      <c r="F138">
        <v>110042.37</v>
      </c>
      <c r="G138" t="s">
        <v>183</v>
      </c>
      <c r="H138" s="2">
        <v>43914</v>
      </c>
      <c r="I138">
        <v>1</v>
      </c>
      <c r="J138" t="s">
        <v>184</v>
      </c>
      <c r="K138" t="s">
        <v>185</v>
      </c>
      <c r="L138" t="s">
        <v>238</v>
      </c>
      <c r="M138">
        <v>6.1506849315068495</v>
      </c>
    </row>
    <row r="139" spans="1:13" x14ac:dyDescent="0.3">
      <c r="A139" t="s">
        <v>247</v>
      </c>
      <c r="B139" t="s">
        <v>603</v>
      </c>
      <c r="C139" t="s">
        <v>604</v>
      </c>
      <c r="D139" t="s">
        <v>190</v>
      </c>
      <c r="E139" t="s">
        <v>202</v>
      </c>
      <c r="F139">
        <v>37902.35</v>
      </c>
      <c r="G139" t="s">
        <v>231</v>
      </c>
      <c r="H139" s="2">
        <v>43823</v>
      </c>
      <c r="I139">
        <v>1</v>
      </c>
      <c r="J139" t="s">
        <v>184</v>
      </c>
      <c r="K139" t="s">
        <v>185</v>
      </c>
      <c r="L139" t="s">
        <v>250</v>
      </c>
      <c r="M139">
        <v>6.4</v>
      </c>
    </row>
    <row r="140" spans="1:13" x14ac:dyDescent="0.3">
      <c r="A140" t="s">
        <v>605</v>
      </c>
      <c r="B140" t="s">
        <v>606</v>
      </c>
      <c r="C140" t="s">
        <v>607</v>
      </c>
      <c r="D140" t="s">
        <v>190</v>
      </c>
      <c r="E140" t="s">
        <v>191</v>
      </c>
      <c r="F140">
        <v>33031.26</v>
      </c>
      <c r="G140" t="s">
        <v>231</v>
      </c>
      <c r="H140" s="2">
        <v>43468</v>
      </c>
      <c r="I140">
        <v>0.4</v>
      </c>
      <c r="J140" t="s">
        <v>193</v>
      </c>
      <c r="K140" t="s">
        <v>185</v>
      </c>
      <c r="L140" t="s">
        <v>207</v>
      </c>
      <c r="M140">
        <v>7.3726027397260276</v>
      </c>
    </row>
    <row r="141" spans="1:13" x14ac:dyDescent="0.3">
      <c r="A141" t="s">
        <v>608</v>
      </c>
      <c r="B141" t="s">
        <v>609</v>
      </c>
      <c r="C141" t="s">
        <v>610</v>
      </c>
      <c r="D141" t="s">
        <v>190</v>
      </c>
      <c r="E141" t="s">
        <v>297</v>
      </c>
      <c r="F141">
        <v>32496.880000000001</v>
      </c>
      <c r="G141" t="s">
        <v>231</v>
      </c>
      <c r="H141" s="2">
        <v>43234</v>
      </c>
      <c r="I141">
        <v>1</v>
      </c>
      <c r="J141" t="s">
        <v>184</v>
      </c>
      <c r="K141" t="s">
        <v>242</v>
      </c>
      <c r="L141" t="s">
        <v>186</v>
      </c>
      <c r="M141">
        <v>8.0136986301369859</v>
      </c>
    </row>
    <row r="142" spans="1:13" x14ac:dyDescent="0.3">
      <c r="A142" t="s">
        <v>611</v>
      </c>
      <c r="B142" t="s">
        <v>612</v>
      </c>
      <c r="C142" t="s">
        <v>613</v>
      </c>
      <c r="D142" t="s">
        <v>190</v>
      </c>
      <c r="E142" t="s">
        <v>198</v>
      </c>
      <c r="F142">
        <v>81897.789999999994</v>
      </c>
      <c r="G142" t="s">
        <v>192</v>
      </c>
      <c r="H142" s="2">
        <v>43146</v>
      </c>
      <c r="I142">
        <v>1</v>
      </c>
      <c r="J142" t="s">
        <v>184</v>
      </c>
      <c r="K142" t="s">
        <v>185</v>
      </c>
      <c r="L142" t="s">
        <v>243</v>
      </c>
      <c r="M142">
        <v>8.2547945205479447</v>
      </c>
    </row>
    <row r="143" spans="1:13" x14ac:dyDescent="0.3">
      <c r="A143" t="s">
        <v>614</v>
      </c>
      <c r="B143" t="s">
        <v>615</v>
      </c>
      <c r="C143" t="s">
        <v>616</v>
      </c>
      <c r="D143" t="s">
        <v>181</v>
      </c>
      <c r="E143" t="s">
        <v>182</v>
      </c>
      <c r="F143">
        <v>108872.77</v>
      </c>
      <c r="G143" t="s">
        <v>183</v>
      </c>
      <c r="H143" s="2">
        <v>43521</v>
      </c>
      <c r="I143">
        <v>1</v>
      </c>
      <c r="J143" t="s">
        <v>184</v>
      </c>
      <c r="K143" t="s">
        <v>185</v>
      </c>
      <c r="L143" t="s">
        <v>186</v>
      </c>
      <c r="M143">
        <v>7.2273972602739729</v>
      </c>
    </row>
    <row r="144" spans="1:13" x14ac:dyDescent="0.3">
      <c r="A144" t="s">
        <v>617</v>
      </c>
      <c r="B144" t="s">
        <v>618</v>
      </c>
      <c r="C144" t="s">
        <v>619</v>
      </c>
      <c r="D144" t="s">
        <v>181</v>
      </c>
      <c r="E144" t="s">
        <v>220</v>
      </c>
      <c r="F144">
        <v>89605.13</v>
      </c>
      <c r="G144" t="s">
        <v>192</v>
      </c>
      <c r="H144" s="2">
        <v>43258</v>
      </c>
      <c r="I144">
        <v>1</v>
      </c>
      <c r="J144" t="s">
        <v>184</v>
      </c>
      <c r="K144" t="s">
        <v>185</v>
      </c>
      <c r="L144" t="s">
        <v>194</v>
      </c>
      <c r="M144">
        <v>7.9479452054794519</v>
      </c>
    </row>
    <row r="145" spans="1:13" x14ac:dyDescent="0.3">
      <c r="A145" t="s">
        <v>620</v>
      </c>
      <c r="B145" t="s">
        <v>621</v>
      </c>
      <c r="C145" t="s">
        <v>622</v>
      </c>
      <c r="D145" t="s">
        <v>215</v>
      </c>
      <c r="E145" t="s">
        <v>297</v>
      </c>
      <c r="F145">
        <v>63447.07</v>
      </c>
      <c r="G145" t="s">
        <v>192</v>
      </c>
      <c r="H145" s="2">
        <v>44148</v>
      </c>
      <c r="I145">
        <v>1</v>
      </c>
      <c r="J145" t="s">
        <v>184</v>
      </c>
      <c r="K145" t="s">
        <v>242</v>
      </c>
      <c r="L145" t="s">
        <v>211</v>
      </c>
      <c r="M145">
        <v>5.5095890410958903</v>
      </c>
    </row>
    <row r="146" spans="1:13" x14ac:dyDescent="0.3">
      <c r="A146" t="s">
        <v>623</v>
      </c>
      <c r="B146" t="s">
        <v>624</v>
      </c>
      <c r="C146" t="s">
        <v>625</v>
      </c>
      <c r="D146" t="s">
        <v>190</v>
      </c>
      <c r="E146" t="s">
        <v>290</v>
      </c>
      <c r="F146">
        <v>106665.67</v>
      </c>
      <c r="G146" t="s">
        <v>183</v>
      </c>
      <c r="H146" s="2">
        <v>43311</v>
      </c>
      <c r="I146">
        <v>1</v>
      </c>
      <c r="J146" t="s">
        <v>184</v>
      </c>
      <c r="K146" t="s">
        <v>242</v>
      </c>
      <c r="L146" t="s">
        <v>238</v>
      </c>
      <c r="M146">
        <v>7.8027397260273972</v>
      </c>
    </row>
    <row r="147" spans="1:13" x14ac:dyDescent="0.3">
      <c r="A147" t="s">
        <v>626</v>
      </c>
      <c r="B147" t="s">
        <v>627</v>
      </c>
      <c r="C147" t="s">
        <v>628</v>
      </c>
      <c r="D147" t="s">
        <v>181</v>
      </c>
      <c r="E147" t="s">
        <v>198</v>
      </c>
      <c r="F147">
        <v>100424.23</v>
      </c>
      <c r="G147" t="s">
        <v>183</v>
      </c>
      <c r="H147" s="2">
        <v>43801</v>
      </c>
      <c r="I147">
        <v>1</v>
      </c>
      <c r="J147" t="s">
        <v>184</v>
      </c>
      <c r="K147" t="s">
        <v>185</v>
      </c>
      <c r="L147" t="s">
        <v>243</v>
      </c>
      <c r="M147">
        <v>6.4602739726027396</v>
      </c>
    </row>
    <row r="148" spans="1:13" x14ac:dyDescent="0.3">
      <c r="A148" t="s">
        <v>629</v>
      </c>
      <c r="B148" t="s">
        <v>630</v>
      </c>
      <c r="C148" t="s">
        <v>631</v>
      </c>
      <c r="D148" t="s">
        <v>181</v>
      </c>
      <c r="E148" t="s">
        <v>198</v>
      </c>
      <c r="F148">
        <v>47646.95</v>
      </c>
      <c r="G148" t="s">
        <v>231</v>
      </c>
      <c r="H148" s="2">
        <v>43791</v>
      </c>
      <c r="I148">
        <v>0.3</v>
      </c>
      <c r="J148" t="s">
        <v>193</v>
      </c>
      <c r="K148" t="s">
        <v>203</v>
      </c>
      <c r="L148" t="s">
        <v>250</v>
      </c>
      <c r="M148">
        <v>6.4876712328767123</v>
      </c>
    </row>
    <row r="149" spans="1:13" x14ac:dyDescent="0.3">
      <c r="A149" t="s">
        <v>632</v>
      </c>
      <c r="B149" t="s">
        <v>633</v>
      </c>
      <c r="C149" t="s">
        <v>634</v>
      </c>
      <c r="D149" t="s">
        <v>181</v>
      </c>
      <c r="E149" t="s">
        <v>297</v>
      </c>
      <c r="F149">
        <v>28481.16</v>
      </c>
      <c r="G149" t="s">
        <v>231</v>
      </c>
      <c r="H149" s="2">
        <v>43916</v>
      </c>
      <c r="I149">
        <v>1</v>
      </c>
      <c r="J149" t="s">
        <v>184</v>
      </c>
      <c r="K149" t="s">
        <v>185</v>
      </c>
      <c r="L149" t="s">
        <v>207</v>
      </c>
      <c r="M149">
        <v>6.1452054794520548</v>
      </c>
    </row>
    <row r="150" spans="1:13" x14ac:dyDescent="0.3">
      <c r="A150" t="s">
        <v>635</v>
      </c>
      <c r="B150" t="s">
        <v>636</v>
      </c>
      <c r="C150" t="s">
        <v>637</v>
      </c>
      <c r="D150" t="s">
        <v>190</v>
      </c>
      <c r="E150" t="s">
        <v>271</v>
      </c>
      <c r="F150">
        <v>39535.49</v>
      </c>
      <c r="G150" t="s">
        <v>231</v>
      </c>
      <c r="H150" s="2">
        <v>43397</v>
      </c>
      <c r="I150">
        <v>0.3</v>
      </c>
      <c r="J150" t="s">
        <v>193</v>
      </c>
      <c r="K150" t="s">
        <v>185</v>
      </c>
      <c r="L150" t="s">
        <v>186</v>
      </c>
      <c r="M150">
        <v>7.5671232876712331</v>
      </c>
    </row>
    <row r="151" spans="1:13" x14ac:dyDescent="0.3">
      <c r="A151" t="s">
        <v>638</v>
      </c>
      <c r="B151" t="s">
        <v>639</v>
      </c>
      <c r="C151" t="s">
        <v>640</v>
      </c>
      <c r="D151" t="s">
        <v>181</v>
      </c>
      <c r="E151" t="s">
        <v>216</v>
      </c>
      <c r="F151">
        <v>95017.1</v>
      </c>
      <c r="G151" t="s">
        <v>192</v>
      </c>
      <c r="H151" s="2">
        <v>43283</v>
      </c>
      <c r="I151">
        <v>1</v>
      </c>
      <c r="J151" t="s">
        <v>184</v>
      </c>
      <c r="K151" t="s">
        <v>203</v>
      </c>
      <c r="L151" t="s">
        <v>194</v>
      </c>
      <c r="M151">
        <v>7.8794520547945206</v>
      </c>
    </row>
    <row r="152" spans="1:13" x14ac:dyDescent="0.3">
      <c r="A152" t="s">
        <v>641</v>
      </c>
      <c r="B152" t="s">
        <v>642</v>
      </c>
      <c r="C152" t="s">
        <v>643</v>
      </c>
      <c r="D152" t="s">
        <v>181</v>
      </c>
      <c r="E152" t="s">
        <v>191</v>
      </c>
      <c r="F152">
        <v>69764.100000000006</v>
      </c>
      <c r="G152" t="s">
        <v>192</v>
      </c>
      <c r="H152" s="2">
        <v>44195</v>
      </c>
      <c r="I152">
        <v>1</v>
      </c>
      <c r="J152" t="s">
        <v>184</v>
      </c>
      <c r="K152" t="s">
        <v>203</v>
      </c>
      <c r="L152" t="s">
        <v>194</v>
      </c>
      <c r="M152">
        <v>5.3808219178082188</v>
      </c>
    </row>
    <row r="153" spans="1:13" x14ac:dyDescent="0.3">
      <c r="A153" t="s">
        <v>644</v>
      </c>
      <c r="B153" t="s">
        <v>645</v>
      </c>
      <c r="C153" t="s">
        <v>646</v>
      </c>
      <c r="D153" t="s">
        <v>190</v>
      </c>
      <c r="E153" t="s">
        <v>271</v>
      </c>
      <c r="F153">
        <v>84598.88</v>
      </c>
      <c r="G153" t="s">
        <v>192</v>
      </c>
      <c r="H153" s="2">
        <v>44116</v>
      </c>
      <c r="I153">
        <v>1</v>
      </c>
      <c r="J153" t="s">
        <v>184</v>
      </c>
      <c r="K153" t="s">
        <v>203</v>
      </c>
      <c r="L153" t="s">
        <v>194</v>
      </c>
      <c r="M153">
        <v>5.5972602739726032</v>
      </c>
    </row>
    <row r="154" spans="1:13" x14ac:dyDescent="0.3">
      <c r="A154" t="s">
        <v>647</v>
      </c>
      <c r="B154" t="s">
        <v>648</v>
      </c>
      <c r="C154" t="s">
        <v>649</v>
      </c>
      <c r="D154" t="s">
        <v>181</v>
      </c>
      <c r="E154" t="s">
        <v>182</v>
      </c>
      <c r="F154">
        <v>36536.26</v>
      </c>
      <c r="G154" t="s">
        <v>231</v>
      </c>
      <c r="H154" s="2">
        <v>44358</v>
      </c>
      <c r="I154">
        <v>1</v>
      </c>
      <c r="J154" t="s">
        <v>184</v>
      </c>
      <c r="K154" t="s">
        <v>242</v>
      </c>
      <c r="L154" t="s">
        <v>207</v>
      </c>
      <c r="M154">
        <v>4.934246575342466</v>
      </c>
    </row>
    <row r="155" spans="1:13" x14ac:dyDescent="0.3">
      <c r="A155" t="s">
        <v>650</v>
      </c>
      <c r="B155" t="s">
        <v>651</v>
      </c>
      <c r="C155" t="s">
        <v>652</v>
      </c>
      <c r="D155" t="s">
        <v>190</v>
      </c>
      <c r="E155" t="s">
        <v>191</v>
      </c>
      <c r="F155">
        <v>61688.77</v>
      </c>
      <c r="G155" t="s">
        <v>192</v>
      </c>
      <c r="H155" s="2">
        <v>43346</v>
      </c>
      <c r="I155">
        <v>0.9</v>
      </c>
      <c r="J155" t="s">
        <v>193</v>
      </c>
      <c r="K155" t="s">
        <v>185</v>
      </c>
      <c r="L155" t="s">
        <v>250</v>
      </c>
      <c r="M155">
        <v>7.7068493150684931</v>
      </c>
    </row>
    <row r="156" spans="1:13" x14ac:dyDescent="0.3">
      <c r="A156" t="s">
        <v>653</v>
      </c>
      <c r="B156" t="s">
        <v>654</v>
      </c>
      <c r="C156" t="s">
        <v>655</v>
      </c>
      <c r="D156" t="s">
        <v>190</v>
      </c>
      <c r="E156" t="s">
        <v>182</v>
      </c>
      <c r="F156">
        <v>88425.08</v>
      </c>
      <c r="G156" t="s">
        <v>192</v>
      </c>
      <c r="H156" s="2">
        <v>43662</v>
      </c>
      <c r="I156">
        <v>1</v>
      </c>
      <c r="J156" t="s">
        <v>184</v>
      </c>
      <c r="K156" t="s">
        <v>185</v>
      </c>
      <c r="L156" t="s">
        <v>207</v>
      </c>
      <c r="M156">
        <v>6.8410958904109593</v>
      </c>
    </row>
    <row r="157" spans="1:13" x14ac:dyDescent="0.3">
      <c r="A157" t="s">
        <v>376</v>
      </c>
      <c r="B157" t="s">
        <v>656</v>
      </c>
      <c r="C157" t="s">
        <v>657</v>
      </c>
      <c r="D157" t="s">
        <v>190</v>
      </c>
      <c r="E157" t="s">
        <v>290</v>
      </c>
      <c r="F157">
        <v>38438.239999999998</v>
      </c>
      <c r="G157" t="s">
        <v>231</v>
      </c>
      <c r="H157" s="2">
        <v>43962</v>
      </c>
      <c r="I157">
        <v>1</v>
      </c>
      <c r="J157" t="s">
        <v>184</v>
      </c>
      <c r="K157" t="s">
        <v>185</v>
      </c>
      <c r="L157" t="s">
        <v>250</v>
      </c>
      <c r="M157">
        <v>6.0191780821917806</v>
      </c>
    </row>
    <row r="158" spans="1:13" x14ac:dyDescent="0.3">
      <c r="A158" t="s">
        <v>658</v>
      </c>
      <c r="B158" t="s">
        <v>659</v>
      </c>
      <c r="C158" t="s">
        <v>660</v>
      </c>
      <c r="D158" t="s">
        <v>181</v>
      </c>
      <c r="E158" t="s">
        <v>271</v>
      </c>
      <c r="F158">
        <v>96753.78</v>
      </c>
      <c r="G158" t="s">
        <v>192</v>
      </c>
      <c r="H158" s="2">
        <v>44494</v>
      </c>
      <c r="I158">
        <v>1</v>
      </c>
      <c r="J158" t="s">
        <v>184</v>
      </c>
      <c r="K158" t="s">
        <v>185</v>
      </c>
      <c r="L158" t="s">
        <v>243</v>
      </c>
      <c r="M158">
        <v>4.5616438356164384</v>
      </c>
    </row>
    <row r="159" spans="1:13" x14ac:dyDescent="0.3">
      <c r="A159" t="s">
        <v>496</v>
      </c>
      <c r="B159" t="s">
        <v>497</v>
      </c>
      <c r="C159" t="s">
        <v>498</v>
      </c>
      <c r="D159" t="s">
        <v>181</v>
      </c>
      <c r="E159" t="s">
        <v>202</v>
      </c>
      <c r="F159">
        <v>112778.28</v>
      </c>
      <c r="G159" t="s">
        <v>183</v>
      </c>
      <c r="H159" s="2">
        <v>43250</v>
      </c>
      <c r="I159">
        <v>1</v>
      </c>
      <c r="J159" t="s">
        <v>184</v>
      </c>
      <c r="K159" t="s">
        <v>203</v>
      </c>
      <c r="L159" t="s">
        <v>186</v>
      </c>
      <c r="M159">
        <v>7.9698630136986299</v>
      </c>
    </row>
    <row r="160" spans="1:13" x14ac:dyDescent="0.3">
      <c r="A160" t="s">
        <v>661</v>
      </c>
      <c r="B160" t="s">
        <v>662</v>
      </c>
      <c r="C160" t="s">
        <v>663</v>
      </c>
      <c r="D160" t="s">
        <v>190</v>
      </c>
      <c r="E160" t="s">
        <v>216</v>
      </c>
      <c r="F160">
        <v>28974.03</v>
      </c>
      <c r="G160" t="s">
        <v>231</v>
      </c>
      <c r="H160" s="2">
        <v>43733</v>
      </c>
      <c r="I160">
        <v>1</v>
      </c>
      <c r="J160" t="s">
        <v>184</v>
      </c>
      <c r="K160" t="s">
        <v>185</v>
      </c>
      <c r="L160" t="s">
        <v>243</v>
      </c>
      <c r="M160">
        <v>6.646575342465753</v>
      </c>
    </row>
    <row r="161" spans="1:13" x14ac:dyDescent="0.3">
      <c r="A161" t="s">
        <v>664</v>
      </c>
      <c r="B161" t="s">
        <v>665</v>
      </c>
      <c r="C161" t="s">
        <v>666</v>
      </c>
      <c r="D161" t="s">
        <v>190</v>
      </c>
      <c r="E161" t="s">
        <v>191</v>
      </c>
      <c r="F161">
        <v>86233.83</v>
      </c>
      <c r="G161" t="s">
        <v>192</v>
      </c>
      <c r="H161" s="2">
        <v>43706</v>
      </c>
      <c r="I161">
        <v>1</v>
      </c>
      <c r="J161" t="s">
        <v>184</v>
      </c>
      <c r="K161" t="s">
        <v>203</v>
      </c>
      <c r="L161" t="s">
        <v>250</v>
      </c>
      <c r="M161">
        <v>6.720547945205479</v>
      </c>
    </row>
    <row r="162" spans="1:13" x14ac:dyDescent="0.3">
      <c r="A162" t="s">
        <v>406</v>
      </c>
      <c r="B162" t="s">
        <v>407</v>
      </c>
      <c r="C162" t="s">
        <v>408</v>
      </c>
      <c r="D162" t="s">
        <v>190</v>
      </c>
      <c r="E162" t="s">
        <v>290</v>
      </c>
      <c r="F162">
        <v>66865.490000000005</v>
      </c>
      <c r="G162" t="s">
        <v>192</v>
      </c>
      <c r="H162" s="2">
        <v>43514</v>
      </c>
      <c r="I162">
        <v>1</v>
      </c>
      <c r="J162" t="s">
        <v>184</v>
      </c>
      <c r="K162" t="s">
        <v>185</v>
      </c>
      <c r="L162" t="s">
        <v>194</v>
      </c>
      <c r="M162">
        <v>7.2465753424657535</v>
      </c>
    </row>
    <row r="163" spans="1:13" x14ac:dyDescent="0.3">
      <c r="A163" t="s">
        <v>667</v>
      </c>
      <c r="B163" t="s">
        <v>668</v>
      </c>
      <c r="C163" t="s">
        <v>669</v>
      </c>
      <c r="D163" t="s">
        <v>181</v>
      </c>
      <c r="E163" t="s">
        <v>267</v>
      </c>
      <c r="F163">
        <v>119022.49</v>
      </c>
      <c r="G163" t="s">
        <v>183</v>
      </c>
      <c r="H163" s="2">
        <v>44431</v>
      </c>
      <c r="I163">
        <v>1</v>
      </c>
      <c r="J163" t="s">
        <v>184</v>
      </c>
      <c r="K163" t="s">
        <v>185</v>
      </c>
      <c r="L163" t="s">
        <v>243</v>
      </c>
      <c r="M163">
        <v>4.7342465753424658</v>
      </c>
    </row>
    <row r="164" spans="1:13" x14ac:dyDescent="0.3">
      <c r="A164" t="s">
        <v>670</v>
      </c>
      <c r="B164" t="s">
        <v>671</v>
      </c>
      <c r="C164" t="s">
        <v>672</v>
      </c>
      <c r="D164" t="s">
        <v>190</v>
      </c>
      <c r="E164" t="s">
        <v>267</v>
      </c>
      <c r="F164">
        <v>114177.23</v>
      </c>
      <c r="G164" t="s">
        <v>183</v>
      </c>
      <c r="H164" s="2">
        <v>43908</v>
      </c>
      <c r="I164">
        <v>1</v>
      </c>
      <c r="J164" t="s">
        <v>184</v>
      </c>
      <c r="K164" t="s">
        <v>185</v>
      </c>
      <c r="L164" t="s">
        <v>211</v>
      </c>
      <c r="M164">
        <v>6.1671232876712327</v>
      </c>
    </row>
    <row r="165" spans="1:13" x14ac:dyDescent="0.3">
      <c r="A165" t="s">
        <v>673</v>
      </c>
      <c r="B165" t="s">
        <v>674</v>
      </c>
      <c r="C165" t="s">
        <v>675</v>
      </c>
      <c r="D165" t="s">
        <v>190</v>
      </c>
      <c r="E165" t="s">
        <v>263</v>
      </c>
      <c r="F165">
        <v>100731.95</v>
      </c>
      <c r="G165" t="s">
        <v>183</v>
      </c>
      <c r="H165" s="2">
        <v>43936</v>
      </c>
      <c r="I165">
        <v>1</v>
      </c>
      <c r="J165" t="s">
        <v>184</v>
      </c>
      <c r="K165" t="s">
        <v>185</v>
      </c>
      <c r="L165" t="s">
        <v>243</v>
      </c>
      <c r="M165">
        <v>6.0904109589041093</v>
      </c>
    </row>
    <row r="166" spans="1:13" x14ac:dyDescent="0.3">
      <c r="A166" t="s">
        <v>676</v>
      </c>
      <c r="B166" t="s">
        <v>677</v>
      </c>
      <c r="C166" t="s">
        <v>678</v>
      </c>
      <c r="D166" t="s">
        <v>190</v>
      </c>
      <c r="E166" t="s">
        <v>202</v>
      </c>
      <c r="F166">
        <v>86010.54</v>
      </c>
      <c r="G166" t="s">
        <v>192</v>
      </c>
      <c r="H166" s="2">
        <v>43164</v>
      </c>
      <c r="I166">
        <v>1</v>
      </c>
      <c r="J166" t="s">
        <v>184</v>
      </c>
      <c r="K166" t="s">
        <v>185</v>
      </c>
      <c r="L166" t="s">
        <v>250</v>
      </c>
      <c r="M166">
        <v>8.205479452054794</v>
      </c>
    </row>
    <row r="167" spans="1:13" x14ac:dyDescent="0.3">
      <c r="A167" t="s">
        <v>679</v>
      </c>
      <c r="B167" t="s">
        <v>680</v>
      </c>
      <c r="C167" t="s">
        <v>681</v>
      </c>
      <c r="D167" t="s">
        <v>181</v>
      </c>
      <c r="E167" t="s">
        <v>267</v>
      </c>
      <c r="F167">
        <v>52270.22</v>
      </c>
      <c r="G167" t="s">
        <v>192</v>
      </c>
      <c r="H167" s="2">
        <v>43521</v>
      </c>
      <c r="I167">
        <v>0.3</v>
      </c>
      <c r="J167" t="s">
        <v>193</v>
      </c>
      <c r="K167" t="s">
        <v>185</v>
      </c>
      <c r="L167" t="s">
        <v>250</v>
      </c>
      <c r="M167">
        <v>7.2273972602739729</v>
      </c>
    </row>
    <row r="168" spans="1:13" x14ac:dyDescent="0.3">
      <c r="A168" t="s">
        <v>682</v>
      </c>
      <c r="B168" t="s">
        <v>683</v>
      </c>
      <c r="C168" t="s">
        <v>684</v>
      </c>
      <c r="D168" t="s">
        <v>181</v>
      </c>
      <c r="E168" t="s">
        <v>182</v>
      </c>
      <c r="F168">
        <v>61624.77</v>
      </c>
      <c r="G168" t="s">
        <v>192</v>
      </c>
      <c r="H168" s="2">
        <v>43430</v>
      </c>
      <c r="I168">
        <v>0.3</v>
      </c>
      <c r="J168" t="s">
        <v>193</v>
      </c>
      <c r="K168" t="s">
        <v>203</v>
      </c>
      <c r="L168" t="s">
        <v>207</v>
      </c>
      <c r="M168">
        <v>7.4767123287671229</v>
      </c>
    </row>
    <row r="169" spans="1:13" x14ac:dyDescent="0.3">
      <c r="A169" t="s">
        <v>685</v>
      </c>
      <c r="B169" t="s">
        <v>686</v>
      </c>
      <c r="C169" t="s">
        <v>687</v>
      </c>
      <c r="D169" t="s">
        <v>190</v>
      </c>
      <c r="E169" t="s">
        <v>220</v>
      </c>
      <c r="F169">
        <v>104903.79</v>
      </c>
      <c r="G169" t="s">
        <v>183</v>
      </c>
      <c r="H169" s="2">
        <v>43649</v>
      </c>
      <c r="I169">
        <v>1</v>
      </c>
      <c r="J169" t="s">
        <v>184</v>
      </c>
      <c r="K169" t="s">
        <v>185</v>
      </c>
      <c r="L169" t="s">
        <v>250</v>
      </c>
      <c r="M169">
        <v>6.8767123287671232</v>
      </c>
    </row>
    <row r="170" spans="1:13" x14ac:dyDescent="0.3">
      <c r="A170" t="s">
        <v>400</v>
      </c>
      <c r="B170" t="s">
        <v>401</v>
      </c>
      <c r="C170" t="s">
        <v>402</v>
      </c>
      <c r="D170" t="s">
        <v>190</v>
      </c>
      <c r="E170" t="s">
        <v>198</v>
      </c>
      <c r="F170">
        <v>69057.320000000007</v>
      </c>
      <c r="G170" t="s">
        <v>192</v>
      </c>
      <c r="H170" s="2">
        <v>43390</v>
      </c>
      <c r="I170">
        <v>1</v>
      </c>
      <c r="J170" t="s">
        <v>184</v>
      </c>
      <c r="K170" t="s">
        <v>185</v>
      </c>
      <c r="L170" t="s">
        <v>211</v>
      </c>
      <c r="M170">
        <v>7.5863013698630137</v>
      </c>
    </row>
    <row r="171" spans="1:13" x14ac:dyDescent="0.3">
      <c r="A171" t="s">
        <v>493</v>
      </c>
      <c r="B171" t="s">
        <v>494</v>
      </c>
      <c r="C171" t="s">
        <v>495</v>
      </c>
      <c r="D171" t="s">
        <v>181</v>
      </c>
      <c r="E171" t="s">
        <v>216</v>
      </c>
      <c r="F171">
        <v>59258.19</v>
      </c>
      <c r="G171" t="s">
        <v>192</v>
      </c>
      <c r="H171" s="2">
        <v>43452</v>
      </c>
      <c r="I171">
        <v>0.8</v>
      </c>
      <c r="J171" t="s">
        <v>193</v>
      </c>
      <c r="K171" t="s">
        <v>185</v>
      </c>
      <c r="L171" t="s">
        <v>194</v>
      </c>
      <c r="M171">
        <v>7.4164383561643836</v>
      </c>
    </row>
    <row r="172" spans="1:13" x14ac:dyDescent="0.3">
      <c r="A172" t="s">
        <v>688</v>
      </c>
      <c r="B172" t="s">
        <v>689</v>
      </c>
      <c r="C172" t="s">
        <v>690</v>
      </c>
      <c r="D172" t="s">
        <v>181</v>
      </c>
      <c r="E172" t="s">
        <v>224</v>
      </c>
      <c r="F172">
        <v>28160.79</v>
      </c>
      <c r="G172" t="s">
        <v>231</v>
      </c>
      <c r="H172" s="2">
        <v>43129</v>
      </c>
      <c r="I172">
        <v>1</v>
      </c>
      <c r="J172" t="s">
        <v>184</v>
      </c>
      <c r="K172" t="s">
        <v>242</v>
      </c>
      <c r="L172" t="s">
        <v>186</v>
      </c>
      <c r="M172">
        <v>8.3013698630136989</v>
      </c>
    </row>
    <row r="173" spans="1:13" x14ac:dyDescent="0.3">
      <c r="A173" t="s">
        <v>691</v>
      </c>
      <c r="B173" t="s">
        <v>692</v>
      </c>
      <c r="C173" t="s">
        <v>693</v>
      </c>
      <c r="D173" t="s">
        <v>181</v>
      </c>
      <c r="E173" t="s">
        <v>182</v>
      </c>
      <c r="F173">
        <v>109143.17</v>
      </c>
      <c r="G173" t="s">
        <v>183</v>
      </c>
      <c r="H173" s="2">
        <v>43945</v>
      </c>
      <c r="I173">
        <v>1</v>
      </c>
      <c r="J173" t="s">
        <v>184</v>
      </c>
      <c r="K173" t="s">
        <v>185</v>
      </c>
      <c r="L173" t="s">
        <v>211</v>
      </c>
      <c r="M173">
        <v>6.065753424657534</v>
      </c>
    </row>
    <row r="174" spans="1:13" x14ac:dyDescent="0.3">
      <c r="A174" t="s">
        <v>694</v>
      </c>
      <c r="B174" t="s">
        <v>695</v>
      </c>
      <c r="C174" t="s">
        <v>696</v>
      </c>
      <c r="D174" t="s">
        <v>190</v>
      </c>
      <c r="E174" t="s">
        <v>220</v>
      </c>
      <c r="F174">
        <v>70755.5</v>
      </c>
      <c r="G174" t="s">
        <v>192</v>
      </c>
      <c r="H174" s="2">
        <v>44090</v>
      </c>
      <c r="I174">
        <v>0.8</v>
      </c>
      <c r="J174" t="s">
        <v>193</v>
      </c>
      <c r="K174" t="s">
        <v>242</v>
      </c>
      <c r="L174" t="s">
        <v>207</v>
      </c>
      <c r="M174">
        <v>5.6684931506849319</v>
      </c>
    </row>
    <row r="175" spans="1:13" x14ac:dyDescent="0.3">
      <c r="A175" t="s">
        <v>304</v>
      </c>
      <c r="B175" t="s">
        <v>305</v>
      </c>
      <c r="C175" t="s">
        <v>306</v>
      </c>
      <c r="D175" t="s">
        <v>181</v>
      </c>
      <c r="E175" t="s">
        <v>191</v>
      </c>
      <c r="F175">
        <v>73360.38</v>
      </c>
      <c r="G175" t="s">
        <v>192</v>
      </c>
      <c r="H175" s="2">
        <v>43972</v>
      </c>
      <c r="I175">
        <v>1</v>
      </c>
      <c r="J175" t="s">
        <v>184</v>
      </c>
      <c r="K175" t="s">
        <v>242</v>
      </c>
      <c r="L175" t="s">
        <v>186</v>
      </c>
      <c r="M175">
        <v>5.9917808219178079</v>
      </c>
    </row>
    <row r="176" spans="1:13" x14ac:dyDescent="0.3">
      <c r="A176" t="s">
        <v>564</v>
      </c>
      <c r="B176" t="s">
        <v>697</v>
      </c>
      <c r="C176" t="s">
        <v>698</v>
      </c>
      <c r="D176" t="s">
        <v>190</v>
      </c>
      <c r="E176" t="s">
        <v>267</v>
      </c>
      <c r="F176">
        <v>76303.820000000007</v>
      </c>
      <c r="G176" t="s">
        <v>192</v>
      </c>
      <c r="H176" s="2">
        <v>43458</v>
      </c>
      <c r="I176">
        <v>1</v>
      </c>
      <c r="J176" t="s">
        <v>184</v>
      </c>
      <c r="K176" t="s">
        <v>203</v>
      </c>
      <c r="L176" t="s">
        <v>207</v>
      </c>
      <c r="M176">
        <v>7.4</v>
      </c>
    </row>
    <row r="177" spans="1:13" x14ac:dyDescent="0.3">
      <c r="A177" t="s">
        <v>699</v>
      </c>
      <c r="B177" t="s">
        <v>700</v>
      </c>
      <c r="C177" t="s">
        <v>701</v>
      </c>
      <c r="D177" t="s">
        <v>190</v>
      </c>
      <c r="E177" t="s">
        <v>182</v>
      </c>
      <c r="F177">
        <v>58861.19</v>
      </c>
      <c r="G177" t="s">
        <v>192</v>
      </c>
      <c r="H177" s="2">
        <v>43654</v>
      </c>
      <c r="I177">
        <v>1</v>
      </c>
      <c r="J177" t="s">
        <v>184</v>
      </c>
      <c r="K177" t="s">
        <v>185</v>
      </c>
      <c r="L177" t="s">
        <v>238</v>
      </c>
      <c r="M177">
        <v>6.8630136986301373</v>
      </c>
    </row>
    <row r="178" spans="1:13" x14ac:dyDescent="0.3">
      <c r="A178" t="s">
        <v>702</v>
      </c>
      <c r="B178" t="s">
        <v>703</v>
      </c>
      <c r="C178" t="s">
        <v>704</v>
      </c>
      <c r="D178" t="s">
        <v>190</v>
      </c>
      <c r="E178" t="s">
        <v>202</v>
      </c>
      <c r="F178">
        <v>58744.17</v>
      </c>
      <c r="G178" t="s">
        <v>192</v>
      </c>
      <c r="H178" s="2">
        <v>43171</v>
      </c>
      <c r="I178">
        <v>1</v>
      </c>
      <c r="J178" t="s">
        <v>184</v>
      </c>
      <c r="K178" t="s">
        <v>242</v>
      </c>
      <c r="L178" t="s">
        <v>238</v>
      </c>
      <c r="M178">
        <v>8.1863013698630134</v>
      </c>
    </row>
    <row r="179" spans="1:13" x14ac:dyDescent="0.3">
      <c r="A179" t="s">
        <v>705</v>
      </c>
      <c r="B179" t="s">
        <v>706</v>
      </c>
      <c r="C179" t="s">
        <v>707</v>
      </c>
      <c r="D179" t="s">
        <v>190</v>
      </c>
      <c r="E179" t="s">
        <v>263</v>
      </c>
      <c r="F179">
        <v>73488.679999999993</v>
      </c>
      <c r="G179" t="s">
        <v>192</v>
      </c>
      <c r="H179" s="2">
        <v>43570</v>
      </c>
      <c r="I179">
        <v>1</v>
      </c>
      <c r="J179" t="s">
        <v>184</v>
      </c>
      <c r="K179" t="s">
        <v>203</v>
      </c>
      <c r="L179" t="s">
        <v>194</v>
      </c>
      <c r="M179">
        <v>7.0931506849315067</v>
      </c>
    </row>
    <row r="180" spans="1:13" x14ac:dyDescent="0.3">
      <c r="A180" t="s">
        <v>708</v>
      </c>
      <c r="B180" t="s">
        <v>709</v>
      </c>
      <c r="C180" t="s">
        <v>710</v>
      </c>
      <c r="D180" t="s">
        <v>190</v>
      </c>
      <c r="E180" t="s">
        <v>263</v>
      </c>
      <c r="F180">
        <v>92704.48</v>
      </c>
      <c r="G180" t="s">
        <v>192</v>
      </c>
      <c r="H180" s="2">
        <v>43430</v>
      </c>
      <c r="I180">
        <v>1</v>
      </c>
      <c r="J180" t="s">
        <v>184</v>
      </c>
      <c r="K180" t="s">
        <v>203</v>
      </c>
      <c r="L180" t="s">
        <v>238</v>
      </c>
      <c r="M180">
        <v>7.4767123287671229</v>
      </c>
    </row>
    <row r="181" spans="1:13" x14ac:dyDescent="0.3">
      <c r="A181" t="s">
        <v>711</v>
      </c>
      <c r="B181" t="s">
        <v>712</v>
      </c>
      <c r="C181" t="s">
        <v>713</v>
      </c>
      <c r="D181" t="s">
        <v>181</v>
      </c>
      <c r="E181" t="s">
        <v>182</v>
      </c>
      <c r="F181">
        <v>78443.78</v>
      </c>
      <c r="G181" t="s">
        <v>192</v>
      </c>
      <c r="H181" s="2">
        <v>43599</v>
      </c>
      <c r="I181">
        <v>1</v>
      </c>
      <c r="J181" t="s">
        <v>184</v>
      </c>
      <c r="K181" t="s">
        <v>203</v>
      </c>
      <c r="L181" t="s">
        <v>207</v>
      </c>
      <c r="M181">
        <v>7.0136986301369859</v>
      </c>
    </row>
    <row r="182" spans="1:13" x14ac:dyDescent="0.3">
      <c r="A182" t="s">
        <v>714</v>
      </c>
      <c r="B182" t="s">
        <v>715</v>
      </c>
      <c r="C182" t="s">
        <v>716</v>
      </c>
      <c r="D182" t="s">
        <v>190</v>
      </c>
      <c r="E182" t="s">
        <v>182</v>
      </c>
      <c r="F182">
        <v>97105.19</v>
      </c>
      <c r="G182" t="s">
        <v>192</v>
      </c>
      <c r="H182" s="2">
        <v>44425</v>
      </c>
      <c r="I182">
        <v>1</v>
      </c>
      <c r="J182" t="s">
        <v>184</v>
      </c>
      <c r="K182" t="s">
        <v>185</v>
      </c>
      <c r="L182" t="s">
        <v>238</v>
      </c>
      <c r="M182">
        <v>4.7506849315068491</v>
      </c>
    </row>
    <row r="183" spans="1:13" x14ac:dyDescent="0.3">
      <c r="A183" t="s">
        <v>717</v>
      </c>
      <c r="B183" t="s">
        <v>718</v>
      </c>
      <c r="C183" t="s">
        <v>719</v>
      </c>
      <c r="D183" t="s">
        <v>190</v>
      </c>
      <c r="E183" t="s">
        <v>198</v>
      </c>
      <c r="F183">
        <v>109163.39</v>
      </c>
      <c r="G183" t="s">
        <v>183</v>
      </c>
      <c r="H183" s="2">
        <v>44019</v>
      </c>
      <c r="I183">
        <v>0.8</v>
      </c>
      <c r="J183" t="s">
        <v>193</v>
      </c>
      <c r="K183" t="s">
        <v>185</v>
      </c>
      <c r="L183" t="s">
        <v>194</v>
      </c>
      <c r="M183">
        <v>5.8630136986301373</v>
      </c>
    </row>
    <row r="184" spans="1:13" x14ac:dyDescent="0.3">
      <c r="A184" t="s">
        <v>720</v>
      </c>
      <c r="B184" t="s">
        <v>721</v>
      </c>
      <c r="C184" t="s">
        <v>722</v>
      </c>
      <c r="D184" t="s">
        <v>181</v>
      </c>
      <c r="E184" t="s">
        <v>220</v>
      </c>
      <c r="F184">
        <v>31816.57</v>
      </c>
      <c r="G184" t="s">
        <v>231</v>
      </c>
      <c r="H184" s="2">
        <v>43497</v>
      </c>
      <c r="I184">
        <v>0.3</v>
      </c>
      <c r="J184" t="s">
        <v>193</v>
      </c>
      <c r="K184" t="s">
        <v>203</v>
      </c>
      <c r="L184" t="s">
        <v>186</v>
      </c>
      <c r="M184">
        <v>7.2931506849315069</v>
      </c>
    </row>
    <row r="185" spans="1:13" x14ac:dyDescent="0.3">
      <c r="A185" t="s">
        <v>723</v>
      </c>
      <c r="B185" t="s">
        <v>724</v>
      </c>
      <c r="C185" t="s">
        <v>725</v>
      </c>
      <c r="D185" t="s">
        <v>190</v>
      </c>
      <c r="E185" t="s">
        <v>182</v>
      </c>
      <c r="F185">
        <v>118442.54</v>
      </c>
      <c r="G185" t="s">
        <v>183</v>
      </c>
      <c r="H185" s="2">
        <v>44193</v>
      </c>
      <c r="I185">
        <v>1</v>
      </c>
      <c r="J185" t="s">
        <v>184</v>
      </c>
      <c r="K185" t="s">
        <v>185</v>
      </c>
      <c r="L185" t="s">
        <v>243</v>
      </c>
      <c r="M185">
        <v>5.3863013698630136</v>
      </c>
    </row>
    <row r="186" spans="1:13" x14ac:dyDescent="0.3">
      <c r="A186" t="s">
        <v>726</v>
      </c>
      <c r="B186" t="s">
        <v>727</v>
      </c>
      <c r="C186" t="s">
        <v>728</v>
      </c>
      <c r="D186" t="s">
        <v>190</v>
      </c>
      <c r="E186" t="s">
        <v>202</v>
      </c>
      <c r="F186">
        <v>84745.93</v>
      </c>
      <c r="G186" t="s">
        <v>192</v>
      </c>
      <c r="H186" s="2">
        <v>43707</v>
      </c>
      <c r="I186">
        <v>1</v>
      </c>
      <c r="J186" t="s">
        <v>184</v>
      </c>
      <c r="K186" t="s">
        <v>185</v>
      </c>
      <c r="L186" t="s">
        <v>211</v>
      </c>
      <c r="M186">
        <v>6.7178082191780826</v>
      </c>
    </row>
    <row r="187" spans="1:13" x14ac:dyDescent="0.3">
      <c r="A187" t="s">
        <v>322</v>
      </c>
      <c r="B187" t="s">
        <v>323</v>
      </c>
      <c r="C187" t="s">
        <v>324</v>
      </c>
      <c r="D187" t="s">
        <v>190</v>
      </c>
      <c r="E187" t="s">
        <v>267</v>
      </c>
      <c r="F187">
        <v>69163.39</v>
      </c>
      <c r="G187" t="s">
        <v>192</v>
      </c>
      <c r="H187" s="2">
        <v>43397</v>
      </c>
      <c r="I187">
        <v>1</v>
      </c>
      <c r="J187" t="s">
        <v>184</v>
      </c>
      <c r="K187" t="s">
        <v>185</v>
      </c>
      <c r="L187" t="s">
        <v>186</v>
      </c>
      <c r="M187">
        <v>7.5671232876712331</v>
      </c>
    </row>
    <row r="188" spans="1:13" x14ac:dyDescent="0.3">
      <c r="A188" t="s">
        <v>644</v>
      </c>
      <c r="B188" t="s">
        <v>645</v>
      </c>
      <c r="C188" t="s">
        <v>646</v>
      </c>
      <c r="D188" t="s">
        <v>190</v>
      </c>
      <c r="E188" t="s">
        <v>271</v>
      </c>
      <c r="F188">
        <v>84598.88</v>
      </c>
      <c r="G188" t="s">
        <v>192</v>
      </c>
      <c r="H188" s="2">
        <v>44116</v>
      </c>
      <c r="I188">
        <v>1</v>
      </c>
      <c r="J188" t="s">
        <v>184</v>
      </c>
      <c r="K188" t="s">
        <v>203</v>
      </c>
      <c r="L188" t="s">
        <v>194</v>
      </c>
      <c r="M188">
        <v>5.5972602739726032</v>
      </c>
    </row>
    <row r="189" spans="1:13" x14ac:dyDescent="0.3">
      <c r="A189" t="s">
        <v>729</v>
      </c>
      <c r="B189" t="s">
        <v>730</v>
      </c>
      <c r="C189" t="s">
        <v>731</v>
      </c>
      <c r="D189" t="s">
        <v>190</v>
      </c>
      <c r="E189" t="s">
        <v>290</v>
      </c>
      <c r="F189">
        <v>68795.48</v>
      </c>
      <c r="G189" t="s">
        <v>192</v>
      </c>
      <c r="H189" s="2">
        <v>44277</v>
      </c>
      <c r="I189">
        <v>0.2</v>
      </c>
      <c r="J189" t="s">
        <v>193</v>
      </c>
      <c r="K189" t="s">
        <v>185</v>
      </c>
      <c r="L189" t="s">
        <v>186</v>
      </c>
      <c r="M189">
        <v>5.1561643835616442</v>
      </c>
    </row>
    <row r="190" spans="1:13" x14ac:dyDescent="0.3">
      <c r="A190" t="s">
        <v>732</v>
      </c>
      <c r="B190" t="s">
        <v>733</v>
      </c>
      <c r="C190" t="s">
        <v>734</v>
      </c>
      <c r="D190" t="s">
        <v>190</v>
      </c>
      <c r="E190" t="s">
        <v>198</v>
      </c>
      <c r="F190">
        <v>32269.91</v>
      </c>
      <c r="G190" t="s">
        <v>231</v>
      </c>
      <c r="H190" s="2">
        <v>43346</v>
      </c>
      <c r="I190">
        <v>1</v>
      </c>
      <c r="J190" t="s">
        <v>184</v>
      </c>
      <c r="K190" t="s">
        <v>185</v>
      </c>
      <c r="L190" t="s">
        <v>186</v>
      </c>
      <c r="M190">
        <v>7.7068493150684931</v>
      </c>
    </row>
    <row r="191" spans="1:13" x14ac:dyDescent="0.3">
      <c r="A191" t="s">
        <v>735</v>
      </c>
      <c r="B191" t="s">
        <v>736</v>
      </c>
      <c r="C191" t="s">
        <v>737</v>
      </c>
      <c r="D191" t="s">
        <v>181</v>
      </c>
      <c r="E191" t="s">
        <v>224</v>
      </c>
      <c r="F191">
        <v>78705.929999999993</v>
      </c>
      <c r="G191" t="s">
        <v>192</v>
      </c>
      <c r="H191" s="2">
        <v>43409</v>
      </c>
      <c r="I191">
        <v>1</v>
      </c>
      <c r="J191" t="s">
        <v>184</v>
      </c>
      <c r="K191" t="s">
        <v>203</v>
      </c>
      <c r="L191" t="s">
        <v>194</v>
      </c>
      <c r="M191">
        <v>7.5342465753424657</v>
      </c>
    </row>
    <row r="192" spans="1:13" x14ac:dyDescent="0.3">
      <c r="A192" t="s">
        <v>738</v>
      </c>
      <c r="B192" t="s">
        <v>739</v>
      </c>
      <c r="C192" t="s">
        <v>740</v>
      </c>
      <c r="D192" t="s">
        <v>181</v>
      </c>
      <c r="E192" t="s">
        <v>220</v>
      </c>
      <c r="F192">
        <v>53535.62</v>
      </c>
      <c r="G192" t="s">
        <v>192</v>
      </c>
      <c r="H192" s="2">
        <v>44110</v>
      </c>
      <c r="I192">
        <v>0.5</v>
      </c>
      <c r="J192" t="s">
        <v>193</v>
      </c>
      <c r="K192" t="s">
        <v>203</v>
      </c>
      <c r="L192" t="s">
        <v>194</v>
      </c>
      <c r="M192">
        <v>5.6136986301369864</v>
      </c>
    </row>
    <row r="193" spans="1:13" x14ac:dyDescent="0.3">
      <c r="A193" t="s">
        <v>741</v>
      </c>
      <c r="B193" t="s">
        <v>485</v>
      </c>
      <c r="C193" t="s">
        <v>486</v>
      </c>
      <c r="D193" t="s">
        <v>190</v>
      </c>
      <c r="E193" t="s">
        <v>271</v>
      </c>
      <c r="F193">
        <v>41934.71</v>
      </c>
      <c r="G193" t="s">
        <v>231</v>
      </c>
      <c r="H193" s="2">
        <v>43780</v>
      </c>
      <c r="I193">
        <v>1</v>
      </c>
      <c r="J193" t="s">
        <v>184</v>
      </c>
      <c r="K193" t="s">
        <v>185</v>
      </c>
      <c r="L193" t="s">
        <v>186</v>
      </c>
      <c r="M193">
        <v>6.5178082191780824</v>
      </c>
    </row>
    <row r="194" spans="1:13" x14ac:dyDescent="0.3">
      <c r="A194" t="s">
        <v>742</v>
      </c>
      <c r="B194" t="s">
        <v>404</v>
      </c>
      <c r="C194" t="s">
        <v>743</v>
      </c>
      <c r="D194" t="s">
        <v>190</v>
      </c>
      <c r="E194" t="s">
        <v>290</v>
      </c>
      <c r="F194">
        <v>91929.69</v>
      </c>
      <c r="G194" t="s">
        <v>192</v>
      </c>
      <c r="H194" s="2">
        <v>44085</v>
      </c>
      <c r="I194">
        <v>1</v>
      </c>
      <c r="J194" t="s">
        <v>184</v>
      </c>
      <c r="K194" t="s">
        <v>203</v>
      </c>
      <c r="L194" t="s">
        <v>186</v>
      </c>
      <c r="M194">
        <v>5.6821917808219178</v>
      </c>
    </row>
    <row r="195" spans="1:13" x14ac:dyDescent="0.3">
      <c r="A195" t="s">
        <v>744</v>
      </c>
      <c r="B195" t="s">
        <v>745</v>
      </c>
      <c r="C195" t="s">
        <v>746</v>
      </c>
      <c r="D195" t="s">
        <v>181</v>
      </c>
      <c r="E195" t="s">
        <v>224</v>
      </c>
      <c r="F195">
        <v>62281.24</v>
      </c>
      <c r="G195" t="s">
        <v>192</v>
      </c>
      <c r="H195" s="2">
        <v>43272</v>
      </c>
      <c r="I195">
        <v>1</v>
      </c>
      <c r="J195" t="s">
        <v>184</v>
      </c>
      <c r="K195" t="s">
        <v>185</v>
      </c>
      <c r="L195" t="s">
        <v>186</v>
      </c>
      <c r="M195">
        <v>7.9095890410958907</v>
      </c>
    </row>
    <row r="196" spans="1:13" x14ac:dyDescent="0.3">
      <c r="A196" t="s">
        <v>747</v>
      </c>
      <c r="B196" t="s">
        <v>748</v>
      </c>
      <c r="C196" t="s">
        <v>749</v>
      </c>
      <c r="D196" t="s">
        <v>181</v>
      </c>
      <c r="E196" t="s">
        <v>267</v>
      </c>
      <c r="F196">
        <v>57925.91</v>
      </c>
      <c r="G196" t="s">
        <v>192</v>
      </c>
      <c r="H196" s="2">
        <v>43572</v>
      </c>
      <c r="I196">
        <v>0.5</v>
      </c>
      <c r="J196" t="s">
        <v>193</v>
      </c>
      <c r="K196" t="s">
        <v>185</v>
      </c>
      <c r="L196" t="s">
        <v>211</v>
      </c>
      <c r="M196">
        <v>7.087671232876712</v>
      </c>
    </row>
    <row r="197" spans="1:13" x14ac:dyDescent="0.3">
      <c r="A197" t="s">
        <v>750</v>
      </c>
      <c r="B197" t="s">
        <v>751</v>
      </c>
      <c r="C197" t="s">
        <v>752</v>
      </c>
      <c r="D197" t="s">
        <v>181</v>
      </c>
      <c r="E197" t="s">
        <v>182</v>
      </c>
      <c r="F197">
        <v>82239.53</v>
      </c>
      <c r="G197" t="s">
        <v>192</v>
      </c>
      <c r="H197" s="2">
        <v>43846</v>
      </c>
      <c r="I197">
        <v>1</v>
      </c>
      <c r="J197" t="s">
        <v>184</v>
      </c>
      <c r="K197" t="s">
        <v>242</v>
      </c>
      <c r="L197" t="s">
        <v>238</v>
      </c>
      <c r="M197">
        <v>6.3369863013698629</v>
      </c>
    </row>
    <row r="198" spans="1:13" x14ac:dyDescent="0.3">
      <c r="A198" t="s">
        <v>753</v>
      </c>
      <c r="B198" t="s">
        <v>754</v>
      </c>
      <c r="C198" t="s">
        <v>755</v>
      </c>
      <c r="D198" t="s">
        <v>181</v>
      </c>
      <c r="E198" t="s">
        <v>182</v>
      </c>
      <c r="F198">
        <v>53184.02</v>
      </c>
      <c r="G198" t="s">
        <v>192</v>
      </c>
      <c r="H198" s="2">
        <v>43180</v>
      </c>
      <c r="I198">
        <v>1</v>
      </c>
      <c r="J198" t="s">
        <v>184</v>
      </c>
      <c r="K198" t="s">
        <v>203</v>
      </c>
      <c r="L198" t="s">
        <v>186</v>
      </c>
      <c r="M198">
        <v>8.161643835616438</v>
      </c>
    </row>
    <row r="199" spans="1:13" x14ac:dyDescent="0.3">
      <c r="A199" t="s">
        <v>756</v>
      </c>
      <c r="B199" t="s">
        <v>757</v>
      </c>
      <c r="C199" t="s">
        <v>758</v>
      </c>
      <c r="D199" t="s">
        <v>181</v>
      </c>
      <c r="E199" t="s">
        <v>267</v>
      </c>
      <c r="F199">
        <v>35936.31</v>
      </c>
      <c r="G199" t="s">
        <v>231</v>
      </c>
      <c r="H199" s="2">
        <v>43241</v>
      </c>
      <c r="I199">
        <v>1</v>
      </c>
      <c r="J199" t="s">
        <v>184</v>
      </c>
      <c r="K199" t="s">
        <v>185</v>
      </c>
      <c r="L199" t="s">
        <v>250</v>
      </c>
      <c r="M199">
        <v>7.9945205479452053</v>
      </c>
    </row>
    <row r="200" spans="1:13" x14ac:dyDescent="0.3">
      <c r="A200" t="s">
        <v>759</v>
      </c>
      <c r="B200" t="s">
        <v>760</v>
      </c>
      <c r="C200" t="s">
        <v>761</v>
      </c>
      <c r="D200" t="s">
        <v>190</v>
      </c>
      <c r="E200" t="s">
        <v>198</v>
      </c>
      <c r="F200">
        <v>28305.08</v>
      </c>
      <c r="G200" t="s">
        <v>231</v>
      </c>
      <c r="H200" s="2">
        <v>43754</v>
      </c>
      <c r="I200">
        <v>1</v>
      </c>
      <c r="J200" t="s">
        <v>184</v>
      </c>
      <c r="K200" t="s">
        <v>185</v>
      </c>
      <c r="L200" t="s">
        <v>186</v>
      </c>
      <c r="M200">
        <v>6.5890410958904111</v>
      </c>
    </row>
    <row r="201" spans="1:13" x14ac:dyDescent="0.3">
      <c r="A201" t="s">
        <v>762</v>
      </c>
      <c r="B201" t="s">
        <v>763</v>
      </c>
      <c r="C201" t="s">
        <v>764</v>
      </c>
      <c r="D201" t="s">
        <v>181</v>
      </c>
      <c r="E201" t="s">
        <v>297</v>
      </c>
      <c r="F201">
        <v>29774.76</v>
      </c>
      <c r="G201" t="s">
        <v>231</v>
      </c>
      <c r="H201" s="2">
        <v>44105</v>
      </c>
      <c r="I201">
        <v>1</v>
      </c>
      <c r="J201" t="s">
        <v>184</v>
      </c>
      <c r="K201" t="s">
        <v>185</v>
      </c>
      <c r="L201" t="s">
        <v>211</v>
      </c>
      <c r="M201">
        <v>5.6273972602739724</v>
      </c>
    </row>
    <row r="202" spans="1:13" x14ac:dyDescent="0.3">
      <c r="A202" t="s">
        <v>765</v>
      </c>
      <c r="B202" t="s">
        <v>766</v>
      </c>
      <c r="C202" t="s">
        <v>767</v>
      </c>
      <c r="D202" t="s">
        <v>181</v>
      </c>
      <c r="E202" t="s">
        <v>267</v>
      </c>
      <c r="F202">
        <v>102515.81</v>
      </c>
      <c r="G202" t="s">
        <v>183</v>
      </c>
      <c r="H202" s="2">
        <v>43902</v>
      </c>
      <c r="I202">
        <v>1</v>
      </c>
      <c r="J202" t="s">
        <v>184</v>
      </c>
      <c r="K202" t="s">
        <v>203</v>
      </c>
      <c r="L202" t="s">
        <v>250</v>
      </c>
      <c r="M202">
        <v>6.183561643835616</v>
      </c>
    </row>
    <row r="203" spans="1:13" x14ac:dyDescent="0.3">
      <c r="A203" t="s">
        <v>403</v>
      </c>
      <c r="B203" t="s">
        <v>404</v>
      </c>
      <c r="C203" t="s">
        <v>405</v>
      </c>
      <c r="D203" t="s">
        <v>215</v>
      </c>
      <c r="E203" t="s">
        <v>263</v>
      </c>
      <c r="F203">
        <v>99448.78</v>
      </c>
      <c r="G203" t="s">
        <v>192</v>
      </c>
      <c r="H203" s="2">
        <v>43473</v>
      </c>
      <c r="I203">
        <v>1</v>
      </c>
      <c r="J203" t="s">
        <v>184</v>
      </c>
      <c r="K203" t="s">
        <v>203</v>
      </c>
      <c r="L203" t="s">
        <v>211</v>
      </c>
      <c r="M203">
        <v>7.3589041095890408</v>
      </c>
    </row>
    <row r="204" spans="1:13" x14ac:dyDescent="0.3">
      <c r="A204" t="s">
        <v>729</v>
      </c>
      <c r="B204" t="s">
        <v>730</v>
      </c>
      <c r="C204" t="s">
        <v>731</v>
      </c>
      <c r="D204" t="s">
        <v>190</v>
      </c>
      <c r="E204" t="s">
        <v>290</v>
      </c>
      <c r="F204">
        <v>68795.48</v>
      </c>
      <c r="G204" t="s">
        <v>192</v>
      </c>
      <c r="H204" s="2">
        <v>44277</v>
      </c>
      <c r="I204">
        <v>0.2</v>
      </c>
      <c r="J204" t="s">
        <v>193</v>
      </c>
      <c r="K204" t="s">
        <v>185</v>
      </c>
      <c r="L204" t="s">
        <v>186</v>
      </c>
      <c r="M204">
        <v>5.1561643835616442</v>
      </c>
    </row>
    <row r="205" spans="1:13" x14ac:dyDescent="0.3">
      <c r="A205" t="s">
        <v>469</v>
      </c>
      <c r="B205" t="s">
        <v>470</v>
      </c>
      <c r="C205" t="s">
        <v>471</v>
      </c>
      <c r="D205" t="s">
        <v>190</v>
      </c>
      <c r="E205" t="s">
        <v>224</v>
      </c>
      <c r="F205">
        <v>99683.67</v>
      </c>
      <c r="G205" t="s">
        <v>192</v>
      </c>
      <c r="H205" s="2">
        <v>43500</v>
      </c>
      <c r="I205">
        <v>1</v>
      </c>
      <c r="J205" t="s">
        <v>184</v>
      </c>
      <c r="K205" t="s">
        <v>203</v>
      </c>
      <c r="L205" t="s">
        <v>194</v>
      </c>
      <c r="M205">
        <v>7.2849315068493148</v>
      </c>
    </row>
    <row r="206" spans="1:13" x14ac:dyDescent="0.3">
      <c r="A206" t="s">
        <v>768</v>
      </c>
      <c r="B206" t="s">
        <v>769</v>
      </c>
      <c r="C206" t="s">
        <v>770</v>
      </c>
      <c r="D206" t="s">
        <v>181</v>
      </c>
      <c r="E206" t="s">
        <v>267</v>
      </c>
      <c r="F206">
        <v>38825.18</v>
      </c>
      <c r="G206" t="s">
        <v>231</v>
      </c>
      <c r="H206" s="2">
        <v>43696</v>
      </c>
      <c r="I206">
        <v>1</v>
      </c>
      <c r="J206" t="s">
        <v>184</v>
      </c>
      <c r="K206" t="s">
        <v>242</v>
      </c>
      <c r="L206" t="s">
        <v>186</v>
      </c>
      <c r="M206">
        <v>6.7479452054794518</v>
      </c>
    </row>
    <row r="207" spans="1:13" x14ac:dyDescent="0.3">
      <c r="A207" t="s">
        <v>771</v>
      </c>
      <c r="B207" t="s">
        <v>772</v>
      </c>
      <c r="C207" t="s">
        <v>773</v>
      </c>
      <c r="D207" t="s">
        <v>190</v>
      </c>
      <c r="E207" t="s">
        <v>198</v>
      </c>
      <c r="F207">
        <v>71229.42</v>
      </c>
      <c r="G207" t="s">
        <v>192</v>
      </c>
      <c r="H207" s="2">
        <v>44166</v>
      </c>
      <c r="I207">
        <v>1</v>
      </c>
      <c r="J207" t="s">
        <v>184</v>
      </c>
      <c r="K207" t="s">
        <v>185</v>
      </c>
      <c r="L207" t="s">
        <v>207</v>
      </c>
      <c r="M207">
        <v>5.4602739726027396</v>
      </c>
    </row>
    <row r="208" spans="1:13" x14ac:dyDescent="0.3">
      <c r="A208" t="s">
        <v>774</v>
      </c>
      <c r="B208" t="s">
        <v>449</v>
      </c>
      <c r="C208" t="s">
        <v>450</v>
      </c>
      <c r="D208" t="s">
        <v>190</v>
      </c>
      <c r="E208" t="s">
        <v>191</v>
      </c>
      <c r="F208">
        <v>80695.740000000005</v>
      </c>
      <c r="G208" t="s">
        <v>192</v>
      </c>
      <c r="H208" s="2">
        <v>43360</v>
      </c>
      <c r="I208">
        <v>1</v>
      </c>
      <c r="J208" t="s">
        <v>184</v>
      </c>
      <c r="K208" t="s">
        <v>185</v>
      </c>
      <c r="L208" t="s">
        <v>238</v>
      </c>
      <c r="M208">
        <v>7.6684931506849319</v>
      </c>
    </row>
    <row r="209" spans="1:13" x14ac:dyDescent="0.3">
      <c r="A209" t="s">
        <v>775</v>
      </c>
      <c r="B209" t="s">
        <v>776</v>
      </c>
      <c r="C209" t="s">
        <v>777</v>
      </c>
      <c r="D209" t="s">
        <v>190</v>
      </c>
      <c r="E209" t="s">
        <v>290</v>
      </c>
      <c r="F209">
        <v>72502.61</v>
      </c>
      <c r="G209" t="s">
        <v>192</v>
      </c>
      <c r="H209" s="2">
        <v>44235</v>
      </c>
      <c r="I209">
        <v>1</v>
      </c>
      <c r="J209" t="s">
        <v>184</v>
      </c>
      <c r="K209" t="s">
        <v>185</v>
      </c>
      <c r="L209" t="s">
        <v>211</v>
      </c>
      <c r="M209">
        <v>5.2712328767123289</v>
      </c>
    </row>
    <row r="210" spans="1:13" x14ac:dyDescent="0.3">
      <c r="A210" t="s">
        <v>778</v>
      </c>
      <c r="B210" t="s">
        <v>779</v>
      </c>
      <c r="C210" t="s">
        <v>780</v>
      </c>
      <c r="D210" t="s">
        <v>190</v>
      </c>
      <c r="E210" t="s">
        <v>290</v>
      </c>
      <c r="F210">
        <v>68197.899999999994</v>
      </c>
      <c r="G210" t="s">
        <v>192</v>
      </c>
      <c r="H210" s="2">
        <v>44119</v>
      </c>
      <c r="I210">
        <v>1</v>
      </c>
      <c r="J210" t="s">
        <v>184</v>
      </c>
      <c r="K210" t="s">
        <v>185</v>
      </c>
      <c r="L210" t="s">
        <v>243</v>
      </c>
      <c r="M210">
        <v>5.5890410958904111</v>
      </c>
    </row>
    <row r="211" spans="1:13" x14ac:dyDescent="0.3">
      <c r="A211" t="s">
        <v>781</v>
      </c>
      <c r="B211" t="s">
        <v>413</v>
      </c>
      <c r="C211" t="s">
        <v>782</v>
      </c>
      <c r="D211" t="s">
        <v>181</v>
      </c>
      <c r="E211" t="s">
        <v>290</v>
      </c>
      <c r="F211">
        <v>89960.6</v>
      </c>
      <c r="G211" t="s">
        <v>192</v>
      </c>
      <c r="H211" s="2">
        <v>43515</v>
      </c>
      <c r="I211">
        <v>1</v>
      </c>
      <c r="J211" t="s">
        <v>184</v>
      </c>
      <c r="K211" t="s">
        <v>203</v>
      </c>
      <c r="L211" t="s">
        <v>243</v>
      </c>
      <c r="M211">
        <v>7.2438356164383562</v>
      </c>
    </row>
    <row r="212" spans="1:13" x14ac:dyDescent="0.3">
      <c r="A212" t="s">
        <v>632</v>
      </c>
      <c r="B212" t="s">
        <v>783</v>
      </c>
      <c r="C212" t="s">
        <v>784</v>
      </c>
      <c r="D212" t="s">
        <v>181</v>
      </c>
      <c r="E212" t="s">
        <v>297</v>
      </c>
      <c r="F212">
        <v>28481.16</v>
      </c>
      <c r="G212" t="s">
        <v>231</v>
      </c>
      <c r="H212" s="2">
        <v>43916</v>
      </c>
      <c r="I212">
        <v>1</v>
      </c>
      <c r="J212" t="s">
        <v>184</v>
      </c>
      <c r="K212" t="s">
        <v>185</v>
      </c>
      <c r="L212" t="s">
        <v>207</v>
      </c>
      <c r="M212">
        <v>6.1452054794520548</v>
      </c>
    </row>
    <row r="213" spans="1:13" x14ac:dyDescent="0.3">
      <c r="A213" t="s">
        <v>367</v>
      </c>
      <c r="B213" t="s">
        <v>785</v>
      </c>
      <c r="C213" t="s">
        <v>786</v>
      </c>
      <c r="D213" t="s">
        <v>190</v>
      </c>
      <c r="E213" t="s">
        <v>202</v>
      </c>
      <c r="F213">
        <v>116767.63</v>
      </c>
      <c r="G213" t="s">
        <v>183</v>
      </c>
      <c r="H213" s="2">
        <v>43949</v>
      </c>
      <c r="I213">
        <v>0.4</v>
      </c>
      <c r="J213" t="s">
        <v>193</v>
      </c>
      <c r="K213" t="s">
        <v>242</v>
      </c>
      <c r="L213" t="s">
        <v>250</v>
      </c>
      <c r="M213">
        <v>6.0547945205479454</v>
      </c>
    </row>
    <row r="214" spans="1:13" x14ac:dyDescent="0.3">
      <c r="A214" t="s">
        <v>787</v>
      </c>
      <c r="B214" t="s">
        <v>788</v>
      </c>
      <c r="C214" t="s">
        <v>789</v>
      </c>
      <c r="D214" t="s">
        <v>181</v>
      </c>
      <c r="E214" t="s">
        <v>290</v>
      </c>
      <c r="F214">
        <v>80360.41</v>
      </c>
      <c r="G214" t="s">
        <v>192</v>
      </c>
      <c r="H214" s="2">
        <v>44167</v>
      </c>
      <c r="I214">
        <v>1</v>
      </c>
      <c r="J214" t="s">
        <v>184</v>
      </c>
      <c r="K214" t="s">
        <v>185</v>
      </c>
      <c r="L214" t="s">
        <v>186</v>
      </c>
      <c r="M214">
        <v>5.4575342465753423</v>
      </c>
    </row>
    <row r="215" spans="1:13" x14ac:dyDescent="0.3">
      <c r="A215" t="s">
        <v>790</v>
      </c>
      <c r="B215" t="s">
        <v>791</v>
      </c>
      <c r="C215" t="s">
        <v>792</v>
      </c>
      <c r="D215" t="s">
        <v>190</v>
      </c>
      <c r="E215" t="s">
        <v>271</v>
      </c>
      <c r="F215">
        <v>77045.440000000002</v>
      </c>
      <c r="G215" t="s">
        <v>192</v>
      </c>
      <c r="H215" s="2">
        <v>43636</v>
      </c>
      <c r="I215">
        <v>1</v>
      </c>
      <c r="J215" t="s">
        <v>184</v>
      </c>
      <c r="K215" t="s">
        <v>185</v>
      </c>
      <c r="L215" t="s">
        <v>186</v>
      </c>
      <c r="M215">
        <v>6.912328767123288</v>
      </c>
    </row>
    <row r="216" spans="1:13" x14ac:dyDescent="0.3">
      <c r="A216" t="s">
        <v>793</v>
      </c>
      <c r="B216" t="s">
        <v>794</v>
      </c>
      <c r="C216" t="s">
        <v>795</v>
      </c>
      <c r="D216" t="s">
        <v>190</v>
      </c>
      <c r="E216" t="s">
        <v>202</v>
      </c>
      <c r="F216">
        <v>96135.75</v>
      </c>
      <c r="G216" t="s">
        <v>192</v>
      </c>
      <c r="H216" s="2">
        <v>44025</v>
      </c>
      <c r="I216">
        <v>0.3</v>
      </c>
      <c r="J216" t="s">
        <v>193</v>
      </c>
      <c r="K216" t="s">
        <v>185</v>
      </c>
      <c r="L216" t="s">
        <v>211</v>
      </c>
      <c r="M216">
        <v>5.8465753424657532</v>
      </c>
    </row>
    <row r="217" spans="1:13" x14ac:dyDescent="0.3">
      <c r="A217" t="s">
        <v>796</v>
      </c>
      <c r="B217" t="s">
        <v>797</v>
      </c>
      <c r="C217" t="s">
        <v>798</v>
      </c>
      <c r="D217" t="s">
        <v>190</v>
      </c>
      <c r="E217" t="s">
        <v>271</v>
      </c>
      <c r="F217">
        <v>102129.37</v>
      </c>
      <c r="G217" t="s">
        <v>183</v>
      </c>
      <c r="H217" s="2">
        <v>44396</v>
      </c>
      <c r="I217">
        <v>1</v>
      </c>
      <c r="J217" t="s">
        <v>184</v>
      </c>
      <c r="K217" t="s">
        <v>185</v>
      </c>
      <c r="L217" t="s">
        <v>238</v>
      </c>
      <c r="M217">
        <v>4.8301369863013699</v>
      </c>
    </row>
    <row r="218" spans="1:13" x14ac:dyDescent="0.3">
      <c r="A218" t="s">
        <v>799</v>
      </c>
      <c r="B218" t="s">
        <v>800</v>
      </c>
      <c r="C218" t="s">
        <v>801</v>
      </c>
      <c r="D218" t="s">
        <v>190</v>
      </c>
      <c r="E218" t="s">
        <v>202</v>
      </c>
      <c r="F218">
        <v>99965.97</v>
      </c>
      <c r="G218" t="s">
        <v>192</v>
      </c>
      <c r="H218" s="2">
        <v>43133</v>
      </c>
      <c r="I218">
        <v>1</v>
      </c>
      <c r="J218" t="s">
        <v>184</v>
      </c>
      <c r="K218" t="s">
        <v>185</v>
      </c>
      <c r="L218" t="s">
        <v>186</v>
      </c>
      <c r="M218">
        <v>8.2904109589041095</v>
      </c>
    </row>
    <row r="219" spans="1:13" x14ac:dyDescent="0.3">
      <c r="A219" t="s">
        <v>802</v>
      </c>
      <c r="B219" t="s">
        <v>803</v>
      </c>
      <c r="C219" t="s">
        <v>804</v>
      </c>
      <c r="D219" t="s">
        <v>190</v>
      </c>
      <c r="E219" t="s">
        <v>290</v>
      </c>
      <c r="F219">
        <v>49625.64</v>
      </c>
      <c r="G219" t="s">
        <v>231</v>
      </c>
      <c r="H219" s="2">
        <v>44384</v>
      </c>
      <c r="I219">
        <v>0.5</v>
      </c>
      <c r="J219" t="s">
        <v>193</v>
      </c>
      <c r="K219" t="s">
        <v>203</v>
      </c>
      <c r="L219" t="s">
        <v>186</v>
      </c>
      <c r="M219">
        <v>4.8630136986301373</v>
      </c>
    </row>
    <row r="220" spans="1:13" x14ac:dyDescent="0.3">
      <c r="A220" t="s">
        <v>805</v>
      </c>
      <c r="B220" t="s">
        <v>806</v>
      </c>
      <c r="C220" t="s">
        <v>807</v>
      </c>
      <c r="D220" t="s">
        <v>190</v>
      </c>
      <c r="E220" t="s">
        <v>182</v>
      </c>
      <c r="F220">
        <v>94815.28</v>
      </c>
      <c r="G220" t="s">
        <v>192</v>
      </c>
      <c r="H220" s="2">
        <v>43440</v>
      </c>
      <c r="I220">
        <v>1</v>
      </c>
      <c r="J220" t="s">
        <v>184</v>
      </c>
      <c r="K220" t="s">
        <v>185</v>
      </c>
      <c r="L220" t="s">
        <v>194</v>
      </c>
      <c r="M220">
        <v>7.4493150684931511</v>
      </c>
    </row>
    <row r="221" spans="1:13" x14ac:dyDescent="0.3">
      <c r="A221" t="s">
        <v>808</v>
      </c>
      <c r="B221" t="s">
        <v>809</v>
      </c>
      <c r="C221" t="s">
        <v>810</v>
      </c>
      <c r="D221" t="s">
        <v>181</v>
      </c>
      <c r="E221" t="s">
        <v>216</v>
      </c>
      <c r="F221">
        <v>36714.379999999997</v>
      </c>
      <c r="G221" t="s">
        <v>231</v>
      </c>
      <c r="H221" s="2">
        <v>44175</v>
      </c>
      <c r="I221">
        <v>1</v>
      </c>
      <c r="J221" t="s">
        <v>184</v>
      </c>
      <c r="K221" t="s">
        <v>185</v>
      </c>
      <c r="L221" t="s">
        <v>250</v>
      </c>
      <c r="M221">
        <v>5.4356164383561643</v>
      </c>
    </row>
    <row r="222" spans="1:13" x14ac:dyDescent="0.3">
      <c r="A222" t="s">
        <v>811</v>
      </c>
      <c r="B222" t="s">
        <v>812</v>
      </c>
      <c r="C222" t="s">
        <v>813</v>
      </c>
      <c r="D222" t="s">
        <v>190</v>
      </c>
      <c r="E222" t="s">
        <v>220</v>
      </c>
      <c r="F222">
        <v>67905.8</v>
      </c>
      <c r="G222" t="s">
        <v>192</v>
      </c>
      <c r="H222" s="2">
        <v>44194</v>
      </c>
      <c r="I222">
        <v>1</v>
      </c>
      <c r="J222" t="s">
        <v>184</v>
      </c>
      <c r="K222" t="s">
        <v>185</v>
      </c>
      <c r="L222" t="s">
        <v>186</v>
      </c>
      <c r="M222">
        <v>5.3835616438356162</v>
      </c>
    </row>
    <row r="223" spans="1:13" x14ac:dyDescent="0.3">
      <c r="A223" t="s">
        <v>814</v>
      </c>
      <c r="B223" t="s">
        <v>815</v>
      </c>
      <c r="C223" t="s">
        <v>816</v>
      </c>
      <c r="D223" t="s">
        <v>181</v>
      </c>
      <c r="E223" t="s">
        <v>263</v>
      </c>
      <c r="F223">
        <v>69862.38</v>
      </c>
      <c r="G223" t="s">
        <v>192</v>
      </c>
      <c r="H223" s="2">
        <v>43458</v>
      </c>
      <c r="I223">
        <v>1</v>
      </c>
      <c r="J223" t="s">
        <v>184</v>
      </c>
      <c r="K223" t="s">
        <v>185</v>
      </c>
      <c r="L223" t="s">
        <v>211</v>
      </c>
      <c r="M223">
        <v>7.4</v>
      </c>
    </row>
    <row r="224" spans="1:13" x14ac:dyDescent="0.3">
      <c r="A224" t="s">
        <v>555</v>
      </c>
      <c r="B224" t="s">
        <v>556</v>
      </c>
      <c r="C224" t="s">
        <v>557</v>
      </c>
      <c r="D224" t="s">
        <v>181</v>
      </c>
      <c r="E224" t="s">
        <v>267</v>
      </c>
      <c r="F224">
        <v>36547.58</v>
      </c>
      <c r="G224" t="s">
        <v>231</v>
      </c>
      <c r="H224" s="2">
        <v>43416</v>
      </c>
      <c r="I224">
        <v>1</v>
      </c>
      <c r="J224" t="s">
        <v>184</v>
      </c>
      <c r="K224" t="s">
        <v>185</v>
      </c>
      <c r="L224" t="s">
        <v>186</v>
      </c>
      <c r="M224">
        <v>7.515068493150685</v>
      </c>
    </row>
    <row r="225" spans="1:13" x14ac:dyDescent="0.3">
      <c r="A225" t="s">
        <v>817</v>
      </c>
      <c r="B225" t="s">
        <v>818</v>
      </c>
      <c r="C225" t="s">
        <v>819</v>
      </c>
      <c r="D225" t="s">
        <v>181</v>
      </c>
      <c r="E225" t="s">
        <v>191</v>
      </c>
      <c r="F225">
        <v>106400.02</v>
      </c>
      <c r="G225" t="s">
        <v>183</v>
      </c>
      <c r="H225" s="2">
        <v>44021</v>
      </c>
      <c r="I225">
        <v>1</v>
      </c>
      <c r="J225" t="s">
        <v>184</v>
      </c>
      <c r="K225" t="s">
        <v>242</v>
      </c>
      <c r="L225" t="s">
        <v>250</v>
      </c>
      <c r="M225">
        <v>5.8575342465753426</v>
      </c>
    </row>
    <row r="226" spans="1:13" x14ac:dyDescent="0.3">
      <c r="A226" t="s">
        <v>820</v>
      </c>
      <c r="B226" t="s">
        <v>821</v>
      </c>
      <c r="C226" t="s">
        <v>822</v>
      </c>
      <c r="D226" t="s">
        <v>181</v>
      </c>
      <c r="E226" t="s">
        <v>263</v>
      </c>
      <c r="F226">
        <v>103494.94</v>
      </c>
      <c r="G226" t="s">
        <v>183</v>
      </c>
      <c r="H226" s="2">
        <v>43256</v>
      </c>
      <c r="I226">
        <v>1</v>
      </c>
      <c r="J226" t="s">
        <v>184</v>
      </c>
      <c r="K226" t="s">
        <v>185</v>
      </c>
      <c r="L226" t="s">
        <v>186</v>
      </c>
      <c r="M226">
        <v>7.9534246575342467</v>
      </c>
    </row>
    <row r="227" spans="1:13" x14ac:dyDescent="0.3">
      <c r="A227" t="s">
        <v>658</v>
      </c>
      <c r="B227" t="s">
        <v>659</v>
      </c>
      <c r="C227" t="s">
        <v>660</v>
      </c>
      <c r="D227" t="s">
        <v>181</v>
      </c>
      <c r="E227" t="s">
        <v>271</v>
      </c>
      <c r="F227">
        <v>96753.78</v>
      </c>
      <c r="G227" t="s">
        <v>192</v>
      </c>
      <c r="H227" s="2">
        <v>44494</v>
      </c>
      <c r="I227">
        <v>1</v>
      </c>
      <c r="J227" t="s">
        <v>184</v>
      </c>
      <c r="K227" t="s">
        <v>185</v>
      </c>
      <c r="L227" t="s">
        <v>243</v>
      </c>
      <c r="M227">
        <v>4.5616438356164384</v>
      </c>
    </row>
    <row r="228" spans="1:13" x14ac:dyDescent="0.3">
      <c r="A228" t="s">
        <v>774</v>
      </c>
      <c r="B228" t="s">
        <v>449</v>
      </c>
      <c r="C228" t="s">
        <v>450</v>
      </c>
      <c r="D228" t="s">
        <v>190</v>
      </c>
      <c r="E228" t="s">
        <v>191</v>
      </c>
      <c r="F228">
        <v>80695.740000000005</v>
      </c>
      <c r="G228" t="s">
        <v>192</v>
      </c>
      <c r="H228" s="2">
        <v>43360</v>
      </c>
      <c r="I228">
        <v>1</v>
      </c>
      <c r="J228" t="s">
        <v>184</v>
      </c>
      <c r="K228" t="s">
        <v>185</v>
      </c>
      <c r="L228" t="s">
        <v>238</v>
      </c>
      <c r="M228">
        <v>7.6684931506849319</v>
      </c>
    </row>
    <row r="229" spans="1:13" x14ac:dyDescent="0.3">
      <c r="A229" t="s">
        <v>823</v>
      </c>
      <c r="B229" t="s">
        <v>824</v>
      </c>
      <c r="C229" t="s">
        <v>825</v>
      </c>
      <c r="D229" t="s">
        <v>190</v>
      </c>
      <c r="E229" t="s">
        <v>297</v>
      </c>
      <c r="F229">
        <v>61213.01</v>
      </c>
      <c r="G229" t="s">
        <v>192</v>
      </c>
      <c r="H229" s="2">
        <v>44365</v>
      </c>
      <c r="I229">
        <v>1</v>
      </c>
      <c r="J229" t="s">
        <v>184</v>
      </c>
      <c r="K229" t="s">
        <v>185</v>
      </c>
      <c r="L229" t="s">
        <v>250</v>
      </c>
      <c r="M229">
        <v>4.9150684931506845</v>
      </c>
    </row>
    <row r="230" spans="1:13" x14ac:dyDescent="0.3">
      <c r="A230" t="s">
        <v>826</v>
      </c>
      <c r="B230" t="s">
        <v>827</v>
      </c>
      <c r="C230" t="s">
        <v>828</v>
      </c>
      <c r="D230" t="s">
        <v>181</v>
      </c>
      <c r="E230" t="s">
        <v>224</v>
      </c>
      <c r="F230">
        <v>69709.509999999995</v>
      </c>
      <c r="G230" t="s">
        <v>192</v>
      </c>
      <c r="H230" s="2">
        <v>43472</v>
      </c>
      <c r="I230">
        <v>1</v>
      </c>
      <c r="J230" t="s">
        <v>184</v>
      </c>
      <c r="K230" t="s">
        <v>185</v>
      </c>
      <c r="L230" t="s">
        <v>207</v>
      </c>
      <c r="M230">
        <v>7.3616438356164382</v>
      </c>
    </row>
    <row r="231" spans="1:13" x14ac:dyDescent="0.3">
      <c r="A231" t="s">
        <v>829</v>
      </c>
      <c r="B231" t="s">
        <v>830</v>
      </c>
      <c r="C231" t="s">
        <v>831</v>
      </c>
      <c r="D231" t="s">
        <v>190</v>
      </c>
      <c r="E231" t="s">
        <v>224</v>
      </c>
      <c r="F231">
        <v>46751.7</v>
      </c>
      <c r="G231" t="s">
        <v>231</v>
      </c>
      <c r="H231" s="2">
        <v>43843</v>
      </c>
      <c r="I231">
        <v>1</v>
      </c>
      <c r="J231" t="s">
        <v>184</v>
      </c>
      <c r="K231" t="s">
        <v>203</v>
      </c>
      <c r="L231" t="s">
        <v>207</v>
      </c>
      <c r="M231">
        <v>6.3452054794520549</v>
      </c>
    </row>
    <row r="232" spans="1:13" x14ac:dyDescent="0.3">
      <c r="A232" t="s">
        <v>832</v>
      </c>
      <c r="B232" t="s">
        <v>833</v>
      </c>
      <c r="C232" t="s">
        <v>834</v>
      </c>
      <c r="D232" t="s">
        <v>181</v>
      </c>
      <c r="E232" t="s">
        <v>198</v>
      </c>
      <c r="F232">
        <v>77096.05</v>
      </c>
      <c r="G232" t="s">
        <v>192</v>
      </c>
      <c r="H232" s="2">
        <v>43217</v>
      </c>
      <c r="I232">
        <v>1</v>
      </c>
      <c r="J232" t="s">
        <v>184</v>
      </c>
      <c r="K232" t="s">
        <v>185</v>
      </c>
      <c r="L232" t="s">
        <v>250</v>
      </c>
      <c r="M232">
        <v>8.0602739726027401</v>
      </c>
    </row>
    <row r="233" spans="1:13" x14ac:dyDescent="0.3">
      <c r="A233" t="s">
        <v>346</v>
      </c>
      <c r="B233" t="s">
        <v>347</v>
      </c>
      <c r="C233" t="s">
        <v>348</v>
      </c>
      <c r="D233" t="s">
        <v>190</v>
      </c>
      <c r="E233" t="s">
        <v>290</v>
      </c>
      <c r="F233">
        <v>67818.14</v>
      </c>
      <c r="G233" t="s">
        <v>192</v>
      </c>
      <c r="H233" s="2">
        <v>43406</v>
      </c>
      <c r="I233">
        <v>0.6</v>
      </c>
      <c r="J233" t="s">
        <v>193</v>
      </c>
      <c r="K233" t="s">
        <v>203</v>
      </c>
      <c r="L233" t="s">
        <v>186</v>
      </c>
      <c r="M233">
        <v>7.5424657534246577</v>
      </c>
    </row>
    <row r="234" spans="1:13" x14ac:dyDescent="0.3">
      <c r="A234" t="s">
        <v>835</v>
      </c>
      <c r="B234" t="s">
        <v>836</v>
      </c>
      <c r="C234" t="s">
        <v>837</v>
      </c>
      <c r="D234" t="s">
        <v>181</v>
      </c>
      <c r="E234" t="s">
        <v>290</v>
      </c>
      <c r="F234">
        <v>77743.149999999994</v>
      </c>
      <c r="G234" t="s">
        <v>192</v>
      </c>
      <c r="H234" s="2">
        <v>43920</v>
      </c>
      <c r="I234">
        <v>1</v>
      </c>
      <c r="J234" t="s">
        <v>184</v>
      </c>
      <c r="K234" t="s">
        <v>185</v>
      </c>
      <c r="L234" t="s">
        <v>250</v>
      </c>
      <c r="M234">
        <v>6.1342465753424653</v>
      </c>
    </row>
    <row r="235" spans="1:13" x14ac:dyDescent="0.3">
      <c r="A235" t="s">
        <v>838</v>
      </c>
      <c r="B235" t="s">
        <v>839</v>
      </c>
      <c r="C235" t="s">
        <v>840</v>
      </c>
      <c r="D235" t="s">
        <v>181</v>
      </c>
      <c r="E235" t="s">
        <v>263</v>
      </c>
      <c r="F235">
        <v>48525.71</v>
      </c>
      <c r="G235" t="s">
        <v>231</v>
      </c>
      <c r="H235" s="2">
        <v>43264</v>
      </c>
      <c r="I235">
        <v>1</v>
      </c>
      <c r="J235" t="s">
        <v>184</v>
      </c>
      <c r="K235" t="s">
        <v>185</v>
      </c>
      <c r="L235" t="s">
        <v>207</v>
      </c>
      <c r="M235">
        <v>7.9315068493150687</v>
      </c>
    </row>
    <row r="236" spans="1:13" x14ac:dyDescent="0.3">
      <c r="A236" t="s">
        <v>820</v>
      </c>
      <c r="B236" t="s">
        <v>821</v>
      </c>
      <c r="C236" t="s">
        <v>822</v>
      </c>
      <c r="D236" t="s">
        <v>181</v>
      </c>
      <c r="E236" t="s">
        <v>263</v>
      </c>
      <c r="F236">
        <v>103494.94</v>
      </c>
      <c r="G236" t="s">
        <v>183</v>
      </c>
      <c r="H236" s="2">
        <v>43256</v>
      </c>
      <c r="I236">
        <v>1</v>
      </c>
      <c r="J236" t="s">
        <v>184</v>
      </c>
      <c r="K236" t="s">
        <v>185</v>
      </c>
      <c r="L236" t="s">
        <v>186</v>
      </c>
      <c r="M236">
        <v>7.9534246575342467</v>
      </c>
    </row>
    <row r="237" spans="1:13" x14ac:dyDescent="0.3">
      <c r="A237" t="s">
        <v>817</v>
      </c>
      <c r="B237" t="s">
        <v>841</v>
      </c>
      <c r="C237" t="s">
        <v>842</v>
      </c>
      <c r="D237" t="s">
        <v>181</v>
      </c>
      <c r="E237" t="s">
        <v>191</v>
      </c>
      <c r="F237">
        <v>106400.02</v>
      </c>
      <c r="G237" t="s">
        <v>183</v>
      </c>
      <c r="H237" s="2">
        <v>44021</v>
      </c>
      <c r="I237">
        <v>1</v>
      </c>
      <c r="J237" t="s">
        <v>184</v>
      </c>
      <c r="K237" t="s">
        <v>242</v>
      </c>
      <c r="L237" t="s">
        <v>250</v>
      </c>
      <c r="M237">
        <v>5.8575342465753426</v>
      </c>
    </row>
    <row r="238" spans="1:13" x14ac:dyDescent="0.3">
      <c r="A238" t="s">
        <v>843</v>
      </c>
      <c r="B238" t="s">
        <v>844</v>
      </c>
      <c r="C238" t="s">
        <v>845</v>
      </c>
      <c r="D238" t="s">
        <v>181</v>
      </c>
      <c r="E238" t="s">
        <v>263</v>
      </c>
      <c r="F238">
        <v>65569.36</v>
      </c>
      <c r="G238" t="s">
        <v>192</v>
      </c>
      <c r="H238" s="2">
        <v>43293</v>
      </c>
      <c r="I238">
        <v>1</v>
      </c>
      <c r="J238" t="s">
        <v>184</v>
      </c>
      <c r="K238" t="s">
        <v>203</v>
      </c>
      <c r="L238" t="s">
        <v>243</v>
      </c>
      <c r="M238">
        <v>7.8520547945205479</v>
      </c>
    </row>
    <row r="239" spans="1:13" x14ac:dyDescent="0.3">
      <c r="A239" t="s">
        <v>576</v>
      </c>
      <c r="B239" t="s">
        <v>846</v>
      </c>
      <c r="C239" t="s">
        <v>847</v>
      </c>
      <c r="D239" t="s">
        <v>181</v>
      </c>
      <c r="E239" t="s">
        <v>290</v>
      </c>
      <c r="F239">
        <v>40445.29</v>
      </c>
      <c r="G239" t="s">
        <v>231</v>
      </c>
      <c r="H239" s="2">
        <v>44393</v>
      </c>
      <c r="I239">
        <v>1</v>
      </c>
      <c r="J239" t="s">
        <v>184</v>
      </c>
      <c r="K239" t="s">
        <v>185</v>
      </c>
      <c r="L239" t="s">
        <v>250</v>
      </c>
      <c r="M239">
        <v>4.838356164383562</v>
      </c>
    </row>
    <row r="240" spans="1:13" x14ac:dyDescent="0.3">
      <c r="A240" t="s">
        <v>848</v>
      </c>
      <c r="B240" t="s">
        <v>849</v>
      </c>
      <c r="C240" t="s">
        <v>850</v>
      </c>
      <c r="D240" t="s">
        <v>190</v>
      </c>
      <c r="E240" t="s">
        <v>182</v>
      </c>
      <c r="F240">
        <v>114772.32</v>
      </c>
      <c r="G240" t="s">
        <v>183</v>
      </c>
      <c r="H240" s="2">
        <v>44251</v>
      </c>
      <c r="I240">
        <v>1</v>
      </c>
      <c r="J240" t="s">
        <v>184</v>
      </c>
      <c r="K240" t="s">
        <v>185</v>
      </c>
      <c r="L240" t="s">
        <v>238</v>
      </c>
      <c r="M240">
        <v>5.2273972602739729</v>
      </c>
    </row>
    <row r="241" spans="1:13" x14ac:dyDescent="0.3">
      <c r="A241" t="s">
        <v>851</v>
      </c>
      <c r="B241" t="s">
        <v>852</v>
      </c>
      <c r="C241" t="s">
        <v>853</v>
      </c>
      <c r="D241" t="s">
        <v>190</v>
      </c>
      <c r="E241" t="s">
        <v>202</v>
      </c>
      <c r="F241">
        <v>56253.81</v>
      </c>
      <c r="G241" t="s">
        <v>192</v>
      </c>
      <c r="H241" s="2">
        <v>44421</v>
      </c>
      <c r="I241">
        <v>1</v>
      </c>
      <c r="J241" t="s">
        <v>184</v>
      </c>
      <c r="K241" t="s">
        <v>185</v>
      </c>
      <c r="L241" t="s">
        <v>243</v>
      </c>
      <c r="M241">
        <v>4.7616438356164386</v>
      </c>
    </row>
    <row r="242" spans="1:13" x14ac:dyDescent="0.3">
      <c r="A242" t="s">
        <v>854</v>
      </c>
      <c r="B242" t="s">
        <v>855</v>
      </c>
      <c r="C242" t="s">
        <v>856</v>
      </c>
      <c r="D242" t="s">
        <v>190</v>
      </c>
      <c r="E242" t="s">
        <v>290</v>
      </c>
      <c r="F242">
        <v>51798.25</v>
      </c>
      <c r="G242" t="s">
        <v>192</v>
      </c>
      <c r="H242" s="2">
        <v>43665</v>
      </c>
      <c r="I242">
        <v>1</v>
      </c>
      <c r="J242" t="s">
        <v>184</v>
      </c>
      <c r="K242" t="s">
        <v>185</v>
      </c>
      <c r="L242" t="s">
        <v>207</v>
      </c>
      <c r="M242">
        <v>6.8328767123287673</v>
      </c>
    </row>
    <row r="243" spans="1:13" x14ac:dyDescent="0.3">
      <c r="A243" t="s">
        <v>857</v>
      </c>
      <c r="B243" t="s">
        <v>858</v>
      </c>
      <c r="C243" t="s">
        <v>859</v>
      </c>
      <c r="D243" t="s">
        <v>181</v>
      </c>
      <c r="E243" t="s">
        <v>263</v>
      </c>
      <c r="F243">
        <v>28329.77</v>
      </c>
      <c r="G243" t="s">
        <v>231</v>
      </c>
      <c r="H243" s="2">
        <v>43402</v>
      </c>
      <c r="I243">
        <v>1</v>
      </c>
      <c r="J243" t="s">
        <v>184</v>
      </c>
      <c r="K243" t="s">
        <v>185</v>
      </c>
      <c r="L243" t="s">
        <v>194</v>
      </c>
      <c r="M243">
        <v>7.5534246575342463</v>
      </c>
    </row>
    <row r="244" spans="1:13" x14ac:dyDescent="0.3">
      <c r="A244" t="s">
        <v>860</v>
      </c>
      <c r="B244" t="s">
        <v>861</v>
      </c>
      <c r="C244" t="s">
        <v>862</v>
      </c>
      <c r="D244" t="s">
        <v>190</v>
      </c>
      <c r="E244" t="s">
        <v>202</v>
      </c>
      <c r="F244">
        <v>93964.3</v>
      </c>
      <c r="G244" t="s">
        <v>192</v>
      </c>
      <c r="H244" s="2">
        <v>44454</v>
      </c>
      <c r="I244">
        <v>0.4</v>
      </c>
      <c r="J244" t="s">
        <v>193</v>
      </c>
      <c r="K244" t="s">
        <v>203</v>
      </c>
      <c r="L244" t="s">
        <v>207</v>
      </c>
      <c r="M244">
        <v>4.6712328767123283</v>
      </c>
    </row>
    <row r="245" spans="1:13" x14ac:dyDescent="0.3">
      <c r="A245" t="s">
        <v>863</v>
      </c>
      <c r="B245" t="s">
        <v>299</v>
      </c>
      <c r="C245" t="s">
        <v>300</v>
      </c>
      <c r="D245" t="s">
        <v>181</v>
      </c>
      <c r="E245" t="s">
        <v>191</v>
      </c>
      <c r="F245">
        <v>90884.32</v>
      </c>
      <c r="G245" t="s">
        <v>192</v>
      </c>
      <c r="H245" s="2">
        <v>44039</v>
      </c>
      <c r="I245">
        <v>0.5</v>
      </c>
      <c r="J245" t="s">
        <v>193</v>
      </c>
      <c r="K245" t="s">
        <v>185</v>
      </c>
      <c r="L245" t="s">
        <v>238</v>
      </c>
      <c r="M245">
        <v>5.8082191780821919</v>
      </c>
    </row>
    <row r="246" spans="1:13" x14ac:dyDescent="0.3">
      <c r="A246" t="s">
        <v>864</v>
      </c>
      <c r="B246" t="s">
        <v>865</v>
      </c>
      <c r="C246" t="s">
        <v>866</v>
      </c>
      <c r="D246" t="s">
        <v>181</v>
      </c>
      <c r="E246" t="s">
        <v>198</v>
      </c>
      <c r="F246">
        <v>84742.86</v>
      </c>
      <c r="G246" t="s">
        <v>192</v>
      </c>
      <c r="H246" s="2">
        <v>44098</v>
      </c>
      <c r="I246">
        <v>1</v>
      </c>
      <c r="J246" t="s">
        <v>184</v>
      </c>
      <c r="K246" t="s">
        <v>185</v>
      </c>
      <c r="L246" t="s">
        <v>243</v>
      </c>
      <c r="M246">
        <v>5.646575342465753</v>
      </c>
    </row>
    <row r="247" spans="1:13" x14ac:dyDescent="0.3">
      <c r="A247" t="s">
        <v>867</v>
      </c>
      <c r="B247" t="s">
        <v>868</v>
      </c>
      <c r="C247" t="s">
        <v>869</v>
      </c>
      <c r="D247" t="s">
        <v>181</v>
      </c>
      <c r="E247" t="s">
        <v>271</v>
      </c>
      <c r="F247">
        <v>80772.92</v>
      </c>
      <c r="G247" t="s">
        <v>192</v>
      </c>
      <c r="H247" s="2">
        <v>44137</v>
      </c>
      <c r="I247">
        <v>1</v>
      </c>
      <c r="J247" t="s">
        <v>184</v>
      </c>
      <c r="K247" t="s">
        <v>242</v>
      </c>
      <c r="L247" t="s">
        <v>186</v>
      </c>
      <c r="M247">
        <v>5.5397260273972604</v>
      </c>
    </row>
    <row r="248" spans="1:13" x14ac:dyDescent="0.3">
      <c r="A248" t="s">
        <v>870</v>
      </c>
      <c r="B248" t="s">
        <v>871</v>
      </c>
      <c r="C248" t="s">
        <v>872</v>
      </c>
      <c r="D248" t="s">
        <v>190</v>
      </c>
      <c r="E248" t="s">
        <v>263</v>
      </c>
      <c r="F248">
        <v>85264.38</v>
      </c>
      <c r="G248" t="s">
        <v>192</v>
      </c>
      <c r="H248" s="2">
        <v>43220</v>
      </c>
      <c r="I248">
        <v>1</v>
      </c>
      <c r="J248" t="s">
        <v>184</v>
      </c>
      <c r="K248" t="s">
        <v>185</v>
      </c>
      <c r="L248" t="s">
        <v>250</v>
      </c>
      <c r="M248">
        <v>8.0520547945205472</v>
      </c>
    </row>
    <row r="249" spans="1:13" x14ac:dyDescent="0.3">
      <c r="A249" t="s">
        <v>409</v>
      </c>
      <c r="B249" t="s">
        <v>410</v>
      </c>
      <c r="C249" t="s">
        <v>411</v>
      </c>
      <c r="D249" t="s">
        <v>181</v>
      </c>
      <c r="E249" t="s">
        <v>297</v>
      </c>
      <c r="F249">
        <v>113747.56</v>
      </c>
      <c r="G249" t="s">
        <v>183</v>
      </c>
      <c r="H249" s="2">
        <v>44270</v>
      </c>
      <c r="I249">
        <v>0.7</v>
      </c>
      <c r="J249" t="s">
        <v>193</v>
      </c>
      <c r="K249" t="s">
        <v>242</v>
      </c>
      <c r="L249" t="s">
        <v>238</v>
      </c>
      <c r="M249">
        <v>5.1753424657534248</v>
      </c>
    </row>
    <row r="250" spans="1:13" x14ac:dyDescent="0.3">
      <c r="A250" t="s">
        <v>873</v>
      </c>
      <c r="B250" t="s">
        <v>874</v>
      </c>
      <c r="C250" t="s">
        <v>875</v>
      </c>
      <c r="D250" t="s">
        <v>190</v>
      </c>
      <c r="E250" t="s">
        <v>182</v>
      </c>
      <c r="F250">
        <v>78378.2</v>
      </c>
      <c r="G250" t="s">
        <v>192</v>
      </c>
      <c r="H250" s="2">
        <v>43465</v>
      </c>
      <c r="I250">
        <v>0.4</v>
      </c>
      <c r="J250" t="s">
        <v>193</v>
      </c>
      <c r="K250" t="s">
        <v>185</v>
      </c>
      <c r="L250" t="s">
        <v>186</v>
      </c>
      <c r="M250">
        <v>7.3808219178082188</v>
      </c>
    </row>
    <row r="251" spans="1:13" x14ac:dyDescent="0.3">
      <c r="A251" t="s">
        <v>876</v>
      </c>
      <c r="B251" t="s">
        <v>877</v>
      </c>
      <c r="C251" t="s">
        <v>878</v>
      </c>
      <c r="D251" t="s">
        <v>181</v>
      </c>
      <c r="E251" t="s">
        <v>271</v>
      </c>
      <c r="F251">
        <v>91314.75</v>
      </c>
      <c r="G251" t="s">
        <v>192</v>
      </c>
      <c r="H251" s="2">
        <v>43931</v>
      </c>
      <c r="I251">
        <v>1</v>
      </c>
      <c r="J251" t="s">
        <v>184</v>
      </c>
      <c r="K251" t="s">
        <v>203</v>
      </c>
      <c r="L251" t="s">
        <v>194</v>
      </c>
      <c r="M251">
        <v>6.1041095890410961</v>
      </c>
    </row>
    <row r="252" spans="1:13" x14ac:dyDescent="0.3">
      <c r="A252" t="s">
        <v>487</v>
      </c>
      <c r="B252" t="s">
        <v>879</v>
      </c>
      <c r="C252" t="s">
        <v>880</v>
      </c>
      <c r="D252" t="s">
        <v>181</v>
      </c>
      <c r="E252" t="s">
        <v>297</v>
      </c>
      <c r="F252">
        <v>66572.58</v>
      </c>
      <c r="G252" t="s">
        <v>192</v>
      </c>
      <c r="H252" s="2">
        <v>44193</v>
      </c>
      <c r="I252">
        <v>1</v>
      </c>
      <c r="J252" t="s">
        <v>184</v>
      </c>
      <c r="K252" t="s">
        <v>185</v>
      </c>
      <c r="L252" t="s">
        <v>250</v>
      </c>
      <c r="M252">
        <v>5.3863013698630136</v>
      </c>
    </row>
    <row r="253" spans="1:13" x14ac:dyDescent="0.3">
      <c r="A253" t="s">
        <v>881</v>
      </c>
      <c r="B253" t="s">
        <v>882</v>
      </c>
      <c r="C253" t="s">
        <v>883</v>
      </c>
      <c r="D253" t="s">
        <v>181</v>
      </c>
      <c r="E253" t="s">
        <v>216</v>
      </c>
      <c r="F253">
        <v>30077.45</v>
      </c>
      <c r="G253" t="s">
        <v>231</v>
      </c>
      <c r="H253" s="2">
        <v>43474</v>
      </c>
      <c r="I253">
        <v>1</v>
      </c>
      <c r="J253" t="s">
        <v>184</v>
      </c>
      <c r="K253" t="s">
        <v>185</v>
      </c>
      <c r="L253" t="s">
        <v>211</v>
      </c>
      <c r="M253">
        <v>7.3561643835616435</v>
      </c>
    </row>
    <row r="254" spans="1:13" x14ac:dyDescent="0.3">
      <c r="A254" t="s">
        <v>884</v>
      </c>
      <c r="B254" t="s">
        <v>885</v>
      </c>
      <c r="C254" t="s">
        <v>886</v>
      </c>
      <c r="D254" t="s">
        <v>215</v>
      </c>
      <c r="E254" t="s">
        <v>267</v>
      </c>
      <c r="F254">
        <v>98012.63</v>
      </c>
      <c r="G254" t="s">
        <v>192</v>
      </c>
      <c r="H254" s="2">
        <v>43780</v>
      </c>
      <c r="I254">
        <v>1</v>
      </c>
      <c r="J254" t="s">
        <v>184</v>
      </c>
      <c r="K254" t="s">
        <v>185</v>
      </c>
      <c r="L254" t="s">
        <v>186</v>
      </c>
      <c r="M254">
        <v>6.5178082191780824</v>
      </c>
    </row>
    <row r="255" spans="1:13" x14ac:dyDescent="0.3">
      <c r="A255" t="s">
        <v>887</v>
      </c>
      <c r="B255" t="s">
        <v>386</v>
      </c>
      <c r="C255" t="s">
        <v>387</v>
      </c>
      <c r="D255" t="s">
        <v>181</v>
      </c>
      <c r="E255" t="s">
        <v>263</v>
      </c>
      <c r="F255">
        <v>72876.91</v>
      </c>
      <c r="G255" t="s">
        <v>192</v>
      </c>
      <c r="H255" s="2">
        <v>43837</v>
      </c>
      <c r="I255">
        <v>1</v>
      </c>
      <c r="J255" t="s">
        <v>184</v>
      </c>
      <c r="K255" t="s">
        <v>185</v>
      </c>
      <c r="L255" t="s">
        <v>186</v>
      </c>
      <c r="M255">
        <v>6.3616438356164382</v>
      </c>
    </row>
    <row r="256" spans="1:13" x14ac:dyDescent="0.3">
      <c r="A256" t="s">
        <v>888</v>
      </c>
      <c r="B256" t="s">
        <v>889</v>
      </c>
      <c r="C256" t="s">
        <v>890</v>
      </c>
      <c r="D256" t="s">
        <v>181</v>
      </c>
      <c r="E256" t="s">
        <v>182</v>
      </c>
      <c r="F256">
        <v>92943.89</v>
      </c>
      <c r="G256" t="s">
        <v>192</v>
      </c>
      <c r="H256" s="2">
        <v>44510</v>
      </c>
      <c r="I256">
        <v>1</v>
      </c>
      <c r="J256" t="s">
        <v>184</v>
      </c>
      <c r="K256" t="s">
        <v>185</v>
      </c>
      <c r="L256" t="s">
        <v>207</v>
      </c>
      <c r="M256">
        <v>4.5178082191780824</v>
      </c>
    </row>
    <row r="257" spans="1:13" x14ac:dyDescent="0.3">
      <c r="A257" t="s">
        <v>891</v>
      </c>
      <c r="B257" t="s">
        <v>892</v>
      </c>
      <c r="C257" t="s">
        <v>893</v>
      </c>
      <c r="D257" t="s">
        <v>190</v>
      </c>
      <c r="E257" t="s">
        <v>263</v>
      </c>
      <c r="F257">
        <v>29808.07</v>
      </c>
      <c r="G257" t="s">
        <v>231</v>
      </c>
      <c r="H257" s="2">
        <v>43291</v>
      </c>
      <c r="I257">
        <v>0.3</v>
      </c>
      <c r="J257" t="s">
        <v>193</v>
      </c>
      <c r="K257" t="s">
        <v>242</v>
      </c>
      <c r="L257" t="s">
        <v>207</v>
      </c>
      <c r="M257">
        <v>7.8575342465753426</v>
      </c>
    </row>
    <row r="258" spans="1:13" x14ac:dyDescent="0.3">
      <c r="A258" t="s">
        <v>894</v>
      </c>
      <c r="B258" t="s">
        <v>895</v>
      </c>
      <c r="C258" t="s">
        <v>896</v>
      </c>
      <c r="D258" t="s">
        <v>190</v>
      </c>
      <c r="E258" t="s">
        <v>271</v>
      </c>
      <c r="F258">
        <v>47551.89</v>
      </c>
      <c r="G258" t="s">
        <v>231</v>
      </c>
      <c r="H258" s="2">
        <v>43468</v>
      </c>
      <c r="I258">
        <v>1</v>
      </c>
      <c r="J258" t="s">
        <v>184</v>
      </c>
      <c r="K258" t="s">
        <v>185</v>
      </c>
      <c r="L258" t="s">
        <v>243</v>
      </c>
      <c r="M258">
        <v>7.3726027397260276</v>
      </c>
    </row>
    <row r="259" spans="1:13" x14ac:dyDescent="0.3">
      <c r="A259" t="s">
        <v>373</v>
      </c>
      <c r="B259" t="s">
        <v>758</v>
      </c>
      <c r="C259" t="s">
        <v>897</v>
      </c>
      <c r="D259" t="s">
        <v>190</v>
      </c>
      <c r="E259" t="s">
        <v>224</v>
      </c>
      <c r="F259">
        <v>39700.82</v>
      </c>
      <c r="G259" t="s">
        <v>231</v>
      </c>
      <c r="H259" s="2">
        <v>44203</v>
      </c>
      <c r="I259">
        <v>0.8</v>
      </c>
      <c r="J259" t="s">
        <v>193</v>
      </c>
      <c r="K259" t="s">
        <v>185</v>
      </c>
      <c r="L259" t="s">
        <v>250</v>
      </c>
      <c r="M259">
        <v>5.3589041095890408</v>
      </c>
    </row>
    <row r="260" spans="1:13" x14ac:dyDescent="0.3">
      <c r="A260" t="s">
        <v>898</v>
      </c>
      <c r="B260" t="s">
        <v>899</v>
      </c>
      <c r="C260" t="s">
        <v>900</v>
      </c>
      <c r="D260" t="s">
        <v>190</v>
      </c>
      <c r="E260" t="s">
        <v>297</v>
      </c>
      <c r="F260">
        <v>31089.22</v>
      </c>
      <c r="G260" t="s">
        <v>231</v>
      </c>
      <c r="H260" s="2">
        <v>43776</v>
      </c>
      <c r="I260">
        <v>1</v>
      </c>
      <c r="J260" t="s">
        <v>184</v>
      </c>
      <c r="K260" t="s">
        <v>203</v>
      </c>
      <c r="L260" t="s">
        <v>250</v>
      </c>
      <c r="M260">
        <v>6.5287671232876709</v>
      </c>
    </row>
    <row r="261" spans="1:13" x14ac:dyDescent="0.3">
      <c r="A261" t="s">
        <v>901</v>
      </c>
      <c r="B261" t="s">
        <v>902</v>
      </c>
      <c r="C261" t="s">
        <v>903</v>
      </c>
      <c r="D261" t="s">
        <v>190</v>
      </c>
      <c r="E261" t="s">
        <v>271</v>
      </c>
      <c r="F261">
        <v>78020.39</v>
      </c>
      <c r="G261" t="s">
        <v>192</v>
      </c>
      <c r="H261" s="2">
        <v>43899</v>
      </c>
      <c r="I261">
        <v>1</v>
      </c>
      <c r="J261" t="s">
        <v>184</v>
      </c>
      <c r="K261" t="s">
        <v>185</v>
      </c>
      <c r="L261" t="s">
        <v>186</v>
      </c>
      <c r="M261">
        <v>6.1917808219178081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B156-1C16-4541-B214-EF22EE09F121}">
  <dimension ref="F1:J13"/>
  <sheetViews>
    <sheetView workbookViewId="0">
      <selection activeCell="H16" sqref="H16"/>
    </sheetView>
  </sheetViews>
  <sheetFormatPr defaultRowHeight="14.4" x14ac:dyDescent="0.3"/>
  <cols>
    <col min="1" max="1" width="14.44140625" customWidth="1"/>
    <col min="2" max="2" width="12.44140625" customWidth="1"/>
    <col min="3" max="3" width="15.6640625" customWidth="1"/>
    <col min="6" max="6" width="23.5546875" bestFit="1" customWidth="1"/>
    <col min="7" max="7" width="12.33203125" customWidth="1"/>
    <col min="8" max="8" width="17" bestFit="1" customWidth="1"/>
    <col min="9" max="9" width="12.33203125" customWidth="1"/>
    <col min="10" max="10" width="24.5546875" customWidth="1"/>
  </cols>
  <sheetData>
    <row r="1" spans="6:10" s="3" customFormat="1" ht="18" x14ac:dyDescent="0.35">
      <c r="F1" s="3" t="s">
        <v>169</v>
      </c>
      <c r="G1" s="3" t="s">
        <v>904</v>
      </c>
      <c r="H1" s="5" t="s">
        <v>905</v>
      </c>
      <c r="I1" s="3" t="s">
        <v>906</v>
      </c>
      <c r="J1" s="3" t="s">
        <v>907</v>
      </c>
    </row>
    <row r="2" spans="6:10" ht="18" x14ac:dyDescent="0.35">
      <c r="F2" s="4" t="s">
        <v>182</v>
      </c>
      <c r="G2" s="4">
        <f>COUNTIFS(Staff[Department],F2)</f>
        <v>26</v>
      </c>
      <c r="H2" s="6">
        <f>SUMIFS(Staff[Salary],Staff[Department],F2:F13)</f>
        <v>2131387.4899999998</v>
      </c>
      <c r="I2">
        <f>AVERAGEIFS(Staff[Salary],Staff[Department],F2:F13)</f>
        <v>81976.441923076913</v>
      </c>
      <c r="J2">
        <f>COUNTIFS(Staff[Department],F2, Staff[Employee type],"Permanent")</f>
        <v>16</v>
      </c>
    </row>
    <row r="3" spans="6:10" ht="18" x14ac:dyDescent="0.35">
      <c r="F3" s="4" t="s">
        <v>191</v>
      </c>
      <c r="G3" s="4">
        <f>COUNTIFS(Staff[Department],F3)</f>
        <v>26</v>
      </c>
      <c r="H3" s="6">
        <f>SUMIFS(Staff[Salary],Staff[Department],F3:F14)</f>
        <v>2034326.9500000004</v>
      </c>
      <c r="I3">
        <f>AVERAGEIFS(Staff[Salary],Staff[Department],F3:F14)</f>
        <v>78243.344230769246</v>
      </c>
      <c r="J3">
        <f>COUNTIFS(Staff[Department],F3, Staff[Employee type],"Permanent")</f>
        <v>18</v>
      </c>
    </row>
    <row r="4" spans="6:10" ht="18" x14ac:dyDescent="0.35">
      <c r="F4" s="4" t="s">
        <v>198</v>
      </c>
      <c r="G4" s="4">
        <f>COUNTIFS(Staff[Department],F4)</f>
        <v>21</v>
      </c>
      <c r="H4" s="6">
        <f>SUMIFS(Staff[Salary],Staff[Department],F4:F15)</f>
        <v>1568153.4700000002</v>
      </c>
      <c r="I4">
        <f>AVERAGEIFS(Staff[Salary],Staff[Department],F4:F15)</f>
        <v>74673.97476190477</v>
      </c>
      <c r="J4">
        <f>COUNTIFS(Staff[Department],F4, Staff[Employee type],"Permanent")</f>
        <v>16</v>
      </c>
    </row>
    <row r="5" spans="6:10" ht="18" x14ac:dyDescent="0.35">
      <c r="F5" s="4" t="s">
        <v>202</v>
      </c>
      <c r="G5" s="4">
        <f>COUNTIFS(Staff[Department],F5)</f>
        <v>24</v>
      </c>
      <c r="H5" s="6">
        <f>SUMIFS(Staff[Salary],Staff[Department],F5:F16)</f>
        <v>2013215.1600000001</v>
      </c>
      <c r="I5">
        <f>AVERAGEIFS(Staff[Salary],Staff[Department],F5:F16)</f>
        <v>83883.965000000011</v>
      </c>
      <c r="J5">
        <f>COUNTIFS(Staff[Department],F5, Staff[Employee type],"Permanent")</f>
        <v>11</v>
      </c>
    </row>
    <row r="6" spans="6:10" ht="18" x14ac:dyDescent="0.35">
      <c r="F6" s="4" t="s">
        <v>216</v>
      </c>
      <c r="G6" s="4">
        <f>COUNTIFS(Staff[Department],F6)</f>
        <v>17</v>
      </c>
      <c r="H6" s="6">
        <f>SUMIFS(Staff[Salary],Staff[Department],F6:F17)</f>
        <v>1129351.7499999998</v>
      </c>
      <c r="I6">
        <f>AVERAGEIFS(Staff[Salary],Staff[Department],F6:F17)</f>
        <v>66432.455882352922</v>
      </c>
      <c r="J6">
        <f>COUNTIFS(Staff[Department],F6, Staff[Employee type],"Permanent")</f>
        <v>11</v>
      </c>
    </row>
    <row r="7" spans="6:10" ht="18" x14ac:dyDescent="0.35">
      <c r="F7" s="4" t="s">
        <v>220</v>
      </c>
      <c r="G7" s="4">
        <f>COUNTIFS(Staff[Department],F7)</f>
        <v>12</v>
      </c>
      <c r="H7" s="6">
        <f>SUMIFS(Staff[Salary],Staff[Department],F7:F18)</f>
        <v>773295.6</v>
      </c>
      <c r="I7">
        <f>AVERAGEIFS(Staff[Salary],Staff[Department],F7:F18)</f>
        <v>64441.299999999996</v>
      </c>
      <c r="J7">
        <f>COUNTIFS(Staff[Department],F7, Staff[Employee type],"Permanent")</f>
        <v>9</v>
      </c>
    </row>
    <row r="8" spans="6:10" ht="18" x14ac:dyDescent="0.35">
      <c r="F8" s="4" t="s">
        <v>224</v>
      </c>
      <c r="G8" s="4">
        <f>COUNTIFS(Staff[Department],F8)</f>
        <v>18</v>
      </c>
      <c r="H8" s="6">
        <f>SUMIFS(Staff[Salary],Staff[Department],F8:F19)</f>
        <v>1204393.78</v>
      </c>
      <c r="I8">
        <f>AVERAGEIFS(Staff[Salary],Staff[Department],F8:F19)</f>
        <v>66910.765555555554</v>
      </c>
      <c r="J8">
        <f>COUNTIFS(Staff[Department],F8, Staff[Employee type],"Permanent")</f>
        <v>11</v>
      </c>
    </row>
    <row r="9" spans="6:10" ht="18" x14ac:dyDescent="0.35">
      <c r="F9" s="4" t="s">
        <v>263</v>
      </c>
      <c r="G9" s="4">
        <f>COUNTIFS(Staff[Department],F9)</f>
        <v>22</v>
      </c>
      <c r="H9" s="6">
        <f>SUMIFS(Staff[Salary],Staff[Department],F9:F20)</f>
        <v>1608406.31</v>
      </c>
      <c r="I9">
        <f>AVERAGEIFS(Staff[Salary],Staff[Department],F9:F20)</f>
        <v>73109.377727272731</v>
      </c>
      <c r="J9">
        <f>COUNTIFS(Staff[Department],F9, Staff[Employee type],"Permanent")</f>
        <v>13</v>
      </c>
    </row>
    <row r="10" spans="6:10" ht="18" x14ac:dyDescent="0.35">
      <c r="F10" s="4" t="s">
        <v>267</v>
      </c>
      <c r="G10" s="4">
        <f>COUNTIFS(Staff[Department],F10)</f>
        <v>26</v>
      </c>
      <c r="H10" s="6">
        <f>SUMIFS(Staff[Salary],Staff[Department],F10:F21)</f>
        <v>1814980.5899999999</v>
      </c>
      <c r="I10">
        <f>AVERAGEIFS(Staff[Salary],Staff[Department],F10:F21)</f>
        <v>69806.945769230762</v>
      </c>
      <c r="J10">
        <f>COUNTIFS(Staff[Department],F10, Staff[Employee type],"Permanent")</f>
        <v>18</v>
      </c>
    </row>
    <row r="11" spans="6:10" ht="18" x14ac:dyDescent="0.35">
      <c r="F11" s="4" t="s">
        <v>271</v>
      </c>
      <c r="G11" s="4">
        <f>COUNTIFS(Staff[Department],F11)</f>
        <v>18</v>
      </c>
      <c r="H11" s="6">
        <f>SUMIFS(Staff[Salary],Staff[Department],F11:F22)</f>
        <v>1294147.72</v>
      </c>
      <c r="I11">
        <f>AVERAGEIFS(Staff[Salary],Staff[Department],F11:F22)</f>
        <v>71897.095555555556</v>
      </c>
      <c r="J11">
        <f>COUNTIFS(Staff[Department],F11, Staff[Employee type],"Permanent")</f>
        <v>13</v>
      </c>
    </row>
    <row r="12" spans="6:10" ht="18" x14ac:dyDescent="0.35">
      <c r="F12" s="4" t="s">
        <v>290</v>
      </c>
      <c r="G12" s="4">
        <f>COUNTIFS(Staff[Department],F12)</f>
        <v>29</v>
      </c>
      <c r="H12" s="6">
        <f>SUMIFS(Staff[Salary],Staff[Department],F12:F23)</f>
        <v>2180192.8699999996</v>
      </c>
      <c r="I12">
        <f>AVERAGEIFS(Staff[Salary],Staff[Department],F12:F23)</f>
        <v>75179.064482758607</v>
      </c>
      <c r="J12">
        <f>COUNTIFS(Staff[Department],F12, Staff[Employee type],"Permanent")</f>
        <v>19</v>
      </c>
    </row>
    <row r="13" spans="6:10" ht="18" x14ac:dyDescent="0.35">
      <c r="F13" s="4" t="s">
        <v>297</v>
      </c>
      <c r="G13" s="4">
        <f>COUNTIFS(Staff[Department],F13)</f>
        <v>21</v>
      </c>
      <c r="H13" s="6">
        <f>SUMIFS(Staff[Salary],Staff[Department],F13:F24)</f>
        <v>1412092.8699999999</v>
      </c>
      <c r="I13">
        <f>AVERAGEIFS(Staff[Salary],Staff[Department],F13:F24)</f>
        <v>67242.51761904762</v>
      </c>
      <c r="J13">
        <f>COUNTIFS(Staff[Department],F13, Staff[Employee type],"Permanent")</f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61669-460D-4C92-ADE5-337A4B9011E7}">
  <dimension ref="B1:N129"/>
  <sheetViews>
    <sheetView workbookViewId="0">
      <selection activeCell="B116" sqref="B116"/>
    </sheetView>
  </sheetViews>
  <sheetFormatPr defaultRowHeight="14.4" x14ac:dyDescent="0.3"/>
  <cols>
    <col min="2" max="2" width="36.5546875" bestFit="1" customWidth="1"/>
    <col min="3" max="3" width="13.44140625" customWidth="1"/>
    <col min="4" max="4" width="12.5546875" customWidth="1"/>
    <col min="6" max="6" width="13" customWidth="1"/>
    <col min="7" max="7" width="13.6640625" customWidth="1"/>
    <col min="9" max="9" width="17.33203125" bestFit="1" customWidth="1"/>
  </cols>
  <sheetData>
    <row r="1" spans="2:14" s="9" customFormat="1" ht="18" x14ac:dyDescent="0.35">
      <c r="B1" s="8" t="s">
        <v>908</v>
      </c>
    </row>
    <row r="2" spans="2:14" ht="15.6" x14ac:dyDescent="0.3">
      <c r="B2" s="11" t="str" cm="1">
        <f t="array" ref="B2:N2">Staff[#Headers]</f>
        <v>Emp ID</v>
      </c>
      <c r="C2" s="11" t="str">
        <v>First Name</v>
      </c>
      <c r="D2" s="11" t="str">
        <v>Last Name</v>
      </c>
      <c r="E2" s="11" t="str">
        <v>Gender</v>
      </c>
      <c r="F2" s="11" t="str">
        <v>Department</v>
      </c>
      <c r="G2" s="11" t="str">
        <v>Salary</v>
      </c>
      <c r="H2" s="11" t="str">
        <v>Salary Bucket</v>
      </c>
      <c r="I2" s="11" t="str">
        <v>Start Date</v>
      </c>
      <c r="J2" s="11" t="str">
        <v>FTE</v>
      </c>
      <c r="K2" s="11" t="str">
        <v>Work Type</v>
      </c>
      <c r="L2" s="11" t="str">
        <v>Employee type</v>
      </c>
      <c r="M2" s="11" t="str">
        <v>Work location</v>
      </c>
      <c r="N2" s="11" t="str">
        <v>Age</v>
      </c>
    </row>
    <row r="3" spans="2:14" x14ac:dyDescent="0.3">
      <c r="B3" t="str" cm="1">
        <f t="array" ref="B3:N49">_xlfn._xlws.FILTER(Staff[],Staff[Salary]&gt;100000)</f>
        <v>PR00147</v>
      </c>
      <c r="C3" t="str">
        <v>Minerva</v>
      </c>
      <c r="D3" t="str">
        <v>Ricardot</v>
      </c>
      <c r="E3" t="str">
        <v>Male</v>
      </c>
      <c r="F3" t="str">
        <v>Engineering</v>
      </c>
      <c r="G3">
        <v>120000</v>
      </c>
      <c r="H3" t="str">
        <v>100K to 150K</v>
      </c>
      <c r="I3">
        <v>43416</v>
      </c>
      <c r="J3">
        <v>1</v>
      </c>
      <c r="K3" t="str">
        <v>Full Time</v>
      </c>
      <c r="L3" t="str">
        <v>Permanent</v>
      </c>
      <c r="M3" t="str">
        <v>Remote</v>
      </c>
      <c r="N3">
        <v>7.515068493150685</v>
      </c>
    </row>
    <row r="4" spans="2:14" x14ac:dyDescent="0.3">
      <c r="B4" t="str">
        <v>SQ04612</v>
      </c>
      <c r="C4" t="str">
        <v>Mick</v>
      </c>
      <c r="D4" t="str">
        <v>Spraberry</v>
      </c>
      <c r="E4" t="str">
        <v>Female</v>
      </c>
      <c r="F4" t="str">
        <v>Services</v>
      </c>
      <c r="G4">
        <v>120000</v>
      </c>
      <c r="H4" t="str">
        <v>100K to 150K</v>
      </c>
      <c r="I4">
        <v>43902</v>
      </c>
      <c r="J4">
        <v>0.9</v>
      </c>
      <c r="K4" t="str">
        <v>Part Time</v>
      </c>
      <c r="L4" t="str">
        <v>Permanent</v>
      </c>
      <c r="M4" t="str">
        <v>Remote</v>
      </c>
      <c r="N4">
        <v>6.183561643835616</v>
      </c>
    </row>
    <row r="5" spans="2:14" x14ac:dyDescent="0.3">
      <c r="B5" t="str">
        <v>SQ00144</v>
      </c>
      <c r="C5" t="str">
        <v>Collen</v>
      </c>
      <c r="D5" t="str">
        <v>Dunbleton</v>
      </c>
      <c r="E5" t="str">
        <v>Male</v>
      </c>
      <c r="F5" t="str">
        <v>Engineering</v>
      </c>
      <c r="G5">
        <v>118976.16</v>
      </c>
      <c r="H5" t="str">
        <v>100K to 150K</v>
      </c>
      <c r="I5">
        <v>44120</v>
      </c>
      <c r="J5">
        <v>1</v>
      </c>
      <c r="K5" t="str">
        <v>Full Time</v>
      </c>
      <c r="L5" t="str">
        <v>Permanent</v>
      </c>
      <c r="M5" t="str">
        <v>Wellington, New Zealand</v>
      </c>
      <c r="N5">
        <v>5.5863013698630137</v>
      </c>
    </row>
    <row r="6" spans="2:14" x14ac:dyDescent="0.3">
      <c r="B6" t="str">
        <v>PR04601</v>
      </c>
      <c r="C6" t="str">
        <v>Yedukondalu</v>
      </c>
      <c r="D6" t="str">
        <v>Panditula</v>
      </c>
      <c r="E6" t="str">
        <v>Missing</v>
      </c>
      <c r="F6" t="str">
        <v>Support</v>
      </c>
      <c r="G6">
        <v>104802.63</v>
      </c>
      <c r="H6" t="str">
        <v>100K to 150K</v>
      </c>
      <c r="I6">
        <v>44502</v>
      </c>
      <c r="J6">
        <v>1</v>
      </c>
      <c r="K6" t="str">
        <v>Full Time</v>
      </c>
      <c r="L6" t="str">
        <v>Permanent</v>
      </c>
      <c r="M6" t="str">
        <v>Hyderabad, India</v>
      </c>
      <c r="N6">
        <v>4.5397260273972604</v>
      </c>
    </row>
    <row r="7" spans="2:14" x14ac:dyDescent="0.3">
      <c r="B7" t="str">
        <v>TN01281</v>
      </c>
      <c r="C7" t="str">
        <v>Cletus</v>
      </c>
      <c r="D7" t="str">
        <v>McGarahan</v>
      </c>
      <c r="E7" t="str">
        <v>Female</v>
      </c>
      <c r="F7" t="str">
        <v>Engineering</v>
      </c>
      <c r="G7">
        <v>114425.19</v>
      </c>
      <c r="H7" t="str">
        <v>100K to 150K</v>
      </c>
      <c r="I7">
        <v>43857</v>
      </c>
      <c r="J7">
        <v>1</v>
      </c>
      <c r="K7" t="str">
        <v>Full Time</v>
      </c>
      <c r="L7" t="str">
        <v>Permanent</v>
      </c>
      <c r="M7" t="str">
        <v>Wellington, New Zealand</v>
      </c>
      <c r="N7">
        <v>6.3068493150684928</v>
      </c>
    </row>
    <row r="8" spans="2:14" x14ac:dyDescent="0.3">
      <c r="B8" t="str">
        <v>PR02288</v>
      </c>
      <c r="C8" t="str">
        <v>Althea</v>
      </c>
      <c r="D8" t="str">
        <v>Bronger</v>
      </c>
      <c r="E8" t="str">
        <v>Male</v>
      </c>
      <c r="F8" t="str">
        <v>Product Management</v>
      </c>
      <c r="G8">
        <v>104335.03999999999</v>
      </c>
      <c r="H8" t="str">
        <v>100K to 150K</v>
      </c>
      <c r="I8">
        <v>43874</v>
      </c>
      <c r="J8">
        <v>1</v>
      </c>
      <c r="K8" t="str">
        <v>Full Time</v>
      </c>
      <c r="L8" t="str">
        <v>Permanent</v>
      </c>
      <c r="M8" t="str">
        <v>Columbus, USA</v>
      </c>
      <c r="N8">
        <v>6.2602739726027394</v>
      </c>
    </row>
    <row r="9" spans="2:14" x14ac:dyDescent="0.3">
      <c r="B9" t="str">
        <v>SQ01620</v>
      </c>
      <c r="C9" t="str">
        <v>Westbrook</v>
      </c>
      <c r="D9" t="str">
        <v>Brandino</v>
      </c>
      <c r="E9" t="str">
        <v>Male</v>
      </c>
      <c r="F9" t="str">
        <v>Legal</v>
      </c>
      <c r="G9">
        <v>113616.23</v>
      </c>
      <c r="H9" t="str">
        <v>100K to 150K</v>
      </c>
      <c r="I9">
        <v>43255</v>
      </c>
      <c r="J9">
        <v>1</v>
      </c>
      <c r="K9" t="str">
        <v>Full Time</v>
      </c>
      <c r="L9" t="str">
        <v>Permanent</v>
      </c>
      <c r="M9" t="str">
        <v>Remote</v>
      </c>
      <c r="N9">
        <v>7.956164383561644</v>
      </c>
    </row>
    <row r="10" spans="2:14" x14ac:dyDescent="0.3">
      <c r="B10" t="str">
        <v>VT04681</v>
      </c>
      <c r="C10" t="str">
        <v>Nickolai</v>
      </c>
      <c r="D10" t="str">
        <v>Artin</v>
      </c>
      <c r="E10" t="str">
        <v>Female</v>
      </c>
      <c r="F10" t="str">
        <v>Product Management</v>
      </c>
      <c r="G10">
        <v>110906.35</v>
      </c>
      <c r="H10" t="str">
        <v>100K to 150K</v>
      </c>
      <c r="I10">
        <v>43434</v>
      </c>
      <c r="J10">
        <v>1</v>
      </c>
      <c r="K10" t="str">
        <v>Full Time</v>
      </c>
      <c r="L10" t="str">
        <v>Temporary</v>
      </c>
      <c r="M10" t="str">
        <v>Wellington, New Zealand</v>
      </c>
      <c r="N10">
        <v>7.4657534246575343</v>
      </c>
    </row>
    <row r="11" spans="2:14" x14ac:dyDescent="0.3">
      <c r="B11" t="str">
        <v>TN04246</v>
      </c>
      <c r="C11" t="str">
        <v>Shaylyn</v>
      </c>
      <c r="D11" t="str">
        <v>Ransbury</v>
      </c>
      <c r="E11" t="str">
        <v>Female</v>
      </c>
      <c r="F11" t="str">
        <v>Support</v>
      </c>
      <c r="G11">
        <v>100371.31</v>
      </c>
      <c r="H11" t="str">
        <v>100K to 150K</v>
      </c>
      <c r="I11">
        <v>44067</v>
      </c>
      <c r="J11">
        <v>0.8</v>
      </c>
      <c r="K11" t="str">
        <v>Part Time</v>
      </c>
      <c r="L11" t="str">
        <v>Fixed Term</v>
      </c>
      <c r="M11" t="str">
        <v>Auckland, New Zealand</v>
      </c>
      <c r="N11">
        <v>5.7315068493150685</v>
      </c>
    </row>
    <row r="12" spans="2:14" x14ac:dyDescent="0.3">
      <c r="B12" t="str">
        <v>VT02801</v>
      </c>
      <c r="C12" t="str">
        <v>Shellysheldon</v>
      </c>
      <c r="D12" t="str">
        <v>Mahady</v>
      </c>
      <c r="E12" t="str">
        <v>Male</v>
      </c>
      <c r="F12" t="str">
        <v>Training</v>
      </c>
      <c r="G12">
        <v>114691.03</v>
      </c>
      <c r="H12" t="str">
        <v>100K to 150K</v>
      </c>
      <c r="I12">
        <v>44039</v>
      </c>
      <c r="J12">
        <v>1</v>
      </c>
      <c r="K12" t="str">
        <v>Full Time</v>
      </c>
      <c r="L12" t="str">
        <v>Temporary</v>
      </c>
      <c r="M12" t="str">
        <v>Wellington, New Zealand</v>
      </c>
      <c r="N12">
        <v>5.8082191780821919</v>
      </c>
    </row>
    <row r="13" spans="2:14" x14ac:dyDescent="0.3">
      <c r="B13" t="str">
        <v>PR02208</v>
      </c>
      <c r="C13" t="str">
        <v>Gowri</v>
      </c>
      <c r="D13" t="str">
        <v>Sankar</v>
      </c>
      <c r="E13" t="str">
        <v>Female</v>
      </c>
      <c r="F13" t="str">
        <v>Training</v>
      </c>
      <c r="G13">
        <v>102934.09</v>
      </c>
      <c r="H13" t="str">
        <v>100K to 150K</v>
      </c>
      <c r="I13">
        <v>44315</v>
      </c>
      <c r="J13">
        <v>1</v>
      </c>
      <c r="K13" t="str">
        <v>Full Time</v>
      </c>
      <c r="L13" t="str">
        <v>Permanent</v>
      </c>
      <c r="M13" t="str">
        <v>Hyderabad, India</v>
      </c>
      <c r="N13">
        <v>5.0520547945205481</v>
      </c>
    </row>
    <row r="14" spans="2:14" x14ac:dyDescent="0.3">
      <c r="B14" t="str">
        <v>VT04093</v>
      </c>
      <c r="C14" t="str">
        <v>Prasanna</v>
      </c>
      <c r="D14" t="str">
        <v>Lakshmi</v>
      </c>
      <c r="E14" t="str">
        <v>Female</v>
      </c>
      <c r="F14" t="str">
        <v>Training</v>
      </c>
      <c r="G14">
        <v>116767.63</v>
      </c>
      <c r="H14" t="str">
        <v>100K to 150K</v>
      </c>
      <c r="I14">
        <v>43949</v>
      </c>
      <c r="J14">
        <v>0.4</v>
      </c>
      <c r="K14" t="str">
        <v>Part Time</v>
      </c>
      <c r="L14" t="str">
        <v>Temporary</v>
      </c>
      <c r="M14" t="str">
        <v>Chennai, India</v>
      </c>
      <c r="N14">
        <v>6.0547945205479454</v>
      </c>
    </row>
    <row r="15" spans="2:14" x14ac:dyDescent="0.3">
      <c r="B15" t="str">
        <v>VT03421</v>
      </c>
      <c r="C15" t="str">
        <v>Alic</v>
      </c>
      <c r="D15" t="str">
        <v>Bagg</v>
      </c>
      <c r="E15" t="str">
        <v>Male</v>
      </c>
      <c r="F15" t="str">
        <v>Legal</v>
      </c>
      <c r="G15">
        <v>113747.56</v>
      </c>
      <c r="H15" t="str">
        <v>100K to 150K</v>
      </c>
      <c r="I15">
        <v>44270</v>
      </c>
      <c r="J15">
        <v>0.7</v>
      </c>
      <c r="K15" t="str">
        <v>Part Time</v>
      </c>
      <c r="L15" t="str">
        <v>Temporary</v>
      </c>
      <c r="M15" t="str">
        <v>Columbus, USA</v>
      </c>
      <c r="N15">
        <v>5.1753424657534248</v>
      </c>
    </row>
    <row r="16" spans="2:14" x14ac:dyDescent="0.3">
      <c r="B16" t="str">
        <v>VT02491</v>
      </c>
      <c r="C16" t="str">
        <v>Alexis</v>
      </c>
      <c r="D16" t="str">
        <v>Gotfrey</v>
      </c>
      <c r="E16" t="str">
        <v>Male</v>
      </c>
      <c r="F16" t="str">
        <v>Engineering</v>
      </c>
      <c r="G16">
        <v>114465.93</v>
      </c>
      <c r="H16" t="str">
        <v>100K to 150K</v>
      </c>
      <c r="I16">
        <v>43291</v>
      </c>
      <c r="J16">
        <v>1</v>
      </c>
      <c r="K16" t="str">
        <v>Full Time</v>
      </c>
      <c r="L16" t="str">
        <v>Temporary</v>
      </c>
      <c r="M16" t="str">
        <v>Wellington, New Zealand</v>
      </c>
      <c r="N16">
        <v>7.8575342465753426</v>
      </c>
    </row>
    <row r="17" spans="2:14" x14ac:dyDescent="0.3">
      <c r="B17" t="str">
        <v>TN04058</v>
      </c>
      <c r="C17" t="str">
        <v>Subbarao</v>
      </c>
      <c r="D17" t="str">
        <v>Malladi</v>
      </c>
      <c r="E17" t="str">
        <v>Male</v>
      </c>
      <c r="F17" t="str">
        <v>Product Management</v>
      </c>
      <c r="G17">
        <v>106775.14</v>
      </c>
      <c r="H17" t="str">
        <v>100K to 150K</v>
      </c>
      <c r="I17">
        <v>43563</v>
      </c>
      <c r="J17">
        <v>1</v>
      </c>
      <c r="K17" t="str">
        <v>Full Time</v>
      </c>
      <c r="L17" t="str">
        <v>Fixed Term</v>
      </c>
      <c r="M17" t="str">
        <v>Hyderabad, India</v>
      </c>
      <c r="N17">
        <v>7.1123287671232873</v>
      </c>
    </row>
    <row r="18" spans="2:14" x14ac:dyDescent="0.3">
      <c r="B18" t="str">
        <v>PR01159</v>
      </c>
      <c r="C18" t="str">
        <v>Mollie</v>
      </c>
      <c r="D18" t="str">
        <v>Hanway</v>
      </c>
      <c r="E18" t="str">
        <v>Male</v>
      </c>
      <c r="F18" t="str">
        <v>Engineering</v>
      </c>
      <c r="G18">
        <v>112645.99</v>
      </c>
      <c r="H18" t="str">
        <v>100K to 150K</v>
      </c>
      <c r="I18">
        <v>43759</v>
      </c>
      <c r="J18">
        <v>0.6</v>
      </c>
      <c r="K18" t="str">
        <v>Part Time</v>
      </c>
      <c r="L18" t="str">
        <v>Permanent</v>
      </c>
      <c r="M18" t="str">
        <v>Seattle, USA</v>
      </c>
      <c r="N18">
        <v>6.5753424657534243</v>
      </c>
    </row>
    <row r="19" spans="2:14" x14ac:dyDescent="0.3">
      <c r="B19" t="str">
        <v>SQ03476</v>
      </c>
      <c r="C19" t="str">
        <v>Ramalingam</v>
      </c>
      <c r="D19" t="str">
        <v>Kothapeta</v>
      </c>
      <c r="E19" t="str">
        <v>Missing</v>
      </c>
      <c r="F19" t="str">
        <v>Accounting</v>
      </c>
      <c r="G19">
        <v>107107.6</v>
      </c>
      <c r="H19" t="str">
        <v>100K to 150K</v>
      </c>
      <c r="I19">
        <v>43325</v>
      </c>
      <c r="J19">
        <v>0.9</v>
      </c>
      <c r="K19" t="str">
        <v>Part Time</v>
      </c>
      <c r="L19" t="str">
        <v>Permanent</v>
      </c>
      <c r="M19" t="str">
        <v>Chennai, India</v>
      </c>
      <c r="N19">
        <v>7.7643835616438359</v>
      </c>
    </row>
    <row r="20" spans="2:14" x14ac:dyDescent="0.3">
      <c r="B20" t="str">
        <v>VT01684</v>
      </c>
      <c r="C20" t="str">
        <v>Audry</v>
      </c>
      <c r="D20" t="str">
        <v>Yu</v>
      </c>
      <c r="E20" t="str">
        <v>Female</v>
      </c>
      <c r="F20" t="str">
        <v>Training</v>
      </c>
      <c r="G20">
        <v>101187.36</v>
      </c>
      <c r="H20" t="str">
        <v>100K to 150K</v>
      </c>
      <c r="I20">
        <v>43258</v>
      </c>
      <c r="J20">
        <v>1</v>
      </c>
      <c r="K20" t="str">
        <v>Full Time</v>
      </c>
      <c r="L20" t="str">
        <v>Fixed Term</v>
      </c>
      <c r="M20" t="str">
        <v>Columbus, USA</v>
      </c>
      <c r="N20">
        <v>7.9479452054794519</v>
      </c>
    </row>
    <row r="21" spans="2:14" x14ac:dyDescent="0.3">
      <c r="B21" t="str">
        <v>TN04740</v>
      </c>
      <c r="C21" t="str">
        <v>Tristam</v>
      </c>
      <c r="D21" t="str">
        <v>Cuming</v>
      </c>
      <c r="E21" t="str">
        <v>Female</v>
      </c>
      <c r="F21" t="str">
        <v>Support</v>
      </c>
      <c r="G21">
        <v>104038.9</v>
      </c>
      <c r="H21" t="str">
        <v>100K to 150K</v>
      </c>
      <c r="I21">
        <v>43815</v>
      </c>
      <c r="J21">
        <v>1</v>
      </c>
      <c r="K21" t="str">
        <v>Full Time</v>
      </c>
      <c r="L21" t="str">
        <v>Fixed Term</v>
      </c>
      <c r="M21" t="str">
        <v>Remote</v>
      </c>
      <c r="N21">
        <v>6.4219178082191783</v>
      </c>
    </row>
    <row r="22" spans="2:14" x14ac:dyDescent="0.3">
      <c r="B22" t="str">
        <v>VT01893</v>
      </c>
      <c r="C22" t="str">
        <v>Lindy</v>
      </c>
      <c r="D22" t="str">
        <v>Guillet</v>
      </c>
      <c r="E22" t="str">
        <v>Male</v>
      </c>
      <c r="F22" t="str">
        <v>Training</v>
      </c>
      <c r="G22">
        <v>112778.28</v>
      </c>
      <c r="H22" t="str">
        <v>100K to 150K</v>
      </c>
      <c r="I22">
        <v>43250</v>
      </c>
      <c r="J22">
        <v>1</v>
      </c>
      <c r="K22" t="str">
        <v>Full Time</v>
      </c>
      <c r="L22" t="str">
        <v>Fixed Term</v>
      </c>
      <c r="M22" t="str">
        <v>Remote</v>
      </c>
      <c r="N22">
        <v>7.9698630136986299</v>
      </c>
    </row>
    <row r="23" spans="2:14" x14ac:dyDescent="0.3">
      <c r="B23" t="str">
        <v>PR02010</v>
      </c>
      <c r="C23" t="str">
        <v>Prerana</v>
      </c>
      <c r="D23" t="str">
        <v>Nishita</v>
      </c>
      <c r="E23" t="str">
        <v>Male</v>
      </c>
      <c r="F23" t="str">
        <v>Product Management</v>
      </c>
      <c r="G23">
        <v>115191.38</v>
      </c>
      <c r="H23" t="str">
        <v>100K to 150K</v>
      </c>
      <c r="I23">
        <v>44004</v>
      </c>
      <c r="J23">
        <v>1</v>
      </c>
      <c r="K23" t="str">
        <v>Full Time</v>
      </c>
      <c r="L23" t="str">
        <v>Permanent</v>
      </c>
      <c r="M23" t="str">
        <v>Hyderabad, India</v>
      </c>
      <c r="N23">
        <v>5.904109589041096</v>
      </c>
    </row>
    <row r="24" spans="2:14" x14ac:dyDescent="0.3">
      <c r="B24" t="str">
        <v>SQ00498</v>
      </c>
      <c r="C24" t="str">
        <v>Amery</v>
      </c>
      <c r="D24" t="str">
        <v>Ofer</v>
      </c>
      <c r="E24" t="str">
        <v>Female</v>
      </c>
      <c r="F24" t="str">
        <v>Legal</v>
      </c>
      <c r="G24">
        <v>111049.84</v>
      </c>
      <c r="H24" t="str">
        <v>100K to 150K</v>
      </c>
      <c r="I24">
        <v>44393</v>
      </c>
      <c r="J24">
        <v>1</v>
      </c>
      <c r="K24" t="str">
        <v>Full Time</v>
      </c>
      <c r="L24" t="str">
        <v>Permanent</v>
      </c>
      <c r="M24" t="str">
        <v>Wellington, New Zealand</v>
      </c>
      <c r="N24">
        <v>4.838356164383562</v>
      </c>
    </row>
    <row r="25" spans="2:14" x14ac:dyDescent="0.3">
      <c r="B25" t="str">
        <v>TN04058</v>
      </c>
      <c r="C25" t="str">
        <v>Vasu</v>
      </c>
      <c r="D25" t="str">
        <v>Nandin</v>
      </c>
      <c r="E25" t="str">
        <v>Male</v>
      </c>
      <c r="F25" t="str">
        <v>Product Management</v>
      </c>
      <c r="G25">
        <v>106775.14</v>
      </c>
      <c r="H25" t="str">
        <v>100K to 150K</v>
      </c>
      <c r="I25">
        <v>43563</v>
      </c>
      <c r="J25">
        <v>1</v>
      </c>
      <c r="K25" t="str">
        <v>Full Time</v>
      </c>
      <c r="L25" t="str">
        <v>Fixed Term</v>
      </c>
      <c r="M25" t="str">
        <v>Hyderabad, India</v>
      </c>
      <c r="N25">
        <v>7.1123287671232873</v>
      </c>
    </row>
    <row r="26" spans="2:14" x14ac:dyDescent="0.3">
      <c r="B26" t="str">
        <v>SQ04603</v>
      </c>
      <c r="C26" t="str">
        <v>Natalee</v>
      </c>
      <c r="D26" t="str">
        <v>Craiker</v>
      </c>
      <c r="E26" t="str">
        <v>Male</v>
      </c>
      <c r="F26" t="str">
        <v>Product Management</v>
      </c>
      <c r="G26">
        <v>111229.47</v>
      </c>
      <c r="H26" t="str">
        <v>100K to 150K</v>
      </c>
      <c r="I26">
        <v>43402</v>
      </c>
      <c r="J26">
        <v>1</v>
      </c>
      <c r="K26" t="str">
        <v>Full Time</v>
      </c>
      <c r="L26" t="str">
        <v>Permanent</v>
      </c>
      <c r="M26" t="str">
        <v>Remote</v>
      </c>
      <c r="N26">
        <v>7.5534246575342463</v>
      </c>
    </row>
    <row r="27" spans="2:14" x14ac:dyDescent="0.3">
      <c r="B27" t="str">
        <v>VT04028</v>
      </c>
      <c r="C27" t="str">
        <v>Michale</v>
      </c>
      <c r="D27" t="str">
        <v>Rolf</v>
      </c>
      <c r="E27" t="str">
        <v>Male</v>
      </c>
      <c r="F27" t="str">
        <v>Services</v>
      </c>
      <c r="G27">
        <v>111815.49</v>
      </c>
      <c r="H27" t="str">
        <v>100K to 150K</v>
      </c>
      <c r="I27">
        <v>43895</v>
      </c>
      <c r="J27">
        <v>0.7</v>
      </c>
      <c r="K27" t="str">
        <v>Part Time</v>
      </c>
      <c r="L27" t="str">
        <v>Temporary</v>
      </c>
      <c r="M27" t="str">
        <v>Remote</v>
      </c>
      <c r="N27">
        <v>6.2027397260273975</v>
      </c>
    </row>
    <row r="28" spans="2:14" x14ac:dyDescent="0.3">
      <c r="B28" t="str">
        <v>VT04028</v>
      </c>
      <c r="C28" t="str">
        <v>Michale</v>
      </c>
      <c r="D28" t="str">
        <v>Rolf</v>
      </c>
      <c r="E28" t="str">
        <v>Male</v>
      </c>
      <c r="F28" t="str">
        <v>Services</v>
      </c>
      <c r="G28">
        <v>111815.49</v>
      </c>
      <c r="H28" t="str">
        <v>100K to 150K</v>
      </c>
      <c r="I28">
        <v>43895</v>
      </c>
      <c r="J28">
        <v>0.7</v>
      </c>
      <c r="K28" t="str">
        <v>Part Time</v>
      </c>
      <c r="L28" t="str">
        <v>Temporary</v>
      </c>
      <c r="M28" t="str">
        <v>Remote</v>
      </c>
      <c r="N28">
        <v>6.2027397260273975</v>
      </c>
    </row>
    <row r="29" spans="2:14" x14ac:dyDescent="0.3">
      <c r="B29" t="str">
        <v>SQ00022</v>
      </c>
      <c r="C29" t="str">
        <v>Carlin</v>
      </c>
      <c r="D29" t="str">
        <v>Demke</v>
      </c>
      <c r="E29" t="str">
        <v>Male</v>
      </c>
      <c r="F29" t="str">
        <v>Business Development</v>
      </c>
      <c r="G29">
        <v>110042.37</v>
      </c>
      <c r="H29" t="str">
        <v>100K to 150K</v>
      </c>
      <c r="I29">
        <v>43914</v>
      </c>
      <c r="J29">
        <v>1</v>
      </c>
      <c r="K29" t="str">
        <v>Full Time</v>
      </c>
      <c r="L29" t="str">
        <v>Permanent</v>
      </c>
      <c r="M29" t="str">
        <v>Columbus, USA</v>
      </c>
      <c r="N29">
        <v>6.1506849315068495</v>
      </c>
    </row>
    <row r="30" spans="2:14" x14ac:dyDescent="0.3">
      <c r="B30" t="str">
        <v>SQ03116</v>
      </c>
      <c r="C30" t="str">
        <v>Syd</v>
      </c>
      <c r="D30" t="str">
        <v>Fearn</v>
      </c>
      <c r="E30" t="str">
        <v>Male</v>
      </c>
      <c r="F30" t="str">
        <v>Engineering</v>
      </c>
      <c r="G30">
        <v>108872.77</v>
      </c>
      <c r="H30" t="str">
        <v>100K to 150K</v>
      </c>
      <c r="I30">
        <v>43521</v>
      </c>
      <c r="J30">
        <v>1</v>
      </c>
      <c r="K30" t="str">
        <v>Full Time</v>
      </c>
      <c r="L30" t="str">
        <v>Permanent</v>
      </c>
      <c r="M30" t="str">
        <v>Remote</v>
      </c>
      <c r="N30">
        <v>7.2273972602739729</v>
      </c>
    </row>
    <row r="31" spans="2:14" x14ac:dyDescent="0.3">
      <c r="B31" t="str">
        <v>VT04552</v>
      </c>
      <c r="C31" t="str">
        <v>Theresita</v>
      </c>
      <c r="D31" t="str">
        <v>Chasmer</v>
      </c>
      <c r="E31" t="str">
        <v>Female</v>
      </c>
      <c r="F31" t="str">
        <v>Product Management</v>
      </c>
      <c r="G31">
        <v>106665.67</v>
      </c>
      <c r="H31" t="str">
        <v>100K to 150K</v>
      </c>
      <c r="I31">
        <v>43311</v>
      </c>
      <c r="J31">
        <v>1</v>
      </c>
      <c r="K31" t="str">
        <v>Full Time</v>
      </c>
      <c r="L31" t="str">
        <v>Temporary</v>
      </c>
      <c r="M31" t="str">
        <v>Columbus, USA</v>
      </c>
      <c r="N31">
        <v>7.8027397260273972</v>
      </c>
    </row>
    <row r="32" spans="2:14" x14ac:dyDescent="0.3">
      <c r="B32" t="str">
        <v>SQ04665</v>
      </c>
      <c r="C32" t="str">
        <v>Collin</v>
      </c>
      <c r="D32" t="str">
        <v>Jagson</v>
      </c>
      <c r="E32" t="str">
        <v>Male</v>
      </c>
      <c r="F32" t="str">
        <v>Services</v>
      </c>
      <c r="G32">
        <v>100424.23</v>
      </c>
      <c r="H32" t="str">
        <v>100K to 150K</v>
      </c>
      <c r="I32">
        <v>43801</v>
      </c>
      <c r="J32">
        <v>1</v>
      </c>
      <c r="K32" t="str">
        <v>Full Time</v>
      </c>
      <c r="L32" t="str">
        <v>Permanent</v>
      </c>
      <c r="M32" t="str">
        <v>Auckland, New Zealand</v>
      </c>
      <c r="N32">
        <v>6.4602739726027396</v>
      </c>
    </row>
    <row r="33" spans="2:14" x14ac:dyDescent="0.3">
      <c r="B33" t="str">
        <v>VT01893</v>
      </c>
      <c r="C33" t="str">
        <v>Lindy</v>
      </c>
      <c r="D33" t="str">
        <v>Guillet</v>
      </c>
      <c r="E33" t="str">
        <v>Male</v>
      </c>
      <c r="F33" t="str">
        <v>Training</v>
      </c>
      <c r="G33">
        <v>112778.28</v>
      </c>
      <c r="H33" t="str">
        <v>100K to 150K</v>
      </c>
      <c r="I33">
        <v>43250</v>
      </c>
      <c r="J33">
        <v>1</v>
      </c>
      <c r="K33" t="str">
        <v>Full Time</v>
      </c>
      <c r="L33" t="str">
        <v>Fixed Term</v>
      </c>
      <c r="M33" t="str">
        <v>Remote</v>
      </c>
      <c r="N33">
        <v>7.9698630136986299</v>
      </c>
    </row>
    <row r="34" spans="2:14" x14ac:dyDescent="0.3">
      <c r="B34" t="str">
        <v>PR03886</v>
      </c>
      <c r="C34" t="str">
        <v>Edd</v>
      </c>
      <c r="D34" t="str">
        <v>MacKnockiter</v>
      </c>
      <c r="E34" t="str">
        <v>Male</v>
      </c>
      <c r="F34" t="str">
        <v>Accounting</v>
      </c>
      <c r="G34">
        <v>119022.49</v>
      </c>
      <c r="H34" t="str">
        <v>100K to 150K</v>
      </c>
      <c r="I34">
        <v>44431</v>
      </c>
      <c r="J34">
        <v>1</v>
      </c>
      <c r="K34" t="str">
        <v>Full Time</v>
      </c>
      <c r="L34" t="str">
        <v>Permanent</v>
      </c>
      <c r="M34" t="str">
        <v>Auckland, New Zealand</v>
      </c>
      <c r="N34">
        <v>4.7342465753424658</v>
      </c>
    </row>
    <row r="35" spans="2:14" x14ac:dyDescent="0.3">
      <c r="B35" t="str">
        <v>PR00746</v>
      </c>
      <c r="C35" t="str">
        <v>Hogan</v>
      </c>
      <c r="D35" t="str">
        <v>Iles</v>
      </c>
      <c r="E35" t="str">
        <v>Female</v>
      </c>
      <c r="F35" t="str">
        <v>Accounting</v>
      </c>
      <c r="G35">
        <v>114177.23</v>
      </c>
      <c r="H35" t="str">
        <v>100K to 150K</v>
      </c>
      <c r="I35">
        <v>43908</v>
      </c>
      <c r="J35">
        <v>1</v>
      </c>
      <c r="K35" t="str">
        <v>Full Time</v>
      </c>
      <c r="L35" t="str">
        <v>Permanent</v>
      </c>
      <c r="M35" t="str">
        <v>Wellington, New Zealand</v>
      </c>
      <c r="N35">
        <v>6.1671232876712327</v>
      </c>
    </row>
    <row r="36" spans="2:14" x14ac:dyDescent="0.3">
      <c r="B36" t="str">
        <v>SQ03387</v>
      </c>
      <c r="C36" t="str">
        <v>Robinia</v>
      </c>
      <c r="D36" t="str">
        <v>Scholling</v>
      </c>
      <c r="E36" t="str">
        <v>Female</v>
      </c>
      <c r="F36" t="str">
        <v>Human Resources</v>
      </c>
      <c r="G36">
        <v>100731.95</v>
      </c>
      <c r="H36" t="str">
        <v>100K to 150K</v>
      </c>
      <c r="I36">
        <v>43936</v>
      </c>
      <c r="J36">
        <v>1</v>
      </c>
      <c r="K36" t="str">
        <v>Full Time</v>
      </c>
      <c r="L36" t="str">
        <v>Permanent</v>
      </c>
      <c r="M36" t="str">
        <v>Auckland, New Zealand</v>
      </c>
      <c r="N36">
        <v>6.0904109589041093</v>
      </c>
    </row>
    <row r="37" spans="2:14" x14ac:dyDescent="0.3">
      <c r="B37" t="str">
        <v>SQ02703</v>
      </c>
      <c r="C37" t="str">
        <v>Deepit</v>
      </c>
      <c r="D37" t="str">
        <v>Ranjana</v>
      </c>
      <c r="E37" t="str">
        <v>Female</v>
      </c>
      <c r="F37" t="str">
        <v>Marketing</v>
      </c>
      <c r="G37">
        <v>104903.79</v>
      </c>
      <c r="H37" t="str">
        <v>100K to 150K</v>
      </c>
      <c r="I37">
        <v>43649</v>
      </c>
      <c r="J37">
        <v>1</v>
      </c>
      <c r="K37" t="str">
        <v>Full Time</v>
      </c>
      <c r="L37" t="str">
        <v>Permanent</v>
      </c>
      <c r="M37" t="str">
        <v>Chennai, India</v>
      </c>
      <c r="N37">
        <v>6.8767123287671232</v>
      </c>
    </row>
    <row r="38" spans="2:14" x14ac:dyDescent="0.3">
      <c r="B38" t="str">
        <v>SQ03733</v>
      </c>
      <c r="C38" t="str">
        <v>Revkah</v>
      </c>
      <c r="D38" t="str">
        <v>Antonacci</v>
      </c>
      <c r="E38" t="str">
        <v>Male</v>
      </c>
      <c r="F38" t="str">
        <v>Engineering</v>
      </c>
      <c r="G38">
        <v>109143.17</v>
      </c>
      <c r="H38" t="str">
        <v>100K to 150K</v>
      </c>
      <c r="I38">
        <v>43945</v>
      </c>
      <c r="J38">
        <v>1</v>
      </c>
      <c r="K38" t="str">
        <v>Full Time</v>
      </c>
      <c r="L38" t="str">
        <v>Permanent</v>
      </c>
      <c r="M38" t="str">
        <v>Wellington, New Zealand</v>
      </c>
      <c r="N38">
        <v>6.065753424657534</v>
      </c>
    </row>
    <row r="39" spans="2:14" x14ac:dyDescent="0.3">
      <c r="B39" t="str">
        <v>TN00579</v>
      </c>
      <c r="C39" t="str">
        <v>Rafaelita</v>
      </c>
      <c r="D39" t="str">
        <v>Blaksland</v>
      </c>
      <c r="E39" t="str">
        <v>Female</v>
      </c>
      <c r="F39" t="str">
        <v>Services</v>
      </c>
      <c r="G39">
        <v>109163.39</v>
      </c>
      <c r="H39" t="str">
        <v>100K to 150K</v>
      </c>
      <c r="I39">
        <v>44019</v>
      </c>
      <c r="J39">
        <v>0.8</v>
      </c>
      <c r="K39" t="str">
        <v>Part Time</v>
      </c>
      <c r="L39" t="str">
        <v>Permanent</v>
      </c>
      <c r="M39" t="str">
        <v>Seattle, USA</v>
      </c>
      <c r="N39">
        <v>5.8630136986301373</v>
      </c>
    </row>
    <row r="40" spans="2:14" x14ac:dyDescent="0.3">
      <c r="B40" t="str">
        <v>SQ02174</v>
      </c>
      <c r="C40" t="str">
        <v>Sidoney</v>
      </c>
      <c r="D40" t="str">
        <v>Yitzhok</v>
      </c>
      <c r="E40" t="str">
        <v>Female</v>
      </c>
      <c r="F40" t="str">
        <v>Engineering</v>
      </c>
      <c r="G40">
        <v>118442.54</v>
      </c>
      <c r="H40" t="str">
        <v>100K to 150K</v>
      </c>
      <c r="I40">
        <v>44193</v>
      </c>
      <c r="J40">
        <v>1</v>
      </c>
      <c r="K40" t="str">
        <v>Full Time</v>
      </c>
      <c r="L40" t="str">
        <v>Permanent</v>
      </c>
      <c r="M40" t="str">
        <v>Auckland, New Zealand</v>
      </c>
      <c r="N40">
        <v>5.3863013698630136</v>
      </c>
    </row>
    <row r="41" spans="2:14" x14ac:dyDescent="0.3">
      <c r="B41" t="str">
        <v>VT01762</v>
      </c>
      <c r="C41" t="str">
        <v>Geena</v>
      </c>
      <c r="D41" t="str">
        <v>Raghavanpillai</v>
      </c>
      <c r="E41" t="str">
        <v>Male</v>
      </c>
      <c r="F41" t="str">
        <v>Accounting</v>
      </c>
      <c r="G41">
        <v>102515.81</v>
      </c>
      <c r="H41" t="str">
        <v>100K to 150K</v>
      </c>
      <c r="I41">
        <v>43902</v>
      </c>
      <c r="J41">
        <v>1</v>
      </c>
      <c r="K41" t="str">
        <v>Full Time</v>
      </c>
      <c r="L41" t="str">
        <v>Fixed Term</v>
      </c>
      <c r="M41" t="str">
        <v>Chennai, India</v>
      </c>
      <c r="N41">
        <v>6.183561643835616</v>
      </c>
    </row>
    <row r="42" spans="2:14" x14ac:dyDescent="0.3">
      <c r="B42" t="str">
        <v>VT04093</v>
      </c>
      <c r="C42" t="str">
        <v>Baruna</v>
      </c>
      <c r="D42" t="str">
        <v>Ogale</v>
      </c>
      <c r="E42" t="str">
        <v>Female</v>
      </c>
      <c r="F42" t="str">
        <v>Training</v>
      </c>
      <c r="G42">
        <v>116767.63</v>
      </c>
      <c r="H42" t="str">
        <v>100K to 150K</v>
      </c>
      <c r="I42">
        <v>43949</v>
      </c>
      <c r="J42">
        <v>0.4</v>
      </c>
      <c r="K42" t="str">
        <v>Part Time</v>
      </c>
      <c r="L42" t="str">
        <v>Temporary</v>
      </c>
      <c r="M42" t="str">
        <v>Chennai, India</v>
      </c>
      <c r="N42">
        <v>6.0547945205479454</v>
      </c>
    </row>
    <row r="43" spans="2:14" x14ac:dyDescent="0.3">
      <c r="B43" t="str">
        <v>SQ03491</v>
      </c>
      <c r="C43" t="str">
        <v>Freda</v>
      </c>
      <c r="D43" t="str">
        <v>Legan</v>
      </c>
      <c r="E43" t="str">
        <v>Female</v>
      </c>
      <c r="F43" t="str">
        <v>Sales</v>
      </c>
      <c r="G43">
        <v>102129.37</v>
      </c>
      <c r="H43" t="str">
        <v>100K to 150K</v>
      </c>
      <c r="I43">
        <v>44396</v>
      </c>
      <c r="J43">
        <v>1</v>
      </c>
      <c r="K43" t="str">
        <v>Full Time</v>
      </c>
      <c r="L43" t="str">
        <v>Permanent</v>
      </c>
      <c r="M43" t="str">
        <v>Columbus, USA</v>
      </c>
      <c r="N43">
        <v>4.8301369863013699</v>
      </c>
    </row>
    <row r="44" spans="2:14" x14ac:dyDescent="0.3">
      <c r="B44" t="str">
        <v>VT04350</v>
      </c>
      <c r="C44" t="str">
        <v>Kulbhushan</v>
      </c>
      <c r="D44" t="str">
        <v>Moorthy</v>
      </c>
      <c r="E44" t="str">
        <v>Male</v>
      </c>
      <c r="F44" t="str">
        <v>Business Development</v>
      </c>
      <c r="G44">
        <v>106400.02</v>
      </c>
      <c r="H44" t="str">
        <v>100K to 150K</v>
      </c>
      <c r="I44">
        <v>44021</v>
      </c>
      <c r="J44">
        <v>1</v>
      </c>
      <c r="K44" t="str">
        <v>Full Time</v>
      </c>
      <c r="L44" t="str">
        <v>Temporary</v>
      </c>
      <c r="M44" t="str">
        <v>Chennai, India</v>
      </c>
      <c r="N44">
        <v>5.8575342465753426</v>
      </c>
    </row>
    <row r="45" spans="2:14" x14ac:dyDescent="0.3">
      <c r="B45" t="str">
        <v>SQ02035</v>
      </c>
      <c r="C45" t="str">
        <v>Anni</v>
      </c>
      <c r="D45" t="str">
        <v>Izzard</v>
      </c>
      <c r="E45" t="str">
        <v>Male</v>
      </c>
      <c r="F45" t="str">
        <v>Human Resources</v>
      </c>
      <c r="G45">
        <v>103494.94</v>
      </c>
      <c r="H45" t="str">
        <v>100K to 150K</v>
      </c>
      <c r="I45">
        <v>43256</v>
      </c>
      <c r="J45">
        <v>1</v>
      </c>
      <c r="K45" t="str">
        <v>Full Time</v>
      </c>
      <c r="L45" t="str">
        <v>Permanent</v>
      </c>
      <c r="M45" t="str">
        <v>Remote</v>
      </c>
      <c r="N45">
        <v>7.9534246575342467</v>
      </c>
    </row>
    <row r="46" spans="2:14" x14ac:dyDescent="0.3">
      <c r="B46" t="str">
        <v>SQ02035</v>
      </c>
      <c r="C46" t="str">
        <v>Anni</v>
      </c>
      <c r="D46" t="str">
        <v>Izzard</v>
      </c>
      <c r="E46" t="str">
        <v>Male</v>
      </c>
      <c r="F46" t="str">
        <v>Human Resources</v>
      </c>
      <c r="G46">
        <v>103494.94</v>
      </c>
      <c r="H46" t="str">
        <v>100K to 150K</v>
      </c>
      <c r="I46">
        <v>43256</v>
      </c>
      <c r="J46">
        <v>1</v>
      </c>
      <c r="K46" t="str">
        <v>Full Time</v>
      </c>
      <c r="L46" t="str">
        <v>Permanent</v>
      </c>
      <c r="M46" t="str">
        <v>Remote</v>
      </c>
      <c r="N46">
        <v>7.9534246575342467</v>
      </c>
    </row>
    <row r="47" spans="2:14" x14ac:dyDescent="0.3">
      <c r="B47" t="str">
        <v>VT04350</v>
      </c>
      <c r="C47" t="str">
        <v>Lalit</v>
      </c>
      <c r="D47" t="str">
        <v>Kothari</v>
      </c>
      <c r="E47" t="str">
        <v>Male</v>
      </c>
      <c r="F47" t="str">
        <v>Business Development</v>
      </c>
      <c r="G47">
        <v>106400.02</v>
      </c>
      <c r="H47" t="str">
        <v>100K to 150K</v>
      </c>
      <c r="I47">
        <v>44021</v>
      </c>
      <c r="J47">
        <v>1</v>
      </c>
      <c r="K47" t="str">
        <v>Full Time</v>
      </c>
      <c r="L47" t="str">
        <v>Temporary</v>
      </c>
      <c r="M47" t="str">
        <v>Chennai, India</v>
      </c>
      <c r="N47">
        <v>5.8575342465753426</v>
      </c>
    </row>
    <row r="48" spans="2:14" x14ac:dyDescent="0.3">
      <c r="B48" t="str">
        <v>SQ02624</v>
      </c>
      <c r="C48" t="str">
        <v>Gwenneth</v>
      </c>
      <c r="D48" t="str">
        <v>Fealey</v>
      </c>
      <c r="E48" t="str">
        <v>Female</v>
      </c>
      <c r="F48" t="str">
        <v>Engineering</v>
      </c>
      <c r="G48">
        <v>114772.32</v>
      </c>
      <c r="H48" t="str">
        <v>100K to 150K</v>
      </c>
      <c r="I48">
        <v>44251</v>
      </c>
      <c r="J48">
        <v>1</v>
      </c>
      <c r="K48" t="str">
        <v>Full Time</v>
      </c>
      <c r="L48" t="str">
        <v>Permanent</v>
      </c>
      <c r="M48" t="str">
        <v>Columbus, USA</v>
      </c>
      <c r="N48">
        <v>5.2273972602739729</v>
      </c>
    </row>
    <row r="49" spans="2:14" x14ac:dyDescent="0.3">
      <c r="B49" t="str">
        <v>VT03421</v>
      </c>
      <c r="C49" t="str">
        <v>Alic</v>
      </c>
      <c r="D49" t="str">
        <v>Bagg</v>
      </c>
      <c r="E49" t="str">
        <v>Male</v>
      </c>
      <c r="F49" t="str">
        <v>Legal</v>
      </c>
      <c r="G49">
        <v>113747.56</v>
      </c>
      <c r="H49" t="str">
        <v>100K to 150K</v>
      </c>
      <c r="I49">
        <v>44270</v>
      </c>
      <c r="J49">
        <v>0.7</v>
      </c>
      <c r="K49" t="str">
        <v>Part Time</v>
      </c>
      <c r="L49" t="str">
        <v>Temporary</v>
      </c>
      <c r="M49" t="str">
        <v>Columbus, USA</v>
      </c>
      <c r="N49">
        <v>5.1753424657534248</v>
      </c>
    </row>
    <row r="51" spans="2:14" x14ac:dyDescent="0.3">
      <c r="G51" s="9">
        <v>105000</v>
      </c>
    </row>
    <row r="52" spans="2:14" x14ac:dyDescent="0.3">
      <c r="B52" s="7" t="s">
        <v>909</v>
      </c>
    </row>
    <row r="53" spans="2:14" x14ac:dyDescent="0.3">
      <c r="B53" s="7" t="s">
        <v>910</v>
      </c>
    </row>
    <row r="54" spans="2:14" x14ac:dyDescent="0.3">
      <c r="B54" s="10" t="str" cm="1">
        <f t="array" ref="B54:F54">_xlfn.CHOOSECOLS(Staff[#Headers],1,2,3,5,6)</f>
        <v>Emp ID</v>
      </c>
      <c r="C54" s="10" t="str">
        <v>First Name</v>
      </c>
      <c r="D54" s="10" t="str">
        <v>Last Name</v>
      </c>
      <c r="E54" s="10" t="str">
        <v>Department</v>
      </c>
      <c r="F54" s="10" t="str">
        <v>Salary</v>
      </c>
    </row>
    <row r="55" spans="2:14" x14ac:dyDescent="0.3">
      <c r="B55" t="str" cm="1">
        <f t="array" ref="B55:F88">_xlfn.CHOOSECOLS(_xlfn._xlws.FILTER(Staff[],Staff[Salary]&gt;G51),1,2,3,5,6)</f>
        <v>PR00147</v>
      </c>
      <c r="C55" t="str">
        <v>Minerva</v>
      </c>
      <c r="D55" t="str">
        <v>Ricardot</v>
      </c>
      <c r="E55" t="str">
        <v>Engineering</v>
      </c>
      <c r="F55">
        <v>120000</v>
      </c>
    </row>
    <row r="56" spans="2:14" x14ac:dyDescent="0.3">
      <c r="B56" t="str">
        <v>SQ04612</v>
      </c>
      <c r="C56" t="str">
        <v>Mick</v>
      </c>
      <c r="D56" t="str">
        <v>Spraberry</v>
      </c>
      <c r="E56" t="str">
        <v>Services</v>
      </c>
      <c r="F56">
        <v>120000</v>
      </c>
    </row>
    <row r="57" spans="2:14" x14ac:dyDescent="0.3">
      <c r="B57" t="str">
        <v>SQ00144</v>
      </c>
      <c r="C57" t="str">
        <v>Collen</v>
      </c>
      <c r="D57" t="str">
        <v>Dunbleton</v>
      </c>
      <c r="E57" t="str">
        <v>Engineering</v>
      </c>
      <c r="F57">
        <v>118976.16</v>
      </c>
    </row>
    <row r="58" spans="2:14" x14ac:dyDescent="0.3">
      <c r="B58" t="str">
        <v>TN01281</v>
      </c>
      <c r="C58" t="str">
        <v>Cletus</v>
      </c>
      <c r="D58" t="str">
        <v>McGarahan</v>
      </c>
      <c r="E58" t="str">
        <v>Engineering</v>
      </c>
      <c r="F58">
        <v>114425.19</v>
      </c>
    </row>
    <row r="59" spans="2:14" x14ac:dyDescent="0.3">
      <c r="B59" t="str">
        <v>SQ01620</v>
      </c>
      <c r="C59" t="str">
        <v>Westbrook</v>
      </c>
      <c r="D59" t="str">
        <v>Brandino</v>
      </c>
      <c r="E59" t="str">
        <v>Legal</v>
      </c>
      <c r="F59">
        <v>113616.23</v>
      </c>
    </row>
    <row r="60" spans="2:14" x14ac:dyDescent="0.3">
      <c r="B60" t="str">
        <v>VT04681</v>
      </c>
      <c r="C60" t="str">
        <v>Nickolai</v>
      </c>
      <c r="D60" t="str">
        <v>Artin</v>
      </c>
      <c r="E60" t="str">
        <v>Product Management</v>
      </c>
      <c r="F60">
        <v>110906.35</v>
      </c>
    </row>
    <row r="61" spans="2:14" x14ac:dyDescent="0.3">
      <c r="B61" t="str">
        <v>VT02801</v>
      </c>
      <c r="C61" t="str">
        <v>Shellysheldon</v>
      </c>
      <c r="D61" t="str">
        <v>Mahady</v>
      </c>
      <c r="E61" t="str">
        <v>Training</v>
      </c>
      <c r="F61">
        <v>114691.03</v>
      </c>
    </row>
    <row r="62" spans="2:14" x14ac:dyDescent="0.3">
      <c r="B62" t="str">
        <v>VT04093</v>
      </c>
      <c r="C62" t="str">
        <v>Prasanna</v>
      </c>
      <c r="D62" t="str">
        <v>Lakshmi</v>
      </c>
      <c r="E62" t="str">
        <v>Training</v>
      </c>
      <c r="F62">
        <v>116767.63</v>
      </c>
    </row>
    <row r="63" spans="2:14" x14ac:dyDescent="0.3">
      <c r="B63" t="str">
        <v>VT03421</v>
      </c>
      <c r="C63" t="str">
        <v>Alic</v>
      </c>
      <c r="D63" t="str">
        <v>Bagg</v>
      </c>
      <c r="E63" t="str">
        <v>Legal</v>
      </c>
      <c r="F63">
        <v>113747.56</v>
      </c>
    </row>
    <row r="64" spans="2:14" x14ac:dyDescent="0.3">
      <c r="B64" t="str">
        <v>VT02491</v>
      </c>
      <c r="C64" t="str">
        <v>Alexis</v>
      </c>
      <c r="D64" t="str">
        <v>Gotfrey</v>
      </c>
      <c r="E64" t="str">
        <v>Engineering</v>
      </c>
      <c r="F64">
        <v>114465.93</v>
      </c>
    </row>
    <row r="65" spans="2:6" x14ac:dyDescent="0.3">
      <c r="B65" t="str">
        <v>TN04058</v>
      </c>
      <c r="C65" t="str">
        <v>Subbarao</v>
      </c>
      <c r="D65" t="str">
        <v>Malladi</v>
      </c>
      <c r="E65" t="str">
        <v>Product Management</v>
      </c>
      <c r="F65">
        <v>106775.14</v>
      </c>
    </row>
    <row r="66" spans="2:6" x14ac:dyDescent="0.3">
      <c r="B66" t="str">
        <v>PR01159</v>
      </c>
      <c r="C66" t="str">
        <v>Mollie</v>
      </c>
      <c r="D66" t="str">
        <v>Hanway</v>
      </c>
      <c r="E66" t="str">
        <v>Engineering</v>
      </c>
      <c r="F66">
        <v>112645.99</v>
      </c>
    </row>
    <row r="67" spans="2:6" x14ac:dyDescent="0.3">
      <c r="B67" t="str">
        <v>SQ03476</v>
      </c>
      <c r="C67" t="str">
        <v>Ramalingam</v>
      </c>
      <c r="D67" t="str">
        <v>Kothapeta</v>
      </c>
      <c r="E67" t="str">
        <v>Accounting</v>
      </c>
      <c r="F67">
        <v>107107.6</v>
      </c>
    </row>
    <row r="68" spans="2:6" x14ac:dyDescent="0.3">
      <c r="B68" t="str">
        <v>VT01893</v>
      </c>
      <c r="C68" t="str">
        <v>Lindy</v>
      </c>
      <c r="D68" t="str">
        <v>Guillet</v>
      </c>
      <c r="E68" t="str">
        <v>Training</v>
      </c>
      <c r="F68">
        <v>112778.28</v>
      </c>
    </row>
    <row r="69" spans="2:6" x14ac:dyDescent="0.3">
      <c r="B69" t="str">
        <v>PR02010</v>
      </c>
      <c r="C69" t="str">
        <v>Prerana</v>
      </c>
      <c r="D69" t="str">
        <v>Nishita</v>
      </c>
      <c r="E69" t="str">
        <v>Product Management</v>
      </c>
      <c r="F69">
        <v>115191.38</v>
      </c>
    </row>
    <row r="70" spans="2:6" x14ac:dyDescent="0.3">
      <c r="B70" t="str">
        <v>SQ00498</v>
      </c>
      <c r="C70" t="str">
        <v>Amery</v>
      </c>
      <c r="D70" t="str">
        <v>Ofer</v>
      </c>
      <c r="E70" t="str">
        <v>Legal</v>
      </c>
      <c r="F70">
        <v>111049.84</v>
      </c>
    </row>
    <row r="71" spans="2:6" x14ac:dyDescent="0.3">
      <c r="B71" t="str">
        <v>TN04058</v>
      </c>
      <c r="C71" t="str">
        <v>Vasu</v>
      </c>
      <c r="D71" t="str">
        <v>Nandin</v>
      </c>
      <c r="E71" t="str">
        <v>Product Management</v>
      </c>
      <c r="F71">
        <v>106775.14</v>
      </c>
    </row>
    <row r="72" spans="2:6" x14ac:dyDescent="0.3">
      <c r="B72" t="str">
        <v>SQ04603</v>
      </c>
      <c r="C72" t="str">
        <v>Natalee</v>
      </c>
      <c r="D72" t="str">
        <v>Craiker</v>
      </c>
      <c r="E72" t="str">
        <v>Product Management</v>
      </c>
      <c r="F72">
        <v>111229.47</v>
      </c>
    </row>
    <row r="73" spans="2:6" x14ac:dyDescent="0.3">
      <c r="B73" t="str">
        <v>VT04028</v>
      </c>
      <c r="C73" t="str">
        <v>Michale</v>
      </c>
      <c r="D73" t="str">
        <v>Rolf</v>
      </c>
      <c r="E73" t="str">
        <v>Services</v>
      </c>
      <c r="F73">
        <v>111815.49</v>
      </c>
    </row>
    <row r="74" spans="2:6" x14ac:dyDescent="0.3">
      <c r="B74" t="str">
        <v>VT04028</v>
      </c>
      <c r="C74" t="str">
        <v>Michale</v>
      </c>
      <c r="D74" t="str">
        <v>Rolf</v>
      </c>
      <c r="E74" t="str">
        <v>Services</v>
      </c>
      <c r="F74">
        <v>111815.49</v>
      </c>
    </row>
    <row r="75" spans="2:6" x14ac:dyDescent="0.3">
      <c r="B75" t="str">
        <v>SQ00022</v>
      </c>
      <c r="C75" t="str">
        <v>Carlin</v>
      </c>
      <c r="D75" t="str">
        <v>Demke</v>
      </c>
      <c r="E75" t="str">
        <v>Business Development</v>
      </c>
      <c r="F75">
        <v>110042.37</v>
      </c>
    </row>
    <row r="76" spans="2:6" x14ac:dyDescent="0.3">
      <c r="B76" t="str">
        <v>SQ03116</v>
      </c>
      <c r="C76" t="str">
        <v>Syd</v>
      </c>
      <c r="D76" t="str">
        <v>Fearn</v>
      </c>
      <c r="E76" t="str">
        <v>Engineering</v>
      </c>
      <c r="F76">
        <v>108872.77</v>
      </c>
    </row>
    <row r="77" spans="2:6" x14ac:dyDescent="0.3">
      <c r="B77" t="str">
        <v>VT04552</v>
      </c>
      <c r="C77" t="str">
        <v>Theresita</v>
      </c>
      <c r="D77" t="str">
        <v>Chasmer</v>
      </c>
      <c r="E77" t="str">
        <v>Product Management</v>
      </c>
      <c r="F77">
        <v>106665.67</v>
      </c>
    </row>
    <row r="78" spans="2:6" x14ac:dyDescent="0.3">
      <c r="B78" t="str">
        <v>VT01893</v>
      </c>
      <c r="C78" t="str">
        <v>Lindy</v>
      </c>
      <c r="D78" t="str">
        <v>Guillet</v>
      </c>
      <c r="E78" t="str">
        <v>Training</v>
      </c>
      <c r="F78">
        <v>112778.28</v>
      </c>
    </row>
    <row r="79" spans="2:6" x14ac:dyDescent="0.3">
      <c r="B79" t="str">
        <v>PR03886</v>
      </c>
      <c r="C79" t="str">
        <v>Edd</v>
      </c>
      <c r="D79" t="str">
        <v>MacKnockiter</v>
      </c>
      <c r="E79" t="str">
        <v>Accounting</v>
      </c>
      <c r="F79">
        <v>119022.49</v>
      </c>
    </row>
    <row r="80" spans="2:6" x14ac:dyDescent="0.3">
      <c r="B80" t="str">
        <v>PR00746</v>
      </c>
      <c r="C80" t="str">
        <v>Hogan</v>
      </c>
      <c r="D80" t="str">
        <v>Iles</v>
      </c>
      <c r="E80" t="str">
        <v>Accounting</v>
      </c>
      <c r="F80">
        <v>114177.23</v>
      </c>
    </row>
    <row r="81" spans="2:7" x14ac:dyDescent="0.3">
      <c r="B81" t="str">
        <v>SQ03733</v>
      </c>
      <c r="C81" t="str">
        <v>Revkah</v>
      </c>
      <c r="D81" t="str">
        <v>Antonacci</v>
      </c>
      <c r="E81" t="str">
        <v>Engineering</v>
      </c>
      <c r="F81">
        <v>109143.17</v>
      </c>
    </row>
    <row r="82" spans="2:7" x14ac:dyDescent="0.3">
      <c r="B82" t="str">
        <v>TN00579</v>
      </c>
      <c r="C82" t="str">
        <v>Rafaelita</v>
      </c>
      <c r="D82" t="str">
        <v>Blaksland</v>
      </c>
      <c r="E82" t="str">
        <v>Services</v>
      </c>
      <c r="F82">
        <v>109163.39</v>
      </c>
    </row>
    <row r="83" spans="2:7" x14ac:dyDescent="0.3">
      <c r="B83" t="str">
        <v>SQ02174</v>
      </c>
      <c r="C83" t="str">
        <v>Sidoney</v>
      </c>
      <c r="D83" t="str">
        <v>Yitzhok</v>
      </c>
      <c r="E83" t="str">
        <v>Engineering</v>
      </c>
      <c r="F83">
        <v>118442.54</v>
      </c>
    </row>
    <row r="84" spans="2:7" x14ac:dyDescent="0.3">
      <c r="B84" t="str">
        <v>VT04093</v>
      </c>
      <c r="C84" t="str">
        <v>Baruna</v>
      </c>
      <c r="D84" t="str">
        <v>Ogale</v>
      </c>
      <c r="E84" t="str">
        <v>Training</v>
      </c>
      <c r="F84">
        <v>116767.63</v>
      </c>
    </row>
    <row r="85" spans="2:7" x14ac:dyDescent="0.3">
      <c r="B85" t="str">
        <v>VT04350</v>
      </c>
      <c r="C85" t="str">
        <v>Kulbhushan</v>
      </c>
      <c r="D85" t="str">
        <v>Moorthy</v>
      </c>
      <c r="E85" t="str">
        <v>Business Development</v>
      </c>
      <c r="F85">
        <v>106400.02</v>
      </c>
    </row>
    <row r="86" spans="2:7" x14ac:dyDescent="0.3">
      <c r="B86" t="str">
        <v>VT04350</v>
      </c>
      <c r="C86" t="str">
        <v>Lalit</v>
      </c>
      <c r="D86" t="str">
        <v>Kothari</v>
      </c>
      <c r="E86" t="str">
        <v>Business Development</v>
      </c>
      <c r="F86">
        <v>106400.02</v>
      </c>
    </row>
    <row r="87" spans="2:7" x14ac:dyDescent="0.3">
      <c r="B87" t="str">
        <v>SQ02624</v>
      </c>
      <c r="C87" t="str">
        <v>Gwenneth</v>
      </c>
      <c r="D87" t="str">
        <v>Fealey</v>
      </c>
      <c r="E87" t="str">
        <v>Engineering</v>
      </c>
      <c r="F87">
        <v>114772.32</v>
      </c>
    </row>
    <row r="88" spans="2:7" x14ac:dyDescent="0.3">
      <c r="B88" t="str">
        <v>VT03421</v>
      </c>
      <c r="C88" t="str">
        <v>Alic</v>
      </c>
      <c r="D88" t="str">
        <v>Bagg</v>
      </c>
      <c r="E88" t="str">
        <v>Legal</v>
      </c>
      <c r="F88">
        <v>113747.56</v>
      </c>
    </row>
    <row r="91" spans="2:7" ht="31.2" x14ac:dyDescent="0.3">
      <c r="B91" s="12" t="s">
        <v>911</v>
      </c>
    </row>
    <row r="92" spans="2:7" x14ac:dyDescent="0.3">
      <c r="B92" s="9" t="s">
        <v>912</v>
      </c>
    </row>
    <row r="94" spans="2:7" x14ac:dyDescent="0.3">
      <c r="B94" s="16" t="str" cm="1">
        <f t="array" ref="B94:G94">_xlfn.CHOOSECOLS(Staff[#Headers],1,2,3,4,5,6)</f>
        <v>Emp ID</v>
      </c>
      <c r="C94" s="16" t="str">
        <v>First Name</v>
      </c>
      <c r="D94" s="16" t="str">
        <v>Last Name</v>
      </c>
      <c r="E94" s="16" t="str">
        <v>Gender</v>
      </c>
      <c r="F94" s="16" t="str">
        <v>Department</v>
      </c>
      <c r="G94" s="16" t="str">
        <v>Salary</v>
      </c>
    </row>
    <row r="95" spans="2:7" ht="15" customHeight="1" x14ac:dyDescent="0.3">
      <c r="B95" s="13" t="str" cm="1">
        <f t="array" ref="B95:G112">_xlfn._xlws.FILTER(Staff[[Emp ID]:[Salary]],(Staff[Salary]&gt;100000)*(Staff[Gender]="Female"))</f>
        <v>SQ04612</v>
      </c>
      <c r="C95" t="str">
        <v>Mick</v>
      </c>
      <c r="D95" t="str">
        <v>Spraberry</v>
      </c>
      <c r="E95" t="str">
        <v>Female</v>
      </c>
      <c r="F95" t="str">
        <v>Services</v>
      </c>
      <c r="G95">
        <v>120000</v>
      </c>
    </row>
    <row r="96" spans="2:7" x14ac:dyDescent="0.3">
      <c r="B96" t="str">
        <v>TN01281</v>
      </c>
      <c r="C96" t="str">
        <v>Cletus</v>
      </c>
      <c r="D96" t="str">
        <v>McGarahan</v>
      </c>
      <c r="E96" t="str">
        <v>Female</v>
      </c>
      <c r="F96" t="str">
        <v>Engineering</v>
      </c>
      <c r="G96">
        <v>114425.19</v>
      </c>
    </row>
    <row r="97" spans="2:7" x14ac:dyDescent="0.3">
      <c r="B97" t="str">
        <v>VT04681</v>
      </c>
      <c r="C97" t="str">
        <v>Nickolai</v>
      </c>
      <c r="D97" t="str">
        <v>Artin</v>
      </c>
      <c r="E97" t="str">
        <v>Female</v>
      </c>
      <c r="F97" t="str">
        <v>Product Management</v>
      </c>
      <c r="G97">
        <v>110906.35</v>
      </c>
    </row>
    <row r="98" spans="2:7" x14ac:dyDescent="0.3">
      <c r="B98" t="str">
        <v>TN04246</v>
      </c>
      <c r="C98" t="str">
        <v>Shaylyn</v>
      </c>
      <c r="D98" t="str">
        <v>Ransbury</v>
      </c>
      <c r="E98" t="str">
        <v>Female</v>
      </c>
      <c r="F98" t="str">
        <v>Support</v>
      </c>
      <c r="G98">
        <v>100371.31</v>
      </c>
    </row>
    <row r="99" spans="2:7" x14ac:dyDescent="0.3">
      <c r="B99" t="str">
        <v>PR02208</v>
      </c>
      <c r="C99" t="str">
        <v>Gowri</v>
      </c>
      <c r="D99" t="str">
        <v>Sankar</v>
      </c>
      <c r="E99" t="str">
        <v>Female</v>
      </c>
      <c r="F99" t="str">
        <v>Training</v>
      </c>
      <c r="G99">
        <v>102934.09</v>
      </c>
    </row>
    <row r="100" spans="2:7" x14ac:dyDescent="0.3">
      <c r="B100" t="str">
        <v>VT04093</v>
      </c>
      <c r="C100" t="str">
        <v>Prasanna</v>
      </c>
      <c r="D100" t="str">
        <v>Lakshmi</v>
      </c>
      <c r="E100" t="str">
        <v>Female</v>
      </c>
      <c r="F100" t="str">
        <v>Training</v>
      </c>
      <c r="G100">
        <v>116767.63</v>
      </c>
    </row>
    <row r="101" spans="2:7" x14ac:dyDescent="0.3">
      <c r="B101" t="str">
        <v>VT01684</v>
      </c>
      <c r="C101" t="str">
        <v>Audry</v>
      </c>
      <c r="D101" t="str">
        <v>Yu</v>
      </c>
      <c r="E101" t="str">
        <v>Female</v>
      </c>
      <c r="F101" t="str">
        <v>Training</v>
      </c>
      <c r="G101">
        <v>101187.36</v>
      </c>
    </row>
    <row r="102" spans="2:7" x14ac:dyDescent="0.3">
      <c r="B102" t="str">
        <v>TN04740</v>
      </c>
      <c r="C102" t="str">
        <v>Tristam</v>
      </c>
      <c r="D102" t="str">
        <v>Cuming</v>
      </c>
      <c r="E102" t="str">
        <v>Female</v>
      </c>
      <c r="F102" t="str">
        <v>Support</v>
      </c>
      <c r="G102">
        <v>104038.9</v>
      </c>
    </row>
    <row r="103" spans="2:7" x14ac:dyDescent="0.3">
      <c r="B103" t="str">
        <v>SQ00498</v>
      </c>
      <c r="C103" t="str">
        <v>Amery</v>
      </c>
      <c r="D103" t="str">
        <v>Ofer</v>
      </c>
      <c r="E103" t="str">
        <v>Female</v>
      </c>
      <c r="F103" t="str">
        <v>Legal</v>
      </c>
      <c r="G103">
        <v>111049.84</v>
      </c>
    </row>
    <row r="104" spans="2:7" x14ac:dyDescent="0.3">
      <c r="B104" t="str">
        <v>VT04552</v>
      </c>
      <c r="C104" t="str">
        <v>Theresita</v>
      </c>
      <c r="D104" t="str">
        <v>Chasmer</v>
      </c>
      <c r="E104" t="str">
        <v>Female</v>
      </c>
      <c r="F104" t="str">
        <v>Product Management</v>
      </c>
      <c r="G104">
        <v>106665.67</v>
      </c>
    </row>
    <row r="105" spans="2:7" x14ac:dyDescent="0.3">
      <c r="B105" t="str">
        <v>PR00746</v>
      </c>
      <c r="C105" t="str">
        <v>Hogan</v>
      </c>
      <c r="D105" t="str">
        <v>Iles</v>
      </c>
      <c r="E105" t="str">
        <v>Female</v>
      </c>
      <c r="F105" t="str">
        <v>Accounting</v>
      </c>
      <c r="G105">
        <v>114177.23</v>
      </c>
    </row>
    <row r="106" spans="2:7" x14ac:dyDescent="0.3">
      <c r="B106" t="str">
        <v>SQ03387</v>
      </c>
      <c r="C106" t="str">
        <v>Robinia</v>
      </c>
      <c r="D106" t="str">
        <v>Scholling</v>
      </c>
      <c r="E106" t="str">
        <v>Female</v>
      </c>
      <c r="F106" t="str">
        <v>Human Resources</v>
      </c>
      <c r="G106">
        <v>100731.95</v>
      </c>
    </row>
    <row r="107" spans="2:7" x14ac:dyDescent="0.3">
      <c r="B107" t="str">
        <v>SQ02703</v>
      </c>
      <c r="C107" t="str">
        <v>Deepit</v>
      </c>
      <c r="D107" t="str">
        <v>Ranjana</v>
      </c>
      <c r="E107" t="str">
        <v>Female</v>
      </c>
      <c r="F107" t="str">
        <v>Marketing</v>
      </c>
      <c r="G107">
        <v>104903.79</v>
      </c>
    </row>
    <row r="108" spans="2:7" x14ac:dyDescent="0.3">
      <c r="B108" t="str">
        <v>TN00579</v>
      </c>
      <c r="C108" t="str">
        <v>Rafaelita</v>
      </c>
      <c r="D108" t="str">
        <v>Blaksland</v>
      </c>
      <c r="E108" t="str">
        <v>Female</v>
      </c>
      <c r="F108" t="str">
        <v>Services</v>
      </c>
      <c r="G108">
        <v>109163.39</v>
      </c>
    </row>
    <row r="109" spans="2:7" x14ac:dyDescent="0.3">
      <c r="B109" t="str">
        <v>SQ02174</v>
      </c>
      <c r="C109" t="str">
        <v>Sidoney</v>
      </c>
      <c r="D109" t="str">
        <v>Yitzhok</v>
      </c>
      <c r="E109" t="str">
        <v>Female</v>
      </c>
      <c r="F109" t="str">
        <v>Engineering</v>
      </c>
      <c r="G109">
        <v>118442.54</v>
      </c>
    </row>
    <row r="110" spans="2:7" x14ac:dyDescent="0.3">
      <c r="B110" t="str">
        <v>VT04093</v>
      </c>
      <c r="C110" t="str">
        <v>Baruna</v>
      </c>
      <c r="D110" t="str">
        <v>Ogale</v>
      </c>
      <c r="E110" t="str">
        <v>Female</v>
      </c>
      <c r="F110" t="str">
        <v>Training</v>
      </c>
      <c r="G110">
        <v>116767.63</v>
      </c>
    </row>
    <row r="111" spans="2:7" x14ac:dyDescent="0.3">
      <c r="B111" t="str">
        <v>SQ03491</v>
      </c>
      <c r="C111" t="str">
        <v>Freda</v>
      </c>
      <c r="D111" t="str">
        <v>Legan</v>
      </c>
      <c r="E111" t="str">
        <v>Female</v>
      </c>
      <c r="F111" t="str">
        <v>Sales</v>
      </c>
      <c r="G111">
        <v>102129.37</v>
      </c>
    </row>
    <row r="112" spans="2:7" x14ac:dyDescent="0.3">
      <c r="B112" t="str">
        <v>SQ02624</v>
      </c>
      <c r="C112" t="str">
        <v>Gwenneth</v>
      </c>
      <c r="D112" t="str">
        <v>Fealey</v>
      </c>
      <c r="E112" t="str">
        <v>Female</v>
      </c>
      <c r="F112" t="str">
        <v>Engineering</v>
      </c>
      <c r="G112">
        <v>114772.32</v>
      </c>
    </row>
    <row r="115" spans="2:9" ht="31.2" x14ac:dyDescent="0.3">
      <c r="B115" s="14" t="s">
        <v>913</v>
      </c>
    </row>
    <row r="116" spans="2:9" ht="22.5" customHeight="1" x14ac:dyDescent="0.3">
      <c r="B116" s="9" t="s">
        <v>914</v>
      </c>
      <c r="C116" s="15" t="str" cm="1">
        <f t="array" ref="C116:I116">_xlfn.CHOOSECOLS(Staff[#Headers],1,2,3,4,5,6,8)</f>
        <v>Emp ID</v>
      </c>
      <c r="D116" s="16" t="str">
        <v>First Name</v>
      </c>
      <c r="E116" s="16" t="str">
        <v>Last Name</v>
      </c>
      <c r="F116" s="16" t="str">
        <v>Gender</v>
      </c>
      <c r="G116" s="16" t="str">
        <v>Department</v>
      </c>
      <c r="H116" s="16" t="str">
        <v>Salary</v>
      </c>
      <c r="I116" s="16" t="str">
        <v>Start Date</v>
      </c>
    </row>
    <row r="117" spans="2:9" ht="16.5" customHeight="1" x14ac:dyDescent="0.3">
      <c r="C117" s="13" t="str" cm="1">
        <f t="array" ref="C117:I129">_xlfn.CHOOSECOLS(_xlfn._xlws.FILTER(Staff[],(Staff[Salary] &gt;100000) * (Staff[Gender]="female") * (Staff[Start Date]&gt;=DATE(2020,1,1))),1,2,3,4,5,6,8)</f>
        <v>SQ04612</v>
      </c>
      <c r="D117" t="str">
        <v>Mick</v>
      </c>
      <c r="E117" t="str">
        <v>Spraberry</v>
      </c>
      <c r="F117" t="str">
        <v>Female</v>
      </c>
      <c r="G117" t="str">
        <v>Services</v>
      </c>
      <c r="H117">
        <v>120000</v>
      </c>
      <c r="I117" s="2">
        <v>43902</v>
      </c>
    </row>
    <row r="118" spans="2:9" x14ac:dyDescent="0.3">
      <c r="C118" t="str">
        <v>TN01281</v>
      </c>
      <c r="D118" t="str">
        <v>Cletus</v>
      </c>
      <c r="E118" t="str">
        <v>McGarahan</v>
      </c>
      <c r="F118" t="str">
        <v>Female</v>
      </c>
      <c r="G118" t="str">
        <v>Engineering</v>
      </c>
      <c r="H118">
        <v>114425.19</v>
      </c>
      <c r="I118" s="2">
        <v>43857</v>
      </c>
    </row>
    <row r="119" spans="2:9" x14ac:dyDescent="0.3">
      <c r="C119" t="str">
        <v>TN04246</v>
      </c>
      <c r="D119" t="str">
        <v>Shaylyn</v>
      </c>
      <c r="E119" t="str">
        <v>Ransbury</v>
      </c>
      <c r="F119" t="str">
        <v>Female</v>
      </c>
      <c r="G119" t="str">
        <v>Support</v>
      </c>
      <c r="H119">
        <v>100371.31</v>
      </c>
      <c r="I119" s="2">
        <v>44067</v>
      </c>
    </row>
    <row r="120" spans="2:9" x14ac:dyDescent="0.3">
      <c r="C120" t="str">
        <v>PR02208</v>
      </c>
      <c r="D120" t="str">
        <v>Gowri</v>
      </c>
      <c r="E120" t="str">
        <v>Sankar</v>
      </c>
      <c r="F120" t="str">
        <v>Female</v>
      </c>
      <c r="G120" t="str">
        <v>Training</v>
      </c>
      <c r="H120">
        <v>102934.09</v>
      </c>
      <c r="I120" s="2">
        <v>44315</v>
      </c>
    </row>
    <row r="121" spans="2:9" x14ac:dyDescent="0.3">
      <c r="C121" t="str">
        <v>VT04093</v>
      </c>
      <c r="D121" t="str">
        <v>Prasanna</v>
      </c>
      <c r="E121" t="str">
        <v>Lakshmi</v>
      </c>
      <c r="F121" t="str">
        <v>Female</v>
      </c>
      <c r="G121" t="str">
        <v>Training</v>
      </c>
      <c r="H121">
        <v>116767.63</v>
      </c>
      <c r="I121" s="2">
        <v>43949</v>
      </c>
    </row>
    <row r="122" spans="2:9" x14ac:dyDescent="0.3">
      <c r="C122" t="str">
        <v>SQ00498</v>
      </c>
      <c r="D122" t="str">
        <v>Amery</v>
      </c>
      <c r="E122" t="str">
        <v>Ofer</v>
      </c>
      <c r="F122" t="str">
        <v>Female</v>
      </c>
      <c r="G122" t="str">
        <v>Legal</v>
      </c>
      <c r="H122">
        <v>111049.84</v>
      </c>
      <c r="I122" s="2">
        <v>44393</v>
      </c>
    </row>
    <row r="123" spans="2:9" x14ac:dyDescent="0.3">
      <c r="C123" t="str">
        <v>PR00746</v>
      </c>
      <c r="D123" t="str">
        <v>Hogan</v>
      </c>
      <c r="E123" t="str">
        <v>Iles</v>
      </c>
      <c r="F123" t="str">
        <v>Female</v>
      </c>
      <c r="G123" t="str">
        <v>Accounting</v>
      </c>
      <c r="H123">
        <v>114177.23</v>
      </c>
      <c r="I123" s="2">
        <v>43908</v>
      </c>
    </row>
    <row r="124" spans="2:9" x14ac:dyDescent="0.3">
      <c r="C124" t="str">
        <v>SQ03387</v>
      </c>
      <c r="D124" t="str">
        <v>Robinia</v>
      </c>
      <c r="E124" t="str">
        <v>Scholling</v>
      </c>
      <c r="F124" t="str">
        <v>Female</v>
      </c>
      <c r="G124" t="str">
        <v>Human Resources</v>
      </c>
      <c r="H124">
        <v>100731.95</v>
      </c>
      <c r="I124" s="2">
        <v>43936</v>
      </c>
    </row>
    <row r="125" spans="2:9" x14ac:dyDescent="0.3">
      <c r="C125" t="str">
        <v>TN00579</v>
      </c>
      <c r="D125" t="str">
        <v>Rafaelita</v>
      </c>
      <c r="E125" t="str">
        <v>Blaksland</v>
      </c>
      <c r="F125" t="str">
        <v>Female</v>
      </c>
      <c r="G125" t="str">
        <v>Services</v>
      </c>
      <c r="H125">
        <v>109163.39</v>
      </c>
      <c r="I125" s="2">
        <v>44019</v>
      </c>
    </row>
    <row r="126" spans="2:9" x14ac:dyDescent="0.3">
      <c r="C126" t="str">
        <v>SQ02174</v>
      </c>
      <c r="D126" t="str">
        <v>Sidoney</v>
      </c>
      <c r="E126" t="str">
        <v>Yitzhok</v>
      </c>
      <c r="F126" t="str">
        <v>Female</v>
      </c>
      <c r="G126" t="str">
        <v>Engineering</v>
      </c>
      <c r="H126">
        <v>118442.54</v>
      </c>
      <c r="I126" s="2">
        <v>44193</v>
      </c>
    </row>
    <row r="127" spans="2:9" x14ac:dyDescent="0.3">
      <c r="C127" t="str">
        <v>VT04093</v>
      </c>
      <c r="D127" t="str">
        <v>Baruna</v>
      </c>
      <c r="E127" t="str">
        <v>Ogale</v>
      </c>
      <c r="F127" t="str">
        <v>Female</v>
      </c>
      <c r="G127" t="str">
        <v>Training</v>
      </c>
      <c r="H127">
        <v>116767.63</v>
      </c>
      <c r="I127" s="2">
        <v>43949</v>
      </c>
    </row>
    <row r="128" spans="2:9" x14ac:dyDescent="0.3">
      <c r="C128" t="str">
        <v>SQ03491</v>
      </c>
      <c r="D128" t="str">
        <v>Freda</v>
      </c>
      <c r="E128" t="str">
        <v>Legan</v>
      </c>
      <c r="F128" t="str">
        <v>Female</v>
      </c>
      <c r="G128" t="str">
        <v>Sales</v>
      </c>
      <c r="H128">
        <v>102129.37</v>
      </c>
      <c r="I128" s="2">
        <v>44396</v>
      </c>
    </row>
    <row r="129" spans="3:9" x14ac:dyDescent="0.3">
      <c r="C129" t="str">
        <v>SQ02624</v>
      </c>
      <c r="D129" t="str">
        <v>Gwenneth</v>
      </c>
      <c r="E129" t="str">
        <v>Fealey</v>
      </c>
      <c r="F129" t="str">
        <v>Female</v>
      </c>
      <c r="G129" t="str">
        <v>Engineering</v>
      </c>
      <c r="H129">
        <v>114772.32</v>
      </c>
      <c r="I129" s="2">
        <v>44251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AE4A-91BD-478C-8A9C-8EB5531B509B}">
  <dimension ref="A1:I19"/>
  <sheetViews>
    <sheetView workbookViewId="0">
      <selection activeCell="I15" sqref="I15"/>
    </sheetView>
  </sheetViews>
  <sheetFormatPr defaultRowHeight="14.4" x14ac:dyDescent="0.3"/>
  <cols>
    <col min="1" max="1" width="35.5546875" bestFit="1" customWidth="1"/>
    <col min="2" max="2" width="18.6640625" bestFit="1" customWidth="1"/>
    <col min="3" max="3" width="36.5546875" bestFit="1" customWidth="1"/>
    <col min="4" max="4" width="12.6640625" bestFit="1" customWidth="1"/>
  </cols>
  <sheetData>
    <row r="1" spans="1:9" x14ac:dyDescent="0.3">
      <c r="A1" s="17" t="s">
        <v>915</v>
      </c>
      <c r="B1" s="17"/>
      <c r="C1" s="17"/>
      <c r="D1" s="18"/>
    </row>
    <row r="2" spans="1:9" x14ac:dyDescent="0.3">
      <c r="A2" s="18"/>
      <c r="B2" s="18"/>
      <c r="C2" s="18"/>
      <c r="D2" s="18"/>
    </row>
    <row r="3" spans="1:9" x14ac:dyDescent="0.3">
      <c r="A3" s="18"/>
      <c r="B3" s="19" t="s">
        <v>916</v>
      </c>
      <c r="C3" s="20" t="s">
        <v>181</v>
      </c>
      <c r="D3" s="20" t="s">
        <v>190</v>
      </c>
    </row>
    <row r="4" spans="1:9" x14ac:dyDescent="0.3">
      <c r="A4" s="21" t="s">
        <v>917</v>
      </c>
      <c r="B4" s="25">
        <f>MIN(Staff[Salary])</f>
        <v>28160.79</v>
      </c>
      <c r="C4" s="22">
        <f>_xlfn.MINIFS(Staff[Salary],Staff[Gender],C3)</f>
        <v>28160.79</v>
      </c>
      <c r="D4" s="22">
        <f>_xlfn.MINIFS(Staff[Salary],Staff[Gender],D3)</f>
        <v>28305.08</v>
      </c>
    </row>
    <row r="5" spans="1:9" x14ac:dyDescent="0.3">
      <c r="A5" s="23" t="s">
        <v>918</v>
      </c>
      <c r="B5" s="25">
        <f>MAX(Staff[Salary])</f>
        <v>120000</v>
      </c>
      <c r="C5" s="22">
        <f>_xlfn.MAXIFS(Staff[Salary],Staff[Gender],C3)</f>
        <v>120000</v>
      </c>
      <c r="D5" s="22">
        <f>_xlfn.MAXIFS(Staff[Salary],Staff[Gender],D3)</f>
        <v>120000</v>
      </c>
      <c r="I5" s="9">
        <v>1</v>
      </c>
    </row>
    <row r="6" spans="1:9" x14ac:dyDescent="0.3">
      <c r="A6" s="23" t="s">
        <v>919</v>
      </c>
      <c r="B6" s="25">
        <f>LARGE(Staff[Salary],1)</f>
        <v>120000</v>
      </c>
      <c r="C6" s="22" cm="1">
        <f t="array" ref="C6">LARGE(_xlfn._xlws.FILTER(Staff[Salary],Staff[Gender]=C$3),I5)</f>
        <v>120000</v>
      </c>
      <c r="D6" s="22" cm="1">
        <f t="array" ref="D6">LARGE(_xlfn._xlws.FILTER(Staff[Salary],Staff[Gender]=D$3),I5)</f>
        <v>120000</v>
      </c>
      <c r="I6" s="9">
        <v>2</v>
      </c>
    </row>
    <row r="7" spans="1:9" x14ac:dyDescent="0.3">
      <c r="A7" s="27" t="s">
        <v>920</v>
      </c>
      <c r="B7" s="26">
        <f>LARGE(Staff[Salary],I6)</f>
        <v>120000</v>
      </c>
      <c r="C7" s="22" cm="1">
        <f t="array" ref="C7">LARGE(_xlfn._xlws.FILTER(Staff[Salary],Staff[Gender]=C$3),I6)</f>
        <v>119022.49</v>
      </c>
      <c r="D7" s="22" cm="1">
        <f t="array" ref="D7">LARGE(_xlfn._xlws.FILTER(Staff[Salary],Staff[Gender]=D$3),I6)</f>
        <v>118442.54</v>
      </c>
      <c r="I7" s="9">
        <v>3</v>
      </c>
    </row>
    <row r="8" spans="1:9" x14ac:dyDescent="0.3">
      <c r="A8" s="18"/>
      <c r="B8" s="26">
        <f>LARGE(Staff[Salary],I7)</f>
        <v>119022.49</v>
      </c>
      <c r="C8" s="22" cm="1">
        <f t="array" ref="C8">LARGE(_xlfn._xlws.FILTER(Staff[Salary],Staff[Gender]=C$3),I7)</f>
        <v>118976.16</v>
      </c>
      <c r="D8" s="22" cm="1">
        <f t="array" ref="D8">LARGE(_xlfn._xlws.FILTER(Staff[Salary],Staff[Gender]=D$3),I7)</f>
        <v>116767.63</v>
      </c>
      <c r="I8" s="9">
        <v>4</v>
      </c>
    </row>
    <row r="9" spans="1:9" x14ac:dyDescent="0.3">
      <c r="A9" s="18"/>
      <c r="B9" s="26">
        <f>LARGE(Staff[Salary],I8)</f>
        <v>118976.16</v>
      </c>
      <c r="C9" s="22" cm="1">
        <f t="array" ref="C9">LARGE(_xlfn._xlws.FILTER(Staff[Salary],Staff[Gender]=C$3),I8)</f>
        <v>115191.38</v>
      </c>
      <c r="D9" s="22" cm="1">
        <f t="array" ref="D9">LARGE(_xlfn._xlws.FILTER(Staff[Salary],Staff[Gender]=D$3),I8)</f>
        <v>116767.63</v>
      </c>
      <c r="I9" s="9">
        <v>5</v>
      </c>
    </row>
    <row r="10" spans="1:9" x14ac:dyDescent="0.3">
      <c r="A10" s="18"/>
      <c r="B10" s="26">
        <f>LARGE(Staff[Salary],I9)</f>
        <v>118442.54</v>
      </c>
      <c r="C10" s="22" cm="1">
        <f t="array" ref="C10">LARGE(_xlfn._xlws.FILTER(Staff[Salary],Staff[Gender]=C$3),I9)</f>
        <v>114691.03</v>
      </c>
      <c r="D10" s="22" cm="1">
        <f t="array" ref="D10">LARGE(_xlfn._xlws.FILTER(Staff[Salary],Staff[Gender]=D$3),I9)</f>
        <v>114772.32</v>
      </c>
    </row>
    <row r="11" spans="1:9" x14ac:dyDescent="0.3">
      <c r="A11" s="18"/>
      <c r="B11" s="18"/>
      <c r="C11" s="18"/>
      <c r="D11" s="18"/>
    </row>
    <row r="12" spans="1:9" x14ac:dyDescent="0.3">
      <c r="A12" s="21" t="s">
        <v>919</v>
      </c>
      <c r="B12" s="31" cm="1">
        <f t="array" ref="B12:B19">_xlfn.TAKE(_xlfn._xlws.SORT(Staff[Salary],,-1),H13)</f>
        <v>120000</v>
      </c>
      <c r="C12" s="32" cm="1">
        <f t="array" ref="C12:C19">_xlfn.TAKE(_xlfn._xlws.SORT(_xlfn._xlws.FILTER(Staff[Salary],Staff[Gender]=C$3),,-1),$H13)</f>
        <v>120000</v>
      </c>
      <c r="D12" s="32" cm="1">
        <f t="array" ref="D12:D19">_xlfn.TAKE(_xlfn._xlws.SORT(_xlfn._xlws.FILTER(Staff[Salary],Staff[Gender]=D$3),,-1),$H13)</f>
        <v>120000</v>
      </c>
    </row>
    <row r="13" spans="1:9" x14ac:dyDescent="0.3">
      <c r="A13" s="24" t="s">
        <v>921</v>
      </c>
      <c r="B13" s="33">
        <v>120000</v>
      </c>
      <c r="C13" s="34">
        <v>119022.49</v>
      </c>
      <c r="D13" s="32">
        <v>118442.54</v>
      </c>
      <c r="H13" s="9">
        <v>8</v>
      </c>
    </row>
    <row r="14" spans="1:9" x14ac:dyDescent="0.3">
      <c r="A14" s="18"/>
      <c r="B14" s="33">
        <v>119022.49</v>
      </c>
      <c r="C14" s="34">
        <v>118976.16</v>
      </c>
      <c r="D14" s="32">
        <v>116767.63</v>
      </c>
    </row>
    <row r="15" spans="1:9" x14ac:dyDescent="0.3">
      <c r="A15" s="18"/>
      <c r="B15" s="33">
        <v>118976.16</v>
      </c>
      <c r="C15" s="34">
        <v>115191.38</v>
      </c>
      <c r="D15" s="32">
        <v>116767.63</v>
      </c>
    </row>
    <row r="16" spans="1:9" x14ac:dyDescent="0.3">
      <c r="A16" s="18"/>
      <c r="B16" s="33">
        <v>118442.54</v>
      </c>
      <c r="C16" s="34">
        <v>114691.03</v>
      </c>
      <c r="D16" s="32">
        <v>114772.32</v>
      </c>
    </row>
    <row r="17" spans="1:4" x14ac:dyDescent="0.3">
      <c r="A17" s="18"/>
      <c r="B17" s="28">
        <v>116767.63</v>
      </c>
      <c r="C17" s="28">
        <v>114465.93</v>
      </c>
      <c r="D17" s="30">
        <v>114425.19</v>
      </c>
    </row>
    <row r="18" spans="1:4" x14ac:dyDescent="0.3">
      <c r="A18" s="18"/>
      <c r="B18" s="28">
        <v>116767.63</v>
      </c>
      <c r="C18" s="28">
        <v>113747.56</v>
      </c>
      <c r="D18" s="28">
        <v>114177.23</v>
      </c>
    </row>
    <row r="19" spans="1:4" x14ac:dyDescent="0.3">
      <c r="B19" s="29">
        <v>115191.38</v>
      </c>
      <c r="C19" s="29">
        <v>113747.56</v>
      </c>
      <c r="D19" s="29">
        <v>111049.84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9498C-65C1-4D10-8E49-4A0422DE9302}">
  <dimension ref="B1:F20"/>
  <sheetViews>
    <sheetView workbookViewId="0">
      <selection activeCell="B19" sqref="B19"/>
    </sheetView>
  </sheetViews>
  <sheetFormatPr defaultRowHeight="14.4" x14ac:dyDescent="0.3"/>
  <cols>
    <col min="2" max="2" width="35.6640625" bestFit="1" customWidth="1"/>
    <col min="3" max="3" width="23.6640625" customWidth="1"/>
  </cols>
  <sheetData>
    <row r="1" spans="2:6" ht="15.6" x14ac:dyDescent="0.3">
      <c r="B1" s="36" t="s">
        <v>922</v>
      </c>
    </row>
    <row r="4" spans="2:6" x14ac:dyDescent="0.3">
      <c r="B4" s="38" t="s">
        <v>923</v>
      </c>
      <c r="C4" s="35" t="s">
        <v>924</v>
      </c>
      <c r="F4" s="37" t="s">
        <v>925</v>
      </c>
    </row>
    <row r="5" spans="2:6" x14ac:dyDescent="0.3">
      <c r="C5" t="str" cm="1">
        <f t="array" ref="C5:C16">_xlfn._xlws.SORT(_xlfn.UNIQUE(Staff[Department]))</f>
        <v>Accounting</v>
      </c>
      <c r="F5">
        <f>COUNTA(_xlfn.ANCHORARRAY(C5))</f>
        <v>12</v>
      </c>
    </row>
    <row r="6" spans="2:6" x14ac:dyDescent="0.3">
      <c r="C6" t="str">
        <v>Business Development</v>
      </c>
    </row>
    <row r="7" spans="2:6" x14ac:dyDescent="0.3">
      <c r="C7" t="str">
        <v>Engineering</v>
      </c>
    </row>
    <row r="8" spans="2:6" x14ac:dyDescent="0.3">
      <c r="C8" t="str">
        <v>Human Resources</v>
      </c>
    </row>
    <row r="9" spans="2:6" x14ac:dyDescent="0.3">
      <c r="C9" t="str">
        <v>Legal</v>
      </c>
    </row>
    <row r="10" spans="2:6" x14ac:dyDescent="0.3">
      <c r="C10" t="str">
        <v>Marketing</v>
      </c>
    </row>
    <row r="11" spans="2:6" x14ac:dyDescent="0.3">
      <c r="C11" t="str">
        <v>Product Management</v>
      </c>
    </row>
    <row r="12" spans="2:6" x14ac:dyDescent="0.3">
      <c r="C12" t="str">
        <v>Research and Development</v>
      </c>
    </row>
    <row r="13" spans="2:6" x14ac:dyDescent="0.3">
      <c r="C13" t="str">
        <v>Sales</v>
      </c>
    </row>
    <row r="14" spans="2:6" x14ac:dyDescent="0.3">
      <c r="C14" t="str">
        <v>Services</v>
      </c>
    </row>
    <row r="15" spans="2:6" x14ac:dyDescent="0.3">
      <c r="C15" t="str">
        <v>Support</v>
      </c>
    </row>
    <row r="16" spans="2:6" x14ac:dyDescent="0.3">
      <c r="C16" t="str">
        <v>Training</v>
      </c>
    </row>
    <row r="18" spans="2:3" x14ac:dyDescent="0.3">
      <c r="B18" s="37" t="s">
        <v>926</v>
      </c>
    </row>
    <row r="19" spans="2:3" x14ac:dyDescent="0.3">
      <c r="B19" s="39" t="s">
        <v>927</v>
      </c>
    </row>
    <row r="20" spans="2:3" x14ac:dyDescent="0.3">
      <c r="C20" t="str">
        <f>_xlfn.TEXTJOIN(",",TRUE,_xlfn.UNIQUE(Staff[Department]))</f>
        <v>Engineering,Business Development,Services,Training,Support,Marketing,Research and Development,Human Resources,Accounting,Sales,Product Management,Legal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6BDFD-283F-4830-842B-6C560FECF50F}">
  <dimension ref="A1:T71"/>
  <sheetViews>
    <sheetView workbookViewId="0">
      <selection activeCell="B37" sqref="B37"/>
    </sheetView>
  </sheetViews>
  <sheetFormatPr defaultRowHeight="14.4" x14ac:dyDescent="0.3"/>
  <cols>
    <col min="1" max="1" width="16.6640625" bestFit="1" customWidth="1"/>
    <col min="2" max="2" width="19.33203125" customWidth="1"/>
    <col min="5" max="5" width="14.109375" customWidth="1"/>
    <col min="6" max="6" width="12.5546875" customWidth="1"/>
    <col min="7" max="7" width="12.44140625" customWidth="1"/>
    <col min="8" max="8" width="12.44140625" bestFit="1" customWidth="1"/>
    <col min="9" max="9" width="36.5546875" bestFit="1" customWidth="1"/>
  </cols>
  <sheetData>
    <row r="1" spans="1:20" x14ac:dyDescent="0.3">
      <c r="A1" s="17" t="s">
        <v>928</v>
      </c>
      <c r="B1" s="17"/>
    </row>
    <row r="2" spans="1:20" x14ac:dyDescent="0.3">
      <c r="A2" s="18"/>
      <c r="B2" s="18"/>
    </row>
    <row r="3" spans="1:20" x14ac:dyDescent="0.3">
      <c r="A3" s="18"/>
      <c r="B3" s="41" t="s">
        <v>929</v>
      </c>
      <c r="E3" s="46" t="s">
        <v>930</v>
      </c>
    </row>
    <row r="4" spans="1:20" x14ac:dyDescent="0.3">
      <c r="A4" s="18" t="s">
        <v>931</v>
      </c>
      <c r="B4" s="45" t="s">
        <v>228</v>
      </c>
    </row>
    <row r="5" spans="1:20" x14ac:dyDescent="0.3">
      <c r="A5" s="18"/>
      <c r="B5" s="18"/>
    </row>
    <row r="6" spans="1:20" x14ac:dyDescent="0.3">
      <c r="A6" s="18" t="s">
        <v>932</v>
      </c>
      <c r="B6" s="40" t="str">
        <f>IFERROR(VLOOKUP($B$4,Staff[],D6,FALSE),"Not Found")</f>
        <v>Magnum</v>
      </c>
      <c r="D6" s="42">
        <v>2</v>
      </c>
      <c r="E6" s="49" t="str">
        <f>_xlfn.XLOOKUP(B4,Staff[Emp ID],Staff[First Name],"Not Found")</f>
        <v>Magnum</v>
      </c>
    </row>
    <row r="7" spans="1:20" x14ac:dyDescent="0.3">
      <c r="A7" s="18" t="s">
        <v>933</v>
      </c>
      <c r="B7" s="40" t="str">
        <f>IFERROR(VLOOKUP($B$4,Staff[],D7,FALSE),"Not Found")</f>
        <v>Locksley</v>
      </c>
      <c r="D7" s="42">
        <v>3</v>
      </c>
      <c r="E7" s="49" t="str">
        <f>_xlfn.XLOOKUP($B$4,Staff[Emp ID],Staff[Last Name],"Not Found")</f>
        <v>Locksley</v>
      </c>
    </row>
    <row r="8" spans="1:20" x14ac:dyDescent="0.3">
      <c r="A8" s="18" t="s">
        <v>934</v>
      </c>
      <c r="B8" s="40" t="str">
        <f>IFERROR(VLOOKUP($B$4,Staff[],D8,FALSE),"Not Found")</f>
        <v>Services</v>
      </c>
      <c r="D8" s="42">
        <v>5</v>
      </c>
      <c r="E8" s="49" t="str">
        <f>_xlfn.XLOOKUP($B$4,Staff[Emp ID],Staff[Department],"Not Found")</f>
        <v>Services</v>
      </c>
    </row>
    <row r="9" spans="1:20" x14ac:dyDescent="0.3">
      <c r="A9" s="18" t="s">
        <v>935</v>
      </c>
      <c r="B9" s="40">
        <f>IFERROR(VLOOKUP($B$4,Staff[],D9,FALSE),"Not Found")</f>
        <v>42314.39</v>
      </c>
      <c r="D9" s="42">
        <v>6</v>
      </c>
      <c r="E9" s="49">
        <f>_xlfn.XLOOKUP($B$4,Staff[Emp ID],Staff[Salary],"Not Found")</f>
        <v>42314.39</v>
      </c>
    </row>
    <row r="10" spans="1:20" x14ac:dyDescent="0.3">
      <c r="A10" s="18"/>
      <c r="B10" s="18"/>
    </row>
    <row r="11" spans="1:20" x14ac:dyDescent="0.3">
      <c r="A11" s="18"/>
      <c r="B11" s="18"/>
    </row>
    <row r="12" spans="1:20" x14ac:dyDescent="0.3">
      <c r="A12" s="18"/>
      <c r="B12" s="18"/>
    </row>
    <row r="13" spans="1:20" x14ac:dyDescent="0.3">
      <c r="A13" s="18"/>
      <c r="B13" s="18"/>
    </row>
    <row r="14" spans="1:20" x14ac:dyDescent="0.3">
      <c r="A14" s="18"/>
      <c r="B14" s="18"/>
    </row>
    <row r="15" spans="1:20" x14ac:dyDescent="0.3">
      <c r="A15" s="18"/>
      <c r="B15" s="18"/>
      <c r="H15" s="35" t="str" cm="1">
        <f t="array" ref="H15:T15">Staff[#Headers]</f>
        <v>Emp ID</v>
      </c>
      <c r="I15" s="35" t="str">
        <v>First Name</v>
      </c>
      <c r="J15" s="35" t="str">
        <v>Last Name</v>
      </c>
      <c r="K15" s="35" t="str">
        <v>Gender</v>
      </c>
      <c r="L15" s="35" t="str">
        <v>Department</v>
      </c>
      <c r="M15" s="35" t="str">
        <v>Salary</v>
      </c>
      <c r="N15" s="35" t="str">
        <v>Salary Bucket</v>
      </c>
      <c r="O15" s="35" t="str">
        <v>Start Date</v>
      </c>
      <c r="P15" s="35" t="str">
        <v>FTE</v>
      </c>
      <c r="Q15" s="35" t="str">
        <v>Work Type</v>
      </c>
      <c r="R15" s="35" t="str">
        <v>Employee type</v>
      </c>
      <c r="S15" s="35" t="str">
        <v>Work location</v>
      </c>
      <c r="T15" s="35" t="str">
        <v>Age</v>
      </c>
    </row>
    <row r="16" spans="1:20" x14ac:dyDescent="0.3">
      <c r="A16" s="18"/>
      <c r="B16" s="18"/>
      <c r="G16" s="47" t="s">
        <v>936</v>
      </c>
      <c r="H16" t="str" cm="1">
        <f t="array" ref="H16:T16">_xlfn.XLOOKUP(B17,Staff[Last Name],Staff[],"Not Found")</f>
        <v>TN00214</v>
      </c>
      <c r="I16" t="str">
        <v>Devsena</v>
      </c>
      <c r="J16" t="str">
        <v>Veluvalapalli</v>
      </c>
      <c r="K16" t="str">
        <v>Female</v>
      </c>
      <c r="L16" t="str">
        <v>Training</v>
      </c>
      <c r="M16">
        <v>37902.35</v>
      </c>
      <c r="N16" t="str">
        <v>Under 50K</v>
      </c>
      <c r="O16">
        <v>43823</v>
      </c>
      <c r="P16">
        <v>1</v>
      </c>
      <c r="Q16" t="str">
        <v>Full Time</v>
      </c>
      <c r="R16" t="str">
        <v>Permanent</v>
      </c>
      <c r="S16" t="str">
        <v>Chennai, India</v>
      </c>
      <c r="T16">
        <v>6.4</v>
      </c>
    </row>
    <row r="17" spans="1:9" x14ac:dyDescent="0.3">
      <c r="A17" s="18" t="s">
        <v>933</v>
      </c>
      <c r="B17" s="44" t="s">
        <v>249</v>
      </c>
    </row>
    <row r="18" spans="1:9" x14ac:dyDescent="0.3">
      <c r="A18" s="18" t="s">
        <v>937</v>
      </c>
      <c r="B18" s="18">
        <f>MATCH(B17,Staff[Last Name],0)</f>
        <v>16</v>
      </c>
      <c r="H18" s="35" t="str" cm="1">
        <f t="array" ref="H18:H30">TRANSPOSE(Staff[#Headers])</f>
        <v>Emp ID</v>
      </c>
      <c r="I18" s="13" t="str" cm="1">
        <f t="array" ref="I18:I30">TRANSPOSE(_xlfn.XLOOKUP(B17,Staff[Last Name],Staff[],"Not Found"))</f>
        <v>TN00214</v>
      </c>
    </row>
    <row r="19" spans="1:9" x14ac:dyDescent="0.3">
      <c r="A19" s="18"/>
      <c r="B19" s="18"/>
      <c r="H19" s="35" t="str">
        <v>First Name</v>
      </c>
      <c r="I19" t="str">
        <v>Devsena</v>
      </c>
    </row>
    <row r="20" spans="1:9" x14ac:dyDescent="0.3">
      <c r="A20" s="18" t="s">
        <v>931</v>
      </c>
      <c r="B20" s="43" t="str">
        <f>INDEX(Staff[Emp ID],MATCH(B17,Staff[Last Name],0))</f>
        <v>TN00214</v>
      </c>
      <c r="E20" s="48" t="str">
        <f>_xlfn.XLOOKUP($B$17,Staff[Last Name],Staff[Emp ID],"NotFound")</f>
        <v>TN00214</v>
      </c>
      <c r="H20" s="35" t="str">
        <v>Last Name</v>
      </c>
      <c r="I20" t="str">
        <v>Veluvalapalli</v>
      </c>
    </row>
    <row r="21" spans="1:9" x14ac:dyDescent="0.3">
      <c r="A21" s="18" t="s">
        <v>934</v>
      </c>
      <c r="B21" s="43" t="str">
        <f>INDEX(Staff[Department],MATCH(B17,Staff[Last Name],0))</f>
        <v>Training</v>
      </c>
      <c r="E21" s="48" t="str">
        <f>_xlfn.XLOOKUP($B$17,Staff[Last Name],Staff[Department],"NotFound")</f>
        <v>Training</v>
      </c>
      <c r="H21" s="35" t="str">
        <v>Gender</v>
      </c>
      <c r="I21" t="str">
        <v>Female</v>
      </c>
    </row>
    <row r="22" spans="1:9" x14ac:dyDescent="0.3">
      <c r="A22" s="18" t="s">
        <v>935</v>
      </c>
      <c r="B22" s="40">
        <f>INDEX(Staff[Salary],MATCH(B17,Staff[Last Name],0))</f>
        <v>37902.35</v>
      </c>
      <c r="E22" s="48">
        <f>_xlfn.XLOOKUP($B$17,Staff[Last Name],Staff[Salary],"NotFound")</f>
        <v>37902.35</v>
      </c>
      <c r="H22" s="35" t="str">
        <v>Department</v>
      </c>
      <c r="I22" t="str">
        <v>Training</v>
      </c>
    </row>
    <row r="23" spans="1:9" x14ac:dyDescent="0.3">
      <c r="H23" s="35" t="str">
        <v>Salary</v>
      </c>
      <c r="I23">
        <v>37902.35</v>
      </c>
    </row>
    <row r="24" spans="1:9" x14ac:dyDescent="0.3">
      <c r="H24" s="35" t="str">
        <v>Salary Bucket</v>
      </c>
      <c r="I24" t="str">
        <v>Under 50K</v>
      </c>
    </row>
    <row r="25" spans="1:9" x14ac:dyDescent="0.3">
      <c r="H25" s="35" t="str">
        <v>Start Date</v>
      </c>
      <c r="I25">
        <v>43823</v>
      </c>
    </row>
    <row r="26" spans="1:9" x14ac:dyDescent="0.3">
      <c r="H26" s="35" t="str">
        <v>FTE</v>
      </c>
      <c r="I26">
        <v>1</v>
      </c>
    </row>
    <row r="27" spans="1:9" x14ac:dyDescent="0.3">
      <c r="H27" s="35" t="str">
        <v>Work Type</v>
      </c>
      <c r="I27" t="str">
        <v>Full Time</v>
      </c>
    </row>
    <row r="28" spans="1:9" x14ac:dyDescent="0.3">
      <c r="H28" s="35" t="str">
        <v>Employee type</v>
      </c>
      <c r="I28" t="str">
        <v>Permanent</v>
      </c>
    </row>
    <row r="29" spans="1:9" x14ac:dyDescent="0.3">
      <c r="H29" s="35" t="str">
        <v>Work location</v>
      </c>
      <c r="I29" t="str">
        <v>Chennai, India</v>
      </c>
    </row>
    <row r="30" spans="1:9" x14ac:dyDescent="0.3">
      <c r="H30" s="35" t="str">
        <v>Age</v>
      </c>
      <c r="I30">
        <v>6.4</v>
      </c>
    </row>
    <row r="34" spans="2:14" ht="43.2" x14ac:dyDescent="0.3">
      <c r="B34" s="50" t="s">
        <v>938</v>
      </c>
      <c r="C34" s="38" t="s">
        <v>939</v>
      </c>
    </row>
    <row r="37" spans="2:14" x14ac:dyDescent="0.3">
      <c r="B37" s="51" t="str" cm="1">
        <f t="array" ref="B37:N37">Staff[#Headers]</f>
        <v>Emp ID</v>
      </c>
      <c r="C37" s="35" t="str">
        <v>First Name</v>
      </c>
      <c r="D37" s="35" t="str">
        <v>Last Name</v>
      </c>
      <c r="E37" s="35" t="str">
        <v>Gender</v>
      </c>
      <c r="F37" s="35" t="str">
        <v>Department</v>
      </c>
      <c r="G37" s="35" t="str">
        <v>Salary</v>
      </c>
      <c r="H37" s="35" t="str">
        <v>Salary Bucket</v>
      </c>
      <c r="I37" s="35" t="str">
        <v>Start Date</v>
      </c>
      <c r="J37" s="35" t="str">
        <v>FTE</v>
      </c>
      <c r="K37" s="35" t="str">
        <v>Work Type</v>
      </c>
      <c r="L37" s="35" t="str">
        <v>Employee type</v>
      </c>
      <c r="M37" s="35" t="str">
        <v>Work location</v>
      </c>
      <c r="N37" s="35" t="str">
        <v>Age</v>
      </c>
    </row>
    <row r="38" spans="2:14" x14ac:dyDescent="0.3">
      <c r="B38" t="str" cm="1">
        <f t="array" ref="B38:N71">_xlfn._xlws.FILTER(Staff[],Staff[Salary]&gt;105000,"Not found")</f>
        <v>PR00147</v>
      </c>
      <c r="C38" t="str">
        <v>Minerva</v>
      </c>
      <c r="D38" t="str">
        <v>Ricardot</v>
      </c>
      <c r="E38" t="str">
        <v>Male</v>
      </c>
      <c r="F38" t="str">
        <v>Engineering</v>
      </c>
      <c r="G38">
        <v>120000</v>
      </c>
      <c r="H38" t="str">
        <v>100K to 150K</v>
      </c>
      <c r="I38">
        <v>43416</v>
      </c>
      <c r="J38">
        <v>1</v>
      </c>
      <c r="K38" t="str">
        <v>Full Time</v>
      </c>
      <c r="L38" t="str">
        <v>Permanent</v>
      </c>
      <c r="M38" t="str">
        <v>Remote</v>
      </c>
      <c r="N38">
        <v>7.515068493150685</v>
      </c>
    </row>
    <row r="39" spans="2:14" x14ac:dyDescent="0.3">
      <c r="B39" t="str">
        <v>SQ04612</v>
      </c>
      <c r="C39" t="str">
        <v>Mick</v>
      </c>
      <c r="D39" t="str">
        <v>Spraberry</v>
      </c>
      <c r="E39" t="str">
        <v>Female</v>
      </c>
      <c r="F39" t="str">
        <v>Services</v>
      </c>
      <c r="G39">
        <v>120000</v>
      </c>
      <c r="H39" t="str">
        <v>100K to 150K</v>
      </c>
      <c r="I39">
        <v>43902</v>
      </c>
      <c r="J39">
        <v>0.9</v>
      </c>
      <c r="K39" t="str">
        <v>Part Time</v>
      </c>
      <c r="L39" t="str">
        <v>Permanent</v>
      </c>
      <c r="M39" t="str">
        <v>Remote</v>
      </c>
      <c r="N39">
        <v>6.183561643835616</v>
      </c>
    </row>
    <row r="40" spans="2:14" x14ac:dyDescent="0.3">
      <c r="B40" t="str">
        <v>SQ00144</v>
      </c>
      <c r="C40" t="str">
        <v>Collen</v>
      </c>
      <c r="D40" t="str">
        <v>Dunbleton</v>
      </c>
      <c r="E40" t="str">
        <v>Male</v>
      </c>
      <c r="F40" t="str">
        <v>Engineering</v>
      </c>
      <c r="G40">
        <v>118976.16</v>
      </c>
      <c r="H40" t="str">
        <v>100K to 150K</v>
      </c>
      <c r="I40">
        <v>44120</v>
      </c>
      <c r="J40">
        <v>1</v>
      </c>
      <c r="K40" t="str">
        <v>Full Time</v>
      </c>
      <c r="L40" t="str">
        <v>Permanent</v>
      </c>
      <c r="M40" t="str">
        <v>Wellington, New Zealand</v>
      </c>
      <c r="N40">
        <v>5.5863013698630137</v>
      </c>
    </row>
    <row r="41" spans="2:14" x14ac:dyDescent="0.3">
      <c r="B41" t="str">
        <v>TN01281</v>
      </c>
      <c r="C41" t="str">
        <v>Cletus</v>
      </c>
      <c r="D41" t="str">
        <v>McGarahan</v>
      </c>
      <c r="E41" t="str">
        <v>Female</v>
      </c>
      <c r="F41" t="str">
        <v>Engineering</v>
      </c>
      <c r="G41">
        <v>114425.19</v>
      </c>
      <c r="H41" t="str">
        <v>100K to 150K</v>
      </c>
      <c r="I41">
        <v>43857</v>
      </c>
      <c r="J41">
        <v>1</v>
      </c>
      <c r="K41" t="str">
        <v>Full Time</v>
      </c>
      <c r="L41" t="str">
        <v>Permanent</v>
      </c>
      <c r="M41" t="str">
        <v>Wellington, New Zealand</v>
      </c>
      <c r="N41">
        <v>6.3068493150684928</v>
      </c>
    </row>
    <row r="42" spans="2:14" x14ac:dyDescent="0.3">
      <c r="B42" t="str">
        <v>SQ01620</v>
      </c>
      <c r="C42" t="str">
        <v>Westbrook</v>
      </c>
      <c r="D42" t="str">
        <v>Brandino</v>
      </c>
      <c r="E42" t="str">
        <v>Male</v>
      </c>
      <c r="F42" t="str">
        <v>Legal</v>
      </c>
      <c r="G42">
        <v>113616.23</v>
      </c>
      <c r="H42" t="str">
        <v>100K to 150K</v>
      </c>
      <c r="I42">
        <v>43255</v>
      </c>
      <c r="J42">
        <v>1</v>
      </c>
      <c r="K42" t="str">
        <v>Full Time</v>
      </c>
      <c r="L42" t="str">
        <v>Permanent</v>
      </c>
      <c r="M42" t="str">
        <v>Remote</v>
      </c>
      <c r="N42">
        <v>7.956164383561644</v>
      </c>
    </row>
    <row r="43" spans="2:14" x14ac:dyDescent="0.3">
      <c r="B43" t="str">
        <v>VT04681</v>
      </c>
      <c r="C43" t="str">
        <v>Nickolai</v>
      </c>
      <c r="D43" t="str">
        <v>Artin</v>
      </c>
      <c r="E43" t="str">
        <v>Female</v>
      </c>
      <c r="F43" t="str">
        <v>Product Management</v>
      </c>
      <c r="G43">
        <v>110906.35</v>
      </c>
      <c r="H43" t="str">
        <v>100K to 150K</v>
      </c>
      <c r="I43">
        <v>43434</v>
      </c>
      <c r="J43">
        <v>1</v>
      </c>
      <c r="K43" t="str">
        <v>Full Time</v>
      </c>
      <c r="L43" t="str">
        <v>Temporary</v>
      </c>
      <c r="M43" t="str">
        <v>Wellington, New Zealand</v>
      </c>
      <c r="N43">
        <v>7.4657534246575343</v>
      </c>
    </row>
    <row r="44" spans="2:14" x14ac:dyDescent="0.3">
      <c r="B44" t="str">
        <v>VT02801</v>
      </c>
      <c r="C44" t="str">
        <v>Shellysheldon</v>
      </c>
      <c r="D44" t="str">
        <v>Mahady</v>
      </c>
      <c r="E44" t="str">
        <v>Male</v>
      </c>
      <c r="F44" t="str">
        <v>Training</v>
      </c>
      <c r="G44">
        <v>114691.03</v>
      </c>
      <c r="H44" t="str">
        <v>100K to 150K</v>
      </c>
      <c r="I44">
        <v>44039</v>
      </c>
      <c r="J44">
        <v>1</v>
      </c>
      <c r="K44" t="str">
        <v>Full Time</v>
      </c>
      <c r="L44" t="str">
        <v>Temporary</v>
      </c>
      <c r="M44" t="str">
        <v>Wellington, New Zealand</v>
      </c>
      <c r="N44">
        <v>5.8082191780821919</v>
      </c>
    </row>
    <row r="45" spans="2:14" x14ac:dyDescent="0.3">
      <c r="B45" t="str">
        <v>VT04093</v>
      </c>
      <c r="C45" t="str">
        <v>Prasanna</v>
      </c>
      <c r="D45" t="str">
        <v>Lakshmi</v>
      </c>
      <c r="E45" t="str">
        <v>Female</v>
      </c>
      <c r="F45" t="str">
        <v>Training</v>
      </c>
      <c r="G45">
        <v>116767.63</v>
      </c>
      <c r="H45" t="str">
        <v>100K to 150K</v>
      </c>
      <c r="I45">
        <v>43949</v>
      </c>
      <c r="J45">
        <v>0.4</v>
      </c>
      <c r="K45" t="str">
        <v>Part Time</v>
      </c>
      <c r="L45" t="str">
        <v>Temporary</v>
      </c>
      <c r="M45" t="str">
        <v>Chennai, India</v>
      </c>
      <c r="N45">
        <v>6.0547945205479454</v>
      </c>
    </row>
    <row r="46" spans="2:14" x14ac:dyDescent="0.3">
      <c r="B46" t="str">
        <v>VT03421</v>
      </c>
      <c r="C46" t="str">
        <v>Alic</v>
      </c>
      <c r="D46" t="str">
        <v>Bagg</v>
      </c>
      <c r="E46" t="str">
        <v>Male</v>
      </c>
      <c r="F46" t="str">
        <v>Legal</v>
      </c>
      <c r="G46">
        <v>113747.56</v>
      </c>
      <c r="H46" t="str">
        <v>100K to 150K</v>
      </c>
      <c r="I46">
        <v>44270</v>
      </c>
      <c r="J46">
        <v>0.7</v>
      </c>
      <c r="K46" t="str">
        <v>Part Time</v>
      </c>
      <c r="L46" t="str">
        <v>Temporary</v>
      </c>
      <c r="M46" t="str">
        <v>Columbus, USA</v>
      </c>
      <c r="N46">
        <v>5.1753424657534248</v>
      </c>
    </row>
    <row r="47" spans="2:14" x14ac:dyDescent="0.3">
      <c r="B47" t="str">
        <v>VT02491</v>
      </c>
      <c r="C47" t="str">
        <v>Alexis</v>
      </c>
      <c r="D47" t="str">
        <v>Gotfrey</v>
      </c>
      <c r="E47" t="str">
        <v>Male</v>
      </c>
      <c r="F47" t="str">
        <v>Engineering</v>
      </c>
      <c r="G47">
        <v>114465.93</v>
      </c>
      <c r="H47" t="str">
        <v>100K to 150K</v>
      </c>
      <c r="I47">
        <v>43291</v>
      </c>
      <c r="J47">
        <v>1</v>
      </c>
      <c r="K47" t="str">
        <v>Full Time</v>
      </c>
      <c r="L47" t="str">
        <v>Temporary</v>
      </c>
      <c r="M47" t="str">
        <v>Wellington, New Zealand</v>
      </c>
      <c r="N47">
        <v>7.8575342465753426</v>
      </c>
    </row>
    <row r="48" spans="2:14" x14ac:dyDescent="0.3">
      <c r="B48" t="str">
        <v>TN04058</v>
      </c>
      <c r="C48" t="str">
        <v>Subbarao</v>
      </c>
      <c r="D48" t="str">
        <v>Malladi</v>
      </c>
      <c r="E48" t="str">
        <v>Male</v>
      </c>
      <c r="F48" t="str">
        <v>Product Management</v>
      </c>
      <c r="G48">
        <v>106775.14</v>
      </c>
      <c r="H48" t="str">
        <v>100K to 150K</v>
      </c>
      <c r="I48">
        <v>43563</v>
      </c>
      <c r="J48">
        <v>1</v>
      </c>
      <c r="K48" t="str">
        <v>Full Time</v>
      </c>
      <c r="L48" t="str">
        <v>Fixed Term</v>
      </c>
      <c r="M48" t="str">
        <v>Hyderabad, India</v>
      </c>
      <c r="N48">
        <v>7.1123287671232873</v>
      </c>
    </row>
    <row r="49" spans="2:14" x14ac:dyDescent="0.3">
      <c r="B49" t="str">
        <v>PR01159</v>
      </c>
      <c r="C49" t="str">
        <v>Mollie</v>
      </c>
      <c r="D49" t="str">
        <v>Hanway</v>
      </c>
      <c r="E49" t="str">
        <v>Male</v>
      </c>
      <c r="F49" t="str">
        <v>Engineering</v>
      </c>
      <c r="G49">
        <v>112645.99</v>
      </c>
      <c r="H49" t="str">
        <v>100K to 150K</v>
      </c>
      <c r="I49">
        <v>43759</v>
      </c>
      <c r="J49">
        <v>0.6</v>
      </c>
      <c r="K49" t="str">
        <v>Part Time</v>
      </c>
      <c r="L49" t="str">
        <v>Permanent</v>
      </c>
      <c r="M49" t="str">
        <v>Seattle, USA</v>
      </c>
      <c r="N49">
        <v>6.5753424657534243</v>
      </c>
    </row>
    <row r="50" spans="2:14" x14ac:dyDescent="0.3">
      <c r="B50" t="str">
        <v>SQ03476</v>
      </c>
      <c r="C50" t="str">
        <v>Ramalingam</v>
      </c>
      <c r="D50" t="str">
        <v>Kothapeta</v>
      </c>
      <c r="E50" t="str">
        <v>Missing</v>
      </c>
      <c r="F50" t="str">
        <v>Accounting</v>
      </c>
      <c r="G50">
        <v>107107.6</v>
      </c>
      <c r="H50" t="str">
        <v>100K to 150K</v>
      </c>
      <c r="I50">
        <v>43325</v>
      </c>
      <c r="J50">
        <v>0.9</v>
      </c>
      <c r="K50" t="str">
        <v>Part Time</v>
      </c>
      <c r="L50" t="str">
        <v>Permanent</v>
      </c>
      <c r="M50" t="str">
        <v>Chennai, India</v>
      </c>
      <c r="N50">
        <v>7.7643835616438359</v>
      </c>
    </row>
    <row r="51" spans="2:14" x14ac:dyDescent="0.3">
      <c r="B51" t="str">
        <v>VT01893</v>
      </c>
      <c r="C51" t="str">
        <v>Lindy</v>
      </c>
      <c r="D51" t="str">
        <v>Guillet</v>
      </c>
      <c r="E51" t="str">
        <v>Male</v>
      </c>
      <c r="F51" t="str">
        <v>Training</v>
      </c>
      <c r="G51">
        <v>112778.28</v>
      </c>
      <c r="H51" t="str">
        <v>100K to 150K</v>
      </c>
      <c r="I51">
        <v>43250</v>
      </c>
      <c r="J51">
        <v>1</v>
      </c>
      <c r="K51" t="str">
        <v>Full Time</v>
      </c>
      <c r="L51" t="str">
        <v>Fixed Term</v>
      </c>
      <c r="M51" t="str">
        <v>Remote</v>
      </c>
      <c r="N51">
        <v>7.9698630136986299</v>
      </c>
    </row>
    <row r="52" spans="2:14" x14ac:dyDescent="0.3">
      <c r="B52" t="str">
        <v>PR02010</v>
      </c>
      <c r="C52" t="str">
        <v>Prerana</v>
      </c>
      <c r="D52" t="str">
        <v>Nishita</v>
      </c>
      <c r="E52" t="str">
        <v>Male</v>
      </c>
      <c r="F52" t="str">
        <v>Product Management</v>
      </c>
      <c r="G52">
        <v>115191.38</v>
      </c>
      <c r="H52" t="str">
        <v>100K to 150K</v>
      </c>
      <c r="I52">
        <v>44004</v>
      </c>
      <c r="J52">
        <v>1</v>
      </c>
      <c r="K52" t="str">
        <v>Full Time</v>
      </c>
      <c r="L52" t="str">
        <v>Permanent</v>
      </c>
      <c r="M52" t="str">
        <v>Hyderabad, India</v>
      </c>
      <c r="N52">
        <v>5.904109589041096</v>
      </c>
    </row>
    <row r="53" spans="2:14" x14ac:dyDescent="0.3">
      <c r="B53" t="str">
        <v>SQ00498</v>
      </c>
      <c r="C53" t="str">
        <v>Amery</v>
      </c>
      <c r="D53" t="str">
        <v>Ofer</v>
      </c>
      <c r="E53" t="str">
        <v>Female</v>
      </c>
      <c r="F53" t="str">
        <v>Legal</v>
      </c>
      <c r="G53">
        <v>111049.84</v>
      </c>
      <c r="H53" t="str">
        <v>100K to 150K</v>
      </c>
      <c r="I53">
        <v>44393</v>
      </c>
      <c r="J53">
        <v>1</v>
      </c>
      <c r="K53" t="str">
        <v>Full Time</v>
      </c>
      <c r="L53" t="str">
        <v>Permanent</v>
      </c>
      <c r="M53" t="str">
        <v>Wellington, New Zealand</v>
      </c>
      <c r="N53">
        <v>4.838356164383562</v>
      </c>
    </row>
    <row r="54" spans="2:14" x14ac:dyDescent="0.3">
      <c r="B54" t="str">
        <v>TN04058</v>
      </c>
      <c r="C54" t="str">
        <v>Vasu</v>
      </c>
      <c r="D54" t="str">
        <v>Nandin</v>
      </c>
      <c r="E54" t="str">
        <v>Male</v>
      </c>
      <c r="F54" t="str">
        <v>Product Management</v>
      </c>
      <c r="G54">
        <v>106775.14</v>
      </c>
      <c r="H54" t="str">
        <v>100K to 150K</v>
      </c>
      <c r="I54">
        <v>43563</v>
      </c>
      <c r="J54">
        <v>1</v>
      </c>
      <c r="K54" t="str">
        <v>Full Time</v>
      </c>
      <c r="L54" t="str">
        <v>Fixed Term</v>
      </c>
      <c r="M54" t="str">
        <v>Hyderabad, India</v>
      </c>
      <c r="N54">
        <v>7.1123287671232873</v>
      </c>
    </row>
    <row r="55" spans="2:14" x14ac:dyDescent="0.3">
      <c r="B55" t="str">
        <v>SQ04603</v>
      </c>
      <c r="C55" t="str">
        <v>Natalee</v>
      </c>
      <c r="D55" t="str">
        <v>Craiker</v>
      </c>
      <c r="E55" t="str">
        <v>Male</v>
      </c>
      <c r="F55" t="str">
        <v>Product Management</v>
      </c>
      <c r="G55">
        <v>111229.47</v>
      </c>
      <c r="H55" t="str">
        <v>100K to 150K</v>
      </c>
      <c r="I55">
        <v>43402</v>
      </c>
      <c r="J55">
        <v>1</v>
      </c>
      <c r="K55" t="str">
        <v>Full Time</v>
      </c>
      <c r="L55" t="str">
        <v>Permanent</v>
      </c>
      <c r="M55" t="str">
        <v>Remote</v>
      </c>
      <c r="N55">
        <v>7.5534246575342463</v>
      </c>
    </row>
    <row r="56" spans="2:14" x14ac:dyDescent="0.3">
      <c r="B56" t="str">
        <v>VT04028</v>
      </c>
      <c r="C56" t="str">
        <v>Michale</v>
      </c>
      <c r="D56" t="str">
        <v>Rolf</v>
      </c>
      <c r="E56" t="str">
        <v>Male</v>
      </c>
      <c r="F56" t="str">
        <v>Services</v>
      </c>
      <c r="G56">
        <v>111815.49</v>
      </c>
      <c r="H56" t="str">
        <v>100K to 150K</v>
      </c>
      <c r="I56">
        <v>43895</v>
      </c>
      <c r="J56">
        <v>0.7</v>
      </c>
      <c r="K56" t="str">
        <v>Part Time</v>
      </c>
      <c r="L56" t="str">
        <v>Temporary</v>
      </c>
      <c r="M56" t="str">
        <v>Remote</v>
      </c>
      <c r="N56">
        <v>6.2027397260273975</v>
      </c>
    </row>
    <row r="57" spans="2:14" x14ac:dyDescent="0.3">
      <c r="B57" t="str">
        <v>VT04028</v>
      </c>
      <c r="C57" t="str">
        <v>Michale</v>
      </c>
      <c r="D57" t="str">
        <v>Rolf</v>
      </c>
      <c r="E57" t="str">
        <v>Male</v>
      </c>
      <c r="F57" t="str">
        <v>Services</v>
      </c>
      <c r="G57">
        <v>111815.49</v>
      </c>
      <c r="H57" t="str">
        <v>100K to 150K</v>
      </c>
      <c r="I57">
        <v>43895</v>
      </c>
      <c r="J57">
        <v>0.7</v>
      </c>
      <c r="K57" t="str">
        <v>Part Time</v>
      </c>
      <c r="L57" t="str">
        <v>Temporary</v>
      </c>
      <c r="M57" t="str">
        <v>Remote</v>
      </c>
      <c r="N57">
        <v>6.2027397260273975</v>
      </c>
    </row>
    <row r="58" spans="2:14" x14ac:dyDescent="0.3">
      <c r="B58" t="str">
        <v>SQ00022</v>
      </c>
      <c r="C58" t="str">
        <v>Carlin</v>
      </c>
      <c r="D58" t="str">
        <v>Demke</v>
      </c>
      <c r="E58" t="str">
        <v>Male</v>
      </c>
      <c r="F58" t="str">
        <v>Business Development</v>
      </c>
      <c r="G58">
        <v>110042.37</v>
      </c>
      <c r="H58" t="str">
        <v>100K to 150K</v>
      </c>
      <c r="I58">
        <v>43914</v>
      </c>
      <c r="J58">
        <v>1</v>
      </c>
      <c r="K58" t="str">
        <v>Full Time</v>
      </c>
      <c r="L58" t="str">
        <v>Permanent</v>
      </c>
      <c r="M58" t="str">
        <v>Columbus, USA</v>
      </c>
      <c r="N58">
        <v>6.1506849315068495</v>
      </c>
    </row>
    <row r="59" spans="2:14" x14ac:dyDescent="0.3">
      <c r="B59" t="str">
        <v>SQ03116</v>
      </c>
      <c r="C59" t="str">
        <v>Syd</v>
      </c>
      <c r="D59" t="str">
        <v>Fearn</v>
      </c>
      <c r="E59" t="str">
        <v>Male</v>
      </c>
      <c r="F59" t="str">
        <v>Engineering</v>
      </c>
      <c r="G59">
        <v>108872.77</v>
      </c>
      <c r="H59" t="str">
        <v>100K to 150K</v>
      </c>
      <c r="I59">
        <v>43521</v>
      </c>
      <c r="J59">
        <v>1</v>
      </c>
      <c r="K59" t="str">
        <v>Full Time</v>
      </c>
      <c r="L59" t="str">
        <v>Permanent</v>
      </c>
      <c r="M59" t="str">
        <v>Remote</v>
      </c>
      <c r="N59">
        <v>7.2273972602739729</v>
      </c>
    </row>
    <row r="60" spans="2:14" x14ac:dyDescent="0.3">
      <c r="B60" t="str">
        <v>VT04552</v>
      </c>
      <c r="C60" t="str">
        <v>Theresita</v>
      </c>
      <c r="D60" t="str">
        <v>Chasmer</v>
      </c>
      <c r="E60" t="str">
        <v>Female</v>
      </c>
      <c r="F60" t="str">
        <v>Product Management</v>
      </c>
      <c r="G60">
        <v>106665.67</v>
      </c>
      <c r="H60" t="str">
        <v>100K to 150K</v>
      </c>
      <c r="I60">
        <v>43311</v>
      </c>
      <c r="J60">
        <v>1</v>
      </c>
      <c r="K60" t="str">
        <v>Full Time</v>
      </c>
      <c r="L60" t="str">
        <v>Temporary</v>
      </c>
      <c r="M60" t="str">
        <v>Columbus, USA</v>
      </c>
      <c r="N60">
        <v>7.8027397260273972</v>
      </c>
    </row>
    <row r="61" spans="2:14" x14ac:dyDescent="0.3">
      <c r="B61" t="str">
        <v>VT01893</v>
      </c>
      <c r="C61" t="str">
        <v>Lindy</v>
      </c>
      <c r="D61" t="str">
        <v>Guillet</v>
      </c>
      <c r="E61" t="str">
        <v>Male</v>
      </c>
      <c r="F61" t="str">
        <v>Training</v>
      </c>
      <c r="G61">
        <v>112778.28</v>
      </c>
      <c r="H61" t="str">
        <v>100K to 150K</v>
      </c>
      <c r="I61">
        <v>43250</v>
      </c>
      <c r="J61">
        <v>1</v>
      </c>
      <c r="K61" t="str">
        <v>Full Time</v>
      </c>
      <c r="L61" t="str">
        <v>Fixed Term</v>
      </c>
      <c r="M61" t="str">
        <v>Remote</v>
      </c>
      <c r="N61">
        <v>7.9698630136986299</v>
      </c>
    </row>
    <row r="62" spans="2:14" x14ac:dyDescent="0.3">
      <c r="B62" t="str">
        <v>PR03886</v>
      </c>
      <c r="C62" t="str">
        <v>Edd</v>
      </c>
      <c r="D62" t="str">
        <v>MacKnockiter</v>
      </c>
      <c r="E62" t="str">
        <v>Male</v>
      </c>
      <c r="F62" t="str">
        <v>Accounting</v>
      </c>
      <c r="G62">
        <v>119022.49</v>
      </c>
      <c r="H62" t="str">
        <v>100K to 150K</v>
      </c>
      <c r="I62">
        <v>44431</v>
      </c>
      <c r="J62">
        <v>1</v>
      </c>
      <c r="K62" t="str">
        <v>Full Time</v>
      </c>
      <c r="L62" t="str">
        <v>Permanent</v>
      </c>
      <c r="M62" t="str">
        <v>Auckland, New Zealand</v>
      </c>
      <c r="N62">
        <v>4.7342465753424658</v>
      </c>
    </row>
    <row r="63" spans="2:14" x14ac:dyDescent="0.3">
      <c r="B63" t="str">
        <v>PR00746</v>
      </c>
      <c r="C63" t="str">
        <v>Hogan</v>
      </c>
      <c r="D63" t="str">
        <v>Iles</v>
      </c>
      <c r="E63" t="str">
        <v>Female</v>
      </c>
      <c r="F63" t="str">
        <v>Accounting</v>
      </c>
      <c r="G63">
        <v>114177.23</v>
      </c>
      <c r="H63" t="str">
        <v>100K to 150K</v>
      </c>
      <c r="I63">
        <v>43908</v>
      </c>
      <c r="J63">
        <v>1</v>
      </c>
      <c r="K63" t="str">
        <v>Full Time</v>
      </c>
      <c r="L63" t="str">
        <v>Permanent</v>
      </c>
      <c r="M63" t="str">
        <v>Wellington, New Zealand</v>
      </c>
      <c r="N63">
        <v>6.1671232876712327</v>
      </c>
    </row>
    <row r="64" spans="2:14" x14ac:dyDescent="0.3">
      <c r="B64" t="str">
        <v>SQ03733</v>
      </c>
      <c r="C64" t="str">
        <v>Revkah</v>
      </c>
      <c r="D64" t="str">
        <v>Antonacci</v>
      </c>
      <c r="E64" t="str">
        <v>Male</v>
      </c>
      <c r="F64" t="str">
        <v>Engineering</v>
      </c>
      <c r="G64">
        <v>109143.17</v>
      </c>
      <c r="H64" t="str">
        <v>100K to 150K</v>
      </c>
      <c r="I64">
        <v>43945</v>
      </c>
      <c r="J64">
        <v>1</v>
      </c>
      <c r="K64" t="str">
        <v>Full Time</v>
      </c>
      <c r="L64" t="str">
        <v>Permanent</v>
      </c>
      <c r="M64" t="str">
        <v>Wellington, New Zealand</v>
      </c>
      <c r="N64">
        <v>6.065753424657534</v>
      </c>
    </row>
    <row r="65" spans="2:14" x14ac:dyDescent="0.3">
      <c r="B65" t="str">
        <v>TN00579</v>
      </c>
      <c r="C65" t="str">
        <v>Rafaelita</v>
      </c>
      <c r="D65" t="str">
        <v>Blaksland</v>
      </c>
      <c r="E65" t="str">
        <v>Female</v>
      </c>
      <c r="F65" t="str">
        <v>Services</v>
      </c>
      <c r="G65">
        <v>109163.39</v>
      </c>
      <c r="H65" t="str">
        <v>100K to 150K</v>
      </c>
      <c r="I65">
        <v>44019</v>
      </c>
      <c r="J65">
        <v>0.8</v>
      </c>
      <c r="K65" t="str">
        <v>Part Time</v>
      </c>
      <c r="L65" t="str">
        <v>Permanent</v>
      </c>
      <c r="M65" t="str">
        <v>Seattle, USA</v>
      </c>
      <c r="N65">
        <v>5.8630136986301373</v>
      </c>
    </row>
    <row r="66" spans="2:14" x14ac:dyDescent="0.3">
      <c r="B66" t="str">
        <v>SQ02174</v>
      </c>
      <c r="C66" t="str">
        <v>Sidoney</v>
      </c>
      <c r="D66" t="str">
        <v>Yitzhok</v>
      </c>
      <c r="E66" t="str">
        <v>Female</v>
      </c>
      <c r="F66" t="str">
        <v>Engineering</v>
      </c>
      <c r="G66">
        <v>118442.54</v>
      </c>
      <c r="H66" t="str">
        <v>100K to 150K</v>
      </c>
      <c r="I66">
        <v>44193</v>
      </c>
      <c r="J66">
        <v>1</v>
      </c>
      <c r="K66" t="str">
        <v>Full Time</v>
      </c>
      <c r="L66" t="str">
        <v>Permanent</v>
      </c>
      <c r="M66" t="str">
        <v>Auckland, New Zealand</v>
      </c>
      <c r="N66">
        <v>5.3863013698630136</v>
      </c>
    </row>
    <row r="67" spans="2:14" x14ac:dyDescent="0.3">
      <c r="B67" t="str">
        <v>VT04093</v>
      </c>
      <c r="C67" t="str">
        <v>Baruna</v>
      </c>
      <c r="D67" t="str">
        <v>Ogale</v>
      </c>
      <c r="E67" t="str">
        <v>Female</v>
      </c>
      <c r="F67" t="str">
        <v>Training</v>
      </c>
      <c r="G67">
        <v>116767.63</v>
      </c>
      <c r="H67" t="str">
        <v>100K to 150K</v>
      </c>
      <c r="I67">
        <v>43949</v>
      </c>
      <c r="J67">
        <v>0.4</v>
      </c>
      <c r="K67" t="str">
        <v>Part Time</v>
      </c>
      <c r="L67" t="str">
        <v>Temporary</v>
      </c>
      <c r="M67" t="str">
        <v>Chennai, India</v>
      </c>
      <c r="N67">
        <v>6.0547945205479454</v>
      </c>
    </row>
    <row r="68" spans="2:14" x14ac:dyDescent="0.3">
      <c r="B68" t="str">
        <v>VT04350</v>
      </c>
      <c r="C68" t="str">
        <v>Kulbhushan</v>
      </c>
      <c r="D68" t="str">
        <v>Moorthy</v>
      </c>
      <c r="E68" t="str">
        <v>Male</v>
      </c>
      <c r="F68" t="str">
        <v>Business Development</v>
      </c>
      <c r="G68">
        <v>106400.02</v>
      </c>
      <c r="H68" t="str">
        <v>100K to 150K</v>
      </c>
      <c r="I68">
        <v>44021</v>
      </c>
      <c r="J68">
        <v>1</v>
      </c>
      <c r="K68" t="str">
        <v>Full Time</v>
      </c>
      <c r="L68" t="str">
        <v>Temporary</v>
      </c>
      <c r="M68" t="str">
        <v>Chennai, India</v>
      </c>
      <c r="N68">
        <v>5.8575342465753426</v>
      </c>
    </row>
    <row r="69" spans="2:14" x14ac:dyDescent="0.3">
      <c r="B69" t="str">
        <v>VT04350</v>
      </c>
      <c r="C69" t="str">
        <v>Lalit</v>
      </c>
      <c r="D69" t="str">
        <v>Kothari</v>
      </c>
      <c r="E69" t="str">
        <v>Male</v>
      </c>
      <c r="F69" t="str">
        <v>Business Development</v>
      </c>
      <c r="G69">
        <v>106400.02</v>
      </c>
      <c r="H69" t="str">
        <v>100K to 150K</v>
      </c>
      <c r="I69">
        <v>44021</v>
      </c>
      <c r="J69">
        <v>1</v>
      </c>
      <c r="K69" t="str">
        <v>Full Time</v>
      </c>
      <c r="L69" t="str">
        <v>Temporary</v>
      </c>
      <c r="M69" t="str">
        <v>Chennai, India</v>
      </c>
      <c r="N69">
        <v>5.8575342465753426</v>
      </c>
    </row>
    <row r="70" spans="2:14" x14ac:dyDescent="0.3">
      <c r="B70" t="str">
        <v>SQ02624</v>
      </c>
      <c r="C70" t="str">
        <v>Gwenneth</v>
      </c>
      <c r="D70" t="str">
        <v>Fealey</v>
      </c>
      <c r="E70" t="str">
        <v>Female</v>
      </c>
      <c r="F70" t="str">
        <v>Engineering</v>
      </c>
      <c r="G70">
        <v>114772.32</v>
      </c>
      <c r="H70" t="str">
        <v>100K to 150K</v>
      </c>
      <c r="I70">
        <v>44251</v>
      </c>
      <c r="J70">
        <v>1</v>
      </c>
      <c r="K70" t="str">
        <v>Full Time</v>
      </c>
      <c r="L70" t="str">
        <v>Permanent</v>
      </c>
      <c r="M70" t="str">
        <v>Columbus, USA</v>
      </c>
      <c r="N70">
        <v>5.2273972602739729</v>
      </c>
    </row>
    <row r="71" spans="2:14" x14ac:dyDescent="0.3">
      <c r="B71" t="str">
        <v>VT03421</v>
      </c>
      <c r="C71" t="str">
        <v>Alic</v>
      </c>
      <c r="D71" t="str">
        <v>Bagg</v>
      </c>
      <c r="E71" t="str">
        <v>Male</v>
      </c>
      <c r="F71" t="str">
        <v>Legal</v>
      </c>
      <c r="G71">
        <v>113747.56</v>
      </c>
      <c r="H71" t="str">
        <v>100K to 150K</v>
      </c>
      <c r="I71">
        <v>44270</v>
      </c>
      <c r="J71">
        <v>0.7</v>
      </c>
      <c r="K71" t="str">
        <v>Part Time</v>
      </c>
      <c r="L71" t="str">
        <v>Temporary</v>
      </c>
      <c r="M71" t="str">
        <v>Columbus, USA</v>
      </c>
      <c r="N71">
        <v>5.1753424657534248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23439-ADD6-4EA5-86EB-D8E4AB260170}">
  <dimension ref="B1:F11"/>
  <sheetViews>
    <sheetView topLeftCell="B1" workbookViewId="0">
      <selection activeCell="F11" sqref="F11"/>
    </sheetView>
  </sheetViews>
  <sheetFormatPr defaultRowHeight="14.4" x14ac:dyDescent="0.3"/>
  <cols>
    <col min="2" max="2" width="36.5546875" bestFit="1" customWidth="1"/>
    <col min="3" max="3" width="16.44140625" customWidth="1"/>
  </cols>
  <sheetData>
    <row r="1" spans="2:6" ht="42" x14ac:dyDescent="0.4">
      <c r="B1" s="52" t="s">
        <v>940</v>
      </c>
    </row>
    <row r="5" spans="2:6" x14ac:dyDescent="0.3">
      <c r="B5" s="35" t="s">
        <v>941</v>
      </c>
      <c r="C5" s="35" t="str" cm="1">
        <f t="array" ref="C5">_xlfn.XLOOKUP(MAX(Staff[Salary]),Staff[Salary],Staff[First Name]&amp;" "&amp;Staff[Last Name])</f>
        <v>Minerva Ricardot</v>
      </c>
    </row>
    <row r="6" spans="2:6" x14ac:dyDescent="0.3">
      <c r="B6" s="38" t="s">
        <v>942</v>
      </c>
    </row>
    <row r="9" spans="2:6" x14ac:dyDescent="0.3">
      <c r="F9" s="38" t="s">
        <v>943</v>
      </c>
    </row>
    <row r="10" spans="2:6" ht="18.75" customHeight="1" x14ac:dyDescent="0.3">
      <c r="B10" s="35" t="s">
        <v>944</v>
      </c>
      <c r="C10" s="51" t="str" cm="1">
        <f t="array" ref="C10:C11">_xlfn._xlws.FILTER(Staff[First Name]&amp;" "&amp;Staff[Last Name],Staff[Salary]=MAX(Staff[Salary]))</f>
        <v>Minerva Ricardot</v>
      </c>
      <c r="F10" t="str" cm="1">
        <f t="array" ref="F10">_xlfn.TEXTJOIN(", ",,_xlfn._xlws.FILTER(Staff[First Name]&amp;" "&amp;Staff[Last Name],Staff[Salary]=MAX(Staff[Salary])))</f>
        <v>Minerva Ricardot, Mick Spraberry</v>
      </c>
    </row>
    <row r="11" spans="2:6" x14ac:dyDescent="0.3">
      <c r="B11" s="39" t="s">
        <v>945</v>
      </c>
      <c r="C11" s="35" t="str">
        <v>Mick Spraberry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865E1-5698-47E4-85BF-4103EC35C6EB}">
  <dimension ref="A1:J109"/>
  <sheetViews>
    <sheetView workbookViewId="0">
      <selection activeCell="G47" sqref="G47"/>
    </sheetView>
  </sheetViews>
  <sheetFormatPr defaultRowHeight="14.4" x14ac:dyDescent="0.3"/>
  <cols>
    <col min="1" max="1" width="12.33203125" bestFit="1" customWidth="1"/>
    <col min="2" max="3" width="36.5546875" bestFit="1" customWidth="1"/>
    <col min="4" max="4" width="13.33203125" customWidth="1"/>
    <col min="7" max="7" width="11.109375" bestFit="1" customWidth="1"/>
    <col min="9" max="9" width="11.109375" style="2" bestFit="1" customWidth="1"/>
    <col min="10" max="10" width="21.88671875" style="2" bestFit="1" customWidth="1"/>
  </cols>
  <sheetData>
    <row r="1" spans="1:4" ht="28.8" x14ac:dyDescent="0.3">
      <c r="B1" s="50" t="s">
        <v>946</v>
      </c>
      <c r="C1" s="17"/>
      <c r="D1" s="17"/>
    </row>
    <row r="2" spans="1:4" x14ac:dyDescent="0.3">
      <c r="B2" s="54"/>
      <c r="C2" s="18"/>
      <c r="D2" s="18"/>
    </row>
    <row r="3" spans="1:4" x14ac:dyDescent="0.3">
      <c r="A3" s="38" t="s">
        <v>947</v>
      </c>
      <c r="B3" s="55" t="s">
        <v>165</v>
      </c>
      <c r="C3" s="53" t="s">
        <v>166</v>
      </c>
      <c r="D3" s="53" t="s">
        <v>167</v>
      </c>
    </row>
    <row r="4" spans="1:4" x14ac:dyDescent="0.3">
      <c r="B4" t="str" cm="1">
        <f t="array" ref="B4:D25">_xlfn._xlws.FILTER(Staff[[Emp ID]:[Last Name]], MONTH(Staff[Start Date])= 3)</f>
        <v>SQ04612</v>
      </c>
      <c r="C4" t="str">
        <v>Mick</v>
      </c>
      <c r="D4" t="str">
        <v>Spraberry</v>
      </c>
    </row>
    <row r="5" spans="1:4" x14ac:dyDescent="0.3">
      <c r="B5" t="str">
        <v>VT01803</v>
      </c>
      <c r="C5" t="str">
        <v>Freddy</v>
      </c>
      <c r="D5" t="str">
        <v>Linford</v>
      </c>
    </row>
    <row r="6" spans="1:4" x14ac:dyDescent="0.3">
      <c r="B6" t="str">
        <v>VT02417</v>
      </c>
      <c r="C6" t="str">
        <v>Evangelina</v>
      </c>
      <c r="D6" t="str">
        <v>Lergan</v>
      </c>
    </row>
    <row r="7" spans="1:4" x14ac:dyDescent="0.3">
      <c r="B7" t="str">
        <v>PR00893</v>
      </c>
      <c r="C7" t="str">
        <v>Vasavi</v>
      </c>
      <c r="D7" t="str">
        <v>Veeravasarapu</v>
      </c>
    </row>
    <row r="8" spans="1:4" x14ac:dyDescent="0.3">
      <c r="B8" t="str">
        <v>VT03421</v>
      </c>
      <c r="C8" t="str">
        <v>Alic</v>
      </c>
      <c r="D8" t="str">
        <v>Bagg</v>
      </c>
    </row>
    <row r="9" spans="1:4" x14ac:dyDescent="0.3">
      <c r="B9" t="str">
        <v>VT03993</v>
      </c>
      <c r="C9" t="str">
        <v>Dulce</v>
      </c>
      <c r="D9" t="str">
        <v>Colbeck</v>
      </c>
    </row>
    <row r="10" spans="1:4" x14ac:dyDescent="0.3">
      <c r="B10" t="str">
        <v>SQ01519</v>
      </c>
      <c r="C10" t="str">
        <v>Caron</v>
      </c>
      <c r="D10" t="str">
        <v>Kolakovic</v>
      </c>
    </row>
    <row r="11" spans="1:4" x14ac:dyDescent="0.3">
      <c r="B11" t="str">
        <v>VT04028</v>
      </c>
      <c r="C11" t="str">
        <v>Michale</v>
      </c>
      <c r="D11" t="str">
        <v>Rolf</v>
      </c>
    </row>
    <row r="12" spans="1:4" x14ac:dyDescent="0.3">
      <c r="B12" t="str">
        <v>VT04028</v>
      </c>
      <c r="C12" t="str">
        <v>Michale</v>
      </c>
      <c r="D12" t="str">
        <v>Rolf</v>
      </c>
    </row>
    <row r="13" spans="1:4" x14ac:dyDescent="0.3">
      <c r="B13" t="str">
        <v>SQ00022</v>
      </c>
      <c r="C13" t="str">
        <v>Carlin</v>
      </c>
      <c r="D13" t="str">
        <v>Demke</v>
      </c>
    </row>
    <row r="14" spans="1:4" x14ac:dyDescent="0.3">
      <c r="B14" t="str">
        <v>TN01256</v>
      </c>
      <c r="C14" t="str">
        <v>Shattesh</v>
      </c>
      <c r="D14" t="str">
        <v>Utpat</v>
      </c>
    </row>
    <row r="15" spans="1:4" x14ac:dyDescent="0.3">
      <c r="B15" t="str">
        <v>PR00746</v>
      </c>
      <c r="C15" t="str">
        <v>Hogan</v>
      </c>
      <c r="D15" t="str">
        <v>Iles</v>
      </c>
    </row>
    <row r="16" spans="1:4" x14ac:dyDescent="0.3">
      <c r="B16" t="str">
        <v>SQ00105</v>
      </c>
      <c r="C16" t="str">
        <v>Sarayu</v>
      </c>
      <c r="D16" t="str">
        <v>Ragunathan</v>
      </c>
    </row>
    <row r="17" spans="2:5" x14ac:dyDescent="0.3">
      <c r="B17" t="str">
        <v>VT04415</v>
      </c>
      <c r="C17" t="str">
        <v>Malory</v>
      </c>
      <c r="D17" t="str">
        <v>Biles</v>
      </c>
    </row>
    <row r="18" spans="2:5" x14ac:dyDescent="0.3">
      <c r="B18" t="str">
        <v>TN01601</v>
      </c>
      <c r="C18" t="str">
        <v>Melva</v>
      </c>
      <c r="D18" t="str">
        <v>Jickells</v>
      </c>
    </row>
    <row r="19" spans="2:5" x14ac:dyDescent="0.3">
      <c r="B19" t="str">
        <v>TN04892</v>
      </c>
      <c r="C19" t="str">
        <v>Luca</v>
      </c>
      <c r="D19" t="str">
        <v>Wolstenholme</v>
      </c>
    </row>
    <row r="20" spans="2:5" x14ac:dyDescent="0.3">
      <c r="B20" t="str">
        <v>VT01762</v>
      </c>
      <c r="C20" t="str">
        <v>Geena</v>
      </c>
      <c r="D20" t="str">
        <v>Raghavanpillai</v>
      </c>
    </row>
    <row r="21" spans="2:5" x14ac:dyDescent="0.3">
      <c r="B21" t="str">
        <v>TN01601</v>
      </c>
      <c r="C21" t="str">
        <v>Melva</v>
      </c>
      <c r="D21" t="str">
        <v>Jickells</v>
      </c>
    </row>
    <row r="22" spans="2:5" x14ac:dyDescent="0.3">
      <c r="B22" t="str">
        <v>TN01256</v>
      </c>
      <c r="C22" t="str">
        <v>Sawini</v>
      </c>
      <c r="D22" t="str">
        <v>Chandan</v>
      </c>
    </row>
    <row r="23" spans="2:5" x14ac:dyDescent="0.3">
      <c r="B23" t="str">
        <v>SQ03112</v>
      </c>
      <c r="C23" t="str">
        <v>Kantimoy</v>
      </c>
      <c r="D23" t="str">
        <v>Pritish</v>
      </c>
    </row>
    <row r="24" spans="2:5" x14ac:dyDescent="0.3">
      <c r="B24" t="str">
        <v>VT03421</v>
      </c>
      <c r="C24" t="str">
        <v>Alic</v>
      </c>
      <c r="D24" t="str">
        <v>Bagg</v>
      </c>
    </row>
    <row r="25" spans="2:5" x14ac:dyDescent="0.3">
      <c r="B25" t="str">
        <v>SQ03625</v>
      </c>
      <c r="C25" t="str">
        <v>Fidela</v>
      </c>
      <c r="D25" t="str">
        <v>Artis</v>
      </c>
    </row>
    <row r="28" spans="2:5" ht="28.8" x14ac:dyDescent="0.3">
      <c r="B28" s="51" t="s">
        <v>948</v>
      </c>
    </row>
    <row r="30" spans="2:5" x14ac:dyDescent="0.3">
      <c r="B30" s="38" t="s">
        <v>949</v>
      </c>
      <c r="C30" s="55" t="s">
        <v>165</v>
      </c>
      <c r="D30" s="53" t="s">
        <v>166</v>
      </c>
      <c r="E30" s="53" t="s">
        <v>167</v>
      </c>
    </row>
    <row r="32" spans="2:5" x14ac:dyDescent="0.3">
      <c r="C32" t="str" cm="1">
        <f t="array" ref="C32:E43">_xlfn._xlws.FILTER(Staff[[Emp ID]:[Last Name]],LEFT(Staff[First Name])= "T")</f>
        <v>VT02313</v>
      </c>
      <c r="D32" t="str">
        <v>Thekla</v>
      </c>
      <c r="E32" t="str">
        <v>Lynnett</v>
      </c>
    </row>
    <row r="33" spans="2:8" x14ac:dyDescent="0.3">
      <c r="C33" t="str">
        <v>VT02313</v>
      </c>
      <c r="D33" t="str">
        <v>Thekla</v>
      </c>
      <c r="E33" t="str">
        <v>Lynnett</v>
      </c>
    </row>
    <row r="34" spans="2:8" x14ac:dyDescent="0.3">
      <c r="C34" t="str">
        <v>VT01092</v>
      </c>
      <c r="D34" t="str">
        <v>Tabby</v>
      </c>
      <c r="E34" t="str">
        <v>Astall</v>
      </c>
    </row>
    <row r="35" spans="2:8" x14ac:dyDescent="0.3">
      <c r="C35" t="str">
        <v>TN04428</v>
      </c>
      <c r="D35" t="str">
        <v>Tadio</v>
      </c>
      <c r="E35" t="str">
        <v>Audritt</v>
      </c>
    </row>
    <row r="36" spans="2:8" x14ac:dyDescent="0.3">
      <c r="C36" t="str">
        <v>VT03307</v>
      </c>
      <c r="D36" t="str">
        <v>Tallie</v>
      </c>
      <c r="E36" t="str">
        <v>Chaikovski</v>
      </c>
    </row>
    <row r="37" spans="2:8" x14ac:dyDescent="0.3">
      <c r="C37" t="str">
        <v>TN04740</v>
      </c>
      <c r="D37" t="str">
        <v>Tristam</v>
      </c>
      <c r="E37" t="str">
        <v>Cuming</v>
      </c>
    </row>
    <row r="38" spans="2:8" x14ac:dyDescent="0.3">
      <c r="C38" t="str">
        <v>VT02319</v>
      </c>
      <c r="D38" t="str">
        <v>Tarala</v>
      </c>
      <c r="E38" t="str">
        <v>Vishaal</v>
      </c>
    </row>
    <row r="39" spans="2:8" x14ac:dyDescent="0.3">
      <c r="C39" t="str">
        <v>VT04552</v>
      </c>
      <c r="D39" t="str">
        <v>Theresita</v>
      </c>
      <c r="E39" t="str">
        <v>Chasmer</v>
      </c>
    </row>
    <row r="40" spans="2:8" x14ac:dyDescent="0.3">
      <c r="C40" t="str">
        <v>TN04660</v>
      </c>
      <c r="D40" t="str">
        <v>Thedrick</v>
      </c>
      <c r="E40" t="str">
        <v>Bothwell</v>
      </c>
    </row>
    <row r="41" spans="2:8" x14ac:dyDescent="0.3">
      <c r="C41" t="str">
        <v>TN04166</v>
      </c>
      <c r="D41" t="str">
        <v>Tadio</v>
      </c>
      <c r="E41" t="str">
        <v>Dowdle</v>
      </c>
    </row>
    <row r="42" spans="2:8" x14ac:dyDescent="0.3">
      <c r="C42" t="str">
        <v>TN04428</v>
      </c>
      <c r="D42" t="str">
        <v>Tadio</v>
      </c>
      <c r="E42" t="str">
        <v>Audritt</v>
      </c>
    </row>
    <row r="43" spans="2:8" x14ac:dyDescent="0.3">
      <c r="C43" t="str">
        <v>PR00007</v>
      </c>
      <c r="D43" t="str">
        <v>Torrance</v>
      </c>
      <c r="E43" t="str">
        <v>Collier</v>
      </c>
    </row>
    <row r="45" spans="2:8" x14ac:dyDescent="0.3">
      <c r="B45" s="51" t="s">
        <v>950</v>
      </c>
    </row>
    <row r="47" spans="2:8" x14ac:dyDescent="0.3">
      <c r="B47" s="38" t="s">
        <v>949</v>
      </c>
      <c r="C47" s="55" t="s">
        <v>165</v>
      </c>
      <c r="D47" s="53" t="s">
        <v>166</v>
      </c>
      <c r="E47" s="53" t="s">
        <v>167</v>
      </c>
      <c r="F47" s="56" t="s">
        <v>168</v>
      </c>
      <c r="G47" s="57" t="s">
        <v>951</v>
      </c>
      <c r="H47" s="53"/>
    </row>
    <row r="48" spans="2:8" ht="16.5" customHeight="1" x14ac:dyDescent="0.3">
      <c r="C48" s="13" t="str" cm="1">
        <f t="array" ref="C48:G109">_xlfn.CHOOSECOLS(_xlfn._xlws.FILTER(Staff[],(WEEKDAY(Staff[Start Date])= 2)* (Staff[Gender] = "Female")),1,2,3,4,8)</f>
        <v>PR04686</v>
      </c>
      <c r="D48" t="str">
        <v>Oona</v>
      </c>
      <c r="E48" t="str">
        <v>Donan</v>
      </c>
      <c r="F48" t="str">
        <v>Female</v>
      </c>
      <c r="G48" s="2">
        <v>43710</v>
      </c>
    </row>
    <row r="49" spans="3:7" x14ac:dyDescent="0.3">
      <c r="C49" t="str">
        <v>VT01803</v>
      </c>
      <c r="D49" t="str">
        <v>Freddy</v>
      </c>
      <c r="E49" t="str">
        <v>Linford</v>
      </c>
      <c r="F49" t="str">
        <v>Female</v>
      </c>
      <c r="G49" s="2">
        <v>43164</v>
      </c>
    </row>
    <row r="50" spans="3:7" x14ac:dyDescent="0.3">
      <c r="C50" t="str">
        <v>TN02749</v>
      </c>
      <c r="D50" t="str">
        <v>Parasuramudu</v>
      </c>
      <c r="E50" t="str">
        <v>Jamakayala</v>
      </c>
      <c r="F50" t="str">
        <v>Female</v>
      </c>
      <c r="G50" s="2">
        <v>43192</v>
      </c>
    </row>
    <row r="51" spans="3:7" x14ac:dyDescent="0.3">
      <c r="C51" t="str">
        <v>VT00578</v>
      </c>
      <c r="D51" t="str">
        <v>Magnum</v>
      </c>
      <c r="E51" t="str">
        <v>Locksley</v>
      </c>
      <c r="F51" t="str">
        <v>Female</v>
      </c>
      <c r="G51" s="2">
        <v>44487</v>
      </c>
    </row>
    <row r="52" spans="3:7" x14ac:dyDescent="0.3">
      <c r="C52" t="str">
        <v>TN01281</v>
      </c>
      <c r="D52" t="str">
        <v>Cletus</v>
      </c>
      <c r="E52" t="str">
        <v>McGarahan</v>
      </c>
      <c r="F52" t="str">
        <v>Female</v>
      </c>
      <c r="G52" s="2">
        <v>43857</v>
      </c>
    </row>
    <row r="53" spans="3:7" x14ac:dyDescent="0.3">
      <c r="C53" t="str">
        <v>PR04473</v>
      </c>
      <c r="D53" t="str">
        <v>Wyn</v>
      </c>
      <c r="E53" t="str">
        <v>Treadger</v>
      </c>
      <c r="F53" t="str">
        <v>Female</v>
      </c>
      <c r="G53" s="2">
        <v>44305</v>
      </c>
    </row>
    <row r="54" spans="3:7" x14ac:dyDescent="0.3">
      <c r="C54" t="str">
        <v>TN00890</v>
      </c>
      <c r="D54" t="str">
        <v>Mayur</v>
      </c>
      <c r="E54" t="str">
        <v>Kousika</v>
      </c>
      <c r="F54" t="str">
        <v>Female</v>
      </c>
      <c r="G54" s="2">
        <v>44249</v>
      </c>
    </row>
    <row r="55" spans="3:7" x14ac:dyDescent="0.3">
      <c r="C55" t="str">
        <v>PR02603</v>
      </c>
      <c r="D55" t="str">
        <v>Dinanath</v>
      </c>
      <c r="E55" t="str">
        <v>Simhambhatla</v>
      </c>
      <c r="F55" t="str">
        <v>Female</v>
      </c>
      <c r="G55" s="2">
        <v>43794</v>
      </c>
    </row>
    <row r="56" spans="3:7" x14ac:dyDescent="0.3">
      <c r="C56" t="str">
        <v>PR03158</v>
      </c>
      <c r="D56" t="str">
        <v>Danica</v>
      </c>
      <c r="E56" t="str">
        <v>Nayshe</v>
      </c>
      <c r="F56" t="str">
        <v>Female</v>
      </c>
      <c r="G56" s="2">
        <v>43206</v>
      </c>
    </row>
    <row r="57" spans="3:7" x14ac:dyDescent="0.3">
      <c r="C57" t="str">
        <v>TN04246</v>
      </c>
      <c r="D57" t="str">
        <v>Shaylyn</v>
      </c>
      <c r="E57" t="str">
        <v>Ransbury</v>
      </c>
      <c r="F57" t="str">
        <v>Female</v>
      </c>
      <c r="G57" s="2">
        <v>44067</v>
      </c>
    </row>
    <row r="58" spans="3:7" x14ac:dyDescent="0.3">
      <c r="C58" t="str">
        <v>VT03988</v>
      </c>
      <c r="D58" t="str">
        <v>Venkat</v>
      </c>
      <c r="E58" t="str">
        <v>Kodi</v>
      </c>
      <c r="F58" t="str">
        <v>Female</v>
      </c>
      <c r="G58" s="2">
        <v>43717</v>
      </c>
    </row>
    <row r="59" spans="3:7" x14ac:dyDescent="0.3">
      <c r="C59" t="str">
        <v>SQ01402</v>
      </c>
      <c r="D59" t="str">
        <v>Sahaj</v>
      </c>
      <c r="E59" t="str">
        <v>Jonnalagadda</v>
      </c>
      <c r="F59" t="str">
        <v>Female</v>
      </c>
      <c r="G59" s="2">
        <v>43416</v>
      </c>
    </row>
    <row r="60" spans="3:7" x14ac:dyDescent="0.3">
      <c r="C60" t="str">
        <v>SQ00914</v>
      </c>
      <c r="D60" t="str">
        <v>Duran</v>
      </c>
      <c r="E60" t="str">
        <v>Appala</v>
      </c>
      <c r="F60" t="str">
        <v>Female</v>
      </c>
      <c r="G60" s="2">
        <v>43962</v>
      </c>
    </row>
    <row r="61" spans="3:7" x14ac:dyDescent="0.3">
      <c r="C61" t="str">
        <v>VT01249</v>
      </c>
      <c r="D61" t="str">
        <v>Brendan</v>
      </c>
      <c r="E61" t="str">
        <v>Edgeller</v>
      </c>
      <c r="F61" t="str">
        <v>Female</v>
      </c>
      <c r="G61" s="2">
        <v>44473</v>
      </c>
    </row>
    <row r="62" spans="3:7" x14ac:dyDescent="0.3">
      <c r="C62" t="str">
        <v>PR00576</v>
      </c>
      <c r="D62" t="str">
        <v>Lalitchandra</v>
      </c>
      <c r="E62" t="str">
        <v>Vadali</v>
      </c>
      <c r="F62" t="str">
        <v>Female</v>
      </c>
      <c r="G62" s="2">
        <v>43682</v>
      </c>
    </row>
    <row r="63" spans="3:7" x14ac:dyDescent="0.3">
      <c r="C63" t="str">
        <v>TN02883</v>
      </c>
      <c r="D63" t="str">
        <v>John</v>
      </c>
      <c r="E63" t="str">
        <v>Joseph</v>
      </c>
      <c r="F63" t="str">
        <v>Female</v>
      </c>
      <c r="G63" s="2">
        <v>43332</v>
      </c>
    </row>
    <row r="64" spans="3:7" x14ac:dyDescent="0.3">
      <c r="C64" t="str">
        <v>SQ03350</v>
      </c>
      <c r="D64" t="str">
        <v>Felice</v>
      </c>
      <c r="E64" t="str">
        <v>McMurty</v>
      </c>
      <c r="F64" t="str">
        <v>Female</v>
      </c>
      <c r="G64" s="2">
        <v>43514</v>
      </c>
    </row>
    <row r="65" spans="3:7" x14ac:dyDescent="0.3">
      <c r="C65" t="str">
        <v>PR04380</v>
      </c>
      <c r="D65" t="str">
        <v>Van</v>
      </c>
      <c r="E65" t="str">
        <v>Tuxwell</v>
      </c>
      <c r="F65" t="str">
        <v>Female</v>
      </c>
      <c r="G65" s="2">
        <v>43787</v>
      </c>
    </row>
    <row r="66" spans="3:7" x14ac:dyDescent="0.3">
      <c r="C66" t="str">
        <v>TN00182</v>
      </c>
      <c r="D66" t="str">
        <v>Camilla</v>
      </c>
      <c r="E66" t="str">
        <v>Castle</v>
      </c>
      <c r="F66" t="str">
        <v>Female</v>
      </c>
      <c r="G66" s="2">
        <v>43794</v>
      </c>
    </row>
    <row r="67" spans="3:7" x14ac:dyDescent="0.3">
      <c r="C67" t="str">
        <v>PR00916</v>
      </c>
      <c r="D67" t="str">
        <v>Inger</v>
      </c>
      <c r="E67" t="str">
        <v>Chapelhow</v>
      </c>
      <c r="F67" t="str">
        <v>Female</v>
      </c>
      <c r="G67" s="2">
        <v>44501</v>
      </c>
    </row>
    <row r="68" spans="3:7" x14ac:dyDescent="0.3">
      <c r="C68" t="str">
        <v>TN04740</v>
      </c>
      <c r="D68" t="str">
        <v>Tristam</v>
      </c>
      <c r="E68" t="str">
        <v>Cuming</v>
      </c>
      <c r="F68" t="str">
        <v>Female</v>
      </c>
      <c r="G68" s="2">
        <v>43815</v>
      </c>
    </row>
    <row r="69" spans="3:7" x14ac:dyDescent="0.3">
      <c r="C69" t="str">
        <v>TN03575</v>
      </c>
      <c r="D69" t="str">
        <v>Janina</v>
      </c>
      <c r="E69" t="str">
        <v>Wolverson</v>
      </c>
      <c r="F69" t="str">
        <v>Female</v>
      </c>
      <c r="G69" s="2">
        <v>43500</v>
      </c>
    </row>
    <row r="70" spans="3:7" x14ac:dyDescent="0.3">
      <c r="C70" t="str">
        <v>PR00095</v>
      </c>
      <c r="D70" t="str">
        <v>Devrat</v>
      </c>
      <c r="E70" t="str">
        <v>Damarsingh</v>
      </c>
      <c r="F70" t="str">
        <v>Female</v>
      </c>
      <c r="G70" s="2">
        <v>43843</v>
      </c>
    </row>
    <row r="71" spans="3:7" x14ac:dyDescent="0.3">
      <c r="C71" t="str">
        <v>SQ03546</v>
      </c>
      <c r="D71" t="str">
        <v>Amlankusum</v>
      </c>
      <c r="E71" t="str">
        <v>Rajabhushan</v>
      </c>
      <c r="F71" t="str">
        <v>Female</v>
      </c>
      <c r="G71" s="2">
        <v>44382</v>
      </c>
    </row>
    <row r="72" spans="3:7" x14ac:dyDescent="0.3">
      <c r="C72" t="str">
        <v>VT02374</v>
      </c>
      <c r="D72" t="str">
        <v>Delphine</v>
      </c>
      <c r="E72" t="str">
        <v>Jewis</v>
      </c>
      <c r="F72" t="str">
        <v>Female</v>
      </c>
      <c r="G72" s="2">
        <v>43374</v>
      </c>
    </row>
    <row r="73" spans="3:7" x14ac:dyDescent="0.3">
      <c r="C73" t="str">
        <v>PR02113</v>
      </c>
      <c r="D73" t="str">
        <v>Beverie</v>
      </c>
      <c r="E73" t="str">
        <v>Moffet</v>
      </c>
      <c r="F73" t="str">
        <v>Female</v>
      </c>
      <c r="G73" s="2">
        <v>44172</v>
      </c>
    </row>
    <row r="74" spans="3:7" x14ac:dyDescent="0.3">
      <c r="C74" t="str">
        <v>SQ03321</v>
      </c>
      <c r="D74" t="str">
        <v>Gradey</v>
      </c>
      <c r="E74" t="str">
        <v>Litton</v>
      </c>
      <c r="F74" t="str">
        <v>Female</v>
      </c>
      <c r="G74" s="2">
        <v>43297</v>
      </c>
    </row>
    <row r="75" spans="3:7" x14ac:dyDescent="0.3">
      <c r="C75" t="str">
        <v>SQ00841</v>
      </c>
      <c r="D75" t="str">
        <v>Bhuvan</v>
      </c>
      <c r="E75" t="str">
        <v>Pals</v>
      </c>
      <c r="F75" t="str">
        <v>Female</v>
      </c>
      <c r="G75" s="2">
        <v>43213</v>
      </c>
    </row>
    <row r="76" spans="3:7" x14ac:dyDescent="0.3">
      <c r="C76" t="str">
        <v>VT03701</v>
      </c>
      <c r="D76" t="str">
        <v>Narois</v>
      </c>
      <c r="E76" t="str">
        <v>Motiwala</v>
      </c>
      <c r="F76" t="str">
        <v>Female</v>
      </c>
      <c r="G76" s="2">
        <v>43794</v>
      </c>
    </row>
    <row r="77" spans="3:7" x14ac:dyDescent="0.3">
      <c r="C77" t="str">
        <v>VT02374</v>
      </c>
      <c r="D77" t="str">
        <v>Delphine</v>
      </c>
      <c r="E77" t="str">
        <v>Jewis</v>
      </c>
      <c r="F77" t="str">
        <v>Female</v>
      </c>
      <c r="G77" s="2">
        <v>43374</v>
      </c>
    </row>
    <row r="78" spans="3:7" x14ac:dyDescent="0.3">
      <c r="C78" t="str">
        <v>SQ03626</v>
      </c>
      <c r="D78" t="str">
        <v>Krishnakanta</v>
      </c>
      <c r="E78" t="str">
        <v>Vellanki</v>
      </c>
      <c r="F78" t="str">
        <v>Female</v>
      </c>
      <c r="G78" s="2">
        <v>44396</v>
      </c>
    </row>
    <row r="79" spans="3:7" x14ac:dyDescent="0.3">
      <c r="C79" t="str">
        <v>VT01610</v>
      </c>
      <c r="D79" t="str">
        <v>Dhruv</v>
      </c>
      <c r="E79" t="str">
        <v>Manjunath</v>
      </c>
      <c r="F79" t="str">
        <v>Female</v>
      </c>
      <c r="G79" s="2">
        <v>43458</v>
      </c>
    </row>
    <row r="80" spans="3:7" x14ac:dyDescent="0.3">
      <c r="C80" t="str">
        <v>PR04446</v>
      </c>
      <c r="D80" t="str">
        <v>Sameer</v>
      </c>
      <c r="E80" t="str">
        <v>Shashank</v>
      </c>
      <c r="F80" t="str">
        <v>Female</v>
      </c>
      <c r="G80" s="2">
        <v>44431</v>
      </c>
    </row>
    <row r="81" spans="3:7" x14ac:dyDescent="0.3">
      <c r="C81" t="str">
        <v>SQ04960</v>
      </c>
      <c r="D81" t="str">
        <v>Shubhra</v>
      </c>
      <c r="E81" t="str">
        <v>Potla</v>
      </c>
      <c r="F81" t="str">
        <v>Female</v>
      </c>
      <c r="G81" s="2">
        <v>43822</v>
      </c>
    </row>
    <row r="82" spans="3:7" x14ac:dyDescent="0.3">
      <c r="C82" t="str">
        <v>VT02532</v>
      </c>
      <c r="D82" t="str">
        <v>Adey</v>
      </c>
      <c r="E82" t="str">
        <v>Ryal</v>
      </c>
      <c r="F82" t="str">
        <v>Female</v>
      </c>
      <c r="G82" s="2">
        <v>43234</v>
      </c>
    </row>
    <row r="83" spans="3:7" x14ac:dyDescent="0.3">
      <c r="C83" t="str">
        <v>VT04552</v>
      </c>
      <c r="D83" t="str">
        <v>Theresita</v>
      </c>
      <c r="E83" t="str">
        <v>Chasmer</v>
      </c>
      <c r="F83" t="str">
        <v>Female</v>
      </c>
      <c r="G83" s="2">
        <v>43311</v>
      </c>
    </row>
    <row r="84" spans="3:7" x14ac:dyDescent="0.3">
      <c r="C84" t="str">
        <v>VT00596</v>
      </c>
      <c r="D84" t="str">
        <v>Letisha</v>
      </c>
      <c r="E84" t="str">
        <v>Carrett</v>
      </c>
      <c r="F84" t="str">
        <v>Female</v>
      </c>
      <c r="G84" s="2">
        <v>44116</v>
      </c>
    </row>
    <row r="85" spans="3:7" x14ac:dyDescent="0.3">
      <c r="C85" t="str">
        <v>TN00083</v>
      </c>
      <c r="D85" t="str">
        <v>Chandana</v>
      </c>
      <c r="E85" t="str">
        <v>Sannidhi</v>
      </c>
      <c r="F85" t="str">
        <v>Female</v>
      </c>
      <c r="G85" s="2">
        <v>43346</v>
      </c>
    </row>
    <row r="86" spans="3:7" x14ac:dyDescent="0.3">
      <c r="C86" t="str">
        <v>SQ00914</v>
      </c>
      <c r="D86" t="str">
        <v>Karuna</v>
      </c>
      <c r="E86" t="str">
        <v>Pashupathy</v>
      </c>
      <c r="F86" t="str">
        <v>Female</v>
      </c>
      <c r="G86" s="2">
        <v>43962</v>
      </c>
    </row>
    <row r="87" spans="3:7" x14ac:dyDescent="0.3">
      <c r="C87" t="str">
        <v>SQ03350</v>
      </c>
      <c r="D87" t="str">
        <v>Felice</v>
      </c>
      <c r="E87" t="str">
        <v>McMurty</v>
      </c>
      <c r="F87" t="str">
        <v>Female</v>
      </c>
      <c r="G87" s="2">
        <v>43514</v>
      </c>
    </row>
    <row r="88" spans="3:7" x14ac:dyDescent="0.3">
      <c r="C88" t="str">
        <v>SQ00105</v>
      </c>
      <c r="D88" t="str">
        <v>Sarayu</v>
      </c>
      <c r="E88" t="str">
        <v>Ragunathan</v>
      </c>
      <c r="F88" t="str">
        <v>Female</v>
      </c>
      <c r="G88" s="2">
        <v>43164</v>
      </c>
    </row>
    <row r="89" spans="3:7" x14ac:dyDescent="0.3">
      <c r="C89" t="str">
        <v>VT01610</v>
      </c>
      <c r="D89" t="str">
        <v>Kunja</v>
      </c>
      <c r="E89" t="str">
        <v>Prashanta</v>
      </c>
      <c r="F89" t="str">
        <v>Female</v>
      </c>
      <c r="G89" s="2">
        <v>43458</v>
      </c>
    </row>
    <row r="90" spans="3:7" x14ac:dyDescent="0.3">
      <c r="C90" t="str">
        <v>PR02016</v>
      </c>
      <c r="D90" t="str">
        <v>Iris</v>
      </c>
      <c r="E90" t="str">
        <v>Wagg</v>
      </c>
      <c r="F90" t="str">
        <v>Female</v>
      </c>
      <c r="G90" s="2">
        <v>43654</v>
      </c>
    </row>
    <row r="91" spans="3:7" x14ac:dyDescent="0.3">
      <c r="C91" t="str">
        <v>VT04415</v>
      </c>
      <c r="D91" t="str">
        <v>Malory</v>
      </c>
      <c r="E91" t="str">
        <v>Biles</v>
      </c>
      <c r="F91" t="str">
        <v>Female</v>
      </c>
      <c r="G91" s="2">
        <v>43171</v>
      </c>
    </row>
    <row r="92" spans="3:7" x14ac:dyDescent="0.3">
      <c r="C92" t="str">
        <v>TN04067</v>
      </c>
      <c r="D92" t="str">
        <v>Lea</v>
      </c>
      <c r="E92" t="str">
        <v>Chaplin</v>
      </c>
      <c r="F92" t="str">
        <v>Female</v>
      </c>
      <c r="G92" s="2">
        <v>43570</v>
      </c>
    </row>
    <row r="93" spans="3:7" x14ac:dyDescent="0.3">
      <c r="C93" t="str">
        <v>TN04175</v>
      </c>
      <c r="D93" t="str">
        <v>Hinda</v>
      </c>
      <c r="E93" t="str">
        <v>Label</v>
      </c>
      <c r="F93" t="str">
        <v>Female</v>
      </c>
      <c r="G93" s="2">
        <v>43430</v>
      </c>
    </row>
    <row r="94" spans="3:7" x14ac:dyDescent="0.3">
      <c r="C94" t="str">
        <v>SQ02174</v>
      </c>
      <c r="D94" t="str">
        <v>Sidoney</v>
      </c>
      <c r="E94" t="str">
        <v>Yitzhok</v>
      </c>
      <c r="F94" t="str">
        <v>Female</v>
      </c>
      <c r="G94" s="2">
        <v>44193</v>
      </c>
    </row>
    <row r="95" spans="3:7" x14ac:dyDescent="0.3">
      <c r="C95" t="str">
        <v>VT00596</v>
      </c>
      <c r="D95" t="str">
        <v>Letisha</v>
      </c>
      <c r="E95" t="str">
        <v>Carrett</v>
      </c>
      <c r="F95" t="str">
        <v>Female</v>
      </c>
      <c r="G95" s="2">
        <v>44116</v>
      </c>
    </row>
    <row r="96" spans="3:7" x14ac:dyDescent="0.3">
      <c r="C96" t="str">
        <v>TN01601</v>
      </c>
      <c r="D96" t="str">
        <v>Melva</v>
      </c>
      <c r="E96" t="str">
        <v>Jickells</v>
      </c>
      <c r="F96" t="str">
        <v>Female</v>
      </c>
      <c r="G96" s="2">
        <v>44277</v>
      </c>
    </row>
    <row r="97" spans="3:7" x14ac:dyDescent="0.3">
      <c r="C97" t="str">
        <v>SQ01730</v>
      </c>
      <c r="D97" t="str">
        <v>Austine</v>
      </c>
      <c r="E97" t="str">
        <v>Littlewood</v>
      </c>
      <c r="F97" t="str">
        <v>Female</v>
      </c>
      <c r="G97" s="2">
        <v>43346</v>
      </c>
    </row>
    <row r="98" spans="3:7" x14ac:dyDescent="0.3">
      <c r="C98" t="str">
        <v>PR02275</v>
      </c>
      <c r="D98" t="str">
        <v>Louise</v>
      </c>
      <c r="E98" t="str">
        <v>Lamming</v>
      </c>
      <c r="F98" t="str">
        <v>Female</v>
      </c>
      <c r="G98" s="2">
        <v>43780</v>
      </c>
    </row>
    <row r="99" spans="3:7" x14ac:dyDescent="0.3">
      <c r="C99" t="str">
        <v>TN01601</v>
      </c>
      <c r="D99" t="str">
        <v>Melva</v>
      </c>
      <c r="E99" t="str">
        <v>Jickells</v>
      </c>
      <c r="F99" t="str">
        <v>Female</v>
      </c>
      <c r="G99" s="2">
        <v>44277</v>
      </c>
    </row>
    <row r="100" spans="3:7" x14ac:dyDescent="0.3">
      <c r="C100" t="str">
        <v>TN03575</v>
      </c>
      <c r="D100" t="str">
        <v>Janina</v>
      </c>
      <c r="E100" t="str">
        <v>Wolverson</v>
      </c>
      <c r="F100" t="str">
        <v>Female</v>
      </c>
      <c r="G100" s="2">
        <v>43500</v>
      </c>
    </row>
    <row r="101" spans="3:7" x14ac:dyDescent="0.3">
      <c r="C101" t="str">
        <v>PR00113</v>
      </c>
      <c r="D101" t="str">
        <v>Van</v>
      </c>
      <c r="E101" t="str">
        <v>Tuxwell</v>
      </c>
      <c r="F101" t="str">
        <v>Female</v>
      </c>
      <c r="G101" s="2">
        <v>43360</v>
      </c>
    </row>
    <row r="102" spans="3:7" x14ac:dyDescent="0.3">
      <c r="C102" t="str">
        <v>PR01383</v>
      </c>
      <c r="D102" t="str">
        <v>Addi</v>
      </c>
      <c r="E102" t="str">
        <v>Studdeard</v>
      </c>
      <c r="F102" t="str">
        <v>Female</v>
      </c>
      <c r="G102" s="2">
        <v>44235</v>
      </c>
    </row>
    <row r="103" spans="3:7" x14ac:dyDescent="0.3">
      <c r="C103" t="str">
        <v>PR00007</v>
      </c>
      <c r="D103" t="str">
        <v>Torrance</v>
      </c>
      <c r="E103" t="str">
        <v>Collier</v>
      </c>
      <c r="F103" t="str">
        <v>Female</v>
      </c>
      <c r="G103" s="2">
        <v>44025</v>
      </c>
    </row>
    <row r="104" spans="3:7" x14ac:dyDescent="0.3">
      <c r="C104" t="str">
        <v>SQ03491</v>
      </c>
      <c r="D104" t="str">
        <v>Freda</v>
      </c>
      <c r="E104" t="str">
        <v>Legan</v>
      </c>
      <c r="F104" t="str">
        <v>Female</v>
      </c>
      <c r="G104" s="2">
        <v>44396</v>
      </c>
    </row>
    <row r="105" spans="3:7" x14ac:dyDescent="0.3">
      <c r="C105" t="str">
        <v>PR00113</v>
      </c>
      <c r="D105" t="str">
        <v>Van</v>
      </c>
      <c r="E105" t="str">
        <v>Tuxwell</v>
      </c>
      <c r="F105" t="str">
        <v>Female</v>
      </c>
      <c r="G105" s="2">
        <v>43360</v>
      </c>
    </row>
    <row r="106" spans="3:7" x14ac:dyDescent="0.3">
      <c r="C106" t="str">
        <v>VT00740</v>
      </c>
      <c r="D106" t="str">
        <v>Chitrasen</v>
      </c>
      <c r="E106" t="str">
        <v>Laul</v>
      </c>
      <c r="F106" t="str">
        <v>Female</v>
      </c>
      <c r="G106" s="2">
        <v>43843</v>
      </c>
    </row>
    <row r="107" spans="3:7" x14ac:dyDescent="0.3">
      <c r="C107" t="str">
        <v>SQ04613</v>
      </c>
      <c r="D107" t="str">
        <v>Sarojini</v>
      </c>
      <c r="E107" t="str">
        <v>Naueshwara</v>
      </c>
      <c r="F107" t="str">
        <v>Female</v>
      </c>
      <c r="G107" s="2">
        <v>43220</v>
      </c>
    </row>
    <row r="108" spans="3:7" x14ac:dyDescent="0.3">
      <c r="C108" t="str">
        <v>PR02436</v>
      </c>
      <c r="D108" t="str">
        <v>Marmaduke</v>
      </c>
      <c r="E108" t="str">
        <v>Worssam</v>
      </c>
      <c r="F108" t="str">
        <v>Female</v>
      </c>
      <c r="G108" s="2">
        <v>43465</v>
      </c>
    </row>
    <row r="109" spans="3:7" x14ac:dyDescent="0.3">
      <c r="C109" t="str">
        <v>SQ03625</v>
      </c>
      <c r="D109" t="str">
        <v>Fidela</v>
      </c>
      <c r="E109" t="str">
        <v>Artis</v>
      </c>
      <c r="F109" t="str">
        <v>Female</v>
      </c>
      <c r="G109" s="2">
        <v>43899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6ACC9-8796-4D26-842D-B936F1F843ED}">
  <dimension ref="B1:I18"/>
  <sheetViews>
    <sheetView workbookViewId="0">
      <selection activeCell="I6" sqref="I6"/>
    </sheetView>
  </sheetViews>
  <sheetFormatPr defaultRowHeight="14.4" x14ac:dyDescent="0.3"/>
  <cols>
    <col min="2" max="2" width="36.5546875" bestFit="1" customWidth="1"/>
    <col min="3" max="3" width="12.88671875" customWidth="1"/>
    <col min="4" max="4" width="13.33203125" customWidth="1"/>
    <col min="5" max="5" width="12.6640625" customWidth="1"/>
    <col min="6" max="6" width="13.109375" customWidth="1"/>
    <col min="7" max="7" width="13.5546875" customWidth="1"/>
    <col min="8" max="8" width="16" customWidth="1"/>
    <col min="9" max="9" width="17" customWidth="1"/>
  </cols>
  <sheetData>
    <row r="1" spans="2:9" ht="43.2" x14ac:dyDescent="0.3">
      <c r="B1" s="50" t="s">
        <v>952</v>
      </c>
      <c r="C1" s="17"/>
      <c r="D1" s="17"/>
      <c r="E1" s="17"/>
      <c r="F1" s="17"/>
      <c r="G1" s="17"/>
      <c r="H1" s="17"/>
      <c r="I1" s="18"/>
    </row>
    <row r="2" spans="2:9" x14ac:dyDescent="0.3">
      <c r="B2" s="54"/>
      <c r="C2" s="18"/>
      <c r="D2" s="18"/>
      <c r="E2" s="18"/>
      <c r="F2" s="18"/>
      <c r="G2" s="18"/>
      <c r="H2" s="18"/>
      <c r="I2" s="18"/>
    </row>
    <row r="3" spans="2:9" ht="21.75" customHeight="1" x14ac:dyDescent="0.3">
      <c r="B3" s="65" t="s">
        <v>953</v>
      </c>
      <c r="C3" s="58">
        <f>COUNTA(Staff[Department])</f>
        <v>260</v>
      </c>
      <c r="D3" s="67">
        <f>AVERAGE(Staff[Salary])</f>
        <v>73707.479076923046</v>
      </c>
      <c r="E3" s="59" t="s">
        <v>954</v>
      </c>
      <c r="F3" s="59" t="s">
        <v>954</v>
      </c>
      <c r="G3" s="67">
        <f>MAX(Staff[Salary])</f>
        <v>120000</v>
      </c>
      <c r="H3" s="58" t="s">
        <v>954</v>
      </c>
      <c r="I3" s="58" t="s">
        <v>954</v>
      </c>
    </row>
    <row r="4" spans="2:9" x14ac:dyDescent="0.3">
      <c r="B4" s="54"/>
      <c r="C4" s="18"/>
      <c r="D4" s="18"/>
      <c r="E4" s="60"/>
      <c r="F4" s="60"/>
      <c r="G4" s="18"/>
      <c r="H4" s="18"/>
      <c r="I4" s="18"/>
    </row>
    <row r="5" spans="2:9" ht="15" customHeight="1" x14ac:dyDescent="0.3">
      <c r="B5" s="61" t="s">
        <v>169</v>
      </c>
      <c r="C5" s="61" t="s">
        <v>955</v>
      </c>
      <c r="D5" s="61" t="s">
        <v>956</v>
      </c>
      <c r="E5" s="75" t="s">
        <v>957</v>
      </c>
      <c r="F5" s="75"/>
      <c r="G5" s="61" t="s">
        <v>958</v>
      </c>
      <c r="H5" s="61" t="s">
        <v>959</v>
      </c>
      <c r="I5" s="62" t="s">
        <v>960</v>
      </c>
    </row>
    <row r="6" spans="2:9" ht="17.25" customHeight="1" x14ac:dyDescent="0.3">
      <c r="B6" s="66" t="str" cm="1">
        <f t="array" ref="B6:B17">_xlfn._xlws.SORT(_xlfn.UNIQUE(Staff[Department]))</f>
        <v>Accounting</v>
      </c>
      <c r="C6" s="63" cm="1">
        <f t="array" ref="C6:C17">COUNTIFS(Staff[Department],_xlfn.ANCHORARRAY(B6))</f>
        <v>26</v>
      </c>
      <c r="D6" s="69" cm="1">
        <f t="array" ref="D6:D17">AVERAGEIFS(Staff[Salary],Staff[Department],_xlfn.ANCHORARRAY(B6))</f>
        <v>69806.945769230762</v>
      </c>
      <c r="E6" s="70" cm="1">
        <f t="array" ref="E6:E17">_xlfn.ANCHORARRAY(D6)-D3</f>
        <v>-3900.5333076922834</v>
      </c>
      <c r="F6" s="72" cm="1">
        <f t="array" ref="F6:F17">_xlfn.ANCHORARRAY(D6)-D3</f>
        <v>-3900.5333076922834</v>
      </c>
      <c r="G6" s="68" cm="1">
        <f t="array" ref="G6:G17">_xlfn.MAXIFS(Staff[Salary],Staff[Department],_xlfn.ANCHORARRAY(B6))</f>
        <v>119022.49</v>
      </c>
      <c r="H6" s="63" cm="1">
        <f t="array" ref="H6">MEDIAN(_xlfn._xlws.FILTER(Staff[Salary],Staff[Department]=B6))</f>
        <v>69025.614999999991</v>
      </c>
      <c r="I6" s="74">
        <f>COUNTIFS(Staff[Department],B6,Staff[Gender],"Female")/COUNTIF(Staff[Department],B6)</f>
        <v>0.34615384615384615</v>
      </c>
    </row>
    <row r="7" spans="2:9" x14ac:dyDescent="0.3">
      <c r="B7" s="66" t="str">
        <v>Business Development</v>
      </c>
      <c r="C7" s="63">
        <v>26</v>
      </c>
      <c r="D7" s="69">
        <v>78243.344230769246</v>
      </c>
      <c r="E7" s="71">
        <v>4535.8651538462</v>
      </c>
      <c r="F7" s="73">
        <v>4535.8651538462</v>
      </c>
      <c r="G7" s="68">
        <v>110042.37</v>
      </c>
      <c r="H7" s="63" cm="1">
        <f t="array" ref="H7">MEDIAN(_xlfn._xlws.FILTER(Staff[Salary],Staff[Department]=B7))</f>
        <v>80432.58</v>
      </c>
      <c r="I7" s="74">
        <f>COUNTIFS(Staff[Department],B7,Staff[Gender],"Female")/COUNTIF(Staff[Department],B7)</f>
        <v>0.42307692307692307</v>
      </c>
    </row>
    <row r="8" spans="2:9" x14ac:dyDescent="0.3">
      <c r="B8" s="66" t="str">
        <v>Engineering</v>
      </c>
      <c r="C8" s="63">
        <v>26</v>
      </c>
      <c r="D8" s="69">
        <v>81976.441923076913</v>
      </c>
      <c r="E8" s="71">
        <v>8268.9628461538668</v>
      </c>
      <c r="F8" s="73">
        <v>8268.9628461538668</v>
      </c>
      <c r="G8" s="68">
        <v>120000</v>
      </c>
      <c r="H8" s="63" cm="1">
        <f t="array" ref="H8">MEDIAN(_xlfn._xlws.FILTER(Staff[Salary],Staff[Department]=B8))</f>
        <v>85332.304999999993</v>
      </c>
      <c r="I8" s="74">
        <f>COUNTIFS(Staff[Department],B8,Staff[Gender],"Female")/COUNTIF(Staff[Department],B8)</f>
        <v>0.38461538461538464</v>
      </c>
    </row>
    <row r="9" spans="2:9" x14ac:dyDescent="0.3">
      <c r="B9" s="66" t="str">
        <v>Human Resources</v>
      </c>
      <c r="C9" s="63">
        <v>22</v>
      </c>
      <c r="D9" s="69">
        <v>73109.377727272731</v>
      </c>
      <c r="E9" s="71">
        <v>-598.10134965031466</v>
      </c>
      <c r="F9" s="73">
        <v>-598.10134965031466</v>
      </c>
      <c r="G9" s="68">
        <v>103494.94</v>
      </c>
      <c r="H9" s="63" cm="1">
        <f t="array" ref="H9">MEDIAN(_xlfn._xlws.FILTER(Staff[Salary],Staff[Department]=B9))</f>
        <v>73182.794999999998</v>
      </c>
      <c r="I9" s="74">
        <f>COUNTIFS(Staff[Department],B9,Staff[Gender],"Female")/COUNTIF(Staff[Department],B9)</f>
        <v>0.31818181818181818</v>
      </c>
    </row>
    <row r="10" spans="2:9" x14ac:dyDescent="0.3">
      <c r="B10" s="66" t="str">
        <v>Legal</v>
      </c>
      <c r="C10" s="63">
        <v>21</v>
      </c>
      <c r="D10" s="69">
        <v>67242.51761904762</v>
      </c>
      <c r="E10" s="70">
        <v>-6464.9614578754263</v>
      </c>
      <c r="F10" s="72">
        <v>-6464.9614578754263</v>
      </c>
      <c r="G10" s="68">
        <v>113747.56</v>
      </c>
      <c r="H10" s="63" cm="1">
        <f t="array" ref="H10">MEDIAN(_xlfn._xlws.FILTER(Staff[Salary],Staff[Department]=B10))</f>
        <v>66572.58</v>
      </c>
      <c r="I10" s="74">
        <f>COUNTIFS(Staff[Department],B10,Staff[Gender],"Female")/COUNTIF(Staff[Department],B10)</f>
        <v>0.33333333333333331</v>
      </c>
    </row>
    <row r="11" spans="2:9" x14ac:dyDescent="0.3">
      <c r="B11" s="66" t="str">
        <v>Marketing</v>
      </c>
      <c r="C11" s="63">
        <v>12</v>
      </c>
      <c r="D11" s="69">
        <v>64441.299999999996</v>
      </c>
      <c r="E11" s="70">
        <v>-9266.1790769230502</v>
      </c>
      <c r="F11" s="72">
        <v>-9266.1790769230502</v>
      </c>
      <c r="G11" s="68">
        <v>104903.79</v>
      </c>
      <c r="H11" s="63" cm="1">
        <f t="array" ref="H11">MEDIAN(_xlfn._xlws.FILTER(Staff[Salary],Staff[Department]=B11))</f>
        <v>66961.489999999991</v>
      </c>
      <c r="I11" s="74">
        <f>COUNTIFS(Staff[Department],B11,Staff[Gender],"Female")/COUNTIF(Staff[Department],B11)</f>
        <v>0.41666666666666669</v>
      </c>
    </row>
    <row r="12" spans="2:9" x14ac:dyDescent="0.3">
      <c r="B12" s="66" t="str">
        <v>Product Management</v>
      </c>
      <c r="C12" s="63">
        <v>29</v>
      </c>
      <c r="D12" s="69">
        <v>75179.064482758607</v>
      </c>
      <c r="E12" s="70">
        <v>1471.5854058355617</v>
      </c>
      <c r="F12" s="72">
        <v>1471.5854058355617</v>
      </c>
      <c r="G12" s="68">
        <v>115191.38</v>
      </c>
      <c r="H12" s="63" cm="1">
        <f t="array" ref="H12">MEDIAN(_xlfn._xlws.FILTER(Staff[Salary],Staff[Department]=B12))</f>
        <v>72502.61</v>
      </c>
      <c r="I12" s="74">
        <f>COUNTIFS(Staff[Department],B12,Staff[Gender],"Female")/COUNTIF(Staff[Department],B12)</f>
        <v>0.58620689655172409</v>
      </c>
    </row>
    <row r="13" spans="2:9" x14ac:dyDescent="0.3">
      <c r="B13" s="66" t="str">
        <v>Research and Development</v>
      </c>
      <c r="C13" s="63">
        <v>18</v>
      </c>
      <c r="D13" s="69">
        <v>66910.765555555554</v>
      </c>
      <c r="E13" s="71">
        <v>-6796.7135213674919</v>
      </c>
      <c r="F13" s="73">
        <v>-6796.7135213674919</v>
      </c>
      <c r="G13" s="68">
        <v>99683.67</v>
      </c>
      <c r="H13" s="63" cm="1">
        <f t="array" ref="H13">MEDIAN(_xlfn._xlws.FILTER(Staff[Salary],Staff[Department]=B13))</f>
        <v>65995.375</v>
      </c>
      <c r="I13" s="74">
        <f>COUNTIFS(Staff[Department],B13,Staff[Gender],"Female")/COUNTIF(Staff[Department],B13)</f>
        <v>0.61111111111111116</v>
      </c>
    </row>
    <row r="14" spans="2:9" x14ac:dyDescent="0.3">
      <c r="B14" s="66" t="str">
        <v>Sales</v>
      </c>
      <c r="C14" s="63">
        <v>18</v>
      </c>
      <c r="D14" s="69">
        <v>71897.095555555556</v>
      </c>
      <c r="E14" s="70">
        <v>-1810.3835213674902</v>
      </c>
      <c r="F14" s="72">
        <v>-1810.3835213674902</v>
      </c>
      <c r="G14" s="68">
        <v>102129.37</v>
      </c>
      <c r="H14" s="63" cm="1">
        <f t="array" ref="H14">MEDIAN(_xlfn._xlws.FILTER(Staff[Salary],Staff[Department]=B14))</f>
        <v>79396.654999999999</v>
      </c>
      <c r="I14" s="74">
        <f>COUNTIFS(Staff[Department],B14,Staff[Gender],"Female")/COUNTIF(Staff[Department],B14)</f>
        <v>0.55555555555555558</v>
      </c>
    </row>
    <row r="15" spans="2:9" x14ac:dyDescent="0.3">
      <c r="B15" s="66" t="str">
        <v>Services</v>
      </c>
      <c r="C15" s="63">
        <v>21</v>
      </c>
      <c r="D15" s="69">
        <v>74673.97476190477</v>
      </c>
      <c r="E15" s="70">
        <v>966.49568498172448</v>
      </c>
      <c r="F15" s="72">
        <v>966.49568498172448</v>
      </c>
      <c r="G15" s="68">
        <v>120000</v>
      </c>
      <c r="H15" s="63" cm="1">
        <f t="array" ref="H15">MEDIAN(_xlfn._xlws.FILTER(Staff[Salary],Staff[Department]=B15))</f>
        <v>77096.05</v>
      </c>
      <c r="I15" s="74">
        <f>COUNTIFS(Staff[Department],B15,Staff[Gender],"Female")/COUNTIF(Staff[Department],B15)</f>
        <v>0.61904761904761907</v>
      </c>
    </row>
    <row r="16" spans="2:9" x14ac:dyDescent="0.3">
      <c r="B16" s="66" t="str">
        <v>Support</v>
      </c>
      <c r="C16" s="63">
        <v>17</v>
      </c>
      <c r="D16" s="69">
        <v>66432.455882352922</v>
      </c>
      <c r="E16" s="71">
        <v>-7275.0231945701235</v>
      </c>
      <c r="F16" s="73">
        <v>-7275.0231945701235</v>
      </c>
      <c r="G16" s="68">
        <v>104802.63</v>
      </c>
      <c r="H16" s="63" cm="1">
        <f t="array" ref="H16">MEDIAN(_xlfn._xlws.FILTER(Staff[Salary],Staff[Department]=B16))</f>
        <v>61214.26</v>
      </c>
      <c r="I16" s="74">
        <f>COUNTIFS(Staff[Department],B16,Staff[Gender],"Female")/COUNTIF(Staff[Department],B16)</f>
        <v>0.47058823529411764</v>
      </c>
    </row>
    <row r="17" spans="2:9" x14ac:dyDescent="0.3">
      <c r="B17" s="66" t="str">
        <v>Training</v>
      </c>
      <c r="C17" s="63">
        <v>24</v>
      </c>
      <c r="D17" s="69">
        <v>83883.965000000011</v>
      </c>
      <c r="E17" s="70">
        <v>10176.485923076965</v>
      </c>
      <c r="F17" s="72">
        <v>10176.485923076965</v>
      </c>
      <c r="G17" s="68">
        <v>116767.63</v>
      </c>
      <c r="H17" s="63" cm="1">
        <f t="array" ref="H17">MEDIAN(_xlfn._xlws.FILTER(Staff[Salary],Staff[Department]=B17))</f>
        <v>89569.44</v>
      </c>
      <c r="I17" s="74">
        <f>COUNTIFS(Staff[Department],B17,Staff[Gender],"Female")/COUNTIF(Staff[Department],B17)</f>
        <v>0.70833333333333337</v>
      </c>
    </row>
    <row r="18" spans="2:9" x14ac:dyDescent="0.3">
      <c r="B18" s="66"/>
      <c r="C18" s="63"/>
      <c r="D18" s="63"/>
      <c r="E18" s="63"/>
      <c r="F18" s="64"/>
      <c r="G18" s="63"/>
      <c r="H18" s="63" t="s">
        <v>954</v>
      </c>
      <c r="I18" s="63" t="s">
        <v>954</v>
      </c>
    </row>
  </sheetData>
  <mergeCells count="1">
    <mergeCell ref="E5:F5"/>
  </mergeCells>
  <conditionalFormatting sqref="E6:E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{25EE2DDE-B95C-4D74-B639-4733794519E3}</x14:id>
        </ext>
      </extLs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{151BB4B4-0D43-40CE-B294-920C4EC0C6F6}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EE2DDE-B95C-4D74-B639-4733794519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1BB4B4-0D43-40CE-B294-920C4EC0C6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E6:E17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7062-7331-4A42-A134-759E24998262}">
  <dimension ref="A1:J87"/>
  <sheetViews>
    <sheetView workbookViewId="0">
      <selection activeCell="P2" sqref="P2"/>
    </sheetView>
  </sheetViews>
  <sheetFormatPr defaultRowHeight="14.4" x14ac:dyDescent="0.3"/>
  <cols>
    <col min="1" max="1" width="7.44140625" bestFit="1" customWidth="1"/>
    <col min="2" max="2" width="17.33203125" bestFit="1" customWidth="1"/>
    <col min="3" max="3" width="7.109375" bestFit="1" customWidth="1"/>
    <col min="4" max="4" width="7.6640625" bestFit="1" customWidth="1"/>
    <col min="5" max="5" width="9" bestFit="1" customWidth="1"/>
    <col min="6" max="6" width="7.44140625" bestFit="1" customWidth="1"/>
    <col min="7" max="7" width="17.109375" bestFit="1" customWidth="1"/>
    <col min="8" max="8" width="29.33203125" bestFit="1" customWidth="1"/>
    <col min="9" max="9" width="18" bestFit="1" customWidth="1"/>
    <col min="10" max="10" width="9.6640625" style="1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/>
    </row>
    <row r="2" spans="1:10" x14ac:dyDescent="0.3">
      <c r="A2" t="s">
        <v>9</v>
      </c>
      <c r="B2" t="s">
        <v>10</v>
      </c>
      <c r="C2">
        <v>39</v>
      </c>
      <c r="D2">
        <v>41</v>
      </c>
      <c r="E2">
        <v>33</v>
      </c>
      <c r="F2">
        <v>113</v>
      </c>
      <c r="G2">
        <v>0.34513274336283201</v>
      </c>
      <c r="H2">
        <v>232</v>
      </c>
      <c r="I2" t="s">
        <v>11</v>
      </c>
      <c r="J2"/>
    </row>
    <row r="3" spans="1:10" x14ac:dyDescent="0.3">
      <c r="A3" t="s">
        <v>12</v>
      </c>
      <c r="B3" t="s">
        <v>13</v>
      </c>
      <c r="C3">
        <v>38</v>
      </c>
      <c r="D3">
        <v>32</v>
      </c>
      <c r="E3">
        <v>19</v>
      </c>
      <c r="F3">
        <v>89</v>
      </c>
      <c r="G3">
        <v>0.426966292134831</v>
      </c>
      <c r="H3">
        <v>197</v>
      </c>
      <c r="I3" t="s">
        <v>11</v>
      </c>
      <c r="J3"/>
    </row>
    <row r="4" spans="1:10" x14ac:dyDescent="0.3">
      <c r="A4" t="s">
        <v>14</v>
      </c>
      <c r="B4" t="s">
        <v>15</v>
      </c>
      <c r="C4">
        <v>27</v>
      </c>
      <c r="D4">
        <v>14</v>
      </c>
      <c r="E4">
        <v>17</v>
      </c>
      <c r="F4">
        <v>58</v>
      </c>
      <c r="G4">
        <v>0.46551724137931</v>
      </c>
      <c r="H4">
        <v>126</v>
      </c>
      <c r="I4" t="s">
        <v>11</v>
      </c>
      <c r="J4"/>
    </row>
    <row r="5" spans="1:10" x14ac:dyDescent="0.3">
      <c r="A5" t="s">
        <v>16</v>
      </c>
      <c r="B5" t="s">
        <v>17</v>
      </c>
      <c r="C5">
        <v>22</v>
      </c>
      <c r="D5">
        <v>20</v>
      </c>
      <c r="E5">
        <v>22</v>
      </c>
      <c r="F5">
        <v>64</v>
      </c>
      <c r="G5">
        <v>0.34375</v>
      </c>
      <c r="H5">
        <v>128</v>
      </c>
      <c r="I5" t="s">
        <v>11</v>
      </c>
      <c r="J5"/>
    </row>
    <row r="6" spans="1:10" x14ac:dyDescent="0.3">
      <c r="A6" t="s">
        <v>18</v>
      </c>
      <c r="B6" t="s">
        <v>19</v>
      </c>
      <c r="C6">
        <v>20</v>
      </c>
      <c r="D6">
        <v>28</v>
      </c>
      <c r="E6">
        <v>23</v>
      </c>
      <c r="F6">
        <v>71</v>
      </c>
      <c r="G6">
        <v>0.28169014084506999</v>
      </c>
      <c r="H6">
        <v>139</v>
      </c>
      <c r="I6" t="s">
        <v>11</v>
      </c>
      <c r="J6"/>
    </row>
    <row r="7" spans="1:10" x14ac:dyDescent="0.3">
      <c r="A7" t="s">
        <v>20</v>
      </c>
      <c r="B7" t="s">
        <v>21</v>
      </c>
      <c r="C7">
        <v>17</v>
      </c>
      <c r="D7">
        <v>7</v>
      </c>
      <c r="E7">
        <v>22</v>
      </c>
      <c r="F7">
        <v>46</v>
      </c>
      <c r="G7">
        <v>0.36956521739130399</v>
      </c>
      <c r="H7">
        <v>87</v>
      </c>
      <c r="I7" t="s">
        <v>22</v>
      </c>
      <c r="J7"/>
    </row>
    <row r="8" spans="1:10" x14ac:dyDescent="0.3">
      <c r="A8" t="s">
        <v>23</v>
      </c>
      <c r="B8" t="s">
        <v>24</v>
      </c>
      <c r="C8">
        <v>10</v>
      </c>
      <c r="D8">
        <v>12</v>
      </c>
      <c r="E8">
        <v>14</v>
      </c>
      <c r="F8">
        <v>36</v>
      </c>
      <c r="G8">
        <v>0.27777777777777801</v>
      </c>
      <c r="H8">
        <v>68</v>
      </c>
      <c r="I8" t="s">
        <v>22</v>
      </c>
      <c r="J8"/>
    </row>
    <row r="9" spans="1:10" x14ac:dyDescent="0.3">
      <c r="A9" t="s">
        <v>25</v>
      </c>
      <c r="B9" t="s">
        <v>26</v>
      </c>
      <c r="C9">
        <v>10</v>
      </c>
      <c r="D9">
        <v>12</v>
      </c>
      <c r="E9">
        <v>11</v>
      </c>
      <c r="F9">
        <v>33</v>
      </c>
      <c r="G9">
        <v>0.30303030303030298</v>
      </c>
      <c r="H9">
        <v>65</v>
      </c>
      <c r="I9" t="s">
        <v>22</v>
      </c>
      <c r="J9"/>
    </row>
    <row r="10" spans="1:10" x14ac:dyDescent="0.3">
      <c r="A10" t="s">
        <v>27</v>
      </c>
      <c r="B10" t="s">
        <v>28</v>
      </c>
      <c r="C10">
        <v>10</v>
      </c>
      <c r="D10">
        <v>11</v>
      </c>
      <c r="E10">
        <v>16</v>
      </c>
      <c r="F10">
        <v>37</v>
      </c>
      <c r="G10">
        <v>0.27027027027027001</v>
      </c>
      <c r="H10">
        <v>68</v>
      </c>
      <c r="I10" t="s">
        <v>22</v>
      </c>
      <c r="J10"/>
    </row>
    <row r="11" spans="1:10" x14ac:dyDescent="0.3">
      <c r="A11" t="s">
        <v>29</v>
      </c>
      <c r="B11" t="s">
        <v>30</v>
      </c>
      <c r="C11">
        <v>10</v>
      </c>
      <c r="D11">
        <v>10</v>
      </c>
      <c r="E11">
        <v>20</v>
      </c>
      <c r="F11">
        <v>40</v>
      </c>
      <c r="G11">
        <v>0.25</v>
      </c>
      <c r="H11">
        <v>70</v>
      </c>
      <c r="I11" t="s">
        <v>22</v>
      </c>
      <c r="J11"/>
    </row>
    <row r="12" spans="1:10" x14ac:dyDescent="0.3">
      <c r="A12" t="s">
        <v>31</v>
      </c>
      <c r="B12" t="s">
        <v>32</v>
      </c>
      <c r="C12">
        <v>7</v>
      </c>
      <c r="D12">
        <v>7</v>
      </c>
      <c r="E12">
        <v>10</v>
      </c>
      <c r="F12">
        <v>24</v>
      </c>
      <c r="G12">
        <v>0.29166666666666702</v>
      </c>
      <c r="H12">
        <v>45</v>
      </c>
      <c r="I12" t="s">
        <v>22</v>
      </c>
      <c r="J12"/>
    </row>
    <row r="13" spans="1:10" x14ac:dyDescent="0.3">
      <c r="A13" t="s">
        <v>33</v>
      </c>
      <c r="B13" t="s">
        <v>34</v>
      </c>
      <c r="C13">
        <v>7</v>
      </c>
      <c r="D13">
        <v>6</v>
      </c>
      <c r="E13">
        <v>8</v>
      </c>
      <c r="F13">
        <v>21</v>
      </c>
      <c r="G13">
        <v>0.33333333333333298</v>
      </c>
      <c r="H13">
        <v>41</v>
      </c>
      <c r="I13" t="s">
        <v>22</v>
      </c>
      <c r="J13"/>
    </row>
    <row r="14" spans="1:10" x14ac:dyDescent="0.3">
      <c r="A14" t="s">
        <v>35</v>
      </c>
      <c r="B14" t="s">
        <v>36</v>
      </c>
      <c r="C14">
        <v>7</v>
      </c>
      <c r="D14">
        <v>6</v>
      </c>
      <c r="E14">
        <v>7</v>
      </c>
      <c r="F14">
        <v>20</v>
      </c>
      <c r="G14">
        <v>0.35</v>
      </c>
      <c r="H14">
        <v>40</v>
      </c>
      <c r="I14" t="s">
        <v>22</v>
      </c>
      <c r="J14"/>
    </row>
    <row r="15" spans="1:10" x14ac:dyDescent="0.3">
      <c r="A15" t="s">
        <v>37</v>
      </c>
      <c r="B15" t="s">
        <v>38</v>
      </c>
      <c r="C15">
        <v>7</v>
      </c>
      <c r="D15">
        <v>3</v>
      </c>
      <c r="E15">
        <v>5</v>
      </c>
      <c r="F15">
        <v>15</v>
      </c>
      <c r="G15">
        <v>0.46666666666666701</v>
      </c>
      <c r="H15">
        <v>32</v>
      </c>
      <c r="I15" t="s">
        <v>22</v>
      </c>
      <c r="J15"/>
    </row>
    <row r="16" spans="1:10" x14ac:dyDescent="0.3">
      <c r="A16" t="s">
        <v>39</v>
      </c>
      <c r="B16" t="s">
        <v>40</v>
      </c>
      <c r="C16">
        <v>6</v>
      </c>
      <c r="D16">
        <v>7</v>
      </c>
      <c r="E16">
        <v>7</v>
      </c>
      <c r="F16">
        <v>20</v>
      </c>
      <c r="G16">
        <v>0.3</v>
      </c>
      <c r="H16">
        <v>39</v>
      </c>
      <c r="I16" t="s">
        <v>22</v>
      </c>
      <c r="J16"/>
    </row>
    <row r="17" spans="1:10" x14ac:dyDescent="0.3">
      <c r="A17" t="s">
        <v>41</v>
      </c>
      <c r="B17" t="s">
        <v>42</v>
      </c>
      <c r="C17">
        <v>6</v>
      </c>
      <c r="D17">
        <v>4</v>
      </c>
      <c r="E17">
        <v>10</v>
      </c>
      <c r="F17">
        <v>20</v>
      </c>
      <c r="G17">
        <v>0.3</v>
      </c>
      <c r="H17">
        <v>36</v>
      </c>
      <c r="I17" t="s">
        <v>22</v>
      </c>
      <c r="J17"/>
    </row>
    <row r="18" spans="1:10" x14ac:dyDescent="0.3">
      <c r="A18" t="s">
        <v>43</v>
      </c>
      <c r="B18" t="s">
        <v>44</v>
      </c>
      <c r="C18">
        <v>4</v>
      </c>
      <c r="D18">
        <v>5</v>
      </c>
      <c r="E18">
        <v>5</v>
      </c>
      <c r="F18">
        <v>14</v>
      </c>
      <c r="G18">
        <v>0.28571428571428598</v>
      </c>
      <c r="H18">
        <v>27</v>
      </c>
      <c r="I18" t="s">
        <v>45</v>
      </c>
      <c r="J18"/>
    </row>
    <row r="19" spans="1:10" x14ac:dyDescent="0.3">
      <c r="A19" t="s">
        <v>46</v>
      </c>
      <c r="B19" t="s">
        <v>47</v>
      </c>
      <c r="C19">
        <v>4</v>
      </c>
      <c r="D19">
        <v>4</v>
      </c>
      <c r="E19">
        <v>3</v>
      </c>
      <c r="F19">
        <v>11</v>
      </c>
      <c r="G19">
        <v>0.36363636363636398</v>
      </c>
      <c r="H19">
        <v>23</v>
      </c>
      <c r="I19" t="s">
        <v>45</v>
      </c>
      <c r="J19"/>
    </row>
    <row r="20" spans="1:10" x14ac:dyDescent="0.3">
      <c r="A20" t="s">
        <v>48</v>
      </c>
      <c r="B20" t="s">
        <v>49</v>
      </c>
      <c r="C20">
        <v>4</v>
      </c>
      <c r="D20">
        <v>4</v>
      </c>
      <c r="E20">
        <v>2</v>
      </c>
      <c r="F20">
        <v>10</v>
      </c>
      <c r="G20">
        <v>0.4</v>
      </c>
      <c r="H20">
        <v>22</v>
      </c>
      <c r="I20" t="s">
        <v>45</v>
      </c>
      <c r="J20"/>
    </row>
    <row r="21" spans="1:10" x14ac:dyDescent="0.3">
      <c r="A21" t="s">
        <v>50</v>
      </c>
      <c r="B21" t="s">
        <v>51</v>
      </c>
      <c r="C21">
        <v>4</v>
      </c>
      <c r="D21">
        <v>2</v>
      </c>
      <c r="E21">
        <v>2</v>
      </c>
      <c r="F21">
        <v>8</v>
      </c>
      <c r="G21">
        <v>0.5</v>
      </c>
      <c r="H21">
        <v>18</v>
      </c>
      <c r="I21" t="s">
        <v>45</v>
      </c>
      <c r="J21"/>
    </row>
    <row r="22" spans="1:10" x14ac:dyDescent="0.3">
      <c r="A22" t="s">
        <v>52</v>
      </c>
      <c r="B22" t="s">
        <v>53</v>
      </c>
      <c r="C22">
        <v>4</v>
      </c>
      <c r="D22">
        <v>1</v>
      </c>
      <c r="E22">
        <v>4</v>
      </c>
      <c r="F22">
        <v>9</v>
      </c>
      <c r="G22">
        <v>0.44444444444444398</v>
      </c>
      <c r="H22">
        <v>18</v>
      </c>
      <c r="I22" t="s">
        <v>45</v>
      </c>
      <c r="J22"/>
    </row>
    <row r="23" spans="1:10" x14ac:dyDescent="0.3">
      <c r="A23" t="s">
        <v>54</v>
      </c>
      <c r="B23" t="s">
        <v>55</v>
      </c>
      <c r="C23">
        <v>3</v>
      </c>
      <c r="D23">
        <v>8</v>
      </c>
      <c r="E23">
        <v>6</v>
      </c>
      <c r="F23">
        <v>17</v>
      </c>
      <c r="G23">
        <v>0.17647058823529399</v>
      </c>
      <c r="H23">
        <v>31</v>
      </c>
      <c r="I23" t="s">
        <v>22</v>
      </c>
      <c r="J23"/>
    </row>
    <row r="24" spans="1:10" x14ac:dyDescent="0.3">
      <c r="A24" t="s">
        <v>56</v>
      </c>
      <c r="B24" t="s">
        <v>57</v>
      </c>
      <c r="C24">
        <v>3</v>
      </c>
      <c r="D24">
        <v>6</v>
      </c>
      <c r="E24">
        <v>0</v>
      </c>
      <c r="F24">
        <v>9</v>
      </c>
      <c r="G24">
        <v>0.33333333333333298</v>
      </c>
      <c r="H24">
        <v>21</v>
      </c>
      <c r="I24" t="s">
        <v>45</v>
      </c>
      <c r="J24"/>
    </row>
    <row r="25" spans="1:10" x14ac:dyDescent="0.3">
      <c r="A25" t="s">
        <v>58</v>
      </c>
      <c r="B25" t="s">
        <v>59</v>
      </c>
      <c r="C25">
        <v>3</v>
      </c>
      <c r="D25">
        <v>4</v>
      </c>
      <c r="E25">
        <v>6</v>
      </c>
      <c r="F25">
        <v>13</v>
      </c>
      <c r="G25">
        <v>0.230769230769231</v>
      </c>
      <c r="H25">
        <v>23</v>
      </c>
      <c r="I25" t="s">
        <v>45</v>
      </c>
      <c r="J25"/>
    </row>
    <row r="26" spans="1:10" x14ac:dyDescent="0.3">
      <c r="A26" t="s">
        <v>60</v>
      </c>
      <c r="B26" t="s">
        <v>61</v>
      </c>
      <c r="C26">
        <v>3</v>
      </c>
      <c r="D26">
        <v>4</v>
      </c>
      <c r="E26">
        <v>4</v>
      </c>
      <c r="F26">
        <v>11</v>
      </c>
      <c r="G26">
        <v>0.27272727272727298</v>
      </c>
      <c r="H26">
        <v>21</v>
      </c>
      <c r="I26" t="s">
        <v>45</v>
      </c>
      <c r="J26"/>
    </row>
    <row r="27" spans="1:10" x14ac:dyDescent="0.3">
      <c r="A27" t="s">
        <v>62</v>
      </c>
      <c r="B27" t="s">
        <v>63</v>
      </c>
      <c r="C27">
        <v>3</v>
      </c>
      <c r="D27">
        <v>3</v>
      </c>
      <c r="E27">
        <v>3</v>
      </c>
      <c r="F27">
        <v>9</v>
      </c>
      <c r="G27">
        <v>0.33333333333333298</v>
      </c>
      <c r="H27">
        <v>18</v>
      </c>
      <c r="I27" t="s">
        <v>45</v>
      </c>
      <c r="J27"/>
    </row>
    <row r="28" spans="1:10" x14ac:dyDescent="0.3">
      <c r="A28" t="s">
        <v>64</v>
      </c>
      <c r="B28" t="s">
        <v>65</v>
      </c>
      <c r="C28">
        <v>3</v>
      </c>
      <c r="D28">
        <v>2</v>
      </c>
      <c r="E28">
        <v>2</v>
      </c>
      <c r="F28">
        <v>7</v>
      </c>
      <c r="G28">
        <v>0.42857142857142899</v>
      </c>
      <c r="H28">
        <v>15</v>
      </c>
      <c r="I28" t="s">
        <v>45</v>
      </c>
      <c r="J28"/>
    </row>
    <row r="29" spans="1:10" x14ac:dyDescent="0.3">
      <c r="A29" t="s">
        <v>66</v>
      </c>
      <c r="B29" t="s">
        <v>67</v>
      </c>
      <c r="C29">
        <v>3</v>
      </c>
      <c r="D29">
        <v>1</v>
      </c>
      <c r="E29">
        <v>4</v>
      </c>
      <c r="F29">
        <v>8</v>
      </c>
      <c r="G29">
        <v>0.375</v>
      </c>
      <c r="H29">
        <v>15</v>
      </c>
      <c r="I29" t="s">
        <v>45</v>
      </c>
      <c r="J29"/>
    </row>
    <row r="30" spans="1:10" x14ac:dyDescent="0.3">
      <c r="A30" t="s">
        <v>68</v>
      </c>
      <c r="B30" t="s">
        <v>69</v>
      </c>
      <c r="C30">
        <v>3</v>
      </c>
      <c r="D30">
        <v>1</v>
      </c>
      <c r="E30">
        <v>3</v>
      </c>
      <c r="F30">
        <v>7</v>
      </c>
      <c r="G30">
        <v>0.42857142857142899</v>
      </c>
      <c r="H30">
        <v>14</v>
      </c>
      <c r="I30" t="s">
        <v>45</v>
      </c>
      <c r="J30"/>
    </row>
    <row r="31" spans="1:10" x14ac:dyDescent="0.3">
      <c r="A31" t="s">
        <v>70</v>
      </c>
      <c r="B31" t="s">
        <v>71</v>
      </c>
      <c r="C31">
        <v>3</v>
      </c>
      <c r="D31">
        <v>1</v>
      </c>
      <c r="E31">
        <v>2</v>
      </c>
      <c r="F31">
        <v>6</v>
      </c>
      <c r="G31">
        <v>0.5</v>
      </c>
      <c r="H31">
        <v>13</v>
      </c>
      <c r="I31" t="s">
        <v>45</v>
      </c>
      <c r="J31"/>
    </row>
    <row r="32" spans="1:10" x14ac:dyDescent="0.3">
      <c r="A32" t="s">
        <v>72</v>
      </c>
      <c r="B32" t="s">
        <v>73</v>
      </c>
      <c r="C32">
        <v>3</v>
      </c>
      <c r="D32">
        <v>1</v>
      </c>
      <c r="E32">
        <v>1</v>
      </c>
      <c r="F32">
        <v>5</v>
      </c>
      <c r="G32">
        <v>0.6</v>
      </c>
      <c r="H32">
        <v>12</v>
      </c>
      <c r="I32" t="s">
        <v>45</v>
      </c>
      <c r="J32"/>
    </row>
    <row r="33" spans="1:10" x14ac:dyDescent="0.3">
      <c r="A33" t="s">
        <v>74</v>
      </c>
      <c r="B33" t="s">
        <v>75</v>
      </c>
      <c r="C33">
        <v>3</v>
      </c>
      <c r="D33">
        <v>0</v>
      </c>
      <c r="E33">
        <v>2</v>
      </c>
      <c r="F33">
        <v>5</v>
      </c>
      <c r="G33">
        <v>0.6</v>
      </c>
      <c r="H33">
        <v>11</v>
      </c>
      <c r="I33" t="s">
        <v>45</v>
      </c>
      <c r="J33"/>
    </row>
    <row r="34" spans="1:10" x14ac:dyDescent="0.3">
      <c r="A34" t="s">
        <v>76</v>
      </c>
      <c r="B34" t="s">
        <v>77</v>
      </c>
      <c r="C34">
        <v>2</v>
      </c>
      <c r="D34">
        <v>5</v>
      </c>
      <c r="E34">
        <v>1</v>
      </c>
      <c r="F34">
        <v>8</v>
      </c>
      <c r="G34">
        <v>0.25</v>
      </c>
      <c r="H34">
        <v>17</v>
      </c>
      <c r="I34" t="s">
        <v>45</v>
      </c>
      <c r="J34"/>
    </row>
    <row r="35" spans="1:10" x14ac:dyDescent="0.3">
      <c r="A35" t="s">
        <v>78</v>
      </c>
      <c r="B35" t="s">
        <v>79</v>
      </c>
      <c r="C35">
        <v>2</v>
      </c>
      <c r="D35">
        <v>4</v>
      </c>
      <c r="E35">
        <v>6</v>
      </c>
      <c r="F35">
        <v>12</v>
      </c>
      <c r="G35">
        <v>0.16666666666666699</v>
      </c>
      <c r="H35">
        <v>20</v>
      </c>
      <c r="I35" t="s">
        <v>45</v>
      </c>
      <c r="J35"/>
    </row>
    <row r="36" spans="1:10" x14ac:dyDescent="0.3">
      <c r="A36" t="s">
        <v>80</v>
      </c>
      <c r="B36" t="s">
        <v>81</v>
      </c>
      <c r="C36">
        <v>2</v>
      </c>
      <c r="D36">
        <v>2</v>
      </c>
      <c r="E36">
        <v>9</v>
      </c>
      <c r="F36">
        <v>13</v>
      </c>
      <c r="G36">
        <v>0.15384615384615399</v>
      </c>
      <c r="H36">
        <v>19</v>
      </c>
      <c r="I36" t="s">
        <v>45</v>
      </c>
      <c r="J36"/>
    </row>
    <row r="37" spans="1:10" x14ac:dyDescent="0.3">
      <c r="A37" t="s">
        <v>82</v>
      </c>
      <c r="B37" t="s">
        <v>83</v>
      </c>
      <c r="C37">
        <v>2</v>
      </c>
      <c r="D37">
        <v>1</v>
      </c>
      <c r="E37">
        <v>1</v>
      </c>
      <c r="F37">
        <v>4</v>
      </c>
      <c r="G37">
        <v>0.5</v>
      </c>
      <c r="H37">
        <v>9</v>
      </c>
      <c r="I37" t="s">
        <v>45</v>
      </c>
      <c r="J37"/>
    </row>
    <row r="38" spans="1:10" x14ac:dyDescent="0.3">
      <c r="A38" t="s">
        <v>84</v>
      </c>
      <c r="B38" t="s">
        <v>85</v>
      </c>
      <c r="C38">
        <v>2</v>
      </c>
      <c r="D38">
        <v>1</v>
      </c>
      <c r="E38">
        <v>1</v>
      </c>
      <c r="F38">
        <v>4</v>
      </c>
      <c r="G38">
        <v>0.5</v>
      </c>
      <c r="H38">
        <v>9</v>
      </c>
      <c r="I38" t="s">
        <v>45</v>
      </c>
      <c r="J38"/>
    </row>
    <row r="39" spans="1:10" x14ac:dyDescent="0.3">
      <c r="A39" t="s">
        <v>84</v>
      </c>
      <c r="B39" t="s">
        <v>86</v>
      </c>
      <c r="C39">
        <v>2</v>
      </c>
      <c r="D39">
        <v>1</v>
      </c>
      <c r="E39">
        <v>0</v>
      </c>
      <c r="F39">
        <v>3</v>
      </c>
      <c r="G39">
        <v>0.66666666666666696</v>
      </c>
      <c r="H39">
        <v>8</v>
      </c>
      <c r="I39" t="s">
        <v>45</v>
      </c>
      <c r="J39"/>
    </row>
    <row r="40" spans="1:10" x14ac:dyDescent="0.3">
      <c r="A40" t="s">
        <v>87</v>
      </c>
      <c r="B40" t="s">
        <v>88</v>
      </c>
      <c r="C40">
        <v>2</v>
      </c>
      <c r="D40">
        <v>0</v>
      </c>
      <c r="E40">
        <v>2</v>
      </c>
      <c r="F40">
        <v>4</v>
      </c>
      <c r="G40">
        <v>0.5</v>
      </c>
      <c r="H40">
        <v>8</v>
      </c>
      <c r="I40" t="s">
        <v>45</v>
      </c>
      <c r="J40"/>
    </row>
    <row r="41" spans="1:10" x14ac:dyDescent="0.3">
      <c r="A41" t="s">
        <v>89</v>
      </c>
      <c r="B41" t="s">
        <v>90</v>
      </c>
      <c r="C41">
        <v>2</v>
      </c>
      <c r="D41">
        <v>0</v>
      </c>
      <c r="E41">
        <v>2</v>
      </c>
      <c r="F41">
        <v>4</v>
      </c>
      <c r="G41">
        <v>0.5</v>
      </c>
      <c r="H41">
        <v>8</v>
      </c>
      <c r="I41" t="s">
        <v>45</v>
      </c>
      <c r="J41"/>
    </row>
    <row r="42" spans="1:10" x14ac:dyDescent="0.3">
      <c r="A42" t="s">
        <v>89</v>
      </c>
      <c r="B42" t="s">
        <v>91</v>
      </c>
      <c r="C42">
        <v>2</v>
      </c>
      <c r="D42">
        <v>0</v>
      </c>
      <c r="E42">
        <v>1</v>
      </c>
      <c r="F42">
        <v>3</v>
      </c>
      <c r="G42">
        <v>0.66666666666666696</v>
      </c>
      <c r="H42">
        <v>7</v>
      </c>
      <c r="I42" t="s">
        <v>45</v>
      </c>
      <c r="J42"/>
    </row>
    <row r="43" spans="1:10" x14ac:dyDescent="0.3">
      <c r="A43" t="s">
        <v>92</v>
      </c>
      <c r="B43" t="s">
        <v>93</v>
      </c>
      <c r="C43">
        <v>2</v>
      </c>
      <c r="D43">
        <v>0</v>
      </c>
      <c r="E43">
        <v>0</v>
      </c>
      <c r="F43">
        <v>2</v>
      </c>
      <c r="G43">
        <v>1</v>
      </c>
      <c r="H43">
        <v>6</v>
      </c>
      <c r="I43" t="s">
        <v>45</v>
      </c>
      <c r="J43"/>
    </row>
    <row r="44" spans="1:10" x14ac:dyDescent="0.3">
      <c r="A44" t="s">
        <v>94</v>
      </c>
      <c r="B44" t="s">
        <v>95</v>
      </c>
      <c r="C44">
        <v>2</v>
      </c>
      <c r="D44">
        <v>0</v>
      </c>
      <c r="E44">
        <v>0</v>
      </c>
      <c r="F44">
        <v>2</v>
      </c>
      <c r="G44">
        <v>1</v>
      </c>
      <c r="H44">
        <v>6</v>
      </c>
      <c r="I44" t="s">
        <v>45</v>
      </c>
      <c r="J44"/>
    </row>
    <row r="45" spans="1:10" x14ac:dyDescent="0.3">
      <c r="A45" t="s">
        <v>94</v>
      </c>
      <c r="B45" t="s">
        <v>96</v>
      </c>
      <c r="C45">
        <v>1</v>
      </c>
      <c r="D45">
        <v>6</v>
      </c>
      <c r="E45">
        <v>12</v>
      </c>
      <c r="F45">
        <v>19</v>
      </c>
      <c r="G45">
        <v>5.2631578947368397E-2</v>
      </c>
      <c r="H45">
        <v>27</v>
      </c>
      <c r="I45" t="s">
        <v>45</v>
      </c>
      <c r="J45"/>
    </row>
    <row r="46" spans="1:10" x14ac:dyDescent="0.3">
      <c r="A46" t="s">
        <v>97</v>
      </c>
      <c r="B46" t="s">
        <v>98</v>
      </c>
      <c r="C46">
        <v>1</v>
      </c>
      <c r="D46">
        <v>3</v>
      </c>
      <c r="E46">
        <v>3</v>
      </c>
      <c r="F46">
        <v>7</v>
      </c>
      <c r="G46">
        <v>0.14285714285714299</v>
      </c>
      <c r="H46">
        <v>12</v>
      </c>
      <c r="I46" t="s">
        <v>45</v>
      </c>
      <c r="J46"/>
    </row>
    <row r="47" spans="1:10" x14ac:dyDescent="0.3">
      <c r="A47" t="s">
        <v>99</v>
      </c>
      <c r="B47" t="s">
        <v>100</v>
      </c>
      <c r="C47">
        <v>1</v>
      </c>
      <c r="D47">
        <v>3</v>
      </c>
      <c r="E47">
        <v>0</v>
      </c>
      <c r="F47">
        <v>4</v>
      </c>
      <c r="G47">
        <v>0.25</v>
      </c>
      <c r="H47">
        <v>9</v>
      </c>
      <c r="I47" t="s">
        <v>45</v>
      </c>
      <c r="J47"/>
    </row>
    <row r="48" spans="1:10" x14ac:dyDescent="0.3">
      <c r="A48" t="s">
        <v>101</v>
      </c>
      <c r="B48" t="s">
        <v>102</v>
      </c>
      <c r="C48">
        <v>1</v>
      </c>
      <c r="D48">
        <v>3</v>
      </c>
      <c r="E48">
        <v>0</v>
      </c>
      <c r="F48">
        <v>4</v>
      </c>
      <c r="G48">
        <v>0.25</v>
      </c>
      <c r="H48">
        <v>9</v>
      </c>
      <c r="I48" t="s">
        <v>45</v>
      </c>
      <c r="J48"/>
    </row>
    <row r="49" spans="1:10" x14ac:dyDescent="0.3">
      <c r="A49" t="s">
        <v>101</v>
      </c>
      <c r="B49" t="s">
        <v>103</v>
      </c>
      <c r="C49">
        <v>1</v>
      </c>
      <c r="D49">
        <v>2</v>
      </c>
      <c r="E49">
        <v>4</v>
      </c>
      <c r="F49">
        <v>7</v>
      </c>
      <c r="G49">
        <v>0.14285714285714299</v>
      </c>
      <c r="H49">
        <v>11</v>
      </c>
      <c r="I49" t="s">
        <v>45</v>
      </c>
      <c r="J49"/>
    </row>
    <row r="50" spans="1:10" x14ac:dyDescent="0.3">
      <c r="A50" t="s">
        <v>104</v>
      </c>
      <c r="B50" t="s">
        <v>105</v>
      </c>
      <c r="C50">
        <v>1</v>
      </c>
      <c r="D50">
        <v>2</v>
      </c>
      <c r="E50">
        <v>3</v>
      </c>
      <c r="F50">
        <v>6</v>
      </c>
      <c r="G50">
        <v>0.16666666666666699</v>
      </c>
      <c r="H50">
        <v>10</v>
      </c>
      <c r="I50" t="s">
        <v>45</v>
      </c>
      <c r="J50"/>
    </row>
    <row r="51" spans="1:10" x14ac:dyDescent="0.3">
      <c r="A51" t="s">
        <v>106</v>
      </c>
      <c r="B51" t="s">
        <v>107</v>
      </c>
      <c r="C51">
        <v>1</v>
      </c>
      <c r="D51">
        <v>2</v>
      </c>
      <c r="E51">
        <v>1</v>
      </c>
      <c r="F51">
        <v>4</v>
      </c>
      <c r="G51">
        <v>0.25</v>
      </c>
      <c r="H51">
        <v>8</v>
      </c>
      <c r="I51" t="s">
        <v>45</v>
      </c>
      <c r="J51"/>
    </row>
    <row r="52" spans="1:10" x14ac:dyDescent="0.3">
      <c r="A52" t="s">
        <v>108</v>
      </c>
      <c r="B52" t="s">
        <v>109</v>
      </c>
      <c r="C52">
        <v>1</v>
      </c>
      <c r="D52">
        <v>2</v>
      </c>
      <c r="E52">
        <v>1</v>
      </c>
      <c r="F52">
        <v>4</v>
      </c>
      <c r="G52">
        <v>0.25</v>
      </c>
      <c r="H52">
        <v>8</v>
      </c>
      <c r="I52" t="s">
        <v>45</v>
      </c>
      <c r="J52"/>
    </row>
    <row r="53" spans="1:10" x14ac:dyDescent="0.3">
      <c r="A53" t="s">
        <v>108</v>
      </c>
      <c r="B53" t="s">
        <v>110</v>
      </c>
      <c r="C53">
        <v>1</v>
      </c>
      <c r="D53">
        <v>2</v>
      </c>
      <c r="E53">
        <v>0</v>
      </c>
      <c r="F53">
        <v>3</v>
      </c>
      <c r="G53">
        <v>0.33333333333333298</v>
      </c>
      <c r="H53">
        <v>7</v>
      </c>
      <c r="I53" t="s">
        <v>45</v>
      </c>
      <c r="J53"/>
    </row>
    <row r="54" spans="1:10" x14ac:dyDescent="0.3">
      <c r="A54" t="s">
        <v>111</v>
      </c>
      <c r="B54" t="s">
        <v>112</v>
      </c>
      <c r="C54">
        <v>1</v>
      </c>
      <c r="D54">
        <v>1</v>
      </c>
      <c r="E54">
        <v>5</v>
      </c>
      <c r="F54">
        <v>7</v>
      </c>
      <c r="G54">
        <v>0.14285714285714299</v>
      </c>
      <c r="H54">
        <v>10</v>
      </c>
      <c r="I54" t="s">
        <v>45</v>
      </c>
      <c r="J54"/>
    </row>
    <row r="55" spans="1:10" x14ac:dyDescent="0.3">
      <c r="A55" t="s">
        <v>113</v>
      </c>
      <c r="B55" t="s">
        <v>114</v>
      </c>
      <c r="C55">
        <v>1</v>
      </c>
      <c r="D55">
        <v>1</v>
      </c>
      <c r="E55">
        <v>4</v>
      </c>
      <c r="F55">
        <v>6</v>
      </c>
      <c r="G55">
        <v>0.16666666666666699</v>
      </c>
      <c r="H55">
        <v>9</v>
      </c>
      <c r="I55" t="s">
        <v>45</v>
      </c>
      <c r="J55"/>
    </row>
    <row r="56" spans="1:10" x14ac:dyDescent="0.3">
      <c r="A56" t="s">
        <v>115</v>
      </c>
      <c r="B56" t="s">
        <v>116</v>
      </c>
      <c r="C56">
        <v>1</v>
      </c>
      <c r="D56">
        <v>1</v>
      </c>
      <c r="E56">
        <v>3</v>
      </c>
      <c r="F56">
        <v>5</v>
      </c>
      <c r="G56">
        <v>0.2</v>
      </c>
      <c r="H56">
        <v>8</v>
      </c>
      <c r="I56" t="s">
        <v>45</v>
      </c>
      <c r="J56"/>
    </row>
    <row r="57" spans="1:10" x14ac:dyDescent="0.3">
      <c r="A57" t="s">
        <v>117</v>
      </c>
      <c r="B57" t="s">
        <v>118</v>
      </c>
      <c r="C57">
        <v>1</v>
      </c>
      <c r="D57">
        <v>1</v>
      </c>
      <c r="E57">
        <v>2</v>
      </c>
      <c r="F57">
        <v>4</v>
      </c>
      <c r="G57">
        <v>0.25</v>
      </c>
      <c r="H57">
        <v>7</v>
      </c>
      <c r="I57" t="s">
        <v>45</v>
      </c>
      <c r="J57"/>
    </row>
    <row r="58" spans="1:10" x14ac:dyDescent="0.3">
      <c r="A58" t="s">
        <v>119</v>
      </c>
      <c r="B58" t="s">
        <v>120</v>
      </c>
      <c r="C58">
        <v>1</v>
      </c>
      <c r="D58">
        <v>1</v>
      </c>
      <c r="E58">
        <v>2</v>
      </c>
      <c r="F58">
        <v>4</v>
      </c>
      <c r="G58">
        <v>0.25</v>
      </c>
      <c r="H58">
        <v>7</v>
      </c>
      <c r="I58" t="s">
        <v>45</v>
      </c>
      <c r="J58"/>
    </row>
    <row r="59" spans="1:10" x14ac:dyDescent="0.3">
      <c r="A59" t="s">
        <v>119</v>
      </c>
      <c r="B59" t="s">
        <v>121</v>
      </c>
      <c r="C59">
        <v>1</v>
      </c>
      <c r="D59">
        <v>1</v>
      </c>
      <c r="E59">
        <v>0</v>
      </c>
      <c r="F59">
        <v>2</v>
      </c>
      <c r="G59">
        <v>0.5</v>
      </c>
      <c r="H59">
        <v>5</v>
      </c>
      <c r="I59" t="s">
        <v>45</v>
      </c>
      <c r="J59"/>
    </row>
    <row r="60" spans="1:10" x14ac:dyDescent="0.3">
      <c r="A60" t="s">
        <v>122</v>
      </c>
      <c r="B60" t="s">
        <v>123</v>
      </c>
      <c r="C60">
        <v>1</v>
      </c>
      <c r="D60">
        <v>0</v>
      </c>
      <c r="E60">
        <v>1</v>
      </c>
      <c r="F60">
        <v>2</v>
      </c>
      <c r="G60">
        <v>0.5</v>
      </c>
      <c r="H60">
        <v>4</v>
      </c>
      <c r="I60" t="s">
        <v>45</v>
      </c>
      <c r="J60"/>
    </row>
    <row r="61" spans="1:10" x14ac:dyDescent="0.3">
      <c r="A61" t="s">
        <v>124</v>
      </c>
      <c r="B61" t="s">
        <v>125</v>
      </c>
      <c r="C61">
        <v>1</v>
      </c>
      <c r="D61">
        <v>0</v>
      </c>
      <c r="E61">
        <v>1</v>
      </c>
      <c r="F61">
        <v>2</v>
      </c>
      <c r="G61">
        <v>0.5</v>
      </c>
      <c r="H61">
        <v>4</v>
      </c>
      <c r="I61" t="s">
        <v>45</v>
      </c>
      <c r="J61"/>
    </row>
    <row r="62" spans="1:10" x14ac:dyDescent="0.3">
      <c r="A62" t="s">
        <v>124</v>
      </c>
      <c r="B62" t="s">
        <v>126</v>
      </c>
      <c r="C62">
        <v>1</v>
      </c>
      <c r="D62">
        <v>0</v>
      </c>
      <c r="E62">
        <v>1</v>
      </c>
      <c r="F62">
        <v>2</v>
      </c>
      <c r="G62">
        <v>0.5</v>
      </c>
      <c r="H62">
        <v>4</v>
      </c>
      <c r="I62" t="s">
        <v>45</v>
      </c>
      <c r="J62"/>
    </row>
    <row r="63" spans="1:10" x14ac:dyDescent="0.3">
      <c r="A63" t="s">
        <v>124</v>
      </c>
      <c r="B63" t="s">
        <v>127</v>
      </c>
      <c r="C63">
        <v>1</v>
      </c>
      <c r="D63">
        <v>0</v>
      </c>
      <c r="E63">
        <v>1</v>
      </c>
      <c r="F63">
        <v>2</v>
      </c>
      <c r="G63">
        <v>0.5</v>
      </c>
      <c r="H63">
        <v>4</v>
      </c>
      <c r="I63" t="s">
        <v>45</v>
      </c>
      <c r="J63"/>
    </row>
    <row r="64" spans="1:10" x14ac:dyDescent="0.3">
      <c r="A64" t="s">
        <v>124</v>
      </c>
      <c r="B64" t="s">
        <v>128</v>
      </c>
      <c r="C64">
        <v>1</v>
      </c>
      <c r="D64">
        <v>0</v>
      </c>
      <c r="E64">
        <v>0</v>
      </c>
      <c r="F64">
        <v>1</v>
      </c>
      <c r="G64">
        <v>1</v>
      </c>
      <c r="H64">
        <v>3</v>
      </c>
      <c r="I64" t="s">
        <v>45</v>
      </c>
      <c r="J64"/>
    </row>
    <row r="65" spans="1:10" x14ac:dyDescent="0.3">
      <c r="A65" t="s">
        <v>129</v>
      </c>
      <c r="B65" t="s">
        <v>130</v>
      </c>
      <c r="C65">
        <v>1</v>
      </c>
      <c r="D65">
        <v>0</v>
      </c>
      <c r="E65">
        <v>0</v>
      </c>
      <c r="F65">
        <v>1</v>
      </c>
      <c r="G65">
        <v>1</v>
      </c>
      <c r="H65">
        <v>3</v>
      </c>
      <c r="I65" t="s">
        <v>45</v>
      </c>
      <c r="J65"/>
    </row>
    <row r="66" spans="1:10" x14ac:dyDescent="0.3">
      <c r="A66" t="s">
        <v>129</v>
      </c>
      <c r="B66" t="s">
        <v>131</v>
      </c>
      <c r="C66">
        <v>1</v>
      </c>
      <c r="D66">
        <v>0</v>
      </c>
      <c r="E66">
        <v>0</v>
      </c>
      <c r="F66">
        <v>1</v>
      </c>
      <c r="G66">
        <v>1</v>
      </c>
      <c r="H66">
        <v>3</v>
      </c>
      <c r="I66" t="s">
        <v>45</v>
      </c>
      <c r="J66"/>
    </row>
    <row r="67" spans="1:10" x14ac:dyDescent="0.3">
      <c r="A67" t="s">
        <v>129</v>
      </c>
      <c r="B67" t="s">
        <v>132</v>
      </c>
      <c r="C67">
        <v>0</v>
      </c>
      <c r="D67">
        <v>4</v>
      </c>
      <c r="E67">
        <v>1</v>
      </c>
      <c r="F67">
        <v>5</v>
      </c>
      <c r="G67">
        <v>0</v>
      </c>
      <c r="H67">
        <v>9</v>
      </c>
      <c r="I67" t="s">
        <v>45</v>
      </c>
      <c r="J67"/>
    </row>
    <row r="68" spans="1:10" x14ac:dyDescent="0.3">
      <c r="A68" t="s">
        <v>133</v>
      </c>
      <c r="B68" t="s">
        <v>134</v>
      </c>
      <c r="C68">
        <v>0</v>
      </c>
      <c r="D68">
        <v>3</v>
      </c>
      <c r="E68">
        <v>4</v>
      </c>
      <c r="F68">
        <v>7</v>
      </c>
      <c r="G68">
        <v>0</v>
      </c>
      <c r="H68">
        <v>10</v>
      </c>
      <c r="I68" t="s">
        <v>45</v>
      </c>
      <c r="J68"/>
    </row>
    <row r="69" spans="1:10" x14ac:dyDescent="0.3">
      <c r="A69" t="s">
        <v>135</v>
      </c>
      <c r="B69" t="s">
        <v>136</v>
      </c>
      <c r="C69">
        <v>0</v>
      </c>
      <c r="D69">
        <v>3</v>
      </c>
      <c r="E69">
        <v>2</v>
      </c>
      <c r="F69">
        <v>5</v>
      </c>
      <c r="G69">
        <v>0</v>
      </c>
      <c r="H69">
        <v>8</v>
      </c>
      <c r="I69" t="s">
        <v>45</v>
      </c>
      <c r="J69"/>
    </row>
    <row r="70" spans="1:10" x14ac:dyDescent="0.3">
      <c r="A70" t="s">
        <v>137</v>
      </c>
      <c r="B70" t="s">
        <v>138</v>
      </c>
      <c r="C70">
        <v>0</v>
      </c>
      <c r="D70">
        <v>2</v>
      </c>
      <c r="E70">
        <v>2</v>
      </c>
      <c r="F70">
        <v>4</v>
      </c>
      <c r="G70">
        <v>0</v>
      </c>
      <c r="H70">
        <v>6</v>
      </c>
      <c r="I70" t="s">
        <v>45</v>
      </c>
      <c r="J70"/>
    </row>
    <row r="71" spans="1:10" x14ac:dyDescent="0.3">
      <c r="A71" t="s">
        <v>139</v>
      </c>
      <c r="B71" t="s">
        <v>140</v>
      </c>
      <c r="C71">
        <v>0</v>
      </c>
      <c r="D71">
        <v>2</v>
      </c>
      <c r="E71">
        <v>1</v>
      </c>
      <c r="F71">
        <v>3</v>
      </c>
      <c r="G71">
        <v>0</v>
      </c>
      <c r="H71">
        <v>5</v>
      </c>
      <c r="I71" t="s">
        <v>45</v>
      </c>
      <c r="J71"/>
    </row>
    <row r="72" spans="1:10" x14ac:dyDescent="0.3">
      <c r="A72" t="s">
        <v>141</v>
      </c>
      <c r="B72" t="s">
        <v>142</v>
      </c>
      <c r="C72">
        <v>0</v>
      </c>
      <c r="D72">
        <v>1</v>
      </c>
      <c r="E72">
        <v>3</v>
      </c>
      <c r="F72">
        <v>4</v>
      </c>
      <c r="G72">
        <v>0</v>
      </c>
      <c r="H72">
        <v>5</v>
      </c>
      <c r="I72" t="s">
        <v>45</v>
      </c>
      <c r="J72"/>
    </row>
    <row r="73" spans="1:10" x14ac:dyDescent="0.3">
      <c r="A73" t="s">
        <v>143</v>
      </c>
      <c r="B73" t="s">
        <v>144</v>
      </c>
      <c r="C73">
        <v>0</v>
      </c>
      <c r="D73">
        <v>1</v>
      </c>
      <c r="E73">
        <v>2</v>
      </c>
      <c r="F73">
        <v>3</v>
      </c>
      <c r="G73">
        <v>0</v>
      </c>
      <c r="H73">
        <v>4</v>
      </c>
      <c r="I73" t="s">
        <v>45</v>
      </c>
      <c r="J73"/>
    </row>
    <row r="74" spans="1:10" x14ac:dyDescent="0.3">
      <c r="A74" t="s">
        <v>145</v>
      </c>
      <c r="B74" t="s">
        <v>146</v>
      </c>
      <c r="C74">
        <v>0</v>
      </c>
      <c r="D74">
        <v>1</v>
      </c>
      <c r="E74">
        <v>2</v>
      </c>
      <c r="F74">
        <v>3</v>
      </c>
      <c r="G74">
        <v>0</v>
      </c>
      <c r="H74">
        <v>4</v>
      </c>
      <c r="I74" t="s">
        <v>45</v>
      </c>
      <c r="J74"/>
    </row>
    <row r="75" spans="1:10" x14ac:dyDescent="0.3">
      <c r="A75" t="s">
        <v>145</v>
      </c>
      <c r="B75" t="s">
        <v>147</v>
      </c>
      <c r="C75">
        <v>0</v>
      </c>
      <c r="D75">
        <v>1</v>
      </c>
      <c r="E75">
        <v>1</v>
      </c>
      <c r="F75">
        <v>2</v>
      </c>
      <c r="G75">
        <v>0</v>
      </c>
      <c r="H75">
        <v>3</v>
      </c>
      <c r="I75" t="s">
        <v>45</v>
      </c>
      <c r="J75"/>
    </row>
    <row r="76" spans="1:10" x14ac:dyDescent="0.3">
      <c r="A76" t="s">
        <v>148</v>
      </c>
      <c r="B76" t="s">
        <v>149</v>
      </c>
      <c r="C76">
        <v>0</v>
      </c>
      <c r="D76">
        <v>1</v>
      </c>
      <c r="E76">
        <v>1</v>
      </c>
      <c r="F76">
        <v>2</v>
      </c>
      <c r="G76">
        <v>0</v>
      </c>
      <c r="H76">
        <v>3</v>
      </c>
      <c r="I76" t="s">
        <v>45</v>
      </c>
      <c r="J76"/>
    </row>
    <row r="77" spans="1:10" x14ac:dyDescent="0.3">
      <c r="A77" t="s">
        <v>148</v>
      </c>
      <c r="B77" t="s">
        <v>150</v>
      </c>
      <c r="C77">
        <v>0</v>
      </c>
      <c r="D77">
        <v>1</v>
      </c>
      <c r="E77">
        <v>1</v>
      </c>
      <c r="F77">
        <v>2</v>
      </c>
      <c r="G77">
        <v>0</v>
      </c>
      <c r="H77">
        <v>3</v>
      </c>
      <c r="I77" t="s">
        <v>45</v>
      </c>
      <c r="J77"/>
    </row>
    <row r="78" spans="1:10" x14ac:dyDescent="0.3">
      <c r="A78" t="s">
        <v>148</v>
      </c>
      <c r="B78" t="s">
        <v>151</v>
      </c>
      <c r="C78">
        <v>0</v>
      </c>
      <c r="D78">
        <v>1</v>
      </c>
      <c r="E78">
        <v>0</v>
      </c>
      <c r="F78">
        <v>1</v>
      </c>
      <c r="G78">
        <v>0</v>
      </c>
      <c r="H78">
        <v>2</v>
      </c>
      <c r="I78" t="s">
        <v>45</v>
      </c>
      <c r="J78"/>
    </row>
    <row r="79" spans="1:10" x14ac:dyDescent="0.3">
      <c r="A79" t="s">
        <v>152</v>
      </c>
      <c r="B79" t="s">
        <v>153</v>
      </c>
      <c r="C79">
        <v>0</v>
      </c>
      <c r="D79">
        <v>1</v>
      </c>
      <c r="E79">
        <v>0</v>
      </c>
      <c r="F79">
        <v>1</v>
      </c>
      <c r="G79">
        <v>0</v>
      </c>
      <c r="H79">
        <v>2</v>
      </c>
      <c r="I79" t="s">
        <v>45</v>
      </c>
      <c r="J79"/>
    </row>
    <row r="80" spans="1:10" x14ac:dyDescent="0.3">
      <c r="A80" t="s">
        <v>152</v>
      </c>
      <c r="B80" t="s">
        <v>154</v>
      </c>
      <c r="C80">
        <v>0</v>
      </c>
      <c r="D80">
        <v>1</v>
      </c>
      <c r="E80">
        <v>0</v>
      </c>
      <c r="F80">
        <v>1</v>
      </c>
      <c r="G80">
        <v>0</v>
      </c>
      <c r="H80">
        <v>2</v>
      </c>
      <c r="I80" t="s">
        <v>45</v>
      </c>
      <c r="J80"/>
    </row>
    <row r="81" spans="1:10" x14ac:dyDescent="0.3">
      <c r="A81" t="s">
        <v>152</v>
      </c>
      <c r="B81" t="s">
        <v>155</v>
      </c>
      <c r="C81">
        <v>0</v>
      </c>
      <c r="D81">
        <v>1</v>
      </c>
      <c r="E81">
        <v>0</v>
      </c>
      <c r="F81">
        <v>1</v>
      </c>
      <c r="G81">
        <v>0</v>
      </c>
      <c r="H81">
        <v>2</v>
      </c>
      <c r="I81" t="s">
        <v>45</v>
      </c>
      <c r="J81"/>
    </row>
    <row r="82" spans="1:10" x14ac:dyDescent="0.3">
      <c r="A82" t="s">
        <v>152</v>
      </c>
      <c r="B82" t="s">
        <v>156</v>
      </c>
      <c r="C82">
        <v>0</v>
      </c>
      <c r="D82">
        <v>1</v>
      </c>
      <c r="E82">
        <v>0</v>
      </c>
      <c r="F82">
        <v>1</v>
      </c>
      <c r="G82">
        <v>0</v>
      </c>
      <c r="H82">
        <v>2</v>
      </c>
      <c r="I82" t="s">
        <v>45</v>
      </c>
      <c r="J82"/>
    </row>
    <row r="83" spans="1:10" x14ac:dyDescent="0.3">
      <c r="A83" t="s">
        <v>152</v>
      </c>
      <c r="B83" t="s">
        <v>157</v>
      </c>
      <c r="C83">
        <v>0</v>
      </c>
      <c r="D83">
        <v>1</v>
      </c>
      <c r="E83">
        <v>0</v>
      </c>
      <c r="F83">
        <v>1</v>
      </c>
      <c r="G83">
        <v>0</v>
      </c>
      <c r="H83">
        <v>2</v>
      </c>
      <c r="I83" t="s">
        <v>45</v>
      </c>
      <c r="J83"/>
    </row>
    <row r="84" spans="1:10" x14ac:dyDescent="0.3">
      <c r="A84" t="s">
        <v>152</v>
      </c>
      <c r="B84" t="s">
        <v>158</v>
      </c>
      <c r="C84">
        <v>0</v>
      </c>
      <c r="D84">
        <v>0</v>
      </c>
      <c r="E84">
        <v>8</v>
      </c>
      <c r="F84">
        <v>8</v>
      </c>
      <c r="G84">
        <v>0</v>
      </c>
      <c r="H84">
        <v>8</v>
      </c>
      <c r="I84" t="s">
        <v>45</v>
      </c>
      <c r="J84"/>
    </row>
    <row r="85" spans="1:10" x14ac:dyDescent="0.3">
      <c r="A85" t="s">
        <v>159</v>
      </c>
      <c r="B85" t="s">
        <v>160</v>
      </c>
      <c r="C85">
        <v>0</v>
      </c>
      <c r="D85">
        <v>0</v>
      </c>
      <c r="E85">
        <v>4</v>
      </c>
      <c r="F85">
        <v>4</v>
      </c>
      <c r="G85">
        <v>0</v>
      </c>
      <c r="H85">
        <v>4</v>
      </c>
      <c r="I85" t="s">
        <v>45</v>
      </c>
      <c r="J85"/>
    </row>
    <row r="86" spans="1:10" x14ac:dyDescent="0.3">
      <c r="A86" t="s">
        <v>161</v>
      </c>
      <c r="B86" t="s">
        <v>162</v>
      </c>
      <c r="C86">
        <v>0</v>
      </c>
      <c r="D86">
        <v>0</v>
      </c>
      <c r="E86">
        <v>2</v>
      </c>
      <c r="F86">
        <v>2</v>
      </c>
      <c r="G86">
        <v>0</v>
      </c>
      <c r="H86">
        <v>2</v>
      </c>
      <c r="I86" t="s">
        <v>45</v>
      </c>
      <c r="J86"/>
    </row>
    <row r="87" spans="1:10" x14ac:dyDescent="0.3">
      <c r="A87" t="s">
        <v>163</v>
      </c>
      <c r="B87" t="s">
        <v>164</v>
      </c>
      <c r="C87">
        <v>0</v>
      </c>
      <c r="D87">
        <v>0</v>
      </c>
      <c r="E87">
        <v>1</v>
      </c>
      <c r="F87">
        <v>1</v>
      </c>
      <c r="G87">
        <v>0</v>
      </c>
      <c r="H87">
        <v>1</v>
      </c>
      <c r="I87" t="s">
        <v>45</v>
      </c>
      <c r="J87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4E426D-1594-416B-8330-08918BD127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Staff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2020 medals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Aditi Shaktawat</dc:creator>
  <cp:keywords/>
  <dc:description/>
  <cp:lastModifiedBy>Aditi Shaktawat</cp:lastModifiedBy>
  <cp:revision/>
  <dcterms:created xsi:type="dcterms:W3CDTF">2026-05-17T04:52:05Z</dcterms:created>
  <dcterms:modified xsi:type="dcterms:W3CDTF">2026-05-25T13:01:22Z</dcterms:modified>
  <cp:category/>
  <cp:contentStatus/>
</cp:coreProperties>
</file>