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strauch\CoMOLA_OPTAIN_CS1\models\SWAT\economic_model\"/>
    </mc:Choice>
  </mc:AlternateContent>
  <bookViews>
    <workbookView xWindow="-111" yWindow="-111" windowWidth="23271" windowHeight="12591" tabRatio="901" activeTab="4"/>
  </bookViews>
  <sheets>
    <sheet name="crop_prices" sheetId="1" r:id="rId1"/>
    <sheet name="crop_prod_costs_mgt" sheetId="32" r:id="rId2"/>
    <sheet name="crop_prod_costs" sheetId="9" r:id="rId3"/>
    <sheet name="crop_farm_payms" sheetId="2" r:id="rId4"/>
    <sheet name="msr_impl_costs" sheetId="6" r:id="rId5"/>
    <sheet name="msr_mnt_costs" sheetId="27" r:id="rId6"/>
    <sheet name="msr_subsidies" sheetId="10" r:id="rId7"/>
    <sheet name="env_prices" sheetId="30" r:id="rId8"/>
    <sheet name="c_seq_performance" sheetId="34" r:id="rId9"/>
    <sheet name="TIC" sheetId="5" r:id="rId10"/>
    <sheet name="ST" sheetId="33" r:id="rId11"/>
  </sheets>
  <definedNames>
    <definedName name="_xlnm._FilterDatabase" localSheetId="1" hidden="1">crop_prod_costs_mgt!$A$1:$D$90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7" l="1"/>
  <c r="B5" i="27"/>
  <c r="B4" i="27"/>
  <c r="B3" i="27"/>
  <c r="B2" i="27"/>
</calcChain>
</file>

<file path=xl/comments1.xml><?xml version="1.0" encoding="utf-8"?>
<comments xmlns="http://schemas.openxmlformats.org/spreadsheetml/2006/main">
  <authors>
    <author>enrico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euro/tons</t>
        </r>
      </text>
    </comment>
  </commentList>
</comments>
</file>

<file path=xl/comments2.xml><?xml version="1.0" encoding="utf-8"?>
<comments xmlns="http://schemas.openxmlformats.org/spreadsheetml/2006/main">
  <authors>
    <author>enrico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euro/ha</t>
        </r>
      </text>
    </comment>
  </commentList>
</comments>
</file>

<file path=xl/comments3.xml><?xml version="1.0" encoding="utf-8"?>
<comments xmlns="http://schemas.openxmlformats.org/spreadsheetml/2006/main">
  <authors>
    <author>enrico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euro/ha/year </t>
        </r>
      </text>
    </comment>
  </commentList>
</comments>
</file>

<file path=xl/comments4.xml><?xml version="1.0" encoding="utf-8"?>
<comments xmlns="http://schemas.openxmlformats.org/spreadsheetml/2006/main">
  <authors>
    <author>enrico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euro/ha</t>
        </r>
      </text>
    </comment>
  </commentList>
</comments>
</file>

<file path=xl/comments5.xml><?xml version="1.0" encoding="utf-8"?>
<comments xmlns="http://schemas.openxmlformats.org/spreadsheetml/2006/main">
  <authors>
    <author>enrico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euro/ha</t>
        </r>
      </text>
    </comment>
  </commentList>
</comments>
</file>

<file path=xl/comments6.xml><?xml version="1.0" encoding="utf-8"?>
<comments xmlns="http://schemas.openxmlformats.org/spreadsheetml/2006/main">
  <authors>
    <author>enrico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adimensional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all_ops" description="Connessione alla query 'all_ops' nella cartella di lavoro." type="5" refreshedVersion="0" background="1">
    <dbPr connection="Provider=Microsoft.Mashup.OleDb.1;Data Source=$Workbook$;Location=all_ops;Extended Properties=&quot;&quot;" command="SELECT * FROM [all_ops]"/>
  </connection>
  <connection id="2" keepAlive="1" name="Query - farmR_generic_CS9_HAYD" description="Connessione alla query 'farmR_generic_CS9_HAYD' nella cartella di lavoro." type="5" refreshedVersion="0" background="1">
    <dbPr connection="Provider=Microsoft.Mashup.OleDb.1;Data Source=$Workbook$;Location=farmR_generic_CS9_HAYD;Extended Properties=&quot;&quot;" command="SELECT * FROM [farmR_generic_CS9_HAYD]"/>
  </connection>
  <connection id="3" keepAlive="1" name="Query - farmR_generic_CS9_HAYD (2)" description="Connessione alla query 'farmR_generic_CS9_HAYD (2)' nella cartella di lavoro." type="5" refreshedVersion="0" background="1">
    <dbPr connection="Provider=Microsoft.Mashup.OleDb.1;Data Source=$Workbook$;Location=&quot;farmR_generic_CS9_HAYD (2)&quot;;Extended Properties=&quot;&quot;" command="SELECT * FROM [farmR_generic_CS9_HAYD (2)]"/>
  </connection>
  <connection id="4" keepAlive="1" name="Query - farmR_generic_CS9_HAYD (3)" description="Connessione alla query 'farmR_generic_CS9_HAYD (3)' nella cartella di lavoro." type="5" refreshedVersion="8" background="1" saveData="1">
    <dbPr connection="Provider=Microsoft.Mashup.OleDb.1;Data Source=$Workbook$;Location=&quot;farmR_generic_CS9_HAYD (3)&quot;;Extended Properties=&quot;&quot;" command="SELECT * FROM [farmR_generic_CS9_HAYD (3)]"/>
  </connection>
  <connection id="5" keepAlive="1" name="Query - mgt_crops_IRRV4" description="Connessione alla query 'mgt_crops_IRRV4' nella cartella di lavoro." type="5" refreshedVersion="0" background="1">
    <dbPr connection="Provider=Microsoft.Mashup.OleDb.1;Data Source=$Workbook$;Location=mgt_crops_IRRV4;Extended Properties=&quot;&quot;" command="SELECT * FROM [mgt_crops_IRRV4]"/>
  </connection>
  <connection id="6" keepAlive="1" name="Query - mgt_crops_IRRV4 (2)" description="Connessione alla query 'mgt_crops_IRRV4 (2)' nella cartella di lavoro." type="5" refreshedVersion="0" background="1">
    <dbPr connection="Provider=Microsoft.Mashup.OleDb.1;Data Source=$Workbook$;Location=&quot;mgt_crops_IRRV4 (2)&quot;;Extended Properties=&quot;&quot;" command="SELECT * FROM [mgt_crops_IRRV4 (2)]"/>
  </connection>
  <connection id="7" keepAlive="1" name="Query - mgt_crops_IRRV4 (3)" description="Connessione alla query 'mgt_crops_IRRV4 (3)' nella cartella di lavoro." type="5" refreshedVersion="8" background="1" saveData="1">
    <dbPr connection="Provider=Microsoft.Mashup.OleDb.1;Data Source=$Workbook$;Location=&quot;mgt_crops_IRRV4 (3)&quot;;Extended Properties=&quot;&quot;" command="SELECT * FROM [mgt_crops_IRRV4 (3)]"/>
  </connection>
  <connection id="8" keepAlive="1" name="Query - mgt_crops_IRRV4 (4)" description="Connessione alla query 'mgt_crops_IRRV4 (4)' nella cartella di lavoro." type="5" refreshedVersion="0" background="1">
    <dbPr connection="Provider=Microsoft.Mashup.OleDb.1;Data Source=$Workbook$;Location=&quot;mgt_crops_IRRV4 (4)&quot;;Extended Properties=&quot;&quot;" command="SELECT * FROM [mgt_crops_IRRV4 (4)]"/>
  </connection>
  <connection id="9" keepAlive="1" name="Query - mgt_crops_IRRV4 (5)" description="Connessione alla query 'mgt_crops_IRRV4 (5)' nella cartella di lavoro." type="5" refreshedVersion="0" background="1">
    <dbPr connection="Provider=Microsoft.Mashup.OleDb.1;Data Source=$Workbook$;Location=&quot;mgt_crops_IRRV4 (5)&quot;;Extended Properties=&quot;&quot;" command="SELECT * FROM [mgt_crops_IRRV4 (5)]"/>
  </connection>
</connections>
</file>

<file path=xl/sharedStrings.xml><?xml version="1.0" encoding="utf-8"?>
<sst xmlns="http://schemas.openxmlformats.org/spreadsheetml/2006/main" count="406" uniqueCount="86">
  <si>
    <t>wwht</t>
  </si>
  <si>
    <t>buffer</t>
  </si>
  <si>
    <t>notes</t>
  </si>
  <si>
    <t>value</t>
  </si>
  <si>
    <t>name</t>
  </si>
  <si>
    <t>N</t>
  </si>
  <si>
    <t>sed</t>
  </si>
  <si>
    <t>euro/tN</t>
  </si>
  <si>
    <t>cubic meter</t>
  </si>
  <si>
    <t>C</t>
  </si>
  <si>
    <t>carbon price euro per tons</t>
  </si>
  <si>
    <t>wbar</t>
  </si>
  <si>
    <t>frst</t>
  </si>
  <si>
    <t>hedge</t>
  </si>
  <si>
    <t>P</t>
  </si>
  <si>
    <t>radi</t>
  </si>
  <si>
    <t>csil</t>
  </si>
  <si>
    <t>wira</t>
  </si>
  <si>
    <t>barl</t>
  </si>
  <si>
    <t>akgs</t>
  </si>
  <si>
    <t>wiry</t>
  </si>
  <si>
    <t>sgbt</t>
  </si>
  <si>
    <t>frsd</t>
  </si>
  <si>
    <t>lowtillcc</t>
  </si>
  <si>
    <t>grassslope</t>
  </si>
  <si>
    <t>pond</t>
  </si>
  <si>
    <t>contr_drn</t>
  </si>
  <si>
    <t>rnge</t>
  </si>
  <si>
    <t>fesc</t>
  </si>
  <si>
    <t>orcd</t>
  </si>
  <si>
    <t>rngb</t>
  </si>
  <si>
    <t>wetl</t>
  </si>
  <si>
    <t>op_typ</t>
  </si>
  <si>
    <t>op_data1</t>
  </si>
  <si>
    <t>op_data2</t>
  </si>
  <si>
    <t>op_data3</t>
  </si>
  <si>
    <t>fert</t>
  </si>
  <si>
    <t>elem_n</t>
  </si>
  <si>
    <t>broadcast</t>
  </si>
  <si>
    <t>harv</t>
  </si>
  <si>
    <t>grain</t>
  </si>
  <si>
    <t>kill</t>
  </si>
  <si>
    <t>null</t>
  </si>
  <si>
    <t>till</t>
  </si>
  <si>
    <t>fldcul10</t>
  </si>
  <si>
    <t>elem_p</t>
  </si>
  <si>
    <t>cultiv20</t>
  </si>
  <si>
    <t>harrow5</t>
  </si>
  <si>
    <t>plnt</t>
  </si>
  <si>
    <t>skip</t>
  </si>
  <si>
    <t>cultiv25</t>
  </si>
  <si>
    <t>harrow7</t>
  </si>
  <si>
    <t>fldcul12</t>
  </si>
  <si>
    <t>fldcul15</t>
  </si>
  <si>
    <t>beefg_fl</t>
  </si>
  <si>
    <t>aerial_liquid</t>
  </si>
  <si>
    <t>cultiv30</t>
  </si>
  <si>
    <t>hay_cut_low</t>
  </si>
  <si>
    <t>harrow8</t>
  </si>
  <si>
    <t>silage</t>
  </si>
  <si>
    <t>grass_mulch</t>
  </si>
  <si>
    <t>rnge_test</t>
  </si>
  <si>
    <t>tuber</t>
  </si>
  <si>
    <t>beefg_fs</t>
  </si>
  <si>
    <t>fesc_cs1</t>
  </si>
  <si>
    <t>orchard</t>
  </si>
  <si>
    <t>mulching</t>
  </si>
  <si>
    <t>non raccolta</t>
  </si>
  <si>
    <t>equiparata a fesc</t>
  </si>
  <si>
    <t>cover crop</t>
  </si>
  <si>
    <t>pe semplicità equiparata a costi gestione italia</t>
  </si>
  <si>
    <t>?</t>
  </si>
  <si>
    <t>field</t>
  </si>
  <si>
    <t>urld</t>
  </si>
  <si>
    <t>fld</t>
  </si>
  <si>
    <t>generic field crop (barley, wwhit, corn)</t>
  </si>
  <si>
    <t>fd</t>
  </si>
  <si>
    <t>mdw_cts</t>
  </si>
  <si>
    <t>mw_ts_drn</t>
  </si>
  <si>
    <t>mdw_cts_drn</t>
  </si>
  <si>
    <t>utrn</t>
  </si>
  <si>
    <t>urmd</t>
  </si>
  <si>
    <t>bsvg</t>
  </si>
  <si>
    <t>rnge like plant community</t>
  </si>
  <si>
    <t>maintenance costs of the measure minus average annual production cost in the status quo (area-weighted average across status quo crops)</t>
  </si>
  <si>
    <t>assumption of savings compared to normal till (labor cost and fuel savings because there is no deep ploughing operation in lowtill)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</si>
</sst>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trike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165" fontId="4" fillId="0" borderId="0" xfId="1" applyNumberFormat="1" applyFont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 applyAlignment="1">
      <alignment vertical="center"/>
    </xf>
    <xf numFmtId="0" fontId="6" fillId="0" borderId="0" xfId="3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/>
    <xf numFmtId="165" fontId="3" fillId="0" borderId="0" xfId="1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9" fontId="2" fillId="0" borderId="0" xfId="2" applyFont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6" fillId="0" borderId="0" xfId="0" applyFont="1" applyAlignment="1">
      <alignment horizontal="left" vertical="center"/>
    </xf>
    <xf numFmtId="165" fontId="0" fillId="0" borderId="0" xfId="1" applyNumberFormat="1" applyFont="1" applyFill="1" applyAlignment="1">
      <alignment vertical="center"/>
    </xf>
    <xf numFmtId="9" fontId="3" fillId="0" borderId="0" xfId="2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2" fontId="0" fillId="0" borderId="0" xfId="0" applyNumberFormat="1"/>
    <xf numFmtId="2" fontId="0" fillId="0" borderId="0" xfId="0" quotePrefix="1" applyNumberFormat="1"/>
    <xf numFmtId="0" fontId="18" fillId="0" borderId="0" xfId="0" applyFont="1" applyAlignment="1">
      <alignment vertical="center"/>
    </xf>
    <xf numFmtId="166" fontId="0" fillId="0" borderId="0" xfId="2" applyNumberFormat="1" applyFont="1" applyFill="1"/>
    <xf numFmtId="2" fontId="3" fillId="0" borderId="0" xfId="0" applyNumberFormat="1" applyFont="1" applyAlignment="1">
      <alignment vertical="center"/>
    </xf>
    <xf numFmtId="165" fontId="0" fillId="0" borderId="0" xfId="1" applyNumberFormat="1" applyFont="1"/>
    <xf numFmtId="164" fontId="16" fillId="0" borderId="0" xfId="1" applyFont="1" applyAlignment="1">
      <alignment horizontal="left" vertical="center"/>
    </xf>
    <xf numFmtId="0" fontId="8" fillId="0" borderId="0" xfId="0" applyFont="1"/>
    <xf numFmtId="3" fontId="0" fillId="0" borderId="0" xfId="0" applyNumberFormat="1"/>
    <xf numFmtId="0" fontId="4" fillId="0" borderId="0" xfId="0" applyFont="1" applyAlignment="1">
      <alignment horizontal="center" vertical="center" wrapText="1"/>
    </xf>
    <xf numFmtId="165" fontId="7" fillId="0" borderId="0" xfId="1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5" fontId="8" fillId="0" borderId="0" xfId="1" applyNumberFormat="1" applyFont="1" applyFill="1" applyAlignment="1">
      <alignment vertical="center"/>
    </xf>
    <xf numFmtId="164" fontId="0" fillId="0" borderId="0" xfId="1" applyFont="1" applyFill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B4" sqref="B4"/>
    </sheetView>
  </sheetViews>
  <sheetFormatPr defaultColWidth="8.61328125" defaultRowHeight="14.6" x14ac:dyDescent="0.4"/>
  <cols>
    <col min="1" max="1" width="7.4609375" style="1" bestFit="1" customWidth="1"/>
    <col min="2" max="2" width="11" style="1" bestFit="1" customWidth="1"/>
    <col min="3" max="3" width="10.53515625" style="39" bestFit="1" customWidth="1"/>
    <col min="4" max="4" width="13.61328125" bestFit="1" customWidth="1"/>
    <col min="5" max="5" width="9.4609375" bestFit="1" customWidth="1"/>
  </cols>
  <sheetData>
    <row r="1" spans="1:8" x14ac:dyDescent="0.4">
      <c r="A1" s="14" t="s">
        <v>4</v>
      </c>
      <c r="B1" s="9" t="s">
        <v>3</v>
      </c>
      <c r="C1" s="36"/>
      <c r="D1" s="37"/>
      <c r="E1" s="9"/>
      <c r="F1" s="9"/>
      <c r="G1" s="9"/>
      <c r="H1" s="9"/>
    </row>
    <row r="2" spans="1:8" x14ac:dyDescent="0.4">
      <c r="A2" t="s">
        <v>27</v>
      </c>
      <c r="B2" s="45">
        <v>0</v>
      </c>
      <c r="C2" s="39" t="s">
        <v>66</v>
      </c>
      <c r="D2" s="40"/>
      <c r="E2" s="9"/>
      <c r="F2" s="9"/>
      <c r="G2" s="9"/>
      <c r="H2" s="9"/>
    </row>
    <row r="3" spans="1:8" x14ac:dyDescent="0.4">
      <c r="A3" t="s">
        <v>0</v>
      </c>
      <c r="B3" s="45">
        <v>242.59700000000001</v>
      </c>
      <c r="D3" s="40"/>
      <c r="E3" s="9"/>
      <c r="F3" s="9"/>
      <c r="G3" s="9"/>
      <c r="H3" s="9"/>
    </row>
    <row r="4" spans="1:8" x14ac:dyDescent="0.4">
      <c r="A4" t="s">
        <v>17</v>
      </c>
      <c r="B4" s="45">
        <v>2435</v>
      </c>
      <c r="D4" s="41"/>
      <c r="E4" s="9"/>
      <c r="F4" s="9"/>
      <c r="G4" s="9"/>
      <c r="H4" s="9"/>
    </row>
    <row r="5" spans="1:8" x14ac:dyDescent="0.4">
      <c r="A5" t="s">
        <v>11</v>
      </c>
      <c r="B5" s="45">
        <v>205.27500000000001</v>
      </c>
      <c r="D5" s="42"/>
      <c r="E5" s="9"/>
      <c r="F5" s="9"/>
      <c r="G5" s="9"/>
      <c r="H5" s="9"/>
    </row>
    <row r="6" spans="1:8" x14ac:dyDescent="0.4">
      <c r="A6" t="s">
        <v>20</v>
      </c>
      <c r="B6" s="45">
        <v>196.078</v>
      </c>
      <c r="D6" s="41"/>
      <c r="E6" s="9"/>
      <c r="F6" s="9"/>
      <c r="G6" s="9"/>
      <c r="H6" s="9"/>
    </row>
    <row r="7" spans="1:8" x14ac:dyDescent="0.4">
      <c r="A7" t="s">
        <v>19</v>
      </c>
      <c r="B7" s="45">
        <v>30.303000000000001</v>
      </c>
      <c r="D7" s="41"/>
      <c r="E7" s="9"/>
      <c r="F7" s="9"/>
      <c r="G7" s="9"/>
      <c r="H7" s="9"/>
    </row>
    <row r="8" spans="1:8" x14ac:dyDescent="0.4">
      <c r="A8" t="s">
        <v>16</v>
      </c>
      <c r="B8" s="45">
        <v>117.28400000000001</v>
      </c>
      <c r="D8" s="41"/>
      <c r="E8" s="9"/>
      <c r="F8" s="9"/>
      <c r="G8" s="9"/>
      <c r="H8" s="9"/>
    </row>
    <row r="9" spans="1:8" x14ac:dyDescent="0.4">
      <c r="A9" t="s">
        <v>18</v>
      </c>
      <c r="B9" s="45">
        <v>255.73400000000001</v>
      </c>
      <c r="D9" s="41"/>
      <c r="E9" s="9"/>
      <c r="F9" s="9"/>
      <c r="G9" s="9"/>
      <c r="H9" s="9"/>
    </row>
    <row r="10" spans="1:8" x14ac:dyDescent="0.4">
      <c r="A10" t="s">
        <v>15</v>
      </c>
      <c r="B10" s="45">
        <v>0</v>
      </c>
      <c r="C10" s="39" t="s">
        <v>69</v>
      </c>
      <c r="D10" s="41"/>
      <c r="E10" s="9"/>
      <c r="F10" s="9"/>
      <c r="G10" s="9"/>
      <c r="H10" s="9"/>
    </row>
    <row r="11" spans="1:8" x14ac:dyDescent="0.4">
      <c r="A11" t="s">
        <v>21</v>
      </c>
      <c r="B11" s="45">
        <v>152.17400000000001</v>
      </c>
      <c r="D11" s="41"/>
      <c r="E11" s="9"/>
      <c r="F11" s="9"/>
      <c r="G11" s="9"/>
      <c r="H11" s="9"/>
    </row>
    <row r="12" spans="1:8" x14ac:dyDescent="0.4">
      <c r="A12" t="s">
        <v>12</v>
      </c>
      <c r="B12" s="1">
        <v>0</v>
      </c>
      <c r="C12" s="39" t="s">
        <v>67</v>
      </c>
      <c r="D12" s="41"/>
      <c r="E12" s="9"/>
      <c r="F12" s="9"/>
      <c r="G12" s="9"/>
      <c r="H12" s="9"/>
    </row>
    <row r="13" spans="1:8" x14ac:dyDescent="0.4">
      <c r="A13" t="s">
        <v>28</v>
      </c>
      <c r="B13" s="45">
        <v>81.369</v>
      </c>
      <c r="D13" s="41"/>
      <c r="E13" s="9"/>
      <c r="F13" s="9"/>
      <c r="G13" s="9"/>
      <c r="H13" s="9"/>
    </row>
    <row r="14" spans="1:8" x14ac:dyDescent="0.4">
      <c r="A14" t="s">
        <v>29</v>
      </c>
      <c r="B14" s="45">
        <v>4199.5</v>
      </c>
      <c r="C14" s="43"/>
      <c r="D14" s="41"/>
      <c r="E14" s="9"/>
      <c r="F14" s="9"/>
      <c r="G14" s="9"/>
      <c r="H14" s="9"/>
    </row>
    <row r="15" spans="1:8" x14ac:dyDescent="0.4">
      <c r="A15" t="s">
        <v>30</v>
      </c>
      <c r="B15" s="45">
        <v>0</v>
      </c>
      <c r="C15" s="39" t="s">
        <v>67</v>
      </c>
      <c r="D15" s="41"/>
      <c r="E15" s="9"/>
      <c r="F15" s="9"/>
      <c r="G15" s="9"/>
      <c r="H15" s="9"/>
    </row>
    <row r="16" spans="1:8" x14ac:dyDescent="0.4">
      <c r="A16" t="s">
        <v>31</v>
      </c>
      <c r="B16" s="45">
        <v>0</v>
      </c>
      <c r="C16" s="39" t="s">
        <v>67</v>
      </c>
      <c r="D16" s="37"/>
      <c r="E16" s="8"/>
      <c r="F16" s="9"/>
      <c r="G16" s="9"/>
      <c r="H16" s="24"/>
    </row>
    <row r="17" spans="1:8" x14ac:dyDescent="0.4">
      <c r="A17" t="s">
        <v>22</v>
      </c>
      <c r="B17" s="45">
        <v>0</v>
      </c>
      <c r="D17" s="41"/>
      <c r="E17" s="8"/>
      <c r="F17" s="8"/>
      <c r="G17" s="9"/>
      <c r="H17" s="24"/>
    </row>
    <row r="18" spans="1:8" x14ac:dyDescent="0.4">
      <c r="B18" s="45"/>
      <c r="D18" s="41"/>
      <c r="E18" s="8"/>
      <c r="F18" s="8"/>
      <c r="G18" s="9"/>
      <c r="H18" s="24"/>
    </row>
    <row r="19" spans="1:8" x14ac:dyDescent="0.4">
      <c r="B19" s="45"/>
      <c r="D19" s="41"/>
      <c r="E19" s="8"/>
      <c r="F19" s="8"/>
      <c r="G19" s="9"/>
      <c r="H19" s="24"/>
    </row>
    <row r="20" spans="1:8" x14ac:dyDescent="0.4">
      <c r="B20" s="45"/>
      <c r="D20" s="41"/>
      <c r="E20" s="10"/>
      <c r="F20" s="8"/>
      <c r="G20" s="9"/>
      <c r="H20" s="24"/>
    </row>
    <row r="21" spans="1:8" x14ac:dyDescent="0.4">
      <c r="B21" s="8"/>
      <c r="D21" s="41"/>
      <c r="E21" s="8"/>
      <c r="F21" s="10"/>
      <c r="G21" s="9"/>
      <c r="H21" s="24"/>
    </row>
    <row r="22" spans="1:8" x14ac:dyDescent="0.4">
      <c r="B22" s="8"/>
      <c r="D22" s="41"/>
      <c r="E22" s="8"/>
      <c r="F22" s="8"/>
      <c r="G22" s="9"/>
      <c r="H22" s="24"/>
    </row>
    <row r="23" spans="1:8" x14ac:dyDescent="0.4">
      <c r="B23" s="8"/>
      <c r="D23" s="41"/>
      <c r="E23" s="8"/>
      <c r="F23" s="8"/>
      <c r="G23" s="9"/>
      <c r="H23" s="24"/>
    </row>
    <row r="24" spans="1:8" x14ac:dyDescent="0.4">
      <c r="B24" s="8"/>
      <c r="D24" s="41"/>
      <c r="E24" s="8"/>
      <c r="F24" s="8"/>
      <c r="G24" s="9"/>
      <c r="H24" s="24"/>
    </row>
    <row r="25" spans="1:8" x14ac:dyDescent="0.4">
      <c r="B25" s="8"/>
      <c r="D25" s="41"/>
      <c r="E25" s="8"/>
      <c r="F25" s="8"/>
      <c r="G25" s="9"/>
      <c r="H25" s="24"/>
    </row>
    <row r="26" spans="1:8" x14ac:dyDescent="0.4">
      <c r="B26" s="8"/>
      <c r="D26" s="41"/>
      <c r="E26" s="8"/>
      <c r="F26" s="8"/>
      <c r="G26" s="9"/>
      <c r="H26" s="24"/>
    </row>
    <row r="27" spans="1:8" x14ac:dyDescent="0.4">
      <c r="B27" s="8"/>
      <c r="D27" s="41"/>
      <c r="E27" s="8"/>
      <c r="F27" s="8"/>
      <c r="G27" s="9"/>
      <c r="H27" s="24"/>
    </row>
    <row r="28" spans="1:8" x14ac:dyDescent="0.4">
      <c r="B28" s="8"/>
      <c r="E28" s="8"/>
      <c r="F28" s="8"/>
      <c r="G28" s="9"/>
      <c r="H28" s="24"/>
    </row>
    <row r="29" spans="1:8" x14ac:dyDescent="0.4">
      <c r="A29" s="38"/>
      <c r="E29" s="8"/>
      <c r="F29" s="8"/>
      <c r="G29" s="9"/>
      <c r="H29" s="24"/>
    </row>
    <row r="30" spans="1:8" x14ac:dyDescent="0.4">
      <c r="A30" s="38"/>
      <c r="E30" s="8"/>
      <c r="F30" s="8"/>
      <c r="G30" s="9"/>
      <c r="H30" s="24"/>
    </row>
    <row r="31" spans="1:8" x14ac:dyDescent="0.4">
      <c r="A31" s="38"/>
      <c r="E31" s="8"/>
      <c r="F31" s="8"/>
      <c r="G31" s="9"/>
      <c r="H31" s="24"/>
    </row>
    <row r="32" spans="1:8" x14ac:dyDescent="0.4">
      <c r="A32" s="38"/>
      <c r="E32" s="8"/>
      <c r="F32" s="8"/>
      <c r="G32" s="9"/>
      <c r="H32" s="24"/>
    </row>
    <row r="33" spans="1:8" x14ac:dyDescent="0.4">
      <c r="A33" s="38"/>
      <c r="D33" s="44"/>
      <c r="E33" s="8"/>
      <c r="F33" s="8"/>
      <c r="G33" s="9"/>
      <c r="H33" s="24"/>
    </row>
    <row r="34" spans="1:8" x14ac:dyDescent="0.4">
      <c r="A34" s="38"/>
    </row>
    <row r="35" spans="1:8" x14ac:dyDescent="0.4">
      <c r="A35" s="38"/>
    </row>
    <row r="36" spans="1:8" x14ac:dyDescent="0.4">
      <c r="A36" s="38"/>
    </row>
    <row r="37" spans="1:8" x14ac:dyDescent="0.4">
      <c r="A37" s="38"/>
    </row>
    <row r="38" spans="1:8" x14ac:dyDescent="0.4">
      <c r="A38" s="38"/>
    </row>
    <row r="39" spans="1:8" x14ac:dyDescent="0.4">
      <c r="A39" s="38"/>
    </row>
    <row r="40" spans="1:8" x14ac:dyDescent="0.4">
      <c r="A40" s="38"/>
    </row>
    <row r="41" spans="1:8" x14ac:dyDescent="0.4">
      <c r="A41" s="38"/>
    </row>
    <row r="42" spans="1:8" x14ac:dyDescent="0.4">
      <c r="A42" s="38"/>
    </row>
    <row r="43" spans="1:8" x14ac:dyDescent="0.4">
      <c r="A43" s="38"/>
    </row>
    <row r="44" spans="1:8" x14ac:dyDescent="0.4">
      <c r="A44" s="38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3"/>
  <sheetViews>
    <sheetView workbookViewId="0">
      <selection activeCell="A2" sqref="A2"/>
    </sheetView>
  </sheetViews>
  <sheetFormatPr defaultColWidth="8.61328125" defaultRowHeight="14.6" x14ac:dyDescent="0.4"/>
  <cols>
    <col min="1" max="1" width="10.921875" bestFit="1" customWidth="1"/>
    <col min="2" max="2" width="15.07421875" bestFit="1" customWidth="1"/>
  </cols>
  <sheetData>
    <row r="1" spans="1:4" x14ac:dyDescent="0.4">
      <c r="A1" s="4" t="s">
        <v>4</v>
      </c>
      <c r="B1" s="5" t="s">
        <v>3</v>
      </c>
      <c r="C1" s="4"/>
      <c r="D1" s="5"/>
    </row>
    <row r="2" spans="1:4" x14ac:dyDescent="0.4">
      <c r="B2" s="6"/>
      <c r="C2" s="33"/>
    </row>
    <row r="3" spans="1:4" x14ac:dyDescent="0.4">
      <c r="B3" s="6"/>
      <c r="C3" s="33"/>
    </row>
    <row r="4" spans="1:4" x14ac:dyDescent="0.4">
      <c r="B4" s="46"/>
      <c r="C4" s="33"/>
    </row>
    <row r="5" spans="1:4" x14ac:dyDescent="0.4">
      <c r="B5" s="46"/>
      <c r="C5" s="33"/>
    </row>
    <row r="6" spans="1:4" x14ac:dyDescent="0.4">
      <c r="B6" s="46"/>
      <c r="C6" s="33"/>
    </row>
    <row r="7" spans="1:4" x14ac:dyDescent="0.4">
      <c r="B7" s="46"/>
      <c r="C7" s="33"/>
    </row>
    <row r="8" spans="1:4" x14ac:dyDescent="0.4">
      <c r="A8" s="48"/>
      <c r="B8" s="46"/>
      <c r="C8" s="33"/>
    </row>
    <row r="9" spans="1:4" x14ac:dyDescent="0.4">
      <c r="B9" s="46"/>
      <c r="C9" s="33"/>
    </row>
    <row r="10" spans="1:4" x14ac:dyDescent="0.4">
      <c r="B10" s="46"/>
      <c r="C10" s="33"/>
    </row>
    <row r="11" spans="1:4" x14ac:dyDescent="0.4">
      <c r="B11" s="46"/>
      <c r="C11" s="33"/>
    </row>
    <row r="12" spans="1:4" x14ac:dyDescent="0.4">
      <c r="B12" s="46"/>
      <c r="C12" s="33"/>
    </row>
    <row r="13" spans="1:4" x14ac:dyDescent="0.4">
      <c r="B13" s="46"/>
      <c r="C13" s="33"/>
    </row>
    <row r="14" spans="1:4" x14ac:dyDescent="0.4">
      <c r="A14" s="33"/>
      <c r="B14" s="46"/>
      <c r="C14" s="33"/>
    </row>
    <row r="15" spans="1:4" x14ac:dyDescent="0.4">
      <c r="A15" s="33"/>
      <c r="B15" s="46"/>
      <c r="C15" s="33"/>
    </row>
    <row r="16" spans="1:4" x14ac:dyDescent="0.4">
      <c r="A16" s="33"/>
      <c r="B16" s="46"/>
      <c r="C16" s="33"/>
    </row>
    <row r="17" spans="1:10" x14ac:dyDescent="0.4">
      <c r="A17" s="33"/>
      <c r="B17" s="46"/>
      <c r="C17" s="33"/>
    </row>
    <row r="18" spans="1:10" x14ac:dyDescent="0.4">
      <c r="A18" s="33"/>
      <c r="B18" s="46"/>
      <c r="C18" s="33"/>
    </row>
    <row r="19" spans="1:10" x14ac:dyDescent="0.4">
      <c r="A19" s="33"/>
      <c r="B19" s="46"/>
      <c r="C19" s="33"/>
    </row>
    <row r="20" spans="1:10" x14ac:dyDescent="0.4">
      <c r="A20" s="33"/>
      <c r="B20" s="46"/>
      <c r="C20" s="33"/>
    </row>
    <row r="23" spans="1:10" x14ac:dyDescent="0.4">
      <c r="C23" s="11"/>
      <c r="D23" s="7"/>
      <c r="E23" s="7"/>
      <c r="F23" s="7"/>
      <c r="G23" s="7"/>
      <c r="H23" s="7"/>
      <c r="I23" s="7"/>
      <c r="J23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3"/>
  <sheetViews>
    <sheetView zoomScale="90" zoomScaleNormal="90" workbookViewId="0">
      <selection activeCell="A2" sqref="A2"/>
    </sheetView>
  </sheetViews>
  <sheetFormatPr defaultColWidth="8.61328125" defaultRowHeight="14.6" x14ac:dyDescent="0.4"/>
  <cols>
    <col min="1" max="1" width="10.921875" bestFit="1" customWidth="1"/>
    <col min="2" max="2" width="15.07421875" bestFit="1" customWidth="1"/>
  </cols>
  <sheetData>
    <row r="1" spans="1:4" x14ac:dyDescent="0.4">
      <c r="A1" s="4" t="s">
        <v>4</v>
      </c>
      <c r="B1" s="5" t="s">
        <v>3</v>
      </c>
      <c r="C1" s="4"/>
      <c r="D1" s="5"/>
    </row>
    <row r="2" spans="1:4" x14ac:dyDescent="0.4">
      <c r="B2" s="6"/>
    </row>
    <row r="3" spans="1:4" x14ac:dyDescent="0.4">
      <c r="B3" s="6"/>
    </row>
    <row r="4" spans="1:4" x14ac:dyDescent="0.4">
      <c r="B4" s="46"/>
    </row>
    <row r="5" spans="1:4" x14ac:dyDescent="0.4">
      <c r="B5" s="46"/>
    </row>
    <row r="6" spans="1:4" x14ac:dyDescent="0.4">
      <c r="B6" s="46"/>
    </row>
    <row r="7" spans="1:4" x14ac:dyDescent="0.4">
      <c r="B7" s="46"/>
    </row>
    <row r="8" spans="1:4" x14ac:dyDescent="0.4">
      <c r="A8" s="48"/>
      <c r="B8" s="46"/>
    </row>
    <row r="9" spans="1:4" x14ac:dyDescent="0.4">
      <c r="B9" s="46"/>
    </row>
    <row r="10" spans="1:4" x14ac:dyDescent="0.4">
      <c r="B10" s="46"/>
    </row>
    <row r="11" spans="1:4" x14ac:dyDescent="0.4">
      <c r="B11" s="46"/>
    </row>
    <row r="12" spans="1:4" x14ac:dyDescent="0.4">
      <c r="B12" s="46"/>
    </row>
    <row r="13" spans="1:4" x14ac:dyDescent="0.4">
      <c r="B13" s="46"/>
    </row>
    <row r="14" spans="1:4" x14ac:dyDescent="0.4">
      <c r="A14" s="33"/>
      <c r="B14" s="47"/>
    </row>
    <row r="15" spans="1:4" x14ac:dyDescent="0.4">
      <c r="A15" s="33"/>
      <c r="B15" s="47"/>
    </row>
    <row r="16" spans="1:4" x14ac:dyDescent="0.4">
      <c r="A16" s="33"/>
      <c r="B16" s="47"/>
    </row>
    <row r="17" spans="1:10" x14ac:dyDescent="0.4">
      <c r="A17" s="33"/>
      <c r="B17" s="47"/>
    </row>
    <row r="18" spans="1:10" x14ac:dyDescent="0.4">
      <c r="A18" s="33"/>
      <c r="B18" s="47"/>
    </row>
    <row r="19" spans="1:10" x14ac:dyDescent="0.4">
      <c r="A19" s="33"/>
      <c r="B19" s="47"/>
    </row>
    <row r="20" spans="1:10" x14ac:dyDescent="0.4">
      <c r="A20" s="33"/>
      <c r="B20" s="47"/>
    </row>
    <row r="23" spans="1:10" x14ac:dyDescent="0.4">
      <c r="C23" s="11"/>
      <c r="D23" s="7"/>
      <c r="E23" s="7"/>
      <c r="F23" s="7"/>
      <c r="G23" s="7"/>
      <c r="H23" s="7"/>
      <c r="I23" s="7"/>
      <c r="J2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E7" sqref="E7"/>
    </sheetView>
  </sheetViews>
  <sheetFormatPr defaultColWidth="8.921875" defaultRowHeight="14.6" x14ac:dyDescent="0.4"/>
  <cols>
    <col min="1" max="2" width="8.921875" style="3"/>
    <col min="3" max="3" width="11.4609375" style="3" bestFit="1" customWidth="1"/>
    <col min="4" max="16384" width="8.921875" style="3"/>
  </cols>
  <sheetData>
    <row r="1" spans="1:5" x14ac:dyDescent="0.4">
      <c r="A1" t="s">
        <v>32</v>
      </c>
      <c r="B1" t="s">
        <v>33</v>
      </c>
      <c r="C1" t="s">
        <v>34</v>
      </c>
      <c r="D1" t="s">
        <v>35</v>
      </c>
      <c r="E1" s="3" t="s">
        <v>3</v>
      </c>
    </row>
    <row r="2" spans="1:5" x14ac:dyDescent="0.4">
      <c r="A2" t="s">
        <v>36</v>
      </c>
      <c r="B2" t="s">
        <v>37</v>
      </c>
      <c r="C2" t="s">
        <v>38</v>
      </c>
      <c r="D2">
        <v>85.47</v>
      </c>
    </row>
    <row r="3" spans="1:5" x14ac:dyDescent="0.4">
      <c r="A3" t="s">
        <v>36</v>
      </c>
      <c r="B3" t="s">
        <v>37</v>
      </c>
      <c r="C3" t="s">
        <v>38</v>
      </c>
      <c r="D3">
        <v>55</v>
      </c>
    </row>
    <row r="4" spans="1:5" x14ac:dyDescent="0.4">
      <c r="A4" t="s">
        <v>36</v>
      </c>
      <c r="B4" t="s">
        <v>37</v>
      </c>
      <c r="C4" t="s">
        <v>38</v>
      </c>
      <c r="D4">
        <v>16.5</v>
      </c>
    </row>
    <row r="5" spans="1:5" x14ac:dyDescent="0.4">
      <c r="A5" t="s">
        <v>39</v>
      </c>
      <c r="B5" t="s">
        <v>0</v>
      </c>
      <c r="C5" t="s">
        <v>40</v>
      </c>
      <c r="D5">
        <v>0</v>
      </c>
      <c r="E5" s="3">
        <v>891</v>
      </c>
    </row>
    <row r="6" spans="1:5" x14ac:dyDescent="0.4">
      <c r="A6" t="s">
        <v>41</v>
      </c>
      <c r="B6" t="s">
        <v>0</v>
      </c>
      <c r="C6" t="s">
        <v>42</v>
      </c>
      <c r="D6">
        <v>0</v>
      </c>
    </row>
    <row r="7" spans="1:5" x14ac:dyDescent="0.4">
      <c r="A7" t="s">
        <v>43</v>
      </c>
      <c r="B7" t="s">
        <v>44</v>
      </c>
      <c r="C7" t="s">
        <v>42</v>
      </c>
      <c r="D7">
        <v>0</v>
      </c>
      <c r="E7" s="3">
        <v>-58</v>
      </c>
    </row>
    <row r="8" spans="1:5" x14ac:dyDescent="0.4">
      <c r="A8" t="s">
        <v>36</v>
      </c>
      <c r="B8" t="s">
        <v>45</v>
      </c>
      <c r="C8" t="s">
        <v>38</v>
      </c>
      <c r="D8">
        <v>27.8</v>
      </c>
    </row>
    <row r="9" spans="1:5" x14ac:dyDescent="0.4">
      <c r="A9" t="s">
        <v>43</v>
      </c>
      <c r="B9" t="s">
        <v>46</v>
      </c>
      <c r="C9" t="s">
        <v>42</v>
      </c>
      <c r="D9">
        <v>0</v>
      </c>
      <c r="E9" s="3">
        <v>-58</v>
      </c>
    </row>
    <row r="10" spans="1:5" x14ac:dyDescent="0.4">
      <c r="A10" t="s">
        <v>43</v>
      </c>
      <c r="B10" t="s">
        <v>47</v>
      </c>
      <c r="C10" t="s">
        <v>42</v>
      </c>
      <c r="D10">
        <v>0</v>
      </c>
      <c r="E10" s="3">
        <v>-58</v>
      </c>
    </row>
    <row r="11" spans="1:5" x14ac:dyDescent="0.4">
      <c r="A11" t="s">
        <v>48</v>
      </c>
      <c r="B11" t="s">
        <v>17</v>
      </c>
      <c r="C11" t="s">
        <v>42</v>
      </c>
      <c r="D11">
        <v>0</v>
      </c>
    </row>
    <row r="12" spans="1:5" x14ac:dyDescent="0.4">
      <c r="A12" t="s">
        <v>49</v>
      </c>
      <c r="B12" t="s">
        <v>42</v>
      </c>
      <c r="C12" t="s">
        <v>42</v>
      </c>
      <c r="D12">
        <v>0</v>
      </c>
    </row>
    <row r="13" spans="1:5" x14ac:dyDescent="0.4">
      <c r="A13" t="s">
        <v>36</v>
      </c>
      <c r="B13" t="s">
        <v>37</v>
      </c>
      <c r="C13" t="s">
        <v>38</v>
      </c>
      <c r="D13">
        <v>105</v>
      </c>
    </row>
    <row r="14" spans="1:5" x14ac:dyDescent="0.4">
      <c r="A14" t="s">
        <v>36</v>
      </c>
      <c r="B14" t="s">
        <v>37</v>
      </c>
      <c r="C14" t="s">
        <v>38</v>
      </c>
      <c r="D14">
        <v>59.01</v>
      </c>
    </row>
    <row r="15" spans="1:5" x14ac:dyDescent="0.4">
      <c r="A15" t="s">
        <v>39</v>
      </c>
      <c r="B15" t="s">
        <v>17</v>
      </c>
      <c r="C15" t="s">
        <v>40</v>
      </c>
      <c r="D15">
        <v>0</v>
      </c>
      <c r="E15" s="3">
        <v>898</v>
      </c>
    </row>
    <row r="16" spans="1:5" x14ac:dyDescent="0.4">
      <c r="A16" t="s">
        <v>41</v>
      </c>
      <c r="B16" t="s">
        <v>17</v>
      </c>
      <c r="C16" t="s">
        <v>42</v>
      </c>
      <c r="D16">
        <v>0</v>
      </c>
    </row>
    <row r="17" spans="1:5" x14ac:dyDescent="0.4">
      <c r="A17" t="s">
        <v>36</v>
      </c>
      <c r="B17" t="s">
        <v>45</v>
      </c>
      <c r="C17" t="s">
        <v>38</v>
      </c>
      <c r="D17">
        <v>25.4</v>
      </c>
    </row>
    <row r="18" spans="1:5" x14ac:dyDescent="0.4">
      <c r="A18" t="s">
        <v>43</v>
      </c>
      <c r="B18" t="s">
        <v>50</v>
      </c>
      <c r="C18" t="s">
        <v>42</v>
      </c>
      <c r="D18">
        <v>0</v>
      </c>
      <c r="E18" s="3">
        <v>-58</v>
      </c>
    </row>
    <row r="19" spans="1:5" x14ac:dyDescent="0.4">
      <c r="A19" t="s">
        <v>43</v>
      </c>
      <c r="B19" t="s">
        <v>51</v>
      </c>
      <c r="C19" t="s">
        <v>42</v>
      </c>
      <c r="D19">
        <v>0</v>
      </c>
      <c r="E19" s="3">
        <v>-58</v>
      </c>
    </row>
    <row r="20" spans="1:5" x14ac:dyDescent="0.4">
      <c r="A20" t="s">
        <v>48</v>
      </c>
      <c r="B20" t="s">
        <v>0</v>
      </c>
      <c r="C20" t="s">
        <v>42</v>
      </c>
      <c r="D20">
        <v>0</v>
      </c>
    </row>
    <row r="21" spans="1:5" x14ac:dyDescent="0.4">
      <c r="A21" t="s">
        <v>36</v>
      </c>
      <c r="B21" t="s">
        <v>45</v>
      </c>
      <c r="C21" t="s">
        <v>38</v>
      </c>
      <c r="D21">
        <v>22.9</v>
      </c>
    </row>
    <row r="22" spans="1:5" x14ac:dyDescent="0.4">
      <c r="A22" t="s">
        <v>43</v>
      </c>
      <c r="B22" t="s">
        <v>52</v>
      </c>
      <c r="C22" t="s">
        <v>42</v>
      </c>
      <c r="D22">
        <v>0</v>
      </c>
      <c r="E22" s="3">
        <v>-58</v>
      </c>
    </row>
    <row r="23" spans="1:5" x14ac:dyDescent="0.4">
      <c r="A23" t="s">
        <v>48</v>
      </c>
      <c r="B23" t="s">
        <v>11</v>
      </c>
      <c r="C23" t="s">
        <v>42</v>
      </c>
      <c r="D23">
        <v>0</v>
      </c>
    </row>
    <row r="24" spans="1:5" x14ac:dyDescent="0.4">
      <c r="A24" t="s">
        <v>36</v>
      </c>
      <c r="B24" t="s">
        <v>37</v>
      </c>
      <c r="C24" t="s">
        <v>38</v>
      </c>
      <c r="D24">
        <v>71.819999999999993</v>
      </c>
    </row>
    <row r="25" spans="1:5" x14ac:dyDescent="0.4">
      <c r="A25" t="s">
        <v>36</v>
      </c>
      <c r="B25" t="s">
        <v>37</v>
      </c>
      <c r="C25" t="s">
        <v>38</v>
      </c>
      <c r="D25">
        <v>42</v>
      </c>
    </row>
    <row r="26" spans="1:5" x14ac:dyDescent="0.4">
      <c r="A26" t="s">
        <v>39</v>
      </c>
      <c r="B26" t="s">
        <v>11</v>
      </c>
      <c r="C26" t="s">
        <v>40</v>
      </c>
      <c r="D26">
        <v>0</v>
      </c>
      <c r="E26" s="3">
        <v>799</v>
      </c>
    </row>
    <row r="27" spans="1:5" x14ac:dyDescent="0.4">
      <c r="A27" t="s">
        <v>41</v>
      </c>
      <c r="B27" t="s">
        <v>11</v>
      </c>
      <c r="C27" t="s">
        <v>42</v>
      </c>
      <c r="D27">
        <v>0</v>
      </c>
    </row>
    <row r="28" spans="1:5" x14ac:dyDescent="0.4">
      <c r="A28" t="s">
        <v>43</v>
      </c>
      <c r="B28" t="s">
        <v>53</v>
      </c>
      <c r="C28" t="s">
        <v>42</v>
      </c>
      <c r="D28">
        <v>0</v>
      </c>
      <c r="E28" s="3">
        <v>-58</v>
      </c>
    </row>
    <row r="29" spans="1:5" x14ac:dyDescent="0.4">
      <c r="A29" t="s">
        <v>36</v>
      </c>
      <c r="B29" t="s">
        <v>54</v>
      </c>
      <c r="C29" t="s">
        <v>55</v>
      </c>
      <c r="D29">
        <v>22000</v>
      </c>
    </row>
    <row r="30" spans="1:5" x14ac:dyDescent="0.4">
      <c r="A30" t="s">
        <v>36</v>
      </c>
      <c r="B30" t="s">
        <v>37</v>
      </c>
      <c r="C30" t="s">
        <v>38</v>
      </c>
      <c r="D30" s="49">
        <v>43417</v>
      </c>
    </row>
    <row r="31" spans="1:5" x14ac:dyDescent="0.4">
      <c r="A31" t="s">
        <v>39</v>
      </c>
      <c r="B31" t="s">
        <v>20</v>
      </c>
      <c r="C31" t="s">
        <v>40</v>
      </c>
      <c r="D31">
        <v>0</v>
      </c>
      <c r="E31" s="3">
        <v>750</v>
      </c>
    </row>
    <row r="32" spans="1:5" x14ac:dyDescent="0.4">
      <c r="A32" t="s">
        <v>41</v>
      </c>
      <c r="B32" t="s">
        <v>20</v>
      </c>
      <c r="C32" t="s">
        <v>42</v>
      </c>
      <c r="D32">
        <v>0</v>
      </c>
    </row>
    <row r="33" spans="1:5" x14ac:dyDescent="0.4">
      <c r="A33" t="s">
        <v>43</v>
      </c>
      <c r="B33" t="s">
        <v>56</v>
      </c>
      <c r="C33" t="s">
        <v>42</v>
      </c>
      <c r="D33">
        <v>0</v>
      </c>
      <c r="E33" s="3">
        <v>-58</v>
      </c>
    </row>
    <row r="34" spans="1:5" x14ac:dyDescent="0.4">
      <c r="A34" t="s">
        <v>48</v>
      </c>
      <c r="B34" t="s">
        <v>19</v>
      </c>
      <c r="C34" t="s">
        <v>42</v>
      </c>
      <c r="D34">
        <v>0</v>
      </c>
    </row>
    <row r="35" spans="1:5" x14ac:dyDescent="0.4">
      <c r="A35" t="s">
        <v>39</v>
      </c>
      <c r="B35" t="s">
        <v>19</v>
      </c>
      <c r="C35" t="s">
        <v>57</v>
      </c>
      <c r="D35">
        <v>0</v>
      </c>
      <c r="E35" s="3">
        <v>1159</v>
      </c>
    </row>
    <row r="36" spans="1:5" x14ac:dyDescent="0.4">
      <c r="A36" t="s">
        <v>36</v>
      </c>
      <c r="B36" t="s">
        <v>37</v>
      </c>
      <c r="C36" t="s">
        <v>38</v>
      </c>
      <c r="D36">
        <v>110</v>
      </c>
    </row>
    <row r="37" spans="1:5" x14ac:dyDescent="0.4">
      <c r="A37" t="s">
        <v>41</v>
      </c>
      <c r="B37" t="s">
        <v>19</v>
      </c>
      <c r="C37" t="s">
        <v>42</v>
      </c>
      <c r="D37">
        <v>0</v>
      </c>
    </row>
    <row r="38" spans="1:5" x14ac:dyDescent="0.4">
      <c r="A38" t="s">
        <v>48</v>
      </c>
      <c r="B38" t="s">
        <v>20</v>
      </c>
      <c r="C38" t="s">
        <v>42</v>
      </c>
      <c r="D38">
        <v>0</v>
      </c>
    </row>
    <row r="39" spans="1:5" x14ac:dyDescent="0.4">
      <c r="A39" t="s">
        <v>36</v>
      </c>
      <c r="B39" t="s">
        <v>54</v>
      </c>
      <c r="C39" t="s">
        <v>55</v>
      </c>
      <c r="D39">
        <v>27500</v>
      </c>
    </row>
    <row r="40" spans="1:5" x14ac:dyDescent="0.4">
      <c r="A40" t="s">
        <v>36</v>
      </c>
      <c r="B40" t="s">
        <v>37</v>
      </c>
      <c r="C40" t="s">
        <v>38</v>
      </c>
      <c r="D40">
        <v>88.99</v>
      </c>
    </row>
    <row r="41" spans="1:5" x14ac:dyDescent="0.4">
      <c r="A41" t="s">
        <v>36</v>
      </c>
      <c r="B41" t="s">
        <v>37</v>
      </c>
      <c r="C41" t="s">
        <v>38</v>
      </c>
      <c r="D41">
        <v>132</v>
      </c>
    </row>
    <row r="42" spans="1:5" x14ac:dyDescent="0.4">
      <c r="A42" t="s">
        <v>36</v>
      </c>
      <c r="B42" t="s">
        <v>45</v>
      </c>
      <c r="C42" t="s">
        <v>38</v>
      </c>
      <c r="D42">
        <v>32.9</v>
      </c>
    </row>
    <row r="43" spans="1:5" x14ac:dyDescent="0.4">
      <c r="A43" t="s">
        <v>43</v>
      </c>
      <c r="B43" t="s">
        <v>58</v>
      </c>
      <c r="C43" t="s">
        <v>42</v>
      </c>
      <c r="D43">
        <v>0</v>
      </c>
      <c r="E43" s="3">
        <v>-58</v>
      </c>
    </row>
    <row r="44" spans="1:5" x14ac:dyDescent="0.4">
      <c r="A44" t="s">
        <v>48</v>
      </c>
      <c r="B44" t="s">
        <v>16</v>
      </c>
      <c r="C44" t="s">
        <v>42</v>
      </c>
      <c r="D44">
        <v>0</v>
      </c>
    </row>
    <row r="45" spans="1:5" x14ac:dyDescent="0.4">
      <c r="A45" t="s">
        <v>39</v>
      </c>
      <c r="B45" t="s">
        <v>16</v>
      </c>
      <c r="C45" t="s">
        <v>59</v>
      </c>
      <c r="D45">
        <v>0</v>
      </c>
      <c r="E45" s="3">
        <v>1064</v>
      </c>
    </row>
    <row r="46" spans="1:5" x14ac:dyDescent="0.4">
      <c r="A46" t="s">
        <v>41</v>
      </c>
      <c r="B46" t="s">
        <v>16</v>
      </c>
      <c r="C46" t="s">
        <v>42</v>
      </c>
      <c r="D46">
        <v>0</v>
      </c>
    </row>
    <row r="47" spans="1:5" x14ac:dyDescent="0.4">
      <c r="A47" t="s">
        <v>36</v>
      </c>
      <c r="B47" t="s">
        <v>54</v>
      </c>
      <c r="C47" t="s">
        <v>55</v>
      </c>
      <c r="D47">
        <v>21000</v>
      </c>
    </row>
    <row r="48" spans="1:5" x14ac:dyDescent="0.4">
      <c r="A48" t="s">
        <v>36</v>
      </c>
      <c r="B48" t="s">
        <v>37</v>
      </c>
      <c r="C48" t="s">
        <v>38</v>
      </c>
      <c r="D48" s="49">
        <v>68145</v>
      </c>
    </row>
    <row r="49" spans="1:5" x14ac:dyDescent="0.4">
      <c r="A49" t="s">
        <v>48</v>
      </c>
      <c r="B49" t="s">
        <v>15</v>
      </c>
      <c r="C49" t="s">
        <v>42</v>
      </c>
      <c r="D49">
        <v>0</v>
      </c>
    </row>
    <row r="50" spans="1:5" x14ac:dyDescent="0.4">
      <c r="A50" t="s">
        <v>39</v>
      </c>
      <c r="B50" t="s">
        <v>15</v>
      </c>
      <c r="C50" t="s">
        <v>60</v>
      </c>
      <c r="D50">
        <v>0</v>
      </c>
      <c r="E50" s="3">
        <v>847</v>
      </c>
    </row>
    <row r="51" spans="1:5" x14ac:dyDescent="0.4">
      <c r="A51" t="s">
        <v>41</v>
      </c>
      <c r="B51" t="s">
        <v>15</v>
      </c>
      <c r="C51" t="s">
        <v>42</v>
      </c>
      <c r="D51">
        <v>0</v>
      </c>
    </row>
    <row r="52" spans="1:5" x14ac:dyDescent="0.4">
      <c r="A52" t="s">
        <v>36</v>
      </c>
      <c r="B52" t="s">
        <v>54</v>
      </c>
      <c r="C52" t="s">
        <v>55</v>
      </c>
      <c r="D52">
        <v>40000</v>
      </c>
    </row>
    <row r="53" spans="1:5" x14ac:dyDescent="0.4">
      <c r="A53" t="s">
        <v>36</v>
      </c>
      <c r="B53" t="s">
        <v>37</v>
      </c>
      <c r="C53" t="s">
        <v>38</v>
      </c>
      <c r="D53">
        <v>15</v>
      </c>
    </row>
    <row r="54" spans="1:5" x14ac:dyDescent="0.4">
      <c r="A54" t="s">
        <v>36</v>
      </c>
      <c r="B54" t="s">
        <v>45</v>
      </c>
      <c r="C54" t="s">
        <v>38</v>
      </c>
      <c r="D54">
        <v>15</v>
      </c>
    </row>
    <row r="55" spans="1:5" x14ac:dyDescent="0.4">
      <c r="A55" t="s">
        <v>36</v>
      </c>
      <c r="B55" t="s">
        <v>54</v>
      </c>
      <c r="C55" t="s">
        <v>55</v>
      </c>
      <c r="D55">
        <v>15750</v>
      </c>
    </row>
    <row r="56" spans="1:5" x14ac:dyDescent="0.4">
      <c r="A56" t="s">
        <v>36</v>
      </c>
      <c r="B56" t="s">
        <v>54</v>
      </c>
      <c r="C56" t="s">
        <v>55</v>
      </c>
      <c r="D56">
        <v>15000</v>
      </c>
    </row>
    <row r="57" spans="1:5" x14ac:dyDescent="0.4">
      <c r="A57" t="s">
        <v>36</v>
      </c>
      <c r="B57" t="s">
        <v>37</v>
      </c>
      <c r="C57" t="s">
        <v>38</v>
      </c>
      <c r="D57">
        <v>95</v>
      </c>
    </row>
    <row r="58" spans="1:5" x14ac:dyDescent="0.4">
      <c r="A58" t="s">
        <v>36</v>
      </c>
      <c r="B58" t="s">
        <v>37</v>
      </c>
      <c r="C58" t="s">
        <v>38</v>
      </c>
      <c r="D58">
        <v>44.3</v>
      </c>
    </row>
    <row r="59" spans="1:5" x14ac:dyDescent="0.4">
      <c r="A59" t="s">
        <v>36</v>
      </c>
      <c r="B59" t="s">
        <v>37</v>
      </c>
      <c r="C59" t="s">
        <v>38</v>
      </c>
      <c r="D59">
        <v>88</v>
      </c>
    </row>
    <row r="60" spans="1:5" x14ac:dyDescent="0.4">
      <c r="A60" t="s">
        <v>36</v>
      </c>
      <c r="B60" t="s">
        <v>37</v>
      </c>
      <c r="C60" t="s">
        <v>38</v>
      </c>
      <c r="D60">
        <v>77</v>
      </c>
    </row>
    <row r="61" spans="1:5" x14ac:dyDescent="0.4">
      <c r="A61" t="s">
        <v>36</v>
      </c>
      <c r="B61" t="s">
        <v>54</v>
      </c>
      <c r="C61" t="s">
        <v>55</v>
      </c>
      <c r="D61">
        <v>20000</v>
      </c>
    </row>
    <row r="62" spans="1:5" x14ac:dyDescent="0.4">
      <c r="A62" t="s">
        <v>48</v>
      </c>
      <c r="B62" t="s">
        <v>18</v>
      </c>
      <c r="C62" t="s">
        <v>42</v>
      </c>
      <c r="D62">
        <v>0</v>
      </c>
    </row>
    <row r="63" spans="1:5" x14ac:dyDescent="0.4">
      <c r="A63" t="s">
        <v>36</v>
      </c>
      <c r="B63" t="s">
        <v>37</v>
      </c>
      <c r="C63" t="s">
        <v>38</v>
      </c>
      <c r="D63">
        <v>40.25</v>
      </c>
    </row>
    <row r="64" spans="1:5" x14ac:dyDescent="0.4">
      <c r="A64" t="s">
        <v>39</v>
      </c>
      <c r="B64" t="s">
        <v>18</v>
      </c>
      <c r="C64" t="s">
        <v>40</v>
      </c>
      <c r="D64">
        <v>0</v>
      </c>
      <c r="E64" s="3">
        <v>646</v>
      </c>
    </row>
    <row r="65" spans="1:5" x14ac:dyDescent="0.4">
      <c r="A65" t="s">
        <v>41</v>
      </c>
      <c r="B65" t="s">
        <v>18</v>
      </c>
      <c r="C65" t="s">
        <v>42</v>
      </c>
      <c r="D65">
        <v>0</v>
      </c>
    </row>
    <row r="66" spans="1:5" x14ac:dyDescent="0.4">
      <c r="A66" t="s">
        <v>39</v>
      </c>
      <c r="B66" t="s">
        <v>61</v>
      </c>
      <c r="C66" t="s">
        <v>60</v>
      </c>
      <c r="D66">
        <v>0</v>
      </c>
      <c r="E66" s="3">
        <v>524</v>
      </c>
    </row>
    <row r="67" spans="1:5" x14ac:dyDescent="0.4">
      <c r="A67" t="s">
        <v>41</v>
      </c>
      <c r="B67" t="s">
        <v>61</v>
      </c>
      <c r="C67" t="s">
        <v>42</v>
      </c>
      <c r="D67">
        <v>0</v>
      </c>
    </row>
    <row r="68" spans="1:5" x14ac:dyDescent="0.4">
      <c r="A68" t="s">
        <v>48</v>
      </c>
      <c r="B68" t="s">
        <v>61</v>
      </c>
      <c r="C68" t="s">
        <v>42</v>
      </c>
      <c r="D68">
        <v>0</v>
      </c>
    </row>
    <row r="69" spans="1:5" x14ac:dyDescent="0.4">
      <c r="A69" t="s">
        <v>36</v>
      </c>
      <c r="B69" t="s">
        <v>45</v>
      </c>
      <c r="C69" t="s">
        <v>38</v>
      </c>
      <c r="D69">
        <v>20.2</v>
      </c>
    </row>
    <row r="70" spans="1:5" x14ac:dyDescent="0.4">
      <c r="A70" t="s">
        <v>36</v>
      </c>
      <c r="B70" t="s">
        <v>37</v>
      </c>
      <c r="C70" t="s">
        <v>38</v>
      </c>
      <c r="D70" s="49">
        <v>64995</v>
      </c>
    </row>
    <row r="71" spans="1:5" x14ac:dyDescent="0.4">
      <c r="A71" t="s">
        <v>36</v>
      </c>
      <c r="B71" t="s">
        <v>37</v>
      </c>
      <c r="C71" t="s">
        <v>38</v>
      </c>
      <c r="D71">
        <v>21</v>
      </c>
    </row>
    <row r="72" spans="1:5" x14ac:dyDescent="0.4">
      <c r="A72" t="s">
        <v>36</v>
      </c>
      <c r="B72" t="s">
        <v>45</v>
      </c>
      <c r="C72" t="s">
        <v>38</v>
      </c>
      <c r="D72">
        <v>16.7</v>
      </c>
    </row>
    <row r="73" spans="1:5" x14ac:dyDescent="0.4">
      <c r="A73" t="s">
        <v>36</v>
      </c>
      <c r="B73" t="s">
        <v>37</v>
      </c>
      <c r="C73" t="s">
        <v>38</v>
      </c>
      <c r="D73">
        <v>62.7</v>
      </c>
    </row>
    <row r="74" spans="1:5" x14ac:dyDescent="0.4">
      <c r="A74" t="s">
        <v>36</v>
      </c>
      <c r="B74" t="s">
        <v>45</v>
      </c>
      <c r="C74" t="s">
        <v>38</v>
      </c>
      <c r="D74">
        <v>45.6</v>
      </c>
    </row>
    <row r="75" spans="1:5" x14ac:dyDescent="0.4">
      <c r="A75" t="s">
        <v>36</v>
      </c>
      <c r="B75" t="s">
        <v>37</v>
      </c>
      <c r="C75" t="s">
        <v>38</v>
      </c>
      <c r="D75">
        <v>93</v>
      </c>
    </row>
    <row r="76" spans="1:5" x14ac:dyDescent="0.4">
      <c r="A76" t="s">
        <v>48</v>
      </c>
      <c r="B76" t="s">
        <v>21</v>
      </c>
      <c r="C76" t="s">
        <v>42</v>
      </c>
      <c r="D76">
        <v>0</v>
      </c>
    </row>
    <row r="77" spans="1:5" x14ac:dyDescent="0.4">
      <c r="A77" t="s">
        <v>39</v>
      </c>
      <c r="B77" t="s">
        <v>21</v>
      </c>
      <c r="C77" t="s">
        <v>62</v>
      </c>
      <c r="D77">
        <v>0</v>
      </c>
      <c r="E77" s="3">
        <v>1317</v>
      </c>
    </row>
    <row r="78" spans="1:5" x14ac:dyDescent="0.4">
      <c r="A78" t="s">
        <v>41</v>
      </c>
      <c r="B78" t="s">
        <v>21</v>
      </c>
      <c r="C78" t="s">
        <v>42</v>
      </c>
      <c r="D78">
        <v>0</v>
      </c>
    </row>
    <row r="79" spans="1:5" x14ac:dyDescent="0.4">
      <c r="A79" t="s">
        <v>36</v>
      </c>
      <c r="B79" t="s">
        <v>63</v>
      </c>
      <c r="C79" t="s">
        <v>38</v>
      </c>
      <c r="D79">
        <v>20000</v>
      </c>
    </row>
    <row r="80" spans="1:5" x14ac:dyDescent="0.4">
      <c r="A80" t="s">
        <v>36</v>
      </c>
      <c r="B80" t="s">
        <v>37</v>
      </c>
      <c r="C80" t="s">
        <v>38</v>
      </c>
      <c r="D80">
        <v>54.58</v>
      </c>
    </row>
    <row r="81" spans="1:5" x14ac:dyDescent="0.4">
      <c r="A81" t="s">
        <v>36</v>
      </c>
      <c r="B81" t="s">
        <v>37</v>
      </c>
      <c r="C81" t="s">
        <v>38</v>
      </c>
      <c r="D81">
        <v>102.3</v>
      </c>
    </row>
    <row r="82" spans="1:5" x14ac:dyDescent="0.4">
      <c r="A82" t="s">
        <v>36</v>
      </c>
      <c r="B82" t="s">
        <v>63</v>
      </c>
      <c r="C82" t="s">
        <v>38</v>
      </c>
      <c r="D82">
        <v>22000</v>
      </c>
    </row>
    <row r="83" spans="1:5" x14ac:dyDescent="0.4">
      <c r="A83" t="s">
        <v>36</v>
      </c>
      <c r="B83" t="s">
        <v>37</v>
      </c>
      <c r="C83" t="s">
        <v>38</v>
      </c>
      <c r="D83" s="49">
        <v>60038</v>
      </c>
    </row>
    <row r="84" spans="1:5" x14ac:dyDescent="0.4">
      <c r="A84" t="s">
        <v>36</v>
      </c>
      <c r="B84" t="s">
        <v>37</v>
      </c>
      <c r="C84" t="s">
        <v>38</v>
      </c>
      <c r="D84">
        <v>60</v>
      </c>
    </row>
    <row r="85" spans="1:5" x14ac:dyDescent="0.4">
      <c r="A85" t="s">
        <v>36</v>
      </c>
      <c r="B85" t="s">
        <v>45</v>
      </c>
      <c r="C85" t="s">
        <v>38</v>
      </c>
      <c r="D85">
        <v>25</v>
      </c>
    </row>
    <row r="86" spans="1:5" x14ac:dyDescent="0.4">
      <c r="A86" t="s">
        <v>39</v>
      </c>
      <c r="B86" t="s">
        <v>64</v>
      </c>
      <c r="C86" t="s">
        <v>57</v>
      </c>
      <c r="D86">
        <v>0</v>
      </c>
      <c r="E86" s="3">
        <v>524</v>
      </c>
    </row>
    <row r="87" spans="1:5" x14ac:dyDescent="0.4">
      <c r="A87" t="s">
        <v>36</v>
      </c>
      <c r="B87" t="s">
        <v>37</v>
      </c>
      <c r="C87" t="s">
        <v>38</v>
      </c>
      <c r="D87">
        <v>40</v>
      </c>
    </row>
    <row r="88" spans="1:5" x14ac:dyDescent="0.4">
      <c r="A88" t="s">
        <v>36</v>
      </c>
      <c r="B88" t="s">
        <v>37</v>
      </c>
      <c r="C88" t="s">
        <v>38</v>
      </c>
      <c r="D88">
        <v>70</v>
      </c>
    </row>
    <row r="89" spans="1:5" x14ac:dyDescent="0.4">
      <c r="A89" t="s">
        <v>36</v>
      </c>
      <c r="B89" t="s">
        <v>54</v>
      </c>
      <c r="C89" t="s">
        <v>55</v>
      </c>
      <c r="D89">
        <v>25000</v>
      </c>
    </row>
    <row r="90" spans="1:5" x14ac:dyDescent="0.4">
      <c r="A90" t="s">
        <v>39</v>
      </c>
      <c r="B90" t="s">
        <v>29</v>
      </c>
      <c r="C90" t="s">
        <v>65</v>
      </c>
      <c r="D90">
        <v>0</v>
      </c>
      <c r="E90" s="3">
        <v>2447</v>
      </c>
    </row>
  </sheetData>
  <autoFilter ref="A1:D90"/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E24" sqref="E24"/>
    </sheetView>
  </sheetViews>
  <sheetFormatPr defaultColWidth="8.921875" defaultRowHeight="14.6" x14ac:dyDescent="0.4"/>
  <cols>
    <col min="1" max="1" width="7.4609375" style="29" bestFit="1" customWidth="1"/>
    <col min="2" max="2" width="8.921875" style="27" customWidth="1"/>
    <col min="3" max="3" width="15.3828125" style="29" bestFit="1" customWidth="1"/>
    <col min="4" max="16384" width="8.921875" style="29"/>
  </cols>
  <sheetData>
    <row r="1" spans="1:12" x14ac:dyDescent="0.4">
      <c r="A1" s="31" t="s">
        <v>4</v>
      </c>
      <c r="B1" s="2" t="s">
        <v>3</v>
      </c>
      <c r="C1" s="32" t="s">
        <v>2</v>
      </c>
    </row>
    <row r="2" spans="1:12" x14ac:dyDescent="0.4">
      <c r="A2" t="s">
        <v>27</v>
      </c>
      <c r="B2" s="28">
        <v>524</v>
      </c>
      <c r="C2" s="25" t="s">
        <v>68</v>
      </c>
    </row>
    <row r="3" spans="1:12" x14ac:dyDescent="0.4">
      <c r="A3" t="s">
        <v>0</v>
      </c>
      <c r="B3" s="28">
        <v>891</v>
      </c>
      <c r="C3" s="25"/>
      <c r="G3" s="30"/>
    </row>
    <row r="4" spans="1:12" x14ac:dyDescent="0.4">
      <c r="A4" t="s">
        <v>17</v>
      </c>
      <c r="B4" s="28">
        <v>898</v>
      </c>
      <c r="C4" s="25"/>
      <c r="G4" s="30"/>
      <c r="H4" s="35"/>
    </row>
    <row r="5" spans="1:12" x14ac:dyDescent="0.4">
      <c r="A5" t="s">
        <v>11</v>
      </c>
      <c r="B5" s="28">
        <v>799</v>
      </c>
      <c r="C5" s="26"/>
    </row>
    <row r="6" spans="1:12" x14ac:dyDescent="0.4">
      <c r="A6" t="s">
        <v>20</v>
      </c>
      <c r="B6" s="28">
        <v>750</v>
      </c>
      <c r="C6" s="26"/>
    </row>
    <row r="7" spans="1:12" x14ac:dyDescent="0.4">
      <c r="A7" t="s">
        <v>19</v>
      </c>
      <c r="B7" s="28">
        <v>1159</v>
      </c>
      <c r="C7" s="25"/>
    </row>
    <row r="8" spans="1:12" x14ac:dyDescent="0.4">
      <c r="A8" t="s">
        <v>16</v>
      </c>
      <c r="B8" s="28">
        <v>1064</v>
      </c>
      <c r="C8" s="25"/>
    </row>
    <row r="9" spans="1:12" x14ac:dyDescent="0.4">
      <c r="A9" t="s">
        <v>18</v>
      </c>
      <c r="B9" s="28">
        <v>646</v>
      </c>
      <c r="C9" s="25"/>
    </row>
    <row r="10" spans="1:12" x14ac:dyDescent="0.4">
      <c r="A10" t="s">
        <v>15</v>
      </c>
      <c r="B10" s="28">
        <v>847</v>
      </c>
      <c r="C10" s="25"/>
    </row>
    <row r="11" spans="1:12" x14ac:dyDescent="0.4">
      <c r="A11" t="s">
        <v>21</v>
      </c>
      <c r="B11" s="28">
        <v>1317</v>
      </c>
      <c r="C11" s="25"/>
    </row>
    <row r="12" spans="1:12" x14ac:dyDescent="0.4">
      <c r="A12" t="s">
        <v>12</v>
      </c>
      <c r="B12" s="28">
        <v>136.66999999999999</v>
      </c>
      <c r="C12" s="25" t="s">
        <v>70</v>
      </c>
    </row>
    <row r="13" spans="1:12" x14ac:dyDescent="0.4">
      <c r="A13" t="s">
        <v>28</v>
      </c>
      <c r="B13" s="28">
        <v>524</v>
      </c>
      <c r="C13" s="25"/>
    </row>
    <row r="14" spans="1:12" x14ac:dyDescent="0.4">
      <c r="A14" t="s">
        <v>29</v>
      </c>
      <c r="B14" s="28">
        <v>2446.9</v>
      </c>
      <c r="C14" s="25"/>
      <c r="L14" s="35"/>
    </row>
    <row r="15" spans="1:12" x14ac:dyDescent="0.4">
      <c r="A15" t="s">
        <v>30</v>
      </c>
      <c r="B15" s="28">
        <v>524</v>
      </c>
      <c r="C15" s="25" t="s">
        <v>68</v>
      </c>
    </row>
    <row r="16" spans="1:12" x14ac:dyDescent="0.4">
      <c r="A16" t="s">
        <v>31</v>
      </c>
      <c r="B16" s="28">
        <v>524</v>
      </c>
      <c r="C16" s="25" t="s">
        <v>68</v>
      </c>
    </row>
    <row r="17" spans="1:3" x14ac:dyDescent="0.4">
      <c r="A17" t="s">
        <v>22</v>
      </c>
      <c r="B17" s="27">
        <v>137</v>
      </c>
      <c r="C17" s="25"/>
    </row>
    <row r="18" spans="1:3" x14ac:dyDescent="0.4">
      <c r="A18" s="38"/>
    </row>
    <row r="19" spans="1:3" x14ac:dyDescent="0.4">
      <c r="A19" s="38"/>
    </row>
    <row r="20" spans="1:3" x14ac:dyDescent="0.4">
      <c r="A20" s="38"/>
    </row>
    <row r="21" spans="1:3" x14ac:dyDescent="0.4">
      <c r="A21" s="38"/>
    </row>
    <row r="22" spans="1:3" x14ac:dyDescent="0.4">
      <c r="A22" s="38"/>
    </row>
    <row r="23" spans="1:3" x14ac:dyDescent="0.4">
      <c r="A23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3" sqref="C3"/>
    </sheetView>
  </sheetViews>
  <sheetFormatPr defaultColWidth="8.61328125" defaultRowHeight="14.4" customHeight="1" x14ac:dyDescent="0.4"/>
  <cols>
    <col min="1" max="1" width="5.53515625" bestFit="1" customWidth="1"/>
    <col min="2" max="2" width="8.921875" style="3" bestFit="1" customWidth="1"/>
    <col min="3" max="3" width="8.921875" style="15" bestFit="1" customWidth="1"/>
    <col min="4" max="4" width="9.4609375" bestFit="1" customWidth="1"/>
  </cols>
  <sheetData>
    <row r="1" spans="1:4" ht="14.4" customHeight="1" x14ac:dyDescent="0.4">
      <c r="A1" s="31" t="s">
        <v>4</v>
      </c>
      <c r="B1" s="2" t="s">
        <v>3</v>
      </c>
      <c r="C1" s="16"/>
      <c r="D1" s="2"/>
    </row>
    <row r="2" spans="1:4" ht="14.4" customHeight="1" x14ac:dyDescent="0.4">
      <c r="A2" t="s">
        <v>27</v>
      </c>
      <c r="B2" s="28">
        <v>540</v>
      </c>
      <c r="C2" t="s">
        <v>1</v>
      </c>
    </row>
    <row r="3" spans="1:4" ht="14.4" customHeight="1" x14ac:dyDescent="0.4">
      <c r="A3" t="s">
        <v>0</v>
      </c>
      <c r="B3" s="28">
        <v>0</v>
      </c>
      <c r="C3" s="19"/>
    </row>
    <row r="4" spans="1:4" ht="14.4" customHeight="1" x14ac:dyDescent="0.4">
      <c r="A4" t="s">
        <v>17</v>
      </c>
      <c r="B4" s="28">
        <v>0</v>
      </c>
      <c r="C4"/>
    </row>
    <row r="5" spans="1:4" ht="14.4" customHeight="1" x14ac:dyDescent="0.4">
      <c r="A5" t="s">
        <v>11</v>
      </c>
      <c r="B5" s="28">
        <v>0</v>
      </c>
      <c r="C5"/>
    </row>
    <row r="6" spans="1:4" ht="14.4" customHeight="1" x14ac:dyDescent="0.4">
      <c r="A6" t="s">
        <v>20</v>
      </c>
      <c r="B6" s="28">
        <v>0</v>
      </c>
      <c r="C6" s="23"/>
    </row>
    <row r="7" spans="1:4" ht="14.4" customHeight="1" x14ac:dyDescent="0.4">
      <c r="A7" t="s">
        <v>19</v>
      </c>
      <c r="B7" s="28">
        <v>0</v>
      </c>
    </row>
    <row r="8" spans="1:4" ht="14.4" customHeight="1" x14ac:dyDescent="0.4">
      <c r="A8" t="s">
        <v>16</v>
      </c>
      <c r="B8" s="28">
        <v>0</v>
      </c>
    </row>
    <row r="9" spans="1:4" ht="14.4" customHeight="1" x14ac:dyDescent="0.4">
      <c r="A9" t="s">
        <v>18</v>
      </c>
      <c r="B9" s="28">
        <v>0</v>
      </c>
      <c r="C9"/>
    </row>
    <row r="10" spans="1:4" ht="14.4" customHeight="1" x14ac:dyDescent="0.4">
      <c r="A10" t="s">
        <v>15</v>
      </c>
      <c r="B10" s="28">
        <v>78</v>
      </c>
      <c r="C10"/>
    </row>
    <row r="11" spans="1:4" ht="14.4" customHeight="1" x14ac:dyDescent="0.4">
      <c r="A11" t="s">
        <v>21</v>
      </c>
      <c r="B11" s="28">
        <v>0</v>
      </c>
    </row>
    <row r="12" spans="1:4" ht="14.4" customHeight="1" x14ac:dyDescent="0.4">
      <c r="A12" t="s">
        <v>12</v>
      </c>
      <c r="B12" s="28">
        <v>0</v>
      </c>
    </row>
    <row r="13" spans="1:4" ht="14.4" customHeight="1" x14ac:dyDescent="0.4">
      <c r="A13" t="s">
        <v>28</v>
      </c>
      <c r="B13" s="28">
        <v>0</v>
      </c>
    </row>
    <row r="14" spans="1:4" ht="14.4" customHeight="1" x14ac:dyDescent="0.4">
      <c r="A14" t="s">
        <v>29</v>
      </c>
      <c r="B14" s="28">
        <v>0</v>
      </c>
    </row>
    <row r="15" spans="1:4" ht="14.4" customHeight="1" x14ac:dyDescent="0.4">
      <c r="A15" t="s">
        <v>30</v>
      </c>
      <c r="B15" s="28">
        <v>0</v>
      </c>
    </row>
    <row r="16" spans="1:4" ht="14.4" customHeight="1" x14ac:dyDescent="0.4">
      <c r="A16" t="s">
        <v>31</v>
      </c>
      <c r="B16" s="28">
        <v>0</v>
      </c>
    </row>
    <row r="17" spans="1:3" ht="14.4" customHeight="1" x14ac:dyDescent="0.4">
      <c r="A17" t="s">
        <v>22</v>
      </c>
      <c r="B17" s="28">
        <v>0</v>
      </c>
      <c r="C17"/>
    </row>
    <row r="18" spans="1:3" ht="14.4" customHeight="1" x14ac:dyDescent="0.4">
      <c r="A18" s="33"/>
      <c r="B18" s="28"/>
      <c r="C18"/>
    </row>
    <row r="19" spans="1:3" ht="14.4" customHeight="1" x14ac:dyDescent="0.4">
      <c r="A19" s="33"/>
      <c r="B19" s="28"/>
    </row>
    <row r="20" spans="1:3" ht="14.4" customHeight="1" x14ac:dyDescent="0.4">
      <c r="A20" s="33"/>
      <c r="B20" s="2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12" sqref="B12"/>
    </sheetView>
  </sheetViews>
  <sheetFormatPr defaultColWidth="8.921875" defaultRowHeight="14.6" x14ac:dyDescent="0.4"/>
  <cols>
    <col min="1" max="1" width="13.921875" style="1" bestFit="1" customWidth="1"/>
    <col min="2" max="2" width="11" style="1" bestFit="1" customWidth="1"/>
    <col min="3" max="3" width="10.07421875" style="1" bestFit="1" customWidth="1"/>
    <col min="4" max="4" width="8.921875" style="1"/>
    <col min="5" max="6" width="11.3828125" style="1" bestFit="1" customWidth="1"/>
    <col min="7" max="8" width="8.921875" style="1"/>
    <col min="9" max="9" width="14" style="1" bestFit="1" customWidth="1"/>
    <col min="10" max="16384" width="8.921875" style="1"/>
  </cols>
  <sheetData>
    <row r="1" spans="1:6" x14ac:dyDescent="0.4">
      <c r="A1" s="9" t="s">
        <v>4</v>
      </c>
      <c r="B1" s="9" t="s">
        <v>3</v>
      </c>
      <c r="C1" s="16" t="s">
        <v>2</v>
      </c>
    </row>
    <row r="2" spans="1:6" x14ac:dyDescent="0.4">
      <c r="A2" t="s">
        <v>1</v>
      </c>
      <c r="B2" s="12">
        <v>0</v>
      </c>
    </row>
    <row r="3" spans="1:6" x14ac:dyDescent="0.4">
      <c r="A3" t="s">
        <v>13</v>
      </c>
      <c r="B3" s="12">
        <v>2500</v>
      </c>
    </row>
    <row r="4" spans="1:6" s="20" customFormat="1" x14ac:dyDescent="0.4">
      <c r="A4" t="s">
        <v>24</v>
      </c>
      <c r="B4" s="22">
        <v>27</v>
      </c>
      <c r="C4" s="21"/>
    </row>
    <row r="5" spans="1:6" x14ac:dyDescent="0.4">
      <c r="A5" t="s">
        <v>25</v>
      </c>
      <c r="B5" s="12">
        <v>7407</v>
      </c>
    </row>
    <row r="6" spans="1:6" x14ac:dyDescent="0.4">
      <c r="A6" t="s">
        <v>23</v>
      </c>
      <c r="B6" s="1">
        <v>134</v>
      </c>
    </row>
    <row r="7" spans="1:6" x14ac:dyDescent="0.4">
      <c r="A7"/>
    </row>
    <row r="12" spans="1:6" x14ac:dyDescent="0.4">
      <c r="E12" s="12"/>
    </row>
    <row r="13" spans="1:6" x14ac:dyDescent="0.4">
      <c r="F13" s="12"/>
    </row>
    <row r="22" spans="9:9" x14ac:dyDescent="0.4">
      <c r="I22" s="12"/>
    </row>
    <row r="23" spans="9:9" x14ac:dyDescent="0.4">
      <c r="I23" s="12"/>
    </row>
    <row r="24" spans="9:9" x14ac:dyDescent="0.4">
      <c r="I24" s="12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>
      <selection activeCell="A8" sqref="A8"/>
    </sheetView>
  </sheetViews>
  <sheetFormatPr defaultColWidth="8.921875" defaultRowHeight="14.6" x14ac:dyDescent="0.4"/>
  <cols>
    <col min="1" max="1" width="13.921875" style="1" bestFit="1" customWidth="1"/>
    <col min="2" max="2" width="12.07421875" style="1" bestFit="1" customWidth="1"/>
    <col min="3" max="3" width="116" style="1" bestFit="1" customWidth="1"/>
    <col min="4" max="4" width="12.921875" style="1" bestFit="1" customWidth="1"/>
    <col min="5" max="5" width="8.921875" style="1"/>
    <col min="6" max="7" width="11.3828125" style="1" bestFit="1" customWidth="1"/>
    <col min="8" max="9" width="8.921875" style="1"/>
    <col min="10" max="10" width="14" style="1" bestFit="1" customWidth="1"/>
    <col min="11" max="16384" width="8.921875" style="1"/>
  </cols>
  <sheetData>
    <row r="1" spans="1:7" x14ac:dyDescent="0.4">
      <c r="A1" s="9" t="s">
        <v>4</v>
      </c>
      <c r="B1" s="9" t="s">
        <v>3</v>
      </c>
      <c r="C1" s="16" t="s">
        <v>2</v>
      </c>
    </row>
    <row r="2" spans="1:7" x14ac:dyDescent="0.4">
      <c r="A2" t="s">
        <v>1</v>
      </c>
      <c r="B2" s="17">
        <f xml:space="preserve"> 25 - 921</f>
        <v>-896</v>
      </c>
      <c r="C2" s="1" t="s">
        <v>84</v>
      </c>
    </row>
    <row r="3" spans="1:7" x14ac:dyDescent="0.4">
      <c r="A3" t="s">
        <v>13</v>
      </c>
      <c r="B3" s="34">
        <f>23460-921</f>
        <v>22539</v>
      </c>
      <c r="C3" s="1" t="s">
        <v>84</v>
      </c>
    </row>
    <row r="4" spans="1:7" s="20" customFormat="1" x14ac:dyDescent="0.4">
      <c r="A4" t="s">
        <v>24</v>
      </c>
      <c r="B4" s="17">
        <f>25-921</f>
        <v>-896</v>
      </c>
      <c r="C4" s="1" t="s">
        <v>84</v>
      </c>
    </row>
    <row r="5" spans="1:7" x14ac:dyDescent="0.4">
      <c r="A5" t="s">
        <v>25</v>
      </c>
      <c r="B5" s="34">
        <f>27466-921</f>
        <v>26545</v>
      </c>
      <c r="C5" s="1" t="s">
        <v>84</v>
      </c>
    </row>
    <row r="6" spans="1:7" x14ac:dyDescent="0.4">
      <c r="A6" t="s">
        <v>23</v>
      </c>
      <c r="B6" s="17">
        <f>-53</f>
        <v>-53</v>
      </c>
      <c r="C6" s="1" t="s">
        <v>85</v>
      </c>
      <c r="D6" s="12"/>
    </row>
    <row r="7" spans="1:7" x14ac:dyDescent="0.4">
      <c r="D7" s="12"/>
    </row>
    <row r="8" spans="1:7" x14ac:dyDescent="0.4">
      <c r="B8" s="12"/>
    </row>
    <row r="11" spans="1:7" x14ac:dyDescent="0.4">
      <c r="D11" s="13"/>
    </row>
    <row r="12" spans="1:7" x14ac:dyDescent="0.4">
      <c r="F12" s="12"/>
    </row>
    <row r="13" spans="1:7" x14ac:dyDescent="0.4">
      <c r="G13" s="12"/>
    </row>
    <row r="22" spans="10:10" x14ac:dyDescent="0.4">
      <c r="J22" s="12"/>
    </row>
    <row r="23" spans="10:10" x14ac:dyDescent="0.4">
      <c r="J23" s="12"/>
    </row>
    <row r="24" spans="10:10" x14ac:dyDescent="0.4">
      <c r="J24" s="12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workbookViewId="0">
      <selection activeCell="B4" sqref="B4"/>
    </sheetView>
  </sheetViews>
  <sheetFormatPr defaultColWidth="8.921875" defaultRowHeight="14.6" x14ac:dyDescent="0.4"/>
  <cols>
    <col min="1" max="1" width="13.921875" style="1" bestFit="1" customWidth="1"/>
    <col min="2" max="2" width="11.53515625" style="1" bestFit="1" customWidth="1"/>
    <col min="3" max="4" width="8.921875" style="1"/>
    <col min="5" max="5" width="11.3828125" style="1" bestFit="1" customWidth="1"/>
    <col min="6" max="16384" width="8.921875" style="1"/>
  </cols>
  <sheetData>
    <row r="1" spans="1:5" x14ac:dyDescent="0.4">
      <c r="A1" s="9" t="s">
        <v>4</v>
      </c>
      <c r="B1" s="9" t="s">
        <v>3</v>
      </c>
      <c r="C1" s="16" t="s">
        <v>2</v>
      </c>
    </row>
    <row r="2" spans="1:5" x14ac:dyDescent="0.4">
      <c r="A2" t="s">
        <v>1</v>
      </c>
      <c r="B2" s="17">
        <v>0</v>
      </c>
    </row>
    <row r="3" spans="1:5" x14ac:dyDescent="0.4">
      <c r="A3" t="s">
        <v>13</v>
      </c>
      <c r="B3" s="34">
        <v>0</v>
      </c>
    </row>
    <row r="4" spans="1:5" x14ac:dyDescent="0.4">
      <c r="A4" t="s">
        <v>24</v>
      </c>
      <c r="B4" s="17">
        <v>299</v>
      </c>
      <c r="C4" s="21"/>
    </row>
    <row r="5" spans="1:5" x14ac:dyDescent="0.4">
      <c r="A5" t="s">
        <v>26</v>
      </c>
      <c r="B5" s="34"/>
      <c r="C5" s="18" t="s">
        <v>71</v>
      </c>
    </row>
    <row r="6" spans="1:5" x14ac:dyDescent="0.4">
      <c r="A6" t="s">
        <v>25</v>
      </c>
      <c r="B6" s="34">
        <v>0</v>
      </c>
    </row>
    <row r="7" spans="1:5" x14ac:dyDescent="0.4">
      <c r="A7" t="s">
        <v>23</v>
      </c>
      <c r="B7" s="1">
        <v>80</v>
      </c>
    </row>
    <row r="14" spans="1:5" x14ac:dyDescent="0.4">
      <c r="E14" s="12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8.61328125" defaultRowHeight="14.6" x14ac:dyDescent="0.4"/>
  <sheetData>
    <row r="1" spans="1:3" x14ac:dyDescent="0.4">
      <c r="A1" s="9" t="s">
        <v>4</v>
      </c>
      <c r="B1" s="9" t="s">
        <v>3</v>
      </c>
      <c r="C1" s="16" t="s">
        <v>2</v>
      </c>
    </row>
    <row r="2" spans="1:3" x14ac:dyDescent="0.4">
      <c r="A2" s="1" t="s">
        <v>5</v>
      </c>
      <c r="B2" s="1">
        <v>14</v>
      </c>
      <c r="C2" s="1" t="s">
        <v>7</v>
      </c>
    </row>
    <row r="3" spans="1:3" x14ac:dyDescent="0.4">
      <c r="A3" t="s">
        <v>6</v>
      </c>
      <c r="B3">
        <v>12</v>
      </c>
      <c r="C3" t="s">
        <v>8</v>
      </c>
    </row>
    <row r="4" spans="1:3" x14ac:dyDescent="0.4">
      <c r="A4" s="1" t="s">
        <v>9</v>
      </c>
      <c r="B4" s="1">
        <v>86.53</v>
      </c>
      <c r="C4" s="1" t="s">
        <v>10</v>
      </c>
    </row>
    <row r="5" spans="1:3" x14ac:dyDescent="0.4">
      <c r="A5" t="s">
        <v>14</v>
      </c>
      <c r="B5">
        <v>15.67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B19" sqref="B19"/>
    </sheetView>
  </sheetViews>
  <sheetFormatPr defaultColWidth="8.921875" defaultRowHeight="14.6" x14ac:dyDescent="0.4"/>
  <cols>
    <col min="1" max="1" width="11" style="29" bestFit="1" customWidth="1"/>
    <col min="2" max="2" width="16.07421875" style="29" bestFit="1" customWidth="1"/>
    <col min="3" max="3" width="15.07421875" style="29" bestFit="1" customWidth="1"/>
    <col min="4" max="4" width="9.53515625" style="29" bestFit="1" customWidth="1"/>
    <col min="5" max="5" width="10.4609375" style="29" bestFit="1" customWidth="1"/>
    <col min="6" max="6" width="21.4609375" style="1" bestFit="1" customWidth="1"/>
    <col min="7" max="7" width="14.61328125" style="1" bestFit="1" customWidth="1"/>
    <col min="8" max="16384" width="8.921875" style="1"/>
  </cols>
  <sheetData>
    <row r="1" spans="1:6" x14ac:dyDescent="0.4">
      <c r="A1" s="14" t="s">
        <v>4</v>
      </c>
      <c r="B1" s="9" t="s">
        <v>3</v>
      </c>
      <c r="C1" s="16" t="s">
        <v>2</v>
      </c>
      <c r="D1" s="27"/>
      <c r="E1" s="50"/>
      <c r="F1" s="2"/>
    </row>
    <row r="2" spans="1:6" s="53" customFormat="1" x14ac:dyDescent="0.4">
      <c r="A2" t="s">
        <v>72</v>
      </c>
      <c r="B2" s="1">
        <v>0.1</v>
      </c>
      <c r="D2" s="51"/>
      <c r="E2" s="52"/>
    </row>
    <row r="3" spans="1:6" s="53" customFormat="1" x14ac:dyDescent="0.4">
      <c r="A3" t="s">
        <v>27</v>
      </c>
      <c r="B3" s="1">
        <v>0.9</v>
      </c>
      <c r="D3" s="51"/>
      <c r="E3" s="52"/>
    </row>
    <row r="4" spans="1:6" x14ac:dyDescent="0.4">
      <c r="A4" t="s">
        <v>74</v>
      </c>
      <c r="B4" s="1">
        <v>0.1</v>
      </c>
      <c r="C4" s="55" t="s">
        <v>75</v>
      </c>
      <c r="D4" s="17"/>
    </row>
    <row r="5" spans="1:6" s="53" customFormat="1" x14ac:dyDescent="0.4">
      <c r="A5" t="s">
        <v>12</v>
      </c>
      <c r="B5" s="1">
        <v>0.9</v>
      </c>
      <c r="D5" s="51"/>
      <c r="E5" s="52"/>
    </row>
    <row r="6" spans="1:6" s="53" customFormat="1" x14ac:dyDescent="0.4">
      <c r="A6" t="s">
        <v>76</v>
      </c>
      <c r="B6" s="1">
        <v>0.1</v>
      </c>
      <c r="C6" s="55" t="s">
        <v>75</v>
      </c>
      <c r="D6" s="51"/>
      <c r="E6" s="52"/>
    </row>
    <row r="7" spans="1:6" x14ac:dyDescent="0.4">
      <c r="A7" t="s">
        <v>77</v>
      </c>
      <c r="B7" s="1">
        <v>0.9</v>
      </c>
      <c r="C7" s="1"/>
      <c r="D7" s="17"/>
    </row>
    <row r="8" spans="1:6" x14ac:dyDescent="0.4">
      <c r="A8" t="s">
        <v>29</v>
      </c>
      <c r="B8" s="1">
        <v>0.9</v>
      </c>
      <c r="C8" s="1"/>
      <c r="D8" s="17"/>
      <c r="E8" s="30"/>
    </row>
    <row r="9" spans="1:6" x14ac:dyDescent="0.4">
      <c r="A9" t="s">
        <v>30</v>
      </c>
      <c r="B9" s="1">
        <v>0.9</v>
      </c>
      <c r="C9" s="1"/>
      <c r="D9" s="17"/>
    </row>
    <row r="10" spans="1:6" x14ac:dyDescent="0.4">
      <c r="A10" t="s">
        <v>78</v>
      </c>
      <c r="B10" s="1">
        <v>0.9</v>
      </c>
      <c r="C10" s="1"/>
      <c r="D10" s="17"/>
    </row>
    <row r="11" spans="1:6" x14ac:dyDescent="0.4">
      <c r="A11" t="s">
        <v>79</v>
      </c>
      <c r="B11" s="1">
        <v>0.9</v>
      </c>
      <c r="C11" s="1"/>
      <c r="D11" s="17"/>
    </row>
    <row r="12" spans="1:6" x14ac:dyDescent="0.4">
      <c r="A12" t="s">
        <v>80</v>
      </c>
      <c r="B12" s="1">
        <v>0</v>
      </c>
      <c r="C12" s="1"/>
      <c r="D12" s="17"/>
    </row>
    <row r="13" spans="1:6" x14ac:dyDescent="0.4">
      <c r="A13" t="s">
        <v>73</v>
      </c>
      <c r="B13" s="1">
        <v>0</v>
      </c>
      <c r="C13" s="1"/>
      <c r="D13" s="17"/>
    </row>
    <row r="14" spans="1:6" x14ac:dyDescent="0.4">
      <c r="A14" t="s">
        <v>31</v>
      </c>
      <c r="B14" s="1">
        <v>0.9</v>
      </c>
      <c r="C14" s="1"/>
      <c r="D14" s="17"/>
    </row>
    <row r="15" spans="1:6" x14ac:dyDescent="0.4">
      <c r="A15" t="s">
        <v>81</v>
      </c>
      <c r="B15" s="1">
        <v>0</v>
      </c>
      <c r="C15" s="1"/>
      <c r="D15" s="51"/>
    </row>
    <row r="16" spans="1:6" x14ac:dyDescent="0.4">
      <c r="A16" t="s">
        <v>82</v>
      </c>
      <c r="B16" s="1">
        <v>0.9</v>
      </c>
      <c r="C16" s="1" t="s">
        <v>83</v>
      </c>
    </row>
    <row r="17" spans="1:6" x14ac:dyDescent="0.4">
      <c r="A17" t="s">
        <v>1</v>
      </c>
      <c r="B17" s="1">
        <v>0.9</v>
      </c>
      <c r="C17" s="1"/>
    </row>
    <row r="18" spans="1:6" x14ac:dyDescent="0.4">
      <c r="A18" t="s">
        <v>24</v>
      </c>
      <c r="B18" s="1">
        <v>0.9</v>
      </c>
      <c r="C18" s="1"/>
      <c r="E18" s="30"/>
    </row>
    <row r="19" spans="1:6" x14ac:dyDescent="0.4">
      <c r="A19" t="s">
        <v>13</v>
      </c>
      <c r="B19" s="1">
        <v>0.9</v>
      </c>
      <c r="C19" s="1"/>
      <c r="E19" s="30"/>
    </row>
    <row r="20" spans="1:6" x14ac:dyDescent="0.4">
      <c r="A20"/>
      <c r="B20" s="54"/>
      <c r="E20" s="30"/>
      <c r="F20"/>
    </row>
    <row r="21" spans="1:6" x14ac:dyDescent="0.4">
      <c r="A21"/>
      <c r="B21" s="54"/>
      <c r="E21" s="30"/>
      <c r="F21"/>
    </row>
    <row r="22" spans="1:6" x14ac:dyDescent="0.4">
      <c r="A22"/>
      <c r="B22" s="54"/>
      <c r="C22" s="55"/>
      <c r="E22" s="30"/>
      <c r="F22"/>
    </row>
    <row r="23" spans="1:6" x14ac:dyDescent="0.4">
      <c r="A23"/>
      <c r="B23" s="54"/>
      <c r="E23" s="30"/>
      <c r="F23"/>
    </row>
    <row r="24" spans="1:6" x14ac:dyDescent="0.4">
      <c r="A24"/>
      <c r="B24" s="54"/>
      <c r="F24"/>
    </row>
    <row r="25" spans="1:6" x14ac:dyDescent="0.4">
      <c r="A25" s="1"/>
      <c r="F25" s="31"/>
    </row>
    <row r="26" spans="1:6" x14ac:dyDescent="0.4">
      <c r="A26" s="1"/>
      <c r="F26" s="31"/>
    </row>
    <row r="27" spans="1:6" x14ac:dyDescent="0.4">
      <c r="A27" s="1"/>
      <c r="F27" s="31"/>
    </row>
    <row r="28" spans="1:6" x14ac:dyDescent="0.4">
      <c r="A28" s="1"/>
      <c r="B28" s="56"/>
      <c r="F28" s="31"/>
    </row>
    <row r="29" spans="1:6" x14ac:dyDescent="0.4">
      <c r="A29" s="1"/>
      <c r="F29" s="31"/>
    </row>
    <row r="30" spans="1:6" x14ac:dyDescent="0.4">
      <c r="A30" s="1"/>
      <c r="B30" s="56"/>
      <c r="F30" s="31"/>
    </row>
    <row r="31" spans="1:6" x14ac:dyDescent="0.4">
      <c r="A31" s="1"/>
      <c r="B31" s="56"/>
      <c r="F31" s="31"/>
    </row>
    <row r="32" spans="1:6" x14ac:dyDescent="0.4">
      <c r="F32" s="3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F A A B Q S w M E F A A C A A g A V o q x W L R z N C a m A A A A 9 g A A A B I A H A B D b 2 5 m a W c v U G F j a 2 F n Z S 5 4 b W w g o h g A K K A U A A A A A A A A A A A A A A A A A A A A A A A A A A A A h Y 9 B C 4 I w H M W / i u z u N h e B y N 9 5 6 B Q k B E V 0 H X P p U G e 4 2 f x u H f p I f Y W M s r p 1 f O / 9 H r x 3 v 9 4 g G 9 s m u K j e 6 s 6 k K M I U B c r I r t C m T N H g T m G M M g 5 b I W t R q m C C j U 1 G q 1 N U O X d O C P H e Y 7 / A X V 8 S R m l E j v l m J y v V i l A b 6 4 S R C n 1 a x f 8 W 4 n B 4 j e E M R y z G b M k w B T K b k G v z B d i 0 9 5 n + m L A a G j f 0 i m s X r v d A Z g n k / Y E / A F B L A w Q U A A I A C A B W i r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o q x W P 4 d G Q c D A g A A F R Q A A B M A H A B G b 3 J t d W x h c y 9 T Z W N 0 a W 9 u M S 5 t I K I Y A C i g F A A A A A A A A A A A A A A A A A A A A A A A A A A A A O 1 V X W v b M B R 9 D + Q / C O U l A W O I k 3 T N h h + K s 9 I + d B 9 J N h j N E J p 9 k 4 n J k p H k s L T 0 v 0 9 e P P p h i 9 I O P 9 l 5 c X y u r H v t c 3 S O h t g w K d D q e B 2 / 6 / f 6 P f 2 T K k h Q u j M k V j L T 5 H K 5 / D p F I e J g + j 1 k f x 8 V 2 z E B F o r 0 3 l / I O E 9 B m O E 5 4 + B H U h h 7 o 4 c 4 e r v 5 o k H p z T k k o F h M 0 Z U U N J a b B e h f R m a b J x 3 8 W O / x y L t e A G c p M 6 B C 7 G E P R Z L n q d D h 3 E P v R S w T J n b h O J g F H v q c S w M r c + A Q 3 v / 1 P 0 g B 3 0 f e c d I B v r J P b G 1 z I 5 F h m c R 2 6 D X 9 Y d e t F R V 6 K 1 V 6 b L A + Z K C H 5 Z t 5 t 7 f 4 C I / t B M a W k I H f 5 s 5 D / / D A g U 8 c + N S B z x z 4 i Q N / 4 8 B P H f j 8 E X 4 3 6 v e Y c H 2 a h + w P 8 F P + h 8 E I d y J o l Q i 2 V K V L s g N R M E e i 1 Z x c n H 1 b N C C C + k b N a O H S T q U N v b F + x x D l N 9 Q A S h j i b A + c P 5 D G J y V T u 8 c F U D v z v S j Q d V k 4 4 3 w V U 0 6 V D o 3 K X 6 + 2 Z y c q d M h z H h N 7 V C o E p 1 K Q Q p 5 2 j 5 O p X + z 4 F 0 7 o o Q 4 u V g f 1 q 2 t g m Y G i R S 5 U u s q M J N T Q 6 r k o C 9 W D U R Y m j 7 v 8 l x 9 N O j 9 q m R 8 N s M O R G s q m z p Y 6 W 3 q t I p t x p 0 6 R n S J f H J T T L i h b F 5 Q V E c w 6 E b R M B J R z Y p l p g P V y 5 2 f Y P m 1 R 7 F j X t h Q 1 Z v 9 F p Y r U B V d d P J G X h c k f U E s B A i 0 A F A A C A A g A V o q x W L R z N C a m A A A A 9 g A A A B I A A A A A A A A A A A A A A A A A A A A A A E N v b m Z p Z y 9 Q Y W N r Y W d l L n h t b F B L A Q I t A B Q A A g A I A F a K s V g P y u m r p A A A A O k A A A A T A A A A A A A A A A A A A A A A A P I A A A B b Q 2 9 u d G V u d F 9 U e X B l c 1 0 u e G 1 s U E s B A i 0 A F A A C A A g A V o q x W P 4 d G Q c D A g A A F R Q A A B M A A A A A A A A A A A A A A A A A 4 w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m 8 A A A A A A A A U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d 0 X 2 N y b 3 B z X 0 l S U l Y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Z i M m M 2 M j U t Y 2 V h Z i 0 0 Y T c 1 L T g 5 O D A t Z T Y z Y T h m Z j N i N T A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1 Q w O D o 1 N z o y O C 4 w N z A 3 O T Q 2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n d F 9 j c m 9 w c 1 9 J U l J W N C 9 B d X R v U m V t b 3 Z l Z E N v b H V t b n M x L n t D b 2 x 1 b W 4 x L D B 9 J n F 1 b 3 Q 7 L C Z x d W 9 0 O 1 N l Y 3 R p b 2 4 x L 2 1 n d F 9 j c m 9 w c 1 9 J U l J W N C 9 B d X R v U m V t b 3 Z l Z E N v b H V t b n M x L n t D b 2 x 1 b W 4 y L D F 9 J n F 1 b 3 Q 7 L C Z x d W 9 0 O 1 N l Y 3 R p b 2 4 x L 2 1 n d F 9 j c m 9 w c 1 9 J U l J W N C 9 B d X R v U m V t b 3 Z l Z E N v b H V t b n M x L n t D b 2 x 1 b W 4 z L D J 9 J n F 1 b 3 Q 7 L C Z x d W 9 0 O 1 N l Y 3 R p b 2 4 x L 2 1 n d F 9 j c m 9 w c 1 9 J U l J W N C 9 B d X R v U m V t b 3 Z l Z E N v b H V t b n M x L n t D b 2 x 1 b W 4 0 L D N 9 J n F 1 b 3 Q 7 L C Z x d W 9 0 O 1 N l Y 3 R p b 2 4 x L 2 1 n d F 9 j c m 9 w c 1 9 J U l J W N C 9 B d X R v U m V t b 3 Z l Z E N v b H V t b n M x L n t D b 2 x 1 b W 4 1 L D R 9 J n F 1 b 3 Q 7 L C Z x d W 9 0 O 1 N l Y 3 R p b 2 4 x L 2 1 n d F 9 j c m 9 w c 1 9 J U l J W N C 9 B d X R v U m V t b 3 Z l Z E N v b H V t b n M x L n t D b 2 x 1 b W 4 2 L D V 9 J n F 1 b 3 Q 7 L C Z x d W 9 0 O 1 N l Y 3 R p b 2 4 x L 2 1 n d F 9 j c m 9 w c 1 9 J U l J W N C 9 B d X R v U m V t b 3 Z l Z E N v b H V t b n M x L n t D b 2 x 1 b W 4 3 L D Z 9 J n F 1 b 3 Q 7 L C Z x d W 9 0 O 1 N l Y 3 R p b 2 4 x L 2 1 n d F 9 j c m 9 w c 1 9 J U l J W N C 9 B d X R v U m V t b 3 Z l Z E N v b H V t b n M x L n t D b 2 x 1 b W 4 4 L D d 9 J n F 1 b 3 Q 7 L C Z x d W 9 0 O 1 N l Y 3 R p b 2 4 x L 2 1 n d F 9 j c m 9 w c 1 9 J U l J W N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n d F 9 j c m 9 w c 1 9 J U l J W N C 9 B d X R v U m V t b 3 Z l Z E N v b H V t b n M x L n t D b 2 x 1 b W 4 x L D B 9 J n F 1 b 3 Q 7 L C Z x d W 9 0 O 1 N l Y 3 R p b 2 4 x L 2 1 n d F 9 j c m 9 w c 1 9 J U l J W N C 9 B d X R v U m V t b 3 Z l Z E N v b H V t b n M x L n t D b 2 x 1 b W 4 y L D F 9 J n F 1 b 3 Q 7 L C Z x d W 9 0 O 1 N l Y 3 R p b 2 4 x L 2 1 n d F 9 j c m 9 w c 1 9 J U l J W N C 9 B d X R v U m V t b 3 Z l Z E N v b H V t b n M x L n t D b 2 x 1 b W 4 z L D J 9 J n F 1 b 3 Q 7 L C Z x d W 9 0 O 1 N l Y 3 R p b 2 4 x L 2 1 n d F 9 j c m 9 w c 1 9 J U l J W N C 9 B d X R v U m V t b 3 Z l Z E N v b H V t b n M x L n t D b 2 x 1 b W 4 0 L D N 9 J n F 1 b 3 Q 7 L C Z x d W 9 0 O 1 N l Y 3 R p b 2 4 x L 2 1 n d F 9 j c m 9 w c 1 9 J U l J W N C 9 B d X R v U m V t b 3 Z l Z E N v b H V t b n M x L n t D b 2 x 1 b W 4 1 L D R 9 J n F 1 b 3 Q 7 L C Z x d W 9 0 O 1 N l Y 3 R p b 2 4 x L 2 1 n d F 9 j c m 9 w c 1 9 J U l J W N C 9 B d X R v U m V t b 3 Z l Z E N v b H V t b n M x L n t D b 2 x 1 b W 4 2 L D V 9 J n F 1 b 3 Q 7 L C Z x d W 9 0 O 1 N l Y 3 R p b 2 4 x L 2 1 n d F 9 j c m 9 w c 1 9 J U l J W N C 9 B d X R v U m V t b 3 Z l Z E N v b H V t b n M x L n t D b 2 x 1 b W 4 3 L D Z 9 J n F 1 b 3 Q 7 L C Z x d W 9 0 O 1 N l Y 3 R p b 2 4 x L 2 1 n d F 9 j c m 9 w c 1 9 J U l J W N C 9 B d X R v U m V t b 3 Z l Z E N v b H V t b n M x L n t D b 2 x 1 b W 4 4 L D d 9 J n F 1 b 3 Q 7 L C Z x d W 9 0 O 1 N l Y 3 R p b 2 4 x L 2 1 n d F 9 j c m 9 w c 1 9 J U l J W N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3 R f Y 3 J v c H N f S V J S V j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n d F 9 j c m 9 w c 1 9 J U l J W N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n d F 9 j c m 9 w c 1 9 J U l J W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M W F l N T M 5 L T Y y O W Y t N G U 2 N C 1 h Z j c 4 L T V j Y T M y Y 2 U 2 Y T d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N U M D k 6 M T Y 6 M j A u N D Q 5 N T A 0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3 R f Y 3 J v c H N f S V J S V j Q g K D I p L 0 F 1 d G 9 S Z W 1 v d m V k Q 2 9 s d W 1 u c z E u e 0 N v b H V t b j E s M H 0 m c X V v d D s s J n F 1 b 3 Q 7 U 2 V j d G l v b j E v b W d 0 X 2 N y b 3 B z X 0 l S U l Y 0 I C g y K S 9 B d X R v U m V t b 3 Z l Z E N v b H V t b n M x L n t D b 2 x 1 b W 4 y L D F 9 J n F 1 b 3 Q 7 L C Z x d W 9 0 O 1 N l Y 3 R p b 2 4 x L 2 1 n d F 9 j c m 9 w c 1 9 J U l J W N C A o M i k v Q X V 0 b 1 J l b W 9 2 Z W R D b 2 x 1 b W 5 z M S 5 7 Q 2 9 s d W 1 u M y w y f S Z x d W 9 0 O y w m c X V v d D t T Z W N 0 a W 9 u M S 9 t Z 3 R f Y 3 J v c H N f S V J S V j Q g K D I p L 0 F 1 d G 9 S Z W 1 v d m V k Q 2 9 s d W 1 u c z E u e 0 N v b H V t b j Q s M 3 0 m c X V v d D s s J n F 1 b 3 Q 7 U 2 V j d G l v b j E v b W d 0 X 2 N y b 3 B z X 0 l S U l Y 0 I C g y K S 9 B d X R v U m V t b 3 Z l Z E N v b H V t b n M x L n t D b 2 x 1 b W 4 1 L D R 9 J n F 1 b 3 Q 7 L C Z x d W 9 0 O 1 N l Y 3 R p b 2 4 x L 2 1 n d F 9 j c m 9 w c 1 9 J U l J W N C A o M i k v Q X V 0 b 1 J l b W 9 2 Z W R D b 2 x 1 b W 5 z M S 5 7 Q 2 9 s d W 1 u N i w 1 f S Z x d W 9 0 O y w m c X V v d D t T Z W N 0 a W 9 u M S 9 t Z 3 R f Y 3 J v c H N f S V J S V j Q g K D I p L 0 F 1 d G 9 S Z W 1 v d m V k Q 2 9 s d W 1 u c z E u e 0 N v b H V t b j c s N n 0 m c X V v d D s s J n F 1 b 3 Q 7 U 2 V j d G l v b j E v b W d 0 X 2 N y b 3 B z X 0 l S U l Y 0 I C g y K S 9 B d X R v U m V t b 3 Z l Z E N v b H V t b n M x L n t D b 2 x 1 b W 4 4 L D d 9 J n F 1 b 3 Q 7 L C Z x d W 9 0 O 1 N l Y 3 R p b 2 4 x L 2 1 n d F 9 j c m 9 w c 1 9 J U l J W N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3 R f Y 3 J v c H N f S V J S V j Q g K D I p L 0 F 1 d G 9 S Z W 1 v d m V k Q 2 9 s d W 1 u c z E u e 0 N v b H V t b j E s M H 0 m c X V v d D s s J n F 1 b 3 Q 7 U 2 V j d G l v b j E v b W d 0 X 2 N y b 3 B z X 0 l S U l Y 0 I C g y K S 9 B d X R v U m V t b 3 Z l Z E N v b H V t b n M x L n t D b 2 x 1 b W 4 y L D F 9 J n F 1 b 3 Q 7 L C Z x d W 9 0 O 1 N l Y 3 R p b 2 4 x L 2 1 n d F 9 j c m 9 w c 1 9 J U l J W N C A o M i k v Q X V 0 b 1 J l b W 9 2 Z W R D b 2 x 1 b W 5 z M S 5 7 Q 2 9 s d W 1 u M y w y f S Z x d W 9 0 O y w m c X V v d D t T Z W N 0 a W 9 u M S 9 t Z 3 R f Y 3 J v c H N f S V J S V j Q g K D I p L 0 F 1 d G 9 S Z W 1 v d m V k Q 2 9 s d W 1 u c z E u e 0 N v b H V t b j Q s M 3 0 m c X V v d D s s J n F 1 b 3 Q 7 U 2 V j d G l v b j E v b W d 0 X 2 N y b 3 B z X 0 l S U l Y 0 I C g y K S 9 B d X R v U m V t b 3 Z l Z E N v b H V t b n M x L n t D b 2 x 1 b W 4 1 L D R 9 J n F 1 b 3 Q 7 L C Z x d W 9 0 O 1 N l Y 3 R p b 2 4 x L 2 1 n d F 9 j c m 9 w c 1 9 J U l J W N C A o M i k v Q X V 0 b 1 J l b W 9 2 Z W R D b 2 x 1 b W 5 z M S 5 7 Q 2 9 s d W 1 u N i w 1 f S Z x d W 9 0 O y w m c X V v d D t T Z W N 0 a W 9 u M S 9 t Z 3 R f Y 3 J v c H N f S V J S V j Q g K D I p L 0 F 1 d G 9 S Z W 1 v d m V k Q 2 9 s d W 1 u c z E u e 0 N v b H V t b j c s N n 0 m c X V v d D s s J n F 1 b 3 Q 7 U 2 V j d G l v b j E v b W d 0 X 2 N y b 3 B z X 0 l S U l Y 0 I C g y K S 9 B d X R v U m V t b 3 Z l Z E N v b H V t b n M x L n t D b 2 x 1 b W 4 4 L D d 9 J n F 1 b 3 Q 7 L C Z x d W 9 0 O 1 N l Y 3 R p b 2 4 x L 2 1 n d F 9 j c m 9 w c 1 9 J U l J W N C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d 0 X 2 N y b 3 B z X 0 l S U l Y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3 R f Y 3 J v c H N f S V J S V j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t U l 9 n Z W 5 l c m l j X 0 N T O V 9 I Q V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1 Z T Q w M D E t O T I 2 Y S 0 0 N j c w L W I z O T E t O W U z Z T Z l Z W Y w N T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z V D A 5 O j I 0 O j M y L j U 3 M j c 5 O D B a I i A v P j x F b n R y e S B U e X B l P S J G a W x s Q 2 9 s d W 1 u V H l w Z X M i I F Z h b H V l P S J z Q m d N R E F 3 T U d C Z 1 l E I i A v P j x F b n R y e S B U e X B l P S J G a W x s Q 2 9 s d W 1 u T m F t Z X M i I F Z h b H V l P S J z W y Z x d W 9 0 O 2 x 1 b G N f b W d 0 J n F 1 b 3 Q 7 L C Z x d W 9 0 O 2 1 v b l 8 x J n F 1 b 3 Q 7 L C Z x d W 9 0 O 2 R h e V 8 x J n F 1 b 3 Q 7 L C Z x d W 9 0 O 2 1 v b l 8 y J n F 1 b 3 Q 7 L C Z x d W 9 0 O 2 R h e V 8 y J n F 1 b 3 Q 7 L C Z x d W 9 0 O 2 9 w Z X J h d G l v b i Z x d W 9 0 O y w m c X V v d D t v c F 9 k Y X R h M S Z x d W 9 0 O y w m c X V v d D t v c F 9 k Y X R h M i Z x d W 9 0 O y w m c X V v d D t v c F 9 k Y X R h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c m 1 S X 2 d l b m V y a W N f Q 1 M 5 X 0 h B W U Q v Q X V 0 b 1 J l b W 9 2 Z W R D b 2 x 1 b W 5 z M S 5 7 b H V s Y 1 9 t Z 3 Q s M H 0 m c X V v d D s s J n F 1 b 3 Q 7 U 2 V j d G l v b j E v Z m F y b V J f Z 2 V u Z X J p Y 1 9 D U z l f S E F Z R C 9 B d X R v U m V t b 3 Z l Z E N v b H V t b n M x L n t t b 2 5 f M S w x f S Z x d W 9 0 O y w m c X V v d D t T Z W N 0 a W 9 u M S 9 m Y X J t U l 9 n Z W 5 l c m l j X 0 N T O V 9 I Q V l E L 0 F 1 d G 9 S Z W 1 v d m V k Q 2 9 s d W 1 u c z E u e 2 R h e V 8 x L D J 9 J n F 1 b 3 Q 7 L C Z x d W 9 0 O 1 N l Y 3 R p b 2 4 x L 2 Z h c m 1 S X 2 d l b m V y a W N f Q 1 M 5 X 0 h B W U Q v Q X V 0 b 1 J l b W 9 2 Z W R D b 2 x 1 b W 5 z M S 5 7 b W 9 u X z I s M 3 0 m c X V v d D s s J n F 1 b 3 Q 7 U 2 V j d G l v b j E v Z m F y b V J f Z 2 V u Z X J p Y 1 9 D U z l f S E F Z R C 9 B d X R v U m V t b 3 Z l Z E N v b H V t b n M x L n t k Y X l f M i w 0 f S Z x d W 9 0 O y w m c X V v d D t T Z W N 0 a W 9 u M S 9 m Y X J t U l 9 n Z W 5 l c m l j X 0 N T O V 9 I Q V l E L 0 F 1 d G 9 S Z W 1 v d m V k Q 2 9 s d W 1 u c z E u e 2 9 w Z X J h d G l v b i w 1 f S Z x d W 9 0 O y w m c X V v d D t T Z W N 0 a W 9 u M S 9 m Y X J t U l 9 n Z W 5 l c m l j X 0 N T O V 9 I Q V l E L 0 F 1 d G 9 S Z W 1 v d m V k Q 2 9 s d W 1 u c z E u e 2 9 w X 2 R h d G E x L D Z 9 J n F 1 b 3 Q 7 L C Z x d W 9 0 O 1 N l Y 3 R p b 2 4 x L 2 Z h c m 1 S X 2 d l b m V y a W N f Q 1 M 5 X 0 h B W U Q v Q X V 0 b 1 J l b W 9 2 Z W R D b 2 x 1 b W 5 z M S 5 7 b 3 B f Z G F 0 Y T I s N 3 0 m c X V v d D s s J n F 1 b 3 Q 7 U 2 V j d G l v b j E v Z m F y b V J f Z 2 V u Z X J p Y 1 9 D U z l f S E F Z R C 9 B d X R v U m V t b 3 Z l Z E N v b H V t b n M x L n t v c F 9 k Y X R h M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X J t U l 9 n Z W 5 l c m l j X 0 N T O V 9 I Q V l E L 0 F 1 d G 9 S Z W 1 v d m V k Q 2 9 s d W 1 u c z E u e 2 x 1 b G N f b W d 0 L D B 9 J n F 1 b 3 Q 7 L C Z x d W 9 0 O 1 N l Y 3 R p b 2 4 x L 2 Z h c m 1 S X 2 d l b m V y a W N f Q 1 M 5 X 0 h B W U Q v Q X V 0 b 1 J l b W 9 2 Z W R D b 2 x 1 b W 5 z M S 5 7 b W 9 u X z E s M X 0 m c X V v d D s s J n F 1 b 3 Q 7 U 2 V j d G l v b j E v Z m F y b V J f Z 2 V u Z X J p Y 1 9 D U z l f S E F Z R C 9 B d X R v U m V t b 3 Z l Z E N v b H V t b n M x L n t k Y X l f M S w y f S Z x d W 9 0 O y w m c X V v d D t T Z W N 0 a W 9 u M S 9 m Y X J t U l 9 n Z W 5 l c m l j X 0 N T O V 9 I Q V l E L 0 F 1 d G 9 S Z W 1 v d m V k Q 2 9 s d W 1 u c z E u e 2 1 v b l 8 y L D N 9 J n F 1 b 3 Q 7 L C Z x d W 9 0 O 1 N l Y 3 R p b 2 4 x L 2 Z h c m 1 S X 2 d l b m V y a W N f Q 1 M 5 X 0 h B W U Q v Q X V 0 b 1 J l b W 9 2 Z W R D b 2 x 1 b W 5 z M S 5 7 Z G F 5 X z I s N H 0 m c X V v d D s s J n F 1 b 3 Q 7 U 2 V j d G l v b j E v Z m F y b V J f Z 2 V u Z X J p Y 1 9 D U z l f S E F Z R C 9 B d X R v U m V t b 3 Z l Z E N v b H V t b n M x L n t v c G V y Y X R p b 2 4 s N X 0 m c X V v d D s s J n F 1 b 3 Q 7 U 2 V j d G l v b j E v Z m F y b V J f Z 2 V u Z X J p Y 1 9 D U z l f S E F Z R C 9 B d X R v U m V t b 3 Z l Z E N v b H V t b n M x L n t v c F 9 k Y X R h M S w 2 f S Z x d W 9 0 O y w m c X V v d D t T Z W N 0 a W 9 u M S 9 m Y X J t U l 9 n Z W 5 l c m l j X 0 N T O V 9 I Q V l E L 0 F 1 d G 9 S Z W 1 v d m V k Q 2 9 s d W 1 u c z E u e 2 9 w X 2 R h d G E y L D d 9 J n F 1 b 3 Q 7 L C Z x d W 9 0 O 1 N l Y 3 R p b 2 4 x L 2 Z h c m 1 S X 2 d l b m V y a W N f Q 1 M 5 X 0 h B W U Q v Q X V 0 b 1 J l b W 9 2 Z W R D b 2 x 1 b W 5 z M S 5 7 b 3 B f Z G F 0 Y T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c m 1 S X 2 d l b m V y a W N f Q 1 M 5 X 0 h B W U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c m 1 S X 2 d l b m V y a W N f Q 1 M 5 X 0 h B W U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y b V J f Z 2 V u Z X J p Y 1 9 D U z l f S E F Z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n d F 9 j c m 9 w c 1 9 J U l J W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M z I y Y W Q 5 L W M 1 O W U t N G Z k Z C 0 4 Z D d k L T A 0 M j c x N W Q 1 N j U w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3 R f Y 3 J v c H N f S V J S V j Q v Q X V 0 b 1 J l b W 9 2 Z W R D b 2 x 1 b W 5 z M S 5 7 Q 2 9 s d W 1 u M S w w f S Z x d W 9 0 O y w m c X V v d D t T Z W N 0 a W 9 u M S 9 t Z 3 R f Y 3 J v c H N f S V J S V j Q v Q X V 0 b 1 J l b W 9 2 Z W R D b 2 x 1 b W 5 z M S 5 7 Q 2 9 s d W 1 u M i w x f S Z x d W 9 0 O y w m c X V v d D t T Z W N 0 a W 9 u M S 9 t Z 3 R f Y 3 J v c H N f S V J S V j Q v Q X V 0 b 1 J l b W 9 2 Z W R D b 2 x 1 b W 5 z M S 5 7 Q 2 9 s d W 1 u M y w y f S Z x d W 9 0 O y w m c X V v d D t T Z W N 0 a W 9 u M S 9 t Z 3 R f Y 3 J v c H N f S V J S V j Q v Q X V 0 b 1 J l b W 9 2 Z W R D b 2 x 1 b W 5 z M S 5 7 Q 2 9 s d W 1 u N C w z f S Z x d W 9 0 O y w m c X V v d D t T Z W N 0 a W 9 u M S 9 t Z 3 R f Y 3 J v c H N f S V J S V j Q v Q X V 0 b 1 J l b W 9 2 Z W R D b 2 x 1 b W 5 z M S 5 7 Q 2 9 s d W 1 u N S w 0 f S Z x d W 9 0 O y w m c X V v d D t T Z W N 0 a W 9 u M S 9 t Z 3 R f Y 3 J v c H N f S V J S V j Q v Q X V 0 b 1 J l b W 9 2 Z W R D b 2 x 1 b W 5 z M S 5 7 Q 2 9 s d W 1 u N i w 1 f S Z x d W 9 0 O y w m c X V v d D t T Z W N 0 a W 9 u M S 9 t Z 3 R f Y 3 J v c H N f S V J S V j Q v Q X V 0 b 1 J l b W 9 2 Z W R D b 2 x 1 b W 5 z M S 5 7 Q 2 9 s d W 1 u N y w 2 f S Z x d W 9 0 O y w m c X V v d D t T Z W N 0 a W 9 u M S 9 t Z 3 R f Y 3 J v c H N f S V J S V j Q v Q X V 0 b 1 J l b W 9 2 Z W R D b 2 x 1 b W 5 z M S 5 7 Q 2 9 s d W 1 u O C w 3 f S Z x d W 9 0 O y w m c X V v d D t T Z W N 0 a W 9 u M S 9 t Z 3 R f Y 3 J v c H N f S V J S V j Q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3 R f Y 3 J v c H N f S V J S V j Q v Q X V 0 b 1 J l b W 9 2 Z W R D b 2 x 1 b W 5 z M S 5 7 Q 2 9 s d W 1 u M S w w f S Z x d W 9 0 O y w m c X V v d D t T Z W N 0 a W 9 u M S 9 t Z 3 R f Y 3 J v c H N f S V J S V j Q v Q X V 0 b 1 J l b W 9 2 Z W R D b 2 x 1 b W 5 z M S 5 7 Q 2 9 s d W 1 u M i w x f S Z x d W 9 0 O y w m c X V v d D t T Z W N 0 a W 9 u M S 9 t Z 3 R f Y 3 J v c H N f S V J S V j Q v Q X V 0 b 1 J l b W 9 2 Z W R D b 2 x 1 b W 5 z M S 5 7 Q 2 9 s d W 1 u M y w y f S Z x d W 9 0 O y w m c X V v d D t T Z W N 0 a W 9 u M S 9 t Z 3 R f Y 3 J v c H N f S V J S V j Q v Q X V 0 b 1 J l b W 9 2 Z W R D b 2 x 1 b W 5 z M S 5 7 Q 2 9 s d W 1 u N C w z f S Z x d W 9 0 O y w m c X V v d D t T Z W N 0 a W 9 u M S 9 t Z 3 R f Y 3 J v c H N f S V J S V j Q v Q X V 0 b 1 J l b W 9 2 Z W R D b 2 x 1 b W 5 z M S 5 7 Q 2 9 s d W 1 u N S w 0 f S Z x d W 9 0 O y w m c X V v d D t T Z W N 0 a W 9 u M S 9 t Z 3 R f Y 3 J v c H N f S V J S V j Q v Q X V 0 b 1 J l b W 9 2 Z W R D b 2 x 1 b W 5 z M S 5 7 Q 2 9 s d W 1 u N i w 1 f S Z x d W 9 0 O y w m c X V v d D t T Z W N 0 a W 9 u M S 9 t Z 3 R f Y 3 J v c H N f S V J S V j Q v Q X V 0 b 1 J l b W 9 2 Z W R D b 2 x 1 b W 5 z M S 5 7 Q 2 9 s d W 1 u N y w 2 f S Z x d W 9 0 O y w m c X V v d D t T Z W N 0 a W 9 u M S 9 t Z 3 R f Y 3 J v c H N f S V J S V j Q v Q X V 0 b 1 J l b W 9 2 Z W R D b 2 x 1 b W 5 z M S 5 7 Q 2 9 s d W 1 u O C w 3 f S Z x d W 9 0 O y w m c X V v d D t T Z W N 0 a W 9 u M S 9 t Z 3 R f Y 3 J v c H N f S V J S V j Q v Q X V 0 b 1 J l b W 9 2 Z W R D b 2 x 1 b W 5 z M S 5 7 Q 2 9 s d W 1 u O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m d Z R 0 J n W U d C Z 1 l H I i A v P j x F b n R y e S B U e X B l P S J G a W x s T G F z d F V w Z G F 0 Z W Q i I F Z h b H V l P S J k M j A y N C 0 w N S 0 w M 1 Q x M j o y O T o 1 M y 4 2 N j g 4 N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d 0 X 2 N y b 3 B z X 0 l S U l Y 0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3 R f Y 3 J v c H N f S V J S V j Q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t U l 9 n Z W 5 l c m l j X 0 N T O V 9 I Q V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z Y W N h Z j U t Z D E 3 M S 0 0 M W U 3 L T k 0 M 2 Y t N D Y 4 Z T Q y N j h l Z D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A 2 O j A 3 O j E x L j c 4 O T Y 1 N j Z a I i A v P j x F b n R y e S B U e X B l P S J G a W x s Q 2 9 s d W 1 u V H l w Z X M i I F Z h b H V l P S J z Q m d N R E F 3 T U d C Z 1 l E I i A v P j x F b n R y e S B U e X B l P S J G a W x s Q 2 9 s d W 1 u T m F t Z X M i I F Z h b H V l P S J z W y Z x d W 9 0 O 2 x 1 b G N f b W d 0 J n F 1 b 3 Q 7 L C Z x d W 9 0 O 2 1 v b l 8 x J n F 1 b 3 Q 7 L C Z x d W 9 0 O 2 R h e V 8 x J n F 1 b 3 Q 7 L C Z x d W 9 0 O 2 1 v b l 8 y J n F 1 b 3 Q 7 L C Z x d W 9 0 O 2 R h e V 8 y J n F 1 b 3 Q 7 L C Z x d W 9 0 O 2 9 w Z X J h d G l v b i Z x d W 9 0 O y w m c X V v d D t v c F 9 k Y X R h M S Z x d W 9 0 O y w m c X V v d D t v c F 9 k Y X R h M i Z x d W 9 0 O y w m c X V v d D t v c F 9 k Y X R h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c m 1 S X 2 d l b m V y a W N f Q 1 M 5 X 0 h B W U Q g K D I p L 0 F 1 d G 9 S Z W 1 v d m V k Q 2 9 s d W 1 u c z E u e 2 x 1 b G N f b W d 0 L D B 9 J n F 1 b 3 Q 7 L C Z x d W 9 0 O 1 N l Y 3 R p b 2 4 x L 2 Z h c m 1 S X 2 d l b m V y a W N f Q 1 M 5 X 0 h B W U Q g K D I p L 0 F 1 d G 9 S Z W 1 v d m V k Q 2 9 s d W 1 u c z E u e 2 1 v b l 8 x L D F 9 J n F 1 b 3 Q 7 L C Z x d W 9 0 O 1 N l Y 3 R p b 2 4 x L 2 Z h c m 1 S X 2 d l b m V y a W N f Q 1 M 5 X 0 h B W U Q g K D I p L 0 F 1 d G 9 S Z W 1 v d m V k Q 2 9 s d W 1 u c z E u e 2 R h e V 8 x L D J 9 J n F 1 b 3 Q 7 L C Z x d W 9 0 O 1 N l Y 3 R p b 2 4 x L 2 Z h c m 1 S X 2 d l b m V y a W N f Q 1 M 5 X 0 h B W U Q g K D I p L 0 F 1 d G 9 S Z W 1 v d m V k Q 2 9 s d W 1 u c z E u e 2 1 v b l 8 y L D N 9 J n F 1 b 3 Q 7 L C Z x d W 9 0 O 1 N l Y 3 R p b 2 4 x L 2 Z h c m 1 S X 2 d l b m V y a W N f Q 1 M 5 X 0 h B W U Q g K D I p L 0 F 1 d G 9 S Z W 1 v d m V k Q 2 9 s d W 1 u c z E u e 2 R h e V 8 y L D R 9 J n F 1 b 3 Q 7 L C Z x d W 9 0 O 1 N l Y 3 R p b 2 4 x L 2 Z h c m 1 S X 2 d l b m V y a W N f Q 1 M 5 X 0 h B W U Q g K D I p L 0 F 1 d G 9 S Z W 1 v d m V k Q 2 9 s d W 1 u c z E u e 2 9 w Z X J h d G l v b i w 1 f S Z x d W 9 0 O y w m c X V v d D t T Z W N 0 a W 9 u M S 9 m Y X J t U l 9 n Z W 5 l c m l j X 0 N T O V 9 I Q V l E I C g y K S 9 B d X R v U m V t b 3 Z l Z E N v b H V t b n M x L n t v c F 9 k Y X R h M S w 2 f S Z x d W 9 0 O y w m c X V v d D t T Z W N 0 a W 9 u M S 9 m Y X J t U l 9 n Z W 5 l c m l j X 0 N T O V 9 I Q V l E I C g y K S 9 B d X R v U m V t b 3 Z l Z E N v b H V t b n M x L n t v c F 9 k Y X R h M i w 3 f S Z x d W 9 0 O y w m c X V v d D t T Z W N 0 a W 9 u M S 9 m Y X J t U l 9 n Z W 5 l c m l j X 0 N T O V 9 I Q V l E I C g y K S 9 B d X R v U m V t b 3 Z l Z E N v b H V t b n M x L n t v c F 9 k Y X R h M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X J t U l 9 n Z W 5 l c m l j X 0 N T O V 9 I Q V l E I C g y K S 9 B d X R v U m V t b 3 Z l Z E N v b H V t b n M x L n t s d W x j X 2 1 n d C w w f S Z x d W 9 0 O y w m c X V v d D t T Z W N 0 a W 9 u M S 9 m Y X J t U l 9 n Z W 5 l c m l j X 0 N T O V 9 I Q V l E I C g y K S 9 B d X R v U m V t b 3 Z l Z E N v b H V t b n M x L n t t b 2 5 f M S w x f S Z x d W 9 0 O y w m c X V v d D t T Z W N 0 a W 9 u M S 9 m Y X J t U l 9 n Z W 5 l c m l j X 0 N T O V 9 I Q V l E I C g y K S 9 B d X R v U m V t b 3 Z l Z E N v b H V t b n M x L n t k Y X l f M S w y f S Z x d W 9 0 O y w m c X V v d D t T Z W N 0 a W 9 u M S 9 m Y X J t U l 9 n Z W 5 l c m l j X 0 N T O V 9 I Q V l E I C g y K S 9 B d X R v U m V t b 3 Z l Z E N v b H V t b n M x L n t t b 2 5 f M i w z f S Z x d W 9 0 O y w m c X V v d D t T Z W N 0 a W 9 u M S 9 m Y X J t U l 9 n Z W 5 l c m l j X 0 N T O V 9 I Q V l E I C g y K S 9 B d X R v U m V t b 3 Z l Z E N v b H V t b n M x L n t k Y X l f M i w 0 f S Z x d W 9 0 O y w m c X V v d D t T Z W N 0 a W 9 u M S 9 m Y X J t U l 9 n Z W 5 l c m l j X 0 N T O V 9 I Q V l E I C g y K S 9 B d X R v U m V t b 3 Z l Z E N v b H V t b n M x L n t v c G V y Y X R p b 2 4 s N X 0 m c X V v d D s s J n F 1 b 3 Q 7 U 2 V j d G l v b j E v Z m F y b V J f Z 2 V u Z X J p Y 1 9 D U z l f S E F Z R C A o M i k v Q X V 0 b 1 J l b W 9 2 Z W R D b 2 x 1 b W 5 z M S 5 7 b 3 B f Z G F 0 Y T E s N n 0 m c X V v d D s s J n F 1 b 3 Q 7 U 2 V j d G l v b j E v Z m F y b V J f Z 2 V u Z X J p Y 1 9 D U z l f S E F Z R C A o M i k v Q X V 0 b 1 J l b W 9 2 Z W R D b 2 x 1 b W 5 z M S 5 7 b 3 B f Z G F 0 Y T I s N 3 0 m c X V v d D s s J n F 1 b 3 Q 7 U 2 V j d G l v b j E v Z m F y b V J f Z 2 V u Z X J p Y 1 9 D U z l f S E F Z R C A o M i k v Q X V 0 b 1 J l b W 9 2 Z W R D b 2 x 1 b W 5 z M S 5 7 b 3 B f Z G F 0 Y T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c m 1 S X 2 d l b m V y a W N f Q 1 M 5 X 0 h B W U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c m 1 S X 2 d l b m V y a W N f Q 1 M 5 X 0 h B W U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y b V J f Z 2 V u Z X J p Y 1 9 D U z l f S E F Z R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c m 1 S X 2 d l b m V y a W N f Q 1 M 5 X 0 h B W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W V h N W U z N y 0 z M 2 E 3 L T Q 4 N G E t Y j Y 5 Z S 1 j Z D k 3 O D E y M G I x Y W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A 2 O j A 3 O j E x L j c 4 O T Y 1 N j Z a I i A v P j x F b n R y e S B U e X B l P S J G a W x s Q 2 9 s d W 1 u V H l w Z X M i I F Z h b H V l P S J z Q m d N R E F 3 T U d C Z 1 l E I i A v P j x F b n R y e S B U e X B l P S J G a W x s Q 2 9 s d W 1 u T m F t Z X M i I F Z h b H V l P S J z W y Z x d W 9 0 O 2 x 1 b G N f b W d 0 J n F 1 b 3 Q 7 L C Z x d W 9 0 O 2 1 v b l 8 x J n F 1 b 3 Q 7 L C Z x d W 9 0 O 2 R h e V 8 x J n F 1 b 3 Q 7 L C Z x d W 9 0 O 2 1 v b l 8 y J n F 1 b 3 Q 7 L C Z x d W 9 0 O 2 R h e V 8 y J n F 1 b 3 Q 7 L C Z x d W 9 0 O 2 9 w Z X J h d G l v b i Z x d W 9 0 O y w m c X V v d D t v c F 9 k Y X R h M S Z x d W 9 0 O y w m c X V v d D t v c F 9 k Y X R h M i Z x d W 9 0 O y w m c X V v d D t v c F 9 k Y X R h M y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y b V J f Z 2 V u Z X J p Y 1 9 D U z l f S E F Z R C A o M i k v Q X V 0 b 1 J l b W 9 2 Z W R D b 2 x 1 b W 5 z M S 5 7 b H V s Y 1 9 t Z 3 Q s M H 0 m c X V v d D s s J n F 1 b 3 Q 7 U 2 V j d G l v b j E v Z m F y b V J f Z 2 V u Z X J p Y 1 9 D U z l f S E F Z R C A o M i k v Q X V 0 b 1 J l b W 9 2 Z W R D b 2 x 1 b W 5 z M S 5 7 b W 9 u X z E s M X 0 m c X V v d D s s J n F 1 b 3 Q 7 U 2 V j d G l v b j E v Z m F y b V J f Z 2 V u Z X J p Y 1 9 D U z l f S E F Z R C A o M i k v Q X V 0 b 1 J l b W 9 2 Z W R D b 2 x 1 b W 5 z M S 5 7 Z G F 5 X z E s M n 0 m c X V v d D s s J n F 1 b 3 Q 7 U 2 V j d G l v b j E v Z m F y b V J f Z 2 V u Z X J p Y 1 9 D U z l f S E F Z R C A o M i k v Q X V 0 b 1 J l b W 9 2 Z W R D b 2 x 1 b W 5 z M S 5 7 b W 9 u X z I s M 3 0 m c X V v d D s s J n F 1 b 3 Q 7 U 2 V j d G l v b j E v Z m F y b V J f Z 2 V u Z X J p Y 1 9 D U z l f S E F Z R C A o M i k v Q X V 0 b 1 J l b W 9 2 Z W R D b 2 x 1 b W 5 z M S 5 7 Z G F 5 X z I s N H 0 m c X V v d D s s J n F 1 b 3 Q 7 U 2 V j d G l v b j E v Z m F y b V J f Z 2 V u Z X J p Y 1 9 D U z l f S E F Z R C A o M i k v Q X V 0 b 1 J l b W 9 2 Z W R D b 2 x 1 b W 5 z M S 5 7 b 3 B l c m F 0 a W 9 u L D V 9 J n F 1 b 3 Q 7 L C Z x d W 9 0 O 1 N l Y 3 R p b 2 4 x L 2 Z h c m 1 S X 2 d l b m V y a W N f Q 1 M 5 X 0 h B W U Q g K D I p L 0 F 1 d G 9 S Z W 1 v d m V k Q 2 9 s d W 1 u c z E u e 2 9 w X 2 R h d G E x L D Z 9 J n F 1 b 3 Q 7 L C Z x d W 9 0 O 1 N l Y 3 R p b 2 4 x L 2 Z h c m 1 S X 2 d l b m V y a W N f Q 1 M 5 X 0 h B W U Q g K D I p L 0 F 1 d G 9 S Z W 1 v d m V k Q 2 9 s d W 1 u c z E u e 2 9 w X 2 R h d G E y L D d 9 J n F 1 b 3 Q 7 L C Z x d W 9 0 O 1 N l Y 3 R p b 2 4 x L 2 Z h c m 1 S X 2 d l b m V y a W N f Q 1 M 5 X 0 h B W U Q g K D I p L 0 F 1 d G 9 S Z W 1 v d m V k Q 2 9 s d W 1 u c z E u e 2 9 w X 2 R h d G E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c m 1 S X 2 d l b m V y a W N f Q 1 M 5 X 0 h B W U Q g K D I p L 0 F 1 d G 9 S Z W 1 v d m V k Q 2 9 s d W 1 u c z E u e 2 x 1 b G N f b W d 0 L D B 9 J n F 1 b 3 Q 7 L C Z x d W 9 0 O 1 N l Y 3 R p b 2 4 x L 2 Z h c m 1 S X 2 d l b m V y a W N f Q 1 M 5 X 0 h B W U Q g K D I p L 0 F 1 d G 9 S Z W 1 v d m V k Q 2 9 s d W 1 u c z E u e 2 1 v b l 8 x L D F 9 J n F 1 b 3 Q 7 L C Z x d W 9 0 O 1 N l Y 3 R p b 2 4 x L 2 Z h c m 1 S X 2 d l b m V y a W N f Q 1 M 5 X 0 h B W U Q g K D I p L 0 F 1 d G 9 S Z W 1 v d m V k Q 2 9 s d W 1 u c z E u e 2 R h e V 8 x L D J 9 J n F 1 b 3 Q 7 L C Z x d W 9 0 O 1 N l Y 3 R p b 2 4 x L 2 Z h c m 1 S X 2 d l b m V y a W N f Q 1 M 5 X 0 h B W U Q g K D I p L 0 F 1 d G 9 S Z W 1 v d m V k Q 2 9 s d W 1 u c z E u e 2 1 v b l 8 y L D N 9 J n F 1 b 3 Q 7 L C Z x d W 9 0 O 1 N l Y 3 R p b 2 4 x L 2 Z h c m 1 S X 2 d l b m V y a W N f Q 1 M 5 X 0 h B W U Q g K D I p L 0 F 1 d G 9 S Z W 1 v d m V k Q 2 9 s d W 1 u c z E u e 2 R h e V 8 y L D R 9 J n F 1 b 3 Q 7 L C Z x d W 9 0 O 1 N l Y 3 R p b 2 4 x L 2 Z h c m 1 S X 2 d l b m V y a W N f Q 1 M 5 X 0 h B W U Q g K D I p L 0 F 1 d G 9 S Z W 1 v d m V k Q 2 9 s d W 1 u c z E u e 2 9 w Z X J h d G l v b i w 1 f S Z x d W 9 0 O y w m c X V v d D t T Z W N 0 a W 9 u M S 9 m Y X J t U l 9 n Z W 5 l c m l j X 0 N T O V 9 I Q V l E I C g y K S 9 B d X R v U m V t b 3 Z l Z E N v b H V t b n M x L n t v c F 9 k Y X R h M S w 2 f S Z x d W 9 0 O y w m c X V v d D t T Z W N 0 a W 9 u M S 9 m Y X J t U l 9 n Z W 5 l c m l j X 0 N T O V 9 I Q V l E I C g y K S 9 B d X R v U m V t b 3 Z l Z E N v b H V t b n M x L n t v c F 9 k Y X R h M i w 3 f S Z x d W 9 0 O y w m c X V v d D t T Z W N 0 a W 9 u M S 9 m Y X J t U l 9 n Z W 5 l c m l j X 0 N T O V 9 I Q V l E I C g y K S 9 B d X R v U m V t b 3 Z l Z E N v b H V t b n M x L n t v c F 9 k Y X R h M y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c m 1 S X 2 d l b m V y a W N f Q 1 M 5 X 0 h B W U Q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c m 1 S X 2 d l b m V y a W N f Q 1 M 5 X 0 h B W U Q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y b V J f Z 2 V u Z X J p Y 1 9 D U z l f S E F Z R C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n d F 9 j c m 9 w c 1 9 J U l J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3 Z j I w Y z Y 0 L T d k Z T A t N G U 2 O C 1 h Y m E y L T I 1 M G U 2 N m Z h N T B m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R U M D Y 6 M D k 6 N T M u O T U w M z g x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3 R f Y 3 J v c H N f S V J S V j Q g K D Q p L 0 F 1 d G 9 S Z W 1 v d m V k Q 2 9 s d W 1 u c z E u e 0 N v b H V t b j E s M H 0 m c X V v d D s s J n F 1 b 3 Q 7 U 2 V j d G l v b j E v b W d 0 X 2 N y b 3 B z X 0 l S U l Y 0 I C g 0 K S 9 B d X R v U m V t b 3 Z l Z E N v b H V t b n M x L n t D b 2 x 1 b W 4 y L D F 9 J n F 1 b 3 Q 7 L C Z x d W 9 0 O 1 N l Y 3 R p b 2 4 x L 2 1 n d F 9 j c m 9 w c 1 9 J U l J W N C A o N C k v Q X V 0 b 1 J l b W 9 2 Z W R D b 2 x 1 b W 5 z M S 5 7 Q 2 9 s d W 1 u M y w y f S Z x d W 9 0 O y w m c X V v d D t T Z W N 0 a W 9 u M S 9 t Z 3 R f Y 3 J v c H N f S V J S V j Q g K D Q p L 0 F 1 d G 9 S Z W 1 v d m V k Q 2 9 s d W 1 u c z E u e 0 N v b H V t b j Q s M 3 0 m c X V v d D s s J n F 1 b 3 Q 7 U 2 V j d G l v b j E v b W d 0 X 2 N y b 3 B z X 0 l S U l Y 0 I C g 0 K S 9 B d X R v U m V t b 3 Z l Z E N v b H V t b n M x L n t D b 2 x 1 b W 4 1 L D R 9 J n F 1 b 3 Q 7 L C Z x d W 9 0 O 1 N l Y 3 R p b 2 4 x L 2 1 n d F 9 j c m 9 w c 1 9 J U l J W N C A o N C k v Q X V 0 b 1 J l b W 9 2 Z W R D b 2 x 1 b W 5 z M S 5 7 Q 2 9 s d W 1 u N i w 1 f S Z x d W 9 0 O y w m c X V v d D t T Z W N 0 a W 9 u M S 9 t Z 3 R f Y 3 J v c H N f S V J S V j Q g K D Q p L 0 F 1 d G 9 S Z W 1 v d m V k Q 2 9 s d W 1 u c z E u e 0 N v b H V t b j c s N n 0 m c X V v d D s s J n F 1 b 3 Q 7 U 2 V j d G l v b j E v b W d 0 X 2 N y b 3 B z X 0 l S U l Y 0 I C g 0 K S 9 B d X R v U m V t b 3 Z l Z E N v b H V t b n M x L n t D b 2 x 1 b W 4 4 L D d 9 J n F 1 b 3 Q 7 L C Z x d W 9 0 O 1 N l Y 3 R p b 2 4 x L 2 1 n d F 9 j c m 9 w c 1 9 J U l J W N C A o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3 R f Y 3 J v c H N f S V J S V j Q g K D Q p L 0 F 1 d G 9 S Z W 1 v d m V k Q 2 9 s d W 1 u c z E u e 0 N v b H V t b j E s M H 0 m c X V v d D s s J n F 1 b 3 Q 7 U 2 V j d G l v b j E v b W d 0 X 2 N y b 3 B z X 0 l S U l Y 0 I C g 0 K S 9 B d X R v U m V t b 3 Z l Z E N v b H V t b n M x L n t D b 2 x 1 b W 4 y L D F 9 J n F 1 b 3 Q 7 L C Z x d W 9 0 O 1 N l Y 3 R p b 2 4 x L 2 1 n d F 9 j c m 9 w c 1 9 J U l J W N C A o N C k v Q X V 0 b 1 J l b W 9 2 Z W R D b 2 x 1 b W 5 z M S 5 7 Q 2 9 s d W 1 u M y w y f S Z x d W 9 0 O y w m c X V v d D t T Z W N 0 a W 9 u M S 9 t Z 3 R f Y 3 J v c H N f S V J S V j Q g K D Q p L 0 F 1 d G 9 S Z W 1 v d m V k Q 2 9 s d W 1 u c z E u e 0 N v b H V t b j Q s M 3 0 m c X V v d D s s J n F 1 b 3 Q 7 U 2 V j d G l v b j E v b W d 0 X 2 N y b 3 B z X 0 l S U l Y 0 I C g 0 K S 9 B d X R v U m V t b 3 Z l Z E N v b H V t b n M x L n t D b 2 x 1 b W 4 1 L D R 9 J n F 1 b 3 Q 7 L C Z x d W 9 0 O 1 N l Y 3 R p b 2 4 x L 2 1 n d F 9 j c m 9 w c 1 9 J U l J W N C A o N C k v Q X V 0 b 1 J l b W 9 2 Z W R D b 2 x 1 b W 5 z M S 5 7 Q 2 9 s d W 1 u N i w 1 f S Z x d W 9 0 O y w m c X V v d D t T Z W N 0 a W 9 u M S 9 t Z 3 R f Y 3 J v c H N f S V J S V j Q g K D Q p L 0 F 1 d G 9 S Z W 1 v d m V k Q 2 9 s d W 1 u c z E u e 0 N v b H V t b j c s N n 0 m c X V v d D s s J n F 1 b 3 Q 7 U 2 V j d G l v b j E v b W d 0 X 2 N y b 3 B z X 0 l S U l Y 0 I C g 0 K S 9 B d X R v U m V t b 3 Z l Z E N v b H V t b n M x L n t D b 2 x 1 b W 4 4 L D d 9 J n F 1 b 3 Q 7 L C Z x d W 9 0 O 1 N l Y 3 R p b 2 4 x L 2 1 n d F 9 j c m 9 w c 1 9 J U l J W N C A o N C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d 0 X 2 N y b 3 B z X 0 l S U l Y 0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3 R f Y 3 J v c H N f S V J S V j Q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3 R f Y 3 J v c H N f S V J S V j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G Y 3 N D R m M i 0 4 Y j g 5 L T Q 4 N D M t Y T N m O S 1 k M T g 5 N T U 0 Z G M z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A 2 O j I y O j E x L j c 4 M T U 1 M j J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d 0 X 2 N y b 3 B z X 0 l S U l Y 0 I C g 1 K S 9 B d X R v U m V t b 3 Z l Z E N v b H V t b n M x L n t D b 2 x 1 b W 4 x L D B 9 J n F 1 b 3 Q 7 L C Z x d W 9 0 O 1 N l Y 3 R p b 2 4 x L 2 1 n d F 9 j c m 9 w c 1 9 J U l J W N C A o N S k v Q X V 0 b 1 J l b W 9 2 Z W R D b 2 x 1 b W 5 z M S 5 7 Q 2 9 s d W 1 u M i w x f S Z x d W 9 0 O y w m c X V v d D t T Z W N 0 a W 9 u M S 9 t Z 3 R f Y 3 J v c H N f S V J S V j Q g K D U p L 0 F 1 d G 9 S Z W 1 v d m V k Q 2 9 s d W 1 u c z E u e 0 N v b H V t b j M s M n 0 m c X V v d D s s J n F 1 b 3 Q 7 U 2 V j d G l v b j E v b W d 0 X 2 N y b 3 B z X 0 l S U l Y 0 I C g 1 K S 9 B d X R v U m V t b 3 Z l Z E N v b H V t b n M x L n t D b 2 x 1 b W 4 0 L D N 9 J n F 1 b 3 Q 7 L C Z x d W 9 0 O 1 N l Y 3 R p b 2 4 x L 2 1 n d F 9 j c m 9 w c 1 9 J U l J W N C A o N S k v Q X V 0 b 1 J l b W 9 2 Z W R D b 2 x 1 b W 5 z M S 5 7 Q 2 9 s d W 1 u N S w 0 f S Z x d W 9 0 O y w m c X V v d D t T Z W N 0 a W 9 u M S 9 t Z 3 R f Y 3 J v c H N f S V J S V j Q g K D U p L 0 F 1 d G 9 S Z W 1 v d m V k Q 2 9 s d W 1 u c z E u e 0 N v b H V t b j Y s N X 0 m c X V v d D s s J n F 1 b 3 Q 7 U 2 V j d G l v b j E v b W d 0 X 2 N y b 3 B z X 0 l S U l Y 0 I C g 1 K S 9 B d X R v U m V t b 3 Z l Z E N v b H V t b n M x L n t D b 2 x 1 b W 4 3 L D Z 9 J n F 1 b 3 Q 7 L C Z x d W 9 0 O 1 N l Y 3 R p b 2 4 x L 2 1 n d F 9 j c m 9 w c 1 9 J U l J W N C A o N S k v Q X V 0 b 1 J l b W 9 2 Z W R D b 2 x 1 b W 5 z M S 5 7 Q 2 9 s d W 1 u O C w 3 f S Z x d W 9 0 O y w m c X V v d D t T Z W N 0 a W 9 u M S 9 t Z 3 R f Y 3 J v c H N f S V J S V j Q g K D U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d 0 X 2 N y b 3 B z X 0 l S U l Y 0 I C g 1 K S 9 B d X R v U m V t b 3 Z l Z E N v b H V t b n M x L n t D b 2 x 1 b W 4 x L D B 9 J n F 1 b 3 Q 7 L C Z x d W 9 0 O 1 N l Y 3 R p b 2 4 x L 2 1 n d F 9 j c m 9 w c 1 9 J U l J W N C A o N S k v Q X V 0 b 1 J l b W 9 2 Z W R D b 2 x 1 b W 5 z M S 5 7 Q 2 9 s d W 1 u M i w x f S Z x d W 9 0 O y w m c X V v d D t T Z W N 0 a W 9 u M S 9 t Z 3 R f Y 3 J v c H N f S V J S V j Q g K D U p L 0 F 1 d G 9 S Z W 1 v d m V k Q 2 9 s d W 1 u c z E u e 0 N v b H V t b j M s M n 0 m c X V v d D s s J n F 1 b 3 Q 7 U 2 V j d G l v b j E v b W d 0 X 2 N y b 3 B z X 0 l S U l Y 0 I C g 1 K S 9 B d X R v U m V t b 3 Z l Z E N v b H V t b n M x L n t D b 2 x 1 b W 4 0 L D N 9 J n F 1 b 3 Q 7 L C Z x d W 9 0 O 1 N l Y 3 R p b 2 4 x L 2 1 n d F 9 j c m 9 w c 1 9 J U l J W N C A o N S k v Q X V 0 b 1 J l b W 9 2 Z W R D b 2 x 1 b W 5 z M S 5 7 Q 2 9 s d W 1 u N S w 0 f S Z x d W 9 0 O y w m c X V v d D t T Z W N 0 a W 9 u M S 9 t Z 3 R f Y 3 J v c H N f S V J S V j Q g K D U p L 0 F 1 d G 9 S Z W 1 v d m V k Q 2 9 s d W 1 u c z E u e 0 N v b H V t b j Y s N X 0 m c X V v d D s s J n F 1 b 3 Q 7 U 2 V j d G l v b j E v b W d 0 X 2 N y b 3 B z X 0 l S U l Y 0 I C g 1 K S 9 B d X R v U m V t b 3 Z l Z E N v b H V t b n M x L n t D b 2 x 1 b W 4 3 L D Z 9 J n F 1 b 3 Q 7 L C Z x d W 9 0 O 1 N l Y 3 R p b 2 4 x L 2 1 n d F 9 j c m 9 w c 1 9 J U l J W N C A o N S k v Q X V 0 b 1 J l b W 9 2 Z W R D b 2 x 1 b W 5 z M S 5 7 Q 2 9 s d W 1 u O C w 3 f S Z x d W 9 0 O y w m c X V v d D t T Z W N 0 a W 9 u M S 9 t Z 3 R f Y 3 J v c H N f S V J S V j Q g K D U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n d F 9 j c m 9 w c 1 9 J U l J W N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d 0 X 2 N y b 3 B z X 0 l S U l Y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M W Y x M m U 4 L T A 3 N T A t N G Z l M i 0 5 Z G F i L T U 4 O G M 1 N 2 F m M D V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x N T o x O D o y O S 4 y M j U y O T c y W i I g L z 4 8 R W 5 0 c n k g V H l w Z T 0 i R m l s b E N v b H V t b l R 5 c G V z I i B W Y W x 1 Z T 0 i c 0 J n W U d B d 0 1 E Q X d N P S I g L z 4 8 R W 5 0 c n k g V H l w Z T 0 i R m l s b E N v b H V t b k 5 h b W V z I i B W Y W x 1 Z T 0 i c 1 s m c X V v d D t v c F 9 0 e X A m c X V v d D s s J n F 1 b 3 Q 7 b 3 B f Z G F 0 Y T E m c X V v d D s s J n F 1 b 3 Q 7 b 3 B f Z G F 0 Y T I m c X V v d D s s J n F 1 b 3 Q 7 b 3 B f Z G F 0 Y T M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v c H M v Q X V 0 b 1 J l b W 9 2 Z W R D b 2 x 1 b W 5 z M S 5 7 b 3 B f d H l w L D B 9 J n F 1 b 3 Q 7 L C Z x d W 9 0 O 1 N l Y 3 R p b 2 4 x L 2 F s b F 9 v c H M v Q X V 0 b 1 J l b W 9 2 Z W R D b 2 x 1 b W 5 z M S 5 7 b 3 B f Z G F 0 Y T E s M X 0 m c X V v d D s s J n F 1 b 3 Q 7 U 2 V j d G l v b j E v Y W x s X 2 9 w c y 9 B d X R v U m V t b 3 Z l Z E N v b H V t b n M x L n t v c F 9 k Y X R h M i w y f S Z x d W 9 0 O y w m c X V v d D t T Z W N 0 a W 9 u M S 9 h b G x f b 3 B z L 0 F 1 d G 9 S Z W 1 v d m V k Q 2 9 s d W 1 u c z E u e 2 9 w X 2 R h d G E z L D N 9 J n F 1 b 3 Q 7 L C Z x d W 9 0 O 1 N l Y 3 R p b 2 4 x L 2 F s b F 9 v c H M v Q X V 0 b 1 J l b W 9 2 Z W R D b 2 x 1 b W 5 z M S 5 7 Q 2 9 s d W 1 u M S w 0 f S Z x d W 9 0 O y w m c X V v d D t T Z W N 0 a W 9 u M S 9 h b G x f b 3 B z L 0 F 1 d G 9 S Z W 1 v d m V k Q 2 9 s d W 1 u c z E u e 1 8 x L D V 9 J n F 1 b 3 Q 7 L C Z x d W 9 0 O 1 N l Y 3 R p b 2 4 x L 2 F s b F 9 v c H M v Q X V 0 b 1 J l b W 9 2 Z W R D b 2 x 1 b W 5 z M S 5 7 X z I s N n 0 m c X V v d D s s J n F 1 b 3 Q 7 U 2 V j d G l v b j E v Y W x s X 2 9 w c y 9 B d X R v U m V t b 3 Z l Z E N v b H V t b n M x L n t f M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G x f b 3 B z L 0 F 1 d G 9 S Z W 1 v d m V k Q 2 9 s d W 1 u c z E u e 2 9 w X 3 R 5 c C w w f S Z x d W 9 0 O y w m c X V v d D t T Z W N 0 a W 9 u M S 9 h b G x f b 3 B z L 0 F 1 d G 9 S Z W 1 v d m V k Q 2 9 s d W 1 u c z E u e 2 9 w X 2 R h d G E x L D F 9 J n F 1 b 3 Q 7 L C Z x d W 9 0 O 1 N l Y 3 R p b 2 4 x L 2 F s b F 9 v c H M v Q X V 0 b 1 J l b W 9 2 Z W R D b 2 x 1 b W 5 z M S 5 7 b 3 B f Z G F 0 Y T I s M n 0 m c X V v d D s s J n F 1 b 3 Q 7 U 2 V j d G l v b j E v Y W x s X 2 9 w c y 9 B d X R v U m V t b 3 Z l Z E N v b H V t b n M x L n t v c F 9 k Y X R h M y w z f S Z x d W 9 0 O y w m c X V v d D t T Z W N 0 a W 9 u M S 9 h b G x f b 3 B z L 0 F 1 d G 9 S Z W 1 v d m V k Q 2 9 s d W 1 u c z E u e 0 N v b H V t b j E s N H 0 m c X V v d D s s J n F 1 b 3 Q 7 U 2 V j d G l v b j E v Y W x s X 2 9 w c y 9 B d X R v U m V t b 3 Z l Z E N v b H V t b n M x L n t f M S w 1 f S Z x d W 9 0 O y w m c X V v d D t T Z W N 0 a W 9 u M S 9 h b G x f b 3 B z L 0 F 1 d G 9 S Z W 1 v d m V k Q 2 9 s d W 1 u c z E u e 1 8 y L D Z 9 J n F 1 b 3 Q 7 L C Z x d W 9 0 O 1 N l Y 3 R p b 2 4 x L 2 F s b F 9 v c H M v Q X V 0 b 1 J l b W 9 2 Z W R D b 2 x 1 b W 5 z M S 5 7 X z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v c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v c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9 w c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6 M n l V 0 U P Q p m I L 7 o / w x d z A A A A A A I A A A A A A B B m A A A A A Q A A I A A A A D d A Z R H f O v F J f F 1 3 c o S 9 E l q Q c h E h u R J W 9 I Z F B 3 G T H m t R A A A A A A 6 A A A A A A g A A I A A A A D 8 t o / C B i B g E 3 4 4 f c n 3 L h K j f i V x O I 4 T 9 A V x Z 4 h 4 9 s i i E U A A A A I K 9 7 u w 4 a 1 w 5 o Z H P B u j g p 5 m 4 r 5 0 5 T W L 5 / i 3 n J 4 t 2 f D 2 H o b U u D C C C I W X O 0 g o z n S 1 K 0 z X A 7 9 F 7 V b 7 f X T r f x H A b L M G T P v D 7 H o Z N F t H R y L q i m v b J Q A A A A E S X C X Z a 9 H z / W M S i K I 3 n e f L V p R g 9 Y F K x T / G 3 s j 1 a u J 1 q / M R h V c q 6 i s r W 7 + u B 3 i 1 K h q D W f W m D z 7 H H e n R q q F 6 s R n 0 = < / D a t a M a s h u p > 
</file>

<file path=customXml/itemProps1.xml><?xml version="1.0" encoding="utf-8"?>
<ds:datastoreItem xmlns:ds="http://schemas.openxmlformats.org/officeDocument/2006/customXml" ds:itemID="{1C8E7743-2F08-43F6-884C-0D29CE66A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crop_prices</vt:lpstr>
      <vt:lpstr>crop_prod_costs_mgt</vt:lpstr>
      <vt:lpstr>crop_prod_costs</vt:lpstr>
      <vt:lpstr>crop_farm_payms</vt:lpstr>
      <vt:lpstr>msr_impl_costs</vt:lpstr>
      <vt:lpstr>msr_mnt_costs</vt:lpstr>
      <vt:lpstr>msr_subsidies</vt:lpstr>
      <vt:lpstr>env_prices</vt:lpstr>
      <vt:lpstr>c_seq_performance</vt:lpstr>
      <vt:lpstr>TIC</vt:lpstr>
      <vt:lpstr>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Monaco</dc:creator>
  <cp:lastModifiedBy>Michael Strauch</cp:lastModifiedBy>
  <dcterms:created xsi:type="dcterms:W3CDTF">2023-07-05T13:13:04Z</dcterms:created>
  <dcterms:modified xsi:type="dcterms:W3CDTF">2024-11-13T14:32:10Z</dcterms:modified>
</cp:coreProperties>
</file>