
<file path=[Content_Types].xml><?xml version="1.0" encoding="utf-8"?>
<Types xmlns="http://schemas.openxmlformats.org/package/2006/content-types">
  <Default Extension="jfif"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dell\OneDrive\Documents\"/>
    </mc:Choice>
  </mc:AlternateContent>
  <xr:revisionPtr revIDLastSave="0" documentId="13_ncr:1_{41A0E607-4B67-4DE6-B2F6-00A43E65B0EA}" xr6:coauthVersionLast="36" xr6:coauthVersionMax="36" xr10:uidLastSave="{00000000-0000-0000-0000-000000000000}"/>
  <bookViews>
    <workbookView xWindow="0" yWindow="0" windowWidth="19200" windowHeight="6930" activeTab="2" xr2:uid="{F9111B62-C7A0-4313-B717-BA651DA1744F}"/>
  </bookViews>
  <sheets>
    <sheet name="Home Page" sheetId="2" r:id="rId1"/>
    <sheet name="Data" sheetId="1" r:id="rId2"/>
    <sheet name="Dashboard" sheetId="4" r:id="rId3"/>
    <sheet name="Pivot " sheetId="5" r:id="rId4"/>
    <sheet name="Insights" sheetId="6" r:id="rId5"/>
    <sheet name="Summary" sheetId="3" r:id="rId6"/>
    <sheet name="Conclusion" sheetId="7" r:id="rId7"/>
  </sheets>
  <definedNames>
    <definedName name="_xlnm._FilterDatabase" localSheetId="1" hidden="1">Data!$G$1:$G$305</definedName>
    <definedName name="BHK">Data!$A$1:$I$300</definedName>
    <definedName name="count">Data!$A$1:$M$300</definedName>
    <definedName name="count1">Data!$A$1:$O$300</definedName>
    <definedName name="Slicer_Month">#N/A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1" l="1"/>
  <c r="P2" i="1"/>
  <c r="D303" i="1"/>
  <c r="C306" i="1"/>
  <c r="D298" i="1"/>
  <c r="O2" i="1" l="1"/>
  <c r="N2" i="1"/>
  <c r="D164" i="1"/>
  <c r="D165" i="1"/>
  <c r="D166" i="1"/>
  <c r="M2" i="1"/>
  <c r="L2" i="1"/>
  <c r="K2" i="1"/>
  <c r="J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9" i="1"/>
  <c r="D300" i="1"/>
  <c r="D2" i="1"/>
  <c r="C303" i="1" l="1"/>
</calcChain>
</file>

<file path=xl/sharedStrings.xml><?xml version="1.0" encoding="utf-8"?>
<sst xmlns="http://schemas.openxmlformats.org/spreadsheetml/2006/main" count="957" uniqueCount="338">
  <si>
    <t>Anand karditya</t>
  </si>
  <si>
    <t>Sumeet surve</t>
  </si>
  <si>
    <t>Abhishek chavan</t>
  </si>
  <si>
    <t>Sudhir mahajan</t>
  </si>
  <si>
    <t>Avinash jadhav</t>
  </si>
  <si>
    <t>Ankit jain</t>
  </si>
  <si>
    <t>Siddique</t>
  </si>
  <si>
    <t>Hitesh bkori</t>
  </si>
  <si>
    <t>Bharati sukhdeo chaskar</t>
  </si>
  <si>
    <t>Vasanta bhisikar</t>
  </si>
  <si>
    <t>Bhushan bharote</t>
  </si>
  <si>
    <t>Ritesh</t>
  </si>
  <si>
    <t>Chetan kasam</t>
  </si>
  <si>
    <t>Parag shinde</t>
  </si>
  <si>
    <t>Manish bhausar</t>
  </si>
  <si>
    <t>Rupesh zagade</t>
  </si>
  <si>
    <t>Sitaram desai</t>
  </si>
  <si>
    <t>Josphin braganza</t>
  </si>
  <si>
    <t>Chetan kadam</t>
  </si>
  <si>
    <t>Mayur survey</t>
  </si>
  <si>
    <t>Raj</t>
  </si>
  <si>
    <t>Kashi ravindra</t>
  </si>
  <si>
    <t>Santosh tambat</t>
  </si>
  <si>
    <t>Ramappa pataroti</t>
  </si>
  <si>
    <t>Rupesh pawar</t>
  </si>
  <si>
    <t>Prathmesh veer</t>
  </si>
  <si>
    <t>Aa.shish</t>
  </si>
  <si>
    <t>Suhas mahtre</t>
  </si>
  <si>
    <t>Sonu gupta</t>
  </si>
  <si>
    <t>Shweta</t>
  </si>
  <si>
    <t>Ankita prajapati</t>
  </si>
  <si>
    <t>Dinesh upadhay</t>
  </si>
  <si>
    <t>Sameena shaikh</t>
  </si>
  <si>
    <t>Akash</t>
  </si>
  <si>
    <t>Vaibhav</t>
  </si>
  <si>
    <t>Mahendra jadhav</t>
  </si>
  <si>
    <t>Mahesh sharma</t>
  </si>
  <si>
    <t>Sakaram vatari ravaji</t>
  </si>
  <si>
    <t>Uravashi</t>
  </si>
  <si>
    <t>Namita shah</t>
  </si>
  <si>
    <t>Tejas shinde</t>
  </si>
  <si>
    <t>Jay sahani</t>
  </si>
  <si>
    <t>Mohit</t>
  </si>
  <si>
    <t>Dharmesh mishra</t>
  </si>
  <si>
    <t>Ashish</t>
  </si>
  <si>
    <t>Darshan ved</t>
  </si>
  <si>
    <t>Prathmesh bhat</t>
  </si>
  <si>
    <t>Poonam Tambe</t>
  </si>
  <si>
    <t>Mihir kargutkar</t>
  </si>
  <si>
    <t>Siddhesh jamsankar</t>
  </si>
  <si>
    <t>Arvind deshmukh</t>
  </si>
  <si>
    <t>Rupesh sawerdekar</t>
  </si>
  <si>
    <t>Devshree</t>
  </si>
  <si>
    <t>Shrichad kumar samrai</t>
  </si>
  <si>
    <t>Prashant vankhede</t>
  </si>
  <si>
    <t>Yogesh borude</t>
  </si>
  <si>
    <t>Ashish bane</t>
  </si>
  <si>
    <t>Aarti</t>
  </si>
  <si>
    <t>Santosh dubey</t>
  </si>
  <si>
    <t>Amit yadav</t>
  </si>
  <si>
    <t>Omkar nene</t>
  </si>
  <si>
    <t>Yash rane</t>
  </si>
  <si>
    <t>Bipin shah</t>
  </si>
  <si>
    <t>Risav vikash</t>
  </si>
  <si>
    <t>Bindeshwari das</t>
  </si>
  <si>
    <t>Shivam upadhyay</t>
  </si>
  <si>
    <t>Pradeep sing</t>
  </si>
  <si>
    <t>Sudhir rRathod</t>
  </si>
  <si>
    <t>Shankar Gurav</t>
  </si>
  <si>
    <t>Namarata kuvekar</t>
  </si>
  <si>
    <t>Bhika satyam</t>
  </si>
  <si>
    <t>Bhaskar bodake</t>
  </si>
  <si>
    <t>Nitesh kuvekar</t>
  </si>
  <si>
    <t>Siraj khan</t>
  </si>
  <si>
    <t>Manoj pardeshi</t>
  </si>
  <si>
    <t>Gopi shashri</t>
  </si>
  <si>
    <t>Ajay kumar</t>
  </si>
  <si>
    <t>Pratic mahire</t>
  </si>
  <si>
    <t>Vijay devi yadav</t>
  </si>
  <si>
    <t>Pramod</t>
  </si>
  <si>
    <t>Tarun jha</t>
  </si>
  <si>
    <t>Aniket mane</t>
  </si>
  <si>
    <t>Aniket parab</t>
  </si>
  <si>
    <t>Name</t>
  </si>
  <si>
    <t>Naresh Jain</t>
  </si>
  <si>
    <t>Tejash</t>
  </si>
  <si>
    <t>Saurab</t>
  </si>
  <si>
    <t>Vinay Upadhyay</t>
  </si>
  <si>
    <t>Sagar</t>
  </si>
  <si>
    <t>Rohit Nandire</t>
  </si>
  <si>
    <t>Amitesh Mukhar</t>
  </si>
  <si>
    <t>Subhash Shetty</t>
  </si>
  <si>
    <t>Sachin Ghone</t>
  </si>
  <si>
    <t>Amit Gupta</t>
  </si>
  <si>
    <t>Vinod</t>
  </si>
  <si>
    <t>Mahesh Saraf</t>
  </si>
  <si>
    <t>Anand Borade</t>
  </si>
  <si>
    <t>Vicky Sethy</t>
  </si>
  <si>
    <t>Sanjay Raut</t>
  </si>
  <si>
    <t>Narayan</t>
  </si>
  <si>
    <t>Sharayu</t>
  </si>
  <si>
    <t>Nitin Dogare</t>
  </si>
  <si>
    <t>Ajay Dev</t>
  </si>
  <si>
    <t>Prasad Rokde</t>
  </si>
  <si>
    <t>Umesh Birajdar</t>
  </si>
  <si>
    <t>Prabhu Verma</t>
  </si>
  <si>
    <t>Sanket Ambre</t>
  </si>
  <si>
    <t>Shankar Nandekar</t>
  </si>
  <si>
    <t>Harikesh Singh</t>
  </si>
  <si>
    <t>Mayuresh</t>
  </si>
  <si>
    <t>Mayur</t>
  </si>
  <si>
    <t>Umashankar</t>
  </si>
  <si>
    <t>Dadasaheb</t>
  </si>
  <si>
    <t>Amit Adak</t>
  </si>
  <si>
    <t>Jitesh</t>
  </si>
  <si>
    <t>Arif Tambe</t>
  </si>
  <si>
    <t>Sudhakar Sanap</t>
  </si>
  <si>
    <t>Rajkumar</t>
  </si>
  <si>
    <t>Vinay C</t>
  </si>
  <si>
    <t>Vinayak Ramjud</t>
  </si>
  <si>
    <t>Dharmendar Jaiswer</t>
  </si>
  <si>
    <t>Rohan Gate</t>
  </si>
  <si>
    <t>Ashish Upadhyay</t>
  </si>
  <si>
    <t>Mayur Ghatkar</t>
  </si>
  <si>
    <t>Deepak Mhapsekar</t>
  </si>
  <si>
    <t>Aditya</t>
  </si>
  <si>
    <t>Sanjay Shah</t>
  </si>
  <si>
    <t>Suhas Mekde</t>
  </si>
  <si>
    <t>Hiraman Mahag</t>
  </si>
  <si>
    <t>Prabhat Dinodia</t>
  </si>
  <si>
    <t>Jagdish Raut</t>
  </si>
  <si>
    <t>Sujata Sagawkar</t>
  </si>
  <si>
    <t>Ramesh Gore</t>
  </si>
  <si>
    <t>Mitesh Thakkar</t>
  </si>
  <si>
    <t>Ankit Sing</t>
  </si>
  <si>
    <t>Nitik K</t>
  </si>
  <si>
    <t>Parmar</t>
  </si>
  <si>
    <t>Rajendra Jadhav</t>
  </si>
  <si>
    <t>Abhay Kote</t>
  </si>
  <si>
    <t>Pandurang Desai</t>
  </si>
  <si>
    <t>Rajan Jadhav</t>
  </si>
  <si>
    <t>Raunak Vachhan</t>
  </si>
  <si>
    <t>Vinayak Thate</t>
  </si>
  <si>
    <t>Amit Gandhi</t>
  </si>
  <si>
    <t>Janardhan Saini</t>
  </si>
  <si>
    <t>Mahendra Soni</t>
  </si>
  <si>
    <t>Akash Gaikwad</t>
  </si>
  <si>
    <t>Prashant More</t>
  </si>
  <si>
    <t>Pappu Kukreja</t>
  </si>
  <si>
    <t>Rohit Pawar</t>
  </si>
  <si>
    <t>Avedh Gothe</t>
  </si>
  <si>
    <t>Rupesh</t>
  </si>
  <si>
    <t>Mukesh Punjabi</t>
  </si>
  <si>
    <t>Yash Guru</t>
  </si>
  <si>
    <t>Raju Dhondmane</t>
  </si>
  <si>
    <t>Eknath Surve</t>
  </si>
  <si>
    <t>Veenit Rathi</t>
  </si>
  <si>
    <t>Abhishek Dubey</t>
  </si>
  <si>
    <t>Amin Shaikh</t>
  </si>
  <si>
    <t>Ketan Parde</t>
  </si>
  <si>
    <t>Makarand Sawant</t>
  </si>
  <si>
    <t>Rajendra Kuthe</t>
  </si>
  <si>
    <t>Raviraj Bansode</t>
  </si>
  <si>
    <t>Chaudhary</t>
  </si>
  <si>
    <t>Ambarish Singh</t>
  </si>
  <si>
    <t>Jash</t>
  </si>
  <si>
    <t>Renu</t>
  </si>
  <si>
    <t>Rajan Tripathi</t>
  </si>
  <si>
    <t>Sugandha Pagare</t>
  </si>
  <si>
    <t>Ganesh</t>
  </si>
  <si>
    <t>Rajeev Yadav</t>
  </si>
  <si>
    <t>Karan Singh</t>
  </si>
  <si>
    <t>Shweta Hajare</t>
  </si>
  <si>
    <t>Ajinkya Tawde</t>
  </si>
  <si>
    <t>Savita</t>
  </si>
  <si>
    <t>Sidhnak Nagwanshi</t>
  </si>
  <si>
    <t>Nitin Chawan</t>
  </si>
  <si>
    <t>Prince</t>
  </si>
  <si>
    <t>Bhushan Jadhav</t>
  </si>
  <si>
    <t>Ashish Deshmukh</t>
  </si>
  <si>
    <t>Rajesh</t>
  </si>
  <si>
    <t>Shreyas</t>
  </si>
  <si>
    <t>Bhargesh Khatri</t>
  </si>
  <si>
    <t>Yogesh Kore</t>
  </si>
  <si>
    <t>Chetan Rana</t>
  </si>
  <si>
    <t>Reshma</t>
  </si>
  <si>
    <t>Narendra Gurke</t>
  </si>
  <si>
    <t>Deepak Rana</t>
  </si>
  <si>
    <t>Jagruti</t>
  </si>
  <si>
    <t>Sneha Chatre</t>
  </si>
  <si>
    <t>Katke</t>
  </si>
  <si>
    <t>Vaman Shinde</t>
  </si>
  <si>
    <t xml:space="preserve">Bhavesh  </t>
  </si>
  <si>
    <t>Shubham Nasker</t>
  </si>
  <si>
    <t>Sushant Tiwari</t>
  </si>
  <si>
    <t xml:space="preserve">Ankita  </t>
  </si>
  <si>
    <t>Mohan Khade</t>
  </si>
  <si>
    <t>Karishma</t>
  </si>
  <si>
    <t>Naresh Sahu</t>
  </si>
  <si>
    <t>Rohit Mishra</t>
  </si>
  <si>
    <t>Arun Pande</t>
  </si>
  <si>
    <t>Vandana</t>
  </si>
  <si>
    <t xml:space="preserve"> Subhas Prajapati</t>
  </si>
  <si>
    <t>Aniket Durge</t>
  </si>
  <si>
    <t>Mukesh Sharma</t>
  </si>
  <si>
    <t>Soham Joshi</t>
  </si>
  <si>
    <t>Diwakar Mishra</t>
  </si>
  <si>
    <t>Pankaj Chavan</t>
  </si>
  <si>
    <t>Raj Rai</t>
  </si>
  <si>
    <t>Santosh Pandey</t>
  </si>
  <si>
    <t>Next Level Space</t>
  </si>
  <si>
    <t xml:space="preserve">Sindhu Heights </t>
  </si>
  <si>
    <t xml:space="preserve">G+7 Stand-alone Building </t>
  </si>
  <si>
    <t>1 &amp; 2 BHK Furnished Flats</t>
  </si>
  <si>
    <t xml:space="preserve">Location - Kalyan </t>
  </si>
  <si>
    <r>
      <rPr>
        <b/>
        <u/>
        <sz val="14"/>
        <color theme="0"/>
        <rFont val="Calibri"/>
        <family val="2"/>
        <scheme val="minor"/>
      </rPr>
      <t>Purpose</t>
    </r>
    <r>
      <rPr>
        <sz val="14"/>
        <color theme="0"/>
        <rFont val="Calibri"/>
        <family val="2"/>
        <scheme val="minor"/>
      </rPr>
      <t xml:space="preserve"> :-</t>
    </r>
  </si>
  <si>
    <t xml:space="preserve"> In today's world, Real estate, Food and Medical industry are prime. Even in market up-downs,</t>
  </si>
  <si>
    <t xml:space="preserve"> there is no major effect on these sectors. The motive of choosing Real Estate as my project topic is to highlight the growth,</t>
  </si>
  <si>
    <t xml:space="preserve"> preferences of clients buying the properties, evaluation of property appreciation and how this analysis </t>
  </si>
  <si>
    <t xml:space="preserve">would help anyone get perfect insights of this particular project. </t>
  </si>
  <si>
    <t>Requirement</t>
  </si>
  <si>
    <t>1 BHK</t>
  </si>
  <si>
    <t>2 BHK</t>
  </si>
  <si>
    <t>VDNB</t>
  </si>
  <si>
    <t>VPNV</t>
  </si>
  <si>
    <t>Month</t>
  </si>
  <si>
    <t>June</t>
  </si>
  <si>
    <t>August</t>
  </si>
  <si>
    <t>September</t>
  </si>
  <si>
    <t>October</t>
  </si>
  <si>
    <t>November</t>
  </si>
  <si>
    <t>Count of 1 BHK</t>
  </si>
  <si>
    <t>Average</t>
  </si>
  <si>
    <t>Shaiesh Rane</t>
  </si>
  <si>
    <t>Koma pati</t>
  </si>
  <si>
    <t>Niesh</t>
  </si>
  <si>
    <t>Manoj pati</t>
  </si>
  <si>
    <t>Kushajain</t>
  </si>
  <si>
    <t>Juy</t>
  </si>
  <si>
    <t>Suni Bakawade</t>
  </si>
  <si>
    <t>Shits pawar</t>
  </si>
  <si>
    <t>akmichand wadhava</t>
  </si>
  <si>
    <t>Bawan ganoiya</t>
  </si>
  <si>
    <t>Rahu shuka</t>
  </si>
  <si>
    <t>Amo shatriya</t>
  </si>
  <si>
    <t>Tusi ram</t>
  </si>
  <si>
    <t>Nadeem ai</t>
  </si>
  <si>
    <t>Pradeep pa</t>
  </si>
  <si>
    <t>Rahu pawar</t>
  </si>
  <si>
    <t>Dinesh pati</t>
  </si>
  <si>
    <t>Bhavesh gohi</t>
  </si>
  <si>
    <t>Mayur kukarni</t>
  </si>
  <si>
    <t>Garav pati</t>
  </si>
  <si>
    <t>Sachin pati</t>
  </si>
  <si>
    <t>Jyoti devkue</t>
  </si>
  <si>
    <t>Visha bhaskar</t>
  </si>
  <si>
    <t>Sukhada veankar</t>
  </si>
  <si>
    <t>Prathamesh takae</t>
  </si>
  <si>
    <t>Chandresh shuka</t>
  </si>
  <si>
    <t>Vias shivaji minde</t>
  </si>
  <si>
    <t>Suni kaduskar</t>
  </si>
  <si>
    <t>Vikas gogawae</t>
  </si>
  <si>
    <t>Naincy barnwa</t>
  </si>
  <si>
    <t>Nikhi poekar</t>
  </si>
  <si>
    <t>Koma airkar</t>
  </si>
  <si>
    <t>Punit ancha</t>
  </si>
  <si>
    <t>Vaishai rathod</t>
  </si>
  <si>
    <t>Nitin hawai</t>
  </si>
  <si>
    <t>Shita jadhav</t>
  </si>
  <si>
    <t>Kaivaya ondhe</t>
  </si>
  <si>
    <t>Sandip Beote</t>
  </si>
  <si>
    <t>Chaya Pati</t>
  </si>
  <si>
    <t>Ani Desae</t>
  </si>
  <si>
    <t>Ani Giri</t>
  </si>
  <si>
    <t>Kushan Jaiswa</t>
  </si>
  <si>
    <t>Jaymin Rava</t>
  </si>
  <si>
    <t>Suja Shinde</t>
  </si>
  <si>
    <t>Nitesh Pati</t>
  </si>
  <si>
    <t>Kedar Kukarni</t>
  </si>
  <si>
    <t>Yogesh Bhaerao</t>
  </si>
  <si>
    <t>Suni Khiari</t>
  </si>
  <si>
    <t>Visha Gite</t>
  </si>
  <si>
    <t>Uday Pati</t>
  </si>
  <si>
    <t>Sunita Wakar</t>
  </si>
  <si>
    <t>Naresh Pati</t>
  </si>
  <si>
    <t>Vias Kajani</t>
  </si>
  <si>
    <t>Neeima Pati</t>
  </si>
  <si>
    <t>Maika Singh</t>
  </si>
  <si>
    <t>Ravindra Sange</t>
  </si>
  <si>
    <t>Hemu ua</t>
  </si>
  <si>
    <t>Amar Kukarni</t>
  </si>
  <si>
    <t xml:space="preserve">Anmo </t>
  </si>
  <si>
    <t>Aaiya</t>
  </si>
  <si>
    <t>Kaja</t>
  </si>
  <si>
    <t>Kajo Sanap</t>
  </si>
  <si>
    <t>Sopan Shingoe</t>
  </si>
  <si>
    <t>Abdu Khaik</t>
  </si>
  <si>
    <t>Gaurav Maai</t>
  </si>
  <si>
    <t>Sahi Bhose</t>
  </si>
  <si>
    <t>ait Naman</t>
  </si>
  <si>
    <t>Tejas Pati</t>
  </si>
  <si>
    <t>Kuna Tiwari</t>
  </si>
  <si>
    <t>Prafu Adhave</t>
  </si>
  <si>
    <t>akhan Pawar</t>
  </si>
  <si>
    <t>aa Bahdur</t>
  </si>
  <si>
    <t>Ani Yadav</t>
  </si>
  <si>
    <t>Sushi Kothwade</t>
  </si>
  <si>
    <t>Jitendra Pate</t>
  </si>
  <si>
    <t>Tanaji Naawade</t>
  </si>
  <si>
    <t>Vishwanath Pati</t>
  </si>
  <si>
    <t>Row Labels</t>
  </si>
  <si>
    <t>Grand Total</t>
  </si>
  <si>
    <t>Countif Booked</t>
  </si>
  <si>
    <t>Countif Not Booked</t>
  </si>
  <si>
    <t>Count of 2 BHK</t>
  </si>
  <si>
    <t>Ja1h Rajai</t>
  </si>
  <si>
    <t>Ja1h Goghae</t>
  </si>
  <si>
    <t>Ja1h Yadav</t>
  </si>
  <si>
    <t xml:space="preserve">Cient's Budget </t>
  </si>
  <si>
    <t xml:space="preserve">Final Price </t>
  </si>
  <si>
    <t>Booked/Not Booked</t>
  </si>
  <si>
    <t>Sum of Booked/Not Booked</t>
  </si>
  <si>
    <t>Sum of Countif Booked</t>
  </si>
  <si>
    <t>Sum of Countif Not Booked</t>
  </si>
  <si>
    <t>Visits</t>
  </si>
  <si>
    <t>No Visits</t>
  </si>
  <si>
    <t>Sum of Visits</t>
  </si>
  <si>
    <t>July</t>
  </si>
  <si>
    <t>May</t>
  </si>
  <si>
    <t>December</t>
  </si>
  <si>
    <t>Sayali jadhav</t>
  </si>
  <si>
    <t xml:space="preserve">Sum of Final Price </t>
  </si>
  <si>
    <t>Quoting Price</t>
  </si>
  <si>
    <t>Count of Name</t>
  </si>
  <si>
    <t>Sum</t>
  </si>
  <si>
    <t>Difference between Final price &amp; client's budget</t>
  </si>
  <si>
    <t>Vlookup</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</si>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</sst>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1"/>
      <color theme="0"/>
      <name val="Calibri"/>
      <family val="2"/>
      <scheme val="minor"/>
    </font>
    <font>
      <u/>
      <sz val="36"/>
      <color theme="1"/>
      <name val="Calibri"/>
      <family val="2"/>
      <scheme val="minor"/>
    </font>
    <font>
      <sz val="18"/>
      <color theme="0"/>
      <name val="Calibri"/>
      <family val="2"/>
      <scheme val="minor"/>
    </font>
    <font>
      <sz val="18"/>
      <color theme="0"/>
      <name val="Arial Black"/>
      <family val="2"/>
    </font>
    <font>
      <u val="double"/>
      <sz val="11"/>
      <color theme="1"/>
      <name val="Calibri"/>
      <family val="2"/>
      <scheme val="minor"/>
    </font>
    <font>
      <sz val="14"/>
      <color theme="0"/>
      <name val="Calibri"/>
      <family val="2"/>
      <scheme val="minor"/>
    </font>
    <font>
      <b/>
      <u/>
      <sz val="14"/>
      <color theme="0"/>
      <name val="Calibri"/>
      <family val="2"/>
      <scheme val="minor"/>
    </font>
    <font>
      <b/>
      <sz val="11"/>
      <color theme="0"/>
      <name val="Calibri"/>
      <family val="2"/>
      <scheme val="minor"/>
    </font>
  </fonts>
  <fills count="11">
    <fill>
      <patternFill patternType="none"/>
    </fill>
    <fill>
      <patternFill patternType="gray125"/>
    </fill>
    <fill>
      <patternFill patternType="solid">
        <fgColor rgb="FF0066FF"/>
        <bgColor indexed="64"/>
      </patternFill>
    </fill>
    <fill>
      <patternFill patternType="solid">
        <fgColor rgb="FFFFFFFF"/>
        <bgColor indexed="64"/>
      </patternFill>
    </fill>
    <fill>
      <patternFill patternType="solid">
        <fgColor rgb="FF3399FF"/>
        <bgColor indexed="64"/>
      </patternFill>
    </fill>
    <fill>
      <patternFill patternType="solid">
        <fgColor theme="8"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2" borderId="0" xfId="0" applyFill="1"/>
    <xf numFmtId="0" fontId="7" fillId="2" borderId="0" xfId="0" applyFont="1" applyFill="1"/>
    <xf numFmtId="0" fontId="3" fillId="2" borderId="0" xfId="0" applyFont="1" applyFill="1" applyAlignment="1"/>
    <xf numFmtId="0" fontId="8" fillId="2" borderId="0" xfId="0" applyFont="1" applyFill="1" applyAlignment="1"/>
    <xf numFmtId="0" fontId="0" fillId="2" borderId="0" xfId="0" applyFont="1" applyFill="1"/>
    <xf numFmtId="0" fontId="5" fillId="2" borderId="0" xfId="0" applyFont="1" applyFill="1" applyAlignment="1"/>
    <xf numFmtId="0" fontId="0" fillId="4" borderId="0" xfId="0" applyFill="1"/>
    <xf numFmtId="0" fontId="2" fillId="0" borderId="0" xfId="0" applyFont="1" applyAlignment="1">
      <alignment horizontal="center" vertical="center"/>
    </xf>
    <xf numFmtId="0" fontId="1" fillId="5" borderId="0" xfId="0" applyFont="1" applyFill="1" applyAlignment="1">
      <alignment horizontal="center" vertical="center"/>
    </xf>
    <xf numFmtId="0" fontId="2" fillId="5" borderId="0" xfId="0" applyFont="1" applyFill="1" applyAlignment="1">
      <alignment horizontal="center" vertical="center" wrapText="1"/>
    </xf>
    <xf numFmtId="0" fontId="2" fillId="5" borderId="0" xfId="0" applyFont="1" applyFill="1" applyAlignment="1">
      <alignment horizontal="center" vertical="center"/>
    </xf>
    <xf numFmtId="0" fontId="0" fillId="7" borderId="0" xfId="0" applyFill="1" applyAlignment="1">
      <alignment horizontal="center"/>
    </xf>
    <xf numFmtId="0" fontId="0" fillId="7" borderId="0" xfId="0" applyFill="1"/>
    <xf numFmtId="0" fontId="0" fillId="6" borderId="0" xfId="0" applyFill="1" applyAlignment="1">
      <alignment horizontal="center"/>
    </xf>
    <xf numFmtId="2" fontId="0" fillId="6" borderId="0" xfId="0" applyNumberForma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3" fillId="4" borderId="0" xfId="0" applyFont="1" applyFill="1"/>
    <xf numFmtId="3" fontId="0" fillId="7" borderId="0" xfId="0" applyNumberFormat="1" applyFill="1" applyAlignment="1">
      <alignment horizontal="center"/>
    </xf>
    <xf numFmtId="3" fontId="0" fillId="0" borderId="0" xfId="0" applyNumberFormat="1" applyAlignment="1">
      <alignment horizontal="left"/>
    </xf>
    <xf numFmtId="3" fontId="0" fillId="0" borderId="0" xfId="0" applyNumberFormat="1"/>
    <xf numFmtId="0" fontId="2" fillId="0" borderId="0" xfId="0" applyFont="1" applyAlignment="1">
      <alignment horizontal="center"/>
    </xf>
    <xf numFmtId="0" fontId="10" fillId="8" borderId="1" xfId="0" applyFont="1" applyFill="1" applyBorder="1" applyAlignment="1">
      <alignment horizontal="center" vertical="center" wrapText="1"/>
    </xf>
    <xf numFmtId="0" fontId="10" fillId="8" borderId="1" xfId="0" applyFont="1" applyFill="1" applyBorder="1" applyAlignment="1">
      <alignment horizontal="center" wrapText="1"/>
    </xf>
    <xf numFmtId="0" fontId="10" fillId="8" borderId="0" xfId="0" applyFont="1" applyFill="1" applyAlignment="1">
      <alignment horizontal="center" vertical="center" wrapText="1"/>
    </xf>
    <xf numFmtId="0" fontId="10" fillId="8" borderId="0" xfId="0" applyFont="1" applyFill="1" applyAlignment="1">
      <alignment horizontal="center" vertical="center"/>
    </xf>
    <xf numFmtId="0" fontId="0" fillId="9" borderId="0" xfId="0" applyFill="1" applyAlignment="1">
      <alignment horizontal="center"/>
    </xf>
    <xf numFmtId="0" fontId="0" fillId="9" borderId="0" xfId="0" applyFont="1" applyFill="1" applyAlignment="1">
      <alignment horizontal="center" vertical="center"/>
    </xf>
    <xf numFmtId="3" fontId="0" fillId="9" borderId="0" xfId="0" applyNumberFormat="1" applyFill="1" applyAlignment="1">
      <alignment horizontal="center"/>
    </xf>
    <xf numFmtId="0" fontId="0" fillId="10" borderId="0" xfId="0" applyFill="1"/>
    <xf numFmtId="3" fontId="0" fillId="6" borderId="0" xfId="0" applyNumberFormat="1" applyFill="1" applyAlignment="1">
      <alignment horizontal="center"/>
    </xf>
    <xf numFmtId="0" fontId="5" fillId="2" borderId="0" xfId="0" applyFont="1" applyFill="1" applyAlignment="1">
      <alignment horizontal="center"/>
    </xf>
    <xf numFmtId="0" fontId="4" fillId="3" borderId="0" xfId="0" applyFont="1" applyFill="1" applyAlignment="1">
      <alignment horizontal="center"/>
    </xf>
    <xf numFmtId="0" fontId="6" fillId="2" borderId="0" xfId="0" applyFont="1" applyFill="1" applyAlignment="1">
      <alignment horizont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3284D6"/>
      <color rgb="FF3399FF"/>
      <color rgb="FF0066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Total Bookings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225453130424499E-2"/>
          <c:y val="0.34326746026859051"/>
          <c:w val="0.93388055809163295"/>
          <c:h val="0.39983144985633223"/>
        </c:manualLayout>
      </c:layout>
      <c:bar3DChart>
        <c:barDir val="col"/>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6"/>
              <c:pt idx="0">
                <c:v>June</c:v>
              </c:pt>
              <c:pt idx="1">
                <c:v>August</c:v>
              </c:pt>
              <c:pt idx="2">
                <c:v>September</c:v>
              </c:pt>
              <c:pt idx="3">
                <c:v>October</c:v>
              </c:pt>
              <c:pt idx="4">
                <c:v>November</c:v>
              </c:pt>
              <c:pt idx="5">
                <c:v>Juy</c:v>
              </c:pt>
            </c:strLit>
          </c:cat>
          <c:val>
            <c:numLit>
              <c:formatCode>General</c:formatCode>
              <c:ptCount val="6"/>
              <c:pt idx="0">
                <c:v>6</c:v>
              </c:pt>
              <c:pt idx="1">
                <c:v>6</c:v>
              </c:pt>
              <c:pt idx="2">
                <c:v>5</c:v>
              </c:pt>
              <c:pt idx="3">
                <c:v>7</c:v>
              </c:pt>
              <c:pt idx="4">
                <c:v>4</c:v>
              </c:pt>
              <c:pt idx="5">
                <c:v>5</c:v>
              </c:pt>
            </c:numLit>
          </c:val>
          <c:extLst>
            <c:ext xmlns:c16="http://schemas.microsoft.com/office/drawing/2014/chart" uri="{C3380CC4-5D6E-409C-BE32-E72D297353CC}">
              <c16:uniqueId val="{00000000-E3AD-49B3-A1A8-FA510FEF6783}"/>
            </c:ext>
          </c:extLst>
        </c:ser>
        <c:dLbls>
          <c:showLegendKey val="0"/>
          <c:showVal val="1"/>
          <c:showCatName val="0"/>
          <c:showSerName val="0"/>
          <c:showPercent val="0"/>
          <c:showBubbleSize val="0"/>
        </c:dLbls>
        <c:gapWidth val="84"/>
        <c:gapDepth val="53"/>
        <c:shape val="box"/>
        <c:axId val="1098524048"/>
        <c:axId val="1195604144"/>
        <c:axId val="0"/>
      </c:bar3DChart>
      <c:catAx>
        <c:axId val="1098524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5604144"/>
        <c:crosses val="autoZero"/>
        <c:auto val="1"/>
        <c:lblAlgn val="ctr"/>
        <c:lblOffset val="100"/>
        <c:noMultiLvlLbl val="0"/>
      </c:catAx>
      <c:valAx>
        <c:axId val="1195604144"/>
        <c:scaling>
          <c:orientation val="minMax"/>
        </c:scaling>
        <c:delete val="1"/>
        <c:axPos val="l"/>
        <c:numFmt formatCode="General" sourceLinked="1"/>
        <c:majorTickMark val="out"/>
        <c:minorTickMark val="none"/>
        <c:tickLblPos val="nextTo"/>
        <c:crossAx val="1098524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[NextLevelSpace_RealEstateProject.xlsx]Pivot !PivotTable7</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Comparison of Booked VS Not booked</a:t>
            </a:r>
          </a:p>
          <a:p>
            <a:pPr>
              <a:defRPr/>
            </a:pPr>
            <a:endParaRPr lang="en-IN"/>
          </a:p>
        </c:rich>
      </c:tx>
      <c:layout>
        <c:manualLayout>
          <c:xMode val="edge"/>
          <c:yMode val="edge"/>
          <c:x val="0.11265551290676901"/>
          <c:y val="0.14151926006926199"/>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490301285986496E-2"/>
          <c:y val="0.56448850417956919"/>
          <c:w val="0.59607161356447758"/>
          <c:h val="0.2983514710237698"/>
        </c:manualLayout>
      </c:layout>
      <c:bar3DChart>
        <c:barDir val="col"/>
        <c:grouping val="clustered"/>
        <c:varyColors val="0"/>
        <c:ser>
          <c:idx val="0"/>
          <c:order val="0"/>
          <c:tx>
            <c:strRef>
              <c:f>'Pivot '!$D$3</c:f>
              <c:strCache>
                <c:ptCount val="1"/>
                <c:pt idx="0">
                  <c:v>Sum of Countif Not Booked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'!$D$4</c:f>
              <c:strCache>
                <c:ptCount val="1"/>
                <c:pt idx="0">
                  <c:v>Total</c:v>
                </c:pt>
              </c:strCache>
            </c:strRef>
          </c:cat>
          <c:val>
            <c:numRef>
              <c:f>'Pivot '!$D$4</c:f>
              <c:numCache>
                <c:formatCode>General</c:formatCode>
                <c:ptCount val="1"/>
                <c:pt idx="0">
                  <c:v>266</c:v>
                </c:pt>
              </c:numCache>
            </c:numRef>
          </c:val>
          <c:extLst>
            <c:ext xmlns:c16="http://schemas.microsoft.com/office/drawing/2014/chart" uri="{C3380CC4-5D6E-409C-BE32-E72D297353CC}">
              <c16:uniqueId val="{00000000-5F1C-4AD4-AC38-42B07C32C88F}"/>
            </c:ext>
          </c:extLst>
        </c:ser>
        <c:ser>
          <c:idx val="1"/>
          <c:order val="1"/>
          <c:tx>
            <c:strRef>
              <c:f>'Pivot '!$E$3</c:f>
              <c:strCache>
                <c:ptCount val="1"/>
                <c:pt idx="0">
                  <c:v>Sum of Countif Booked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'!$D$4</c:f>
              <c:strCache>
                <c:ptCount val="1"/>
                <c:pt idx="0">
                  <c:v>Total</c:v>
                </c:pt>
              </c:strCache>
            </c:strRef>
          </c:cat>
          <c:val>
            <c:numRef>
              <c:f>'Pivot '!$E$4</c:f>
              <c:numCache>
                <c:formatCode>General</c:formatCode>
                <c:ptCount val="1"/>
                <c:pt idx="0">
                  <c:v>33</c:v>
                </c:pt>
              </c:numCache>
            </c:numRef>
          </c:val>
          <c:extLst>
            <c:ext xmlns:c16="http://schemas.microsoft.com/office/drawing/2014/chart" uri="{C3380CC4-5D6E-409C-BE32-E72D297353CC}">
              <c16:uniqueId val="{00000001-5F1C-4AD4-AC38-42B07C32C88F}"/>
            </c:ext>
          </c:extLst>
        </c:ser>
        <c:dLbls>
          <c:showLegendKey val="0"/>
          <c:showVal val="1"/>
          <c:showCatName val="0"/>
          <c:showSerName val="0"/>
          <c:showPercent val="0"/>
          <c:showBubbleSize val="0"/>
        </c:dLbls>
        <c:gapWidth val="84"/>
        <c:gapDepth val="53"/>
        <c:shape val="box"/>
        <c:axId val="2076743855"/>
        <c:axId val="2087940367"/>
        <c:axId val="0"/>
      </c:bar3DChart>
      <c:catAx>
        <c:axId val="207674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7940367"/>
        <c:crosses val="autoZero"/>
        <c:auto val="1"/>
        <c:lblAlgn val="ctr"/>
        <c:lblOffset val="100"/>
        <c:noMultiLvlLbl val="0"/>
      </c:catAx>
      <c:valAx>
        <c:axId val="2087940367"/>
        <c:scaling>
          <c:orientation val="minMax"/>
        </c:scaling>
        <c:delete val="1"/>
        <c:axPos val="l"/>
        <c:numFmt formatCode="General" sourceLinked="1"/>
        <c:majorTickMark val="out"/>
        <c:minorTickMark val="none"/>
        <c:tickLblPos val="nextTo"/>
        <c:crossAx val="207674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[NextLevelSpace_RealEstateProject.xlsx]Pivot !PivotTable1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Client's Budget vs Final 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'!$E$16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'!$D$17:$D$28</c:f>
              <c:strCache>
                <c:ptCount val="11"/>
                <c:pt idx="0">
                  <c:v>29,00,000</c:v>
                </c:pt>
                <c:pt idx="1">
                  <c:v>30,00,000</c:v>
                </c:pt>
                <c:pt idx="2">
                  <c:v>31,00,000</c:v>
                </c:pt>
                <c:pt idx="3">
                  <c:v>32,00,000</c:v>
                </c:pt>
                <c:pt idx="4">
                  <c:v>33,00,000</c:v>
                </c:pt>
                <c:pt idx="5">
                  <c:v>34,00,000</c:v>
                </c:pt>
                <c:pt idx="6">
                  <c:v>35,00,000</c:v>
                </c:pt>
                <c:pt idx="7">
                  <c:v>45,00,000</c:v>
                </c:pt>
                <c:pt idx="8">
                  <c:v>50,00,000</c:v>
                </c:pt>
                <c:pt idx="9">
                  <c:v>52,00,000</c:v>
                </c:pt>
                <c:pt idx="10">
                  <c:v>55,00,000</c:v>
                </c:pt>
              </c:strCache>
            </c:strRef>
          </c:cat>
          <c:val>
            <c:numRef>
              <c:f>'Pivot '!$E$17:$E$28</c:f>
              <c:numCache>
                <c:formatCode>General</c:formatCode>
                <c:ptCount val="11"/>
                <c:pt idx="0">
                  <c:v>3400000</c:v>
                </c:pt>
                <c:pt idx="1">
                  <c:v>3300000</c:v>
                </c:pt>
                <c:pt idx="2">
                  <c:v>6600000</c:v>
                </c:pt>
                <c:pt idx="3">
                  <c:v>3400000</c:v>
                </c:pt>
                <c:pt idx="4">
                  <c:v>10200000</c:v>
                </c:pt>
                <c:pt idx="5">
                  <c:v>13400000</c:v>
                </c:pt>
                <c:pt idx="6">
                  <c:v>43700000</c:v>
                </c:pt>
                <c:pt idx="7">
                  <c:v>5500000</c:v>
                </c:pt>
                <c:pt idx="8">
                  <c:v>16400000</c:v>
                </c:pt>
                <c:pt idx="9">
                  <c:v>10800000</c:v>
                </c:pt>
                <c:pt idx="10">
                  <c:v>11000000</c:v>
                </c:pt>
              </c:numCache>
            </c:numRef>
          </c:val>
          <c:extLst>
            <c:ext xmlns:c16="http://schemas.microsoft.com/office/drawing/2014/chart" uri="{C3380CC4-5D6E-409C-BE32-E72D297353CC}">
              <c16:uniqueId val="{00000000-5EC3-4E96-AF0F-6B6B23787B76}"/>
            </c:ext>
          </c:extLst>
        </c:ser>
        <c:dLbls>
          <c:showLegendKey val="0"/>
          <c:showVal val="0"/>
          <c:showCatName val="0"/>
          <c:showSerName val="0"/>
          <c:showPercent val="0"/>
          <c:showBubbleSize val="0"/>
        </c:dLbls>
        <c:gapWidth val="100"/>
        <c:overlap val="-24"/>
        <c:axId val="1504555759"/>
        <c:axId val="1750622511"/>
      </c:barChart>
      <c:catAx>
        <c:axId val="1504555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622511"/>
        <c:crosses val="autoZero"/>
        <c:auto val="1"/>
        <c:lblAlgn val="ctr"/>
        <c:lblOffset val="100"/>
        <c:noMultiLvlLbl val="0"/>
      </c:catAx>
      <c:valAx>
        <c:axId val="1750622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5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[NextLevelSpace_RealEstateProject.xlsx]Pivot !PivotTable6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 of 1BHK &amp; 2 BHK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7483231691257969"/>
          <c:y val="0.36149511555823421"/>
          <c:w val="0.35370499642094955"/>
          <c:h val="0.53361433633951905"/>
        </c:manualLayout>
      </c:layout>
      <c:pieChart>
        <c:varyColors val="1"/>
        <c:ser>
          <c:idx val="0"/>
          <c:order val="0"/>
          <c:tx>
            <c:strRef>
              <c:f>'Pivot '!$H$3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44-4672-B0B2-ABFC2FD584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444-4672-B0B2-ABFC2FD584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'!$G$4:$G$6</c:f>
              <c:strCache>
                <c:ptCount val="2"/>
                <c:pt idx="0">
                  <c:v>1 BHK</c:v>
                </c:pt>
                <c:pt idx="1">
                  <c:v>2 BHK</c:v>
                </c:pt>
              </c:strCache>
            </c:strRef>
          </c:cat>
          <c:val>
            <c:numRef>
              <c:f>'Pivot '!$H$4:$H$6</c:f>
              <c:numCache>
                <c:formatCode>General</c:formatCode>
                <c:ptCount val="2"/>
                <c:pt idx="0">
                  <c:v>253</c:v>
                </c:pt>
                <c:pt idx="1">
                  <c:v>46</c:v>
                </c:pt>
              </c:numCache>
            </c:numRef>
          </c:val>
          <c:extLst>
            <c:ext xmlns:c16="http://schemas.microsoft.com/office/drawing/2014/chart" uri="{C3380CC4-5D6E-409C-BE32-E72D297353CC}">
              <c16:uniqueId val="{00000004-7444-4672-B0B2-ABFC2FD584E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[NextLevelSpace_RealEstateProject.xlsx]Pivot !PivotTable8</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'!$H$10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'!$G$11:$G$13</c:f>
              <c:strCache>
                <c:ptCount val="2"/>
                <c:pt idx="0">
                  <c:v>1 BHK</c:v>
                </c:pt>
                <c:pt idx="1">
                  <c:v>2 BHK</c:v>
                </c:pt>
              </c:strCache>
            </c:strRef>
          </c:cat>
          <c:val>
            <c:numRef>
              <c:f>'Pivot '!$H$11:$H$13</c:f>
              <c:numCache>
                <c:formatCode>General</c:formatCode>
                <c:ptCount val="2"/>
                <c:pt idx="0">
                  <c:v>25</c:v>
                </c:pt>
                <c:pt idx="1">
                  <c:v>8</c:v>
                </c:pt>
              </c:numCache>
            </c:numRef>
          </c:val>
          <c:extLst>
            <c:ext xmlns:c16="http://schemas.microsoft.com/office/drawing/2014/chart" uri="{C3380CC4-5D6E-409C-BE32-E72D297353CC}">
              <c16:uniqueId val="{00000000-D126-490E-B4DE-0BE6353AC6E8}"/>
            </c:ext>
          </c:extLst>
        </c:ser>
        <c:dLbls>
          <c:showLegendKey val="0"/>
          <c:showVal val="1"/>
          <c:showCatName val="0"/>
          <c:showSerName val="0"/>
          <c:showPercent val="0"/>
          <c:showBubbleSize val="0"/>
        </c:dLbls>
        <c:gapWidth val="150"/>
        <c:shape val="box"/>
        <c:axId val="337937568"/>
        <c:axId val="412448496"/>
        <c:axId val="0"/>
      </c:bar3DChart>
      <c:catAx>
        <c:axId val="337937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448496"/>
        <c:crosses val="autoZero"/>
        <c:auto val="1"/>
        <c:lblAlgn val="ctr"/>
        <c:lblOffset val="100"/>
        <c:noMultiLvlLbl val="0"/>
      </c:catAx>
      <c:valAx>
        <c:axId val="412448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793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Data!A1"/><Relationship Id="rId2" Type="http://schemas.openxmlformats.org/officeDocument/2006/relationships/hyperlink" Target="#Summary!A1"/><Relationship Id="rId1" Type="http://schemas.openxmlformats.org/officeDocument/2006/relationships/image" Target="../media/image1.jpg"/><Relationship Id="rId6" Type="http://schemas.openxmlformats.org/officeDocument/2006/relationships/hyperlink" Target="#Conclusion!A1"/><Relationship Id="rId5" Type="http://schemas.openxmlformats.org/officeDocument/2006/relationships/hyperlink" Target="#Insights!A1"/><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Data!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Pivot '!A1"/><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hyperlink" Target="#'Pivot '!A1"/><Relationship Id="rId2" Type="http://schemas.openxmlformats.org/officeDocument/2006/relationships/hyperlink" Target="#Summary!A1"/><Relationship Id="rId1" Type="http://schemas.openxmlformats.org/officeDocument/2006/relationships/image" Target="../media/image2.jfif"/></Relationships>
</file>

<file path=xl/drawings/_rels/drawing4.xml.rels><?xml version="1.0" encoding="UTF-8" standalone="yes"?>
<Relationships xmlns="http://schemas.openxmlformats.org/package/2006/relationships"><Relationship Id="rId3" Type="http://schemas.openxmlformats.org/officeDocument/2006/relationships/hyperlink" Target="#Conclusion!A1"/><Relationship Id="rId2" Type="http://schemas.openxmlformats.org/officeDocument/2006/relationships/hyperlink" Target="#Insights!A1"/><Relationship Id="rId1" Type="http://schemas.openxmlformats.org/officeDocument/2006/relationships/image" Target="../media/image3.jfif"/></Relationships>
</file>

<file path=xl/drawings/_rels/drawing5.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103414</xdr:colOff>
      <xdr:row>0</xdr:row>
      <xdr:rowOff>136979</xdr:rowOff>
    </xdr:from>
    <xdr:to>
      <xdr:col>5</xdr:col>
      <xdr:colOff>281214</xdr:colOff>
      <xdr:row>15</xdr:row>
      <xdr:rowOff>97622</xdr:rowOff>
    </xdr:to>
    <xdr:pic>
      <xdr:nvPicPr>
        <xdr:cNvPr id="3" name="Picture 2">
          <a:extLst>
            <a:ext uri="{FF2B5EF4-FFF2-40B4-BE49-F238E27FC236}">
              <a16:creationId xmlns:a16="http://schemas.microsoft.com/office/drawing/2014/main" id="{B0B6ADB3-D256-43A6-9433-A2F75147A7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414" y="136979"/>
          <a:ext cx="3225800" cy="3249943"/>
        </a:xfrm>
        <a:prstGeom prst="rect">
          <a:avLst/>
        </a:prstGeom>
      </xdr:spPr>
    </xdr:pic>
    <xdr:clientData/>
  </xdr:twoCellAnchor>
  <xdr:twoCellAnchor>
    <xdr:from>
      <xdr:col>5</xdr:col>
      <xdr:colOff>520700</xdr:colOff>
      <xdr:row>10</xdr:row>
      <xdr:rowOff>44450</xdr:rowOff>
    </xdr:from>
    <xdr:to>
      <xdr:col>18</xdr:col>
      <xdr:colOff>495300</xdr:colOff>
      <xdr:row>10</xdr:row>
      <xdr:rowOff>50800</xdr:rowOff>
    </xdr:to>
    <xdr:cxnSp macro="">
      <xdr:nvCxnSpPr>
        <xdr:cNvPr id="5" name="Straight Connector 4">
          <a:extLst>
            <a:ext uri="{FF2B5EF4-FFF2-40B4-BE49-F238E27FC236}">
              <a16:creationId xmlns:a16="http://schemas.microsoft.com/office/drawing/2014/main" id="{AE8C7947-D940-4B68-8901-BE2200671C29}"/>
            </a:ext>
          </a:extLst>
        </xdr:cNvPr>
        <xdr:cNvCxnSpPr/>
      </xdr:nvCxnSpPr>
      <xdr:spPr>
        <a:xfrm>
          <a:off x="3568700" y="2400300"/>
          <a:ext cx="7899400" cy="6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107950</xdr:colOff>
      <xdr:row>11</xdr:row>
      <xdr:rowOff>19050</xdr:rowOff>
    </xdr:from>
    <xdr:to>
      <xdr:col>18</xdr:col>
      <xdr:colOff>95250</xdr:colOff>
      <xdr:row>19</xdr:row>
      <xdr:rowOff>114300</xdr:rowOff>
    </xdr:to>
    <xdr:sp macro="" textlink="">
      <xdr:nvSpPr>
        <xdr:cNvPr id="16" name="TextBox 15">
          <a:extLst>
            <a:ext uri="{FF2B5EF4-FFF2-40B4-BE49-F238E27FC236}">
              <a16:creationId xmlns:a16="http://schemas.microsoft.com/office/drawing/2014/main" id="{9CD716B9-986F-42D6-99E3-BFA607EDC7EE}"/>
            </a:ext>
          </a:extLst>
        </xdr:cNvPr>
        <xdr:cNvSpPr txBox="1"/>
      </xdr:nvSpPr>
      <xdr:spPr>
        <a:xfrm>
          <a:off x="4552950" y="2559050"/>
          <a:ext cx="6762750"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0" u="none" strike="noStrike">
              <a:solidFill>
                <a:schemeClr val="dk1"/>
              </a:solidFill>
              <a:effectLst/>
              <a:latin typeface="+mn-lt"/>
              <a:ea typeface="+mn-ea"/>
              <a:cs typeface="+mn-cs"/>
            </a:rPr>
            <a:t> In today's world, Real estate, Food and Medical industry are prime. Even in market up-downs, there is no major effect on these sectors. The motive of choosing Real Estate as my project topic is to highlight the growth,</a:t>
          </a:r>
          <a:r>
            <a:rPr lang="en-IN" sz="1600" b="1"/>
            <a:t> </a:t>
          </a:r>
          <a:r>
            <a:rPr lang="en-IN" sz="1600" b="1" i="0" u="none" strike="noStrike">
              <a:solidFill>
                <a:schemeClr val="dk1"/>
              </a:solidFill>
              <a:effectLst/>
              <a:latin typeface="+mn-lt"/>
              <a:ea typeface="+mn-ea"/>
              <a:cs typeface="+mn-cs"/>
            </a:rPr>
            <a:t> preferences of clients buying the properties, evaluation of property appreciation and how this analysis</a:t>
          </a:r>
          <a:r>
            <a:rPr lang="en-IN" sz="1600" b="1"/>
            <a:t> </a:t>
          </a:r>
          <a:r>
            <a:rPr lang="en-IN" sz="1600" b="1" i="0" u="none" strike="noStrike">
              <a:solidFill>
                <a:schemeClr val="dk1"/>
              </a:solidFill>
              <a:effectLst/>
              <a:latin typeface="+mn-lt"/>
              <a:ea typeface="+mn-ea"/>
              <a:cs typeface="+mn-cs"/>
            </a:rPr>
            <a:t>would help anyone get perfect insights of this particular project. </a:t>
          </a:r>
          <a:r>
            <a:rPr lang="en-IN" sz="1600" b="1"/>
            <a:t> </a:t>
          </a:r>
          <a:r>
            <a:rPr lang="en-IN" sz="1600" b="1"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 </a:t>
          </a:r>
          <a:r>
            <a:rPr lang="en-IN"/>
            <a:t> </a:t>
          </a:r>
          <a:endParaRPr lang="en-IN" sz="1100"/>
        </a:p>
      </xdr:txBody>
    </xdr:sp>
    <xdr:clientData/>
  </xdr:twoCellAnchor>
  <xdr:twoCellAnchor>
    <xdr:from>
      <xdr:col>19</xdr:col>
      <xdr:colOff>1523999</xdr:colOff>
      <xdr:row>1</xdr:row>
      <xdr:rowOff>81644</xdr:rowOff>
    </xdr:from>
    <xdr:to>
      <xdr:col>23</xdr:col>
      <xdr:colOff>444500</xdr:colOff>
      <xdr:row>3</xdr:row>
      <xdr:rowOff>154215</xdr:rowOff>
    </xdr:to>
    <xdr:sp macro="" textlink="">
      <xdr:nvSpPr>
        <xdr:cNvPr id="2" name="Rectangle: Rounded Corners 1">
          <a:hlinkClick xmlns:r="http://schemas.openxmlformats.org/officeDocument/2006/relationships" r:id="rId2"/>
          <a:extLst>
            <a:ext uri="{FF2B5EF4-FFF2-40B4-BE49-F238E27FC236}">
              <a16:creationId xmlns:a16="http://schemas.microsoft.com/office/drawing/2014/main" id="{DFA2D980-41D0-4915-A2C7-AED6CFD7A359}"/>
            </a:ext>
          </a:extLst>
        </xdr:cNvPr>
        <xdr:cNvSpPr/>
      </xdr:nvSpPr>
      <xdr:spPr>
        <a:xfrm>
          <a:off x="13607142" y="263073"/>
          <a:ext cx="2403929" cy="435428"/>
        </a:xfrm>
        <a:prstGeom prst="round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Summary Page</a:t>
          </a:r>
        </a:p>
      </xdr:txBody>
    </xdr:sp>
    <xdr:clientData/>
  </xdr:twoCellAnchor>
  <xdr:twoCellAnchor>
    <xdr:from>
      <xdr:col>19</xdr:col>
      <xdr:colOff>1533071</xdr:colOff>
      <xdr:row>4</xdr:row>
      <xdr:rowOff>108857</xdr:rowOff>
    </xdr:from>
    <xdr:to>
      <xdr:col>23</xdr:col>
      <xdr:colOff>453572</xdr:colOff>
      <xdr:row>6</xdr:row>
      <xdr:rowOff>9070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2287D26B-DAD9-4226-8FAF-1E2456DF5E88}"/>
            </a:ext>
          </a:extLst>
        </xdr:cNvPr>
        <xdr:cNvSpPr/>
      </xdr:nvSpPr>
      <xdr:spPr>
        <a:xfrm>
          <a:off x="13616214" y="834571"/>
          <a:ext cx="2403929" cy="435428"/>
        </a:xfrm>
        <a:prstGeom prst="round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Data</a:t>
          </a:r>
        </a:p>
      </xdr:txBody>
    </xdr:sp>
    <xdr:clientData/>
  </xdr:twoCellAnchor>
  <xdr:twoCellAnchor>
    <xdr:from>
      <xdr:col>19</xdr:col>
      <xdr:colOff>1551215</xdr:colOff>
      <xdr:row>6</xdr:row>
      <xdr:rowOff>145143</xdr:rowOff>
    </xdr:from>
    <xdr:to>
      <xdr:col>23</xdr:col>
      <xdr:colOff>471716</xdr:colOff>
      <xdr:row>7</xdr:row>
      <xdr:rowOff>281214</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E244553C-A2C8-4419-B905-1CE6650A3664}"/>
            </a:ext>
          </a:extLst>
        </xdr:cNvPr>
        <xdr:cNvSpPr/>
      </xdr:nvSpPr>
      <xdr:spPr>
        <a:xfrm>
          <a:off x="13634358" y="1406072"/>
          <a:ext cx="2403929" cy="435428"/>
        </a:xfrm>
        <a:prstGeom prst="round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Dashboard</a:t>
          </a:r>
        </a:p>
      </xdr:txBody>
    </xdr:sp>
    <xdr:clientData/>
  </xdr:twoCellAnchor>
  <xdr:twoCellAnchor>
    <xdr:from>
      <xdr:col>19</xdr:col>
      <xdr:colOff>1542142</xdr:colOff>
      <xdr:row>8</xdr:row>
      <xdr:rowOff>99786</xdr:rowOff>
    </xdr:from>
    <xdr:to>
      <xdr:col>23</xdr:col>
      <xdr:colOff>462643</xdr:colOff>
      <xdr:row>10</xdr:row>
      <xdr:rowOff>54428</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17BF65CB-21CC-4707-BCB0-38CA381F5033}"/>
            </a:ext>
          </a:extLst>
        </xdr:cNvPr>
        <xdr:cNvSpPr/>
      </xdr:nvSpPr>
      <xdr:spPr>
        <a:xfrm>
          <a:off x="13625285" y="1959429"/>
          <a:ext cx="2403929" cy="435428"/>
        </a:xfrm>
        <a:prstGeom prst="round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Insights</a:t>
          </a:r>
        </a:p>
      </xdr:txBody>
    </xdr:sp>
    <xdr:clientData/>
  </xdr:twoCellAnchor>
  <xdr:twoCellAnchor>
    <xdr:from>
      <xdr:col>19</xdr:col>
      <xdr:colOff>1542142</xdr:colOff>
      <xdr:row>11</xdr:row>
      <xdr:rowOff>18144</xdr:rowOff>
    </xdr:from>
    <xdr:to>
      <xdr:col>23</xdr:col>
      <xdr:colOff>462643</xdr:colOff>
      <xdr:row>13</xdr:row>
      <xdr:rowOff>72572</xdr:rowOff>
    </xdr:to>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71C5F93E-7C83-4AE4-8D2B-0489758047A7}"/>
            </a:ext>
          </a:extLst>
        </xdr:cNvPr>
        <xdr:cNvSpPr/>
      </xdr:nvSpPr>
      <xdr:spPr>
        <a:xfrm>
          <a:off x="13625285" y="2540001"/>
          <a:ext cx="2403929" cy="435428"/>
        </a:xfrm>
        <a:prstGeom prst="round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Conclusion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53592</xdr:colOff>
      <xdr:row>6</xdr:row>
      <xdr:rowOff>142875</xdr:rowOff>
    </xdr:from>
    <xdr:to>
      <xdr:col>12</xdr:col>
      <xdr:colOff>571500</xdr:colOff>
      <xdr:row>23</xdr:row>
      <xdr:rowOff>158750</xdr:rowOff>
    </xdr:to>
    <xdr:graphicFrame macro="">
      <xdr:nvGraphicFramePr>
        <xdr:cNvPr id="2" name="Chart 1">
          <a:extLst>
            <a:ext uri="{FF2B5EF4-FFF2-40B4-BE49-F238E27FC236}">
              <a16:creationId xmlns:a16="http://schemas.microsoft.com/office/drawing/2014/main" id="{66126F14-B7A3-4C16-85E7-38ACDD899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469446</xdr:colOff>
      <xdr:row>6</xdr:row>
      <xdr:rowOff>136357</xdr:rowOff>
    </xdr:from>
    <xdr:to>
      <xdr:col>27</xdr:col>
      <xdr:colOff>292553</xdr:colOff>
      <xdr:row>23</xdr:row>
      <xdr:rowOff>79375</xdr:rowOff>
    </xdr:to>
    <xdr:graphicFrame macro="">
      <xdr:nvGraphicFramePr>
        <xdr:cNvPr id="3" name="Chart 1">
          <a:extLst>
            <a:ext uri="{FF2B5EF4-FFF2-40B4-BE49-F238E27FC236}">
              <a16:creationId xmlns:a16="http://schemas.microsoft.com/office/drawing/2014/main" id="{FDFE524D-CC94-44B3-A37D-D723167EC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19664</xdr:colOff>
      <xdr:row>28</xdr:row>
      <xdr:rowOff>102131</xdr:rowOff>
    </xdr:from>
    <xdr:to>
      <xdr:col>14</xdr:col>
      <xdr:colOff>381000</xdr:colOff>
      <xdr:row>47</xdr:row>
      <xdr:rowOff>79375</xdr:rowOff>
    </xdr:to>
    <xdr:graphicFrame macro="">
      <xdr:nvGraphicFramePr>
        <xdr:cNvPr id="5" name="Chart 1">
          <a:extLst>
            <a:ext uri="{FF2B5EF4-FFF2-40B4-BE49-F238E27FC236}">
              <a16:creationId xmlns:a16="http://schemas.microsoft.com/office/drawing/2014/main" id="{237790EA-44BC-4FB1-9852-8FFE6BF76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255677</xdr:colOff>
      <xdr:row>7</xdr:row>
      <xdr:rowOff>21653</xdr:rowOff>
    </xdr:from>
    <xdr:to>
      <xdr:col>20</xdr:col>
      <xdr:colOff>190500</xdr:colOff>
      <xdr:row>23</xdr:row>
      <xdr:rowOff>111124</xdr:rowOff>
    </xdr:to>
    <xdr:graphicFrame macro="">
      <xdr:nvGraphicFramePr>
        <xdr:cNvPr id="4" name="Chart 3">
          <a:extLst>
            <a:ext uri="{FF2B5EF4-FFF2-40B4-BE49-F238E27FC236}">
              <a16:creationId xmlns:a16="http://schemas.microsoft.com/office/drawing/2014/main" id="{36C57C76-6FDD-4150-BBDE-43F12BB90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317499</xdr:colOff>
      <xdr:row>28</xdr:row>
      <xdr:rowOff>70642</xdr:rowOff>
    </xdr:from>
    <xdr:to>
      <xdr:col>27</xdr:col>
      <xdr:colOff>301624</xdr:colOff>
      <xdr:row>47</xdr:row>
      <xdr:rowOff>31750</xdr:rowOff>
    </xdr:to>
    <xdr:graphicFrame macro="">
      <xdr:nvGraphicFramePr>
        <xdr:cNvPr id="6" name="Chart 4">
          <a:extLst>
            <a:ext uri="{FF2B5EF4-FFF2-40B4-BE49-F238E27FC236}">
              <a16:creationId xmlns:a16="http://schemas.microsoft.com/office/drawing/2014/main" id="{540479E4-65B1-4F54-9451-DD555889E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219363</xdr:colOff>
      <xdr:row>1</xdr:row>
      <xdr:rowOff>59714</xdr:rowOff>
    </xdr:from>
    <xdr:to>
      <xdr:col>28</xdr:col>
      <xdr:colOff>411562</xdr:colOff>
      <xdr:row>4</xdr:row>
      <xdr:rowOff>53603</xdr:rowOff>
    </xdr:to>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A014732B-4220-4416-9FFD-A53B83E72A49}"/>
            </a:ext>
          </a:extLst>
        </xdr:cNvPr>
        <xdr:cNvSpPr/>
      </xdr:nvSpPr>
      <xdr:spPr>
        <a:xfrm>
          <a:off x="16021792" y="241143"/>
          <a:ext cx="1407770" cy="538174"/>
        </a:xfrm>
        <a:prstGeom prst="round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Next</a:t>
          </a:r>
        </a:p>
      </xdr:txBody>
    </xdr:sp>
    <xdr:clientData/>
  </xdr:twoCellAnchor>
  <xdr:twoCellAnchor>
    <xdr:from>
      <xdr:col>0</xdr:col>
      <xdr:colOff>164352</xdr:colOff>
      <xdr:row>1</xdr:row>
      <xdr:rowOff>103910</xdr:rowOff>
    </xdr:from>
    <xdr:to>
      <xdr:col>2</xdr:col>
      <xdr:colOff>404091</xdr:colOff>
      <xdr:row>4</xdr:row>
      <xdr:rowOff>92364</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71A21ED6-0982-44F1-BC43-550159B6CEE7}"/>
            </a:ext>
          </a:extLst>
        </xdr:cNvPr>
        <xdr:cNvSpPr/>
      </xdr:nvSpPr>
      <xdr:spPr>
        <a:xfrm>
          <a:off x="164352" y="288637"/>
          <a:ext cx="1463557" cy="542636"/>
        </a:xfrm>
        <a:prstGeom prst="round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Back</a:t>
          </a:r>
        </a:p>
      </xdr:txBody>
    </xdr:sp>
    <xdr:clientData/>
  </xdr:twoCellAnchor>
  <xdr:twoCellAnchor>
    <xdr:from>
      <xdr:col>4</xdr:col>
      <xdr:colOff>507999</xdr:colOff>
      <xdr:row>0</xdr:row>
      <xdr:rowOff>173425</xdr:rowOff>
    </xdr:from>
    <xdr:to>
      <xdr:col>24</xdr:col>
      <xdr:colOff>399674</xdr:colOff>
      <xdr:row>4</xdr:row>
      <xdr:rowOff>180896</xdr:rowOff>
    </xdr:to>
    <xdr:sp macro="" textlink="">
      <xdr:nvSpPr>
        <xdr:cNvPr id="10" name="Flowchart: Alternate Process 9">
          <a:extLst>
            <a:ext uri="{FF2B5EF4-FFF2-40B4-BE49-F238E27FC236}">
              <a16:creationId xmlns:a16="http://schemas.microsoft.com/office/drawing/2014/main" id="{25EEBB00-6E8B-4026-BD72-F9CE14EA1F7B}"/>
            </a:ext>
          </a:extLst>
        </xdr:cNvPr>
        <xdr:cNvSpPr/>
      </xdr:nvSpPr>
      <xdr:spPr>
        <a:xfrm>
          <a:off x="2939142" y="173425"/>
          <a:ext cx="12047389" cy="733185"/>
        </a:xfrm>
        <a:prstGeom prst="flowChartAlternateProcess">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u="sng"/>
            <a:t>Analysis</a:t>
          </a:r>
          <a:r>
            <a:rPr lang="en-IN" sz="4000" b="1" u="sng" baseline="0"/>
            <a:t> of the Project</a:t>
          </a:r>
          <a:endParaRPr lang="en-IN" sz="4000" b="1" u="sng"/>
        </a:p>
      </xdr:txBody>
    </xdr:sp>
    <xdr:clientData/>
  </xdr:twoCellAnchor>
  <xdr:twoCellAnchor>
    <xdr:from>
      <xdr:col>0</xdr:col>
      <xdr:colOff>34636</xdr:colOff>
      <xdr:row>5</xdr:row>
      <xdr:rowOff>138545</xdr:rowOff>
    </xdr:from>
    <xdr:to>
      <xdr:col>27</xdr:col>
      <xdr:colOff>565728</xdr:colOff>
      <xdr:row>6</xdr:row>
      <xdr:rowOff>0</xdr:rowOff>
    </xdr:to>
    <xdr:cxnSp macro="">
      <xdr:nvCxnSpPr>
        <xdr:cNvPr id="12" name="Straight Connector 11">
          <a:extLst>
            <a:ext uri="{FF2B5EF4-FFF2-40B4-BE49-F238E27FC236}">
              <a16:creationId xmlns:a16="http://schemas.microsoft.com/office/drawing/2014/main" id="{8128A3EF-5382-48AF-B949-CA8B660A6031}"/>
            </a:ext>
          </a:extLst>
        </xdr:cNvPr>
        <xdr:cNvCxnSpPr/>
      </xdr:nvCxnSpPr>
      <xdr:spPr>
        <a:xfrm flipV="1">
          <a:off x="34636" y="1062181"/>
          <a:ext cx="17052637" cy="46183"/>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311728</xdr:colOff>
      <xdr:row>6</xdr:row>
      <xdr:rowOff>0</xdr:rowOff>
    </xdr:from>
    <xdr:to>
      <xdr:col>4</xdr:col>
      <xdr:colOff>317500</xdr:colOff>
      <xdr:row>49</xdr:row>
      <xdr:rowOff>95250</xdr:rowOff>
    </xdr:to>
    <xdr:cxnSp macro="">
      <xdr:nvCxnSpPr>
        <xdr:cNvPr id="15" name="Straight Connector 14">
          <a:extLst>
            <a:ext uri="{FF2B5EF4-FFF2-40B4-BE49-F238E27FC236}">
              <a16:creationId xmlns:a16="http://schemas.microsoft.com/office/drawing/2014/main" id="{3803124B-D2F8-44BC-9E5E-8520442E9219}"/>
            </a:ext>
          </a:extLst>
        </xdr:cNvPr>
        <xdr:cNvCxnSpPr/>
      </xdr:nvCxnSpPr>
      <xdr:spPr>
        <a:xfrm>
          <a:off x="2724728" y="1143000"/>
          <a:ext cx="5772" cy="8286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349250</xdr:colOff>
      <xdr:row>26</xdr:row>
      <xdr:rowOff>127000</xdr:rowOff>
    </xdr:from>
    <xdr:to>
      <xdr:col>28</xdr:col>
      <xdr:colOff>47625</xdr:colOff>
      <xdr:row>26</xdr:row>
      <xdr:rowOff>158750</xdr:rowOff>
    </xdr:to>
    <xdr:cxnSp macro="">
      <xdr:nvCxnSpPr>
        <xdr:cNvPr id="20" name="Straight Connector 19">
          <a:extLst>
            <a:ext uri="{FF2B5EF4-FFF2-40B4-BE49-F238E27FC236}">
              <a16:creationId xmlns:a16="http://schemas.microsoft.com/office/drawing/2014/main" id="{0CD66F5E-932A-4F88-92E0-AB9B92B8EDEC}"/>
            </a:ext>
          </a:extLst>
        </xdr:cNvPr>
        <xdr:cNvCxnSpPr/>
      </xdr:nvCxnSpPr>
      <xdr:spPr>
        <a:xfrm flipV="1">
          <a:off x="2762250" y="5080000"/>
          <a:ext cx="14176375" cy="31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63500</xdr:colOff>
      <xdr:row>6</xdr:row>
      <xdr:rowOff>177511</xdr:rowOff>
    </xdr:from>
    <xdr:to>
      <xdr:col>4</xdr:col>
      <xdr:colOff>222250</xdr:colOff>
      <xdr:row>25</xdr:row>
      <xdr:rowOff>177511</xdr:rowOff>
    </xdr:to>
    <mc:AlternateContent xmlns:mc="http://schemas.openxmlformats.org/markup-compatibility/2006" xmlns:a14="http://schemas.microsoft.com/office/drawing/2010/main">
      <mc:Choice Requires="a14">
        <xdr:graphicFrame macro="">
          <xdr:nvGraphicFramePr>
            <xdr:cNvPr id="22" name="Month">
              <a:extLst>
                <a:ext uri="{FF2B5EF4-FFF2-40B4-BE49-F238E27FC236}">
                  <a16:creationId xmlns:a16="http://schemas.microsoft.com/office/drawing/2014/main" id="{5CB5A9C1-253B-42E7-805A-D4C90AC38A5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500" y="1266082"/>
              <a:ext cx="2589893" cy="344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47625</xdr:colOff>
      <xdr:row>26</xdr:row>
      <xdr:rowOff>127000</xdr:rowOff>
    </xdr:from>
    <xdr:to>
      <xdr:col>16</xdr:col>
      <xdr:colOff>63500</xdr:colOff>
      <xdr:row>49</xdr:row>
      <xdr:rowOff>174625</xdr:rowOff>
    </xdr:to>
    <xdr:cxnSp macro="">
      <xdr:nvCxnSpPr>
        <xdr:cNvPr id="24" name="Straight Connector 23">
          <a:extLst>
            <a:ext uri="{FF2B5EF4-FFF2-40B4-BE49-F238E27FC236}">
              <a16:creationId xmlns:a16="http://schemas.microsoft.com/office/drawing/2014/main" id="{916BB773-084D-4372-8AED-99AE88F5B5C2}"/>
            </a:ext>
          </a:extLst>
        </xdr:cNvPr>
        <xdr:cNvCxnSpPr/>
      </xdr:nvCxnSpPr>
      <xdr:spPr>
        <a:xfrm>
          <a:off x="9699625" y="5080000"/>
          <a:ext cx="15875" cy="44291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23</xdr:col>
      <xdr:colOff>279400</xdr:colOff>
      <xdr:row>28</xdr:row>
      <xdr:rowOff>107950</xdr:rowOff>
    </xdr:to>
    <xdr:pic>
      <xdr:nvPicPr>
        <xdr:cNvPr id="13" name="Picture 12">
          <a:extLst>
            <a:ext uri="{FF2B5EF4-FFF2-40B4-BE49-F238E27FC236}">
              <a16:creationId xmlns:a16="http://schemas.microsoft.com/office/drawing/2014/main" id="{DD16AC40-5C2A-4E73-8661-10E9B6124F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2700"/>
          <a:ext cx="14300200" cy="5251450"/>
        </a:xfrm>
        <a:prstGeom prst="rect">
          <a:avLst/>
        </a:prstGeom>
      </xdr:spPr>
    </xdr:pic>
    <xdr:clientData/>
  </xdr:twoCellAnchor>
  <xdr:twoCellAnchor>
    <xdr:from>
      <xdr:col>2</xdr:col>
      <xdr:colOff>388471</xdr:colOff>
      <xdr:row>6</xdr:row>
      <xdr:rowOff>11954</xdr:rowOff>
    </xdr:from>
    <xdr:to>
      <xdr:col>20</xdr:col>
      <xdr:colOff>153520</xdr:colOff>
      <xdr:row>22</xdr:row>
      <xdr:rowOff>103468</xdr:rowOff>
    </xdr:to>
    <xdr:sp macro="" textlink="">
      <xdr:nvSpPr>
        <xdr:cNvPr id="2" name="Rectangle 1">
          <a:extLst>
            <a:ext uri="{FF2B5EF4-FFF2-40B4-BE49-F238E27FC236}">
              <a16:creationId xmlns:a16="http://schemas.microsoft.com/office/drawing/2014/main" id="{7543024B-9B6C-45F1-AC87-B9DA7546D5D9}"/>
            </a:ext>
          </a:extLst>
        </xdr:cNvPr>
        <xdr:cNvSpPr/>
      </xdr:nvSpPr>
      <xdr:spPr>
        <a:xfrm>
          <a:off x="1613647" y="1132542"/>
          <a:ext cx="10791638" cy="3079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bg1"/>
              </a:solidFill>
            </a:rPr>
            <a:t>Key</a:t>
          </a:r>
          <a:r>
            <a:rPr lang="en-IN" sz="1400" b="1" u="sng" baseline="0">
              <a:solidFill>
                <a:schemeClr val="bg1"/>
              </a:solidFill>
            </a:rPr>
            <a:t> Highlights of Analysis </a:t>
          </a:r>
          <a:r>
            <a:rPr lang="en-IN" sz="1400" b="1" baseline="0">
              <a:solidFill>
                <a:schemeClr val="bg1"/>
              </a:solidFill>
            </a:rPr>
            <a:t>:- </a:t>
          </a:r>
        </a:p>
        <a:p>
          <a:pPr algn="l"/>
          <a:r>
            <a:rPr lang="en-IN" sz="1400" b="1" baseline="0">
              <a:solidFill>
                <a:schemeClr val="bg1"/>
              </a:solidFill>
            </a:rPr>
            <a:t>	</a:t>
          </a:r>
        </a:p>
        <a:p>
          <a:pPr algn="l"/>
          <a:r>
            <a:rPr lang="en-IN" sz="1400" b="1" baseline="0">
              <a:solidFill>
                <a:schemeClr val="bg1"/>
              </a:solidFill>
            </a:rPr>
            <a:t>	1) Total number of bookings in each month.</a:t>
          </a:r>
        </a:p>
        <a:p>
          <a:pPr algn="l"/>
          <a:endParaRPr lang="en-IN" sz="1400" b="1" baseline="0">
            <a:solidFill>
              <a:schemeClr val="bg1"/>
            </a:solidFill>
          </a:endParaRPr>
        </a:p>
        <a:p>
          <a:pPr algn="l"/>
          <a:r>
            <a:rPr lang="en-IN" sz="1400" b="1" baseline="0">
              <a:solidFill>
                <a:schemeClr val="bg1"/>
              </a:solidFill>
            </a:rPr>
            <a:t>	2) Comparison between number of 1 BHK and 2 BHK flats.</a:t>
          </a:r>
        </a:p>
        <a:p>
          <a:pPr algn="l"/>
          <a:endParaRPr lang="en-IN" sz="1400" b="1" baseline="0">
            <a:solidFill>
              <a:schemeClr val="bg1"/>
            </a:solidFill>
          </a:endParaRPr>
        </a:p>
        <a:p>
          <a:pPr algn="l"/>
          <a:r>
            <a:rPr lang="en-IN" sz="1400" b="1" baseline="0">
              <a:solidFill>
                <a:schemeClr val="bg1"/>
              </a:solidFill>
            </a:rPr>
            <a:t>	3) Difference between bookings and not booked flats.</a:t>
          </a:r>
        </a:p>
        <a:p>
          <a:pPr algn="l"/>
          <a:endParaRPr lang="en-IN" sz="1400" b="1" baseline="0">
            <a:solidFill>
              <a:schemeClr val="bg1"/>
            </a:solidFill>
          </a:endParaRPr>
        </a:p>
        <a:p>
          <a:pPr algn="l"/>
          <a:r>
            <a:rPr lang="en-IN" sz="1400" b="1" baseline="0">
              <a:solidFill>
                <a:schemeClr val="bg1"/>
              </a:solidFill>
            </a:rPr>
            <a:t>	4) Analysis of clients' budget and how much of a difference is there according to our Quoting price.</a:t>
          </a:r>
        </a:p>
        <a:p>
          <a:pPr algn="l"/>
          <a:endParaRPr lang="en-IN" sz="1400" b="1" baseline="0">
            <a:solidFill>
              <a:schemeClr val="bg1"/>
            </a:solidFill>
          </a:endParaRPr>
        </a:p>
        <a:p>
          <a:pPr algn="l"/>
          <a:r>
            <a:rPr lang="en-IN" sz="1400" b="1" baseline="0">
              <a:solidFill>
                <a:schemeClr val="bg1"/>
              </a:solidFill>
            </a:rPr>
            <a:t>	5) Analysis of whether the client's preference is more of 1 BHK or 2 BHK.</a:t>
          </a:r>
          <a:endParaRPr lang="en-IN" sz="1400" b="1">
            <a:solidFill>
              <a:schemeClr val="bg1"/>
            </a:solidFill>
          </a:endParaRPr>
        </a:p>
      </xdr:txBody>
    </xdr:sp>
    <xdr:clientData/>
  </xdr:twoCellAnchor>
  <xdr:twoCellAnchor>
    <xdr:from>
      <xdr:col>7</xdr:col>
      <xdr:colOff>595405</xdr:colOff>
      <xdr:row>1</xdr:row>
      <xdr:rowOff>24279</xdr:rowOff>
    </xdr:from>
    <xdr:to>
      <xdr:col>14</xdr:col>
      <xdr:colOff>268568</xdr:colOff>
      <xdr:row>4</xdr:row>
      <xdr:rowOff>113179</xdr:rowOff>
    </xdr:to>
    <xdr:sp macro="" textlink="">
      <xdr:nvSpPr>
        <xdr:cNvPr id="4" name="Flowchart: Punched Tape 3">
          <a:extLst>
            <a:ext uri="{FF2B5EF4-FFF2-40B4-BE49-F238E27FC236}">
              <a16:creationId xmlns:a16="http://schemas.microsoft.com/office/drawing/2014/main" id="{8D4805A0-D63B-4809-933F-23C400D414DF}"/>
            </a:ext>
          </a:extLst>
        </xdr:cNvPr>
        <xdr:cNvSpPr/>
      </xdr:nvSpPr>
      <xdr:spPr>
        <a:xfrm>
          <a:off x="4883523" y="211044"/>
          <a:ext cx="3961280" cy="649194"/>
        </a:xfrm>
        <a:prstGeom prst="flowChartPunchedTape">
          <a:avLst/>
        </a:prstGeom>
        <a:effectLst>
          <a:outerShdw blurRad="50800" dist="38100" dir="2700000" algn="tl"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800" b="1" u="sng"/>
            <a:t>Insights</a:t>
          </a:r>
        </a:p>
      </xdr:txBody>
    </xdr:sp>
    <xdr:clientData/>
  </xdr:twoCellAnchor>
  <xdr:twoCellAnchor>
    <xdr:from>
      <xdr:col>20</xdr:col>
      <xdr:colOff>364938</xdr:colOff>
      <xdr:row>1</xdr:row>
      <xdr:rowOff>747</xdr:rowOff>
    </xdr:from>
    <xdr:to>
      <xdr:col>22</xdr:col>
      <xdr:colOff>12700</xdr:colOff>
      <xdr:row>2</xdr:row>
      <xdr:rowOff>162112</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DD5677FB-69A9-496A-BDBD-FEFF31A73B85}"/>
            </a:ext>
          </a:extLst>
        </xdr:cNvPr>
        <xdr:cNvSpPr/>
      </xdr:nvSpPr>
      <xdr:spPr>
        <a:xfrm>
          <a:off x="12616703" y="187512"/>
          <a:ext cx="872938" cy="348129"/>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400" b="1"/>
            <a:t>Next</a:t>
          </a:r>
        </a:p>
      </xdr:txBody>
    </xdr:sp>
    <xdr:clientData/>
  </xdr:twoCellAnchor>
  <xdr:twoCellAnchor>
    <xdr:from>
      <xdr:col>0</xdr:col>
      <xdr:colOff>355600</xdr:colOff>
      <xdr:row>0</xdr:row>
      <xdr:rowOff>177800</xdr:rowOff>
    </xdr:from>
    <xdr:to>
      <xdr:col>2</xdr:col>
      <xdr:colOff>6350</xdr:colOff>
      <xdr:row>2</xdr:row>
      <xdr:rowOff>152400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376B4EB0-8BB8-4F18-B9DD-C53F0A420A11}"/>
            </a:ext>
          </a:extLst>
        </xdr:cNvPr>
        <xdr:cNvSpPr/>
      </xdr:nvSpPr>
      <xdr:spPr>
        <a:xfrm>
          <a:off x="355600" y="177800"/>
          <a:ext cx="869950" cy="3429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400" b="1"/>
            <a:t>Back</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14941</xdr:rowOff>
    </xdr:from>
    <xdr:to>
      <xdr:col>23</xdr:col>
      <xdr:colOff>44824</xdr:colOff>
      <xdr:row>36</xdr:row>
      <xdr:rowOff>56777</xdr:rowOff>
    </xdr:to>
    <xdr:pic>
      <xdr:nvPicPr>
        <xdr:cNvPr id="11" name="Picture 10">
          <a:extLst>
            <a:ext uri="{FF2B5EF4-FFF2-40B4-BE49-F238E27FC236}">
              <a16:creationId xmlns:a16="http://schemas.microsoft.com/office/drawing/2014/main" id="{4244D27A-4C74-4364-9B40-5DABAF2832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4941"/>
          <a:ext cx="14134353" cy="6765365"/>
        </a:xfrm>
        <a:prstGeom prst="rect">
          <a:avLst/>
        </a:prstGeom>
      </xdr:spPr>
    </xdr:pic>
    <xdr:clientData/>
  </xdr:twoCellAnchor>
  <xdr:twoCellAnchor>
    <xdr:from>
      <xdr:col>6</xdr:col>
      <xdr:colOff>254001</xdr:colOff>
      <xdr:row>1</xdr:row>
      <xdr:rowOff>104589</xdr:rowOff>
    </xdr:from>
    <xdr:to>
      <xdr:col>16</xdr:col>
      <xdr:colOff>127000</xdr:colOff>
      <xdr:row>31</xdr:row>
      <xdr:rowOff>141942</xdr:rowOff>
    </xdr:to>
    <xdr:sp macro="" textlink="">
      <xdr:nvSpPr>
        <xdr:cNvPr id="2" name="Flowchart: Alternate Process 1">
          <a:extLst>
            <a:ext uri="{FF2B5EF4-FFF2-40B4-BE49-F238E27FC236}">
              <a16:creationId xmlns:a16="http://schemas.microsoft.com/office/drawing/2014/main" id="{2336AA59-257E-4D0E-8516-91E566106C94}"/>
            </a:ext>
          </a:extLst>
        </xdr:cNvPr>
        <xdr:cNvSpPr/>
      </xdr:nvSpPr>
      <xdr:spPr>
        <a:xfrm>
          <a:off x="3929530" y="291354"/>
          <a:ext cx="5998882" cy="5640294"/>
        </a:xfrm>
        <a:prstGeom prst="flowChartAlternateProcess">
          <a:avLst/>
        </a:prstGeom>
        <a:solidFill>
          <a:srgbClr val="3284D6"/>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u="sng">
              <a:solidFill>
                <a:schemeClr val="bg1"/>
              </a:solidFill>
              <a:latin typeface="Consolas" panose="020B0609020204030204" pitchFamily="49" charset="0"/>
            </a:rPr>
            <a:t>Summary</a:t>
          </a:r>
          <a:r>
            <a:rPr lang="en-IN" sz="1800" baseline="0">
              <a:solidFill>
                <a:schemeClr val="bg1"/>
              </a:solidFill>
              <a:latin typeface="Consolas" panose="020B0609020204030204" pitchFamily="49" charset="0"/>
            </a:rPr>
            <a:t> </a:t>
          </a:r>
        </a:p>
        <a:p>
          <a:pPr algn="l"/>
          <a:endParaRPr lang="en-IN" sz="1600">
            <a:solidFill>
              <a:schemeClr val="bg1"/>
            </a:solidFill>
            <a:latin typeface="Consolas" panose="020B0609020204030204" pitchFamily="49" charset="0"/>
          </a:endParaRPr>
        </a:p>
        <a:p>
          <a:pPr algn="l"/>
          <a:r>
            <a:rPr lang="en-IN" sz="1600">
              <a:solidFill>
                <a:schemeClr val="bg1"/>
              </a:solidFill>
              <a:latin typeface="Consolas" panose="020B0609020204030204" pitchFamily="49" charset="0"/>
            </a:rPr>
            <a:t> </a:t>
          </a:r>
          <a:r>
            <a:rPr lang="en-IN" sz="1600" u="sng">
              <a:solidFill>
                <a:schemeClr val="bg1"/>
              </a:solidFill>
              <a:latin typeface="Consolas" panose="020B0609020204030204" pitchFamily="49" charset="0"/>
            </a:rPr>
            <a:t>Project</a:t>
          </a:r>
          <a:r>
            <a:rPr lang="en-IN" sz="1600" u="sng" baseline="0">
              <a:solidFill>
                <a:schemeClr val="bg1"/>
              </a:solidFill>
              <a:latin typeface="Consolas" panose="020B0609020204030204" pitchFamily="49" charset="0"/>
            </a:rPr>
            <a:t> overview </a:t>
          </a:r>
          <a:r>
            <a:rPr lang="en-IN" sz="1600" baseline="0">
              <a:solidFill>
                <a:schemeClr val="bg1"/>
              </a:solidFill>
              <a:latin typeface="Consolas" panose="020B0609020204030204" pitchFamily="49" charset="0"/>
            </a:rPr>
            <a:t>--&gt; Next Level Space, Kalyan (E).	</a:t>
          </a:r>
        </a:p>
        <a:p>
          <a:pPr algn="l"/>
          <a:r>
            <a:rPr lang="en-IN" sz="1600" baseline="0">
              <a:solidFill>
                <a:schemeClr val="bg1"/>
              </a:solidFill>
              <a:latin typeface="Consolas" panose="020B0609020204030204" pitchFamily="49" charset="0"/>
            </a:rPr>
            <a:t>Type : Residential</a:t>
          </a:r>
        </a:p>
        <a:p>
          <a:pPr algn="l"/>
          <a:endParaRPr lang="en-IN" sz="1600" baseline="0">
            <a:solidFill>
              <a:schemeClr val="bg1"/>
            </a:solidFill>
            <a:latin typeface="Consolas" panose="020B0609020204030204" pitchFamily="49" charset="0"/>
          </a:endParaRPr>
        </a:p>
        <a:p>
          <a:pPr algn="l"/>
          <a:r>
            <a:rPr lang="en-IN" sz="1600" u="sng">
              <a:solidFill>
                <a:schemeClr val="bg1"/>
              </a:solidFill>
              <a:latin typeface="Consolas" panose="020B0609020204030204" pitchFamily="49" charset="0"/>
            </a:rPr>
            <a:t> Key features </a:t>
          </a:r>
          <a:r>
            <a:rPr lang="en-IN" sz="1600">
              <a:solidFill>
                <a:schemeClr val="bg1"/>
              </a:solidFill>
              <a:latin typeface="Consolas" panose="020B0609020204030204" pitchFamily="49" charset="0"/>
            </a:rPr>
            <a:t>--&gt; Fully Furnished flats.</a:t>
          </a:r>
        </a:p>
        <a:p>
          <a:pPr algn="l"/>
          <a:endParaRPr lang="en-IN" sz="1600">
            <a:solidFill>
              <a:schemeClr val="bg1"/>
            </a:solidFill>
            <a:latin typeface="Consolas" panose="020B0609020204030204" pitchFamily="49" charset="0"/>
          </a:endParaRPr>
        </a:p>
        <a:p>
          <a:pPr algn="l"/>
          <a:r>
            <a:rPr lang="en-IN" sz="1600">
              <a:solidFill>
                <a:schemeClr val="bg1"/>
              </a:solidFill>
              <a:latin typeface="Consolas" panose="020B0609020204030204" pitchFamily="49" charset="0"/>
            </a:rPr>
            <a:t> </a:t>
          </a:r>
          <a:r>
            <a:rPr lang="en-IN" sz="1600" u="sng">
              <a:solidFill>
                <a:schemeClr val="bg1"/>
              </a:solidFill>
              <a:latin typeface="Consolas" panose="020B0609020204030204" pitchFamily="49" charset="0"/>
            </a:rPr>
            <a:t>Target</a:t>
          </a:r>
          <a:r>
            <a:rPr lang="en-IN" sz="1600" u="sng" baseline="0">
              <a:solidFill>
                <a:schemeClr val="bg1"/>
              </a:solidFill>
              <a:latin typeface="Consolas" panose="020B0609020204030204" pitchFamily="49" charset="0"/>
            </a:rPr>
            <a:t> Audience </a:t>
          </a:r>
          <a:r>
            <a:rPr lang="en-IN" sz="1600" baseline="0">
              <a:solidFill>
                <a:schemeClr val="bg1"/>
              </a:solidFill>
              <a:latin typeface="Consolas" panose="020B0609020204030204" pitchFamily="49" charset="0"/>
            </a:rPr>
            <a:t>--&gt; This development is located near major transportation hubs that includes railway station and rickshaws. It is surrounded by schools, parks, hospitals and market. The demand for mixed-use spaces in this developing city makes this a prime investment for professionals and families. </a:t>
          </a:r>
        </a:p>
        <a:p>
          <a:pPr algn="l"/>
          <a:r>
            <a:rPr lang="en-IN" sz="1600" baseline="0">
              <a:solidFill>
                <a:schemeClr val="bg1"/>
              </a:solidFill>
              <a:latin typeface="Consolas" panose="020B0609020204030204" pitchFamily="49" charset="0"/>
            </a:rPr>
            <a:t>  </a:t>
          </a:r>
        </a:p>
        <a:p>
          <a:pPr algn="l"/>
          <a:r>
            <a:rPr lang="en-IN" sz="1600" baseline="0">
              <a:solidFill>
                <a:schemeClr val="bg1"/>
              </a:solidFill>
              <a:latin typeface="Consolas" panose="020B0609020204030204" pitchFamily="49" charset="0"/>
            </a:rPr>
            <a:t> </a:t>
          </a:r>
          <a:r>
            <a:rPr lang="en-IN" sz="1600" b="0" u="sng" baseline="0">
              <a:solidFill>
                <a:schemeClr val="bg1"/>
              </a:solidFill>
              <a:latin typeface="Consolas" panose="020B0609020204030204" pitchFamily="49" charset="0"/>
            </a:rPr>
            <a:t>Investment potential </a:t>
          </a:r>
          <a:r>
            <a:rPr lang="en-IN" sz="1600" baseline="0">
              <a:solidFill>
                <a:schemeClr val="bg1"/>
              </a:solidFill>
              <a:latin typeface="Consolas" panose="020B0609020204030204" pitchFamily="49" charset="0"/>
            </a:rPr>
            <a:t>--&gt; With a projected ROI of 12% annually from rental income and the demand for luxury residential spaces, Next level Space gives a high investment opportunity.</a:t>
          </a:r>
        </a:p>
      </xdr:txBody>
    </xdr:sp>
    <xdr:clientData/>
  </xdr:twoCellAnchor>
  <xdr:twoCellAnchor>
    <xdr:from>
      <xdr:col>6</xdr:col>
      <xdr:colOff>500529</xdr:colOff>
      <xdr:row>5</xdr:row>
      <xdr:rowOff>44823</xdr:rowOff>
    </xdr:from>
    <xdr:to>
      <xdr:col>7</xdr:col>
      <xdr:colOff>119529</xdr:colOff>
      <xdr:row>6</xdr:row>
      <xdr:rowOff>67235</xdr:rowOff>
    </xdr:to>
    <xdr:sp macro="" textlink="">
      <xdr:nvSpPr>
        <xdr:cNvPr id="3" name="Star: 4 Points 2">
          <a:extLst>
            <a:ext uri="{FF2B5EF4-FFF2-40B4-BE49-F238E27FC236}">
              <a16:creationId xmlns:a16="http://schemas.microsoft.com/office/drawing/2014/main" id="{7EB90541-8159-4D74-87BC-855D7A1DBB48}"/>
            </a:ext>
          </a:extLst>
        </xdr:cNvPr>
        <xdr:cNvSpPr/>
      </xdr:nvSpPr>
      <xdr:spPr>
        <a:xfrm>
          <a:off x="4176058" y="978647"/>
          <a:ext cx="231589" cy="209176"/>
        </a:xfrm>
        <a:prstGeom prst="star4">
          <a:avLst>
            <a:gd name="adj" fmla="val 1607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470647</xdr:colOff>
      <xdr:row>10</xdr:row>
      <xdr:rowOff>74707</xdr:rowOff>
    </xdr:from>
    <xdr:to>
      <xdr:col>7</xdr:col>
      <xdr:colOff>134469</xdr:colOff>
      <xdr:row>11</xdr:row>
      <xdr:rowOff>112060</xdr:rowOff>
    </xdr:to>
    <xdr:sp macro="" textlink="">
      <xdr:nvSpPr>
        <xdr:cNvPr id="4" name="Star: 4 Points 3">
          <a:extLst>
            <a:ext uri="{FF2B5EF4-FFF2-40B4-BE49-F238E27FC236}">
              <a16:creationId xmlns:a16="http://schemas.microsoft.com/office/drawing/2014/main" id="{A0B8E9C2-06B2-41F2-BE0B-B19AF245EBA1}"/>
            </a:ext>
          </a:extLst>
        </xdr:cNvPr>
        <xdr:cNvSpPr/>
      </xdr:nvSpPr>
      <xdr:spPr>
        <a:xfrm>
          <a:off x="4146176" y="1942354"/>
          <a:ext cx="276411" cy="224118"/>
        </a:xfrm>
        <a:prstGeom prst="star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481106</xdr:colOff>
      <xdr:row>12</xdr:row>
      <xdr:rowOff>144931</xdr:rowOff>
    </xdr:from>
    <xdr:to>
      <xdr:col>7</xdr:col>
      <xdr:colOff>144928</xdr:colOff>
      <xdr:row>13</xdr:row>
      <xdr:rowOff>182284</xdr:rowOff>
    </xdr:to>
    <xdr:sp macro="" textlink="">
      <xdr:nvSpPr>
        <xdr:cNvPr id="6" name="Star: 4 Points 5">
          <a:extLst>
            <a:ext uri="{FF2B5EF4-FFF2-40B4-BE49-F238E27FC236}">
              <a16:creationId xmlns:a16="http://schemas.microsoft.com/office/drawing/2014/main" id="{31AF4D2A-88B5-460F-9B36-B948B5132B5C}"/>
            </a:ext>
          </a:extLst>
        </xdr:cNvPr>
        <xdr:cNvSpPr/>
      </xdr:nvSpPr>
      <xdr:spPr>
        <a:xfrm>
          <a:off x="4156635" y="2386107"/>
          <a:ext cx="276411" cy="224118"/>
        </a:xfrm>
        <a:prstGeom prst="star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454212</xdr:colOff>
      <xdr:row>22</xdr:row>
      <xdr:rowOff>185271</xdr:rowOff>
    </xdr:from>
    <xdr:to>
      <xdr:col>7</xdr:col>
      <xdr:colOff>118034</xdr:colOff>
      <xdr:row>24</xdr:row>
      <xdr:rowOff>35860</xdr:rowOff>
    </xdr:to>
    <xdr:sp macro="" textlink="">
      <xdr:nvSpPr>
        <xdr:cNvPr id="7" name="Star: 4 Points 6">
          <a:extLst>
            <a:ext uri="{FF2B5EF4-FFF2-40B4-BE49-F238E27FC236}">
              <a16:creationId xmlns:a16="http://schemas.microsoft.com/office/drawing/2014/main" id="{5B74497C-231C-48A6-973B-9C31C097F54A}"/>
            </a:ext>
          </a:extLst>
        </xdr:cNvPr>
        <xdr:cNvSpPr/>
      </xdr:nvSpPr>
      <xdr:spPr>
        <a:xfrm>
          <a:off x="4129741" y="4294095"/>
          <a:ext cx="276411" cy="224118"/>
        </a:xfrm>
        <a:prstGeom prst="star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362857</xdr:colOff>
      <xdr:row>1</xdr:row>
      <xdr:rowOff>63500</xdr:rowOff>
    </xdr:from>
    <xdr:to>
      <xdr:col>2</xdr:col>
      <xdr:colOff>226786</xdr:colOff>
      <xdr:row>3</xdr:row>
      <xdr:rowOff>172357</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F8767DCF-1715-4A14-872B-5820ED69CAD0}"/>
            </a:ext>
          </a:extLst>
        </xdr:cNvPr>
        <xdr:cNvSpPr/>
      </xdr:nvSpPr>
      <xdr:spPr>
        <a:xfrm>
          <a:off x="362857" y="244929"/>
          <a:ext cx="1079500" cy="471714"/>
        </a:xfrm>
        <a:prstGeom prst="round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Back</a:t>
          </a:r>
        </a:p>
      </xdr:txBody>
    </xdr:sp>
    <xdr:clientData/>
  </xdr:twoCellAnchor>
  <xdr:twoCellAnchor>
    <xdr:from>
      <xdr:col>20</xdr:col>
      <xdr:colOff>0</xdr:colOff>
      <xdr:row>1</xdr:row>
      <xdr:rowOff>81642</xdr:rowOff>
    </xdr:from>
    <xdr:to>
      <xdr:col>21</xdr:col>
      <xdr:colOff>598714</xdr:colOff>
      <xdr:row>4</xdr:row>
      <xdr:rowOff>45357</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7EAAB87E-DE66-43B5-9FD9-F9CE60702D74}"/>
            </a:ext>
          </a:extLst>
        </xdr:cNvPr>
        <xdr:cNvSpPr/>
      </xdr:nvSpPr>
      <xdr:spPr>
        <a:xfrm>
          <a:off x="12155714" y="263071"/>
          <a:ext cx="1206500" cy="508000"/>
        </a:xfrm>
        <a:prstGeom prst="round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Next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6350</xdr:rowOff>
    </xdr:from>
    <xdr:to>
      <xdr:col>23</xdr:col>
      <xdr:colOff>533400</xdr:colOff>
      <xdr:row>34</xdr:row>
      <xdr:rowOff>171450</xdr:rowOff>
    </xdr:to>
    <xdr:pic>
      <xdr:nvPicPr>
        <xdr:cNvPr id="5" name="Picture 4">
          <a:extLst>
            <a:ext uri="{FF2B5EF4-FFF2-40B4-BE49-F238E27FC236}">
              <a16:creationId xmlns:a16="http://schemas.microsoft.com/office/drawing/2014/main" id="{D0C6F204-562F-4CD3-B25A-ABA7A321FE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350"/>
          <a:ext cx="14554200" cy="6426200"/>
        </a:xfrm>
        <a:prstGeom prst="rect">
          <a:avLst/>
        </a:prstGeom>
      </xdr:spPr>
    </xdr:pic>
    <xdr:clientData/>
  </xdr:twoCellAnchor>
  <xdr:twoCellAnchor>
    <xdr:from>
      <xdr:col>4</xdr:col>
      <xdr:colOff>527050</xdr:colOff>
      <xdr:row>2</xdr:row>
      <xdr:rowOff>12700</xdr:rowOff>
    </xdr:from>
    <xdr:to>
      <xdr:col>14</xdr:col>
      <xdr:colOff>501650</xdr:colOff>
      <xdr:row>29</xdr:row>
      <xdr:rowOff>44450</xdr:rowOff>
    </xdr:to>
    <xdr:sp macro="" textlink="">
      <xdr:nvSpPr>
        <xdr:cNvPr id="2" name="Scroll: Vertical 1">
          <a:extLst>
            <a:ext uri="{FF2B5EF4-FFF2-40B4-BE49-F238E27FC236}">
              <a16:creationId xmlns:a16="http://schemas.microsoft.com/office/drawing/2014/main" id="{5FE93DFF-5E94-4B07-9840-26CD03596C1C}"/>
            </a:ext>
          </a:extLst>
        </xdr:cNvPr>
        <xdr:cNvSpPr/>
      </xdr:nvSpPr>
      <xdr:spPr>
        <a:xfrm>
          <a:off x="2965450" y="381000"/>
          <a:ext cx="6070600" cy="5003800"/>
        </a:xfrm>
        <a:prstGeom prst="vertic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u="sng"/>
            <a:t>Conclusion</a:t>
          </a:r>
        </a:p>
        <a:p>
          <a:pPr algn="ctr"/>
          <a:endParaRPr lang="en-IN" sz="1600" b="1" u="sng"/>
        </a:p>
        <a:p>
          <a:pPr algn="ctr"/>
          <a:r>
            <a:rPr lang="en-IN" sz="1600" b="0" u="none"/>
            <a:t>Every</a:t>
          </a:r>
          <a:r>
            <a:rPr lang="en-IN" sz="1600" b="0" u="none" baseline="0"/>
            <a:t> person's vision list includes getting a house of their own in their dream city. </a:t>
          </a:r>
        </a:p>
        <a:p>
          <a:pPr algn="ctr"/>
          <a:endParaRPr lang="en-IN" sz="1600" b="0" u="none" baseline="0"/>
        </a:p>
        <a:p>
          <a:pPr algn="ctr"/>
          <a:r>
            <a:rPr lang="en-IN" sz="1600" b="0" u="none" baseline="0"/>
            <a:t>In this project I have highlighted the preference and buying behaviour of clients while planning to buy a residency.</a:t>
          </a:r>
        </a:p>
        <a:p>
          <a:pPr algn="ctr"/>
          <a:endParaRPr lang="en-IN" sz="1600" b="0" u="none" baseline="0"/>
        </a:p>
        <a:p>
          <a:pPr algn="ctr"/>
          <a:r>
            <a:rPr lang="en-IN" sz="1600" b="0" u="none" baseline="0"/>
            <a:t>With the location of the development being prime and all the amenities provided, thinking to invest in our project can result in great outcome.</a:t>
          </a:r>
        </a:p>
        <a:p>
          <a:pPr algn="ctr"/>
          <a:endParaRPr lang="en-IN" sz="1600" b="0" u="none" baseline="0"/>
        </a:p>
        <a:p>
          <a:pPr algn="ctr"/>
          <a:r>
            <a:rPr lang="en-IN" sz="1600" b="0" u="none" baseline="0"/>
            <a:t>Real estate is a huge industry these days, and thus analyzing the trends would be a great topic to cover.</a:t>
          </a:r>
          <a:endParaRPr lang="en-IN" sz="1600" b="0" u="none"/>
        </a:p>
      </xdr:txBody>
    </xdr:sp>
    <xdr:clientData/>
  </xdr:twoCellAnchor>
  <xdr:twoCellAnchor>
    <xdr:from>
      <xdr:col>0</xdr:col>
      <xdr:colOff>234950</xdr:colOff>
      <xdr:row>1</xdr:row>
      <xdr:rowOff>44450</xdr:rowOff>
    </xdr:from>
    <xdr:to>
      <xdr:col>1</xdr:col>
      <xdr:colOff>419100</xdr:colOff>
      <xdr:row>3</xdr:row>
      <xdr:rowOff>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906823C3-F76C-4812-981D-1AF15FD1FEA0}"/>
            </a:ext>
          </a:extLst>
        </xdr:cNvPr>
        <xdr:cNvSpPr/>
      </xdr:nvSpPr>
      <xdr:spPr>
        <a:xfrm>
          <a:off x="234950" y="228600"/>
          <a:ext cx="793750" cy="3238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600" b="1"/>
            <a:t>Back</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8.401720601854" createdVersion="6" refreshedVersion="6" minRefreshableVersion="3" recordCount="299" xr:uid="{4D19A2A2-E95C-48F9-8A22-A7D6031BC456}">
  <cacheSource type="worksheet">
    <worksheetSource name="count"/>
  </cacheSource>
  <cacheFields count="13">
    <cacheField name="Name" numFmtId="0">
      <sharedItems/>
    </cacheField>
    <cacheField name="Requirement" numFmtId="0">
      <sharedItems/>
    </cacheField>
    <cacheField name="Cient's Budget " numFmtId="3">
      <sharedItems containsSemiMixedTypes="0" containsString="0" containsNumber="1" containsInteger="1" minValue="2800000" maxValue="5500000"/>
    </cacheField>
    <cacheField name="Quoting Price " numFmtId="0">
      <sharedItems containsMixedTypes="1" containsNumber="1" containsInteger="1" minValue="3600000" maxValue="3600000"/>
    </cacheField>
    <cacheField name="VDNB" numFmtId="0">
      <sharedItems containsSemiMixedTypes="0" containsString="0" containsNumber="1" containsInteger="1" minValue="0" maxValue="1"/>
    </cacheField>
    <cacheField name="VPNV" numFmtId="0">
      <sharedItems containsSemiMixedTypes="0" containsString="0" containsNumber="1" containsInteger="1" minValue="0" maxValue="1"/>
    </cacheField>
    <cacheField name="Booked/Not Booked" numFmtId="0">
      <sharedItems containsSemiMixedTypes="0" containsString="0" containsNumber="1" containsInteger="1" minValue="0" maxValue="1"/>
    </cacheField>
    <cacheField name="Month" numFmtId="0">
      <sharedItems containsBlank="1" count="7">
        <m/>
        <s v="June"/>
        <s v="August"/>
        <s v="Juy"/>
        <s v="September"/>
        <s v="October"/>
        <s v="November"/>
      </sharedItems>
    </cacheField>
    <cacheField name="Final Price " numFmtId="0">
      <sharedItems containsString="0" containsBlank="1" containsNumber="1" containsInteger="1" minValue="3300000" maxValue="34000000"/>
    </cacheField>
    <cacheField name="Count of 1 BHK" numFmtId="0">
      <sharedItems containsString="0" containsBlank="1" containsNumber="1" containsInteger="1" minValue="252" maxValue="252"/>
    </cacheField>
    <cacheField name="Count of 2 BHK" numFmtId="0">
      <sharedItems containsString="0" containsBlank="1" containsNumber="1" containsInteger="1" minValue="46" maxValue="46"/>
    </cacheField>
    <cacheField name="Countif Booked" numFmtId="0">
      <sharedItems containsString="0" containsBlank="1" containsNumber="1" containsInteger="1" minValue="33" maxValue="33"/>
    </cacheField>
    <cacheField name="Countif Not Booked" numFmtId="0">
      <sharedItems containsString="0" containsBlank="1" containsNumber="1" containsInteger="1" minValue="266" maxValue="26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8.407935648145" createdVersion="6" refreshedVersion="6" minRefreshableVersion="3" recordCount="299" xr:uid="{8E0744C8-21C6-4896-B3F7-77352A875FE0}">
  <cacheSource type="worksheet">
    <worksheetSource name="count1"/>
  </cacheSource>
  <cacheFields count="15">
    <cacheField name="Name" numFmtId="0">
      <sharedItems count="289">
        <s v="Shaiesh Rane"/>
        <s v="Anand karditya"/>
        <s v="Sumeet surve"/>
        <s v="Koma pati"/>
        <s v="Abhishek chavan"/>
        <s v="Sudhir mahajan"/>
        <s v="Niesh"/>
        <s v="Avinash jadhav"/>
        <s v="Ankit jain"/>
        <s v="Manoj pati"/>
        <s v="Siddique"/>
        <s v="Hitesh bkori"/>
        <s v="Bharati sukhdeo chaskar"/>
        <s v="Vasanta bhisikar"/>
        <s v="Kushajain"/>
        <s v="Bhushan bharote"/>
        <s v="Ritesh"/>
        <s v="Chetan kasam"/>
        <s v="Parag shinde"/>
        <s v="Manish bhausar"/>
        <s v="Rupesh zagade"/>
        <s v="Sitaram desai"/>
        <s v="Josphin braganza"/>
        <s v="Suni Bakawade"/>
        <s v="Chetan kadam"/>
        <s v="Shits pawar"/>
        <s v="Mayur survey"/>
        <s v="akmichand wadhava"/>
        <s v="Bawan ganoiya"/>
        <s v="Raj"/>
        <s v="Rahu shuka"/>
        <s v="Kashi ravindra"/>
        <s v="Amo shatriya"/>
        <s v="Santosh tambat"/>
        <s v="Ramappa pataroti"/>
        <s v="Rupesh pawar"/>
        <s v="Prathmesh veer"/>
        <s v="Tusi ram"/>
        <s v="Aa.shish"/>
        <s v="Nadeem ai"/>
        <s v="Suhas mahtre"/>
        <s v="Pradeep pa"/>
        <s v="Sonu gupta"/>
        <s v="Shweta"/>
        <s v="Ankita prajapati"/>
        <s v="Dinesh upadhay"/>
        <s v="Sameena shaikh"/>
        <s v="Akash"/>
        <s v="Vaibhav"/>
        <s v="Mahendra jadhav"/>
        <s v="Rahu pawar"/>
        <s v="Dinesh pati"/>
        <s v="Mahesh sharma"/>
        <s v="Sakaram vatari ravaji"/>
        <s v="Uravashi"/>
        <s v="Namita shah"/>
        <s v="Tejas shinde"/>
        <s v="Jay sahani"/>
        <s v="Mohit"/>
        <s v="Bhavesh gohi"/>
        <s v="Dharmesh mishra"/>
        <s v="Ashish"/>
        <s v="Darshan ved"/>
        <s v="Prathmesh bhat"/>
        <s v="Mayur kukarni"/>
        <s v="Garav pati"/>
        <s v="Poonam Tambe"/>
        <s v="Mihir kargutkar"/>
        <s v="Sachin pati"/>
        <s v="Siddhesh jamsankar"/>
        <s v="Sayai jadhav"/>
        <s v="Arvind deshmukh"/>
        <s v="Rupesh sawerdekar"/>
        <s v="Devshree"/>
        <s v="Shrichad kumar samrai"/>
        <s v="Prashant vankhede"/>
        <s v="Yogesh borude"/>
        <s v="Ashish bane"/>
        <s v="Aarti"/>
        <s v="Santosh dubey"/>
        <s v="Amit yadav"/>
        <s v="Omkar nene"/>
        <s v="Yash rane"/>
        <s v="Bipin shah"/>
        <s v="Risav vikash"/>
        <s v="Jyoti devkue"/>
        <s v="Visha bhaskar"/>
        <s v="Bindeshwari das"/>
        <s v="Shivam upadhyay"/>
        <s v="Pradeep sing"/>
        <s v="Sukhada veankar"/>
        <s v="Sudhir rRathod"/>
        <s v="Prathamesh takae"/>
        <s v="Shankar Gurav"/>
        <s v="Namarata kuvekar"/>
        <s v="Chandresh shuka"/>
        <s v="Vias shivaji minde"/>
        <s v="Suni kaduskar"/>
        <s v="Vikas gogawae"/>
        <s v="Bhika satyam"/>
        <s v="Naincy barnwa"/>
        <s v="Bhaskar bodake"/>
        <s v="Nitesh kuvekar"/>
        <s v="Siraj khan"/>
        <s v="Manoj pardeshi"/>
        <s v="Nikhi poekar"/>
        <s v="Gopi shashri"/>
        <s v="Ajay kumar"/>
        <s v="Pratic mahire"/>
        <s v="Vijay devi yadav"/>
        <s v="Pramod"/>
        <s v="Tarun jha"/>
        <s v="Koma airkar"/>
        <s v="Punit ancha"/>
        <s v="Aniket mane"/>
        <s v="Aniket parab"/>
        <s v="Vaishai rathod"/>
        <s v="Nitin hawai"/>
        <s v="Shita jadhav"/>
        <s v="Naresh Jain"/>
        <s v="Kaivaya ondhe"/>
        <s v="Tejash"/>
        <s v="Saurab"/>
        <s v="Sandip Beote"/>
        <s v="Vinay Upadhyay"/>
        <s v="Sagar"/>
        <s v="Rohit Nandire"/>
        <s v="Amitesh Mukhar"/>
        <s v="Subhash Shetty"/>
        <s v="Sachin Ghone"/>
        <s v="Amit Gupta"/>
        <s v="Ja1h Rajai"/>
        <s v="Chaya Pati"/>
        <s v="Vinod"/>
        <s v="Mahesh Saraf"/>
        <s v="Ani Desae"/>
        <s v="Ani Giri"/>
        <s v="Anand Borade"/>
        <s v="Kushan Jaiswa"/>
        <s v="Vicky Sethy"/>
        <s v="Sanjay Raut"/>
        <s v="Narayan"/>
        <s v="Sharayu"/>
        <s v="Nitin Dogare"/>
        <s v="Ajay Dev"/>
        <s v="Prasad Rokde"/>
        <s v="Umesh Birajdar"/>
        <s v="Prabhu Verma"/>
        <s v="Jaymin Rava"/>
        <s v="Suja Shinde"/>
        <s v="Nitesh Pati"/>
        <s v="Sanket Ambre"/>
        <s v="Shankar Nandekar"/>
        <s v="Kedar Kukarni"/>
        <s v="Yogesh Bhaerao"/>
        <s v="Harikesh Singh"/>
        <s v="Mayuresh"/>
        <s v="Mayur"/>
        <s v="Umashankar"/>
        <s v="Dadasaheb"/>
        <s v="Amit Adak"/>
        <s v="Jitesh"/>
        <s v="Arif Tambe"/>
        <s v="Sudhakar Sanap"/>
        <s v="Rajkumar"/>
        <s v="Vinay C"/>
        <s v="Suni Khiari"/>
        <s v="Visha Gite"/>
        <s v="Vinayak Ramjud"/>
        <s v="Dharmendar Jaiswer"/>
        <s v="Rohan Gate"/>
        <s v="Ashish Upadhyay"/>
        <s v="Mayur Ghatkar"/>
        <s v="Deepak Mhapsekar"/>
        <s v="Aditya"/>
        <s v="Uday Pati"/>
        <s v="Sunita Wakar"/>
        <s v="Sanjay Shah"/>
        <s v="Suhas Mekde"/>
        <s v="Hiraman Mahag"/>
        <s v="Prabhat Dinodia"/>
        <s v="Jagdish Raut"/>
        <s v="Sujata Sagawkar"/>
        <s v="Ramesh Gore"/>
        <s v="Naresh Pati"/>
        <s v="Mitesh Thakkar"/>
        <s v="Ankit Sing"/>
        <s v="Nitik K"/>
        <s v="Parmar"/>
        <s v="Rajendra Jadhav"/>
        <s v="Abhay Kote"/>
        <s v="Pandurang Desai"/>
        <s v="Rajan Jadhav"/>
        <s v="Vias Kajani"/>
        <s v="Raunak Vachhan"/>
        <s v="Neeima Pati"/>
        <s v="Vinayak Thate"/>
        <s v="Amit Gandhi"/>
        <s v="Maika Singh"/>
        <s v="Ravindra Sange"/>
        <s v="Janardhan Saini"/>
        <s v="Mahendra Soni"/>
        <s v="Akash Gaikwad"/>
        <s v="Hemu ua"/>
        <s v="Prashant More"/>
        <s v="Pappu Kukreja"/>
        <s v="Rohit Pawar"/>
        <s v="Avedh Gothe"/>
        <s v="Rupesh"/>
        <s v="Mukesh Punjabi"/>
        <s v="Yash Guru"/>
        <s v="Raju Dhondmane"/>
        <s v="Eknath Surve"/>
        <s v="Amar Kukarni"/>
        <s v="Anmo "/>
        <s v="Veenit Rathi"/>
        <s v="Abhishek Dubey"/>
        <s v="Amin Shaikh"/>
        <s v="Ketan Parde"/>
        <s v="Makarand Sawant"/>
        <s v="Rajendra Kuthe"/>
        <s v="Raviraj Bansode"/>
        <s v="Chaudhary"/>
        <s v="Aaiya"/>
        <s v="Ambarish Singh"/>
        <s v="Jash"/>
        <s v="Renu"/>
        <s v="Kaja"/>
        <s v="Rajan Tripathi"/>
        <s v="Kajo Sanap"/>
        <s v="Sugandha Pagare"/>
        <s v="Ganesh"/>
        <s v="Rajeev Yadav"/>
        <s v="Karan Singh"/>
        <s v="Shweta Hajare"/>
        <s v="Ajinkya Tawde"/>
        <s v="Sopan Shingoe"/>
        <s v="Savita"/>
        <s v="Abdu Khaik"/>
        <s v="Sidhnak Nagwanshi"/>
        <s v="Nitin Chawan"/>
        <s v="Prince"/>
        <s v="Bhushan Jadhav"/>
        <s v="Gaurav Maai"/>
        <s v="Ashish Deshmukh"/>
        <s v="Rajesh"/>
        <s v="Shreyas"/>
        <s v="Bhargesh Khatri"/>
        <s v="Yogesh Kore"/>
        <s v="Chetan Rana"/>
        <s v="Reshma"/>
        <s v="Narendra Gurke"/>
        <s v="Deepak Rana"/>
        <s v="Jagruti"/>
        <s v="Sahi Bhose"/>
        <s v="Sneha Chatre"/>
        <s v="Katke"/>
        <s v="Vaman Shinde"/>
        <s v="ait Naman"/>
        <s v="Bhavesh  "/>
        <s v="Tejas Pati"/>
        <s v="Kuna Tiwari"/>
        <s v="Shubham Nasker"/>
        <s v="Sushant Tiwari"/>
        <s v="Ankita  "/>
        <s v="Ja1h Goghae"/>
        <s v="Mohan Khade"/>
        <s v="Karishma"/>
        <s v="Naresh Sahu"/>
        <s v="Rohit Mishra"/>
        <s v="Prafu Adhave"/>
        <s v="Arun Pande"/>
        <s v="Vandana"/>
        <s v=" Subhas Prajapati"/>
        <s v="akhan Pawar"/>
        <s v="Aniket Durge"/>
        <s v="Mukesh Sharma"/>
        <s v="aa Bahdur"/>
        <s v="Ja1h Yadav"/>
        <s v="Soham Joshi"/>
        <s v="Diwakar Mishra"/>
        <s v="Pankaj Chavan"/>
        <s v="Ani Yadav"/>
        <s v="Sushi Kothwade"/>
        <s v="Jitendra Pate"/>
        <s v="Tanaji Naawade"/>
        <s v="Vishwanath Pati"/>
        <s v="Raj Rai"/>
        <s v="Santosh Pandey"/>
      </sharedItems>
    </cacheField>
    <cacheField name="Requirement" numFmtId="0">
      <sharedItems/>
    </cacheField>
    <cacheField name="Cient's Budget " numFmtId="3">
      <sharedItems containsSemiMixedTypes="0" containsString="0" containsNumber="1" containsInteger="1" minValue="2800000" maxValue="5500000"/>
    </cacheField>
    <cacheField name="Quoting Price " numFmtId="0">
      <sharedItems containsMixedTypes="1" containsNumber="1" containsInteger="1" minValue="3600000" maxValue="3600000" count="3">
        <s v="36,00,000 "/>
        <s v="57,00,000 "/>
        <n v="3600000"/>
      </sharedItems>
    </cacheField>
    <cacheField name="VDNB" numFmtId="0">
      <sharedItems containsSemiMixedTypes="0" containsString="0" containsNumber="1" containsInteger="1" minValue="0" maxValue="1"/>
    </cacheField>
    <cacheField name="VPNV" numFmtId="0">
      <sharedItems containsSemiMixedTypes="0" containsString="0" containsNumber="1" containsInteger="1" minValue="0" maxValue="1"/>
    </cacheField>
    <cacheField name="Booked/Not Booked" numFmtId="0">
      <sharedItems containsSemiMixedTypes="0" containsString="0" containsNumber="1" containsInteger="1" minValue="0" maxValue="1"/>
    </cacheField>
    <cacheField name="Month" numFmtId="0">
      <sharedItems containsBlank="1"/>
    </cacheField>
    <cacheField name="Final Price " numFmtId="0">
      <sharedItems containsString="0" containsBlank="1" containsNumber="1" containsInteger="1" minValue="3300000" maxValue="34000000" count="8">
        <m/>
        <n v="5400000"/>
        <n v="5500000"/>
        <n v="3300000"/>
        <n v="34000000"/>
        <n v="3400000"/>
        <n v="3500000"/>
        <n v="5600000"/>
      </sharedItems>
    </cacheField>
    <cacheField name="Count of 1 BHK" numFmtId="0">
      <sharedItems containsString="0" containsBlank="1" containsNumber="1" containsInteger="1" minValue="252" maxValue="252" count="2">
        <n v="252"/>
        <m/>
      </sharedItems>
    </cacheField>
    <cacheField name="Count of 2 BHK" numFmtId="0">
      <sharedItems containsString="0" containsBlank="1" containsNumber="1" containsInteger="1" minValue="46" maxValue="46" count="2">
        <n v="46"/>
        <m/>
      </sharedItems>
    </cacheField>
    <cacheField name="Countif Booked" numFmtId="0">
      <sharedItems containsString="0" containsBlank="1" containsNumber="1" containsInteger="1" minValue="33" maxValue="33" count="2">
        <n v="33"/>
        <m/>
      </sharedItems>
    </cacheField>
    <cacheField name="Countif Not Booked" numFmtId="0">
      <sharedItems containsString="0" containsBlank="1" containsNumber="1" containsInteger="1" minValue="266" maxValue="266"/>
    </cacheField>
    <cacheField name="Visits" numFmtId="0">
      <sharedItems containsString="0" containsBlank="1" containsNumber="1" containsInteger="1" minValue="218" maxValue="218" count="2">
        <n v="218"/>
        <m/>
      </sharedItems>
    </cacheField>
    <cacheField name="No Visits" numFmtId="0">
      <sharedItems containsString="0" containsBlank="1" containsNumber="1" containsInteger="1" minValue="81" maxValue="8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10.868367708332" createdVersion="6" refreshedVersion="6" minRefreshableVersion="3" recordCount="299" xr:uid="{5FEE6397-B320-4306-AB9D-4DD9E74DDDF0}">
  <cacheSource type="worksheet">
    <worksheetSource name="BHK"/>
  </cacheSource>
  <cacheFields count="9">
    <cacheField name="Name" numFmtId="0">
      <sharedItems/>
    </cacheField>
    <cacheField name="Requirement" numFmtId="0">
      <sharedItems count="3">
        <s v="1 BHK"/>
        <s v="2 BHK"/>
        <s v=" 1 BHK" u="1"/>
      </sharedItems>
    </cacheField>
    <cacheField name="Cient's Budget " numFmtId="3">
      <sharedItems containsSemiMixedTypes="0" containsString="0" containsNumber="1" containsInteger="1" minValue="2800000" maxValue="5500000" count="18">
        <n v="3200000"/>
        <n v="5000000"/>
        <n v="3000000"/>
        <n v="3300000"/>
        <n v="4500000"/>
        <n v="3500000"/>
        <n v="5200000"/>
        <n v="4000000"/>
        <n v="3100000"/>
        <n v="4800000"/>
        <n v="2900000"/>
        <n v="3400000"/>
        <n v="5500000"/>
        <n v="2800000"/>
        <n v="5300000"/>
        <n v="5400000"/>
        <n v="5100000"/>
        <n v="4900000"/>
      </sharedItems>
    </cacheField>
    <cacheField name="Quoting Price" numFmtId="0">
      <sharedItems containsMixedTypes="1" containsNumber="1" containsInteger="1" minValue="3600000" maxValue="3600000"/>
    </cacheField>
    <cacheField name="VDNB" numFmtId="0">
      <sharedItems containsSemiMixedTypes="0" containsString="0" containsNumber="1" containsInteger="1" minValue="0" maxValue="1"/>
    </cacheField>
    <cacheField name="VPNV" numFmtId="0">
      <sharedItems containsSemiMixedTypes="0" containsString="0" containsNumber="1" containsInteger="1" minValue="0" maxValue="1"/>
    </cacheField>
    <cacheField name="Booked/Not Booked" numFmtId="0">
      <sharedItems containsSemiMixedTypes="0" containsString="0" containsNumber="1" containsInteger="1" minValue="0" maxValue="1" count="2">
        <n v="0"/>
        <n v="1"/>
      </sharedItems>
    </cacheField>
    <cacheField name="Month" numFmtId="0">
      <sharedItems containsBlank="1" count="11">
        <s v="September"/>
        <s v="June"/>
        <s v="October"/>
        <s v="November"/>
        <s v="August"/>
        <s v="July"/>
        <s v="Juy"/>
        <s v="May"/>
        <s v="December"/>
        <s v="January"/>
        <m u="1"/>
      </sharedItems>
    </cacheField>
    <cacheField name="Final Price " numFmtId="0">
      <sharedItems containsString="0" containsBlank="1" containsNumber="1" containsInteger="1" minValue="3300000" maxValue="5600000"/>
    </cacheField>
  </cacheFields>
  <extLst>
    <ext xmlns:x14="http://schemas.microsoft.com/office/spreadsheetml/2009/9/main" uri="{725AE2AE-9491-48be-B2B4-4EB974FC3084}">
      <x14:pivotCacheDefinition pivotCacheId="1285067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s v="Shaiesh Rane"/>
    <s v="1 BHK"/>
    <n v="3200000"/>
    <s v="36,00,000 "/>
    <n v="1"/>
    <n v="0"/>
    <n v="0"/>
    <x v="0"/>
    <m/>
    <n v="252"/>
    <n v="46"/>
    <n v="33"/>
    <n v="266"/>
  </r>
  <r>
    <s v="Anand karditya"/>
    <s v="2 BHK"/>
    <n v="5000000"/>
    <s v="57,00,000 "/>
    <n v="1"/>
    <n v="0"/>
    <n v="1"/>
    <x v="1"/>
    <n v="5400000"/>
    <m/>
    <m/>
    <m/>
    <m/>
  </r>
  <r>
    <s v="Sumeet surve"/>
    <s v="1 BHK"/>
    <n v="3000000"/>
    <s v="36,00,000 "/>
    <n v="1"/>
    <n v="0"/>
    <n v="0"/>
    <x v="0"/>
    <m/>
    <m/>
    <m/>
    <m/>
    <m/>
  </r>
  <r>
    <s v="Koma pati"/>
    <s v="1 BHK"/>
    <n v="3200000"/>
    <s v="36,00,000 "/>
    <n v="1"/>
    <n v="0"/>
    <n v="0"/>
    <x v="0"/>
    <m/>
    <m/>
    <m/>
    <m/>
    <m/>
  </r>
  <r>
    <s v="Abhishek chavan"/>
    <s v="1 BHK"/>
    <n v="3300000"/>
    <s v="36,00,000 "/>
    <n v="0"/>
    <n v="1"/>
    <n v="0"/>
    <x v="0"/>
    <m/>
    <m/>
    <m/>
    <m/>
    <m/>
  </r>
  <r>
    <s v="Sudhir mahajan"/>
    <s v="2 BHK"/>
    <n v="4500000"/>
    <s v="57,00,000 "/>
    <n v="1"/>
    <n v="0"/>
    <n v="1"/>
    <x v="2"/>
    <n v="5500000"/>
    <m/>
    <m/>
    <m/>
    <m/>
  </r>
  <r>
    <s v="Niesh"/>
    <s v="1 BHK"/>
    <n v="3200000"/>
    <s v="36,00,000 "/>
    <n v="0"/>
    <n v="1"/>
    <n v="0"/>
    <x v="0"/>
    <m/>
    <m/>
    <m/>
    <m/>
    <m/>
  </r>
  <r>
    <s v="Avinash jadhav"/>
    <s v="1 BHK"/>
    <n v="3200000"/>
    <s v="36,00,000 "/>
    <n v="0"/>
    <n v="1"/>
    <n v="0"/>
    <x v="0"/>
    <m/>
    <m/>
    <m/>
    <m/>
    <m/>
  </r>
  <r>
    <s v="Ankit jain"/>
    <s v="1 BHK"/>
    <n v="3500000"/>
    <s v="36,00,000 "/>
    <n v="1"/>
    <n v="0"/>
    <n v="0"/>
    <x v="0"/>
    <m/>
    <m/>
    <m/>
    <m/>
    <m/>
  </r>
  <r>
    <s v="Manoj pati"/>
    <s v="1 BHK"/>
    <n v="3000000"/>
    <s v="36,00,000 "/>
    <n v="0"/>
    <n v="1"/>
    <n v="0"/>
    <x v="0"/>
    <m/>
    <m/>
    <m/>
    <m/>
    <m/>
  </r>
  <r>
    <s v="Siddique"/>
    <s v="1 BHK"/>
    <n v="3300000"/>
    <s v="36,00,000 "/>
    <n v="0"/>
    <n v="1"/>
    <n v="0"/>
    <x v="0"/>
    <m/>
    <m/>
    <m/>
    <m/>
    <m/>
  </r>
  <r>
    <s v="Hitesh bkori"/>
    <s v="1 BHK"/>
    <n v="3200000"/>
    <s v="36,00,000 "/>
    <n v="1"/>
    <n v="0"/>
    <n v="0"/>
    <x v="0"/>
    <m/>
    <m/>
    <m/>
    <m/>
    <m/>
  </r>
  <r>
    <s v="Bharati sukhdeo chaskar"/>
    <s v="2 BHK"/>
    <n v="5000000"/>
    <s v="57,00,000 "/>
    <n v="1"/>
    <n v="0"/>
    <n v="0"/>
    <x v="0"/>
    <m/>
    <m/>
    <m/>
    <m/>
    <m/>
  </r>
  <r>
    <s v="Vasanta bhisikar"/>
    <s v="2 BHK"/>
    <n v="5200000"/>
    <s v="57,00,000 "/>
    <n v="1"/>
    <n v="0"/>
    <n v="1"/>
    <x v="1"/>
    <n v="5400000"/>
    <m/>
    <m/>
    <m/>
    <m/>
  </r>
  <r>
    <s v="Kushajain"/>
    <s v="1 BHK"/>
    <n v="3500000"/>
    <s v="36,00,000 "/>
    <n v="1"/>
    <n v="0"/>
    <n v="1"/>
    <x v="3"/>
    <n v="3300000"/>
    <m/>
    <m/>
    <m/>
    <m/>
  </r>
  <r>
    <s v="Bhushan bharote"/>
    <s v="1 BHK"/>
    <n v="3200000"/>
    <s v="36,00,000 "/>
    <n v="1"/>
    <n v="0"/>
    <n v="0"/>
    <x v="0"/>
    <m/>
    <m/>
    <m/>
    <m/>
    <m/>
  </r>
  <r>
    <s v="Ritesh"/>
    <s v="1 BHK"/>
    <n v="4000000"/>
    <s v="36,00,000 "/>
    <n v="0"/>
    <n v="1"/>
    <n v="0"/>
    <x v="0"/>
    <m/>
    <m/>
    <m/>
    <m/>
    <m/>
  </r>
  <r>
    <s v="Chetan kasam"/>
    <s v="1 BHK"/>
    <n v="3500000"/>
    <s v="36,00,000 "/>
    <n v="1"/>
    <n v="0"/>
    <n v="0"/>
    <x v="0"/>
    <m/>
    <m/>
    <m/>
    <m/>
    <m/>
  </r>
  <r>
    <s v="Parag shinde"/>
    <s v="1 BHK"/>
    <n v="3200000"/>
    <s v="36,00,000 "/>
    <n v="0"/>
    <n v="1"/>
    <n v="0"/>
    <x v="0"/>
    <m/>
    <m/>
    <m/>
    <m/>
    <m/>
  </r>
  <r>
    <s v="Manish bhausar"/>
    <s v="1 BHK"/>
    <n v="3200000"/>
    <s v="36,00,000 "/>
    <n v="0"/>
    <n v="1"/>
    <n v="0"/>
    <x v="0"/>
    <m/>
    <m/>
    <m/>
    <m/>
    <m/>
  </r>
  <r>
    <s v="Rupesh zagade"/>
    <s v="1 BHK"/>
    <n v="3300000"/>
    <s v="36,00,000 "/>
    <n v="1"/>
    <n v="0"/>
    <n v="1"/>
    <x v="4"/>
    <n v="34000000"/>
    <m/>
    <m/>
    <m/>
    <m/>
  </r>
  <r>
    <s v="Sitaram desai"/>
    <s v="1 BHK"/>
    <n v="3300000"/>
    <s v="36,00,000 "/>
    <n v="0"/>
    <n v="1"/>
    <n v="0"/>
    <x v="0"/>
    <m/>
    <m/>
    <m/>
    <m/>
    <m/>
  </r>
  <r>
    <s v="Josphin braganza"/>
    <s v="2 BHK"/>
    <n v="5200000"/>
    <s v="57,00,000 "/>
    <n v="1"/>
    <n v="0"/>
    <n v="0"/>
    <x v="0"/>
    <m/>
    <m/>
    <m/>
    <m/>
    <m/>
  </r>
  <r>
    <s v="Suni Bakawade"/>
    <s v="1 BHK"/>
    <n v="3500000"/>
    <s v="36,00,000 "/>
    <n v="1"/>
    <n v="0"/>
    <n v="0"/>
    <x v="0"/>
    <m/>
    <m/>
    <m/>
    <m/>
    <m/>
  </r>
  <r>
    <s v="Chetan kadam"/>
    <s v="1 BHK"/>
    <n v="3300000"/>
    <s v="36,00,000 "/>
    <n v="1"/>
    <n v="0"/>
    <n v="0"/>
    <x v="0"/>
    <m/>
    <m/>
    <m/>
    <m/>
    <m/>
  </r>
  <r>
    <s v="Shits pawar"/>
    <s v="2 BHK"/>
    <n v="5000000"/>
    <s v="57,00,000 "/>
    <n v="1"/>
    <n v="0"/>
    <n v="1"/>
    <x v="1"/>
    <n v="5500000"/>
    <m/>
    <m/>
    <m/>
    <m/>
  </r>
  <r>
    <s v="Mayur survey"/>
    <s v="1 BHK"/>
    <n v="3100000"/>
    <s v="36,00,000 "/>
    <n v="1"/>
    <n v="0"/>
    <n v="0"/>
    <x v="0"/>
    <m/>
    <m/>
    <m/>
    <m/>
    <m/>
  </r>
  <r>
    <s v="akmichand wadhava"/>
    <s v="1 BHK"/>
    <n v="3300000"/>
    <s v="36,00,000 "/>
    <n v="0"/>
    <n v="1"/>
    <n v="0"/>
    <x v="0"/>
    <m/>
    <m/>
    <m/>
    <m/>
    <m/>
  </r>
  <r>
    <s v="Bawan ganoiya"/>
    <s v="1 BHK"/>
    <n v="3000000"/>
    <s v="36,00,000 "/>
    <n v="1"/>
    <n v="0"/>
    <n v="0"/>
    <x v="0"/>
    <m/>
    <m/>
    <m/>
    <m/>
    <m/>
  </r>
  <r>
    <s v="Raj"/>
    <s v="1 BHK"/>
    <n v="3500000"/>
    <s v="36,00,000 "/>
    <n v="1"/>
    <n v="0"/>
    <n v="0"/>
    <x v="0"/>
    <m/>
    <m/>
    <m/>
    <m/>
    <m/>
  </r>
  <r>
    <s v="Rahu shuka"/>
    <s v="2 BHK"/>
    <n v="4800000"/>
    <s v="57,00,000 "/>
    <n v="1"/>
    <n v="0"/>
    <n v="0"/>
    <x v="0"/>
    <m/>
    <m/>
    <m/>
    <m/>
    <m/>
  </r>
  <r>
    <s v="Kashi ravindra"/>
    <s v="1 BHK"/>
    <n v="2900000"/>
    <s v="36,00,000 "/>
    <n v="0"/>
    <n v="1"/>
    <n v="0"/>
    <x v="0"/>
    <m/>
    <m/>
    <m/>
    <m/>
    <m/>
  </r>
  <r>
    <s v="Amo shatriya"/>
    <s v="1 BHK"/>
    <n v="3200000"/>
    <s v="36,00,000 "/>
    <n v="0"/>
    <n v="1"/>
    <n v="0"/>
    <x v="0"/>
    <m/>
    <m/>
    <m/>
    <m/>
    <m/>
  </r>
  <r>
    <s v="Santosh tambat"/>
    <s v="1 BHK"/>
    <n v="3500000"/>
    <s v="36,00,000 "/>
    <n v="0"/>
    <n v="1"/>
    <n v="0"/>
    <x v="0"/>
    <m/>
    <m/>
    <m/>
    <m/>
    <m/>
  </r>
  <r>
    <s v="Ramappa pataroti"/>
    <s v="1 BHK"/>
    <n v="3400000"/>
    <s v="36,00,000 "/>
    <n v="1"/>
    <n v="0"/>
    <n v="1"/>
    <x v="3"/>
    <n v="34000000"/>
    <m/>
    <m/>
    <m/>
    <m/>
  </r>
  <r>
    <s v="Rupesh pawar"/>
    <s v="1 BHK"/>
    <n v="3400000"/>
    <s v="36,00,000 "/>
    <n v="0"/>
    <n v="1"/>
    <n v="0"/>
    <x v="0"/>
    <m/>
    <m/>
    <m/>
    <m/>
    <m/>
  </r>
  <r>
    <s v="Prathmesh veer"/>
    <s v="1 BHK"/>
    <n v="3200000"/>
    <s v="36,00,000 "/>
    <n v="1"/>
    <n v="0"/>
    <n v="0"/>
    <x v="0"/>
    <m/>
    <m/>
    <m/>
    <m/>
    <m/>
  </r>
  <r>
    <s v="Tusi ram"/>
    <s v="1 BHK"/>
    <n v="3100000"/>
    <s v="36,00,000 "/>
    <n v="1"/>
    <n v="0"/>
    <n v="0"/>
    <x v="0"/>
    <m/>
    <m/>
    <m/>
    <m/>
    <m/>
  </r>
  <r>
    <s v="Aa.shish"/>
    <s v="1 BHK"/>
    <n v="3000000"/>
    <s v="36,00,000 "/>
    <n v="1"/>
    <n v="0"/>
    <n v="0"/>
    <x v="0"/>
    <m/>
    <m/>
    <m/>
    <m/>
    <m/>
  </r>
  <r>
    <s v="Nadeem ai"/>
    <s v="1 BHK"/>
    <n v="3000000"/>
    <s v="36,00,000 "/>
    <n v="1"/>
    <n v="0"/>
    <n v="0"/>
    <x v="0"/>
    <m/>
    <m/>
    <m/>
    <m/>
    <m/>
  </r>
  <r>
    <s v="Suhas mahtre"/>
    <s v="1 BHK"/>
    <n v="3400000"/>
    <s v="36,00,000 "/>
    <n v="1"/>
    <n v="0"/>
    <n v="0"/>
    <x v="0"/>
    <m/>
    <m/>
    <m/>
    <m/>
    <m/>
  </r>
  <r>
    <s v="Pradeep pa"/>
    <s v="1 BHK"/>
    <n v="3300000"/>
    <s v="36,00,000 "/>
    <n v="1"/>
    <n v="0"/>
    <n v="1"/>
    <x v="2"/>
    <n v="3300000"/>
    <m/>
    <m/>
    <m/>
    <m/>
  </r>
  <r>
    <s v="Sonu gupta"/>
    <s v="1 BHK"/>
    <n v="3500000"/>
    <s v="36,00,000 "/>
    <n v="1"/>
    <n v="0"/>
    <n v="1"/>
    <x v="2"/>
    <n v="3300000"/>
    <m/>
    <m/>
    <m/>
    <m/>
  </r>
  <r>
    <s v="Shweta"/>
    <s v="1 BHK"/>
    <n v="3200000"/>
    <s v="36,00,000 "/>
    <n v="0"/>
    <n v="1"/>
    <n v="0"/>
    <x v="0"/>
    <m/>
    <m/>
    <m/>
    <m/>
    <m/>
  </r>
  <r>
    <s v="Ankita prajapati"/>
    <s v="1 BHK"/>
    <n v="3400000"/>
    <s v="36,00,000 "/>
    <n v="0"/>
    <n v="1"/>
    <n v="0"/>
    <x v="0"/>
    <m/>
    <m/>
    <m/>
    <m/>
    <m/>
  </r>
  <r>
    <s v="Dinesh upadhay"/>
    <s v="1 BHK"/>
    <n v="3300000"/>
    <s v="36,00,000 "/>
    <n v="1"/>
    <n v="0"/>
    <n v="0"/>
    <x v="0"/>
    <m/>
    <m/>
    <m/>
    <m/>
    <m/>
  </r>
  <r>
    <s v="Sameena shaikh"/>
    <s v="1 BHK"/>
    <n v="3500000"/>
    <s v="36,00,000 "/>
    <n v="0"/>
    <n v="1"/>
    <n v="0"/>
    <x v="0"/>
    <m/>
    <m/>
    <m/>
    <m/>
    <m/>
  </r>
  <r>
    <s v="Akash"/>
    <s v="1 BHK"/>
    <n v="3200000"/>
    <s v="36,00,000 "/>
    <n v="1"/>
    <n v="0"/>
    <n v="0"/>
    <x v="0"/>
    <m/>
    <m/>
    <m/>
    <m/>
    <m/>
  </r>
  <r>
    <s v="Vaibhav"/>
    <s v="1 BHK"/>
    <n v="3400000"/>
    <s v="36,00,000 "/>
    <n v="0"/>
    <n v="1"/>
    <n v="0"/>
    <x v="0"/>
    <m/>
    <m/>
    <m/>
    <m/>
    <m/>
  </r>
  <r>
    <s v="Mahendra jadhav"/>
    <s v="1 BHK"/>
    <n v="3300000"/>
    <s v="36,00,000 "/>
    <n v="0"/>
    <n v="1"/>
    <n v="0"/>
    <x v="0"/>
    <m/>
    <m/>
    <m/>
    <m/>
    <m/>
  </r>
  <r>
    <s v="Rahu pawar"/>
    <s v="1 BHK"/>
    <n v="3400000"/>
    <s v="36,00,000 "/>
    <n v="0"/>
    <n v="1"/>
    <n v="0"/>
    <x v="0"/>
    <m/>
    <m/>
    <m/>
    <m/>
    <m/>
  </r>
  <r>
    <s v="Dinesh pati"/>
    <s v="1 BHK"/>
    <n v="3300000"/>
    <s v="36,00,000 "/>
    <n v="1"/>
    <n v="0"/>
    <n v="0"/>
    <x v="0"/>
    <m/>
    <m/>
    <m/>
    <m/>
    <m/>
  </r>
  <r>
    <s v="Mahesh sharma"/>
    <s v="1 BHK"/>
    <n v="3500000"/>
    <s v="36,00,000 "/>
    <n v="0"/>
    <n v="1"/>
    <n v="0"/>
    <x v="0"/>
    <m/>
    <m/>
    <m/>
    <m/>
    <m/>
  </r>
  <r>
    <s v="Sakaram vatari ravaji"/>
    <s v="1 BHK"/>
    <n v="3200000"/>
    <s v="36,00,000 "/>
    <n v="0"/>
    <n v="1"/>
    <n v="0"/>
    <x v="0"/>
    <m/>
    <m/>
    <m/>
    <m/>
    <m/>
  </r>
  <r>
    <s v="Uravashi"/>
    <s v="1 BHK"/>
    <n v="3400000"/>
    <s v="36,00,000 "/>
    <n v="1"/>
    <n v="0"/>
    <n v="0"/>
    <x v="0"/>
    <m/>
    <m/>
    <m/>
    <m/>
    <m/>
  </r>
  <r>
    <s v="Namita shah"/>
    <s v="1 BHK"/>
    <n v="3300000"/>
    <s v="36,00,000 "/>
    <n v="0"/>
    <n v="1"/>
    <n v="0"/>
    <x v="0"/>
    <m/>
    <m/>
    <m/>
    <m/>
    <m/>
  </r>
  <r>
    <s v="Tejas shinde"/>
    <s v="1 BHK"/>
    <n v="3500000"/>
    <s v="36,00,000 "/>
    <n v="1"/>
    <n v="0"/>
    <n v="1"/>
    <x v="4"/>
    <n v="3400000"/>
    <m/>
    <m/>
    <m/>
    <m/>
  </r>
  <r>
    <s v="Jay sahani"/>
    <s v="1 BHK"/>
    <n v="3200000"/>
    <s v="36,00,000 "/>
    <n v="1"/>
    <n v="0"/>
    <n v="0"/>
    <x v="0"/>
    <m/>
    <m/>
    <m/>
    <m/>
    <m/>
  </r>
  <r>
    <s v="Mohit"/>
    <s v="1 BHK"/>
    <n v="3400000"/>
    <s v="36,00,000 "/>
    <n v="1"/>
    <n v="0"/>
    <n v="0"/>
    <x v="0"/>
    <m/>
    <m/>
    <m/>
    <m/>
    <m/>
  </r>
  <r>
    <s v="Bhavesh gohi"/>
    <s v="1 BHK"/>
    <n v="3300000"/>
    <s v="36,00,000 "/>
    <n v="1"/>
    <n v="0"/>
    <n v="0"/>
    <x v="0"/>
    <m/>
    <m/>
    <m/>
    <m/>
    <m/>
  </r>
  <r>
    <s v="Dharmesh mishra"/>
    <s v="1 BHK"/>
    <n v="3400000"/>
    <s v="36,00,000 "/>
    <n v="1"/>
    <n v="0"/>
    <n v="0"/>
    <x v="0"/>
    <m/>
    <m/>
    <m/>
    <m/>
    <m/>
  </r>
  <r>
    <s v="Ashish"/>
    <s v="1 BHK"/>
    <n v="3100000"/>
    <s v="36,00,000 "/>
    <n v="1"/>
    <n v="0"/>
    <n v="0"/>
    <x v="0"/>
    <m/>
    <m/>
    <m/>
    <m/>
    <m/>
  </r>
  <r>
    <s v="Darshan ved"/>
    <s v="2 BHK"/>
    <n v="5000000"/>
    <s v="57,00,000 "/>
    <n v="1"/>
    <n v="0"/>
    <n v="1"/>
    <x v="5"/>
    <n v="5500000"/>
    <m/>
    <m/>
    <m/>
    <m/>
  </r>
  <r>
    <s v="Prathmesh bhat"/>
    <s v="2 BHK"/>
    <n v="5500000"/>
    <s v="57,00,000 "/>
    <n v="1"/>
    <n v="0"/>
    <n v="0"/>
    <x v="0"/>
    <m/>
    <m/>
    <m/>
    <m/>
    <m/>
  </r>
  <r>
    <s v="Mayur kukarni"/>
    <s v="1 BHK"/>
    <n v="2800000"/>
    <s v="36,00,000 "/>
    <n v="1"/>
    <n v="0"/>
    <n v="0"/>
    <x v="0"/>
    <m/>
    <m/>
    <m/>
    <m/>
    <m/>
  </r>
  <r>
    <s v="Garav pati"/>
    <s v="1 BHK"/>
    <n v="3000000"/>
    <s v="36,00,000 "/>
    <n v="1"/>
    <n v="0"/>
    <n v="0"/>
    <x v="0"/>
    <m/>
    <m/>
    <m/>
    <m/>
    <m/>
  </r>
  <r>
    <s v="Poonam Tambe"/>
    <s v="1 BHK"/>
    <n v="3300000"/>
    <s v="36,00,000 "/>
    <n v="1"/>
    <n v="0"/>
    <n v="0"/>
    <x v="0"/>
    <m/>
    <m/>
    <m/>
    <m/>
    <m/>
  </r>
  <r>
    <s v="Mihir kargutkar"/>
    <s v="1 BHK"/>
    <n v="3400000"/>
    <s v="36,00,000 "/>
    <n v="0"/>
    <n v="1"/>
    <n v="0"/>
    <x v="0"/>
    <m/>
    <m/>
    <m/>
    <m/>
    <m/>
  </r>
  <r>
    <s v="Sachin pati"/>
    <s v="1 BHK"/>
    <n v="3100000"/>
    <s v="36,00,000 "/>
    <n v="0"/>
    <n v="1"/>
    <n v="0"/>
    <x v="0"/>
    <m/>
    <m/>
    <m/>
    <m/>
    <m/>
  </r>
  <r>
    <s v="Siddhesh jamsankar"/>
    <s v="1 BHK"/>
    <n v="3200000"/>
    <s v="36,00,000 "/>
    <n v="1"/>
    <n v="0"/>
    <n v="0"/>
    <x v="0"/>
    <m/>
    <m/>
    <m/>
    <m/>
    <m/>
  </r>
  <r>
    <s v="Sayai jadhav"/>
    <s v="1 BHK"/>
    <n v="3500000"/>
    <s v="36,00,000 "/>
    <n v="0"/>
    <n v="1"/>
    <n v="0"/>
    <x v="0"/>
    <m/>
    <m/>
    <m/>
    <m/>
    <m/>
  </r>
  <r>
    <s v="Arvind deshmukh"/>
    <s v="1 BHK"/>
    <n v="3000000"/>
    <s v="36,00,000 "/>
    <n v="1"/>
    <n v="0"/>
    <n v="1"/>
    <x v="5"/>
    <n v="3300000"/>
    <m/>
    <m/>
    <m/>
    <m/>
  </r>
  <r>
    <s v="Akash"/>
    <s v="1 BHK"/>
    <n v="3300000"/>
    <s v="36,00,000 "/>
    <n v="1"/>
    <n v="0"/>
    <n v="0"/>
    <x v="0"/>
    <m/>
    <m/>
    <m/>
    <m/>
    <m/>
  </r>
  <r>
    <s v="Rupesh sawerdekar"/>
    <s v="1 BHK"/>
    <n v="3400000"/>
    <s v="36,00,000 "/>
    <n v="1"/>
    <n v="0"/>
    <n v="0"/>
    <x v="0"/>
    <m/>
    <m/>
    <m/>
    <m/>
    <m/>
  </r>
  <r>
    <s v="Devshree"/>
    <s v="1 BHK"/>
    <n v="3100000"/>
    <s v="36,00,000 "/>
    <n v="0"/>
    <n v="1"/>
    <n v="0"/>
    <x v="0"/>
    <m/>
    <m/>
    <m/>
    <m/>
    <m/>
  </r>
  <r>
    <s v="Akash"/>
    <s v="1 BHK"/>
    <n v="3200000"/>
    <s v="36,00,000 "/>
    <n v="1"/>
    <n v="0"/>
    <n v="0"/>
    <x v="0"/>
    <m/>
    <m/>
    <m/>
    <m/>
    <m/>
  </r>
  <r>
    <s v="Arvind deshmukh"/>
    <s v="1 BHK"/>
    <n v="3500000"/>
    <s v="36,00,000 "/>
    <n v="1"/>
    <n v="0"/>
    <n v="1"/>
    <x v="6"/>
    <n v="3400000"/>
    <m/>
    <m/>
    <m/>
    <m/>
  </r>
  <r>
    <s v="Shrichad kumar samrai"/>
    <s v="1 BHK"/>
    <n v="3000000"/>
    <s v="36,00,000 "/>
    <n v="0"/>
    <n v="1"/>
    <n v="0"/>
    <x v="0"/>
    <m/>
    <m/>
    <m/>
    <m/>
    <m/>
  </r>
  <r>
    <s v="Prashant vankhede"/>
    <s v="1 BHK"/>
    <n v="3300000"/>
    <s v="36,00,000 "/>
    <n v="1"/>
    <n v="0"/>
    <n v="0"/>
    <x v="0"/>
    <m/>
    <m/>
    <m/>
    <m/>
    <m/>
  </r>
  <r>
    <s v="Yogesh borude"/>
    <s v="1 BHK"/>
    <n v="3400000"/>
    <s v="36,00,000 "/>
    <n v="1"/>
    <n v="0"/>
    <n v="0"/>
    <x v="0"/>
    <m/>
    <m/>
    <m/>
    <m/>
    <m/>
  </r>
  <r>
    <s v="Ashish bane"/>
    <s v="2 BHK"/>
    <n v="5300000"/>
    <s v="57,00,000 "/>
    <n v="0"/>
    <n v="1"/>
    <n v="0"/>
    <x v="0"/>
    <m/>
    <m/>
    <m/>
    <m/>
    <m/>
  </r>
  <r>
    <s v="Aarti"/>
    <s v="1 BHK"/>
    <n v="3400000"/>
    <s v="36,00,000 "/>
    <n v="0"/>
    <n v="1"/>
    <n v="0"/>
    <x v="0"/>
    <m/>
    <m/>
    <m/>
    <m/>
    <m/>
  </r>
  <r>
    <s v="Santosh dubey"/>
    <s v="2 BHK"/>
    <n v="5400000"/>
    <s v="57,00,000 "/>
    <n v="0"/>
    <n v="1"/>
    <n v="0"/>
    <x v="0"/>
    <m/>
    <m/>
    <m/>
    <m/>
    <m/>
  </r>
  <r>
    <s v="Amit yadav"/>
    <s v="2 BHK"/>
    <n v="5200000"/>
    <s v="57,00,000 "/>
    <n v="1"/>
    <n v="0"/>
    <n v="1"/>
    <x v="5"/>
    <n v="5400000"/>
    <m/>
    <m/>
    <m/>
    <m/>
  </r>
  <r>
    <s v="Omkar nene"/>
    <s v="1 BHK"/>
    <n v="3100000"/>
    <s v="36,00,000 "/>
    <n v="1"/>
    <n v="0"/>
    <n v="0"/>
    <x v="0"/>
    <m/>
    <m/>
    <m/>
    <m/>
    <m/>
  </r>
  <r>
    <s v="Yash rane"/>
    <s v="1 BHK"/>
    <n v="3200000"/>
    <s v="36,00,000 "/>
    <n v="1"/>
    <n v="0"/>
    <n v="0"/>
    <x v="0"/>
    <m/>
    <m/>
    <m/>
    <m/>
    <m/>
  </r>
  <r>
    <s v="Bipin shah"/>
    <s v="1 BHK"/>
    <n v="3500000"/>
    <s v="36,00,000 "/>
    <n v="1"/>
    <n v="0"/>
    <n v="0"/>
    <x v="0"/>
    <m/>
    <m/>
    <m/>
    <m/>
    <m/>
  </r>
  <r>
    <s v="Risav vikash"/>
    <s v="1 BHK"/>
    <n v="3000000"/>
    <s v="36,00,000 "/>
    <n v="0"/>
    <n v="1"/>
    <n v="0"/>
    <x v="0"/>
    <m/>
    <m/>
    <m/>
    <m/>
    <m/>
  </r>
  <r>
    <s v="Jyoti devkue"/>
    <s v="1 BHK"/>
    <n v="3300000"/>
    <s v="36,00,000 "/>
    <n v="1"/>
    <n v="0"/>
    <n v="0"/>
    <x v="0"/>
    <m/>
    <m/>
    <m/>
    <m/>
    <m/>
  </r>
  <r>
    <s v="Visha bhaskar"/>
    <s v="1 BHK"/>
    <n v="3400000"/>
    <s v="36,00,000 "/>
    <n v="1"/>
    <n v="0"/>
    <n v="0"/>
    <x v="0"/>
    <m/>
    <m/>
    <m/>
    <m/>
    <m/>
  </r>
  <r>
    <s v="Bindeshwari das"/>
    <s v="1 BHK"/>
    <n v="3100000"/>
    <s v="36,00,000 "/>
    <n v="1"/>
    <n v="0"/>
    <n v="0"/>
    <x v="0"/>
    <m/>
    <m/>
    <m/>
    <m/>
    <m/>
  </r>
  <r>
    <s v="Shivam upadhyay"/>
    <s v="1 BHK"/>
    <n v="3200000"/>
    <s v="36,00,000 "/>
    <n v="1"/>
    <n v="0"/>
    <n v="0"/>
    <x v="0"/>
    <m/>
    <m/>
    <m/>
    <m/>
    <m/>
  </r>
  <r>
    <s v="Pradeep sing"/>
    <s v="1 BHK"/>
    <n v="3500000"/>
    <s v="36,00,000 "/>
    <n v="1"/>
    <n v="0"/>
    <n v="0"/>
    <x v="0"/>
    <m/>
    <m/>
    <m/>
    <m/>
    <m/>
  </r>
  <r>
    <s v="Sukhada veankar"/>
    <s v="1 BHK"/>
    <n v="3000000"/>
    <s v="36,00,000 "/>
    <n v="0"/>
    <n v="1"/>
    <n v="0"/>
    <x v="0"/>
    <m/>
    <m/>
    <m/>
    <m/>
    <m/>
  </r>
  <r>
    <s v="Sudhir rRathod"/>
    <s v="1 BHK"/>
    <n v="3300000"/>
    <s v="36,00,000 "/>
    <n v="0"/>
    <n v="1"/>
    <n v="0"/>
    <x v="0"/>
    <m/>
    <m/>
    <m/>
    <m/>
    <m/>
  </r>
  <r>
    <s v="Prathamesh takae"/>
    <s v="1 BHK"/>
    <n v="3400000"/>
    <s v="36,00,000 "/>
    <n v="0"/>
    <n v="1"/>
    <n v="0"/>
    <x v="0"/>
    <m/>
    <m/>
    <m/>
    <m/>
    <m/>
  </r>
  <r>
    <s v="Shankar Gurav"/>
    <s v="1 BHK"/>
    <n v="3100000"/>
    <s v="36,00,000 "/>
    <n v="1"/>
    <n v="0"/>
    <n v="0"/>
    <x v="0"/>
    <m/>
    <m/>
    <m/>
    <m/>
    <m/>
  </r>
  <r>
    <s v="Namarata kuvekar"/>
    <s v="2 BHK"/>
    <n v="5500000"/>
    <s v="57,00,000 "/>
    <n v="1"/>
    <n v="0"/>
    <n v="1"/>
    <x v="6"/>
    <n v="5400000"/>
    <m/>
    <m/>
    <m/>
    <m/>
  </r>
  <r>
    <s v="Chandresh shuka"/>
    <s v="1 BHK"/>
    <n v="3500000"/>
    <s v="36,00,000 "/>
    <n v="1"/>
    <n v="0"/>
    <n v="0"/>
    <x v="0"/>
    <m/>
    <m/>
    <m/>
    <m/>
    <m/>
  </r>
  <r>
    <s v="Vias shivaji minde"/>
    <s v="2 BHK"/>
    <n v="5100000"/>
    <s v="57,00,000 "/>
    <n v="1"/>
    <n v="0"/>
    <n v="0"/>
    <x v="0"/>
    <m/>
    <m/>
    <m/>
    <m/>
    <m/>
  </r>
  <r>
    <s v="Suni kaduskar"/>
    <s v="2 BHK"/>
    <n v="4900000"/>
    <s v="57,00,000 "/>
    <n v="1"/>
    <n v="0"/>
    <n v="0"/>
    <x v="0"/>
    <m/>
    <m/>
    <m/>
    <m/>
    <m/>
  </r>
  <r>
    <s v="Vikas gogawae"/>
    <s v="1 BHK"/>
    <n v="3000000"/>
    <s v="36,00,000 "/>
    <n v="1"/>
    <n v="0"/>
    <n v="0"/>
    <x v="0"/>
    <m/>
    <m/>
    <m/>
    <m/>
    <m/>
  </r>
  <r>
    <s v="Bhika satyam"/>
    <s v="1 BHK"/>
    <n v="3300000"/>
    <s v="36,00,000 "/>
    <n v="1"/>
    <n v="0"/>
    <n v="0"/>
    <x v="0"/>
    <m/>
    <m/>
    <m/>
    <m/>
    <m/>
  </r>
  <r>
    <s v="Naincy barnwa"/>
    <s v="1 BHK"/>
    <n v="3400000"/>
    <s v="36,00,000 "/>
    <n v="0"/>
    <n v="1"/>
    <n v="0"/>
    <x v="0"/>
    <m/>
    <m/>
    <m/>
    <m/>
    <m/>
  </r>
  <r>
    <s v="Bhaskar bodake"/>
    <s v="1 BHK"/>
    <n v="3100000"/>
    <s v="36,00,000 "/>
    <n v="0"/>
    <n v="1"/>
    <n v="0"/>
    <x v="0"/>
    <m/>
    <m/>
    <m/>
    <m/>
    <m/>
  </r>
  <r>
    <s v="Nitesh kuvekar"/>
    <s v="1 BHK"/>
    <n v="3200000"/>
    <s v="36,00,000 "/>
    <n v="1"/>
    <n v="0"/>
    <n v="0"/>
    <x v="0"/>
    <m/>
    <m/>
    <m/>
    <m/>
    <m/>
  </r>
  <r>
    <s v="Siraj khan"/>
    <s v="1 BHK"/>
    <n v="3500000"/>
    <s v="36,00,000 "/>
    <n v="1"/>
    <n v="0"/>
    <n v="0"/>
    <x v="0"/>
    <m/>
    <m/>
    <m/>
    <m/>
    <m/>
  </r>
  <r>
    <s v="Manoj pardeshi"/>
    <s v="1 BHK"/>
    <n v="3000000"/>
    <s v="36,00,000 "/>
    <n v="1"/>
    <n v="0"/>
    <n v="0"/>
    <x v="0"/>
    <m/>
    <m/>
    <m/>
    <m/>
    <m/>
  </r>
  <r>
    <s v="Nikhi poekar"/>
    <s v="1 BHK"/>
    <n v="3300000"/>
    <s v="36,00,000 "/>
    <n v="1"/>
    <n v="0"/>
    <n v="0"/>
    <x v="0"/>
    <m/>
    <m/>
    <m/>
    <m/>
    <m/>
  </r>
  <r>
    <s v="Gopi shashri"/>
    <s v="1 BHK"/>
    <n v="3400000"/>
    <s v="36,00,000 "/>
    <n v="1"/>
    <n v="0"/>
    <n v="0"/>
    <x v="0"/>
    <m/>
    <m/>
    <m/>
    <m/>
    <m/>
  </r>
  <r>
    <s v="Ajay kumar"/>
    <s v="1 BHK"/>
    <n v="3100000"/>
    <s v="36,00,000 "/>
    <n v="1"/>
    <n v="0"/>
    <n v="1"/>
    <x v="5"/>
    <n v="3300000"/>
    <m/>
    <m/>
    <m/>
    <m/>
  </r>
  <r>
    <s v="Pratic mahire"/>
    <s v="1 BHK"/>
    <n v="3200000"/>
    <s v="36,00,000 "/>
    <n v="1"/>
    <n v="0"/>
    <n v="0"/>
    <x v="0"/>
    <m/>
    <m/>
    <m/>
    <m/>
    <m/>
  </r>
  <r>
    <s v="Vijay devi yadav"/>
    <s v="1 BHK"/>
    <n v="3500000"/>
    <s v="36,00,000 "/>
    <n v="0"/>
    <n v="1"/>
    <n v="0"/>
    <x v="0"/>
    <m/>
    <m/>
    <m/>
    <m/>
    <m/>
  </r>
  <r>
    <s v="Pramod"/>
    <s v="1 BHK"/>
    <n v="3000000"/>
    <s v="36,00,000 "/>
    <n v="0"/>
    <n v="1"/>
    <n v="0"/>
    <x v="0"/>
    <m/>
    <m/>
    <m/>
    <m/>
    <m/>
  </r>
  <r>
    <s v="Tarun jha"/>
    <s v="1 BHK"/>
    <n v="3300000"/>
    <s v="36,00,000 "/>
    <n v="1"/>
    <n v="0"/>
    <n v="0"/>
    <x v="0"/>
    <m/>
    <m/>
    <m/>
    <m/>
    <m/>
  </r>
  <r>
    <s v="Koma airkar"/>
    <s v="1 BHK"/>
    <n v="3400000"/>
    <s v="36,00,000 "/>
    <n v="0"/>
    <n v="1"/>
    <n v="0"/>
    <x v="0"/>
    <m/>
    <m/>
    <m/>
    <m/>
    <m/>
  </r>
  <r>
    <s v="Punit ancha"/>
    <s v="1 BHK"/>
    <n v="3100000"/>
    <s v="36,00,000 "/>
    <n v="1"/>
    <n v="0"/>
    <n v="0"/>
    <x v="0"/>
    <m/>
    <m/>
    <m/>
    <m/>
    <m/>
  </r>
  <r>
    <s v="Aniket mane"/>
    <s v="1 BHK"/>
    <n v="3200000"/>
    <s v="36,00,000 "/>
    <n v="1"/>
    <n v="0"/>
    <n v="0"/>
    <x v="0"/>
    <m/>
    <m/>
    <m/>
    <m/>
    <m/>
  </r>
  <r>
    <s v="Aniket parab"/>
    <s v="1 BHK"/>
    <n v="3500000"/>
    <s v="36,00,000 "/>
    <n v="1"/>
    <n v="0"/>
    <n v="0"/>
    <x v="0"/>
    <m/>
    <m/>
    <m/>
    <m/>
    <m/>
  </r>
  <r>
    <s v="Vaishai rathod"/>
    <s v="1 BHK"/>
    <n v="3000000"/>
    <s v="36,00,000 "/>
    <n v="1"/>
    <n v="0"/>
    <n v="0"/>
    <x v="0"/>
    <m/>
    <m/>
    <m/>
    <m/>
    <m/>
  </r>
  <r>
    <s v="Nitin hawai"/>
    <s v="1 BHK"/>
    <n v="3300000"/>
    <s v="36,00,000 "/>
    <n v="1"/>
    <n v="0"/>
    <n v="1"/>
    <x v="5"/>
    <n v="3500000"/>
    <m/>
    <m/>
    <m/>
    <m/>
  </r>
  <r>
    <s v="Shita jadhav"/>
    <s v="1 BHK"/>
    <n v="3400000"/>
    <s v="36,00,000 "/>
    <n v="1"/>
    <n v="0"/>
    <n v="0"/>
    <x v="0"/>
    <m/>
    <m/>
    <m/>
    <m/>
    <m/>
  </r>
  <r>
    <s v="Naresh Jain"/>
    <s v="2 BHK"/>
    <n v="5000000"/>
    <s v="57,00,000 "/>
    <n v="1"/>
    <n v="0"/>
    <n v="0"/>
    <x v="0"/>
    <m/>
    <m/>
    <m/>
    <m/>
    <m/>
  </r>
  <r>
    <s v="Kaivaya ondhe"/>
    <s v="1 BHK"/>
    <n v="3000000"/>
    <s v="36,00,000 "/>
    <n v="0"/>
    <n v="1"/>
    <n v="0"/>
    <x v="0"/>
    <m/>
    <m/>
    <m/>
    <m/>
    <m/>
  </r>
  <r>
    <s v="Tejash"/>
    <s v="1 BHK"/>
    <n v="3300000"/>
    <s v="36,00,000 "/>
    <n v="1"/>
    <n v="0"/>
    <n v="0"/>
    <x v="0"/>
    <m/>
    <m/>
    <m/>
    <m/>
    <m/>
  </r>
  <r>
    <s v="Saurab"/>
    <s v="1 BHK"/>
    <n v="3400000"/>
    <s v="36,00,000 "/>
    <n v="1"/>
    <n v="0"/>
    <n v="0"/>
    <x v="0"/>
    <m/>
    <m/>
    <m/>
    <m/>
    <m/>
  </r>
  <r>
    <s v="Sandip Beote"/>
    <s v="1 BHK"/>
    <n v="3100000"/>
    <s v="36,00,000 "/>
    <n v="1"/>
    <n v="0"/>
    <n v="0"/>
    <x v="0"/>
    <m/>
    <m/>
    <m/>
    <m/>
    <m/>
  </r>
  <r>
    <s v="Vinay Upadhyay"/>
    <s v="1 BHK"/>
    <n v="3200000"/>
    <s v="36,00,000 "/>
    <n v="0"/>
    <n v="1"/>
    <n v="0"/>
    <x v="0"/>
    <m/>
    <m/>
    <m/>
    <m/>
    <m/>
  </r>
  <r>
    <s v="Sagar"/>
    <s v="1 BHK"/>
    <n v="3500000"/>
    <s v="36,00,000 "/>
    <n v="1"/>
    <n v="0"/>
    <n v="1"/>
    <x v="2"/>
    <n v="3400000"/>
    <m/>
    <m/>
    <m/>
    <m/>
  </r>
  <r>
    <s v="Rohit Nandire"/>
    <s v="1 BHK"/>
    <n v="3200000"/>
    <s v="36,00,000 "/>
    <n v="1"/>
    <n v="0"/>
    <n v="0"/>
    <x v="0"/>
    <m/>
    <m/>
    <m/>
    <m/>
    <m/>
  </r>
  <r>
    <s v="Amitesh Mukhar"/>
    <s v="1 BHK"/>
    <n v="2900000"/>
    <s v="36,00,000 "/>
    <n v="1"/>
    <n v="0"/>
    <n v="0"/>
    <x v="0"/>
    <m/>
    <m/>
    <m/>
    <m/>
    <m/>
  </r>
  <r>
    <s v="Subhash Shetty"/>
    <s v="2 BHK"/>
    <n v="5300000"/>
    <s v="57,00,000 "/>
    <n v="0"/>
    <n v="1"/>
    <n v="0"/>
    <x v="0"/>
    <m/>
    <m/>
    <m/>
    <m/>
    <m/>
  </r>
  <r>
    <s v="Sachin Ghone"/>
    <s v="1 BHK"/>
    <n v="3400000"/>
    <s v="36,00,000 "/>
    <n v="1"/>
    <n v="0"/>
    <n v="0"/>
    <x v="0"/>
    <m/>
    <m/>
    <m/>
    <m/>
    <m/>
  </r>
  <r>
    <s v="Amit Gupta"/>
    <s v="1 BHK"/>
    <n v="3300000"/>
    <s v="36,00,000 "/>
    <n v="1"/>
    <n v="0"/>
    <n v="0"/>
    <x v="0"/>
    <m/>
    <m/>
    <m/>
    <m/>
    <m/>
  </r>
  <r>
    <s v="Ja1h Rajai"/>
    <s v="1 BHK"/>
    <n v="3300000"/>
    <s v="36,00,000 "/>
    <n v="1"/>
    <n v="0"/>
    <n v="0"/>
    <x v="0"/>
    <m/>
    <m/>
    <m/>
    <m/>
    <m/>
  </r>
  <r>
    <s v="Chaya Pati"/>
    <s v="1 BHK"/>
    <n v="3200000"/>
    <s v="36,00,000 "/>
    <n v="0"/>
    <n v="1"/>
    <n v="0"/>
    <x v="0"/>
    <m/>
    <m/>
    <m/>
    <m/>
    <m/>
  </r>
  <r>
    <s v="Vinod"/>
    <s v="1 BHK"/>
    <n v="3100000"/>
    <s v="36,00,000 "/>
    <n v="1"/>
    <n v="0"/>
    <n v="0"/>
    <x v="0"/>
    <m/>
    <m/>
    <m/>
    <m/>
    <m/>
  </r>
  <r>
    <s v="Mahesh Saraf"/>
    <s v="1 BHK"/>
    <n v="3500000"/>
    <s v="36,00,000 "/>
    <n v="1"/>
    <n v="0"/>
    <n v="1"/>
    <x v="3"/>
    <n v="3300000"/>
    <m/>
    <m/>
    <m/>
    <m/>
  </r>
  <r>
    <s v="Ani Desae"/>
    <s v="1 BHK"/>
    <n v="3400000"/>
    <s v="36,00,000 "/>
    <n v="0"/>
    <n v="1"/>
    <n v="0"/>
    <x v="0"/>
    <m/>
    <m/>
    <m/>
    <m/>
    <m/>
  </r>
  <r>
    <s v="Ani Giri"/>
    <s v="1 BHK"/>
    <n v="3300000"/>
    <s v="36,00,000 "/>
    <n v="0"/>
    <n v="1"/>
    <n v="0"/>
    <x v="0"/>
    <m/>
    <m/>
    <m/>
    <m/>
    <m/>
  </r>
  <r>
    <s v="Anand Borade"/>
    <s v="1 BHK"/>
    <n v="3300000"/>
    <s v="36,00,000 "/>
    <n v="1"/>
    <n v="0"/>
    <n v="0"/>
    <x v="0"/>
    <m/>
    <m/>
    <m/>
    <m/>
    <m/>
  </r>
  <r>
    <s v="Kushan Jaiswa"/>
    <s v="1 BHK"/>
    <n v="3200000"/>
    <s v="36,00,000 "/>
    <n v="1"/>
    <n v="0"/>
    <n v="0"/>
    <x v="0"/>
    <m/>
    <m/>
    <m/>
    <m/>
    <m/>
  </r>
  <r>
    <s v="Vicky Sethy"/>
    <s v="1 BHK"/>
    <n v="3100000"/>
    <s v="36,00,000 "/>
    <n v="1"/>
    <n v="0"/>
    <n v="0"/>
    <x v="0"/>
    <m/>
    <m/>
    <m/>
    <m/>
    <m/>
  </r>
  <r>
    <s v="Sanjay Raut"/>
    <s v="2 BHK"/>
    <n v="5300000"/>
    <s v="57,00,000 "/>
    <n v="0"/>
    <n v="1"/>
    <n v="0"/>
    <x v="0"/>
    <m/>
    <m/>
    <m/>
    <m/>
    <m/>
  </r>
  <r>
    <s v="Narayan"/>
    <s v="1 BHK"/>
    <n v="3400000"/>
    <s v="36,00,000 "/>
    <n v="1"/>
    <n v="0"/>
    <n v="1"/>
    <x v="1"/>
    <n v="3300000"/>
    <m/>
    <m/>
    <m/>
    <m/>
  </r>
  <r>
    <s v="Sharayu"/>
    <s v="2 BHK"/>
    <n v="5100000"/>
    <s v="57,00,000 "/>
    <n v="1"/>
    <n v="0"/>
    <n v="0"/>
    <x v="0"/>
    <m/>
    <m/>
    <m/>
    <m/>
    <m/>
  </r>
  <r>
    <s v="Nitin Dogare"/>
    <s v="1 BHK"/>
    <n v="3200000"/>
    <s v="36,00,000 "/>
    <n v="1"/>
    <n v="0"/>
    <n v="0"/>
    <x v="0"/>
    <m/>
    <m/>
    <m/>
    <m/>
    <m/>
  </r>
  <r>
    <s v="Ajay Dev"/>
    <s v="1 BHK"/>
    <n v="3200000"/>
    <s v="36,00,000 "/>
    <n v="1"/>
    <n v="0"/>
    <n v="0"/>
    <x v="0"/>
    <m/>
    <m/>
    <m/>
    <m/>
    <m/>
  </r>
  <r>
    <s v="Prasad Rokde"/>
    <s v="1 BHK"/>
    <n v="3500000"/>
    <s v="36,00,000 "/>
    <n v="0"/>
    <n v="1"/>
    <n v="0"/>
    <x v="0"/>
    <m/>
    <m/>
    <m/>
    <m/>
    <m/>
  </r>
  <r>
    <s v="Umesh Birajdar"/>
    <s v="1 BHK"/>
    <n v="3000000"/>
    <s v="36,00,000 "/>
    <n v="1"/>
    <n v="0"/>
    <n v="0"/>
    <x v="0"/>
    <m/>
    <m/>
    <m/>
    <m/>
    <m/>
  </r>
  <r>
    <s v="Prabhu Verma"/>
    <s v="1 BHK"/>
    <n v="3300000"/>
    <s v="36,00,000 "/>
    <n v="1"/>
    <n v="0"/>
    <n v="0"/>
    <x v="0"/>
    <m/>
    <m/>
    <m/>
    <m/>
    <m/>
  </r>
  <r>
    <s v="Jaymin Rava"/>
    <s v="1 BHK"/>
    <n v="3100000"/>
    <s v="36,00,000 "/>
    <n v="0"/>
    <n v="1"/>
    <n v="0"/>
    <x v="0"/>
    <m/>
    <m/>
    <m/>
    <m/>
    <m/>
  </r>
  <r>
    <s v="Suja Shinde"/>
    <s v="1 BHK"/>
    <n v="3100000"/>
    <s v="36,00,000 "/>
    <n v="1"/>
    <n v="0"/>
    <n v="0"/>
    <x v="0"/>
    <m/>
    <m/>
    <m/>
    <m/>
    <m/>
  </r>
  <r>
    <s v="Nitesh Pati"/>
    <s v="1 BHK"/>
    <n v="3000000"/>
    <s v="36,00,000 "/>
    <n v="1"/>
    <n v="0"/>
    <n v="0"/>
    <x v="0"/>
    <m/>
    <m/>
    <m/>
    <m/>
    <m/>
  </r>
  <r>
    <s v="Sanket Ambre"/>
    <s v="1 BHK"/>
    <n v="3500000"/>
    <s v="36,00,000 "/>
    <n v="1"/>
    <n v="0"/>
    <n v="1"/>
    <x v="6"/>
    <n v="3400000"/>
    <m/>
    <m/>
    <m/>
    <m/>
  </r>
  <r>
    <s v="Shankar Nandekar"/>
    <s v="1 BHK"/>
    <n v="3400000"/>
    <s v="36,00,000 "/>
    <n v="1"/>
    <n v="0"/>
    <n v="0"/>
    <x v="0"/>
    <m/>
    <m/>
    <m/>
    <m/>
    <m/>
  </r>
  <r>
    <s v="Kedar Kukarni"/>
    <s v="1 BHK"/>
    <n v="3100000"/>
    <s v="36,00,000 "/>
    <n v="1"/>
    <n v="0"/>
    <n v="0"/>
    <x v="0"/>
    <m/>
    <m/>
    <m/>
    <m/>
    <m/>
  </r>
  <r>
    <s v="Yogesh Bhaerao"/>
    <s v="1 BHK"/>
    <n v="3000000"/>
    <s v="36,00,000 "/>
    <n v="1"/>
    <n v="0"/>
    <n v="0"/>
    <x v="0"/>
    <m/>
    <m/>
    <m/>
    <m/>
    <m/>
  </r>
  <r>
    <s v="Harikesh Singh"/>
    <s v="1 BHK"/>
    <n v="3500000"/>
    <s v="36,00,000 "/>
    <n v="1"/>
    <n v="0"/>
    <n v="0"/>
    <x v="0"/>
    <m/>
    <m/>
    <m/>
    <m/>
    <m/>
  </r>
  <r>
    <s v="Mayuresh"/>
    <s v="1 BHK"/>
    <n v="3400000"/>
    <s v="36,00,000 "/>
    <n v="1"/>
    <n v="0"/>
    <n v="0"/>
    <x v="0"/>
    <m/>
    <m/>
    <m/>
    <m/>
    <m/>
  </r>
  <r>
    <s v="Mayur"/>
    <s v="1 BHK"/>
    <n v="3100000"/>
    <s v="36,00,000 "/>
    <n v="1"/>
    <n v="0"/>
    <n v="0"/>
    <x v="0"/>
    <m/>
    <m/>
    <m/>
    <m/>
    <m/>
  </r>
  <r>
    <s v="Umashankar"/>
    <s v="1 BHK"/>
    <n v="3000000"/>
    <s v="36,00,000 "/>
    <n v="0"/>
    <n v="1"/>
    <n v="0"/>
    <x v="0"/>
    <m/>
    <m/>
    <m/>
    <m/>
    <m/>
  </r>
  <r>
    <s v="Dadasaheb"/>
    <s v="1 BHK"/>
    <n v="3500000"/>
    <s v="36,00,000 "/>
    <n v="1"/>
    <n v="0"/>
    <n v="1"/>
    <x v="2"/>
    <n v="3400000"/>
    <m/>
    <m/>
    <m/>
    <m/>
  </r>
  <r>
    <s v="Amit Adak"/>
    <s v="2 BHK"/>
    <n v="5500000"/>
    <s v="57,00,000 "/>
    <n v="1"/>
    <n v="0"/>
    <n v="1"/>
    <x v="1"/>
    <n v="5600000"/>
    <m/>
    <m/>
    <m/>
    <m/>
  </r>
  <r>
    <s v="Niesh"/>
    <s v="2 BHK"/>
    <n v="5300000"/>
    <s v="57,00,000 "/>
    <n v="0"/>
    <n v="1"/>
    <n v="0"/>
    <x v="0"/>
    <m/>
    <m/>
    <m/>
    <m/>
    <m/>
  </r>
  <r>
    <s v="Bhaskar bodake"/>
    <s v=" 1 BHK"/>
    <n v="3400000"/>
    <n v="3600000"/>
    <n v="1"/>
    <n v="0"/>
    <n v="0"/>
    <x v="0"/>
    <m/>
    <m/>
    <m/>
    <m/>
    <m/>
  </r>
  <r>
    <s v="Jitesh"/>
    <s v="2 BHK"/>
    <n v="5000000"/>
    <s v="57,00,000 "/>
    <n v="1"/>
    <n v="0"/>
    <n v="0"/>
    <x v="0"/>
    <m/>
    <m/>
    <m/>
    <m/>
    <m/>
  </r>
  <r>
    <s v="Arif Tambe"/>
    <s v="1 BHK"/>
    <n v="3200000"/>
    <s v="36,00,000 "/>
    <n v="0"/>
    <n v="1"/>
    <n v="0"/>
    <x v="0"/>
    <m/>
    <m/>
    <m/>
    <m/>
    <m/>
  </r>
  <r>
    <s v="Sudhakar Sanap"/>
    <s v="1 BHK"/>
    <n v="3500000"/>
    <s v="36,00,000 "/>
    <n v="1"/>
    <n v="0"/>
    <n v="0"/>
    <x v="0"/>
    <m/>
    <m/>
    <m/>
    <m/>
    <m/>
  </r>
  <r>
    <s v="Rajkumar"/>
    <s v="1 BHK"/>
    <n v="3400000"/>
    <s v="36,00,000 "/>
    <n v="1"/>
    <n v="0"/>
    <n v="0"/>
    <x v="0"/>
    <m/>
    <m/>
    <m/>
    <m/>
    <m/>
  </r>
  <r>
    <s v="Vinay C"/>
    <s v="1 BHK"/>
    <n v="3300000"/>
    <s v="36,00,000 "/>
    <n v="1"/>
    <n v="0"/>
    <n v="0"/>
    <x v="0"/>
    <m/>
    <m/>
    <m/>
    <m/>
    <m/>
  </r>
  <r>
    <s v="Suni Khiari"/>
    <s v="1 BHK"/>
    <n v="3100000"/>
    <s v="36,00,000 "/>
    <n v="1"/>
    <n v="0"/>
    <n v="0"/>
    <x v="0"/>
    <m/>
    <m/>
    <m/>
    <m/>
    <m/>
  </r>
  <r>
    <s v="Visha Gite"/>
    <s v="1 BHK"/>
    <n v="3000000"/>
    <s v="36,00,000 "/>
    <n v="1"/>
    <n v="0"/>
    <n v="0"/>
    <x v="0"/>
    <m/>
    <m/>
    <m/>
    <m/>
    <m/>
  </r>
  <r>
    <s v="Vinayak Ramjud"/>
    <s v="1 BHK"/>
    <n v="2900000"/>
    <s v="36,00,000 "/>
    <n v="0"/>
    <n v="1"/>
    <n v="0"/>
    <x v="0"/>
    <m/>
    <m/>
    <m/>
    <m/>
    <m/>
  </r>
  <r>
    <s v="Dharmendar Jaiswer"/>
    <s v="1 BHK"/>
    <n v="3200000"/>
    <s v="36,00,000 "/>
    <n v="0"/>
    <n v="1"/>
    <n v="0"/>
    <x v="0"/>
    <m/>
    <m/>
    <m/>
    <m/>
    <m/>
  </r>
  <r>
    <s v="Rohan Gate"/>
    <s v="1 BHK"/>
    <n v="2900000"/>
    <s v="36,00,000 "/>
    <n v="1"/>
    <n v="0"/>
    <n v="1"/>
    <x v="4"/>
    <n v="3400000"/>
    <m/>
    <m/>
    <m/>
    <m/>
  </r>
  <r>
    <s v="Ashish Upadhyay"/>
    <s v="1 BHK"/>
    <n v="3400000"/>
    <s v="36,00,000 "/>
    <n v="1"/>
    <n v="0"/>
    <n v="0"/>
    <x v="0"/>
    <m/>
    <m/>
    <m/>
    <m/>
    <m/>
  </r>
  <r>
    <s v="Mayur Ghatkar"/>
    <s v="1 BHK"/>
    <n v="3300000"/>
    <s v="36,00,000 "/>
    <n v="1"/>
    <n v="0"/>
    <n v="0"/>
    <x v="0"/>
    <m/>
    <m/>
    <m/>
    <m/>
    <m/>
  </r>
  <r>
    <s v="Deepak Mhapsekar"/>
    <s v="1 BHK"/>
    <n v="3100000"/>
    <s v="36,00,000 "/>
    <n v="1"/>
    <n v="0"/>
    <n v="0"/>
    <x v="0"/>
    <m/>
    <m/>
    <m/>
    <m/>
    <m/>
  </r>
  <r>
    <s v="Aditya"/>
    <s v="1 BHK"/>
    <n v="3000000"/>
    <s v="36,00,000 "/>
    <n v="0"/>
    <n v="1"/>
    <n v="0"/>
    <x v="0"/>
    <m/>
    <m/>
    <m/>
    <m/>
    <m/>
  </r>
  <r>
    <s v="Uday Pati"/>
    <s v="1 BHK"/>
    <n v="3200000"/>
    <s v="36,00,000 "/>
    <n v="1"/>
    <n v="0"/>
    <n v="0"/>
    <x v="0"/>
    <m/>
    <m/>
    <m/>
    <m/>
    <m/>
  </r>
  <r>
    <s v="Sunita Wakar"/>
    <s v="1 BHK"/>
    <n v="3500000"/>
    <s v="36,00,000 "/>
    <n v="1"/>
    <n v="0"/>
    <n v="0"/>
    <x v="0"/>
    <m/>
    <m/>
    <m/>
    <m/>
    <m/>
  </r>
  <r>
    <s v="Sanjay Shah"/>
    <s v="2 BHK"/>
    <n v="5000000"/>
    <s v="57,00,000 "/>
    <n v="1"/>
    <n v="0"/>
    <n v="0"/>
    <x v="0"/>
    <m/>
    <m/>
    <m/>
    <m/>
    <m/>
  </r>
  <r>
    <s v="Suhas Mekde"/>
    <s v="2 BHK"/>
    <n v="5300000"/>
    <s v="57,00,000 "/>
    <n v="0"/>
    <n v="1"/>
    <n v="0"/>
    <x v="0"/>
    <m/>
    <m/>
    <m/>
    <m/>
    <m/>
  </r>
  <r>
    <s v="Hiraman Mahag"/>
    <s v="2 BHK"/>
    <n v="5200000"/>
    <s v="57,00,000 "/>
    <n v="0"/>
    <n v="1"/>
    <n v="0"/>
    <x v="0"/>
    <m/>
    <m/>
    <m/>
    <m/>
    <m/>
  </r>
  <r>
    <s v="Prabhat Dinodia"/>
    <s v="1 BHK"/>
    <n v="3200000"/>
    <s v="36,00,000 "/>
    <n v="1"/>
    <n v="0"/>
    <n v="0"/>
    <x v="0"/>
    <m/>
    <m/>
    <m/>
    <m/>
    <m/>
  </r>
  <r>
    <s v="Jagdish Raut"/>
    <s v="1 BHK"/>
    <n v="3500000"/>
    <s v="36,00,000 "/>
    <n v="1"/>
    <n v="0"/>
    <n v="1"/>
    <x v="5"/>
    <n v="3300000"/>
    <m/>
    <m/>
    <m/>
    <m/>
  </r>
  <r>
    <s v="Sujata Sagawkar"/>
    <s v="1 BHK"/>
    <n v="3400000"/>
    <s v="36,00,000 "/>
    <n v="0"/>
    <n v="1"/>
    <n v="0"/>
    <x v="0"/>
    <m/>
    <m/>
    <m/>
    <m/>
    <m/>
  </r>
  <r>
    <s v="Ramesh Gore"/>
    <s v="1 BHK"/>
    <n v="3300000"/>
    <s v="36,00,000 "/>
    <n v="0"/>
    <n v="1"/>
    <n v="0"/>
    <x v="0"/>
    <m/>
    <m/>
    <m/>
    <m/>
    <m/>
  </r>
  <r>
    <s v="Naresh Pati"/>
    <s v="1 BHK"/>
    <n v="3100000"/>
    <s v="36,00,000 "/>
    <n v="0"/>
    <n v="1"/>
    <n v="0"/>
    <x v="0"/>
    <m/>
    <m/>
    <m/>
    <m/>
    <m/>
  </r>
  <r>
    <s v="Mitesh Thakkar"/>
    <s v="1 BHK"/>
    <n v="3000000"/>
    <s v="36,00,000 "/>
    <n v="1"/>
    <n v="0"/>
    <n v="0"/>
    <x v="0"/>
    <m/>
    <m/>
    <m/>
    <m/>
    <m/>
  </r>
  <r>
    <s v="Ankit Sing"/>
    <s v="1 BHK"/>
    <n v="3200000"/>
    <s v="36,00,000 "/>
    <n v="0"/>
    <n v="1"/>
    <n v="0"/>
    <x v="0"/>
    <m/>
    <m/>
    <m/>
    <m/>
    <m/>
  </r>
  <r>
    <s v="Nitik K"/>
    <s v="1 BHK"/>
    <n v="3500000"/>
    <s v="36,00,000 "/>
    <n v="1"/>
    <n v="0"/>
    <n v="0"/>
    <x v="0"/>
    <m/>
    <m/>
    <m/>
    <m/>
    <m/>
  </r>
  <r>
    <s v="Arvind deshmukh"/>
    <s v="1 BHK"/>
    <n v="3400000"/>
    <s v="36,00,000 "/>
    <n v="1"/>
    <n v="0"/>
    <n v="0"/>
    <x v="0"/>
    <m/>
    <m/>
    <m/>
    <m/>
    <m/>
  </r>
  <r>
    <s v="Parmar"/>
    <s v="1 BHK"/>
    <n v="3300000"/>
    <s v="36,00,000 "/>
    <n v="1"/>
    <n v="0"/>
    <n v="0"/>
    <x v="0"/>
    <m/>
    <m/>
    <m/>
    <m/>
    <m/>
  </r>
  <r>
    <s v="Rajendra Jadhav"/>
    <s v="1 BHK"/>
    <n v="3000000"/>
    <s v="36,00,000 "/>
    <n v="1"/>
    <n v="0"/>
    <n v="0"/>
    <x v="0"/>
    <m/>
    <m/>
    <m/>
    <m/>
    <m/>
  </r>
  <r>
    <s v="Abhay Kote"/>
    <s v="1 BHK"/>
    <n v="3100000"/>
    <s v="36,00,000 "/>
    <n v="1"/>
    <n v="0"/>
    <n v="0"/>
    <x v="0"/>
    <m/>
    <m/>
    <m/>
    <m/>
    <m/>
  </r>
  <r>
    <s v="Pandurang Desai"/>
    <s v="1 BHK"/>
    <n v="3000000"/>
    <s v="36,00,000 "/>
    <n v="0"/>
    <n v="1"/>
    <n v="0"/>
    <x v="0"/>
    <m/>
    <m/>
    <m/>
    <m/>
    <m/>
  </r>
  <r>
    <s v="Rajan Jadhav"/>
    <s v="1 BHK"/>
    <n v="3200000"/>
    <s v="36,00,000 "/>
    <n v="1"/>
    <n v="0"/>
    <n v="0"/>
    <x v="0"/>
    <m/>
    <m/>
    <m/>
    <m/>
    <m/>
  </r>
  <r>
    <s v="Vias Kajani"/>
    <s v="1 BHK"/>
    <n v="3500000"/>
    <s v="36,00,000 "/>
    <n v="0"/>
    <n v="1"/>
    <n v="0"/>
    <x v="0"/>
    <m/>
    <m/>
    <m/>
    <m/>
    <m/>
  </r>
  <r>
    <s v="Raunak Vachhan"/>
    <s v="1 BHK"/>
    <n v="3400000"/>
    <s v="36,00,000 "/>
    <n v="1"/>
    <n v="0"/>
    <n v="1"/>
    <x v="5"/>
    <n v="3300000"/>
    <m/>
    <m/>
    <m/>
    <m/>
  </r>
  <r>
    <s v="Neeima Pati"/>
    <s v="1 BHK"/>
    <n v="3300000"/>
    <s v="36,00,000 "/>
    <n v="0"/>
    <n v="1"/>
    <n v="0"/>
    <x v="0"/>
    <m/>
    <m/>
    <m/>
    <m/>
    <m/>
  </r>
  <r>
    <s v="Vinayak Thate"/>
    <s v="1 BHK"/>
    <n v="3000000"/>
    <s v="36,00,000 "/>
    <n v="1"/>
    <n v="0"/>
    <n v="0"/>
    <x v="0"/>
    <m/>
    <m/>
    <m/>
    <m/>
    <m/>
  </r>
  <r>
    <s v="Amit Gandhi"/>
    <s v="1 BHK"/>
    <n v="3100000"/>
    <s v="36,00,000 "/>
    <n v="1"/>
    <n v="0"/>
    <n v="0"/>
    <x v="0"/>
    <m/>
    <m/>
    <m/>
    <m/>
    <m/>
  </r>
  <r>
    <s v="Maika Singh"/>
    <s v="1 BHK"/>
    <n v="3000000"/>
    <s v="36,00,000 "/>
    <n v="0"/>
    <n v="1"/>
    <n v="0"/>
    <x v="0"/>
    <m/>
    <m/>
    <m/>
    <m/>
    <m/>
  </r>
  <r>
    <s v="Ravindra Sange"/>
    <s v="1 BHK"/>
    <n v="3200000"/>
    <s v="36,00,000 "/>
    <n v="0"/>
    <n v="1"/>
    <n v="0"/>
    <x v="0"/>
    <m/>
    <m/>
    <m/>
    <m/>
    <m/>
  </r>
  <r>
    <s v="Janardhan Saini"/>
    <s v="1 BHK"/>
    <n v="3500000"/>
    <s v="36,00,000 "/>
    <n v="1"/>
    <n v="0"/>
    <n v="0"/>
    <x v="0"/>
    <m/>
    <m/>
    <m/>
    <m/>
    <m/>
  </r>
  <r>
    <s v="Mahendra Soni"/>
    <s v="1 BHK"/>
    <n v="3400000"/>
    <s v="36,00,000 "/>
    <n v="1"/>
    <n v="0"/>
    <n v="0"/>
    <x v="0"/>
    <m/>
    <m/>
    <m/>
    <m/>
    <m/>
  </r>
  <r>
    <s v="Akash Gaikwad"/>
    <s v="1 BHK"/>
    <n v="3300000"/>
    <s v="36,00,000 "/>
    <n v="1"/>
    <n v="0"/>
    <n v="0"/>
    <x v="0"/>
    <m/>
    <m/>
    <m/>
    <m/>
    <m/>
  </r>
  <r>
    <s v="Hemu ua"/>
    <s v="1 BHK"/>
    <n v="3000000"/>
    <s v="36,00,000 "/>
    <n v="0"/>
    <n v="1"/>
    <n v="0"/>
    <x v="0"/>
    <m/>
    <m/>
    <m/>
    <m/>
    <m/>
  </r>
  <r>
    <s v="Prashant More"/>
    <s v="2 BHK"/>
    <n v="5400000"/>
    <s v="57,00,000 "/>
    <n v="1"/>
    <n v="0"/>
    <n v="0"/>
    <x v="0"/>
    <m/>
    <m/>
    <m/>
    <m/>
    <m/>
  </r>
  <r>
    <s v="Pappu Kukreja"/>
    <s v="1 BHK"/>
    <n v="3300000"/>
    <s v="36,00,000 "/>
    <n v="1"/>
    <n v="0"/>
    <n v="0"/>
    <x v="0"/>
    <m/>
    <m/>
    <m/>
    <m/>
    <m/>
  </r>
  <r>
    <s v="Rohit Pawar"/>
    <s v="2 BHK"/>
    <n v="5500000"/>
    <s v="57,00,000 "/>
    <n v="1"/>
    <n v="0"/>
    <n v="0"/>
    <x v="0"/>
    <m/>
    <m/>
    <m/>
    <m/>
    <m/>
  </r>
  <r>
    <s v="Avedh Gothe"/>
    <s v="1 BHK"/>
    <n v="3100000"/>
    <s v="36,00,000 "/>
    <n v="1"/>
    <n v="0"/>
    <n v="0"/>
    <x v="0"/>
    <m/>
    <m/>
    <m/>
    <m/>
    <m/>
  </r>
  <r>
    <s v="Rupesh"/>
    <s v="1 BHK"/>
    <n v="3000000"/>
    <s v="36,00,000 "/>
    <n v="1"/>
    <n v="0"/>
    <n v="0"/>
    <x v="0"/>
    <m/>
    <m/>
    <m/>
    <m/>
    <m/>
  </r>
  <r>
    <s v="Mukesh Punjabi"/>
    <s v="1 BHK"/>
    <n v="3200000"/>
    <s v="36,00,000 "/>
    <n v="1"/>
    <n v="0"/>
    <n v="0"/>
    <x v="0"/>
    <m/>
    <m/>
    <m/>
    <m/>
    <m/>
  </r>
  <r>
    <s v="Yash Guru"/>
    <s v="1 BHK"/>
    <n v="3500000"/>
    <s v="36,00,000 "/>
    <n v="1"/>
    <n v="0"/>
    <n v="1"/>
    <x v="6"/>
    <n v="3400000"/>
    <m/>
    <m/>
    <m/>
    <m/>
  </r>
  <r>
    <s v="Raju Dhondmane"/>
    <s v="1 BHK"/>
    <n v="3400000"/>
    <s v="36,00,000 "/>
    <n v="1"/>
    <n v="0"/>
    <n v="0"/>
    <x v="0"/>
    <m/>
    <m/>
    <m/>
    <m/>
    <m/>
  </r>
  <r>
    <s v="Eknath Surve"/>
    <s v="1 BHK"/>
    <n v="3300000"/>
    <s v="36,00,000 "/>
    <n v="1"/>
    <n v="0"/>
    <n v="0"/>
    <x v="0"/>
    <m/>
    <m/>
    <m/>
    <m/>
    <m/>
  </r>
  <r>
    <s v="Amar Kukarni"/>
    <s v="1 BHK"/>
    <n v="3000000"/>
    <s v="36,00,000 "/>
    <n v="0"/>
    <n v="1"/>
    <n v="0"/>
    <x v="0"/>
    <m/>
    <m/>
    <m/>
    <m/>
    <m/>
  </r>
  <r>
    <s v="Anmo "/>
    <s v="1 BHK"/>
    <n v="3100000"/>
    <s v="36,00,000 "/>
    <n v="1"/>
    <n v="0"/>
    <n v="0"/>
    <x v="0"/>
    <m/>
    <m/>
    <m/>
    <m/>
    <m/>
  </r>
  <r>
    <s v="Veenit Rathi"/>
    <s v="1 BHK"/>
    <n v="3000000"/>
    <s v="36,00,000 "/>
    <n v="1"/>
    <n v="0"/>
    <n v="0"/>
    <x v="0"/>
    <m/>
    <m/>
    <m/>
    <m/>
    <m/>
  </r>
  <r>
    <s v="Abhishek Dubey"/>
    <s v="1 BHK"/>
    <n v="3200000"/>
    <s v="36,00,000 "/>
    <n v="1"/>
    <n v="0"/>
    <n v="1"/>
    <x v="4"/>
    <n v="3400000"/>
    <m/>
    <m/>
    <m/>
    <m/>
  </r>
  <r>
    <s v="Amin Shaikh"/>
    <s v="1 BHK"/>
    <n v="3500000"/>
    <s v="36,00,000 "/>
    <n v="1"/>
    <n v="0"/>
    <n v="0"/>
    <x v="0"/>
    <m/>
    <m/>
    <m/>
    <m/>
    <m/>
  </r>
  <r>
    <s v="Ketan Parde"/>
    <s v="1 BHK"/>
    <n v="3400000"/>
    <s v="36,00,000 "/>
    <n v="1"/>
    <n v="0"/>
    <n v="0"/>
    <x v="0"/>
    <m/>
    <m/>
    <m/>
    <m/>
    <m/>
  </r>
  <r>
    <s v="Makarand Sawant"/>
    <s v="1 BHK"/>
    <n v="3300000"/>
    <s v="36,00,000 "/>
    <n v="1"/>
    <n v="0"/>
    <n v="0"/>
    <x v="0"/>
    <m/>
    <m/>
    <m/>
    <m/>
    <m/>
  </r>
  <r>
    <s v="Rajendra Kuthe"/>
    <s v="1 BHK"/>
    <n v="3000000"/>
    <s v="36,00,000 "/>
    <n v="1"/>
    <n v="0"/>
    <n v="0"/>
    <x v="0"/>
    <m/>
    <m/>
    <m/>
    <m/>
    <m/>
  </r>
  <r>
    <s v="Raviraj Bansode"/>
    <s v="1 BHK"/>
    <n v="3100000"/>
    <s v="36,00,000 "/>
    <n v="1"/>
    <n v="0"/>
    <n v="0"/>
    <x v="0"/>
    <m/>
    <m/>
    <m/>
    <m/>
    <m/>
  </r>
  <r>
    <s v="Chaudhary"/>
    <s v="1 BHK"/>
    <n v="3000000"/>
    <s v="36,00,000 "/>
    <n v="1"/>
    <n v="0"/>
    <n v="0"/>
    <x v="0"/>
    <m/>
    <m/>
    <m/>
    <m/>
    <m/>
  </r>
  <r>
    <s v="Aaiya"/>
    <s v="2 BHK"/>
    <n v="5300000"/>
    <s v="57,00,000 "/>
    <n v="1"/>
    <n v="0"/>
    <n v="0"/>
    <x v="0"/>
    <m/>
    <m/>
    <m/>
    <m/>
    <m/>
  </r>
  <r>
    <s v="Ambarish Singh"/>
    <s v="2 BHK"/>
    <n v="5100000"/>
    <s v="57,00,000 "/>
    <n v="0"/>
    <n v="1"/>
    <n v="0"/>
    <x v="0"/>
    <m/>
    <m/>
    <m/>
    <m/>
    <m/>
  </r>
  <r>
    <s v="Jash"/>
    <s v="1 BHK"/>
    <n v="3200000"/>
    <s v="36,00,000 "/>
    <n v="1"/>
    <n v="0"/>
    <n v="0"/>
    <x v="0"/>
    <m/>
    <m/>
    <m/>
    <m/>
    <m/>
  </r>
  <r>
    <s v="Renu"/>
    <s v="1 BHK"/>
    <n v="3500000"/>
    <s v="36,00,000 "/>
    <n v="1"/>
    <n v="0"/>
    <n v="0"/>
    <x v="0"/>
    <m/>
    <m/>
    <m/>
    <m/>
    <m/>
  </r>
  <r>
    <s v="Kaja"/>
    <s v="1 BHK"/>
    <n v="3400000"/>
    <s v="36,00,000 "/>
    <n v="1"/>
    <n v="0"/>
    <n v="0"/>
    <x v="0"/>
    <m/>
    <m/>
    <m/>
    <m/>
    <m/>
  </r>
  <r>
    <s v="Rajan Tripathi"/>
    <s v="1 BHK"/>
    <n v="3300000"/>
    <s v="36,00,000 "/>
    <n v="1"/>
    <n v="0"/>
    <n v="0"/>
    <x v="0"/>
    <m/>
    <m/>
    <m/>
    <m/>
    <m/>
  </r>
  <r>
    <s v="Kajo Sanap"/>
    <s v="1 BHK"/>
    <n v="3000000"/>
    <s v="36,00,000 "/>
    <n v="1"/>
    <n v="0"/>
    <n v="0"/>
    <x v="0"/>
    <m/>
    <m/>
    <m/>
    <m/>
    <m/>
  </r>
  <r>
    <s v="Sugandha Pagare"/>
    <s v="1 BHK"/>
    <n v="3100000"/>
    <s v="36,00,000 "/>
    <n v="0"/>
    <n v="1"/>
    <n v="0"/>
    <x v="0"/>
    <m/>
    <m/>
    <m/>
    <m/>
    <m/>
  </r>
  <r>
    <s v="Ganesh"/>
    <s v="1 BHK"/>
    <n v="3200000"/>
    <s v="36,00,000 "/>
    <n v="1"/>
    <n v="0"/>
    <n v="0"/>
    <x v="0"/>
    <m/>
    <m/>
    <m/>
    <m/>
    <m/>
  </r>
  <r>
    <s v="Rajeev Yadav"/>
    <s v="1 BHK"/>
    <n v="3500000"/>
    <s v="36,00,000 "/>
    <n v="1"/>
    <n v="0"/>
    <n v="0"/>
    <x v="0"/>
    <m/>
    <m/>
    <m/>
    <m/>
    <m/>
  </r>
  <r>
    <s v="Vinod"/>
    <s v="1 BHK"/>
    <n v="3400000"/>
    <s v="36,00,000 "/>
    <n v="1"/>
    <n v="0"/>
    <n v="0"/>
    <x v="0"/>
    <m/>
    <m/>
    <m/>
    <m/>
    <m/>
  </r>
  <r>
    <s v="Karan Singh"/>
    <s v="1 BHK"/>
    <n v="3300000"/>
    <s v="36,00,000 "/>
    <n v="0"/>
    <n v="1"/>
    <n v="0"/>
    <x v="0"/>
    <m/>
    <m/>
    <m/>
    <m/>
    <m/>
  </r>
  <r>
    <s v="Omkar nene"/>
    <s v="1 BHK"/>
    <n v="3300000"/>
    <s v="36,00,000 "/>
    <n v="1"/>
    <n v="0"/>
    <n v="0"/>
    <x v="0"/>
    <m/>
    <m/>
    <m/>
    <m/>
    <m/>
  </r>
  <r>
    <s v="Shweta Hajare"/>
    <s v="2 BHK"/>
    <n v="5000000"/>
    <s v="57,00,000 "/>
    <n v="1"/>
    <n v="0"/>
    <n v="0"/>
    <x v="0"/>
    <m/>
    <m/>
    <m/>
    <m/>
    <m/>
  </r>
  <r>
    <s v="Ajinkya Tawde"/>
    <s v="2 BHK"/>
    <n v="5200000"/>
    <s v="57,00,000 "/>
    <n v="1"/>
    <n v="0"/>
    <n v="0"/>
    <x v="0"/>
    <m/>
    <m/>
    <m/>
    <m/>
    <m/>
  </r>
  <r>
    <s v="Sopan Shingoe"/>
    <s v="1 BHK"/>
    <n v="3400000"/>
    <s v="36,00,000 "/>
    <n v="1"/>
    <n v="0"/>
    <n v="0"/>
    <x v="0"/>
    <m/>
    <m/>
    <m/>
    <m/>
    <m/>
  </r>
  <r>
    <s v="Savita"/>
    <s v="1 BHK"/>
    <n v="3100000"/>
    <s v="36,00,000 "/>
    <n v="1"/>
    <n v="0"/>
    <n v="1"/>
    <x v="3"/>
    <n v="3300000"/>
    <m/>
    <m/>
    <m/>
    <m/>
  </r>
  <r>
    <s v="Abdu Khaik"/>
    <s v="2 BHK"/>
    <n v="5100000"/>
    <s v="57,00,000 "/>
    <n v="1"/>
    <n v="0"/>
    <n v="0"/>
    <x v="0"/>
    <m/>
    <m/>
    <m/>
    <m/>
    <m/>
  </r>
  <r>
    <s v="Sidhnak Nagwanshi"/>
    <s v="1 BHK"/>
    <n v="3000000"/>
    <s v="36,00,000 "/>
    <n v="1"/>
    <n v="0"/>
    <n v="0"/>
    <x v="0"/>
    <m/>
    <m/>
    <m/>
    <m/>
    <m/>
  </r>
  <r>
    <s v="Nitin Chawan"/>
    <s v="1 BHK"/>
    <n v="3400000"/>
    <s v="36,00,000 "/>
    <n v="1"/>
    <n v="0"/>
    <n v="0"/>
    <x v="0"/>
    <m/>
    <m/>
    <m/>
    <m/>
    <m/>
  </r>
  <r>
    <s v="Prince"/>
    <s v="2 BHK"/>
    <n v="5400000"/>
    <s v="57,00,000 "/>
    <n v="0"/>
    <n v="1"/>
    <n v="0"/>
    <x v="0"/>
    <m/>
    <m/>
    <m/>
    <m/>
    <m/>
  </r>
  <r>
    <s v="Bhushan Jadhav"/>
    <s v="1 BHK"/>
    <n v="3500000"/>
    <s v="36,00,000 "/>
    <n v="0"/>
    <n v="1"/>
    <n v="0"/>
    <x v="0"/>
    <m/>
    <m/>
    <m/>
    <m/>
    <m/>
  </r>
  <r>
    <s v="Gaurav Maai"/>
    <s v="2 BHK"/>
    <n v="5300000"/>
    <s v="57,00,000 "/>
    <n v="1"/>
    <n v="0"/>
    <n v="0"/>
    <x v="0"/>
    <m/>
    <m/>
    <m/>
    <m/>
    <m/>
  </r>
  <r>
    <s v="Ashish Deshmukh"/>
    <s v="1 BHK"/>
    <n v="3000000"/>
    <s v="36,00,000 "/>
    <n v="1"/>
    <n v="0"/>
    <n v="0"/>
    <x v="0"/>
    <m/>
    <m/>
    <m/>
    <m/>
    <m/>
  </r>
  <r>
    <s v="Rajesh"/>
    <s v="1 BHK"/>
    <n v="3100000"/>
    <s v="36,00,000 "/>
    <n v="1"/>
    <n v="0"/>
    <n v="0"/>
    <x v="0"/>
    <m/>
    <m/>
    <m/>
    <m/>
    <m/>
  </r>
  <r>
    <s v="Shreyas"/>
    <s v="1 BHK"/>
    <n v="3200000"/>
    <s v="36,00,000 "/>
    <n v="0"/>
    <n v="1"/>
    <n v="0"/>
    <x v="0"/>
    <m/>
    <m/>
    <m/>
    <m/>
    <m/>
  </r>
  <r>
    <s v="Bhargesh Khatri"/>
    <s v="1 BHK"/>
    <n v="3500000"/>
    <s v="36,00,000 "/>
    <n v="1"/>
    <n v="0"/>
    <n v="1"/>
    <x v="3"/>
    <n v="3500000"/>
    <m/>
    <m/>
    <m/>
    <m/>
  </r>
  <r>
    <s v="Yogesh Kore"/>
    <s v="2 BHK"/>
    <n v="4900000"/>
    <s v="57,00,000 "/>
    <n v="1"/>
    <n v="0"/>
    <n v="0"/>
    <x v="0"/>
    <m/>
    <m/>
    <m/>
    <m/>
    <m/>
  </r>
  <r>
    <s v="Chetan Rana"/>
    <s v="1 BHK"/>
    <n v="3300000"/>
    <s v="36,00,000 "/>
    <n v="1"/>
    <n v="0"/>
    <n v="0"/>
    <x v="0"/>
    <m/>
    <m/>
    <m/>
    <m/>
    <m/>
  </r>
  <r>
    <s v="Reshma"/>
    <s v="2 BHK"/>
    <n v="5200000"/>
    <s v="57,00,000 "/>
    <n v="1"/>
    <n v="0"/>
    <n v="0"/>
    <x v="0"/>
    <m/>
    <m/>
    <m/>
    <m/>
    <m/>
  </r>
  <r>
    <s v="Narendra Gurke"/>
    <s v="1 BHK"/>
    <n v="3000000"/>
    <s v="36,00,000 "/>
    <n v="1"/>
    <n v="0"/>
    <n v="0"/>
    <x v="0"/>
    <m/>
    <m/>
    <m/>
    <m/>
    <m/>
  </r>
  <r>
    <s v="Deepak Rana"/>
    <s v="1 BHK"/>
    <n v="3100000"/>
    <s v="36,00,000 "/>
    <n v="0"/>
    <n v="1"/>
    <n v="0"/>
    <x v="0"/>
    <m/>
    <m/>
    <m/>
    <m/>
    <m/>
  </r>
  <r>
    <s v="Jagruti"/>
    <s v="1 BHK"/>
    <n v="3200000"/>
    <s v="36,00,000 "/>
    <n v="1"/>
    <n v="0"/>
    <n v="0"/>
    <x v="0"/>
    <m/>
    <m/>
    <m/>
    <m/>
    <m/>
  </r>
  <r>
    <s v="Sahi Bhose"/>
    <s v="2 BHK"/>
    <n v="5000000"/>
    <s v="57,00,000 "/>
    <n v="1"/>
    <n v="0"/>
    <n v="0"/>
    <x v="0"/>
    <m/>
    <m/>
    <m/>
    <m/>
    <m/>
  </r>
  <r>
    <s v="Sneha Chatre"/>
    <s v="1 BHK"/>
    <n v="3400000"/>
    <s v="36,00,000 "/>
    <n v="1"/>
    <n v="0"/>
    <n v="0"/>
    <x v="0"/>
    <m/>
    <m/>
    <m/>
    <m/>
    <m/>
  </r>
  <r>
    <s v="Katke"/>
    <s v="2 BHK"/>
    <n v="5500000"/>
    <s v="57,00,000 "/>
    <n v="1"/>
    <n v="0"/>
    <n v="0"/>
    <x v="0"/>
    <m/>
    <m/>
    <m/>
    <m/>
    <m/>
  </r>
  <r>
    <s v="Vaman Shinde"/>
    <s v="1 BHK"/>
    <n v="3400000"/>
    <s v="36,00,000 "/>
    <n v="1"/>
    <n v="0"/>
    <n v="0"/>
    <x v="0"/>
    <m/>
    <m/>
    <m/>
    <m/>
    <m/>
  </r>
  <r>
    <s v="ait Naman"/>
    <s v="1 BHK"/>
    <n v="3200000"/>
    <s v="36,00,000 "/>
    <n v="1"/>
    <n v="0"/>
    <n v="0"/>
    <x v="0"/>
    <m/>
    <m/>
    <m/>
    <m/>
    <m/>
  </r>
  <r>
    <s v="Bhavesh  "/>
    <s v="1 BHK"/>
    <n v="3000000"/>
    <s v="36,00,000 "/>
    <n v="1"/>
    <n v="0"/>
    <n v="0"/>
    <x v="0"/>
    <m/>
    <m/>
    <m/>
    <m/>
    <m/>
  </r>
  <r>
    <s v="Tejas Pati"/>
    <s v="2 BHK"/>
    <n v="5300000"/>
    <s v="57,00,000 "/>
    <n v="1"/>
    <n v="0"/>
    <n v="0"/>
    <x v="0"/>
    <m/>
    <m/>
    <m/>
    <m/>
    <m/>
  </r>
  <r>
    <s v="Kuna Tiwari"/>
    <s v="2 BHK"/>
    <n v="5200000"/>
    <s v="57,00,000 "/>
    <n v="1"/>
    <n v="0"/>
    <n v="0"/>
    <x v="0"/>
    <m/>
    <m/>
    <m/>
    <m/>
    <m/>
  </r>
  <r>
    <s v="Shubham Nasker"/>
    <s v="1 BHK"/>
    <n v="3300000"/>
    <s v="36,00,000 "/>
    <n v="1"/>
    <n v="0"/>
    <n v="0"/>
    <x v="0"/>
    <m/>
    <m/>
    <m/>
    <m/>
    <m/>
  </r>
  <r>
    <s v="Dinesh upadhay"/>
    <s v="1 BHK"/>
    <n v="3100000"/>
    <s v="36,00,000 "/>
    <n v="0"/>
    <n v="1"/>
    <n v="0"/>
    <x v="0"/>
    <m/>
    <m/>
    <m/>
    <m/>
    <m/>
  </r>
  <r>
    <s v="Sushant Tiwari"/>
    <s v="1 BHK"/>
    <n v="3100000"/>
    <s v="36,00,000 "/>
    <n v="1"/>
    <n v="0"/>
    <n v="0"/>
    <x v="0"/>
    <m/>
    <m/>
    <m/>
    <m/>
    <m/>
  </r>
  <r>
    <s v="Ankita  "/>
    <s v="1 BHK"/>
    <n v="3000000"/>
    <s v="36,00,000 "/>
    <n v="1"/>
    <n v="0"/>
    <n v="0"/>
    <x v="0"/>
    <m/>
    <m/>
    <m/>
    <m/>
    <m/>
  </r>
  <r>
    <s v="Ja1h Goghae"/>
    <s v="1 BHK"/>
    <n v="3400000"/>
    <s v="36,00,000 "/>
    <n v="1"/>
    <n v="0"/>
    <n v="1"/>
    <x v="1"/>
    <n v="3400000"/>
    <m/>
    <m/>
    <m/>
    <m/>
  </r>
  <r>
    <s v="Mohan Khade"/>
    <s v="1 BHK"/>
    <n v="3400000"/>
    <s v="36,00,000 "/>
    <n v="1"/>
    <n v="0"/>
    <n v="0"/>
    <x v="0"/>
    <m/>
    <m/>
    <m/>
    <m/>
    <m/>
  </r>
  <r>
    <s v="Karishma"/>
    <s v="1 BHK"/>
    <n v="3500000"/>
    <s v="36,00,000 "/>
    <n v="0"/>
    <n v="1"/>
    <n v="0"/>
    <x v="0"/>
    <m/>
    <m/>
    <m/>
    <m/>
    <m/>
  </r>
  <r>
    <s v="Naresh Sahu"/>
    <s v="1 BHK"/>
    <n v="3200000"/>
    <s v="36,00,000 "/>
    <n v="1"/>
    <n v="0"/>
    <n v="0"/>
    <x v="0"/>
    <m/>
    <m/>
    <m/>
    <m/>
    <m/>
  </r>
  <r>
    <s v="Rohit Mishra"/>
    <s v="2 BHK"/>
    <n v="5400000"/>
    <s v="57,00,000 "/>
    <n v="1"/>
    <n v="0"/>
    <n v="0"/>
    <x v="0"/>
    <m/>
    <m/>
    <m/>
    <m/>
    <m/>
  </r>
  <r>
    <s v="Prafu Adhave"/>
    <s v="2 BHK"/>
    <n v="5100000"/>
    <s v="57,00,000 "/>
    <n v="1"/>
    <n v="0"/>
    <n v="0"/>
    <x v="0"/>
    <m/>
    <m/>
    <m/>
    <m/>
    <m/>
  </r>
  <r>
    <s v="Arun Pande"/>
    <s v="2 BHK"/>
    <n v="5200000"/>
    <s v="57,00,000 "/>
    <n v="0"/>
    <n v="1"/>
    <n v="0"/>
    <x v="0"/>
    <m/>
    <m/>
    <m/>
    <m/>
    <m/>
  </r>
  <r>
    <s v="Vandana"/>
    <s v="1 BHK"/>
    <n v="3000000"/>
    <s v="36,00,000 "/>
    <n v="1"/>
    <n v="0"/>
    <n v="0"/>
    <x v="0"/>
    <m/>
    <m/>
    <m/>
    <m/>
    <m/>
  </r>
  <r>
    <s v=" Subhas Prajapati"/>
    <s v="1 BHK"/>
    <n v="3400000"/>
    <s v="36,00,000 "/>
    <n v="1"/>
    <n v="0"/>
    <n v="0"/>
    <x v="0"/>
    <m/>
    <m/>
    <m/>
    <m/>
    <m/>
  </r>
  <r>
    <s v="akhan Pawar"/>
    <s v="1 BHK"/>
    <n v="3200000"/>
    <s v="36,00,000 "/>
    <n v="1"/>
    <n v="0"/>
    <n v="0"/>
    <x v="0"/>
    <m/>
    <m/>
    <m/>
    <m/>
    <m/>
  </r>
  <r>
    <s v="Shweta"/>
    <s v="1 BHK"/>
    <n v="3500000"/>
    <s v="36,00,000 "/>
    <n v="1"/>
    <n v="0"/>
    <n v="1"/>
    <x v="2"/>
    <n v="3300000"/>
    <m/>
    <m/>
    <m/>
    <m/>
  </r>
  <r>
    <s v="Aniket Durge"/>
    <s v="1 BHK"/>
    <n v="3500000"/>
    <s v="36,00,000 "/>
    <n v="1"/>
    <n v="0"/>
    <n v="0"/>
    <x v="0"/>
    <m/>
    <m/>
    <m/>
    <m/>
    <m/>
  </r>
  <r>
    <s v="Mukesh Sharma"/>
    <s v="1 BHK"/>
    <n v="3300000"/>
    <s v="36,00,000 "/>
    <n v="1"/>
    <n v="0"/>
    <n v="0"/>
    <x v="0"/>
    <m/>
    <m/>
    <m/>
    <m/>
    <m/>
  </r>
  <r>
    <s v="aa Bahdur"/>
    <s v="1 BHK"/>
    <n v="3100000"/>
    <s v="36,00,000 "/>
    <n v="1"/>
    <n v="0"/>
    <n v="0"/>
    <x v="0"/>
    <m/>
    <m/>
    <m/>
    <m/>
    <m/>
  </r>
  <r>
    <s v="Ja1h Yadav"/>
    <s v="1 BHK"/>
    <n v="3000000"/>
    <s v="36,00,000 "/>
    <n v="1"/>
    <n v="0"/>
    <n v="0"/>
    <x v="0"/>
    <m/>
    <m/>
    <m/>
    <m/>
    <m/>
  </r>
  <r>
    <s v="Soham Joshi"/>
    <s v="1 BHK"/>
    <n v="3400000"/>
    <s v="36,00,000 "/>
    <n v="1"/>
    <n v="0"/>
    <n v="0"/>
    <x v="0"/>
    <m/>
    <m/>
    <m/>
    <m/>
    <m/>
  </r>
  <r>
    <s v="Diwakar Mishra"/>
    <s v="1 BHK"/>
    <n v="3200000"/>
    <s v="36,00,000 "/>
    <n v="0"/>
    <n v="1"/>
    <n v="0"/>
    <x v="0"/>
    <m/>
    <m/>
    <m/>
    <m/>
    <m/>
  </r>
  <r>
    <s v="Pankaj Chavan"/>
    <s v="1 BHK"/>
    <n v="3500000"/>
    <s v="36,00,000 "/>
    <n v="0"/>
    <n v="1"/>
    <n v="0"/>
    <x v="0"/>
    <m/>
    <m/>
    <m/>
    <m/>
    <m/>
  </r>
  <r>
    <s v="Ani Yadav"/>
    <s v="1 BHK"/>
    <n v="3500000"/>
    <s v="36,00,000 "/>
    <n v="1"/>
    <n v="0"/>
    <n v="1"/>
    <x v="4"/>
    <n v="3300000"/>
    <m/>
    <m/>
    <m/>
    <m/>
  </r>
  <r>
    <s v="Sushi Kothwade"/>
    <s v="2 BHK"/>
    <n v="5000000"/>
    <s v="57,00,000 "/>
    <n v="1"/>
    <n v="0"/>
    <n v="0"/>
    <x v="0"/>
    <m/>
    <m/>
    <m/>
    <m/>
    <m/>
  </r>
  <r>
    <s v="Jitendra Pate"/>
    <s v="2 BHK"/>
    <n v="5400000"/>
    <s v="57,00,000 "/>
    <n v="1"/>
    <n v="0"/>
    <n v="0"/>
    <x v="0"/>
    <m/>
    <m/>
    <m/>
    <m/>
    <m/>
  </r>
  <r>
    <s v="Tanaji Naawade"/>
    <s v="1 BHK"/>
    <n v="3400000"/>
    <s v="36,00,000 "/>
    <n v="1"/>
    <n v="0"/>
    <n v="0"/>
    <x v="0"/>
    <m/>
    <m/>
    <m/>
    <m/>
    <m/>
  </r>
  <r>
    <s v="Vishwanath Pati"/>
    <s v="2 BHK"/>
    <n v="5300000"/>
    <s v="57,00,000 "/>
    <n v="1"/>
    <n v="0"/>
    <n v="0"/>
    <x v="0"/>
    <m/>
    <m/>
    <m/>
    <m/>
    <m/>
  </r>
  <r>
    <s v="Raj Rai"/>
    <s v="1 BHK"/>
    <n v="3500000"/>
    <s v="36,00,000 "/>
    <n v="0"/>
    <n v="1"/>
    <n v="0"/>
    <x v="0"/>
    <m/>
    <m/>
    <m/>
    <m/>
    <m/>
  </r>
  <r>
    <s v="Santosh Pandey"/>
    <s v="1 BHK"/>
    <n v="3300000"/>
    <s v="36,00,000 "/>
    <n v="1"/>
    <n v="0"/>
    <n v="0"/>
    <x v="0"/>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s v="1 BHK"/>
    <n v="3200000"/>
    <x v="0"/>
    <n v="1"/>
    <n v="0"/>
    <n v="0"/>
    <m/>
    <x v="0"/>
    <x v="0"/>
    <x v="0"/>
    <x v="0"/>
    <n v="266"/>
    <x v="0"/>
    <n v="81"/>
  </r>
  <r>
    <x v="1"/>
    <s v="2 BHK"/>
    <n v="5000000"/>
    <x v="1"/>
    <n v="1"/>
    <n v="0"/>
    <n v="1"/>
    <s v="June"/>
    <x v="1"/>
    <x v="1"/>
    <x v="1"/>
    <x v="1"/>
    <m/>
    <x v="1"/>
    <m/>
  </r>
  <r>
    <x v="2"/>
    <s v="1 BHK"/>
    <n v="3000000"/>
    <x v="0"/>
    <n v="1"/>
    <n v="0"/>
    <n v="0"/>
    <m/>
    <x v="0"/>
    <x v="1"/>
    <x v="1"/>
    <x v="1"/>
    <m/>
    <x v="1"/>
    <m/>
  </r>
  <r>
    <x v="3"/>
    <s v="1 BHK"/>
    <n v="3200000"/>
    <x v="0"/>
    <n v="1"/>
    <n v="0"/>
    <n v="0"/>
    <m/>
    <x v="0"/>
    <x v="1"/>
    <x v="1"/>
    <x v="1"/>
    <m/>
    <x v="1"/>
    <m/>
  </r>
  <r>
    <x v="4"/>
    <s v="1 BHK"/>
    <n v="3300000"/>
    <x v="0"/>
    <n v="0"/>
    <n v="1"/>
    <n v="0"/>
    <m/>
    <x v="0"/>
    <x v="1"/>
    <x v="1"/>
    <x v="1"/>
    <m/>
    <x v="1"/>
    <m/>
  </r>
  <r>
    <x v="5"/>
    <s v="2 BHK"/>
    <n v="4500000"/>
    <x v="1"/>
    <n v="1"/>
    <n v="0"/>
    <n v="1"/>
    <s v="August"/>
    <x v="2"/>
    <x v="1"/>
    <x v="1"/>
    <x v="1"/>
    <m/>
    <x v="1"/>
    <m/>
  </r>
  <r>
    <x v="6"/>
    <s v="1 BHK"/>
    <n v="3200000"/>
    <x v="0"/>
    <n v="0"/>
    <n v="1"/>
    <n v="0"/>
    <m/>
    <x v="0"/>
    <x v="1"/>
    <x v="1"/>
    <x v="1"/>
    <m/>
    <x v="1"/>
    <m/>
  </r>
  <r>
    <x v="7"/>
    <s v="1 BHK"/>
    <n v="3200000"/>
    <x v="0"/>
    <n v="0"/>
    <n v="1"/>
    <n v="0"/>
    <m/>
    <x v="0"/>
    <x v="1"/>
    <x v="1"/>
    <x v="1"/>
    <m/>
    <x v="1"/>
    <m/>
  </r>
  <r>
    <x v="8"/>
    <s v="1 BHK"/>
    <n v="3500000"/>
    <x v="0"/>
    <n v="1"/>
    <n v="0"/>
    <n v="0"/>
    <m/>
    <x v="0"/>
    <x v="1"/>
    <x v="1"/>
    <x v="1"/>
    <m/>
    <x v="1"/>
    <m/>
  </r>
  <r>
    <x v="9"/>
    <s v="1 BHK"/>
    <n v="3000000"/>
    <x v="0"/>
    <n v="0"/>
    <n v="1"/>
    <n v="0"/>
    <m/>
    <x v="0"/>
    <x v="1"/>
    <x v="1"/>
    <x v="1"/>
    <m/>
    <x v="1"/>
    <m/>
  </r>
  <r>
    <x v="10"/>
    <s v="1 BHK"/>
    <n v="3300000"/>
    <x v="0"/>
    <n v="0"/>
    <n v="1"/>
    <n v="0"/>
    <m/>
    <x v="0"/>
    <x v="1"/>
    <x v="1"/>
    <x v="1"/>
    <m/>
    <x v="1"/>
    <m/>
  </r>
  <r>
    <x v="11"/>
    <s v="1 BHK"/>
    <n v="3200000"/>
    <x v="0"/>
    <n v="1"/>
    <n v="0"/>
    <n v="0"/>
    <m/>
    <x v="0"/>
    <x v="1"/>
    <x v="1"/>
    <x v="1"/>
    <m/>
    <x v="1"/>
    <m/>
  </r>
  <r>
    <x v="12"/>
    <s v="2 BHK"/>
    <n v="5000000"/>
    <x v="1"/>
    <n v="1"/>
    <n v="0"/>
    <n v="0"/>
    <m/>
    <x v="0"/>
    <x v="1"/>
    <x v="1"/>
    <x v="1"/>
    <m/>
    <x v="1"/>
    <m/>
  </r>
  <r>
    <x v="13"/>
    <s v="2 BHK"/>
    <n v="5200000"/>
    <x v="1"/>
    <n v="1"/>
    <n v="0"/>
    <n v="1"/>
    <s v="June"/>
    <x v="1"/>
    <x v="1"/>
    <x v="1"/>
    <x v="1"/>
    <m/>
    <x v="1"/>
    <m/>
  </r>
  <r>
    <x v="14"/>
    <s v="1 BHK"/>
    <n v="3500000"/>
    <x v="0"/>
    <n v="1"/>
    <n v="0"/>
    <n v="1"/>
    <s v="Juy"/>
    <x v="3"/>
    <x v="1"/>
    <x v="1"/>
    <x v="1"/>
    <m/>
    <x v="1"/>
    <m/>
  </r>
  <r>
    <x v="15"/>
    <s v="1 BHK"/>
    <n v="3200000"/>
    <x v="0"/>
    <n v="1"/>
    <n v="0"/>
    <n v="0"/>
    <m/>
    <x v="0"/>
    <x v="1"/>
    <x v="1"/>
    <x v="1"/>
    <m/>
    <x v="1"/>
    <m/>
  </r>
  <r>
    <x v="16"/>
    <s v="1 BHK"/>
    <n v="4000000"/>
    <x v="0"/>
    <n v="0"/>
    <n v="1"/>
    <n v="0"/>
    <m/>
    <x v="0"/>
    <x v="1"/>
    <x v="1"/>
    <x v="1"/>
    <m/>
    <x v="1"/>
    <m/>
  </r>
  <r>
    <x v="17"/>
    <s v="1 BHK"/>
    <n v="3500000"/>
    <x v="0"/>
    <n v="1"/>
    <n v="0"/>
    <n v="0"/>
    <m/>
    <x v="0"/>
    <x v="1"/>
    <x v="1"/>
    <x v="1"/>
    <m/>
    <x v="1"/>
    <m/>
  </r>
  <r>
    <x v="18"/>
    <s v="1 BHK"/>
    <n v="3200000"/>
    <x v="0"/>
    <n v="0"/>
    <n v="1"/>
    <n v="0"/>
    <m/>
    <x v="0"/>
    <x v="1"/>
    <x v="1"/>
    <x v="1"/>
    <m/>
    <x v="1"/>
    <m/>
  </r>
  <r>
    <x v="19"/>
    <s v="1 BHK"/>
    <n v="3200000"/>
    <x v="0"/>
    <n v="0"/>
    <n v="1"/>
    <n v="0"/>
    <m/>
    <x v="0"/>
    <x v="1"/>
    <x v="1"/>
    <x v="1"/>
    <m/>
    <x v="1"/>
    <m/>
  </r>
  <r>
    <x v="20"/>
    <s v="1 BHK"/>
    <n v="3300000"/>
    <x v="0"/>
    <n v="1"/>
    <n v="0"/>
    <n v="1"/>
    <s v="September"/>
    <x v="4"/>
    <x v="1"/>
    <x v="1"/>
    <x v="1"/>
    <m/>
    <x v="1"/>
    <m/>
  </r>
  <r>
    <x v="21"/>
    <s v="1 BHK"/>
    <n v="3300000"/>
    <x v="0"/>
    <n v="0"/>
    <n v="1"/>
    <n v="0"/>
    <m/>
    <x v="0"/>
    <x v="1"/>
    <x v="1"/>
    <x v="1"/>
    <m/>
    <x v="1"/>
    <m/>
  </r>
  <r>
    <x v="22"/>
    <s v="2 BHK"/>
    <n v="5200000"/>
    <x v="1"/>
    <n v="1"/>
    <n v="0"/>
    <n v="0"/>
    <m/>
    <x v="0"/>
    <x v="1"/>
    <x v="1"/>
    <x v="1"/>
    <m/>
    <x v="1"/>
    <m/>
  </r>
  <r>
    <x v="23"/>
    <s v="1 BHK"/>
    <n v="3500000"/>
    <x v="0"/>
    <n v="1"/>
    <n v="0"/>
    <n v="0"/>
    <m/>
    <x v="0"/>
    <x v="1"/>
    <x v="1"/>
    <x v="1"/>
    <m/>
    <x v="1"/>
    <m/>
  </r>
  <r>
    <x v="24"/>
    <s v="1 BHK"/>
    <n v="3300000"/>
    <x v="0"/>
    <n v="1"/>
    <n v="0"/>
    <n v="0"/>
    <m/>
    <x v="0"/>
    <x v="1"/>
    <x v="1"/>
    <x v="1"/>
    <m/>
    <x v="1"/>
    <m/>
  </r>
  <r>
    <x v="25"/>
    <s v="2 BHK"/>
    <n v="5000000"/>
    <x v="1"/>
    <n v="1"/>
    <n v="0"/>
    <n v="1"/>
    <s v="June"/>
    <x v="2"/>
    <x v="1"/>
    <x v="1"/>
    <x v="1"/>
    <m/>
    <x v="1"/>
    <m/>
  </r>
  <r>
    <x v="26"/>
    <s v="1 BHK"/>
    <n v="3100000"/>
    <x v="0"/>
    <n v="1"/>
    <n v="0"/>
    <n v="0"/>
    <m/>
    <x v="0"/>
    <x v="1"/>
    <x v="1"/>
    <x v="1"/>
    <m/>
    <x v="1"/>
    <m/>
  </r>
  <r>
    <x v="27"/>
    <s v="1 BHK"/>
    <n v="3300000"/>
    <x v="0"/>
    <n v="0"/>
    <n v="1"/>
    <n v="0"/>
    <m/>
    <x v="0"/>
    <x v="1"/>
    <x v="1"/>
    <x v="1"/>
    <m/>
    <x v="1"/>
    <m/>
  </r>
  <r>
    <x v="28"/>
    <s v="1 BHK"/>
    <n v="3000000"/>
    <x v="0"/>
    <n v="1"/>
    <n v="0"/>
    <n v="0"/>
    <m/>
    <x v="0"/>
    <x v="1"/>
    <x v="1"/>
    <x v="1"/>
    <m/>
    <x v="1"/>
    <m/>
  </r>
  <r>
    <x v="29"/>
    <s v="1 BHK"/>
    <n v="3500000"/>
    <x v="0"/>
    <n v="1"/>
    <n v="0"/>
    <n v="0"/>
    <m/>
    <x v="0"/>
    <x v="1"/>
    <x v="1"/>
    <x v="1"/>
    <m/>
    <x v="1"/>
    <m/>
  </r>
  <r>
    <x v="30"/>
    <s v="2 BHK"/>
    <n v="4800000"/>
    <x v="1"/>
    <n v="1"/>
    <n v="0"/>
    <n v="0"/>
    <m/>
    <x v="0"/>
    <x v="1"/>
    <x v="1"/>
    <x v="1"/>
    <m/>
    <x v="1"/>
    <m/>
  </r>
  <r>
    <x v="31"/>
    <s v="1 BHK"/>
    <n v="2900000"/>
    <x v="0"/>
    <n v="0"/>
    <n v="1"/>
    <n v="0"/>
    <m/>
    <x v="0"/>
    <x v="1"/>
    <x v="1"/>
    <x v="1"/>
    <m/>
    <x v="1"/>
    <m/>
  </r>
  <r>
    <x v="32"/>
    <s v="1 BHK"/>
    <n v="3200000"/>
    <x v="0"/>
    <n v="0"/>
    <n v="1"/>
    <n v="0"/>
    <m/>
    <x v="0"/>
    <x v="1"/>
    <x v="1"/>
    <x v="1"/>
    <m/>
    <x v="1"/>
    <m/>
  </r>
  <r>
    <x v="33"/>
    <s v="1 BHK"/>
    <n v="3500000"/>
    <x v="0"/>
    <n v="0"/>
    <n v="1"/>
    <n v="0"/>
    <m/>
    <x v="0"/>
    <x v="1"/>
    <x v="1"/>
    <x v="1"/>
    <m/>
    <x v="1"/>
    <m/>
  </r>
  <r>
    <x v="34"/>
    <s v="1 BHK"/>
    <n v="3400000"/>
    <x v="0"/>
    <n v="1"/>
    <n v="0"/>
    <n v="1"/>
    <s v="Juy"/>
    <x v="4"/>
    <x v="1"/>
    <x v="1"/>
    <x v="1"/>
    <m/>
    <x v="1"/>
    <m/>
  </r>
  <r>
    <x v="35"/>
    <s v="1 BHK"/>
    <n v="3400000"/>
    <x v="0"/>
    <n v="0"/>
    <n v="1"/>
    <n v="0"/>
    <m/>
    <x v="0"/>
    <x v="1"/>
    <x v="1"/>
    <x v="1"/>
    <m/>
    <x v="1"/>
    <m/>
  </r>
  <r>
    <x v="36"/>
    <s v="1 BHK"/>
    <n v="3200000"/>
    <x v="0"/>
    <n v="1"/>
    <n v="0"/>
    <n v="0"/>
    <m/>
    <x v="0"/>
    <x v="1"/>
    <x v="1"/>
    <x v="1"/>
    <m/>
    <x v="1"/>
    <m/>
  </r>
  <r>
    <x v="37"/>
    <s v="1 BHK"/>
    <n v="3100000"/>
    <x v="0"/>
    <n v="1"/>
    <n v="0"/>
    <n v="0"/>
    <m/>
    <x v="0"/>
    <x v="1"/>
    <x v="1"/>
    <x v="1"/>
    <m/>
    <x v="1"/>
    <m/>
  </r>
  <r>
    <x v="38"/>
    <s v="1 BHK"/>
    <n v="3000000"/>
    <x v="0"/>
    <n v="1"/>
    <n v="0"/>
    <n v="0"/>
    <m/>
    <x v="0"/>
    <x v="1"/>
    <x v="1"/>
    <x v="1"/>
    <m/>
    <x v="1"/>
    <m/>
  </r>
  <r>
    <x v="39"/>
    <s v="1 BHK"/>
    <n v="3000000"/>
    <x v="0"/>
    <n v="1"/>
    <n v="0"/>
    <n v="0"/>
    <m/>
    <x v="0"/>
    <x v="1"/>
    <x v="1"/>
    <x v="1"/>
    <m/>
    <x v="1"/>
    <m/>
  </r>
  <r>
    <x v="40"/>
    <s v="1 BHK"/>
    <n v="3400000"/>
    <x v="0"/>
    <n v="1"/>
    <n v="0"/>
    <n v="0"/>
    <m/>
    <x v="0"/>
    <x v="1"/>
    <x v="1"/>
    <x v="1"/>
    <m/>
    <x v="1"/>
    <m/>
  </r>
  <r>
    <x v="41"/>
    <s v="1 BHK"/>
    <n v="3300000"/>
    <x v="0"/>
    <n v="1"/>
    <n v="0"/>
    <n v="1"/>
    <s v="August"/>
    <x v="3"/>
    <x v="1"/>
    <x v="1"/>
    <x v="1"/>
    <m/>
    <x v="1"/>
    <m/>
  </r>
  <r>
    <x v="42"/>
    <s v="1 BHK"/>
    <n v="3500000"/>
    <x v="0"/>
    <n v="1"/>
    <n v="0"/>
    <n v="1"/>
    <s v="August"/>
    <x v="3"/>
    <x v="1"/>
    <x v="1"/>
    <x v="1"/>
    <m/>
    <x v="1"/>
    <m/>
  </r>
  <r>
    <x v="43"/>
    <s v="1 BHK"/>
    <n v="3200000"/>
    <x v="0"/>
    <n v="0"/>
    <n v="1"/>
    <n v="0"/>
    <m/>
    <x v="0"/>
    <x v="1"/>
    <x v="1"/>
    <x v="1"/>
    <m/>
    <x v="1"/>
    <m/>
  </r>
  <r>
    <x v="44"/>
    <s v="1 BHK"/>
    <n v="3400000"/>
    <x v="0"/>
    <n v="0"/>
    <n v="1"/>
    <n v="0"/>
    <m/>
    <x v="0"/>
    <x v="1"/>
    <x v="1"/>
    <x v="1"/>
    <m/>
    <x v="1"/>
    <m/>
  </r>
  <r>
    <x v="45"/>
    <s v="1 BHK"/>
    <n v="3300000"/>
    <x v="0"/>
    <n v="1"/>
    <n v="0"/>
    <n v="0"/>
    <m/>
    <x v="0"/>
    <x v="1"/>
    <x v="1"/>
    <x v="1"/>
    <m/>
    <x v="1"/>
    <m/>
  </r>
  <r>
    <x v="46"/>
    <s v="1 BHK"/>
    <n v="3500000"/>
    <x v="0"/>
    <n v="0"/>
    <n v="1"/>
    <n v="0"/>
    <m/>
    <x v="0"/>
    <x v="1"/>
    <x v="1"/>
    <x v="1"/>
    <m/>
    <x v="1"/>
    <m/>
  </r>
  <r>
    <x v="47"/>
    <s v="1 BHK"/>
    <n v="3200000"/>
    <x v="0"/>
    <n v="1"/>
    <n v="0"/>
    <n v="0"/>
    <m/>
    <x v="0"/>
    <x v="1"/>
    <x v="1"/>
    <x v="1"/>
    <m/>
    <x v="1"/>
    <m/>
  </r>
  <r>
    <x v="48"/>
    <s v="1 BHK"/>
    <n v="3400000"/>
    <x v="0"/>
    <n v="0"/>
    <n v="1"/>
    <n v="0"/>
    <m/>
    <x v="0"/>
    <x v="1"/>
    <x v="1"/>
    <x v="1"/>
    <m/>
    <x v="1"/>
    <m/>
  </r>
  <r>
    <x v="49"/>
    <s v="1 BHK"/>
    <n v="3300000"/>
    <x v="0"/>
    <n v="0"/>
    <n v="1"/>
    <n v="0"/>
    <m/>
    <x v="0"/>
    <x v="1"/>
    <x v="1"/>
    <x v="1"/>
    <m/>
    <x v="1"/>
    <m/>
  </r>
  <r>
    <x v="50"/>
    <s v="1 BHK"/>
    <n v="3400000"/>
    <x v="0"/>
    <n v="0"/>
    <n v="1"/>
    <n v="0"/>
    <m/>
    <x v="0"/>
    <x v="1"/>
    <x v="1"/>
    <x v="1"/>
    <m/>
    <x v="1"/>
    <m/>
  </r>
  <r>
    <x v="51"/>
    <s v="1 BHK"/>
    <n v="3300000"/>
    <x v="0"/>
    <n v="1"/>
    <n v="0"/>
    <n v="0"/>
    <m/>
    <x v="0"/>
    <x v="1"/>
    <x v="1"/>
    <x v="1"/>
    <m/>
    <x v="1"/>
    <m/>
  </r>
  <r>
    <x v="52"/>
    <s v="1 BHK"/>
    <n v="3500000"/>
    <x v="0"/>
    <n v="0"/>
    <n v="1"/>
    <n v="0"/>
    <m/>
    <x v="0"/>
    <x v="1"/>
    <x v="1"/>
    <x v="1"/>
    <m/>
    <x v="1"/>
    <m/>
  </r>
  <r>
    <x v="53"/>
    <s v="1 BHK"/>
    <n v="3200000"/>
    <x v="0"/>
    <n v="0"/>
    <n v="1"/>
    <n v="0"/>
    <m/>
    <x v="0"/>
    <x v="1"/>
    <x v="1"/>
    <x v="1"/>
    <m/>
    <x v="1"/>
    <m/>
  </r>
  <r>
    <x v="54"/>
    <s v="1 BHK"/>
    <n v="3400000"/>
    <x v="0"/>
    <n v="1"/>
    <n v="0"/>
    <n v="0"/>
    <m/>
    <x v="0"/>
    <x v="1"/>
    <x v="1"/>
    <x v="1"/>
    <m/>
    <x v="1"/>
    <m/>
  </r>
  <r>
    <x v="55"/>
    <s v="1 BHK"/>
    <n v="3300000"/>
    <x v="0"/>
    <n v="0"/>
    <n v="1"/>
    <n v="0"/>
    <m/>
    <x v="0"/>
    <x v="1"/>
    <x v="1"/>
    <x v="1"/>
    <m/>
    <x v="1"/>
    <m/>
  </r>
  <r>
    <x v="56"/>
    <s v="1 BHK"/>
    <n v="3500000"/>
    <x v="0"/>
    <n v="1"/>
    <n v="0"/>
    <n v="1"/>
    <s v="September"/>
    <x v="5"/>
    <x v="1"/>
    <x v="1"/>
    <x v="1"/>
    <m/>
    <x v="1"/>
    <m/>
  </r>
  <r>
    <x v="57"/>
    <s v="1 BHK"/>
    <n v="3200000"/>
    <x v="0"/>
    <n v="1"/>
    <n v="0"/>
    <n v="0"/>
    <m/>
    <x v="0"/>
    <x v="1"/>
    <x v="1"/>
    <x v="1"/>
    <m/>
    <x v="1"/>
    <m/>
  </r>
  <r>
    <x v="58"/>
    <s v="1 BHK"/>
    <n v="3400000"/>
    <x v="0"/>
    <n v="1"/>
    <n v="0"/>
    <n v="0"/>
    <m/>
    <x v="0"/>
    <x v="1"/>
    <x v="1"/>
    <x v="1"/>
    <m/>
    <x v="1"/>
    <m/>
  </r>
  <r>
    <x v="59"/>
    <s v="1 BHK"/>
    <n v="3300000"/>
    <x v="0"/>
    <n v="1"/>
    <n v="0"/>
    <n v="0"/>
    <m/>
    <x v="0"/>
    <x v="1"/>
    <x v="1"/>
    <x v="1"/>
    <m/>
    <x v="1"/>
    <m/>
  </r>
  <r>
    <x v="60"/>
    <s v="1 BHK"/>
    <n v="3400000"/>
    <x v="0"/>
    <n v="1"/>
    <n v="0"/>
    <n v="0"/>
    <m/>
    <x v="0"/>
    <x v="1"/>
    <x v="1"/>
    <x v="1"/>
    <m/>
    <x v="1"/>
    <m/>
  </r>
  <r>
    <x v="61"/>
    <s v="1 BHK"/>
    <n v="3100000"/>
    <x v="0"/>
    <n v="1"/>
    <n v="0"/>
    <n v="0"/>
    <m/>
    <x v="0"/>
    <x v="1"/>
    <x v="1"/>
    <x v="1"/>
    <m/>
    <x v="1"/>
    <m/>
  </r>
  <r>
    <x v="62"/>
    <s v="2 BHK"/>
    <n v="5000000"/>
    <x v="1"/>
    <n v="1"/>
    <n v="0"/>
    <n v="1"/>
    <s v="October"/>
    <x v="2"/>
    <x v="1"/>
    <x v="1"/>
    <x v="1"/>
    <m/>
    <x v="1"/>
    <m/>
  </r>
  <r>
    <x v="63"/>
    <s v="2 BHK"/>
    <n v="5500000"/>
    <x v="1"/>
    <n v="1"/>
    <n v="0"/>
    <n v="0"/>
    <m/>
    <x v="0"/>
    <x v="1"/>
    <x v="1"/>
    <x v="1"/>
    <m/>
    <x v="1"/>
    <m/>
  </r>
  <r>
    <x v="64"/>
    <s v="1 BHK"/>
    <n v="2800000"/>
    <x v="0"/>
    <n v="1"/>
    <n v="0"/>
    <n v="0"/>
    <m/>
    <x v="0"/>
    <x v="1"/>
    <x v="1"/>
    <x v="1"/>
    <m/>
    <x v="1"/>
    <m/>
  </r>
  <r>
    <x v="65"/>
    <s v="1 BHK"/>
    <n v="3000000"/>
    <x v="0"/>
    <n v="1"/>
    <n v="0"/>
    <n v="0"/>
    <m/>
    <x v="0"/>
    <x v="1"/>
    <x v="1"/>
    <x v="1"/>
    <m/>
    <x v="1"/>
    <m/>
  </r>
  <r>
    <x v="66"/>
    <s v="1 BHK"/>
    <n v="3300000"/>
    <x v="0"/>
    <n v="1"/>
    <n v="0"/>
    <n v="0"/>
    <m/>
    <x v="0"/>
    <x v="1"/>
    <x v="1"/>
    <x v="1"/>
    <m/>
    <x v="1"/>
    <m/>
  </r>
  <r>
    <x v="67"/>
    <s v="1 BHK"/>
    <n v="3400000"/>
    <x v="0"/>
    <n v="0"/>
    <n v="1"/>
    <n v="0"/>
    <m/>
    <x v="0"/>
    <x v="1"/>
    <x v="1"/>
    <x v="1"/>
    <m/>
    <x v="1"/>
    <m/>
  </r>
  <r>
    <x v="68"/>
    <s v="1 BHK"/>
    <n v="3100000"/>
    <x v="0"/>
    <n v="0"/>
    <n v="1"/>
    <n v="0"/>
    <m/>
    <x v="0"/>
    <x v="1"/>
    <x v="1"/>
    <x v="1"/>
    <m/>
    <x v="1"/>
    <m/>
  </r>
  <r>
    <x v="69"/>
    <s v="1 BHK"/>
    <n v="3200000"/>
    <x v="0"/>
    <n v="1"/>
    <n v="0"/>
    <n v="0"/>
    <m/>
    <x v="0"/>
    <x v="1"/>
    <x v="1"/>
    <x v="1"/>
    <m/>
    <x v="1"/>
    <m/>
  </r>
  <r>
    <x v="70"/>
    <s v="1 BHK"/>
    <n v="3500000"/>
    <x v="0"/>
    <n v="0"/>
    <n v="1"/>
    <n v="0"/>
    <m/>
    <x v="0"/>
    <x v="1"/>
    <x v="1"/>
    <x v="1"/>
    <m/>
    <x v="1"/>
    <m/>
  </r>
  <r>
    <x v="71"/>
    <s v="1 BHK"/>
    <n v="3000000"/>
    <x v="0"/>
    <n v="1"/>
    <n v="0"/>
    <n v="1"/>
    <s v="October"/>
    <x v="3"/>
    <x v="1"/>
    <x v="1"/>
    <x v="1"/>
    <m/>
    <x v="1"/>
    <m/>
  </r>
  <r>
    <x v="47"/>
    <s v="1 BHK"/>
    <n v="3300000"/>
    <x v="0"/>
    <n v="1"/>
    <n v="0"/>
    <n v="0"/>
    <m/>
    <x v="0"/>
    <x v="1"/>
    <x v="1"/>
    <x v="1"/>
    <m/>
    <x v="1"/>
    <m/>
  </r>
  <r>
    <x v="72"/>
    <s v="1 BHK"/>
    <n v="3400000"/>
    <x v="0"/>
    <n v="1"/>
    <n v="0"/>
    <n v="0"/>
    <m/>
    <x v="0"/>
    <x v="1"/>
    <x v="1"/>
    <x v="1"/>
    <m/>
    <x v="1"/>
    <m/>
  </r>
  <r>
    <x v="73"/>
    <s v="1 BHK"/>
    <n v="3100000"/>
    <x v="0"/>
    <n v="0"/>
    <n v="1"/>
    <n v="0"/>
    <m/>
    <x v="0"/>
    <x v="1"/>
    <x v="1"/>
    <x v="1"/>
    <m/>
    <x v="1"/>
    <m/>
  </r>
  <r>
    <x v="47"/>
    <s v="1 BHK"/>
    <n v="3200000"/>
    <x v="0"/>
    <n v="1"/>
    <n v="0"/>
    <n v="0"/>
    <m/>
    <x v="0"/>
    <x v="1"/>
    <x v="1"/>
    <x v="1"/>
    <m/>
    <x v="1"/>
    <m/>
  </r>
  <r>
    <x v="71"/>
    <s v="1 BHK"/>
    <n v="3500000"/>
    <x v="0"/>
    <n v="1"/>
    <n v="0"/>
    <n v="1"/>
    <s v="November"/>
    <x v="5"/>
    <x v="1"/>
    <x v="1"/>
    <x v="1"/>
    <m/>
    <x v="1"/>
    <m/>
  </r>
  <r>
    <x v="74"/>
    <s v="1 BHK"/>
    <n v="3000000"/>
    <x v="0"/>
    <n v="0"/>
    <n v="1"/>
    <n v="0"/>
    <m/>
    <x v="0"/>
    <x v="1"/>
    <x v="1"/>
    <x v="1"/>
    <m/>
    <x v="1"/>
    <m/>
  </r>
  <r>
    <x v="75"/>
    <s v="1 BHK"/>
    <n v="3300000"/>
    <x v="0"/>
    <n v="1"/>
    <n v="0"/>
    <n v="0"/>
    <m/>
    <x v="0"/>
    <x v="1"/>
    <x v="1"/>
    <x v="1"/>
    <m/>
    <x v="1"/>
    <m/>
  </r>
  <r>
    <x v="76"/>
    <s v="1 BHK"/>
    <n v="3400000"/>
    <x v="0"/>
    <n v="1"/>
    <n v="0"/>
    <n v="0"/>
    <m/>
    <x v="0"/>
    <x v="1"/>
    <x v="1"/>
    <x v="1"/>
    <m/>
    <x v="1"/>
    <m/>
  </r>
  <r>
    <x v="77"/>
    <s v="2 BHK"/>
    <n v="5300000"/>
    <x v="1"/>
    <n v="0"/>
    <n v="1"/>
    <n v="0"/>
    <m/>
    <x v="0"/>
    <x v="1"/>
    <x v="1"/>
    <x v="1"/>
    <m/>
    <x v="1"/>
    <m/>
  </r>
  <r>
    <x v="78"/>
    <s v="1 BHK"/>
    <n v="3400000"/>
    <x v="0"/>
    <n v="0"/>
    <n v="1"/>
    <n v="0"/>
    <m/>
    <x v="0"/>
    <x v="1"/>
    <x v="1"/>
    <x v="1"/>
    <m/>
    <x v="1"/>
    <m/>
  </r>
  <r>
    <x v="79"/>
    <s v="2 BHK"/>
    <n v="5400000"/>
    <x v="1"/>
    <n v="0"/>
    <n v="1"/>
    <n v="0"/>
    <m/>
    <x v="0"/>
    <x v="1"/>
    <x v="1"/>
    <x v="1"/>
    <m/>
    <x v="1"/>
    <m/>
  </r>
  <r>
    <x v="80"/>
    <s v="2 BHK"/>
    <n v="5200000"/>
    <x v="1"/>
    <n v="1"/>
    <n v="0"/>
    <n v="1"/>
    <s v="October"/>
    <x v="1"/>
    <x v="1"/>
    <x v="1"/>
    <x v="1"/>
    <m/>
    <x v="1"/>
    <m/>
  </r>
  <r>
    <x v="81"/>
    <s v="1 BHK"/>
    <n v="3100000"/>
    <x v="0"/>
    <n v="1"/>
    <n v="0"/>
    <n v="0"/>
    <m/>
    <x v="0"/>
    <x v="1"/>
    <x v="1"/>
    <x v="1"/>
    <m/>
    <x v="1"/>
    <m/>
  </r>
  <r>
    <x v="82"/>
    <s v="1 BHK"/>
    <n v="3200000"/>
    <x v="0"/>
    <n v="1"/>
    <n v="0"/>
    <n v="0"/>
    <m/>
    <x v="0"/>
    <x v="1"/>
    <x v="1"/>
    <x v="1"/>
    <m/>
    <x v="1"/>
    <m/>
  </r>
  <r>
    <x v="83"/>
    <s v="1 BHK"/>
    <n v="3500000"/>
    <x v="0"/>
    <n v="1"/>
    <n v="0"/>
    <n v="0"/>
    <m/>
    <x v="0"/>
    <x v="1"/>
    <x v="1"/>
    <x v="1"/>
    <m/>
    <x v="1"/>
    <m/>
  </r>
  <r>
    <x v="84"/>
    <s v="1 BHK"/>
    <n v="3000000"/>
    <x v="0"/>
    <n v="0"/>
    <n v="1"/>
    <n v="0"/>
    <m/>
    <x v="0"/>
    <x v="1"/>
    <x v="1"/>
    <x v="1"/>
    <m/>
    <x v="1"/>
    <m/>
  </r>
  <r>
    <x v="85"/>
    <s v="1 BHK"/>
    <n v="3300000"/>
    <x v="0"/>
    <n v="1"/>
    <n v="0"/>
    <n v="0"/>
    <m/>
    <x v="0"/>
    <x v="1"/>
    <x v="1"/>
    <x v="1"/>
    <m/>
    <x v="1"/>
    <m/>
  </r>
  <r>
    <x v="86"/>
    <s v="1 BHK"/>
    <n v="3400000"/>
    <x v="0"/>
    <n v="1"/>
    <n v="0"/>
    <n v="0"/>
    <m/>
    <x v="0"/>
    <x v="1"/>
    <x v="1"/>
    <x v="1"/>
    <m/>
    <x v="1"/>
    <m/>
  </r>
  <r>
    <x v="87"/>
    <s v="1 BHK"/>
    <n v="3100000"/>
    <x v="0"/>
    <n v="1"/>
    <n v="0"/>
    <n v="0"/>
    <m/>
    <x v="0"/>
    <x v="1"/>
    <x v="1"/>
    <x v="1"/>
    <m/>
    <x v="1"/>
    <m/>
  </r>
  <r>
    <x v="88"/>
    <s v="1 BHK"/>
    <n v="3200000"/>
    <x v="0"/>
    <n v="1"/>
    <n v="0"/>
    <n v="0"/>
    <m/>
    <x v="0"/>
    <x v="1"/>
    <x v="1"/>
    <x v="1"/>
    <m/>
    <x v="1"/>
    <m/>
  </r>
  <r>
    <x v="89"/>
    <s v="1 BHK"/>
    <n v="3500000"/>
    <x v="0"/>
    <n v="1"/>
    <n v="0"/>
    <n v="0"/>
    <m/>
    <x v="0"/>
    <x v="1"/>
    <x v="1"/>
    <x v="1"/>
    <m/>
    <x v="1"/>
    <m/>
  </r>
  <r>
    <x v="90"/>
    <s v="1 BHK"/>
    <n v="3000000"/>
    <x v="0"/>
    <n v="0"/>
    <n v="1"/>
    <n v="0"/>
    <m/>
    <x v="0"/>
    <x v="1"/>
    <x v="1"/>
    <x v="1"/>
    <m/>
    <x v="1"/>
    <m/>
  </r>
  <r>
    <x v="91"/>
    <s v="1 BHK"/>
    <n v="3300000"/>
    <x v="0"/>
    <n v="0"/>
    <n v="1"/>
    <n v="0"/>
    <m/>
    <x v="0"/>
    <x v="1"/>
    <x v="1"/>
    <x v="1"/>
    <m/>
    <x v="1"/>
    <m/>
  </r>
  <r>
    <x v="92"/>
    <s v="1 BHK"/>
    <n v="3400000"/>
    <x v="0"/>
    <n v="0"/>
    <n v="1"/>
    <n v="0"/>
    <m/>
    <x v="0"/>
    <x v="1"/>
    <x v="1"/>
    <x v="1"/>
    <m/>
    <x v="1"/>
    <m/>
  </r>
  <r>
    <x v="93"/>
    <s v="1 BHK"/>
    <n v="3100000"/>
    <x v="0"/>
    <n v="1"/>
    <n v="0"/>
    <n v="0"/>
    <m/>
    <x v="0"/>
    <x v="1"/>
    <x v="1"/>
    <x v="1"/>
    <m/>
    <x v="1"/>
    <m/>
  </r>
  <r>
    <x v="94"/>
    <s v="2 BHK"/>
    <n v="5500000"/>
    <x v="1"/>
    <n v="1"/>
    <n v="0"/>
    <n v="1"/>
    <s v="November"/>
    <x v="1"/>
    <x v="1"/>
    <x v="1"/>
    <x v="1"/>
    <m/>
    <x v="1"/>
    <m/>
  </r>
  <r>
    <x v="95"/>
    <s v="1 BHK"/>
    <n v="3500000"/>
    <x v="0"/>
    <n v="1"/>
    <n v="0"/>
    <n v="0"/>
    <m/>
    <x v="0"/>
    <x v="1"/>
    <x v="1"/>
    <x v="1"/>
    <m/>
    <x v="1"/>
    <m/>
  </r>
  <r>
    <x v="96"/>
    <s v="2 BHK"/>
    <n v="5100000"/>
    <x v="1"/>
    <n v="1"/>
    <n v="0"/>
    <n v="0"/>
    <m/>
    <x v="0"/>
    <x v="1"/>
    <x v="1"/>
    <x v="1"/>
    <m/>
    <x v="1"/>
    <m/>
  </r>
  <r>
    <x v="97"/>
    <s v="2 BHK"/>
    <n v="4900000"/>
    <x v="1"/>
    <n v="1"/>
    <n v="0"/>
    <n v="0"/>
    <m/>
    <x v="0"/>
    <x v="1"/>
    <x v="1"/>
    <x v="1"/>
    <m/>
    <x v="1"/>
    <m/>
  </r>
  <r>
    <x v="98"/>
    <s v="1 BHK"/>
    <n v="3000000"/>
    <x v="0"/>
    <n v="1"/>
    <n v="0"/>
    <n v="0"/>
    <m/>
    <x v="0"/>
    <x v="1"/>
    <x v="1"/>
    <x v="1"/>
    <m/>
    <x v="1"/>
    <m/>
  </r>
  <r>
    <x v="99"/>
    <s v="1 BHK"/>
    <n v="3300000"/>
    <x v="0"/>
    <n v="1"/>
    <n v="0"/>
    <n v="0"/>
    <m/>
    <x v="0"/>
    <x v="1"/>
    <x v="1"/>
    <x v="1"/>
    <m/>
    <x v="1"/>
    <m/>
  </r>
  <r>
    <x v="100"/>
    <s v="1 BHK"/>
    <n v="3400000"/>
    <x v="0"/>
    <n v="0"/>
    <n v="1"/>
    <n v="0"/>
    <m/>
    <x v="0"/>
    <x v="1"/>
    <x v="1"/>
    <x v="1"/>
    <m/>
    <x v="1"/>
    <m/>
  </r>
  <r>
    <x v="101"/>
    <s v="1 BHK"/>
    <n v="3100000"/>
    <x v="0"/>
    <n v="0"/>
    <n v="1"/>
    <n v="0"/>
    <m/>
    <x v="0"/>
    <x v="1"/>
    <x v="1"/>
    <x v="1"/>
    <m/>
    <x v="1"/>
    <m/>
  </r>
  <r>
    <x v="102"/>
    <s v="1 BHK"/>
    <n v="3200000"/>
    <x v="0"/>
    <n v="1"/>
    <n v="0"/>
    <n v="0"/>
    <m/>
    <x v="0"/>
    <x v="1"/>
    <x v="1"/>
    <x v="1"/>
    <m/>
    <x v="1"/>
    <m/>
  </r>
  <r>
    <x v="103"/>
    <s v="1 BHK"/>
    <n v="3500000"/>
    <x v="0"/>
    <n v="1"/>
    <n v="0"/>
    <n v="0"/>
    <m/>
    <x v="0"/>
    <x v="1"/>
    <x v="1"/>
    <x v="1"/>
    <m/>
    <x v="1"/>
    <m/>
  </r>
  <r>
    <x v="104"/>
    <s v="1 BHK"/>
    <n v="3000000"/>
    <x v="0"/>
    <n v="1"/>
    <n v="0"/>
    <n v="0"/>
    <m/>
    <x v="0"/>
    <x v="1"/>
    <x v="1"/>
    <x v="1"/>
    <m/>
    <x v="1"/>
    <m/>
  </r>
  <r>
    <x v="105"/>
    <s v="1 BHK"/>
    <n v="3300000"/>
    <x v="0"/>
    <n v="1"/>
    <n v="0"/>
    <n v="0"/>
    <m/>
    <x v="0"/>
    <x v="1"/>
    <x v="1"/>
    <x v="1"/>
    <m/>
    <x v="1"/>
    <m/>
  </r>
  <r>
    <x v="106"/>
    <s v="1 BHK"/>
    <n v="3400000"/>
    <x v="0"/>
    <n v="1"/>
    <n v="0"/>
    <n v="0"/>
    <m/>
    <x v="0"/>
    <x v="1"/>
    <x v="1"/>
    <x v="1"/>
    <m/>
    <x v="1"/>
    <m/>
  </r>
  <r>
    <x v="107"/>
    <s v="1 BHK"/>
    <n v="3100000"/>
    <x v="0"/>
    <n v="1"/>
    <n v="0"/>
    <n v="1"/>
    <s v="October"/>
    <x v="3"/>
    <x v="1"/>
    <x v="1"/>
    <x v="1"/>
    <m/>
    <x v="1"/>
    <m/>
  </r>
  <r>
    <x v="108"/>
    <s v="1 BHK"/>
    <n v="3200000"/>
    <x v="0"/>
    <n v="1"/>
    <n v="0"/>
    <n v="0"/>
    <m/>
    <x v="0"/>
    <x v="1"/>
    <x v="1"/>
    <x v="1"/>
    <m/>
    <x v="1"/>
    <m/>
  </r>
  <r>
    <x v="109"/>
    <s v="1 BHK"/>
    <n v="3500000"/>
    <x v="0"/>
    <n v="0"/>
    <n v="1"/>
    <n v="0"/>
    <m/>
    <x v="0"/>
    <x v="1"/>
    <x v="1"/>
    <x v="1"/>
    <m/>
    <x v="1"/>
    <m/>
  </r>
  <r>
    <x v="110"/>
    <s v="1 BHK"/>
    <n v="3000000"/>
    <x v="0"/>
    <n v="0"/>
    <n v="1"/>
    <n v="0"/>
    <m/>
    <x v="0"/>
    <x v="1"/>
    <x v="1"/>
    <x v="1"/>
    <m/>
    <x v="1"/>
    <m/>
  </r>
  <r>
    <x v="111"/>
    <s v="1 BHK"/>
    <n v="3300000"/>
    <x v="0"/>
    <n v="1"/>
    <n v="0"/>
    <n v="0"/>
    <m/>
    <x v="0"/>
    <x v="1"/>
    <x v="1"/>
    <x v="1"/>
    <m/>
    <x v="1"/>
    <m/>
  </r>
  <r>
    <x v="112"/>
    <s v="1 BHK"/>
    <n v="3400000"/>
    <x v="0"/>
    <n v="0"/>
    <n v="1"/>
    <n v="0"/>
    <m/>
    <x v="0"/>
    <x v="1"/>
    <x v="1"/>
    <x v="1"/>
    <m/>
    <x v="1"/>
    <m/>
  </r>
  <r>
    <x v="113"/>
    <s v="1 BHK"/>
    <n v="3100000"/>
    <x v="0"/>
    <n v="1"/>
    <n v="0"/>
    <n v="0"/>
    <m/>
    <x v="0"/>
    <x v="1"/>
    <x v="1"/>
    <x v="1"/>
    <m/>
    <x v="1"/>
    <m/>
  </r>
  <r>
    <x v="114"/>
    <s v="1 BHK"/>
    <n v="3200000"/>
    <x v="0"/>
    <n v="1"/>
    <n v="0"/>
    <n v="0"/>
    <m/>
    <x v="0"/>
    <x v="1"/>
    <x v="1"/>
    <x v="1"/>
    <m/>
    <x v="1"/>
    <m/>
  </r>
  <r>
    <x v="115"/>
    <s v="1 BHK"/>
    <n v="3500000"/>
    <x v="0"/>
    <n v="1"/>
    <n v="0"/>
    <n v="0"/>
    <m/>
    <x v="0"/>
    <x v="1"/>
    <x v="1"/>
    <x v="1"/>
    <m/>
    <x v="1"/>
    <m/>
  </r>
  <r>
    <x v="116"/>
    <s v="1 BHK"/>
    <n v="3000000"/>
    <x v="0"/>
    <n v="1"/>
    <n v="0"/>
    <n v="0"/>
    <m/>
    <x v="0"/>
    <x v="1"/>
    <x v="1"/>
    <x v="1"/>
    <m/>
    <x v="1"/>
    <m/>
  </r>
  <r>
    <x v="117"/>
    <s v="1 BHK"/>
    <n v="3300000"/>
    <x v="0"/>
    <n v="1"/>
    <n v="0"/>
    <n v="1"/>
    <s v="October"/>
    <x v="6"/>
    <x v="1"/>
    <x v="1"/>
    <x v="1"/>
    <m/>
    <x v="1"/>
    <m/>
  </r>
  <r>
    <x v="118"/>
    <s v="1 BHK"/>
    <n v="3400000"/>
    <x v="0"/>
    <n v="1"/>
    <n v="0"/>
    <n v="0"/>
    <m/>
    <x v="0"/>
    <x v="1"/>
    <x v="1"/>
    <x v="1"/>
    <m/>
    <x v="1"/>
    <m/>
  </r>
  <r>
    <x v="119"/>
    <s v="2 BHK"/>
    <n v="5000000"/>
    <x v="1"/>
    <n v="1"/>
    <n v="0"/>
    <n v="0"/>
    <m/>
    <x v="0"/>
    <x v="1"/>
    <x v="1"/>
    <x v="1"/>
    <m/>
    <x v="1"/>
    <m/>
  </r>
  <r>
    <x v="120"/>
    <s v="1 BHK"/>
    <n v="3000000"/>
    <x v="0"/>
    <n v="0"/>
    <n v="1"/>
    <n v="0"/>
    <m/>
    <x v="0"/>
    <x v="1"/>
    <x v="1"/>
    <x v="1"/>
    <m/>
    <x v="1"/>
    <m/>
  </r>
  <r>
    <x v="121"/>
    <s v="1 BHK"/>
    <n v="3300000"/>
    <x v="0"/>
    <n v="1"/>
    <n v="0"/>
    <n v="0"/>
    <m/>
    <x v="0"/>
    <x v="1"/>
    <x v="1"/>
    <x v="1"/>
    <m/>
    <x v="1"/>
    <m/>
  </r>
  <r>
    <x v="122"/>
    <s v="1 BHK"/>
    <n v="3400000"/>
    <x v="0"/>
    <n v="1"/>
    <n v="0"/>
    <n v="0"/>
    <m/>
    <x v="0"/>
    <x v="1"/>
    <x v="1"/>
    <x v="1"/>
    <m/>
    <x v="1"/>
    <m/>
  </r>
  <r>
    <x v="123"/>
    <s v="1 BHK"/>
    <n v="3100000"/>
    <x v="0"/>
    <n v="1"/>
    <n v="0"/>
    <n v="0"/>
    <m/>
    <x v="0"/>
    <x v="1"/>
    <x v="1"/>
    <x v="1"/>
    <m/>
    <x v="1"/>
    <m/>
  </r>
  <r>
    <x v="124"/>
    <s v="1 BHK"/>
    <n v="3200000"/>
    <x v="0"/>
    <n v="0"/>
    <n v="1"/>
    <n v="0"/>
    <m/>
    <x v="0"/>
    <x v="1"/>
    <x v="1"/>
    <x v="1"/>
    <m/>
    <x v="1"/>
    <m/>
  </r>
  <r>
    <x v="125"/>
    <s v="1 BHK"/>
    <n v="3500000"/>
    <x v="0"/>
    <n v="1"/>
    <n v="0"/>
    <n v="1"/>
    <s v="August"/>
    <x v="5"/>
    <x v="1"/>
    <x v="1"/>
    <x v="1"/>
    <m/>
    <x v="1"/>
    <m/>
  </r>
  <r>
    <x v="126"/>
    <s v="1 BHK"/>
    <n v="3200000"/>
    <x v="0"/>
    <n v="1"/>
    <n v="0"/>
    <n v="0"/>
    <m/>
    <x v="0"/>
    <x v="1"/>
    <x v="1"/>
    <x v="1"/>
    <m/>
    <x v="1"/>
    <m/>
  </r>
  <r>
    <x v="127"/>
    <s v="1 BHK"/>
    <n v="2900000"/>
    <x v="0"/>
    <n v="1"/>
    <n v="0"/>
    <n v="0"/>
    <m/>
    <x v="0"/>
    <x v="1"/>
    <x v="1"/>
    <x v="1"/>
    <m/>
    <x v="1"/>
    <m/>
  </r>
  <r>
    <x v="128"/>
    <s v="2 BHK"/>
    <n v="5300000"/>
    <x v="1"/>
    <n v="0"/>
    <n v="1"/>
    <n v="0"/>
    <m/>
    <x v="0"/>
    <x v="1"/>
    <x v="1"/>
    <x v="1"/>
    <m/>
    <x v="1"/>
    <m/>
  </r>
  <r>
    <x v="129"/>
    <s v="1 BHK"/>
    <n v="3400000"/>
    <x v="0"/>
    <n v="1"/>
    <n v="0"/>
    <n v="0"/>
    <m/>
    <x v="0"/>
    <x v="1"/>
    <x v="1"/>
    <x v="1"/>
    <m/>
    <x v="1"/>
    <m/>
  </r>
  <r>
    <x v="130"/>
    <s v="1 BHK"/>
    <n v="3300000"/>
    <x v="0"/>
    <n v="1"/>
    <n v="0"/>
    <n v="0"/>
    <m/>
    <x v="0"/>
    <x v="1"/>
    <x v="1"/>
    <x v="1"/>
    <m/>
    <x v="1"/>
    <m/>
  </r>
  <r>
    <x v="131"/>
    <s v="1 BHK"/>
    <n v="3300000"/>
    <x v="0"/>
    <n v="1"/>
    <n v="0"/>
    <n v="0"/>
    <m/>
    <x v="0"/>
    <x v="1"/>
    <x v="1"/>
    <x v="1"/>
    <m/>
    <x v="1"/>
    <m/>
  </r>
  <r>
    <x v="132"/>
    <s v="1 BHK"/>
    <n v="3200000"/>
    <x v="0"/>
    <n v="0"/>
    <n v="1"/>
    <n v="0"/>
    <m/>
    <x v="0"/>
    <x v="1"/>
    <x v="1"/>
    <x v="1"/>
    <m/>
    <x v="1"/>
    <m/>
  </r>
  <r>
    <x v="133"/>
    <s v="1 BHK"/>
    <n v="3100000"/>
    <x v="0"/>
    <n v="1"/>
    <n v="0"/>
    <n v="0"/>
    <m/>
    <x v="0"/>
    <x v="1"/>
    <x v="1"/>
    <x v="1"/>
    <m/>
    <x v="1"/>
    <m/>
  </r>
  <r>
    <x v="134"/>
    <s v="1 BHK"/>
    <n v="3500000"/>
    <x v="0"/>
    <n v="1"/>
    <n v="0"/>
    <n v="1"/>
    <s v="Juy"/>
    <x v="3"/>
    <x v="1"/>
    <x v="1"/>
    <x v="1"/>
    <m/>
    <x v="1"/>
    <m/>
  </r>
  <r>
    <x v="135"/>
    <s v="1 BHK"/>
    <n v="3400000"/>
    <x v="0"/>
    <n v="0"/>
    <n v="1"/>
    <n v="0"/>
    <m/>
    <x v="0"/>
    <x v="1"/>
    <x v="1"/>
    <x v="1"/>
    <m/>
    <x v="1"/>
    <m/>
  </r>
  <r>
    <x v="136"/>
    <s v="1 BHK"/>
    <n v="3300000"/>
    <x v="0"/>
    <n v="0"/>
    <n v="1"/>
    <n v="0"/>
    <m/>
    <x v="0"/>
    <x v="1"/>
    <x v="1"/>
    <x v="1"/>
    <m/>
    <x v="1"/>
    <m/>
  </r>
  <r>
    <x v="137"/>
    <s v="1 BHK"/>
    <n v="3300000"/>
    <x v="0"/>
    <n v="1"/>
    <n v="0"/>
    <n v="0"/>
    <m/>
    <x v="0"/>
    <x v="1"/>
    <x v="1"/>
    <x v="1"/>
    <m/>
    <x v="1"/>
    <m/>
  </r>
  <r>
    <x v="138"/>
    <s v="1 BHK"/>
    <n v="3200000"/>
    <x v="0"/>
    <n v="1"/>
    <n v="0"/>
    <n v="0"/>
    <m/>
    <x v="0"/>
    <x v="1"/>
    <x v="1"/>
    <x v="1"/>
    <m/>
    <x v="1"/>
    <m/>
  </r>
  <r>
    <x v="139"/>
    <s v="1 BHK"/>
    <n v="3100000"/>
    <x v="0"/>
    <n v="1"/>
    <n v="0"/>
    <n v="0"/>
    <m/>
    <x v="0"/>
    <x v="1"/>
    <x v="1"/>
    <x v="1"/>
    <m/>
    <x v="1"/>
    <m/>
  </r>
  <r>
    <x v="140"/>
    <s v="2 BHK"/>
    <n v="5300000"/>
    <x v="1"/>
    <n v="0"/>
    <n v="1"/>
    <n v="0"/>
    <m/>
    <x v="0"/>
    <x v="1"/>
    <x v="1"/>
    <x v="1"/>
    <m/>
    <x v="1"/>
    <m/>
  </r>
  <r>
    <x v="141"/>
    <s v="1 BHK"/>
    <n v="3400000"/>
    <x v="0"/>
    <n v="1"/>
    <n v="0"/>
    <n v="1"/>
    <s v="June"/>
    <x v="3"/>
    <x v="1"/>
    <x v="1"/>
    <x v="1"/>
    <m/>
    <x v="1"/>
    <m/>
  </r>
  <r>
    <x v="142"/>
    <s v="2 BHK"/>
    <n v="5100000"/>
    <x v="1"/>
    <n v="1"/>
    <n v="0"/>
    <n v="0"/>
    <m/>
    <x v="0"/>
    <x v="1"/>
    <x v="1"/>
    <x v="1"/>
    <m/>
    <x v="1"/>
    <m/>
  </r>
  <r>
    <x v="143"/>
    <s v="1 BHK"/>
    <n v="3200000"/>
    <x v="0"/>
    <n v="1"/>
    <n v="0"/>
    <n v="0"/>
    <m/>
    <x v="0"/>
    <x v="1"/>
    <x v="1"/>
    <x v="1"/>
    <m/>
    <x v="1"/>
    <m/>
  </r>
  <r>
    <x v="144"/>
    <s v="1 BHK"/>
    <n v="3200000"/>
    <x v="0"/>
    <n v="1"/>
    <n v="0"/>
    <n v="0"/>
    <m/>
    <x v="0"/>
    <x v="1"/>
    <x v="1"/>
    <x v="1"/>
    <m/>
    <x v="1"/>
    <m/>
  </r>
  <r>
    <x v="145"/>
    <s v="1 BHK"/>
    <n v="3500000"/>
    <x v="0"/>
    <n v="0"/>
    <n v="1"/>
    <n v="0"/>
    <m/>
    <x v="0"/>
    <x v="1"/>
    <x v="1"/>
    <x v="1"/>
    <m/>
    <x v="1"/>
    <m/>
  </r>
  <r>
    <x v="146"/>
    <s v="1 BHK"/>
    <n v="3000000"/>
    <x v="0"/>
    <n v="1"/>
    <n v="0"/>
    <n v="0"/>
    <m/>
    <x v="0"/>
    <x v="1"/>
    <x v="1"/>
    <x v="1"/>
    <m/>
    <x v="1"/>
    <m/>
  </r>
  <r>
    <x v="147"/>
    <s v="1 BHK"/>
    <n v="3300000"/>
    <x v="0"/>
    <n v="1"/>
    <n v="0"/>
    <n v="0"/>
    <m/>
    <x v="0"/>
    <x v="1"/>
    <x v="1"/>
    <x v="1"/>
    <m/>
    <x v="1"/>
    <m/>
  </r>
  <r>
    <x v="148"/>
    <s v="1 BHK"/>
    <n v="3100000"/>
    <x v="0"/>
    <n v="0"/>
    <n v="1"/>
    <n v="0"/>
    <m/>
    <x v="0"/>
    <x v="1"/>
    <x v="1"/>
    <x v="1"/>
    <m/>
    <x v="1"/>
    <m/>
  </r>
  <r>
    <x v="149"/>
    <s v="1 BHK"/>
    <n v="3100000"/>
    <x v="0"/>
    <n v="1"/>
    <n v="0"/>
    <n v="0"/>
    <m/>
    <x v="0"/>
    <x v="1"/>
    <x v="1"/>
    <x v="1"/>
    <m/>
    <x v="1"/>
    <m/>
  </r>
  <r>
    <x v="150"/>
    <s v="1 BHK"/>
    <n v="3000000"/>
    <x v="0"/>
    <n v="1"/>
    <n v="0"/>
    <n v="0"/>
    <m/>
    <x v="0"/>
    <x v="1"/>
    <x v="1"/>
    <x v="1"/>
    <m/>
    <x v="1"/>
    <m/>
  </r>
  <r>
    <x v="151"/>
    <s v="1 BHK"/>
    <n v="3500000"/>
    <x v="0"/>
    <n v="1"/>
    <n v="0"/>
    <n v="1"/>
    <s v="November"/>
    <x v="5"/>
    <x v="1"/>
    <x v="1"/>
    <x v="1"/>
    <m/>
    <x v="1"/>
    <m/>
  </r>
  <r>
    <x v="152"/>
    <s v="1 BHK"/>
    <n v="3400000"/>
    <x v="0"/>
    <n v="1"/>
    <n v="0"/>
    <n v="0"/>
    <m/>
    <x v="0"/>
    <x v="1"/>
    <x v="1"/>
    <x v="1"/>
    <m/>
    <x v="1"/>
    <m/>
  </r>
  <r>
    <x v="153"/>
    <s v="1 BHK"/>
    <n v="3100000"/>
    <x v="0"/>
    <n v="1"/>
    <n v="0"/>
    <n v="0"/>
    <m/>
    <x v="0"/>
    <x v="1"/>
    <x v="1"/>
    <x v="1"/>
    <m/>
    <x v="1"/>
    <m/>
  </r>
  <r>
    <x v="154"/>
    <s v="1 BHK"/>
    <n v="3000000"/>
    <x v="0"/>
    <n v="1"/>
    <n v="0"/>
    <n v="0"/>
    <m/>
    <x v="0"/>
    <x v="1"/>
    <x v="1"/>
    <x v="1"/>
    <m/>
    <x v="1"/>
    <m/>
  </r>
  <r>
    <x v="155"/>
    <s v="1 BHK"/>
    <n v="3500000"/>
    <x v="0"/>
    <n v="1"/>
    <n v="0"/>
    <n v="0"/>
    <m/>
    <x v="0"/>
    <x v="1"/>
    <x v="1"/>
    <x v="1"/>
    <m/>
    <x v="1"/>
    <m/>
  </r>
  <r>
    <x v="156"/>
    <s v="1 BHK"/>
    <n v="3400000"/>
    <x v="0"/>
    <n v="1"/>
    <n v="0"/>
    <n v="0"/>
    <m/>
    <x v="0"/>
    <x v="1"/>
    <x v="1"/>
    <x v="1"/>
    <m/>
    <x v="1"/>
    <m/>
  </r>
  <r>
    <x v="157"/>
    <s v="1 BHK"/>
    <n v="3100000"/>
    <x v="0"/>
    <n v="1"/>
    <n v="0"/>
    <n v="0"/>
    <m/>
    <x v="0"/>
    <x v="1"/>
    <x v="1"/>
    <x v="1"/>
    <m/>
    <x v="1"/>
    <m/>
  </r>
  <r>
    <x v="158"/>
    <s v="1 BHK"/>
    <n v="3000000"/>
    <x v="0"/>
    <n v="0"/>
    <n v="1"/>
    <n v="0"/>
    <m/>
    <x v="0"/>
    <x v="1"/>
    <x v="1"/>
    <x v="1"/>
    <m/>
    <x v="1"/>
    <m/>
  </r>
  <r>
    <x v="159"/>
    <s v="1 BHK"/>
    <n v="3500000"/>
    <x v="0"/>
    <n v="1"/>
    <n v="0"/>
    <n v="1"/>
    <s v="August"/>
    <x v="5"/>
    <x v="1"/>
    <x v="1"/>
    <x v="1"/>
    <m/>
    <x v="1"/>
    <m/>
  </r>
  <r>
    <x v="160"/>
    <s v="2 BHK"/>
    <n v="5500000"/>
    <x v="1"/>
    <n v="1"/>
    <n v="0"/>
    <n v="1"/>
    <s v="June"/>
    <x v="7"/>
    <x v="1"/>
    <x v="1"/>
    <x v="1"/>
    <m/>
    <x v="1"/>
    <m/>
  </r>
  <r>
    <x v="6"/>
    <s v="2 BHK"/>
    <n v="5300000"/>
    <x v="1"/>
    <n v="0"/>
    <n v="1"/>
    <n v="0"/>
    <m/>
    <x v="0"/>
    <x v="1"/>
    <x v="1"/>
    <x v="1"/>
    <m/>
    <x v="1"/>
    <m/>
  </r>
  <r>
    <x v="101"/>
    <s v=" 1 BHK"/>
    <n v="3400000"/>
    <x v="2"/>
    <n v="1"/>
    <n v="0"/>
    <n v="0"/>
    <m/>
    <x v="0"/>
    <x v="1"/>
    <x v="1"/>
    <x v="1"/>
    <m/>
    <x v="1"/>
    <m/>
  </r>
  <r>
    <x v="161"/>
    <s v="2 BHK"/>
    <n v="5000000"/>
    <x v="1"/>
    <n v="1"/>
    <n v="0"/>
    <n v="0"/>
    <m/>
    <x v="0"/>
    <x v="1"/>
    <x v="1"/>
    <x v="1"/>
    <m/>
    <x v="1"/>
    <m/>
  </r>
  <r>
    <x v="162"/>
    <s v="1 BHK"/>
    <n v="3200000"/>
    <x v="0"/>
    <n v="0"/>
    <n v="1"/>
    <n v="0"/>
    <m/>
    <x v="0"/>
    <x v="1"/>
    <x v="1"/>
    <x v="1"/>
    <m/>
    <x v="1"/>
    <m/>
  </r>
  <r>
    <x v="163"/>
    <s v="1 BHK"/>
    <n v="3500000"/>
    <x v="0"/>
    <n v="1"/>
    <n v="0"/>
    <n v="0"/>
    <m/>
    <x v="0"/>
    <x v="1"/>
    <x v="1"/>
    <x v="1"/>
    <m/>
    <x v="1"/>
    <m/>
  </r>
  <r>
    <x v="164"/>
    <s v="1 BHK"/>
    <n v="3400000"/>
    <x v="0"/>
    <n v="1"/>
    <n v="0"/>
    <n v="0"/>
    <m/>
    <x v="0"/>
    <x v="1"/>
    <x v="1"/>
    <x v="1"/>
    <m/>
    <x v="1"/>
    <m/>
  </r>
  <r>
    <x v="165"/>
    <s v="1 BHK"/>
    <n v="3300000"/>
    <x v="0"/>
    <n v="1"/>
    <n v="0"/>
    <n v="0"/>
    <m/>
    <x v="0"/>
    <x v="1"/>
    <x v="1"/>
    <x v="1"/>
    <m/>
    <x v="1"/>
    <m/>
  </r>
  <r>
    <x v="166"/>
    <s v="1 BHK"/>
    <n v="3100000"/>
    <x v="0"/>
    <n v="1"/>
    <n v="0"/>
    <n v="0"/>
    <m/>
    <x v="0"/>
    <x v="1"/>
    <x v="1"/>
    <x v="1"/>
    <m/>
    <x v="1"/>
    <m/>
  </r>
  <r>
    <x v="167"/>
    <s v="1 BHK"/>
    <n v="3000000"/>
    <x v="0"/>
    <n v="1"/>
    <n v="0"/>
    <n v="0"/>
    <m/>
    <x v="0"/>
    <x v="1"/>
    <x v="1"/>
    <x v="1"/>
    <m/>
    <x v="1"/>
    <m/>
  </r>
  <r>
    <x v="168"/>
    <s v="1 BHK"/>
    <n v="2900000"/>
    <x v="0"/>
    <n v="0"/>
    <n v="1"/>
    <n v="0"/>
    <m/>
    <x v="0"/>
    <x v="1"/>
    <x v="1"/>
    <x v="1"/>
    <m/>
    <x v="1"/>
    <m/>
  </r>
  <r>
    <x v="169"/>
    <s v="1 BHK"/>
    <n v="3200000"/>
    <x v="0"/>
    <n v="0"/>
    <n v="1"/>
    <n v="0"/>
    <m/>
    <x v="0"/>
    <x v="1"/>
    <x v="1"/>
    <x v="1"/>
    <m/>
    <x v="1"/>
    <m/>
  </r>
  <r>
    <x v="170"/>
    <s v="1 BHK"/>
    <n v="2900000"/>
    <x v="0"/>
    <n v="1"/>
    <n v="0"/>
    <n v="1"/>
    <s v="September"/>
    <x v="5"/>
    <x v="1"/>
    <x v="1"/>
    <x v="1"/>
    <m/>
    <x v="1"/>
    <m/>
  </r>
  <r>
    <x v="171"/>
    <s v="1 BHK"/>
    <n v="3400000"/>
    <x v="0"/>
    <n v="1"/>
    <n v="0"/>
    <n v="0"/>
    <m/>
    <x v="0"/>
    <x v="1"/>
    <x v="1"/>
    <x v="1"/>
    <m/>
    <x v="1"/>
    <m/>
  </r>
  <r>
    <x v="172"/>
    <s v="1 BHK"/>
    <n v="3300000"/>
    <x v="0"/>
    <n v="1"/>
    <n v="0"/>
    <n v="0"/>
    <m/>
    <x v="0"/>
    <x v="1"/>
    <x v="1"/>
    <x v="1"/>
    <m/>
    <x v="1"/>
    <m/>
  </r>
  <r>
    <x v="173"/>
    <s v="1 BHK"/>
    <n v="3100000"/>
    <x v="0"/>
    <n v="1"/>
    <n v="0"/>
    <n v="0"/>
    <m/>
    <x v="0"/>
    <x v="1"/>
    <x v="1"/>
    <x v="1"/>
    <m/>
    <x v="1"/>
    <m/>
  </r>
  <r>
    <x v="174"/>
    <s v="1 BHK"/>
    <n v="3000000"/>
    <x v="0"/>
    <n v="0"/>
    <n v="1"/>
    <n v="0"/>
    <m/>
    <x v="0"/>
    <x v="1"/>
    <x v="1"/>
    <x v="1"/>
    <m/>
    <x v="1"/>
    <m/>
  </r>
  <r>
    <x v="175"/>
    <s v="1 BHK"/>
    <n v="3200000"/>
    <x v="0"/>
    <n v="1"/>
    <n v="0"/>
    <n v="0"/>
    <m/>
    <x v="0"/>
    <x v="1"/>
    <x v="1"/>
    <x v="1"/>
    <m/>
    <x v="1"/>
    <m/>
  </r>
  <r>
    <x v="176"/>
    <s v="1 BHK"/>
    <n v="3500000"/>
    <x v="0"/>
    <n v="1"/>
    <n v="0"/>
    <n v="0"/>
    <m/>
    <x v="0"/>
    <x v="1"/>
    <x v="1"/>
    <x v="1"/>
    <m/>
    <x v="1"/>
    <m/>
  </r>
  <r>
    <x v="177"/>
    <s v="2 BHK"/>
    <n v="5000000"/>
    <x v="1"/>
    <n v="1"/>
    <n v="0"/>
    <n v="0"/>
    <m/>
    <x v="0"/>
    <x v="1"/>
    <x v="1"/>
    <x v="1"/>
    <m/>
    <x v="1"/>
    <m/>
  </r>
  <r>
    <x v="178"/>
    <s v="2 BHK"/>
    <n v="5300000"/>
    <x v="1"/>
    <n v="0"/>
    <n v="1"/>
    <n v="0"/>
    <m/>
    <x v="0"/>
    <x v="1"/>
    <x v="1"/>
    <x v="1"/>
    <m/>
    <x v="1"/>
    <m/>
  </r>
  <r>
    <x v="179"/>
    <s v="2 BHK"/>
    <n v="5200000"/>
    <x v="1"/>
    <n v="0"/>
    <n v="1"/>
    <n v="0"/>
    <m/>
    <x v="0"/>
    <x v="1"/>
    <x v="1"/>
    <x v="1"/>
    <m/>
    <x v="1"/>
    <m/>
  </r>
  <r>
    <x v="180"/>
    <s v="1 BHK"/>
    <n v="3200000"/>
    <x v="0"/>
    <n v="1"/>
    <n v="0"/>
    <n v="0"/>
    <m/>
    <x v="0"/>
    <x v="1"/>
    <x v="1"/>
    <x v="1"/>
    <m/>
    <x v="1"/>
    <m/>
  </r>
  <r>
    <x v="181"/>
    <s v="1 BHK"/>
    <n v="3500000"/>
    <x v="0"/>
    <n v="1"/>
    <n v="0"/>
    <n v="1"/>
    <s v="October"/>
    <x v="3"/>
    <x v="1"/>
    <x v="1"/>
    <x v="1"/>
    <m/>
    <x v="1"/>
    <m/>
  </r>
  <r>
    <x v="182"/>
    <s v="1 BHK"/>
    <n v="3400000"/>
    <x v="0"/>
    <n v="0"/>
    <n v="1"/>
    <n v="0"/>
    <m/>
    <x v="0"/>
    <x v="1"/>
    <x v="1"/>
    <x v="1"/>
    <m/>
    <x v="1"/>
    <m/>
  </r>
  <r>
    <x v="183"/>
    <s v="1 BHK"/>
    <n v="3300000"/>
    <x v="0"/>
    <n v="0"/>
    <n v="1"/>
    <n v="0"/>
    <m/>
    <x v="0"/>
    <x v="1"/>
    <x v="1"/>
    <x v="1"/>
    <m/>
    <x v="1"/>
    <m/>
  </r>
  <r>
    <x v="184"/>
    <s v="1 BHK"/>
    <n v="3100000"/>
    <x v="0"/>
    <n v="0"/>
    <n v="1"/>
    <n v="0"/>
    <m/>
    <x v="0"/>
    <x v="1"/>
    <x v="1"/>
    <x v="1"/>
    <m/>
    <x v="1"/>
    <m/>
  </r>
  <r>
    <x v="185"/>
    <s v="1 BHK"/>
    <n v="3000000"/>
    <x v="0"/>
    <n v="1"/>
    <n v="0"/>
    <n v="0"/>
    <m/>
    <x v="0"/>
    <x v="1"/>
    <x v="1"/>
    <x v="1"/>
    <m/>
    <x v="1"/>
    <m/>
  </r>
  <r>
    <x v="186"/>
    <s v="1 BHK"/>
    <n v="3200000"/>
    <x v="0"/>
    <n v="0"/>
    <n v="1"/>
    <n v="0"/>
    <m/>
    <x v="0"/>
    <x v="1"/>
    <x v="1"/>
    <x v="1"/>
    <m/>
    <x v="1"/>
    <m/>
  </r>
  <r>
    <x v="187"/>
    <s v="1 BHK"/>
    <n v="3500000"/>
    <x v="0"/>
    <n v="1"/>
    <n v="0"/>
    <n v="0"/>
    <m/>
    <x v="0"/>
    <x v="1"/>
    <x v="1"/>
    <x v="1"/>
    <m/>
    <x v="1"/>
    <m/>
  </r>
  <r>
    <x v="71"/>
    <s v="1 BHK"/>
    <n v="3400000"/>
    <x v="0"/>
    <n v="1"/>
    <n v="0"/>
    <n v="0"/>
    <m/>
    <x v="0"/>
    <x v="1"/>
    <x v="1"/>
    <x v="1"/>
    <m/>
    <x v="1"/>
    <m/>
  </r>
  <r>
    <x v="188"/>
    <s v="1 BHK"/>
    <n v="3300000"/>
    <x v="0"/>
    <n v="1"/>
    <n v="0"/>
    <n v="0"/>
    <m/>
    <x v="0"/>
    <x v="1"/>
    <x v="1"/>
    <x v="1"/>
    <m/>
    <x v="1"/>
    <m/>
  </r>
  <r>
    <x v="189"/>
    <s v="1 BHK"/>
    <n v="3000000"/>
    <x v="0"/>
    <n v="1"/>
    <n v="0"/>
    <n v="0"/>
    <m/>
    <x v="0"/>
    <x v="1"/>
    <x v="1"/>
    <x v="1"/>
    <m/>
    <x v="1"/>
    <m/>
  </r>
  <r>
    <x v="190"/>
    <s v="1 BHK"/>
    <n v="3100000"/>
    <x v="0"/>
    <n v="1"/>
    <n v="0"/>
    <n v="0"/>
    <m/>
    <x v="0"/>
    <x v="1"/>
    <x v="1"/>
    <x v="1"/>
    <m/>
    <x v="1"/>
    <m/>
  </r>
  <r>
    <x v="191"/>
    <s v="1 BHK"/>
    <n v="3000000"/>
    <x v="0"/>
    <n v="0"/>
    <n v="1"/>
    <n v="0"/>
    <m/>
    <x v="0"/>
    <x v="1"/>
    <x v="1"/>
    <x v="1"/>
    <m/>
    <x v="1"/>
    <m/>
  </r>
  <r>
    <x v="192"/>
    <s v="1 BHK"/>
    <n v="3200000"/>
    <x v="0"/>
    <n v="1"/>
    <n v="0"/>
    <n v="0"/>
    <m/>
    <x v="0"/>
    <x v="1"/>
    <x v="1"/>
    <x v="1"/>
    <m/>
    <x v="1"/>
    <m/>
  </r>
  <r>
    <x v="193"/>
    <s v="1 BHK"/>
    <n v="3500000"/>
    <x v="0"/>
    <n v="0"/>
    <n v="1"/>
    <n v="0"/>
    <m/>
    <x v="0"/>
    <x v="1"/>
    <x v="1"/>
    <x v="1"/>
    <m/>
    <x v="1"/>
    <m/>
  </r>
  <r>
    <x v="194"/>
    <s v="1 BHK"/>
    <n v="3400000"/>
    <x v="0"/>
    <n v="1"/>
    <n v="0"/>
    <n v="1"/>
    <s v="October"/>
    <x v="3"/>
    <x v="1"/>
    <x v="1"/>
    <x v="1"/>
    <m/>
    <x v="1"/>
    <m/>
  </r>
  <r>
    <x v="195"/>
    <s v="1 BHK"/>
    <n v="3300000"/>
    <x v="0"/>
    <n v="0"/>
    <n v="1"/>
    <n v="0"/>
    <m/>
    <x v="0"/>
    <x v="1"/>
    <x v="1"/>
    <x v="1"/>
    <m/>
    <x v="1"/>
    <m/>
  </r>
  <r>
    <x v="196"/>
    <s v="1 BHK"/>
    <n v="3000000"/>
    <x v="0"/>
    <n v="1"/>
    <n v="0"/>
    <n v="0"/>
    <m/>
    <x v="0"/>
    <x v="1"/>
    <x v="1"/>
    <x v="1"/>
    <m/>
    <x v="1"/>
    <m/>
  </r>
  <r>
    <x v="197"/>
    <s v="1 BHK"/>
    <n v="3100000"/>
    <x v="0"/>
    <n v="1"/>
    <n v="0"/>
    <n v="0"/>
    <m/>
    <x v="0"/>
    <x v="1"/>
    <x v="1"/>
    <x v="1"/>
    <m/>
    <x v="1"/>
    <m/>
  </r>
  <r>
    <x v="198"/>
    <s v="1 BHK"/>
    <n v="3000000"/>
    <x v="0"/>
    <n v="0"/>
    <n v="1"/>
    <n v="0"/>
    <m/>
    <x v="0"/>
    <x v="1"/>
    <x v="1"/>
    <x v="1"/>
    <m/>
    <x v="1"/>
    <m/>
  </r>
  <r>
    <x v="199"/>
    <s v="1 BHK"/>
    <n v="3200000"/>
    <x v="0"/>
    <n v="0"/>
    <n v="1"/>
    <n v="0"/>
    <m/>
    <x v="0"/>
    <x v="1"/>
    <x v="1"/>
    <x v="1"/>
    <m/>
    <x v="1"/>
    <m/>
  </r>
  <r>
    <x v="200"/>
    <s v="1 BHK"/>
    <n v="3500000"/>
    <x v="0"/>
    <n v="1"/>
    <n v="0"/>
    <n v="0"/>
    <m/>
    <x v="0"/>
    <x v="1"/>
    <x v="1"/>
    <x v="1"/>
    <m/>
    <x v="1"/>
    <m/>
  </r>
  <r>
    <x v="201"/>
    <s v="1 BHK"/>
    <n v="3400000"/>
    <x v="0"/>
    <n v="1"/>
    <n v="0"/>
    <n v="0"/>
    <m/>
    <x v="0"/>
    <x v="1"/>
    <x v="1"/>
    <x v="1"/>
    <m/>
    <x v="1"/>
    <m/>
  </r>
  <r>
    <x v="202"/>
    <s v="1 BHK"/>
    <n v="3300000"/>
    <x v="0"/>
    <n v="1"/>
    <n v="0"/>
    <n v="0"/>
    <m/>
    <x v="0"/>
    <x v="1"/>
    <x v="1"/>
    <x v="1"/>
    <m/>
    <x v="1"/>
    <m/>
  </r>
  <r>
    <x v="203"/>
    <s v="1 BHK"/>
    <n v="3000000"/>
    <x v="0"/>
    <n v="0"/>
    <n v="1"/>
    <n v="0"/>
    <m/>
    <x v="0"/>
    <x v="1"/>
    <x v="1"/>
    <x v="1"/>
    <m/>
    <x v="1"/>
    <m/>
  </r>
  <r>
    <x v="204"/>
    <s v="2 BHK"/>
    <n v="5400000"/>
    <x v="1"/>
    <n v="1"/>
    <n v="0"/>
    <n v="0"/>
    <m/>
    <x v="0"/>
    <x v="1"/>
    <x v="1"/>
    <x v="1"/>
    <m/>
    <x v="1"/>
    <m/>
  </r>
  <r>
    <x v="205"/>
    <s v="1 BHK"/>
    <n v="3300000"/>
    <x v="0"/>
    <n v="1"/>
    <n v="0"/>
    <n v="0"/>
    <m/>
    <x v="0"/>
    <x v="1"/>
    <x v="1"/>
    <x v="1"/>
    <m/>
    <x v="1"/>
    <m/>
  </r>
  <r>
    <x v="206"/>
    <s v="2 BHK"/>
    <n v="5500000"/>
    <x v="1"/>
    <n v="1"/>
    <n v="0"/>
    <n v="0"/>
    <m/>
    <x v="0"/>
    <x v="1"/>
    <x v="1"/>
    <x v="1"/>
    <m/>
    <x v="1"/>
    <m/>
  </r>
  <r>
    <x v="207"/>
    <s v="1 BHK"/>
    <n v="3100000"/>
    <x v="0"/>
    <n v="1"/>
    <n v="0"/>
    <n v="0"/>
    <m/>
    <x v="0"/>
    <x v="1"/>
    <x v="1"/>
    <x v="1"/>
    <m/>
    <x v="1"/>
    <m/>
  </r>
  <r>
    <x v="208"/>
    <s v="1 BHK"/>
    <n v="3000000"/>
    <x v="0"/>
    <n v="1"/>
    <n v="0"/>
    <n v="0"/>
    <m/>
    <x v="0"/>
    <x v="1"/>
    <x v="1"/>
    <x v="1"/>
    <m/>
    <x v="1"/>
    <m/>
  </r>
  <r>
    <x v="209"/>
    <s v="1 BHK"/>
    <n v="3200000"/>
    <x v="0"/>
    <n v="1"/>
    <n v="0"/>
    <n v="0"/>
    <m/>
    <x v="0"/>
    <x v="1"/>
    <x v="1"/>
    <x v="1"/>
    <m/>
    <x v="1"/>
    <m/>
  </r>
  <r>
    <x v="210"/>
    <s v="1 BHK"/>
    <n v="3500000"/>
    <x v="0"/>
    <n v="1"/>
    <n v="0"/>
    <n v="1"/>
    <s v="November"/>
    <x v="5"/>
    <x v="1"/>
    <x v="1"/>
    <x v="1"/>
    <m/>
    <x v="1"/>
    <m/>
  </r>
  <r>
    <x v="211"/>
    <s v="1 BHK"/>
    <n v="3400000"/>
    <x v="0"/>
    <n v="1"/>
    <n v="0"/>
    <n v="0"/>
    <m/>
    <x v="0"/>
    <x v="1"/>
    <x v="1"/>
    <x v="1"/>
    <m/>
    <x v="1"/>
    <m/>
  </r>
  <r>
    <x v="212"/>
    <s v="1 BHK"/>
    <n v="3300000"/>
    <x v="0"/>
    <n v="1"/>
    <n v="0"/>
    <n v="0"/>
    <m/>
    <x v="0"/>
    <x v="1"/>
    <x v="1"/>
    <x v="1"/>
    <m/>
    <x v="1"/>
    <m/>
  </r>
  <r>
    <x v="213"/>
    <s v="1 BHK"/>
    <n v="3000000"/>
    <x v="0"/>
    <n v="0"/>
    <n v="1"/>
    <n v="0"/>
    <m/>
    <x v="0"/>
    <x v="1"/>
    <x v="1"/>
    <x v="1"/>
    <m/>
    <x v="1"/>
    <m/>
  </r>
  <r>
    <x v="214"/>
    <s v="1 BHK"/>
    <n v="3100000"/>
    <x v="0"/>
    <n v="1"/>
    <n v="0"/>
    <n v="0"/>
    <m/>
    <x v="0"/>
    <x v="1"/>
    <x v="1"/>
    <x v="1"/>
    <m/>
    <x v="1"/>
    <m/>
  </r>
  <r>
    <x v="215"/>
    <s v="1 BHK"/>
    <n v="3000000"/>
    <x v="0"/>
    <n v="1"/>
    <n v="0"/>
    <n v="0"/>
    <m/>
    <x v="0"/>
    <x v="1"/>
    <x v="1"/>
    <x v="1"/>
    <m/>
    <x v="1"/>
    <m/>
  </r>
  <r>
    <x v="216"/>
    <s v="1 BHK"/>
    <n v="3200000"/>
    <x v="0"/>
    <n v="1"/>
    <n v="0"/>
    <n v="1"/>
    <s v="September"/>
    <x v="5"/>
    <x v="1"/>
    <x v="1"/>
    <x v="1"/>
    <m/>
    <x v="1"/>
    <m/>
  </r>
  <r>
    <x v="217"/>
    <s v="1 BHK"/>
    <n v="3500000"/>
    <x v="0"/>
    <n v="1"/>
    <n v="0"/>
    <n v="0"/>
    <m/>
    <x v="0"/>
    <x v="1"/>
    <x v="1"/>
    <x v="1"/>
    <m/>
    <x v="1"/>
    <m/>
  </r>
  <r>
    <x v="218"/>
    <s v="1 BHK"/>
    <n v="3400000"/>
    <x v="0"/>
    <n v="1"/>
    <n v="0"/>
    <n v="0"/>
    <m/>
    <x v="0"/>
    <x v="1"/>
    <x v="1"/>
    <x v="1"/>
    <m/>
    <x v="1"/>
    <m/>
  </r>
  <r>
    <x v="219"/>
    <s v="1 BHK"/>
    <n v="3300000"/>
    <x v="0"/>
    <n v="1"/>
    <n v="0"/>
    <n v="0"/>
    <m/>
    <x v="0"/>
    <x v="1"/>
    <x v="1"/>
    <x v="1"/>
    <m/>
    <x v="1"/>
    <m/>
  </r>
  <r>
    <x v="220"/>
    <s v="1 BHK"/>
    <n v="3000000"/>
    <x v="0"/>
    <n v="1"/>
    <n v="0"/>
    <n v="0"/>
    <m/>
    <x v="0"/>
    <x v="1"/>
    <x v="1"/>
    <x v="1"/>
    <m/>
    <x v="1"/>
    <m/>
  </r>
  <r>
    <x v="221"/>
    <s v="1 BHK"/>
    <n v="3100000"/>
    <x v="0"/>
    <n v="1"/>
    <n v="0"/>
    <n v="0"/>
    <m/>
    <x v="0"/>
    <x v="1"/>
    <x v="1"/>
    <x v="1"/>
    <m/>
    <x v="1"/>
    <m/>
  </r>
  <r>
    <x v="222"/>
    <s v="1 BHK"/>
    <n v="3000000"/>
    <x v="0"/>
    <n v="1"/>
    <n v="0"/>
    <n v="0"/>
    <m/>
    <x v="0"/>
    <x v="1"/>
    <x v="1"/>
    <x v="1"/>
    <m/>
    <x v="1"/>
    <m/>
  </r>
  <r>
    <x v="223"/>
    <s v="2 BHK"/>
    <n v="5300000"/>
    <x v="1"/>
    <n v="1"/>
    <n v="0"/>
    <n v="0"/>
    <m/>
    <x v="0"/>
    <x v="1"/>
    <x v="1"/>
    <x v="1"/>
    <m/>
    <x v="1"/>
    <m/>
  </r>
  <r>
    <x v="224"/>
    <s v="2 BHK"/>
    <n v="5100000"/>
    <x v="1"/>
    <n v="0"/>
    <n v="1"/>
    <n v="0"/>
    <m/>
    <x v="0"/>
    <x v="1"/>
    <x v="1"/>
    <x v="1"/>
    <m/>
    <x v="1"/>
    <m/>
  </r>
  <r>
    <x v="225"/>
    <s v="1 BHK"/>
    <n v="3200000"/>
    <x v="0"/>
    <n v="1"/>
    <n v="0"/>
    <n v="0"/>
    <m/>
    <x v="0"/>
    <x v="1"/>
    <x v="1"/>
    <x v="1"/>
    <m/>
    <x v="1"/>
    <m/>
  </r>
  <r>
    <x v="226"/>
    <s v="1 BHK"/>
    <n v="3500000"/>
    <x v="0"/>
    <n v="1"/>
    <n v="0"/>
    <n v="0"/>
    <m/>
    <x v="0"/>
    <x v="1"/>
    <x v="1"/>
    <x v="1"/>
    <m/>
    <x v="1"/>
    <m/>
  </r>
  <r>
    <x v="227"/>
    <s v="1 BHK"/>
    <n v="3400000"/>
    <x v="0"/>
    <n v="1"/>
    <n v="0"/>
    <n v="0"/>
    <m/>
    <x v="0"/>
    <x v="1"/>
    <x v="1"/>
    <x v="1"/>
    <m/>
    <x v="1"/>
    <m/>
  </r>
  <r>
    <x v="228"/>
    <s v="1 BHK"/>
    <n v="3300000"/>
    <x v="0"/>
    <n v="1"/>
    <n v="0"/>
    <n v="0"/>
    <m/>
    <x v="0"/>
    <x v="1"/>
    <x v="1"/>
    <x v="1"/>
    <m/>
    <x v="1"/>
    <m/>
  </r>
  <r>
    <x v="229"/>
    <s v="1 BHK"/>
    <n v="3000000"/>
    <x v="0"/>
    <n v="1"/>
    <n v="0"/>
    <n v="0"/>
    <m/>
    <x v="0"/>
    <x v="1"/>
    <x v="1"/>
    <x v="1"/>
    <m/>
    <x v="1"/>
    <m/>
  </r>
  <r>
    <x v="230"/>
    <s v="1 BHK"/>
    <n v="3100000"/>
    <x v="0"/>
    <n v="0"/>
    <n v="1"/>
    <n v="0"/>
    <m/>
    <x v="0"/>
    <x v="1"/>
    <x v="1"/>
    <x v="1"/>
    <m/>
    <x v="1"/>
    <m/>
  </r>
  <r>
    <x v="231"/>
    <s v="1 BHK"/>
    <n v="3200000"/>
    <x v="0"/>
    <n v="1"/>
    <n v="0"/>
    <n v="0"/>
    <m/>
    <x v="0"/>
    <x v="1"/>
    <x v="1"/>
    <x v="1"/>
    <m/>
    <x v="1"/>
    <m/>
  </r>
  <r>
    <x v="232"/>
    <s v="1 BHK"/>
    <n v="3500000"/>
    <x v="0"/>
    <n v="1"/>
    <n v="0"/>
    <n v="0"/>
    <m/>
    <x v="0"/>
    <x v="1"/>
    <x v="1"/>
    <x v="1"/>
    <m/>
    <x v="1"/>
    <m/>
  </r>
  <r>
    <x v="133"/>
    <s v="1 BHK"/>
    <n v="3400000"/>
    <x v="0"/>
    <n v="1"/>
    <n v="0"/>
    <n v="0"/>
    <m/>
    <x v="0"/>
    <x v="1"/>
    <x v="1"/>
    <x v="1"/>
    <m/>
    <x v="1"/>
    <m/>
  </r>
  <r>
    <x v="233"/>
    <s v="1 BHK"/>
    <n v="3300000"/>
    <x v="0"/>
    <n v="0"/>
    <n v="1"/>
    <n v="0"/>
    <m/>
    <x v="0"/>
    <x v="1"/>
    <x v="1"/>
    <x v="1"/>
    <m/>
    <x v="1"/>
    <m/>
  </r>
  <r>
    <x v="81"/>
    <s v="1 BHK"/>
    <n v="3300000"/>
    <x v="0"/>
    <n v="1"/>
    <n v="0"/>
    <n v="0"/>
    <m/>
    <x v="0"/>
    <x v="1"/>
    <x v="1"/>
    <x v="1"/>
    <m/>
    <x v="1"/>
    <m/>
  </r>
  <r>
    <x v="234"/>
    <s v="2 BHK"/>
    <n v="5000000"/>
    <x v="1"/>
    <n v="1"/>
    <n v="0"/>
    <n v="0"/>
    <m/>
    <x v="0"/>
    <x v="1"/>
    <x v="1"/>
    <x v="1"/>
    <m/>
    <x v="1"/>
    <m/>
  </r>
  <r>
    <x v="235"/>
    <s v="2 BHK"/>
    <n v="5200000"/>
    <x v="1"/>
    <n v="1"/>
    <n v="0"/>
    <n v="0"/>
    <m/>
    <x v="0"/>
    <x v="1"/>
    <x v="1"/>
    <x v="1"/>
    <m/>
    <x v="1"/>
    <m/>
  </r>
  <r>
    <x v="236"/>
    <s v="1 BHK"/>
    <n v="3400000"/>
    <x v="0"/>
    <n v="1"/>
    <n v="0"/>
    <n v="0"/>
    <m/>
    <x v="0"/>
    <x v="1"/>
    <x v="1"/>
    <x v="1"/>
    <m/>
    <x v="1"/>
    <m/>
  </r>
  <r>
    <x v="237"/>
    <s v="1 BHK"/>
    <n v="3100000"/>
    <x v="0"/>
    <n v="1"/>
    <n v="0"/>
    <n v="1"/>
    <s v="Juy"/>
    <x v="3"/>
    <x v="1"/>
    <x v="1"/>
    <x v="1"/>
    <m/>
    <x v="1"/>
    <m/>
  </r>
  <r>
    <x v="238"/>
    <s v="2 BHK"/>
    <n v="5100000"/>
    <x v="1"/>
    <n v="1"/>
    <n v="0"/>
    <n v="0"/>
    <m/>
    <x v="0"/>
    <x v="1"/>
    <x v="1"/>
    <x v="1"/>
    <m/>
    <x v="1"/>
    <m/>
  </r>
  <r>
    <x v="239"/>
    <s v="1 BHK"/>
    <n v="3000000"/>
    <x v="0"/>
    <n v="1"/>
    <n v="0"/>
    <n v="0"/>
    <m/>
    <x v="0"/>
    <x v="1"/>
    <x v="1"/>
    <x v="1"/>
    <m/>
    <x v="1"/>
    <m/>
  </r>
  <r>
    <x v="240"/>
    <s v="1 BHK"/>
    <n v="3400000"/>
    <x v="0"/>
    <n v="1"/>
    <n v="0"/>
    <n v="0"/>
    <m/>
    <x v="0"/>
    <x v="1"/>
    <x v="1"/>
    <x v="1"/>
    <m/>
    <x v="1"/>
    <m/>
  </r>
  <r>
    <x v="241"/>
    <s v="2 BHK"/>
    <n v="5400000"/>
    <x v="1"/>
    <n v="0"/>
    <n v="1"/>
    <n v="0"/>
    <m/>
    <x v="0"/>
    <x v="1"/>
    <x v="1"/>
    <x v="1"/>
    <m/>
    <x v="1"/>
    <m/>
  </r>
  <r>
    <x v="242"/>
    <s v="1 BHK"/>
    <n v="3500000"/>
    <x v="0"/>
    <n v="0"/>
    <n v="1"/>
    <n v="0"/>
    <m/>
    <x v="0"/>
    <x v="1"/>
    <x v="1"/>
    <x v="1"/>
    <m/>
    <x v="1"/>
    <m/>
  </r>
  <r>
    <x v="243"/>
    <s v="2 BHK"/>
    <n v="5300000"/>
    <x v="1"/>
    <n v="1"/>
    <n v="0"/>
    <n v="0"/>
    <m/>
    <x v="0"/>
    <x v="1"/>
    <x v="1"/>
    <x v="1"/>
    <m/>
    <x v="1"/>
    <m/>
  </r>
  <r>
    <x v="244"/>
    <s v="1 BHK"/>
    <n v="3000000"/>
    <x v="0"/>
    <n v="1"/>
    <n v="0"/>
    <n v="0"/>
    <m/>
    <x v="0"/>
    <x v="1"/>
    <x v="1"/>
    <x v="1"/>
    <m/>
    <x v="1"/>
    <m/>
  </r>
  <r>
    <x v="245"/>
    <s v="1 BHK"/>
    <n v="3100000"/>
    <x v="0"/>
    <n v="1"/>
    <n v="0"/>
    <n v="0"/>
    <m/>
    <x v="0"/>
    <x v="1"/>
    <x v="1"/>
    <x v="1"/>
    <m/>
    <x v="1"/>
    <m/>
  </r>
  <r>
    <x v="246"/>
    <s v="1 BHK"/>
    <n v="3200000"/>
    <x v="0"/>
    <n v="0"/>
    <n v="1"/>
    <n v="0"/>
    <m/>
    <x v="0"/>
    <x v="1"/>
    <x v="1"/>
    <x v="1"/>
    <m/>
    <x v="1"/>
    <m/>
  </r>
  <r>
    <x v="247"/>
    <s v="1 BHK"/>
    <n v="3500000"/>
    <x v="0"/>
    <n v="1"/>
    <n v="0"/>
    <n v="1"/>
    <s v="Juy"/>
    <x v="6"/>
    <x v="1"/>
    <x v="1"/>
    <x v="1"/>
    <m/>
    <x v="1"/>
    <m/>
  </r>
  <r>
    <x v="248"/>
    <s v="2 BHK"/>
    <n v="4900000"/>
    <x v="1"/>
    <n v="1"/>
    <n v="0"/>
    <n v="0"/>
    <m/>
    <x v="0"/>
    <x v="1"/>
    <x v="1"/>
    <x v="1"/>
    <m/>
    <x v="1"/>
    <m/>
  </r>
  <r>
    <x v="249"/>
    <s v="1 BHK"/>
    <n v="3300000"/>
    <x v="0"/>
    <n v="1"/>
    <n v="0"/>
    <n v="0"/>
    <m/>
    <x v="0"/>
    <x v="1"/>
    <x v="1"/>
    <x v="1"/>
    <m/>
    <x v="1"/>
    <m/>
  </r>
  <r>
    <x v="250"/>
    <s v="2 BHK"/>
    <n v="5200000"/>
    <x v="1"/>
    <n v="1"/>
    <n v="0"/>
    <n v="0"/>
    <m/>
    <x v="0"/>
    <x v="1"/>
    <x v="1"/>
    <x v="1"/>
    <m/>
    <x v="1"/>
    <m/>
  </r>
  <r>
    <x v="251"/>
    <s v="1 BHK"/>
    <n v="3000000"/>
    <x v="0"/>
    <n v="1"/>
    <n v="0"/>
    <n v="0"/>
    <m/>
    <x v="0"/>
    <x v="1"/>
    <x v="1"/>
    <x v="1"/>
    <m/>
    <x v="1"/>
    <m/>
  </r>
  <r>
    <x v="252"/>
    <s v="1 BHK"/>
    <n v="3100000"/>
    <x v="0"/>
    <n v="0"/>
    <n v="1"/>
    <n v="0"/>
    <m/>
    <x v="0"/>
    <x v="1"/>
    <x v="1"/>
    <x v="1"/>
    <m/>
    <x v="1"/>
    <m/>
  </r>
  <r>
    <x v="253"/>
    <s v="1 BHK"/>
    <n v="3200000"/>
    <x v="0"/>
    <n v="1"/>
    <n v="0"/>
    <n v="0"/>
    <m/>
    <x v="0"/>
    <x v="1"/>
    <x v="1"/>
    <x v="1"/>
    <m/>
    <x v="1"/>
    <m/>
  </r>
  <r>
    <x v="254"/>
    <s v="2 BHK"/>
    <n v="5000000"/>
    <x v="1"/>
    <n v="1"/>
    <n v="0"/>
    <n v="0"/>
    <m/>
    <x v="0"/>
    <x v="1"/>
    <x v="1"/>
    <x v="1"/>
    <m/>
    <x v="1"/>
    <m/>
  </r>
  <r>
    <x v="255"/>
    <s v="1 BHK"/>
    <n v="3400000"/>
    <x v="0"/>
    <n v="1"/>
    <n v="0"/>
    <n v="0"/>
    <m/>
    <x v="0"/>
    <x v="1"/>
    <x v="1"/>
    <x v="1"/>
    <m/>
    <x v="1"/>
    <m/>
  </r>
  <r>
    <x v="256"/>
    <s v="2 BHK"/>
    <n v="5500000"/>
    <x v="1"/>
    <n v="1"/>
    <n v="0"/>
    <n v="0"/>
    <m/>
    <x v="0"/>
    <x v="1"/>
    <x v="1"/>
    <x v="1"/>
    <m/>
    <x v="1"/>
    <m/>
  </r>
  <r>
    <x v="257"/>
    <s v="1 BHK"/>
    <n v="3400000"/>
    <x v="0"/>
    <n v="1"/>
    <n v="0"/>
    <n v="0"/>
    <m/>
    <x v="0"/>
    <x v="1"/>
    <x v="1"/>
    <x v="1"/>
    <m/>
    <x v="1"/>
    <m/>
  </r>
  <r>
    <x v="258"/>
    <s v="1 BHK"/>
    <n v="3200000"/>
    <x v="0"/>
    <n v="1"/>
    <n v="0"/>
    <n v="0"/>
    <m/>
    <x v="0"/>
    <x v="1"/>
    <x v="1"/>
    <x v="1"/>
    <m/>
    <x v="1"/>
    <m/>
  </r>
  <r>
    <x v="259"/>
    <s v="1 BHK"/>
    <n v="3000000"/>
    <x v="0"/>
    <n v="1"/>
    <n v="0"/>
    <n v="0"/>
    <m/>
    <x v="0"/>
    <x v="1"/>
    <x v="1"/>
    <x v="1"/>
    <m/>
    <x v="1"/>
    <m/>
  </r>
  <r>
    <x v="260"/>
    <s v="2 BHK"/>
    <n v="5300000"/>
    <x v="1"/>
    <n v="1"/>
    <n v="0"/>
    <n v="0"/>
    <m/>
    <x v="0"/>
    <x v="1"/>
    <x v="1"/>
    <x v="1"/>
    <m/>
    <x v="1"/>
    <m/>
  </r>
  <r>
    <x v="261"/>
    <s v="2 BHK"/>
    <n v="5200000"/>
    <x v="1"/>
    <n v="1"/>
    <n v="0"/>
    <n v="0"/>
    <m/>
    <x v="0"/>
    <x v="1"/>
    <x v="1"/>
    <x v="1"/>
    <m/>
    <x v="1"/>
    <m/>
  </r>
  <r>
    <x v="262"/>
    <s v="1 BHK"/>
    <n v="3300000"/>
    <x v="0"/>
    <n v="1"/>
    <n v="0"/>
    <n v="0"/>
    <m/>
    <x v="0"/>
    <x v="1"/>
    <x v="1"/>
    <x v="1"/>
    <m/>
    <x v="1"/>
    <m/>
  </r>
  <r>
    <x v="45"/>
    <s v="1 BHK"/>
    <n v="3100000"/>
    <x v="0"/>
    <n v="0"/>
    <n v="1"/>
    <n v="0"/>
    <m/>
    <x v="0"/>
    <x v="1"/>
    <x v="1"/>
    <x v="1"/>
    <m/>
    <x v="1"/>
    <m/>
  </r>
  <r>
    <x v="263"/>
    <s v="1 BHK"/>
    <n v="3100000"/>
    <x v="0"/>
    <n v="1"/>
    <n v="0"/>
    <n v="0"/>
    <m/>
    <x v="0"/>
    <x v="1"/>
    <x v="1"/>
    <x v="1"/>
    <m/>
    <x v="1"/>
    <m/>
  </r>
  <r>
    <x v="264"/>
    <s v="1 BHK"/>
    <n v="3000000"/>
    <x v="0"/>
    <n v="1"/>
    <n v="0"/>
    <n v="0"/>
    <m/>
    <x v="0"/>
    <x v="1"/>
    <x v="1"/>
    <x v="1"/>
    <m/>
    <x v="1"/>
    <m/>
  </r>
  <r>
    <x v="265"/>
    <s v="1 BHK"/>
    <n v="3400000"/>
    <x v="0"/>
    <n v="1"/>
    <n v="0"/>
    <n v="1"/>
    <s v="June"/>
    <x v="5"/>
    <x v="1"/>
    <x v="1"/>
    <x v="1"/>
    <m/>
    <x v="1"/>
    <m/>
  </r>
  <r>
    <x v="266"/>
    <s v="1 BHK"/>
    <n v="3400000"/>
    <x v="0"/>
    <n v="1"/>
    <n v="0"/>
    <n v="0"/>
    <m/>
    <x v="0"/>
    <x v="1"/>
    <x v="1"/>
    <x v="1"/>
    <m/>
    <x v="1"/>
    <m/>
  </r>
  <r>
    <x v="267"/>
    <s v="1 BHK"/>
    <n v="3500000"/>
    <x v="0"/>
    <n v="0"/>
    <n v="1"/>
    <n v="0"/>
    <m/>
    <x v="0"/>
    <x v="1"/>
    <x v="1"/>
    <x v="1"/>
    <m/>
    <x v="1"/>
    <m/>
  </r>
  <r>
    <x v="268"/>
    <s v="1 BHK"/>
    <n v="3200000"/>
    <x v="0"/>
    <n v="1"/>
    <n v="0"/>
    <n v="0"/>
    <m/>
    <x v="0"/>
    <x v="1"/>
    <x v="1"/>
    <x v="1"/>
    <m/>
    <x v="1"/>
    <m/>
  </r>
  <r>
    <x v="269"/>
    <s v="2 BHK"/>
    <n v="5400000"/>
    <x v="1"/>
    <n v="1"/>
    <n v="0"/>
    <n v="0"/>
    <m/>
    <x v="0"/>
    <x v="1"/>
    <x v="1"/>
    <x v="1"/>
    <m/>
    <x v="1"/>
    <m/>
  </r>
  <r>
    <x v="270"/>
    <s v="2 BHK"/>
    <n v="5100000"/>
    <x v="1"/>
    <n v="1"/>
    <n v="0"/>
    <n v="0"/>
    <m/>
    <x v="0"/>
    <x v="1"/>
    <x v="1"/>
    <x v="1"/>
    <m/>
    <x v="1"/>
    <m/>
  </r>
  <r>
    <x v="271"/>
    <s v="2 BHK"/>
    <n v="5200000"/>
    <x v="1"/>
    <n v="0"/>
    <n v="1"/>
    <n v="0"/>
    <m/>
    <x v="0"/>
    <x v="1"/>
    <x v="1"/>
    <x v="1"/>
    <m/>
    <x v="1"/>
    <m/>
  </r>
  <r>
    <x v="272"/>
    <s v="1 BHK"/>
    <n v="3000000"/>
    <x v="0"/>
    <n v="1"/>
    <n v="0"/>
    <n v="0"/>
    <m/>
    <x v="0"/>
    <x v="1"/>
    <x v="1"/>
    <x v="1"/>
    <m/>
    <x v="1"/>
    <m/>
  </r>
  <r>
    <x v="273"/>
    <s v="1 BHK"/>
    <n v="3400000"/>
    <x v="0"/>
    <n v="1"/>
    <n v="0"/>
    <n v="0"/>
    <m/>
    <x v="0"/>
    <x v="1"/>
    <x v="1"/>
    <x v="1"/>
    <m/>
    <x v="1"/>
    <m/>
  </r>
  <r>
    <x v="274"/>
    <s v="1 BHK"/>
    <n v="3200000"/>
    <x v="0"/>
    <n v="1"/>
    <n v="0"/>
    <n v="0"/>
    <m/>
    <x v="0"/>
    <x v="1"/>
    <x v="1"/>
    <x v="1"/>
    <m/>
    <x v="1"/>
    <m/>
  </r>
  <r>
    <x v="43"/>
    <s v="1 BHK"/>
    <n v="3500000"/>
    <x v="0"/>
    <n v="1"/>
    <n v="0"/>
    <n v="1"/>
    <s v="August"/>
    <x v="3"/>
    <x v="1"/>
    <x v="1"/>
    <x v="1"/>
    <m/>
    <x v="1"/>
    <m/>
  </r>
  <r>
    <x v="275"/>
    <s v="1 BHK"/>
    <n v="3500000"/>
    <x v="0"/>
    <n v="1"/>
    <n v="0"/>
    <n v="0"/>
    <m/>
    <x v="0"/>
    <x v="1"/>
    <x v="1"/>
    <x v="1"/>
    <m/>
    <x v="1"/>
    <m/>
  </r>
  <r>
    <x v="276"/>
    <s v="1 BHK"/>
    <n v="3300000"/>
    <x v="0"/>
    <n v="1"/>
    <n v="0"/>
    <n v="0"/>
    <m/>
    <x v="0"/>
    <x v="1"/>
    <x v="1"/>
    <x v="1"/>
    <m/>
    <x v="1"/>
    <m/>
  </r>
  <r>
    <x v="277"/>
    <s v="1 BHK"/>
    <n v="3100000"/>
    <x v="0"/>
    <n v="1"/>
    <n v="0"/>
    <n v="0"/>
    <m/>
    <x v="0"/>
    <x v="1"/>
    <x v="1"/>
    <x v="1"/>
    <m/>
    <x v="1"/>
    <m/>
  </r>
  <r>
    <x v="278"/>
    <s v="1 BHK"/>
    <n v="3000000"/>
    <x v="0"/>
    <n v="1"/>
    <n v="0"/>
    <n v="0"/>
    <m/>
    <x v="0"/>
    <x v="1"/>
    <x v="1"/>
    <x v="1"/>
    <m/>
    <x v="1"/>
    <m/>
  </r>
  <r>
    <x v="279"/>
    <s v="1 BHK"/>
    <n v="3400000"/>
    <x v="0"/>
    <n v="1"/>
    <n v="0"/>
    <n v="0"/>
    <m/>
    <x v="0"/>
    <x v="1"/>
    <x v="1"/>
    <x v="1"/>
    <m/>
    <x v="1"/>
    <m/>
  </r>
  <r>
    <x v="280"/>
    <s v="1 BHK"/>
    <n v="3200000"/>
    <x v="0"/>
    <n v="0"/>
    <n v="1"/>
    <n v="0"/>
    <m/>
    <x v="0"/>
    <x v="1"/>
    <x v="1"/>
    <x v="1"/>
    <m/>
    <x v="1"/>
    <m/>
  </r>
  <r>
    <x v="281"/>
    <s v="1 BHK"/>
    <n v="3500000"/>
    <x v="0"/>
    <n v="0"/>
    <n v="1"/>
    <n v="0"/>
    <m/>
    <x v="0"/>
    <x v="1"/>
    <x v="1"/>
    <x v="1"/>
    <m/>
    <x v="1"/>
    <m/>
  </r>
  <r>
    <x v="282"/>
    <s v="1 BHK"/>
    <n v="3500000"/>
    <x v="0"/>
    <n v="1"/>
    <n v="0"/>
    <n v="1"/>
    <s v="September"/>
    <x v="3"/>
    <x v="1"/>
    <x v="1"/>
    <x v="1"/>
    <m/>
    <x v="1"/>
    <m/>
  </r>
  <r>
    <x v="283"/>
    <s v="2 BHK"/>
    <n v="5000000"/>
    <x v="1"/>
    <n v="1"/>
    <n v="0"/>
    <n v="0"/>
    <m/>
    <x v="0"/>
    <x v="1"/>
    <x v="1"/>
    <x v="1"/>
    <m/>
    <x v="1"/>
    <m/>
  </r>
  <r>
    <x v="284"/>
    <s v="2 BHK"/>
    <n v="5400000"/>
    <x v="1"/>
    <n v="1"/>
    <n v="0"/>
    <n v="0"/>
    <m/>
    <x v="0"/>
    <x v="1"/>
    <x v="1"/>
    <x v="1"/>
    <m/>
    <x v="1"/>
    <m/>
  </r>
  <r>
    <x v="285"/>
    <s v="1 BHK"/>
    <n v="3400000"/>
    <x v="0"/>
    <n v="1"/>
    <n v="0"/>
    <n v="0"/>
    <m/>
    <x v="0"/>
    <x v="1"/>
    <x v="1"/>
    <x v="1"/>
    <m/>
    <x v="1"/>
    <m/>
  </r>
  <r>
    <x v="286"/>
    <s v="2 BHK"/>
    <n v="5300000"/>
    <x v="1"/>
    <n v="1"/>
    <n v="0"/>
    <n v="0"/>
    <m/>
    <x v="0"/>
    <x v="1"/>
    <x v="1"/>
    <x v="1"/>
    <m/>
    <x v="1"/>
    <m/>
  </r>
  <r>
    <x v="287"/>
    <s v="1 BHK"/>
    <n v="3500000"/>
    <x v="0"/>
    <n v="0"/>
    <n v="1"/>
    <n v="0"/>
    <m/>
    <x v="0"/>
    <x v="1"/>
    <x v="1"/>
    <x v="1"/>
    <m/>
    <x v="1"/>
    <m/>
  </r>
  <r>
    <x v="288"/>
    <s v="1 BHK"/>
    <n v="3300000"/>
    <x v="0"/>
    <n v="1"/>
    <n v="0"/>
    <n v="0"/>
    <m/>
    <x v="0"/>
    <x v="1"/>
    <x v="1"/>
    <x v="1"/>
    <m/>
    <x v="1"/>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s v="Shaiesh Rane"/>
    <x v="0"/>
    <x v="0"/>
    <s v="36,00,000 "/>
    <n v="1"/>
    <n v="0"/>
    <x v="0"/>
    <x v="0"/>
    <m/>
  </r>
  <r>
    <s v="Anand karditya"/>
    <x v="1"/>
    <x v="1"/>
    <s v="57,00,000 "/>
    <n v="1"/>
    <n v="0"/>
    <x v="1"/>
    <x v="1"/>
    <n v="5400000"/>
  </r>
  <r>
    <s v="Sumeet surve"/>
    <x v="0"/>
    <x v="2"/>
    <s v="36,00,000 "/>
    <n v="1"/>
    <n v="0"/>
    <x v="0"/>
    <x v="2"/>
    <m/>
  </r>
  <r>
    <s v="Koma pati"/>
    <x v="0"/>
    <x v="0"/>
    <s v="36,00,000 "/>
    <n v="1"/>
    <n v="0"/>
    <x v="0"/>
    <x v="2"/>
    <m/>
  </r>
  <r>
    <s v="Abhishek chavan"/>
    <x v="0"/>
    <x v="3"/>
    <s v="36,00,000 "/>
    <n v="0"/>
    <n v="1"/>
    <x v="0"/>
    <x v="3"/>
    <m/>
  </r>
  <r>
    <s v="Sudhir mahajan"/>
    <x v="1"/>
    <x v="4"/>
    <s v="57,00,000 "/>
    <n v="1"/>
    <n v="0"/>
    <x v="1"/>
    <x v="4"/>
    <n v="5500000"/>
  </r>
  <r>
    <s v="Niesh"/>
    <x v="0"/>
    <x v="0"/>
    <s v="36,00,000 "/>
    <n v="0"/>
    <n v="1"/>
    <x v="0"/>
    <x v="5"/>
    <m/>
  </r>
  <r>
    <s v="Avinash jadhav"/>
    <x v="0"/>
    <x v="0"/>
    <s v="36,00,000 "/>
    <n v="0"/>
    <n v="1"/>
    <x v="0"/>
    <x v="1"/>
    <m/>
  </r>
  <r>
    <s v="Ankit jain"/>
    <x v="0"/>
    <x v="5"/>
    <s v="36,00,000 "/>
    <n v="1"/>
    <n v="0"/>
    <x v="0"/>
    <x v="5"/>
    <m/>
  </r>
  <r>
    <s v="Manoj pati"/>
    <x v="0"/>
    <x v="2"/>
    <s v="36,00,000 "/>
    <n v="0"/>
    <n v="1"/>
    <x v="0"/>
    <x v="4"/>
    <m/>
  </r>
  <r>
    <s v="Siddique"/>
    <x v="0"/>
    <x v="3"/>
    <s v="36,00,000 "/>
    <n v="0"/>
    <n v="1"/>
    <x v="0"/>
    <x v="0"/>
    <m/>
  </r>
  <r>
    <s v="Hitesh bkori"/>
    <x v="0"/>
    <x v="0"/>
    <s v="36,00,000 "/>
    <n v="1"/>
    <n v="0"/>
    <x v="0"/>
    <x v="0"/>
    <m/>
  </r>
  <r>
    <s v="Bharati sukhdeo chaskar"/>
    <x v="1"/>
    <x v="1"/>
    <s v="57,00,000 "/>
    <n v="1"/>
    <n v="0"/>
    <x v="0"/>
    <x v="3"/>
    <m/>
  </r>
  <r>
    <s v="Vasanta bhisikar"/>
    <x v="1"/>
    <x v="6"/>
    <s v="57,00,000 "/>
    <n v="1"/>
    <n v="0"/>
    <x v="1"/>
    <x v="1"/>
    <n v="5400000"/>
  </r>
  <r>
    <s v="Kushajain"/>
    <x v="0"/>
    <x v="5"/>
    <s v="36,00,000 "/>
    <n v="1"/>
    <n v="0"/>
    <x v="1"/>
    <x v="6"/>
    <n v="3300000"/>
  </r>
  <r>
    <s v="Bhushan bharote"/>
    <x v="0"/>
    <x v="0"/>
    <s v="36,00,000 "/>
    <n v="1"/>
    <n v="0"/>
    <x v="0"/>
    <x v="3"/>
    <m/>
  </r>
  <r>
    <s v="Ritesh"/>
    <x v="0"/>
    <x v="7"/>
    <s v="36,00,000 "/>
    <n v="0"/>
    <n v="1"/>
    <x v="0"/>
    <x v="7"/>
    <m/>
  </r>
  <r>
    <s v="Chetan kasam"/>
    <x v="0"/>
    <x v="5"/>
    <s v="36,00,000 "/>
    <n v="1"/>
    <n v="0"/>
    <x v="0"/>
    <x v="7"/>
    <m/>
  </r>
  <r>
    <s v="Parag shinde"/>
    <x v="0"/>
    <x v="0"/>
    <s v="36,00,000 "/>
    <n v="0"/>
    <n v="1"/>
    <x v="0"/>
    <x v="1"/>
    <m/>
  </r>
  <r>
    <s v="Manish bhausar"/>
    <x v="0"/>
    <x v="0"/>
    <s v="36,00,000 "/>
    <n v="0"/>
    <n v="1"/>
    <x v="0"/>
    <x v="4"/>
    <m/>
  </r>
  <r>
    <s v="Rupesh zagade"/>
    <x v="0"/>
    <x v="3"/>
    <s v="36,00,000 "/>
    <n v="1"/>
    <n v="0"/>
    <x v="1"/>
    <x v="0"/>
    <n v="3400000"/>
  </r>
  <r>
    <s v="Sitaram desai"/>
    <x v="0"/>
    <x v="3"/>
    <s v="36,00,000 "/>
    <n v="0"/>
    <n v="1"/>
    <x v="0"/>
    <x v="0"/>
    <m/>
  </r>
  <r>
    <s v="Josphin braganza"/>
    <x v="1"/>
    <x v="6"/>
    <s v="57,00,000 "/>
    <n v="1"/>
    <n v="0"/>
    <x v="0"/>
    <x v="3"/>
    <m/>
  </r>
  <r>
    <s v="Suni Bakawade"/>
    <x v="0"/>
    <x v="5"/>
    <s v="36,00,000 "/>
    <n v="1"/>
    <n v="0"/>
    <x v="0"/>
    <x v="2"/>
    <m/>
  </r>
  <r>
    <s v="Chetan kadam"/>
    <x v="0"/>
    <x v="3"/>
    <s v="36,00,000 "/>
    <n v="1"/>
    <n v="0"/>
    <x v="0"/>
    <x v="5"/>
    <m/>
  </r>
  <r>
    <s v="Shits pawar"/>
    <x v="1"/>
    <x v="1"/>
    <s v="57,00,000 "/>
    <n v="1"/>
    <n v="0"/>
    <x v="1"/>
    <x v="1"/>
    <n v="5500000"/>
  </r>
  <r>
    <s v="Mayur survey"/>
    <x v="0"/>
    <x v="8"/>
    <s v="36,00,000 "/>
    <n v="1"/>
    <n v="0"/>
    <x v="0"/>
    <x v="1"/>
    <m/>
  </r>
  <r>
    <s v="akmichand wadhava"/>
    <x v="0"/>
    <x v="3"/>
    <s v="36,00,000 "/>
    <n v="0"/>
    <n v="1"/>
    <x v="0"/>
    <x v="3"/>
    <m/>
  </r>
  <r>
    <s v="Bawan ganoiya"/>
    <x v="0"/>
    <x v="2"/>
    <s v="36,00,000 "/>
    <n v="1"/>
    <n v="0"/>
    <x v="0"/>
    <x v="3"/>
    <m/>
  </r>
  <r>
    <s v="Raj"/>
    <x v="0"/>
    <x v="5"/>
    <s v="36,00,000 "/>
    <n v="1"/>
    <n v="0"/>
    <x v="0"/>
    <x v="2"/>
    <m/>
  </r>
  <r>
    <s v="Rahu shuka"/>
    <x v="1"/>
    <x v="9"/>
    <s v="57,00,000 "/>
    <n v="1"/>
    <n v="0"/>
    <x v="0"/>
    <x v="4"/>
    <m/>
  </r>
  <r>
    <s v="Kashi ravindra"/>
    <x v="0"/>
    <x v="10"/>
    <s v="36,00,000 "/>
    <n v="0"/>
    <n v="1"/>
    <x v="0"/>
    <x v="5"/>
    <m/>
  </r>
  <r>
    <s v="Amo shatriya"/>
    <x v="0"/>
    <x v="0"/>
    <s v="36,00,000 "/>
    <n v="0"/>
    <n v="1"/>
    <x v="0"/>
    <x v="5"/>
    <m/>
  </r>
  <r>
    <s v="Santosh tambat"/>
    <x v="0"/>
    <x v="5"/>
    <s v="36,00,000 "/>
    <n v="0"/>
    <n v="1"/>
    <x v="0"/>
    <x v="1"/>
    <m/>
  </r>
  <r>
    <s v="Ramappa pataroti"/>
    <x v="0"/>
    <x v="11"/>
    <s v="36,00,000 "/>
    <n v="1"/>
    <n v="0"/>
    <x v="1"/>
    <x v="5"/>
    <n v="3400000"/>
  </r>
  <r>
    <s v="Rupesh pawar"/>
    <x v="0"/>
    <x v="11"/>
    <s v="36,00,000 "/>
    <n v="0"/>
    <n v="1"/>
    <x v="0"/>
    <x v="0"/>
    <m/>
  </r>
  <r>
    <s v="Prathmesh veer"/>
    <x v="0"/>
    <x v="0"/>
    <s v="36,00,000 "/>
    <n v="1"/>
    <n v="0"/>
    <x v="0"/>
    <x v="0"/>
    <m/>
  </r>
  <r>
    <s v="Tusi ram"/>
    <x v="0"/>
    <x v="8"/>
    <s v="36,00,000 "/>
    <n v="1"/>
    <n v="0"/>
    <x v="0"/>
    <x v="1"/>
    <m/>
  </r>
  <r>
    <s v="Aa.shish"/>
    <x v="0"/>
    <x v="2"/>
    <s v="36,00,000 "/>
    <n v="1"/>
    <n v="0"/>
    <x v="0"/>
    <x v="4"/>
    <m/>
  </r>
  <r>
    <s v="Nadeem ai"/>
    <x v="0"/>
    <x v="2"/>
    <s v="36,00,000 "/>
    <n v="1"/>
    <n v="0"/>
    <x v="0"/>
    <x v="3"/>
    <m/>
  </r>
  <r>
    <s v="Suhas mahtre"/>
    <x v="0"/>
    <x v="11"/>
    <s v="36,00,000 "/>
    <n v="1"/>
    <n v="0"/>
    <x v="0"/>
    <x v="2"/>
    <m/>
  </r>
  <r>
    <s v="Pradeep pa"/>
    <x v="0"/>
    <x v="3"/>
    <s v="36,00,000 "/>
    <n v="1"/>
    <n v="0"/>
    <x v="1"/>
    <x v="4"/>
    <n v="3300000"/>
  </r>
  <r>
    <s v="Sonu gupta"/>
    <x v="0"/>
    <x v="5"/>
    <s v="36,00,000 "/>
    <n v="1"/>
    <n v="0"/>
    <x v="1"/>
    <x v="4"/>
    <n v="3300000"/>
  </r>
  <r>
    <s v="Shweta"/>
    <x v="0"/>
    <x v="0"/>
    <s v="36,00,000 "/>
    <n v="0"/>
    <n v="1"/>
    <x v="0"/>
    <x v="2"/>
    <m/>
  </r>
  <r>
    <s v="Ankita prajapati"/>
    <x v="0"/>
    <x v="11"/>
    <s v="36,00,000 "/>
    <n v="0"/>
    <n v="1"/>
    <x v="0"/>
    <x v="3"/>
    <m/>
  </r>
  <r>
    <s v="Dinesh upadhay"/>
    <x v="0"/>
    <x v="3"/>
    <s v="36,00,000 "/>
    <n v="1"/>
    <n v="0"/>
    <x v="0"/>
    <x v="5"/>
    <m/>
  </r>
  <r>
    <s v="Sameena shaikh"/>
    <x v="0"/>
    <x v="5"/>
    <s v="36,00,000 "/>
    <n v="0"/>
    <n v="1"/>
    <x v="0"/>
    <x v="5"/>
    <m/>
  </r>
  <r>
    <s v="Akash"/>
    <x v="0"/>
    <x v="0"/>
    <s v="36,00,000 "/>
    <n v="1"/>
    <n v="0"/>
    <x v="0"/>
    <x v="3"/>
    <m/>
  </r>
  <r>
    <s v="Vaibhav"/>
    <x v="0"/>
    <x v="11"/>
    <s v="36,00,000 "/>
    <n v="0"/>
    <n v="1"/>
    <x v="0"/>
    <x v="3"/>
    <m/>
  </r>
  <r>
    <s v="Mahendra jadhav"/>
    <x v="0"/>
    <x v="3"/>
    <s v="36,00,000 "/>
    <n v="0"/>
    <n v="1"/>
    <x v="0"/>
    <x v="2"/>
    <m/>
  </r>
  <r>
    <s v="Rahu pawar"/>
    <x v="0"/>
    <x v="11"/>
    <s v="36,00,000 "/>
    <n v="0"/>
    <n v="1"/>
    <x v="0"/>
    <x v="4"/>
    <m/>
  </r>
  <r>
    <s v="Dinesh pati"/>
    <x v="0"/>
    <x v="3"/>
    <s v="36,00,000 "/>
    <n v="1"/>
    <n v="0"/>
    <x v="0"/>
    <x v="4"/>
    <m/>
  </r>
  <r>
    <s v="Mahesh sharma"/>
    <x v="0"/>
    <x v="5"/>
    <s v="36,00,000 "/>
    <n v="0"/>
    <n v="1"/>
    <x v="0"/>
    <x v="1"/>
    <m/>
  </r>
  <r>
    <s v="Sakaram vatari ravaji"/>
    <x v="0"/>
    <x v="0"/>
    <s v="36,00,000 "/>
    <n v="0"/>
    <n v="1"/>
    <x v="0"/>
    <x v="1"/>
    <m/>
  </r>
  <r>
    <s v="Uravashi"/>
    <x v="0"/>
    <x v="11"/>
    <s v="36,00,000 "/>
    <n v="1"/>
    <n v="0"/>
    <x v="0"/>
    <x v="8"/>
    <m/>
  </r>
  <r>
    <s v="Namita shah"/>
    <x v="0"/>
    <x v="3"/>
    <s v="36,00,000 "/>
    <n v="0"/>
    <n v="1"/>
    <x v="0"/>
    <x v="7"/>
    <m/>
  </r>
  <r>
    <s v="Tejas shinde"/>
    <x v="0"/>
    <x v="5"/>
    <s v="36,00,000 "/>
    <n v="1"/>
    <n v="0"/>
    <x v="1"/>
    <x v="0"/>
    <n v="3400000"/>
  </r>
  <r>
    <s v="Jay sahani"/>
    <x v="0"/>
    <x v="0"/>
    <s v="36,00,000 "/>
    <n v="1"/>
    <n v="0"/>
    <x v="0"/>
    <x v="7"/>
    <m/>
  </r>
  <r>
    <s v="Mohit"/>
    <x v="0"/>
    <x v="11"/>
    <s v="36,00,000 "/>
    <n v="1"/>
    <n v="0"/>
    <x v="0"/>
    <x v="8"/>
    <m/>
  </r>
  <r>
    <s v="Bhavesh gohi"/>
    <x v="0"/>
    <x v="3"/>
    <s v="36,00,000 "/>
    <n v="1"/>
    <n v="0"/>
    <x v="0"/>
    <x v="5"/>
    <m/>
  </r>
  <r>
    <s v="Dharmesh mishra"/>
    <x v="0"/>
    <x v="11"/>
    <s v="36,00,000 "/>
    <n v="1"/>
    <n v="0"/>
    <x v="0"/>
    <x v="1"/>
    <m/>
  </r>
  <r>
    <s v="Ashish"/>
    <x v="0"/>
    <x v="8"/>
    <s v="36,00,000 "/>
    <n v="1"/>
    <n v="0"/>
    <x v="0"/>
    <x v="4"/>
    <m/>
  </r>
  <r>
    <s v="Darshan ved"/>
    <x v="1"/>
    <x v="1"/>
    <s v="57,00,000 "/>
    <n v="1"/>
    <n v="0"/>
    <x v="1"/>
    <x v="2"/>
    <n v="5500000"/>
  </r>
  <r>
    <s v="Prathmesh bhat"/>
    <x v="1"/>
    <x v="12"/>
    <s v="57,00,000 "/>
    <n v="1"/>
    <n v="0"/>
    <x v="0"/>
    <x v="3"/>
    <m/>
  </r>
  <r>
    <s v="Mayur kukarni"/>
    <x v="0"/>
    <x v="13"/>
    <s v="36,00,000 "/>
    <n v="1"/>
    <n v="0"/>
    <x v="0"/>
    <x v="2"/>
    <m/>
  </r>
  <r>
    <s v="Garav pati"/>
    <x v="0"/>
    <x v="2"/>
    <s v="36,00,000 "/>
    <n v="1"/>
    <n v="0"/>
    <x v="0"/>
    <x v="3"/>
    <m/>
  </r>
  <r>
    <s v="Poonam Tambe"/>
    <x v="0"/>
    <x v="3"/>
    <s v="36,00,000 "/>
    <n v="1"/>
    <n v="0"/>
    <x v="0"/>
    <x v="5"/>
    <m/>
  </r>
  <r>
    <s v="Mihir kargutkar"/>
    <x v="0"/>
    <x v="11"/>
    <s v="36,00,000 "/>
    <n v="0"/>
    <n v="1"/>
    <x v="0"/>
    <x v="0"/>
    <m/>
  </r>
  <r>
    <s v="Sachin pati"/>
    <x v="0"/>
    <x v="8"/>
    <s v="36,00,000 "/>
    <n v="0"/>
    <n v="1"/>
    <x v="0"/>
    <x v="0"/>
    <m/>
  </r>
  <r>
    <s v="Siddhesh jamsankar"/>
    <x v="0"/>
    <x v="0"/>
    <s v="36,00,000 "/>
    <n v="1"/>
    <n v="0"/>
    <x v="0"/>
    <x v="8"/>
    <m/>
  </r>
  <r>
    <s v="Sayali jadhav"/>
    <x v="0"/>
    <x v="5"/>
    <s v="36,00,000 "/>
    <n v="0"/>
    <n v="1"/>
    <x v="0"/>
    <x v="4"/>
    <m/>
  </r>
  <r>
    <s v="Arvind deshmukh"/>
    <x v="0"/>
    <x v="2"/>
    <s v="36,00,000 "/>
    <n v="1"/>
    <n v="0"/>
    <x v="1"/>
    <x v="2"/>
    <n v="3300000"/>
  </r>
  <r>
    <s v="Akash"/>
    <x v="0"/>
    <x v="3"/>
    <s v="36,00,000 "/>
    <n v="1"/>
    <n v="0"/>
    <x v="0"/>
    <x v="4"/>
    <m/>
  </r>
  <r>
    <s v="Rupesh sawerdekar"/>
    <x v="0"/>
    <x v="11"/>
    <s v="36,00,000 "/>
    <n v="1"/>
    <n v="0"/>
    <x v="0"/>
    <x v="3"/>
    <m/>
  </r>
  <r>
    <s v="Devshree"/>
    <x v="0"/>
    <x v="8"/>
    <s v="36,00,000 "/>
    <n v="0"/>
    <n v="1"/>
    <x v="0"/>
    <x v="5"/>
    <m/>
  </r>
  <r>
    <s v="Akash"/>
    <x v="0"/>
    <x v="0"/>
    <s v="36,00,000 "/>
    <n v="1"/>
    <n v="0"/>
    <x v="0"/>
    <x v="1"/>
    <m/>
  </r>
  <r>
    <s v="Arvind deshmukh"/>
    <x v="0"/>
    <x v="5"/>
    <s v="36,00,000 "/>
    <n v="1"/>
    <n v="0"/>
    <x v="1"/>
    <x v="3"/>
    <n v="3400000"/>
  </r>
  <r>
    <s v="Shrichad kumar samrai"/>
    <x v="0"/>
    <x v="2"/>
    <s v="36,00,000 "/>
    <n v="0"/>
    <n v="1"/>
    <x v="0"/>
    <x v="0"/>
    <m/>
  </r>
  <r>
    <s v="Prashant vankhede"/>
    <x v="0"/>
    <x v="3"/>
    <s v="36,00,000 "/>
    <n v="1"/>
    <n v="0"/>
    <x v="0"/>
    <x v="0"/>
    <m/>
  </r>
  <r>
    <s v="Yogesh borude"/>
    <x v="0"/>
    <x v="11"/>
    <s v="36,00,000 "/>
    <n v="1"/>
    <n v="0"/>
    <x v="0"/>
    <x v="2"/>
    <m/>
  </r>
  <r>
    <s v="Ashish bane"/>
    <x v="1"/>
    <x v="14"/>
    <s v="57,00,000 "/>
    <n v="0"/>
    <n v="1"/>
    <x v="0"/>
    <x v="3"/>
    <m/>
  </r>
  <r>
    <s v="Aarti"/>
    <x v="0"/>
    <x v="11"/>
    <s v="36,00,000 "/>
    <n v="0"/>
    <n v="1"/>
    <x v="0"/>
    <x v="8"/>
    <m/>
  </r>
  <r>
    <s v="Santosh dubey"/>
    <x v="1"/>
    <x v="15"/>
    <s v="57,00,000 "/>
    <n v="0"/>
    <n v="1"/>
    <x v="0"/>
    <x v="9"/>
    <m/>
  </r>
  <r>
    <s v="Amit yadav"/>
    <x v="1"/>
    <x v="6"/>
    <s v="57,00,000 "/>
    <n v="1"/>
    <n v="0"/>
    <x v="1"/>
    <x v="2"/>
    <n v="5400000"/>
  </r>
  <r>
    <s v="Omkar nene"/>
    <x v="0"/>
    <x v="8"/>
    <s v="36,00,000 "/>
    <n v="1"/>
    <n v="0"/>
    <x v="0"/>
    <x v="3"/>
    <m/>
  </r>
  <r>
    <s v="Yash rane"/>
    <x v="0"/>
    <x v="0"/>
    <s v="36,00,000 "/>
    <n v="1"/>
    <n v="0"/>
    <x v="0"/>
    <x v="2"/>
    <m/>
  </r>
  <r>
    <s v="Bipin shah"/>
    <x v="0"/>
    <x v="5"/>
    <s v="36,00,000 "/>
    <n v="1"/>
    <n v="0"/>
    <x v="0"/>
    <x v="3"/>
    <m/>
  </r>
  <r>
    <s v="Risav vikash"/>
    <x v="0"/>
    <x v="2"/>
    <s v="36,00,000 "/>
    <n v="0"/>
    <n v="1"/>
    <x v="0"/>
    <x v="5"/>
    <m/>
  </r>
  <r>
    <s v="Jyoti devkue"/>
    <x v="0"/>
    <x v="3"/>
    <s v="36,00,000 "/>
    <n v="1"/>
    <n v="0"/>
    <x v="0"/>
    <x v="0"/>
    <m/>
  </r>
  <r>
    <s v="Visha bhaskar"/>
    <x v="0"/>
    <x v="11"/>
    <s v="36,00,000 "/>
    <n v="1"/>
    <n v="0"/>
    <x v="0"/>
    <x v="0"/>
    <m/>
  </r>
  <r>
    <s v="Bindeshwari das"/>
    <x v="0"/>
    <x v="8"/>
    <s v="36,00,000 "/>
    <n v="1"/>
    <n v="0"/>
    <x v="0"/>
    <x v="8"/>
    <m/>
  </r>
  <r>
    <s v="Shivam upadhyay"/>
    <x v="0"/>
    <x v="0"/>
    <s v="36,00,000 "/>
    <n v="1"/>
    <n v="0"/>
    <x v="0"/>
    <x v="4"/>
    <m/>
  </r>
  <r>
    <s v="Pradeep sing"/>
    <x v="0"/>
    <x v="5"/>
    <s v="36,00,000 "/>
    <n v="1"/>
    <n v="0"/>
    <x v="0"/>
    <x v="0"/>
    <m/>
  </r>
  <r>
    <s v="Sukhada veankar"/>
    <x v="0"/>
    <x v="2"/>
    <s v="36,00,000 "/>
    <n v="0"/>
    <n v="1"/>
    <x v="0"/>
    <x v="0"/>
    <m/>
  </r>
  <r>
    <s v="Sudhir rRathod"/>
    <x v="0"/>
    <x v="3"/>
    <s v="36,00,000 "/>
    <n v="0"/>
    <n v="1"/>
    <x v="0"/>
    <x v="8"/>
    <m/>
  </r>
  <r>
    <s v="Prathamesh takae"/>
    <x v="0"/>
    <x v="11"/>
    <s v="36,00,000 "/>
    <n v="0"/>
    <n v="1"/>
    <x v="0"/>
    <x v="4"/>
    <m/>
  </r>
  <r>
    <s v="Shankar Gurav"/>
    <x v="0"/>
    <x v="8"/>
    <s v="36,00,000 "/>
    <n v="1"/>
    <n v="0"/>
    <x v="0"/>
    <x v="0"/>
    <m/>
  </r>
  <r>
    <s v="Namarata kuvekar"/>
    <x v="1"/>
    <x v="12"/>
    <s v="57,00,000 "/>
    <n v="1"/>
    <n v="0"/>
    <x v="1"/>
    <x v="3"/>
    <n v="5400000"/>
  </r>
  <r>
    <s v="Chandresh shuka"/>
    <x v="0"/>
    <x v="5"/>
    <s v="36,00,000 "/>
    <n v="1"/>
    <n v="0"/>
    <x v="0"/>
    <x v="8"/>
    <m/>
  </r>
  <r>
    <s v="Vias shivaji minde"/>
    <x v="1"/>
    <x v="16"/>
    <s v="57,00,000 "/>
    <n v="1"/>
    <n v="0"/>
    <x v="0"/>
    <x v="4"/>
    <m/>
  </r>
  <r>
    <s v="Suni kaduskar"/>
    <x v="1"/>
    <x v="17"/>
    <s v="57,00,000 "/>
    <n v="1"/>
    <n v="0"/>
    <x v="0"/>
    <x v="0"/>
    <m/>
  </r>
  <r>
    <s v="Vikas gogawae"/>
    <x v="0"/>
    <x v="2"/>
    <s v="36,00,000 "/>
    <n v="1"/>
    <n v="0"/>
    <x v="0"/>
    <x v="3"/>
    <m/>
  </r>
  <r>
    <s v="Bhika satyam"/>
    <x v="0"/>
    <x v="3"/>
    <s v="36,00,000 "/>
    <n v="1"/>
    <n v="0"/>
    <x v="0"/>
    <x v="8"/>
    <m/>
  </r>
  <r>
    <s v="Naincy barnwa"/>
    <x v="0"/>
    <x v="11"/>
    <s v="36,00,000 "/>
    <n v="0"/>
    <n v="1"/>
    <x v="0"/>
    <x v="4"/>
    <m/>
  </r>
  <r>
    <s v="Bhaskar bodake"/>
    <x v="0"/>
    <x v="8"/>
    <s v="36,00,000 "/>
    <n v="0"/>
    <n v="1"/>
    <x v="0"/>
    <x v="0"/>
    <m/>
  </r>
  <r>
    <s v="Nitesh kuvekar"/>
    <x v="0"/>
    <x v="0"/>
    <s v="36,00,000 "/>
    <n v="1"/>
    <n v="0"/>
    <x v="0"/>
    <x v="7"/>
    <m/>
  </r>
  <r>
    <s v="Siraj khan"/>
    <x v="0"/>
    <x v="5"/>
    <s v="36,00,000 "/>
    <n v="1"/>
    <n v="0"/>
    <x v="0"/>
    <x v="1"/>
    <m/>
  </r>
  <r>
    <s v="Manoj pardeshi"/>
    <x v="0"/>
    <x v="2"/>
    <s v="36,00,000 "/>
    <n v="1"/>
    <n v="0"/>
    <x v="0"/>
    <x v="5"/>
    <m/>
  </r>
  <r>
    <s v="Nikhi poekar"/>
    <x v="0"/>
    <x v="3"/>
    <s v="36,00,000 "/>
    <n v="1"/>
    <n v="0"/>
    <x v="0"/>
    <x v="3"/>
    <m/>
  </r>
  <r>
    <s v="Gopi shashri"/>
    <x v="0"/>
    <x v="11"/>
    <s v="36,00,000 "/>
    <n v="1"/>
    <n v="0"/>
    <x v="0"/>
    <x v="8"/>
    <m/>
  </r>
  <r>
    <s v="Ajay kumar"/>
    <x v="0"/>
    <x v="8"/>
    <s v="36,00,000 "/>
    <n v="1"/>
    <n v="0"/>
    <x v="1"/>
    <x v="2"/>
    <n v="3300000"/>
  </r>
  <r>
    <s v="Pratic mahire"/>
    <x v="0"/>
    <x v="0"/>
    <s v="36,00,000 "/>
    <n v="1"/>
    <n v="0"/>
    <x v="0"/>
    <x v="7"/>
    <m/>
  </r>
  <r>
    <s v="Vijay devi yadav"/>
    <x v="0"/>
    <x v="5"/>
    <s v="36,00,000 "/>
    <n v="0"/>
    <n v="1"/>
    <x v="0"/>
    <x v="1"/>
    <m/>
  </r>
  <r>
    <s v="Pramod"/>
    <x v="0"/>
    <x v="2"/>
    <s v="36,00,000 "/>
    <n v="0"/>
    <n v="1"/>
    <x v="0"/>
    <x v="5"/>
    <m/>
  </r>
  <r>
    <s v="Tarun jha"/>
    <x v="0"/>
    <x v="3"/>
    <s v="36,00,000 "/>
    <n v="1"/>
    <n v="0"/>
    <x v="0"/>
    <x v="3"/>
    <m/>
  </r>
  <r>
    <s v="Koma airkar"/>
    <x v="0"/>
    <x v="11"/>
    <s v="36,00,000 "/>
    <n v="0"/>
    <n v="1"/>
    <x v="0"/>
    <x v="8"/>
    <m/>
  </r>
  <r>
    <s v="Punit ancha"/>
    <x v="0"/>
    <x v="8"/>
    <s v="36,00,000 "/>
    <n v="1"/>
    <n v="0"/>
    <x v="0"/>
    <x v="2"/>
    <m/>
  </r>
  <r>
    <s v="Aniket mane"/>
    <x v="0"/>
    <x v="0"/>
    <s v="36,00,000 "/>
    <n v="1"/>
    <n v="0"/>
    <x v="0"/>
    <x v="7"/>
    <m/>
  </r>
  <r>
    <s v="Aniket parab"/>
    <x v="0"/>
    <x v="5"/>
    <s v="36,00,000 "/>
    <n v="1"/>
    <n v="0"/>
    <x v="0"/>
    <x v="1"/>
    <m/>
  </r>
  <r>
    <s v="Vaishai rathod"/>
    <x v="0"/>
    <x v="2"/>
    <s v="36,00,000 "/>
    <n v="1"/>
    <n v="0"/>
    <x v="0"/>
    <x v="5"/>
    <m/>
  </r>
  <r>
    <s v="Nitin hawai"/>
    <x v="0"/>
    <x v="3"/>
    <s v="36,00,000 "/>
    <n v="1"/>
    <n v="0"/>
    <x v="1"/>
    <x v="2"/>
    <n v="3500000"/>
  </r>
  <r>
    <s v="Shita jadhav"/>
    <x v="0"/>
    <x v="11"/>
    <s v="36,00,000 "/>
    <n v="1"/>
    <n v="0"/>
    <x v="0"/>
    <x v="8"/>
    <m/>
  </r>
  <r>
    <s v="Naresh Jain"/>
    <x v="1"/>
    <x v="1"/>
    <s v="57,00,000 "/>
    <n v="1"/>
    <n v="0"/>
    <x v="0"/>
    <x v="2"/>
    <m/>
  </r>
  <r>
    <s v="Kaivaya ondhe"/>
    <x v="0"/>
    <x v="2"/>
    <s v="36,00,000 "/>
    <n v="0"/>
    <n v="1"/>
    <x v="0"/>
    <x v="7"/>
    <m/>
  </r>
  <r>
    <s v="Tejash"/>
    <x v="0"/>
    <x v="3"/>
    <s v="36,00,000 "/>
    <n v="1"/>
    <n v="0"/>
    <x v="0"/>
    <x v="1"/>
    <m/>
  </r>
  <r>
    <s v="Saurab"/>
    <x v="0"/>
    <x v="11"/>
    <s v="36,00,000 "/>
    <n v="1"/>
    <n v="0"/>
    <x v="0"/>
    <x v="5"/>
    <m/>
  </r>
  <r>
    <s v="Sandip Beote"/>
    <x v="0"/>
    <x v="8"/>
    <s v="36,00,000 "/>
    <n v="1"/>
    <n v="0"/>
    <x v="0"/>
    <x v="2"/>
    <m/>
  </r>
  <r>
    <s v="Vinay Upadhyay"/>
    <x v="0"/>
    <x v="0"/>
    <s v="36,00,000 "/>
    <n v="0"/>
    <n v="1"/>
    <x v="0"/>
    <x v="8"/>
    <m/>
  </r>
  <r>
    <s v="Sagar"/>
    <x v="0"/>
    <x v="5"/>
    <s v="36,00,000 "/>
    <n v="1"/>
    <n v="0"/>
    <x v="1"/>
    <x v="4"/>
    <n v="3400000"/>
  </r>
  <r>
    <s v="Rohit Nandire"/>
    <x v="0"/>
    <x v="0"/>
    <s v="36,00,000 "/>
    <n v="1"/>
    <n v="0"/>
    <x v="0"/>
    <x v="7"/>
    <m/>
  </r>
  <r>
    <s v="Amitesh Mukhar"/>
    <x v="0"/>
    <x v="10"/>
    <s v="36,00,000 "/>
    <n v="1"/>
    <n v="0"/>
    <x v="0"/>
    <x v="1"/>
    <m/>
  </r>
  <r>
    <s v="Subhash Shetty"/>
    <x v="1"/>
    <x v="14"/>
    <s v="57,00,000 "/>
    <n v="0"/>
    <n v="1"/>
    <x v="0"/>
    <x v="5"/>
    <m/>
  </r>
  <r>
    <s v="Sachin Ghone"/>
    <x v="0"/>
    <x v="11"/>
    <s v="36,00,000 "/>
    <n v="1"/>
    <n v="0"/>
    <x v="0"/>
    <x v="2"/>
    <m/>
  </r>
  <r>
    <s v="Amit Gupta"/>
    <x v="0"/>
    <x v="3"/>
    <s v="36,00,000 "/>
    <n v="1"/>
    <n v="0"/>
    <x v="0"/>
    <x v="8"/>
    <m/>
  </r>
  <r>
    <s v="Ja1h Rajai"/>
    <x v="0"/>
    <x v="3"/>
    <s v="36,00,000 "/>
    <n v="1"/>
    <n v="0"/>
    <x v="0"/>
    <x v="4"/>
    <m/>
  </r>
  <r>
    <s v="Chaya Pati"/>
    <x v="0"/>
    <x v="0"/>
    <s v="36,00,000 "/>
    <n v="0"/>
    <n v="1"/>
    <x v="0"/>
    <x v="7"/>
    <m/>
  </r>
  <r>
    <s v="Vinod"/>
    <x v="0"/>
    <x v="8"/>
    <s v="36,00,000 "/>
    <n v="1"/>
    <n v="0"/>
    <x v="0"/>
    <x v="1"/>
    <m/>
  </r>
  <r>
    <s v="Mahesh Saraf"/>
    <x v="0"/>
    <x v="5"/>
    <s v="36,00,000 "/>
    <n v="1"/>
    <n v="0"/>
    <x v="1"/>
    <x v="6"/>
    <n v="3300000"/>
  </r>
  <r>
    <s v="Ani Desae"/>
    <x v="0"/>
    <x v="11"/>
    <s v="36,00,000 "/>
    <n v="0"/>
    <n v="1"/>
    <x v="0"/>
    <x v="8"/>
    <m/>
  </r>
  <r>
    <s v="Ani Giri"/>
    <x v="0"/>
    <x v="3"/>
    <s v="36,00,000 "/>
    <n v="0"/>
    <n v="1"/>
    <x v="0"/>
    <x v="4"/>
    <m/>
  </r>
  <r>
    <s v="Anand Borade"/>
    <x v="0"/>
    <x v="3"/>
    <s v="36,00,000 "/>
    <n v="1"/>
    <n v="0"/>
    <x v="0"/>
    <x v="7"/>
    <m/>
  </r>
  <r>
    <s v="Kushan Jaiswa"/>
    <x v="0"/>
    <x v="0"/>
    <s v="36,00,000 "/>
    <n v="1"/>
    <n v="0"/>
    <x v="0"/>
    <x v="1"/>
    <m/>
  </r>
  <r>
    <s v="Vicky Sethy"/>
    <x v="0"/>
    <x v="8"/>
    <s v="36,00,000 "/>
    <n v="1"/>
    <n v="0"/>
    <x v="0"/>
    <x v="6"/>
    <m/>
  </r>
  <r>
    <s v="Sanjay Raut"/>
    <x v="1"/>
    <x v="14"/>
    <s v="57,00,000 "/>
    <n v="0"/>
    <n v="1"/>
    <x v="0"/>
    <x v="8"/>
    <m/>
  </r>
  <r>
    <s v="Narayan"/>
    <x v="0"/>
    <x v="11"/>
    <s v="36,00,000 "/>
    <n v="1"/>
    <n v="0"/>
    <x v="1"/>
    <x v="1"/>
    <n v="3300000"/>
  </r>
  <r>
    <s v="Sharayu"/>
    <x v="1"/>
    <x v="16"/>
    <s v="57,00,000 "/>
    <n v="1"/>
    <n v="0"/>
    <x v="0"/>
    <x v="5"/>
    <m/>
  </r>
  <r>
    <s v="Nitin Dogare"/>
    <x v="0"/>
    <x v="0"/>
    <s v="36,00,000 "/>
    <n v="1"/>
    <n v="0"/>
    <x v="0"/>
    <x v="4"/>
    <m/>
  </r>
  <r>
    <s v="Ajay Dev"/>
    <x v="0"/>
    <x v="0"/>
    <s v="36,00,000 "/>
    <n v="1"/>
    <n v="0"/>
    <x v="0"/>
    <x v="6"/>
    <m/>
  </r>
  <r>
    <s v="Prasad Rokde"/>
    <x v="0"/>
    <x v="5"/>
    <s v="36,00,000 "/>
    <n v="0"/>
    <n v="1"/>
    <x v="0"/>
    <x v="8"/>
    <m/>
  </r>
  <r>
    <s v="Umesh Birajdar"/>
    <x v="0"/>
    <x v="2"/>
    <s v="36,00,000 "/>
    <n v="1"/>
    <n v="0"/>
    <x v="0"/>
    <x v="1"/>
    <m/>
  </r>
  <r>
    <s v="Prabhu Verma"/>
    <x v="0"/>
    <x v="3"/>
    <s v="36,00,000 "/>
    <n v="1"/>
    <n v="0"/>
    <x v="0"/>
    <x v="0"/>
    <m/>
  </r>
  <r>
    <s v="Jaymin Rava"/>
    <x v="0"/>
    <x v="8"/>
    <s v="36,00,000 "/>
    <n v="0"/>
    <n v="1"/>
    <x v="0"/>
    <x v="2"/>
    <m/>
  </r>
  <r>
    <s v="Suja Shinde"/>
    <x v="0"/>
    <x v="8"/>
    <s v="36,00,000 "/>
    <n v="1"/>
    <n v="0"/>
    <x v="0"/>
    <x v="6"/>
    <m/>
  </r>
  <r>
    <s v="Nitesh Pati"/>
    <x v="0"/>
    <x v="2"/>
    <s v="36,00,000 "/>
    <n v="1"/>
    <n v="0"/>
    <x v="0"/>
    <x v="8"/>
    <m/>
  </r>
  <r>
    <s v="Sanket Ambre"/>
    <x v="0"/>
    <x v="5"/>
    <s v="36,00,000 "/>
    <n v="1"/>
    <n v="0"/>
    <x v="1"/>
    <x v="3"/>
    <n v="3400000"/>
  </r>
  <r>
    <s v="Shankar Nandekar"/>
    <x v="0"/>
    <x v="11"/>
    <s v="36,00,000 "/>
    <n v="1"/>
    <n v="0"/>
    <x v="0"/>
    <x v="1"/>
    <m/>
  </r>
  <r>
    <s v="Kedar Kukarni"/>
    <x v="0"/>
    <x v="8"/>
    <s v="36,00,000 "/>
    <n v="1"/>
    <n v="0"/>
    <x v="0"/>
    <x v="0"/>
    <m/>
  </r>
  <r>
    <s v="Yogesh Bhaerao"/>
    <x v="0"/>
    <x v="2"/>
    <s v="36,00,000 "/>
    <n v="1"/>
    <n v="0"/>
    <x v="0"/>
    <x v="2"/>
    <m/>
  </r>
  <r>
    <s v="Harikesh Singh"/>
    <x v="0"/>
    <x v="5"/>
    <s v="36,00,000 "/>
    <n v="1"/>
    <n v="0"/>
    <x v="0"/>
    <x v="6"/>
    <m/>
  </r>
  <r>
    <s v="Mayuresh"/>
    <x v="0"/>
    <x v="11"/>
    <s v="36,00,000 "/>
    <n v="1"/>
    <n v="0"/>
    <x v="0"/>
    <x v="2"/>
    <m/>
  </r>
  <r>
    <s v="Mayur"/>
    <x v="0"/>
    <x v="8"/>
    <s v="36,00,000 "/>
    <n v="1"/>
    <n v="0"/>
    <x v="0"/>
    <x v="0"/>
    <m/>
  </r>
  <r>
    <s v="Umashankar"/>
    <x v="0"/>
    <x v="2"/>
    <s v="36,00,000 "/>
    <n v="0"/>
    <n v="1"/>
    <x v="0"/>
    <x v="1"/>
    <m/>
  </r>
  <r>
    <s v="Dadasaheb"/>
    <x v="0"/>
    <x v="5"/>
    <s v="36,00,000 "/>
    <n v="1"/>
    <n v="0"/>
    <x v="1"/>
    <x v="4"/>
    <n v="3400000"/>
  </r>
  <r>
    <s v="Amit Adak"/>
    <x v="1"/>
    <x v="12"/>
    <s v="57,00,000 "/>
    <n v="1"/>
    <n v="0"/>
    <x v="1"/>
    <x v="1"/>
    <n v="5600000"/>
  </r>
  <r>
    <s v="Niesh"/>
    <x v="1"/>
    <x v="14"/>
    <s v="57,00,000 "/>
    <n v="0"/>
    <n v="1"/>
    <x v="0"/>
    <x v="6"/>
    <m/>
  </r>
  <r>
    <s v="Bhaskar bodake"/>
    <x v="0"/>
    <x v="11"/>
    <n v="3600000"/>
    <n v="1"/>
    <n v="0"/>
    <x v="0"/>
    <x v="2"/>
    <m/>
  </r>
  <r>
    <s v="Jitesh"/>
    <x v="1"/>
    <x v="1"/>
    <s v="57,00,000 "/>
    <n v="1"/>
    <n v="0"/>
    <x v="0"/>
    <x v="0"/>
    <m/>
  </r>
  <r>
    <s v="Arif Tambe"/>
    <x v="0"/>
    <x v="0"/>
    <s v="36,00,000 "/>
    <n v="0"/>
    <n v="1"/>
    <x v="0"/>
    <x v="1"/>
    <m/>
  </r>
  <r>
    <s v="Sudhakar Sanap"/>
    <x v="0"/>
    <x v="5"/>
    <s v="36,00,000 "/>
    <n v="1"/>
    <n v="0"/>
    <x v="0"/>
    <x v="4"/>
    <m/>
  </r>
  <r>
    <s v="Rajkumar"/>
    <x v="0"/>
    <x v="11"/>
    <s v="36,00,000 "/>
    <n v="1"/>
    <n v="0"/>
    <x v="0"/>
    <x v="1"/>
    <m/>
  </r>
  <r>
    <s v="Vinay C"/>
    <x v="0"/>
    <x v="3"/>
    <s v="36,00,000 "/>
    <n v="1"/>
    <n v="0"/>
    <x v="0"/>
    <x v="6"/>
    <m/>
  </r>
  <r>
    <s v="Suni Khiari"/>
    <x v="0"/>
    <x v="8"/>
    <s v="36,00,000 "/>
    <n v="1"/>
    <n v="0"/>
    <x v="0"/>
    <x v="2"/>
    <m/>
  </r>
  <r>
    <s v="Visha Gite"/>
    <x v="0"/>
    <x v="2"/>
    <s v="36,00,000 "/>
    <n v="1"/>
    <n v="0"/>
    <x v="0"/>
    <x v="0"/>
    <m/>
  </r>
  <r>
    <s v="Vinayak Ramjud"/>
    <x v="0"/>
    <x v="10"/>
    <s v="36,00,000 "/>
    <n v="0"/>
    <n v="1"/>
    <x v="0"/>
    <x v="1"/>
    <m/>
  </r>
  <r>
    <s v="Dharmendar Jaiswer"/>
    <x v="0"/>
    <x v="0"/>
    <s v="36,00,000 "/>
    <n v="0"/>
    <n v="1"/>
    <x v="0"/>
    <x v="4"/>
    <m/>
  </r>
  <r>
    <s v="Rohan Gate"/>
    <x v="0"/>
    <x v="10"/>
    <s v="36,00,000 "/>
    <n v="1"/>
    <n v="0"/>
    <x v="1"/>
    <x v="0"/>
    <n v="3400000"/>
  </r>
  <r>
    <s v="Ashish Upadhyay"/>
    <x v="0"/>
    <x v="11"/>
    <s v="36,00,000 "/>
    <n v="1"/>
    <n v="0"/>
    <x v="0"/>
    <x v="1"/>
    <m/>
  </r>
  <r>
    <s v="Mayur Ghatkar"/>
    <x v="0"/>
    <x v="3"/>
    <s v="36,00,000 "/>
    <n v="1"/>
    <n v="0"/>
    <x v="0"/>
    <x v="4"/>
    <m/>
  </r>
  <r>
    <s v="Deepak Mhapsekar"/>
    <x v="0"/>
    <x v="8"/>
    <s v="36,00,000 "/>
    <n v="1"/>
    <n v="0"/>
    <x v="0"/>
    <x v="0"/>
    <m/>
  </r>
  <r>
    <s v="Aditya"/>
    <x v="0"/>
    <x v="2"/>
    <s v="36,00,000 "/>
    <n v="0"/>
    <n v="1"/>
    <x v="0"/>
    <x v="1"/>
    <m/>
  </r>
  <r>
    <s v="Uday Pati"/>
    <x v="0"/>
    <x v="0"/>
    <s v="36,00,000 "/>
    <n v="1"/>
    <n v="0"/>
    <x v="0"/>
    <x v="8"/>
    <m/>
  </r>
  <r>
    <s v="Sunita Wakar"/>
    <x v="0"/>
    <x v="5"/>
    <s v="36,00,000 "/>
    <n v="1"/>
    <n v="0"/>
    <x v="0"/>
    <x v="7"/>
    <m/>
  </r>
  <r>
    <s v="Sanjay Shah"/>
    <x v="1"/>
    <x v="1"/>
    <s v="57,00,000 "/>
    <n v="1"/>
    <n v="0"/>
    <x v="0"/>
    <x v="5"/>
    <m/>
  </r>
  <r>
    <s v="Suhas Mekde"/>
    <x v="1"/>
    <x v="14"/>
    <s v="57,00,000 "/>
    <n v="0"/>
    <n v="1"/>
    <x v="0"/>
    <x v="4"/>
    <m/>
  </r>
  <r>
    <s v="Hiraman Mahag"/>
    <x v="1"/>
    <x v="6"/>
    <s v="57,00,000 "/>
    <n v="0"/>
    <n v="1"/>
    <x v="0"/>
    <x v="0"/>
    <m/>
  </r>
  <r>
    <s v="Prabhat Dinodia"/>
    <x v="0"/>
    <x v="0"/>
    <s v="36,00,000 "/>
    <n v="1"/>
    <n v="0"/>
    <x v="0"/>
    <x v="1"/>
    <m/>
  </r>
  <r>
    <s v="Jagdish Raut"/>
    <x v="0"/>
    <x v="5"/>
    <s v="36,00,000 "/>
    <n v="1"/>
    <n v="0"/>
    <x v="1"/>
    <x v="2"/>
    <n v="3300000"/>
  </r>
  <r>
    <s v="Sujata Sagawkar"/>
    <x v="0"/>
    <x v="11"/>
    <s v="36,00,000 "/>
    <n v="0"/>
    <n v="1"/>
    <x v="0"/>
    <x v="7"/>
    <m/>
  </r>
  <r>
    <s v="Ramesh Gore"/>
    <x v="0"/>
    <x v="3"/>
    <s v="36,00,000 "/>
    <n v="0"/>
    <n v="1"/>
    <x v="0"/>
    <x v="5"/>
    <m/>
  </r>
  <r>
    <s v="Naresh Pati"/>
    <x v="0"/>
    <x v="8"/>
    <s v="36,00,000 "/>
    <n v="0"/>
    <n v="1"/>
    <x v="0"/>
    <x v="4"/>
    <m/>
  </r>
  <r>
    <s v="Mitesh Thakkar"/>
    <x v="0"/>
    <x v="2"/>
    <s v="36,00,000 "/>
    <n v="1"/>
    <n v="0"/>
    <x v="0"/>
    <x v="0"/>
    <m/>
  </r>
  <r>
    <s v="Ankit Sing"/>
    <x v="0"/>
    <x v="0"/>
    <s v="36,00,000 "/>
    <n v="0"/>
    <n v="1"/>
    <x v="0"/>
    <x v="1"/>
    <m/>
  </r>
  <r>
    <s v="Nitik K"/>
    <x v="0"/>
    <x v="5"/>
    <s v="36,00,000 "/>
    <n v="1"/>
    <n v="0"/>
    <x v="0"/>
    <x v="2"/>
    <m/>
  </r>
  <r>
    <s v="Arvind deshmukh"/>
    <x v="0"/>
    <x v="11"/>
    <s v="36,00,000 "/>
    <n v="1"/>
    <n v="0"/>
    <x v="0"/>
    <x v="7"/>
    <m/>
  </r>
  <r>
    <s v="Parmar"/>
    <x v="0"/>
    <x v="3"/>
    <s v="36,00,000 "/>
    <n v="1"/>
    <n v="0"/>
    <x v="0"/>
    <x v="5"/>
    <m/>
  </r>
  <r>
    <s v="Rajendra Jadhav"/>
    <x v="0"/>
    <x v="2"/>
    <s v="36,00,000 "/>
    <n v="1"/>
    <n v="0"/>
    <x v="0"/>
    <x v="4"/>
    <m/>
  </r>
  <r>
    <s v="Abhay Kote"/>
    <x v="0"/>
    <x v="8"/>
    <s v="36,00,000 "/>
    <n v="1"/>
    <n v="0"/>
    <x v="0"/>
    <x v="0"/>
    <m/>
  </r>
  <r>
    <s v="Pandurang Desai"/>
    <x v="0"/>
    <x v="2"/>
    <s v="36,00,000 "/>
    <n v="0"/>
    <n v="1"/>
    <x v="0"/>
    <x v="1"/>
    <m/>
  </r>
  <r>
    <s v="Rajan Jadhav"/>
    <x v="0"/>
    <x v="0"/>
    <s v="36,00,000 "/>
    <n v="1"/>
    <n v="0"/>
    <x v="0"/>
    <x v="2"/>
    <m/>
  </r>
  <r>
    <s v="Vias Kajani"/>
    <x v="0"/>
    <x v="5"/>
    <s v="36,00,000 "/>
    <n v="0"/>
    <n v="1"/>
    <x v="0"/>
    <x v="7"/>
    <m/>
  </r>
  <r>
    <s v="Raunak Vachhan"/>
    <x v="0"/>
    <x v="11"/>
    <s v="36,00,000 "/>
    <n v="1"/>
    <n v="0"/>
    <x v="1"/>
    <x v="2"/>
    <n v="3300000"/>
  </r>
  <r>
    <s v="Neeima Pati"/>
    <x v="0"/>
    <x v="3"/>
    <s v="36,00,000 "/>
    <n v="0"/>
    <n v="1"/>
    <x v="0"/>
    <x v="4"/>
    <m/>
  </r>
  <r>
    <s v="Vinayak Thate"/>
    <x v="0"/>
    <x v="2"/>
    <s v="36,00,000 "/>
    <n v="1"/>
    <n v="0"/>
    <x v="0"/>
    <x v="0"/>
    <m/>
  </r>
  <r>
    <s v="Amit Gandhi"/>
    <x v="0"/>
    <x v="8"/>
    <s v="36,00,000 "/>
    <n v="1"/>
    <n v="0"/>
    <x v="0"/>
    <x v="1"/>
    <m/>
  </r>
  <r>
    <s v="Maika Singh"/>
    <x v="0"/>
    <x v="2"/>
    <s v="36,00,000 "/>
    <n v="0"/>
    <n v="1"/>
    <x v="0"/>
    <x v="2"/>
    <m/>
  </r>
  <r>
    <s v="Ravindra Sange"/>
    <x v="0"/>
    <x v="0"/>
    <s v="36,00,000 "/>
    <n v="0"/>
    <n v="1"/>
    <x v="0"/>
    <x v="7"/>
    <m/>
  </r>
  <r>
    <s v="Janardhan Saini"/>
    <x v="0"/>
    <x v="5"/>
    <s v="36,00,000 "/>
    <n v="1"/>
    <n v="0"/>
    <x v="0"/>
    <x v="2"/>
    <m/>
  </r>
  <r>
    <s v="Mahendra Soni"/>
    <x v="0"/>
    <x v="11"/>
    <s v="36,00,000 "/>
    <n v="1"/>
    <n v="0"/>
    <x v="0"/>
    <x v="4"/>
    <m/>
  </r>
  <r>
    <s v="Akash Gaikwad"/>
    <x v="0"/>
    <x v="3"/>
    <s v="36,00,000 "/>
    <n v="1"/>
    <n v="0"/>
    <x v="0"/>
    <x v="0"/>
    <m/>
  </r>
  <r>
    <s v="Hemu ua"/>
    <x v="0"/>
    <x v="2"/>
    <s v="36,00,000 "/>
    <n v="0"/>
    <n v="1"/>
    <x v="0"/>
    <x v="1"/>
    <m/>
  </r>
  <r>
    <s v="Prashant More"/>
    <x v="1"/>
    <x v="15"/>
    <s v="57,00,000 "/>
    <n v="1"/>
    <n v="0"/>
    <x v="0"/>
    <x v="2"/>
    <m/>
  </r>
  <r>
    <s v="Pappu Kukreja"/>
    <x v="0"/>
    <x v="3"/>
    <s v="36,00,000 "/>
    <n v="1"/>
    <n v="0"/>
    <x v="0"/>
    <x v="7"/>
    <m/>
  </r>
  <r>
    <s v="Rohit Pawar"/>
    <x v="1"/>
    <x v="12"/>
    <s v="57,00,000 "/>
    <n v="1"/>
    <n v="0"/>
    <x v="0"/>
    <x v="8"/>
    <m/>
  </r>
  <r>
    <s v="Avedh Gothe"/>
    <x v="0"/>
    <x v="8"/>
    <s v="36,00,000 "/>
    <n v="1"/>
    <n v="0"/>
    <x v="0"/>
    <x v="0"/>
    <m/>
  </r>
  <r>
    <s v="Rupesh"/>
    <x v="0"/>
    <x v="2"/>
    <s v="36,00,000 "/>
    <n v="1"/>
    <n v="0"/>
    <x v="0"/>
    <x v="1"/>
    <m/>
  </r>
  <r>
    <s v="Mukesh Punjabi"/>
    <x v="0"/>
    <x v="0"/>
    <s v="36,00,000 "/>
    <n v="1"/>
    <n v="0"/>
    <x v="0"/>
    <x v="2"/>
    <m/>
  </r>
  <r>
    <s v="Yash Guru"/>
    <x v="0"/>
    <x v="5"/>
    <s v="36,00,000 "/>
    <n v="1"/>
    <n v="0"/>
    <x v="1"/>
    <x v="3"/>
    <n v="3400000"/>
  </r>
  <r>
    <s v="Raju Dhondmane"/>
    <x v="0"/>
    <x v="11"/>
    <s v="36,00,000 "/>
    <n v="1"/>
    <n v="0"/>
    <x v="0"/>
    <x v="8"/>
    <m/>
  </r>
  <r>
    <s v="Eknath Surve"/>
    <x v="0"/>
    <x v="3"/>
    <s v="36,00,000 "/>
    <n v="1"/>
    <n v="0"/>
    <x v="0"/>
    <x v="0"/>
    <m/>
  </r>
  <r>
    <s v="Amar Kukarni"/>
    <x v="0"/>
    <x v="2"/>
    <s v="36,00,000 "/>
    <n v="0"/>
    <n v="1"/>
    <x v="0"/>
    <x v="1"/>
    <m/>
  </r>
  <r>
    <s v="Anmo "/>
    <x v="0"/>
    <x v="8"/>
    <s v="36,00,000 "/>
    <n v="1"/>
    <n v="0"/>
    <x v="0"/>
    <x v="2"/>
    <m/>
  </r>
  <r>
    <s v="Veenit Rathi"/>
    <x v="0"/>
    <x v="2"/>
    <s v="36,00,000 "/>
    <n v="1"/>
    <n v="0"/>
    <x v="0"/>
    <x v="3"/>
    <m/>
  </r>
  <r>
    <s v="Abhishek Dubey"/>
    <x v="0"/>
    <x v="0"/>
    <s v="36,00,000 "/>
    <n v="1"/>
    <n v="0"/>
    <x v="1"/>
    <x v="0"/>
    <n v="3400000"/>
  </r>
  <r>
    <s v="Amin Shaikh"/>
    <x v="0"/>
    <x v="5"/>
    <s v="36,00,000 "/>
    <n v="1"/>
    <n v="0"/>
    <x v="0"/>
    <x v="1"/>
    <m/>
  </r>
  <r>
    <s v="Ketan Parde"/>
    <x v="0"/>
    <x v="11"/>
    <s v="36,00,000 "/>
    <n v="1"/>
    <n v="0"/>
    <x v="0"/>
    <x v="2"/>
    <m/>
  </r>
  <r>
    <s v="Makarand Sawant"/>
    <x v="0"/>
    <x v="3"/>
    <s v="36,00,000 "/>
    <n v="1"/>
    <n v="0"/>
    <x v="0"/>
    <x v="3"/>
    <m/>
  </r>
  <r>
    <s v="Rajendra Kuthe"/>
    <x v="0"/>
    <x v="2"/>
    <s v="36,00,000 "/>
    <n v="1"/>
    <n v="0"/>
    <x v="0"/>
    <x v="0"/>
    <m/>
  </r>
  <r>
    <s v="Raviraj Bansode"/>
    <x v="0"/>
    <x v="8"/>
    <s v="36,00,000 "/>
    <n v="1"/>
    <n v="0"/>
    <x v="0"/>
    <x v="1"/>
    <m/>
  </r>
  <r>
    <s v="Chaudhary"/>
    <x v="0"/>
    <x v="2"/>
    <s v="36,00,000 "/>
    <n v="1"/>
    <n v="0"/>
    <x v="0"/>
    <x v="2"/>
    <m/>
  </r>
  <r>
    <s v="Aaiya"/>
    <x v="1"/>
    <x v="14"/>
    <s v="57,00,000 "/>
    <n v="1"/>
    <n v="0"/>
    <x v="0"/>
    <x v="3"/>
    <m/>
  </r>
  <r>
    <s v="Ambarish Singh"/>
    <x v="1"/>
    <x v="16"/>
    <s v="57,00,000 "/>
    <n v="0"/>
    <n v="1"/>
    <x v="0"/>
    <x v="0"/>
    <m/>
  </r>
  <r>
    <s v="Jash"/>
    <x v="0"/>
    <x v="0"/>
    <s v="36,00,000 "/>
    <n v="1"/>
    <n v="0"/>
    <x v="0"/>
    <x v="1"/>
    <m/>
  </r>
  <r>
    <s v="Renu"/>
    <x v="0"/>
    <x v="5"/>
    <s v="36,00,000 "/>
    <n v="1"/>
    <n v="0"/>
    <x v="0"/>
    <x v="5"/>
    <m/>
  </r>
  <r>
    <s v="Kaja"/>
    <x v="0"/>
    <x v="11"/>
    <s v="36,00,000 "/>
    <n v="1"/>
    <n v="0"/>
    <x v="0"/>
    <x v="7"/>
    <m/>
  </r>
  <r>
    <s v="Rajan Tripathi"/>
    <x v="0"/>
    <x v="3"/>
    <s v="36,00,000 "/>
    <n v="1"/>
    <n v="0"/>
    <x v="0"/>
    <x v="4"/>
    <m/>
  </r>
  <r>
    <s v="Kajo Sanap"/>
    <x v="0"/>
    <x v="2"/>
    <s v="36,00,000 "/>
    <n v="1"/>
    <n v="0"/>
    <x v="0"/>
    <x v="3"/>
    <m/>
  </r>
  <r>
    <s v="Sugandha Pagare"/>
    <x v="0"/>
    <x v="8"/>
    <s v="36,00,000 "/>
    <n v="0"/>
    <n v="1"/>
    <x v="0"/>
    <x v="0"/>
    <m/>
  </r>
  <r>
    <s v="Ganesh"/>
    <x v="0"/>
    <x v="0"/>
    <s v="36,00,000 "/>
    <n v="1"/>
    <n v="0"/>
    <x v="0"/>
    <x v="1"/>
    <m/>
  </r>
  <r>
    <s v="Rajeev Yadav"/>
    <x v="0"/>
    <x v="5"/>
    <s v="36,00,000 "/>
    <n v="1"/>
    <n v="0"/>
    <x v="0"/>
    <x v="5"/>
    <m/>
  </r>
  <r>
    <s v="Vinod"/>
    <x v="0"/>
    <x v="11"/>
    <s v="36,00,000 "/>
    <n v="1"/>
    <n v="0"/>
    <x v="0"/>
    <x v="7"/>
    <m/>
  </r>
  <r>
    <s v="Karan Singh"/>
    <x v="0"/>
    <x v="3"/>
    <s v="36,00,000 "/>
    <n v="0"/>
    <n v="1"/>
    <x v="0"/>
    <x v="4"/>
    <m/>
  </r>
  <r>
    <s v="Omkar nene"/>
    <x v="0"/>
    <x v="3"/>
    <s v="36,00,000 "/>
    <n v="1"/>
    <n v="0"/>
    <x v="0"/>
    <x v="3"/>
    <m/>
  </r>
  <r>
    <s v="Shweta Hajare"/>
    <x v="1"/>
    <x v="1"/>
    <s v="57,00,000 "/>
    <n v="1"/>
    <n v="0"/>
    <x v="0"/>
    <x v="0"/>
    <m/>
  </r>
  <r>
    <s v="Ajinkya Tawde"/>
    <x v="1"/>
    <x v="6"/>
    <s v="57,00,000 "/>
    <n v="1"/>
    <n v="0"/>
    <x v="0"/>
    <x v="1"/>
    <m/>
  </r>
  <r>
    <s v="Sopan Shingoe"/>
    <x v="0"/>
    <x v="11"/>
    <s v="36,00,000 "/>
    <n v="1"/>
    <n v="0"/>
    <x v="0"/>
    <x v="5"/>
    <m/>
  </r>
  <r>
    <s v="Savita"/>
    <x v="0"/>
    <x v="8"/>
    <s v="36,00,000 "/>
    <n v="1"/>
    <n v="0"/>
    <x v="1"/>
    <x v="6"/>
    <n v="3300000"/>
  </r>
  <r>
    <s v="Abdu Khaik"/>
    <x v="1"/>
    <x v="16"/>
    <s v="57,00,000 "/>
    <n v="1"/>
    <n v="0"/>
    <x v="0"/>
    <x v="7"/>
    <m/>
  </r>
  <r>
    <s v="Sidhnak Nagwanshi"/>
    <x v="0"/>
    <x v="2"/>
    <s v="36,00,000 "/>
    <n v="1"/>
    <n v="0"/>
    <x v="0"/>
    <x v="4"/>
    <m/>
  </r>
  <r>
    <s v="Nitin Chawan"/>
    <x v="0"/>
    <x v="11"/>
    <s v="36,00,000 "/>
    <n v="1"/>
    <n v="0"/>
    <x v="0"/>
    <x v="2"/>
    <m/>
  </r>
  <r>
    <s v="Prince"/>
    <x v="1"/>
    <x v="15"/>
    <s v="57,00,000 "/>
    <n v="0"/>
    <n v="1"/>
    <x v="0"/>
    <x v="2"/>
    <m/>
  </r>
  <r>
    <s v="Bhushan Jadhav"/>
    <x v="0"/>
    <x v="5"/>
    <s v="36,00,000 "/>
    <n v="0"/>
    <n v="1"/>
    <x v="0"/>
    <x v="3"/>
    <m/>
  </r>
  <r>
    <s v="Gaurav Maai"/>
    <x v="1"/>
    <x v="14"/>
    <s v="57,00,000 "/>
    <n v="1"/>
    <n v="0"/>
    <x v="0"/>
    <x v="1"/>
    <m/>
  </r>
  <r>
    <s v="Ashish Deshmukh"/>
    <x v="0"/>
    <x v="2"/>
    <s v="36,00,000 "/>
    <n v="1"/>
    <n v="0"/>
    <x v="0"/>
    <x v="8"/>
    <m/>
  </r>
  <r>
    <s v="Rajesh"/>
    <x v="0"/>
    <x v="8"/>
    <s v="36,00,000 "/>
    <n v="1"/>
    <n v="0"/>
    <x v="0"/>
    <x v="8"/>
    <m/>
  </r>
  <r>
    <s v="Shreyas"/>
    <x v="0"/>
    <x v="0"/>
    <s v="36,00,000 "/>
    <n v="0"/>
    <n v="1"/>
    <x v="0"/>
    <x v="1"/>
    <m/>
  </r>
  <r>
    <s v="Bhargesh Khatri"/>
    <x v="0"/>
    <x v="5"/>
    <s v="36,00,000 "/>
    <n v="1"/>
    <n v="0"/>
    <x v="1"/>
    <x v="0"/>
    <n v="3500000"/>
  </r>
  <r>
    <s v="Yogesh Kore"/>
    <x v="1"/>
    <x v="17"/>
    <s v="57,00,000 "/>
    <n v="1"/>
    <n v="0"/>
    <x v="0"/>
    <x v="7"/>
    <m/>
  </r>
  <r>
    <s v="Chetan Rana"/>
    <x v="0"/>
    <x v="3"/>
    <s v="36,00,000 "/>
    <n v="1"/>
    <n v="0"/>
    <x v="0"/>
    <x v="7"/>
    <m/>
  </r>
  <r>
    <s v="Reshma"/>
    <x v="1"/>
    <x v="6"/>
    <s v="57,00,000 "/>
    <n v="1"/>
    <n v="0"/>
    <x v="0"/>
    <x v="8"/>
    <m/>
  </r>
  <r>
    <s v="Narendra Gurke"/>
    <x v="0"/>
    <x v="2"/>
    <s v="36,00,000 "/>
    <n v="1"/>
    <n v="0"/>
    <x v="0"/>
    <x v="1"/>
    <m/>
  </r>
  <r>
    <s v="Deepak Rana"/>
    <x v="0"/>
    <x v="8"/>
    <s v="36,00,000 "/>
    <n v="0"/>
    <n v="1"/>
    <x v="0"/>
    <x v="0"/>
    <m/>
  </r>
  <r>
    <s v="Jagruti"/>
    <x v="0"/>
    <x v="0"/>
    <s v="36,00,000 "/>
    <n v="1"/>
    <n v="0"/>
    <x v="0"/>
    <x v="7"/>
    <m/>
  </r>
  <r>
    <s v="Sahi Bhose"/>
    <x v="1"/>
    <x v="1"/>
    <s v="57,00,000 "/>
    <n v="1"/>
    <n v="0"/>
    <x v="0"/>
    <x v="7"/>
    <m/>
  </r>
  <r>
    <s v="Sneha Chatre"/>
    <x v="0"/>
    <x v="11"/>
    <s v="36,00,000 "/>
    <n v="1"/>
    <n v="0"/>
    <x v="0"/>
    <x v="8"/>
    <m/>
  </r>
  <r>
    <s v="Katke"/>
    <x v="1"/>
    <x v="12"/>
    <s v="57,00,000 "/>
    <n v="1"/>
    <n v="0"/>
    <x v="0"/>
    <x v="1"/>
    <m/>
  </r>
  <r>
    <s v="Vaman Shinde"/>
    <x v="0"/>
    <x v="11"/>
    <s v="36,00,000 "/>
    <n v="1"/>
    <n v="0"/>
    <x v="0"/>
    <x v="0"/>
    <m/>
  </r>
  <r>
    <s v="ait Naman"/>
    <x v="0"/>
    <x v="0"/>
    <s v="36,00,000 "/>
    <n v="1"/>
    <n v="0"/>
    <x v="0"/>
    <x v="7"/>
    <m/>
  </r>
  <r>
    <s v="Bhavesh  "/>
    <x v="0"/>
    <x v="2"/>
    <s v="36,00,000 "/>
    <n v="1"/>
    <n v="0"/>
    <x v="0"/>
    <x v="7"/>
    <m/>
  </r>
  <r>
    <s v="Tejas Pati"/>
    <x v="1"/>
    <x v="14"/>
    <s v="57,00,000 "/>
    <n v="1"/>
    <n v="0"/>
    <x v="0"/>
    <x v="4"/>
    <m/>
  </r>
  <r>
    <s v="Kuna Tiwari"/>
    <x v="1"/>
    <x v="6"/>
    <s v="57,00,000 "/>
    <n v="1"/>
    <n v="0"/>
    <x v="0"/>
    <x v="2"/>
    <m/>
  </r>
  <r>
    <s v="Shubham Nasker"/>
    <x v="0"/>
    <x v="3"/>
    <s v="36,00,000 "/>
    <n v="1"/>
    <n v="0"/>
    <x v="0"/>
    <x v="3"/>
    <m/>
  </r>
  <r>
    <s v="Dinesh upadhay"/>
    <x v="0"/>
    <x v="8"/>
    <s v="36,00,000 "/>
    <n v="0"/>
    <n v="1"/>
    <x v="0"/>
    <x v="7"/>
    <m/>
  </r>
  <r>
    <s v="Sushant Tiwari"/>
    <x v="0"/>
    <x v="8"/>
    <s v="36,00,000 "/>
    <n v="1"/>
    <n v="0"/>
    <x v="0"/>
    <x v="4"/>
    <m/>
  </r>
  <r>
    <s v="Ankita  "/>
    <x v="0"/>
    <x v="2"/>
    <s v="36,00,000 "/>
    <n v="1"/>
    <n v="0"/>
    <x v="0"/>
    <x v="2"/>
    <m/>
  </r>
  <r>
    <s v="Ja1h Goghae"/>
    <x v="0"/>
    <x v="11"/>
    <s v="36,00,000 "/>
    <n v="1"/>
    <n v="0"/>
    <x v="1"/>
    <x v="1"/>
    <n v="3400000"/>
  </r>
  <r>
    <s v="Mohan Khade"/>
    <x v="0"/>
    <x v="11"/>
    <s v="36,00,000 "/>
    <n v="1"/>
    <n v="0"/>
    <x v="0"/>
    <x v="2"/>
    <m/>
  </r>
  <r>
    <s v="Karishma"/>
    <x v="0"/>
    <x v="5"/>
    <s v="36,00,000 "/>
    <n v="0"/>
    <n v="1"/>
    <x v="0"/>
    <x v="3"/>
    <m/>
  </r>
  <r>
    <s v="Naresh Sahu"/>
    <x v="0"/>
    <x v="0"/>
    <s v="36,00,000 "/>
    <n v="1"/>
    <n v="0"/>
    <x v="0"/>
    <x v="7"/>
    <m/>
  </r>
  <r>
    <s v="Rohit Mishra"/>
    <x v="1"/>
    <x v="15"/>
    <s v="57,00,000 "/>
    <n v="1"/>
    <n v="0"/>
    <x v="0"/>
    <x v="4"/>
    <m/>
  </r>
  <r>
    <s v="Prafu Adhave"/>
    <x v="1"/>
    <x v="16"/>
    <s v="57,00,000 "/>
    <n v="1"/>
    <n v="0"/>
    <x v="0"/>
    <x v="2"/>
    <m/>
  </r>
  <r>
    <s v="Arun Pande"/>
    <x v="1"/>
    <x v="6"/>
    <s v="57,00,000 "/>
    <n v="0"/>
    <n v="1"/>
    <x v="0"/>
    <x v="1"/>
    <m/>
  </r>
  <r>
    <s v="Vandana"/>
    <x v="0"/>
    <x v="2"/>
    <s v="36,00,000 "/>
    <n v="1"/>
    <n v="0"/>
    <x v="0"/>
    <x v="2"/>
    <m/>
  </r>
  <r>
    <s v=" Subhas Prajapati"/>
    <x v="0"/>
    <x v="11"/>
    <s v="36,00,000 "/>
    <n v="1"/>
    <n v="0"/>
    <x v="0"/>
    <x v="3"/>
    <m/>
  </r>
  <r>
    <s v="akhan Pawar"/>
    <x v="0"/>
    <x v="0"/>
    <s v="36,00,000 "/>
    <n v="1"/>
    <n v="0"/>
    <x v="0"/>
    <x v="7"/>
    <m/>
  </r>
  <r>
    <s v="Shweta"/>
    <x v="0"/>
    <x v="5"/>
    <s v="36,00,000 "/>
    <n v="1"/>
    <n v="0"/>
    <x v="1"/>
    <x v="4"/>
    <n v="3300000"/>
  </r>
  <r>
    <s v="Aniket Durge"/>
    <x v="0"/>
    <x v="5"/>
    <s v="36,00,000 "/>
    <n v="1"/>
    <n v="0"/>
    <x v="0"/>
    <x v="2"/>
    <m/>
  </r>
  <r>
    <s v="Mukesh Sharma"/>
    <x v="0"/>
    <x v="3"/>
    <s v="36,00,000 "/>
    <n v="1"/>
    <n v="0"/>
    <x v="0"/>
    <x v="1"/>
    <m/>
  </r>
  <r>
    <s v="aa Bahdur"/>
    <x v="0"/>
    <x v="8"/>
    <s v="36,00,000 "/>
    <n v="1"/>
    <n v="0"/>
    <x v="0"/>
    <x v="2"/>
    <m/>
  </r>
  <r>
    <s v="Ja1h Yadav"/>
    <x v="0"/>
    <x v="2"/>
    <s v="36,00,000 "/>
    <n v="1"/>
    <n v="0"/>
    <x v="0"/>
    <x v="3"/>
    <m/>
  </r>
  <r>
    <s v="Soham Joshi"/>
    <x v="0"/>
    <x v="11"/>
    <s v="36,00,000 "/>
    <n v="1"/>
    <n v="0"/>
    <x v="0"/>
    <x v="2"/>
    <m/>
  </r>
  <r>
    <s v="Diwakar Mishra"/>
    <x v="0"/>
    <x v="0"/>
    <s v="36,00,000 "/>
    <n v="0"/>
    <n v="1"/>
    <x v="0"/>
    <x v="1"/>
    <m/>
  </r>
  <r>
    <s v="Pankaj Chavan"/>
    <x v="0"/>
    <x v="5"/>
    <s v="36,00,000 "/>
    <n v="0"/>
    <n v="1"/>
    <x v="0"/>
    <x v="2"/>
    <m/>
  </r>
  <r>
    <s v="Ani Yadav"/>
    <x v="0"/>
    <x v="5"/>
    <s v="36,00,000 "/>
    <n v="1"/>
    <n v="0"/>
    <x v="1"/>
    <x v="0"/>
    <n v="3300000"/>
  </r>
  <r>
    <s v="Sushi Kothwade"/>
    <x v="1"/>
    <x v="1"/>
    <s v="57,00,000 "/>
    <n v="1"/>
    <n v="0"/>
    <x v="0"/>
    <x v="3"/>
    <m/>
  </r>
  <r>
    <s v="Jitendra Pate"/>
    <x v="1"/>
    <x v="15"/>
    <s v="57,00,000 "/>
    <n v="1"/>
    <n v="0"/>
    <x v="0"/>
    <x v="2"/>
    <m/>
  </r>
  <r>
    <s v="Tanaji Naawade"/>
    <x v="0"/>
    <x v="11"/>
    <s v="36,00,000 "/>
    <n v="1"/>
    <n v="0"/>
    <x v="0"/>
    <x v="1"/>
    <m/>
  </r>
  <r>
    <s v="Vishwanath Pati"/>
    <x v="1"/>
    <x v="14"/>
    <s v="57,00,000 "/>
    <n v="1"/>
    <n v="0"/>
    <x v="0"/>
    <x v="2"/>
    <m/>
  </r>
  <r>
    <s v="Raj Rai"/>
    <x v="0"/>
    <x v="5"/>
    <s v="36,00,000 "/>
    <n v="0"/>
    <n v="1"/>
    <x v="0"/>
    <x v="0"/>
    <m/>
  </r>
  <r>
    <s v="Santosh Pandey"/>
    <x v="0"/>
    <x v="3"/>
    <s v="36,00,000 "/>
    <n v="1"/>
    <n v="0"/>
    <x v="0"/>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5241D-F747-4FEA-A602-CD9CDF2A1BC2}"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3:E4" firstHeaderRow="0" firstDataRow="1" firstDataCol="0"/>
  <pivotFields count="13">
    <pivotField showAll="0"/>
    <pivotField showAll="0"/>
    <pivotField numFmtId="3" showAll="0"/>
    <pivotField showAll="0"/>
    <pivotField showAll="0"/>
    <pivotField showAll="0"/>
    <pivotField showAll="0"/>
    <pivotField showAll="0">
      <items count="8">
        <item x="1"/>
        <item x="2"/>
        <item x="4"/>
        <item x="5"/>
        <item x="6"/>
        <item x="3"/>
        <item h="1" x="0"/>
        <item t="default"/>
      </items>
    </pivotField>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Countif Not Booked" fld="12" baseField="0" baseItem="0"/>
    <dataField name="Sum of Countif Booked" fld="11"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870FB3-002B-48CC-B1F7-936A8D02D600}"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B16" firstHeaderRow="0" firstDataRow="1" firstDataCol="0"/>
  <pivotFields count="15">
    <pivotField showAll="0"/>
    <pivotField showAll="0"/>
    <pivotField numFmtId="3"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s>
  <rowItems count="1">
    <i/>
  </rowItems>
  <colFields count="1">
    <field x="-2"/>
  </colFields>
  <colItems count="2">
    <i>
      <x/>
    </i>
    <i i="1">
      <x v="1"/>
    </i>
  </colItems>
  <dataFields count="2">
    <dataField name="Sum of Visits" fld="13" baseField="0" baseItem="0"/>
    <dataField name="Sum of Countif Booked" fld="11"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1">
          <reference field="4294967294" count="1" selected="0">
            <x v="1"/>
          </reference>
        </references>
      </pivotArea>
    </chartFormat>
    <chartFormat chart="1"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B49CCA-19BB-4D5B-BF94-1B517354447C}"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9:A21" firstHeaderRow="1" firstDataRow="1" firstDataCol="1"/>
  <pivotFields count="9">
    <pivotField showAll="0"/>
    <pivotField showAll="0"/>
    <pivotField numFmtId="3" showAll="0"/>
    <pivotField showAll="0"/>
    <pivotField showAll="0"/>
    <pivotField showAll="0"/>
    <pivotField showAll="0"/>
    <pivotField axis="axisRow" showAll="0">
      <items count="12">
        <item h="1" x="9"/>
        <item h="1" x="7"/>
        <item h="1" x="1"/>
        <item h="1" x="5"/>
        <item h="1" x="4"/>
        <item x="0"/>
        <item h="1" x="2"/>
        <item h="1" x="3"/>
        <item h="1" x="8"/>
        <item h="1" x="6"/>
        <item h="1" m="1" x="10"/>
        <item t="default"/>
      </items>
    </pivotField>
    <pivotField showAll="0"/>
  </pivotFields>
  <rowFields count="1">
    <field x="7"/>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363396-F8A7-41AA-A67D-BD5BB2A58EEC}"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16:E28" firstHeaderRow="1" firstDataRow="1" firstDataCol="1" rowPageCount="1" colPageCount="1"/>
  <pivotFields count="9">
    <pivotField showAll="0"/>
    <pivotField showAll="0"/>
    <pivotField axis="axisRow" numFmtId="3" showAll="0">
      <items count="19">
        <item x="13"/>
        <item x="10"/>
        <item x="2"/>
        <item x="8"/>
        <item x="0"/>
        <item x="3"/>
        <item x="11"/>
        <item x="5"/>
        <item x="7"/>
        <item x="4"/>
        <item x="9"/>
        <item x="17"/>
        <item x="1"/>
        <item x="16"/>
        <item x="6"/>
        <item x="14"/>
        <item x="15"/>
        <item x="12"/>
        <item t="default"/>
      </items>
    </pivotField>
    <pivotField showAll="0"/>
    <pivotField showAll="0"/>
    <pivotField showAll="0"/>
    <pivotField axis="axisPage" multipleItemSelectionAllowed="1" showAll="0">
      <items count="3">
        <item h="1" x="0"/>
        <item x="1"/>
        <item t="default"/>
      </items>
    </pivotField>
    <pivotField showAll="0"/>
    <pivotField dataField="1" showAll="0"/>
  </pivotFields>
  <rowFields count="1">
    <field x="2"/>
  </rowFields>
  <rowItems count="12">
    <i>
      <x v="1"/>
    </i>
    <i>
      <x v="2"/>
    </i>
    <i>
      <x v="3"/>
    </i>
    <i>
      <x v="4"/>
    </i>
    <i>
      <x v="5"/>
    </i>
    <i>
      <x v="6"/>
    </i>
    <i>
      <x v="7"/>
    </i>
    <i>
      <x v="9"/>
    </i>
    <i>
      <x v="12"/>
    </i>
    <i>
      <x v="14"/>
    </i>
    <i>
      <x v="17"/>
    </i>
    <i t="grand">
      <x/>
    </i>
  </rowItems>
  <colItems count="1">
    <i/>
  </colItems>
  <pageFields count="1">
    <pageField fld="6" hier="-1"/>
  </pageFields>
  <dataFields count="1">
    <dataField name="Sum of Final Price " fld="8" baseField="0" baseItem="0"/>
  </dataFields>
  <chartFormats count="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CA5017-4713-48BE-906B-B2ADC12C7B80}"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G10:H13" firstHeaderRow="1" firstDataRow="1" firstDataCol="1"/>
  <pivotFields count="9">
    <pivotField showAll="0"/>
    <pivotField axis="axisRow" showAll="0">
      <items count="4">
        <item h="1" m="1" x="2"/>
        <item x="0"/>
        <item x="1"/>
        <item t="default"/>
      </items>
    </pivotField>
    <pivotField numFmtId="3" showAll="0"/>
    <pivotField showAll="0"/>
    <pivotField showAll="0"/>
    <pivotField showAll="0"/>
    <pivotField dataField="1" showAll="0"/>
    <pivotField showAll="0"/>
    <pivotField showAll="0"/>
  </pivotFields>
  <rowFields count="1">
    <field x="1"/>
  </rowFields>
  <rowItems count="3">
    <i>
      <x v="1"/>
    </i>
    <i>
      <x v="2"/>
    </i>
    <i t="grand">
      <x/>
    </i>
  </rowItems>
  <colItems count="1">
    <i/>
  </colItems>
  <dataFields count="1">
    <dataField name="Sum of Booked/Not Booked" fld="6" baseField="0" baseItem="0"/>
  </dataFields>
  <chartFormats count="1">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5C1264-EC3F-4CF5-B50A-D364AEB226A2}"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3:H6" firstHeaderRow="1" firstDataRow="1" firstDataCol="1"/>
  <pivotFields count="9">
    <pivotField dataField="1" showAll="0"/>
    <pivotField axis="axisRow" showAll="0">
      <items count="4">
        <item h="1" m="1" x="2"/>
        <item x="0"/>
        <item x="1"/>
        <item t="default"/>
      </items>
    </pivotField>
    <pivotField numFmtId="3" showAll="0"/>
    <pivotField showAll="0"/>
    <pivotField showAll="0"/>
    <pivotField showAll="0"/>
    <pivotField showAll="0"/>
    <pivotField showAll="0"/>
    <pivotField showAll="0"/>
  </pivotFields>
  <rowFields count="1">
    <field x="1"/>
  </rowFields>
  <rowItems count="3">
    <i>
      <x v="1"/>
    </i>
    <i>
      <x v="2"/>
    </i>
    <i t="grand">
      <x/>
    </i>
  </rowItems>
  <colItems count="1">
    <i/>
  </colItems>
  <dataFields count="1">
    <dataField name="Count of Name" fld="0" subtotal="count" baseField="0" baseItem="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1A8B28-2BF9-4651-9095-AD6F52165282}"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9">
    <pivotField showAll="0"/>
    <pivotField showAll="0"/>
    <pivotField numFmtId="3" showAll="0"/>
    <pivotField showAll="0"/>
    <pivotField showAll="0"/>
    <pivotField showAll="0"/>
    <pivotField dataField="1" showAll="0"/>
    <pivotField axis="axisRow" showAll="0">
      <items count="12">
        <item x="1"/>
        <item x="4"/>
        <item x="0"/>
        <item x="2"/>
        <item x="3"/>
        <item x="6"/>
        <item h="1" m="1" x="10"/>
        <item h="1" x="5"/>
        <item h="1" x="7"/>
        <item h="1" x="8"/>
        <item h="1" x="9"/>
        <item t="default"/>
      </items>
    </pivotField>
    <pivotField showAll="0"/>
  </pivotFields>
  <rowFields count="1">
    <field x="7"/>
  </rowFields>
  <rowItems count="7">
    <i>
      <x/>
    </i>
    <i>
      <x v="1"/>
    </i>
    <i>
      <x v="2"/>
    </i>
    <i>
      <x v="3"/>
    </i>
    <i>
      <x v="4"/>
    </i>
    <i>
      <x v="5"/>
    </i>
    <i t="grand">
      <x/>
    </i>
  </rowItems>
  <colItems count="1">
    <i/>
  </colItems>
  <dataFields count="1">
    <dataField name="Sum of Booked/Not Booke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701B720-270F-4FB9-9097-E394E0FF4507}" sourceName="Month">
  <pivotTables>
    <pivotTable tabId="5" name="PivotTable10"/>
  </pivotTables>
  <data>
    <tabular pivotCacheId="1285067041" showMissing="0">
      <items count="11">
        <i x="9"/>
        <i x="7"/>
        <i x="1"/>
        <i x="5"/>
        <i x="4"/>
        <i x="0" s="1"/>
        <i x="2"/>
        <i x="3"/>
        <i x="8"/>
        <i x="6"/>
        <i x="1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9016F00-5162-44DE-926D-0D9CAA670A85}" cache="Slicer_Month" caption="Month"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0C2E5-792F-4237-9EEB-0D7E766C81A0}">
  <dimension ref="A1:AP285"/>
  <sheetViews>
    <sheetView zoomScaleNormal="100" workbookViewId="0">
      <selection activeCell="I8" sqref="I8"/>
    </sheetView>
  </sheetViews>
  <sheetFormatPr defaultRowHeight="14.5" x14ac:dyDescent="0.35"/>
  <cols>
    <col min="7" max="7" width="11.26953125" customWidth="1"/>
    <col min="8" max="8" width="7.54296875" customWidth="1"/>
    <col min="9" max="9" width="7.453125" customWidth="1"/>
    <col min="10" max="10" width="7.6328125" customWidth="1"/>
    <col min="11" max="11" width="6" customWidth="1"/>
    <col min="12" max="12" width="6.453125" customWidth="1"/>
    <col min="13" max="13" width="9.7265625" customWidth="1"/>
    <col min="14" max="14" width="6.1796875" customWidth="1"/>
    <col min="15" max="15" width="9.26953125" customWidth="1"/>
    <col min="16" max="16" width="12.1796875" customWidth="1"/>
    <col min="17" max="19" width="12.26953125" customWidth="1"/>
    <col min="20" max="20" width="23.7265625" customWidth="1"/>
  </cols>
  <sheetData>
    <row r="1" spans="1:42" x14ac:dyDescent="0.35">
      <c r="A1" s="2"/>
      <c r="B1" s="2"/>
      <c r="C1" s="2"/>
      <c r="D1" s="2"/>
      <c r="E1" s="2"/>
      <c r="F1" s="2"/>
      <c r="G1" s="2"/>
      <c r="H1" s="2"/>
      <c r="I1" s="2"/>
      <c r="J1" s="2"/>
      <c r="K1" s="2"/>
      <c r="L1" s="2"/>
      <c r="M1" s="2"/>
      <c r="N1" s="2"/>
      <c r="O1" s="2"/>
      <c r="P1" s="2"/>
      <c r="Q1" s="2"/>
      <c r="R1" s="2"/>
      <c r="S1" s="2"/>
      <c r="T1" s="2"/>
      <c r="U1" s="2"/>
      <c r="V1" s="2"/>
      <c r="W1" s="2"/>
      <c r="X1" s="2"/>
      <c r="Y1" s="2"/>
      <c r="Z1" s="2"/>
      <c r="AA1" s="2"/>
      <c r="AB1" s="2"/>
    </row>
    <row r="2" spans="1:42" ht="14.5" customHeight="1" x14ac:dyDescent="0.35">
      <c r="A2" s="2"/>
      <c r="B2" s="2"/>
      <c r="C2" s="2"/>
      <c r="D2" s="2"/>
      <c r="E2" s="2"/>
      <c r="F2" s="2"/>
      <c r="G2" s="2"/>
      <c r="H2" s="2"/>
      <c r="I2" s="2"/>
      <c r="J2" s="35" t="s">
        <v>210</v>
      </c>
      <c r="K2" s="35"/>
      <c r="L2" s="35"/>
      <c r="M2" s="35"/>
      <c r="N2" s="35"/>
      <c r="O2" s="35"/>
      <c r="P2" s="35"/>
      <c r="Q2" s="35"/>
      <c r="R2" s="2"/>
      <c r="S2" s="2"/>
      <c r="T2" s="2"/>
      <c r="U2" s="2"/>
      <c r="V2" s="2"/>
      <c r="W2" s="2"/>
      <c r="X2" s="2"/>
      <c r="Y2" s="2"/>
      <c r="Z2" s="2"/>
      <c r="AA2" s="2"/>
      <c r="AB2" s="2"/>
    </row>
    <row r="3" spans="1:42" ht="14.5" customHeight="1" x14ac:dyDescent="0.35">
      <c r="A3" s="2"/>
      <c r="B3" s="2"/>
      <c r="C3" s="2"/>
      <c r="D3" s="2"/>
      <c r="E3" s="2"/>
      <c r="F3" s="2"/>
      <c r="G3" s="2"/>
      <c r="H3" s="2"/>
      <c r="I3" s="2"/>
      <c r="J3" s="35"/>
      <c r="K3" s="35"/>
      <c r="L3" s="35"/>
      <c r="M3" s="35"/>
      <c r="N3" s="35"/>
      <c r="O3" s="35"/>
      <c r="P3" s="35"/>
      <c r="Q3" s="35"/>
      <c r="R3" s="2"/>
      <c r="S3" s="2"/>
      <c r="T3" s="2"/>
      <c r="U3" s="2"/>
      <c r="V3" s="2"/>
      <c r="W3" s="2"/>
      <c r="X3" s="2"/>
      <c r="Y3" s="2"/>
      <c r="Z3" s="2"/>
      <c r="AA3" s="2"/>
      <c r="AB3" s="2"/>
    </row>
    <row r="4" spans="1:42" ht="14.5" customHeight="1" x14ac:dyDescent="0.35">
      <c r="A4" s="2"/>
      <c r="B4" s="2"/>
      <c r="C4" s="2"/>
      <c r="D4" s="2"/>
      <c r="E4" s="2"/>
      <c r="F4" s="2"/>
      <c r="G4" s="2"/>
      <c r="H4" s="2"/>
      <c r="I4" s="2"/>
      <c r="J4" s="35"/>
      <c r="K4" s="35"/>
      <c r="L4" s="35"/>
      <c r="M4" s="35"/>
      <c r="N4" s="35"/>
      <c r="O4" s="35"/>
      <c r="P4" s="35"/>
      <c r="Q4" s="35"/>
      <c r="R4" s="2"/>
      <c r="S4" s="2"/>
      <c r="T4" s="2"/>
      <c r="U4" s="2"/>
      <c r="V4" s="2"/>
      <c r="W4" s="2"/>
      <c r="X4" s="2"/>
      <c r="Y4" s="2"/>
      <c r="Z4" s="2"/>
      <c r="AA4" s="2"/>
      <c r="AB4" s="2"/>
    </row>
    <row r="5" spans="1:42" x14ac:dyDescent="0.35">
      <c r="A5" s="2"/>
      <c r="B5" s="2"/>
      <c r="C5" s="2"/>
      <c r="D5" s="2"/>
      <c r="E5" s="2"/>
      <c r="F5" s="2"/>
      <c r="G5" s="2"/>
      <c r="H5" s="2"/>
      <c r="I5" s="2"/>
      <c r="J5" s="2"/>
      <c r="K5" s="2"/>
      <c r="L5" s="2"/>
      <c r="M5" s="2"/>
      <c r="N5" s="2"/>
      <c r="O5" s="2"/>
      <c r="P5" s="2"/>
      <c r="Q5" s="2"/>
      <c r="R5" s="2"/>
      <c r="S5" s="2"/>
      <c r="T5" s="2"/>
      <c r="U5" s="2"/>
      <c r="V5" s="2"/>
      <c r="W5" s="2"/>
      <c r="X5" s="2"/>
      <c r="Y5" s="2"/>
      <c r="Z5" s="2"/>
      <c r="AA5" s="2"/>
      <c r="AB5" s="2"/>
    </row>
    <row r="6" spans="1:42" ht="28" x14ac:dyDescent="0.8">
      <c r="A6" s="2"/>
      <c r="B6" s="2"/>
      <c r="C6" s="2"/>
      <c r="D6" s="2"/>
      <c r="E6" s="2"/>
      <c r="F6" s="2"/>
      <c r="G6" s="2"/>
      <c r="H6" s="2"/>
      <c r="I6" s="2"/>
      <c r="J6" s="2"/>
      <c r="K6" s="2"/>
      <c r="L6" s="36" t="s">
        <v>211</v>
      </c>
      <c r="M6" s="36"/>
      <c r="N6" s="36"/>
      <c r="O6" s="36"/>
      <c r="P6" s="36"/>
      <c r="Q6" s="2"/>
      <c r="R6" s="2"/>
      <c r="S6" s="2"/>
      <c r="T6" s="2"/>
      <c r="U6" s="2"/>
      <c r="V6" s="2"/>
      <c r="W6" s="2"/>
      <c r="X6" s="2"/>
      <c r="Y6" s="2"/>
      <c r="Z6" s="2"/>
      <c r="AA6" s="2"/>
      <c r="AB6" s="2"/>
    </row>
    <row r="7" spans="1:42" ht="23.5" x14ac:dyDescent="0.55000000000000004">
      <c r="A7" s="2"/>
      <c r="B7" s="2"/>
      <c r="C7" s="2"/>
      <c r="D7" s="2"/>
      <c r="E7" s="2"/>
      <c r="F7" s="2"/>
      <c r="G7" s="2"/>
      <c r="H7" s="2"/>
      <c r="I7" s="2"/>
      <c r="J7" s="2"/>
      <c r="K7" s="2"/>
      <c r="L7" s="34" t="s">
        <v>212</v>
      </c>
      <c r="M7" s="34"/>
      <c r="N7" s="34"/>
      <c r="O7" s="34"/>
      <c r="P7" s="34"/>
      <c r="Q7" s="2"/>
      <c r="R7" s="2"/>
      <c r="S7" s="2"/>
      <c r="T7" s="2"/>
      <c r="U7" s="2"/>
      <c r="V7" s="2"/>
      <c r="W7" s="2"/>
      <c r="X7" s="2"/>
      <c r="Y7" s="2"/>
      <c r="Z7" s="2"/>
      <c r="AA7" s="2"/>
      <c r="AB7" s="2"/>
    </row>
    <row r="8" spans="1:42" ht="23.5" x14ac:dyDescent="0.55000000000000004">
      <c r="A8" s="2"/>
      <c r="B8" s="2"/>
      <c r="C8" s="2"/>
      <c r="D8" s="2"/>
      <c r="E8" s="2"/>
      <c r="F8" s="2"/>
      <c r="G8" s="2"/>
      <c r="H8" s="2"/>
      <c r="I8" s="2"/>
      <c r="J8" s="2"/>
      <c r="K8" s="2"/>
      <c r="L8" s="34" t="s">
        <v>213</v>
      </c>
      <c r="M8" s="34"/>
      <c r="N8" s="34"/>
      <c r="O8" s="34"/>
      <c r="P8" s="34"/>
      <c r="Q8" s="7"/>
      <c r="R8" s="2"/>
      <c r="S8" s="2"/>
      <c r="T8" s="2"/>
      <c r="U8" s="2"/>
      <c r="V8" s="2"/>
      <c r="W8" s="2"/>
      <c r="X8" s="2"/>
      <c r="Y8" s="2"/>
      <c r="Z8" s="2"/>
      <c r="AA8" s="2"/>
      <c r="AB8" s="2"/>
    </row>
    <row r="9" spans="1:42" ht="23.5" x14ac:dyDescent="0.55000000000000004">
      <c r="A9" s="2"/>
      <c r="B9" s="2"/>
      <c r="C9" s="2"/>
      <c r="D9" s="2"/>
      <c r="E9" s="2"/>
      <c r="F9" s="2"/>
      <c r="G9" s="2"/>
      <c r="H9" s="2"/>
      <c r="I9" s="2"/>
      <c r="J9" s="2"/>
      <c r="K9" s="2"/>
      <c r="L9" s="34" t="s">
        <v>214</v>
      </c>
      <c r="M9" s="34"/>
      <c r="N9" s="34"/>
      <c r="O9" s="34"/>
      <c r="P9" s="34"/>
      <c r="Q9" s="7"/>
      <c r="R9" s="7"/>
      <c r="S9" s="2"/>
      <c r="T9" s="2"/>
      <c r="U9" s="2"/>
      <c r="V9" s="2"/>
      <c r="W9" s="2"/>
      <c r="X9" s="2"/>
      <c r="Y9" s="2"/>
      <c r="Z9" s="2"/>
      <c r="AA9" s="2"/>
      <c r="AB9" s="2"/>
      <c r="AD9" s="4" t="s">
        <v>216</v>
      </c>
      <c r="AE9" s="4"/>
      <c r="AF9" s="4"/>
      <c r="AG9" s="4"/>
      <c r="AH9" s="4"/>
      <c r="AI9" s="4"/>
      <c r="AJ9" s="4"/>
      <c r="AK9" s="4"/>
      <c r="AL9" s="4"/>
      <c r="AM9" s="4"/>
      <c r="AN9" s="4"/>
      <c r="AO9" s="4"/>
      <c r="AP9" s="4"/>
    </row>
    <row r="10" spans="1:42" x14ac:dyDescent="0.3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D10" s="4" t="s">
        <v>217</v>
      </c>
      <c r="AE10" s="4"/>
      <c r="AF10" s="4"/>
      <c r="AG10" s="4"/>
      <c r="AH10" s="4"/>
      <c r="AI10" s="4"/>
      <c r="AJ10" s="4"/>
      <c r="AK10" s="4"/>
      <c r="AL10" s="4"/>
      <c r="AM10" s="4"/>
      <c r="AN10" s="4"/>
      <c r="AO10" s="4"/>
      <c r="AP10" s="6"/>
    </row>
    <row r="11" spans="1:42" x14ac:dyDescent="0.35">
      <c r="A11" s="2"/>
      <c r="B11" s="2"/>
      <c r="C11" s="2"/>
      <c r="D11" s="2"/>
      <c r="E11" s="2"/>
      <c r="F11" s="3"/>
      <c r="G11" s="3"/>
      <c r="H11" s="3"/>
      <c r="I11" s="3"/>
      <c r="J11" s="3"/>
      <c r="K11" s="3"/>
      <c r="L11" s="3"/>
      <c r="M11" s="3"/>
      <c r="N11" s="3"/>
      <c r="O11" s="3"/>
      <c r="P11" s="3"/>
      <c r="Q11" s="3"/>
      <c r="R11" s="2"/>
      <c r="S11" s="2"/>
      <c r="T11" s="2"/>
      <c r="U11" s="2"/>
      <c r="V11" s="2"/>
      <c r="W11" s="2"/>
      <c r="X11" s="2"/>
      <c r="Y11" s="2"/>
      <c r="Z11" s="2"/>
      <c r="AA11" s="2"/>
      <c r="AB11" s="2"/>
      <c r="AD11" s="4" t="s">
        <v>218</v>
      </c>
      <c r="AE11" s="4"/>
      <c r="AF11" s="4"/>
      <c r="AG11" s="4"/>
      <c r="AH11" s="4"/>
      <c r="AI11" s="4"/>
      <c r="AJ11" s="4"/>
      <c r="AK11" s="4"/>
      <c r="AL11" s="4"/>
      <c r="AM11" s="4"/>
      <c r="AN11" s="4"/>
      <c r="AO11" s="4"/>
      <c r="AP11" s="6"/>
    </row>
    <row r="12" spans="1:42" ht="15.5" customHeight="1" x14ac:dyDescent="0.45">
      <c r="A12" s="2"/>
      <c r="B12" s="2"/>
      <c r="C12" s="2"/>
      <c r="D12" s="2"/>
      <c r="E12" s="2"/>
      <c r="F12" s="2"/>
      <c r="G12" s="5" t="s">
        <v>215</v>
      </c>
      <c r="H12" s="2"/>
      <c r="I12" s="2"/>
      <c r="J12" s="2"/>
      <c r="K12" s="2"/>
      <c r="L12" s="2"/>
      <c r="M12" s="2"/>
      <c r="N12" s="2"/>
      <c r="O12" s="2"/>
      <c r="P12" s="2"/>
      <c r="Q12" s="2"/>
      <c r="R12" s="2"/>
      <c r="S12" s="2"/>
      <c r="T12" s="2"/>
      <c r="U12" s="2"/>
      <c r="V12" s="2"/>
      <c r="W12" s="2"/>
      <c r="X12" s="2"/>
      <c r="Y12" s="2"/>
      <c r="Z12" s="2"/>
      <c r="AA12" s="2"/>
      <c r="AB12" s="2"/>
      <c r="AD12" s="4" t="s">
        <v>219</v>
      </c>
      <c r="AE12" s="4"/>
      <c r="AF12" s="4"/>
      <c r="AG12" s="4"/>
      <c r="AH12" s="4"/>
      <c r="AI12" s="4"/>
      <c r="AJ12" s="4"/>
      <c r="AK12" s="4"/>
      <c r="AL12" s="4"/>
      <c r="AM12" s="4"/>
      <c r="AN12" s="4"/>
      <c r="AO12" s="4"/>
      <c r="AP12" s="6"/>
    </row>
    <row r="13" spans="1:42" x14ac:dyDescent="0.35">
      <c r="A13" s="2"/>
      <c r="B13" s="2"/>
      <c r="C13" s="2"/>
      <c r="D13" s="2"/>
      <c r="E13" s="2"/>
      <c r="F13" s="2"/>
      <c r="G13" s="4"/>
      <c r="H13" s="2"/>
      <c r="I13" s="2"/>
      <c r="J13" s="2"/>
      <c r="K13" s="2"/>
      <c r="L13" s="2"/>
      <c r="M13" s="2"/>
      <c r="N13" s="2"/>
      <c r="O13" s="2"/>
      <c r="P13" s="2"/>
      <c r="Q13" s="2"/>
      <c r="R13" s="2"/>
      <c r="S13" s="2"/>
      <c r="T13" s="2"/>
      <c r="U13" s="2"/>
      <c r="V13" s="2"/>
      <c r="W13" s="2"/>
      <c r="X13" s="2"/>
      <c r="Y13" s="2"/>
      <c r="Z13" s="2"/>
      <c r="AA13" s="2"/>
      <c r="AB13" s="2"/>
    </row>
    <row r="14" spans="1:42" x14ac:dyDescent="0.35">
      <c r="A14" s="2"/>
      <c r="B14" s="2"/>
      <c r="C14" s="2"/>
      <c r="D14" s="2"/>
      <c r="E14" s="2"/>
      <c r="F14" s="2"/>
      <c r="G14" s="4"/>
      <c r="H14" s="2"/>
      <c r="I14" s="2"/>
      <c r="J14" s="2"/>
      <c r="K14" s="2"/>
      <c r="L14" s="2"/>
      <c r="M14" s="2"/>
      <c r="N14" s="2"/>
      <c r="O14" s="2"/>
      <c r="P14" s="2"/>
      <c r="Q14" s="2"/>
      <c r="R14" s="2"/>
      <c r="S14" s="2"/>
      <c r="T14" s="2"/>
      <c r="U14" s="2"/>
      <c r="V14" s="2"/>
      <c r="W14" s="2"/>
      <c r="X14" s="2"/>
      <c r="Y14" s="2"/>
      <c r="Z14" s="2"/>
      <c r="AA14" s="2"/>
      <c r="AB14" s="2"/>
    </row>
    <row r="15" spans="1:42" x14ac:dyDescent="0.35">
      <c r="A15" s="2"/>
      <c r="B15" s="2"/>
      <c r="C15" s="2"/>
      <c r="D15" s="2"/>
      <c r="E15" s="2"/>
      <c r="F15" s="2"/>
      <c r="G15" s="4"/>
      <c r="H15" s="2"/>
      <c r="I15" s="2"/>
      <c r="J15" s="2"/>
      <c r="K15" s="2"/>
      <c r="L15" s="2"/>
      <c r="M15" s="2"/>
      <c r="N15" s="2"/>
      <c r="O15" s="2"/>
      <c r="P15" s="2"/>
      <c r="Q15" s="2"/>
      <c r="R15" s="2"/>
      <c r="S15" s="2"/>
      <c r="T15" s="2"/>
      <c r="U15" s="2"/>
      <c r="V15" s="2"/>
      <c r="W15" s="2"/>
      <c r="X15" s="2"/>
      <c r="Y15" s="2"/>
      <c r="Z15" s="2"/>
      <c r="AA15" s="2"/>
      <c r="AB15" s="2"/>
    </row>
    <row r="16" spans="1:42" x14ac:dyDescent="0.35">
      <c r="A16" s="2"/>
      <c r="B16" s="2"/>
      <c r="C16" s="2"/>
      <c r="D16" s="2"/>
      <c r="E16" s="2"/>
      <c r="F16" s="2"/>
      <c r="G16" s="4"/>
      <c r="H16" s="4"/>
      <c r="I16" s="4"/>
      <c r="J16" s="4"/>
      <c r="K16" s="4"/>
      <c r="L16" s="4"/>
      <c r="M16" s="4"/>
      <c r="N16" s="4"/>
      <c r="O16" s="4"/>
      <c r="P16" s="4"/>
      <c r="Q16" s="4"/>
      <c r="R16" s="4"/>
      <c r="S16" s="2"/>
      <c r="T16" s="2"/>
      <c r="U16" s="2"/>
      <c r="V16" s="2"/>
      <c r="W16" s="2"/>
      <c r="X16" s="2"/>
      <c r="Y16" s="2"/>
      <c r="Z16" s="2"/>
      <c r="AA16" s="2"/>
      <c r="AB16" s="2"/>
    </row>
    <row r="17" spans="1:28" x14ac:dyDescent="0.35">
      <c r="A17" s="2"/>
      <c r="B17" s="2"/>
      <c r="C17" s="2"/>
      <c r="D17" s="2"/>
      <c r="E17" s="2"/>
      <c r="F17" s="2"/>
      <c r="G17" s="4"/>
      <c r="H17" s="4"/>
      <c r="I17" s="4"/>
      <c r="J17" s="4"/>
      <c r="K17" s="4"/>
      <c r="L17" s="4"/>
      <c r="M17" s="4"/>
      <c r="N17" s="4"/>
      <c r="O17" s="4"/>
      <c r="P17" s="4"/>
      <c r="Q17" s="4"/>
      <c r="R17" s="4"/>
      <c r="S17" s="2"/>
      <c r="T17" s="2"/>
      <c r="U17" s="2"/>
      <c r="V17" s="2"/>
      <c r="W17" s="2"/>
      <c r="X17" s="2"/>
      <c r="Y17" s="2"/>
      <c r="Z17" s="2"/>
      <c r="AA17" s="2"/>
      <c r="AB17" s="2"/>
    </row>
    <row r="18" spans="1:28" x14ac:dyDescent="0.35">
      <c r="A18" s="2"/>
      <c r="B18" s="2"/>
      <c r="C18" s="2"/>
      <c r="D18" s="2"/>
      <c r="E18" s="2"/>
      <c r="F18" s="2"/>
      <c r="G18" s="4"/>
      <c r="H18" s="4"/>
      <c r="I18" s="4"/>
      <c r="J18" s="4"/>
      <c r="K18" s="4"/>
      <c r="L18" s="4"/>
      <c r="M18" s="4"/>
      <c r="N18" s="4"/>
      <c r="O18" s="4"/>
      <c r="P18" s="4"/>
      <c r="Q18" s="4"/>
      <c r="R18" s="4"/>
      <c r="S18" s="2"/>
      <c r="T18" s="2"/>
      <c r="U18" s="2"/>
      <c r="V18" s="2"/>
      <c r="W18" s="2"/>
      <c r="X18" s="2"/>
      <c r="Y18" s="2"/>
      <c r="Z18" s="2"/>
      <c r="AA18" s="2"/>
      <c r="AB18" s="2"/>
    </row>
    <row r="19" spans="1:28" x14ac:dyDescent="0.3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x14ac:dyDescent="0.3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x14ac:dyDescent="0.3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3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x14ac:dyDescent="0.3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x14ac:dyDescent="0.3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3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3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3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3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3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3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x14ac:dyDescent="0.3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x14ac:dyDescent="0.3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3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3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x14ac:dyDescent="0.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x14ac:dyDescent="0.3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3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3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3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3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3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x14ac:dyDescent="0.3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3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x14ac:dyDescent="0.3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x14ac:dyDescent="0.3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x14ac:dyDescent="0.3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x14ac:dyDescent="0.3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x14ac:dyDescent="0.3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x14ac:dyDescent="0.3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x14ac:dyDescent="0.3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x14ac:dyDescent="0.3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x14ac:dyDescent="0.3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x14ac:dyDescent="0.3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x14ac:dyDescent="0.3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3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3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x14ac:dyDescent="0.3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3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3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3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3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x14ac:dyDescent="0.3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x14ac:dyDescent="0.3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x14ac:dyDescent="0.3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x14ac:dyDescent="0.3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x14ac:dyDescent="0.3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x14ac:dyDescent="0.3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x14ac:dyDescent="0.3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x14ac:dyDescent="0.3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x14ac:dyDescent="0.3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x14ac:dyDescent="0.3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x14ac:dyDescent="0.3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x14ac:dyDescent="0.3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3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3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3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3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3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3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3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3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3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3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3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3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3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3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3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3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3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3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3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3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3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3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3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3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3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3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sheetData>
  <mergeCells count="5">
    <mergeCell ref="L9:P9"/>
    <mergeCell ref="J2:Q4"/>
    <mergeCell ref="L6:P6"/>
    <mergeCell ref="L7:P7"/>
    <mergeCell ref="L8:P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5D2CD-E8CD-4E7C-B3CB-969E6DCD924E}">
  <dimension ref="A1:Q306"/>
  <sheetViews>
    <sheetView topLeftCell="B1" zoomScale="115" zoomScaleNormal="115" workbookViewId="0">
      <pane ySplit="1" topLeftCell="A16" activePane="bottomLeft" state="frozen"/>
      <selection pane="bottomLeft"/>
    </sheetView>
  </sheetViews>
  <sheetFormatPr defaultRowHeight="14.5" x14ac:dyDescent="0.35"/>
  <cols>
    <col min="1" max="1" width="27.26953125" customWidth="1"/>
    <col min="2" max="2" width="17.08984375" style="1" customWidth="1"/>
    <col min="3" max="3" width="14.90625" style="1" customWidth="1"/>
    <col min="4" max="4" width="13.54296875" style="1" customWidth="1"/>
    <col min="5" max="5" width="9.90625" style="1" customWidth="1"/>
    <col min="6" max="6" width="10.26953125" style="1" customWidth="1"/>
    <col min="7" max="7" width="14.26953125" customWidth="1"/>
    <col min="8" max="8" width="12.1796875" style="1" customWidth="1"/>
    <col min="9" max="9" width="11.7265625" customWidth="1"/>
    <col min="10" max="10" width="13" customWidth="1"/>
    <col min="11" max="11" width="15.7265625" customWidth="1"/>
    <col min="12" max="12" width="10.90625" customWidth="1"/>
    <col min="13" max="13" width="15.1796875" customWidth="1"/>
    <col min="14" max="15" width="10.90625" customWidth="1"/>
    <col min="16" max="16" width="19.08984375" customWidth="1"/>
  </cols>
  <sheetData>
    <row r="1" spans="1:17" s="9" customFormat="1" ht="43.5" x14ac:dyDescent="0.35">
      <c r="A1" s="10" t="s">
        <v>83</v>
      </c>
      <c r="B1" s="10" t="s">
        <v>220</v>
      </c>
      <c r="C1" s="11" t="s">
        <v>318</v>
      </c>
      <c r="D1" s="11" t="s">
        <v>332</v>
      </c>
      <c r="E1" s="12" t="s">
        <v>223</v>
      </c>
      <c r="F1" s="12" t="s">
        <v>224</v>
      </c>
      <c r="G1" s="11" t="s">
        <v>320</v>
      </c>
      <c r="H1" s="12" t="s">
        <v>225</v>
      </c>
      <c r="I1" s="11" t="s">
        <v>319</v>
      </c>
      <c r="J1" s="25" t="s">
        <v>231</v>
      </c>
      <c r="K1" s="25" t="s">
        <v>314</v>
      </c>
      <c r="L1" s="26" t="s">
        <v>312</v>
      </c>
      <c r="M1" s="27" t="s">
        <v>313</v>
      </c>
      <c r="N1" s="28" t="s">
        <v>324</v>
      </c>
      <c r="O1" s="28" t="s">
        <v>325</v>
      </c>
      <c r="P1" s="27" t="s">
        <v>335</v>
      </c>
      <c r="Q1" s="28" t="s">
        <v>336</v>
      </c>
    </row>
    <row r="2" spans="1:17" x14ac:dyDescent="0.35">
      <c r="A2" s="13" t="s">
        <v>233</v>
      </c>
      <c r="B2" s="13" t="s">
        <v>221</v>
      </c>
      <c r="C2" s="21">
        <v>3200000</v>
      </c>
      <c r="D2" s="13" t="str">
        <f>_xlfn.IFS(B2="1 BHK", "36,00,000 ",B2="2 BHK","57,00,000 ")</f>
        <v xml:space="preserve">36,00,000 </v>
      </c>
      <c r="E2" s="13">
        <v>1</v>
      </c>
      <c r="F2" s="13">
        <v>0</v>
      </c>
      <c r="G2" s="13">
        <v>0</v>
      </c>
      <c r="H2" s="13" t="s">
        <v>228</v>
      </c>
      <c r="I2" s="14"/>
      <c r="J2" s="29">
        <f>COUNTIF(B2:B300,"1 BHK")</f>
        <v>253</v>
      </c>
      <c r="K2" s="29">
        <f>COUNTIF(B2:B300,"2 BHK")</f>
        <v>46</v>
      </c>
      <c r="L2" s="29">
        <f>COUNTIF(G2:G300,"1")</f>
        <v>33</v>
      </c>
      <c r="M2" s="30">
        <f>COUNTIF(G2:G300,"0")</f>
        <v>266</v>
      </c>
      <c r="N2" s="29">
        <f>COUNTIF(E2:E300,"1")</f>
        <v>218</v>
      </c>
      <c r="O2" s="29">
        <f>COUNTIF(F2:F300,"1")</f>
        <v>81</v>
      </c>
      <c r="P2" s="31">
        <f>I3-C3</f>
        <v>400000</v>
      </c>
      <c r="Q2" s="29">
        <f>VLOOKUP(A10,BHK,7,FALSE)</f>
        <v>0</v>
      </c>
    </row>
    <row r="3" spans="1:17" x14ac:dyDescent="0.35">
      <c r="A3" s="13" t="s">
        <v>0</v>
      </c>
      <c r="B3" s="13" t="s">
        <v>222</v>
      </c>
      <c r="C3" s="21">
        <v>5000000</v>
      </c>
      <c r="D3" s="13" t="str">
        <f t="shared" ref="D3:D66" si="0">_xlfn.IFS(B3="1 BHK", "36,00,000 ",B3="2 BHK","57,00,000 ")</f>
        <v xml:space="preserve">57,00,000 </v>
      </c>
      <c r="E3" s="13">
        <v>1</v>
      </c>
      <c r="F3" s="13">
        <v>0</v>
      </c>
      <c r="G3" s="13">
        <v>1</v>
      </c>
      <c r="H3" s="13" t="s">
        <v>226</v>
      </c>
      <c r="I3" s="21">
        <v>5400000</v>
      </c>
      <c r="P3" s="23"/>
    </row>
    <row r="4" spans="1:17" x14ac:dyDescent="0.35">
      <c r="A4" s="13" t="s">
        <v>1</v>
      </c>
      <c r="B4" s="13" t="s">
        <v>221</v>
      </c>
      <c r="C4" s="21">
        <v>3000000</v>
      </c>
      <c r="D4" s="13" t="str">
        <f t="shared" si="0"/>
        <v xml:space="preserve">36,00,000 </v>
      </c>
      <c r="E4" s="13">
        <v>1</v>
      </c>
      <c r="F4" s="13">
        <v>0</v>
      </c>
      <c r="G4" s="13">
        <v>0</v>
      </c>
      <c r="H4" s="13" t="s">
        <v>229</v>
      </c>
      <c r="I4" s="14"/>
      <c r="P4" s="23"/>
    </row>
    <row r="5" spans="1:17" x14ac:dyDescent="0.35">
      <c r="A5" s="13" t="s">
        <v>234</v>
      </c>
      <c r="B5" s="13" t="s">
        <v>221</v>
      </c>
      <c r="C5" s="21">
        <v>3200000</v>
      </c>
      <c r="D5" s="13" t="str">
        <f t="shared" si="0"/>
        <v xml:space="preserve">36,00,000 </v>
      </c>
      <c r="E5" s="13">
        <v>1</v>
      </c>
      <c r="F5" s="13">
        <v>0</v>
      </c>
      <c r="G5" s="13">
        <v>0</v>
      </c>
      <c r="H5" s="13" t="s">
        <v>229</v>
      </c>
      <c r="I5" s="14"/>
      <c r="K5" s="24"/>
      <c r="P5" s="23"/>
    </row>
    <row r="6" spans="1:17" x14ac:dyDescent="0.35">
      <c r="A6" s="13" t="s">
        <v>2</v>
      </c>
      <c r="B6" s="13" t="s">
        <v>221</v>
      </c>
      <c r="C6" s="21">
        <v>3300000</v>
      </c>
      <c r="D6" s="13" t="str">
        <f t="shared" si="0"/>
        <v xml:space="preserve">36,00,000 </v>
      </c>
      <c r="E6" s="13">
        <v>0</v>
      </c>
      <c r="F6" s="13">
        <v>1</v>
      </c>
      <c r="G6" s="13">
        <v>0</v>
      </c>
      <c r="H6" s="13" t="s">
        <v>230</v>
      </c>
      <c r="I6" s="14"/>
      <c r="P6" s="23"/>
    </row>
    <row r="7" spans="1:17" x14ac:dyDescent="0.35">
      <c r="A7" s="13" t="s">
        <v>3</v>
      </c>
      <c r="B7" s="13" t="s">
        <v>222</v>
      </c>
      <c r="C7" s="21">
        <v>4500000</v>
      </c>
      <c r="D7" s="13" t="str">
        <f t="shared" si="0"/>
        <v xml:space="preserve">57,00,000 </v>
      </c>
      <c r="E7" s="13">
        <v>1</v>
      </c>
      <c r="F7" s="13">
        <v>0</v>
      </c>
      <c r="G7" s="13">
        <v>1</v>
      </c>
      <c r="H7" s="13" t="s">
        <v>227</v>
      </c>
      <c r="I7" s="21">
        <v>5500000</v>
      </c>
      <c r="P7" s="23"/>
    </row>
    <row r="8" spans="1:17" x14ac:dyDescent="0.35">
      <c r="A8" s="13" t="s">
        <v>235</v>
      </c>
      <c r="B8" s="13" t="s">
        <v>221</v>
      </c>
      <c r="C8" s="21">
        <v>3200000</v>
      </c>
      <c r="D8" s="13" t="str">
        <f t="shared" si="0"/>
        <v xml:space="preserve">36,00,000 </v>
      </c>
      <c r="E8" s="13">
        <v>0</v>
      </c>
      <c r="F8" s="13">
        <v>1</v>
      </c>
      <c r="G8" s="13">
        <v>0</v>
      </c>
      <c r="H8" s="13" t="s">
        <v>327</v>
      </c>
      <c r="I8" s="14"/>
      <c r="P8" s="23"/>
    </row>
    <row r="9" spans="1:17" x14ac:dyDescent="0.35">
      <c r="A9" s="13" t="s">
        <v>4</v>
      </c>
      <c r="B9" s="13" t="s">
        <v>221</v>
      </c>
      <c r="C9" s="21">
        <v>3200000</v>
      </c>
      <c r="D9" s="13" t="str">
        <f t="shared" si="0"/>
        <v xml:space="preserve">36,00,000 </v>
      </c>
      <c r="E9" s="13">
        <v>0</v>
      </c>
      <c r="F9" s="13">
        <v>1</v>
      </c>
      <c r="G9" s="13">
        <v>0</v>
      </c>
      <c r="H9" s="13" t="s">
        <v>226</v>
      </c>
      <c r="I9" s="14"/>
    </row>
    <row r="10" spans="1:17" x14ac:dyDescent="0.35">
      <c r="A10" s="13" t="s">
        <v>5</v>
      </c>
      <c r="B10" s="13" t="s">
        <v>221</v>
      </c>
      <c r="C10" s="21">
        <v>3500000</v>
      </c>
      <c r="D10" s="13" t="str">
        <f t="shared" si="0"/>
        <v xml:space="preserve">36,00,000 </v>
      </c>
      <c r="E10" s="13">
        <v>1</v>
      </c>
      <c r="F10" s="13">
        <v>0</v>
      </c>
      <c r="G10" s="13">
        <v>0</v>
      </c>
      <c r="H10" s="13" t="s">
        <v>327</v>
      </c>
      <c r="I10" s="14"/>
    </row>
    <row r="11" spans="1:17" x14ac:dyDescent="0.35">
      <c r="A11" s="13" t="s">
        <v>236</v>
      </c>
      <c r="B11" s="13" t="s">
        <v>221</v>
      </c>
      <c r="C11" s="21">
        <v>3000000</v>
      </c>
      <c r="D11" s="13" t="str">
        <f t="shared" si="0"/>
        <v xml:space="preserve">36,00,000 </v>
      </c>
      <c r="E11" s="13">
        <v>0</v>
      </c>
      <c r="F11" s="13">
        <v>1</v>
      </c>
      <c r="G11" s="13">
        <v>0</v>
      </c>
      <c r="H11" s="13" t="s">
        <v>227</v>
      </c>
      <c r="I11" s="14"/>
    </row>
    <row r="12" spans="1:17" x14ac:dyDescent="0.35">
      <c r="A12" s="13" t="s">
        <v>6</v>
      </c>
      <c r="B12" s="13" t="s">
        <v>221</v>
      </c>
      <c r="C12" s="21">
        <v>3300000</v>
      </c>
      <c r="D12" s="13" t="str">
        <f t="shared" si="0"/>
        <v xml:space="preserve">36,00,000 </v>
      </c>
      <c r="E12" s="13">
        <v>0</v>
      </c>
      <c r="F12" s="13">
        <v>1</v>
      </c>
      <c r="G12" s="13">
        <v>0</v>
      </c>
      <c r="H12" s="13" t="s">
        <v>228</v>
      </c>
      <c r="I12" s="14"/>
    </row>
    <row r="13" spans="1:17" x14ac:dyDescent="0.35">
      <c r="A13" s="13" t="s">
        <v>7</v>
      </c>
      <c r="B13" s="13" t="s">
        <v>221</v>
      </c>
      <c r="C13" s="21">
        <v>3200000</v>
      </c>
      <c r="D13" s="13" t="str">
        <f t="shared" si="0"/>
        <v xml:space="preserve">36,00,000 </v>
      </c>
      <c r="E13" s="13">
        <v>1</v>
      </c>
      <c r="F13" s="13">
        <v>0</v>
      </c>
      <c r="G13" s="13">
        <v>0</v>
      </c>
      <c r="H13" s="13" t="s">
        <v>228</v>
      </c>
      <c r="I13" s="14"/>
    </row>
    <row r="14" spans="1:17" x14ac:dyDescent="0.35">
      <c r="A14" s="13" t="s">
        <v>8</v>
      </c>
      <c r="B14" s="13" t="s">
        <v>222</v>
      </c>
      <c r="C14" s="21">
        <v>5000000</v>
      </c>
      <c r="D14" s="13" t="str">
        <f t="shared" si="0"/>
        <v xml:space="preserve">57,00,000 </v>
      </c>
      <c r="E14" s="13">
        <v>1</v>
      </c>
      <c r="F14" s="13">
        <v>0</v>
      </c>
      <c r="G14" s="13">
        <v>0</v>
      </c>
      <c r="H14" s="13" t="s">
        <v>230</v>
      </c>
      <c r="I14" s="14"/>
    </row>
    <row r="15" spans="1:17" x14ac:dyDescent="0.35">
      <c r="A15" s="13" t="s">
        <v>9</v>
      </c>
      <c r="B15" s="13" t="s">
        <v>222</v>
      </c>
      <c r="C15" s="21">
        <v>5200000</v>
      </c>
      <c r="D15" s="13" t="str">
        <f t="shared" si="0"/>
        <v xml:space="preserve">57,00,000 </v>
      </c>
      <c r="E15" s="13">
        <v>1</v>
      </c>
      <c r="F15" s="13">
        <v>0</v>
      </c>
      <c r="G15" s="13">
        <v>1</v>
      </c>
      <c r="H15" s="13" t="s">
        <v>226</v>
      </c>
      <c r="I15" s="21">
        <v>5400000</v>
      </c>
    </row>
    <row r="16" spans="1:17" x14ac:dyDescent="0.35">
      <c r="A16" s="13" t="s">
        <v>237</v>
      </c>
      <c r="B16" s="13" t="s">
        <v>221</v>
      </c>
      <c r="C16" s="21">
        <v>3500000</v>
      </c>
      <c r="D16" s="13" t="str">
        <f t="shared" si="0"/>
        <v xml:space="preserve">36,00,000 </v>
      </c>
      <c r="E16" s="13">
        <v>1</v>
      </c>
      <c r="F16" s="13">
        <v>0</v>
      </c>
      <c r="G16" s="13">
        <v>1</v>
      </c>
      <c r="H16" s="13" t="s">
        <v>327</v>
      </c>
      <c r="I16" s="21">
        <v>3300000</v>
      </c>
    </row>
    <row r="17" spans="1:9" x14ac:dyDescent="0.35">
      <c r="A17" s="13" t="s">
        <v>10</v>
      </c>
      <c r="B17" s="13" t="s">
        <v>221</v>
      </c>
      <c r="C17" s="21">
        <v>3200000</v>
      </c>
      <c r="D17" s="13" t="str">
        <f t="shared" si="0"/>
        <v xml:space="preserve">36,00,000 </v>
      </c>
      <c r="E17" s="13">
        <v>1</v>
      </c>
      <c r="F17" s="13">
        <v>0</v>
      </c>
      <c r="G17" s="13">
        <v>0</v>
      </c>
      <c r="H17" s="13" t="s">
        <v>230</v>
      </c>
      <c r="I17" s="14"/>
    </row>
    <row r="18" spans="1:9" x14ac:dyDescent="0.35">
      <c r="A18" s="13" t="s">
        <v>11</v>
      </c>
      <c r="B18" s="13" t="s">
        <v>221</v>
      </c>
      <c r="C18" s="21">
        <v>4000000</v>
      </c>
      <c r="D18" s="13" t="str">
        <f t="shared" si="0"/>
        <v xml:space="preserve">36,00,000 </v>
      </c>
      <c r="E18" s="13">
        <v>0</v>
      </c>
      <c r="F18" s="13">
        <v>1</v>
      </c>
      <c r="G18" s="13">
        <v>0</v>
      </c>
      <c r="H18" s="13" t="s">
        <v>328</v>
      </c>
      <c r="I18" s="14"/>
    </row>
    <row r="19" spans="1:9" x14ac:dyDescent="0.35">
      <c r="A19" s="13" t="s">
        <v>12</v>
      </c>
      <c r="B19" s="13" t="s">
        <v>221</v>
      </c>
      <c r="C19" s="21">
        <v>3500000</v>
      </c>
      <c r="D19" s="13" t="str">
        <f t="shared" si="0"/>
        <v xml:space="preserve">36,00,000 </v>
      </c>
      <c r="E19" s="13">
        <v>1</v>
      </c>
      <c r="F19" s="13">
        <v>0</v>
      </c>
      <c r="G19" s="13">
        <v>0</v>
      </c>
      <c r="H19" s="13" t="s">
        <v>328</v>
      </c>
      <c r="I19" s="14"/>
    </row>
    <row r="20" spans="1:9" x14ac:dyDescent="0.35">
      <c r="A20" s="13" t="s">
        <v>13</v>
      </c>
      <c r="B20" s="13" t="s">
        <v>221</v>
      </c>
      <c r="C20" s="21">
        <v>3200000</v>
      </c>
      <c r="D20" s="13" t="str">
        <f t="shared" si="0"/>
        <v xml:space="preserve">36,00,000 </v>
      </c>
      <c r="E20" s="13">
        <v>0</v>
      </c>
      <c r="F20" s="13">
        <v>1</v>
      </c>
      <c r="G20" s="13">
        <v>0</v>
      </c>
      <c r="H20" s="13" t="s">
        <v>226</v>
      </c>
      <c r="I20" s="14"/>
    </row>
    <row r="21" spans="1:9" x14ac:dyDescent="0.35">
      <c r="A21" s="13" t="s">
        <v>14</v>
      </c>
      <c r="B21" s="13" t="s">
        <v>221</v>
      </c>
      <c r="C21" s="21">
        <v>3200000</v>
      </c>
      <c r="D21" s="13" t="str">
        <f t="shared" si="0"/>
        <v xml:space="preserve">36,00,000 </v>
      </c>
      <c r="E21" s="13">
        <v>0</v>
      </c>
      <c r="F21" s="13">
        <v>1</v>
      </c>
      <c r="G21" s="13">
        <v>0</v>
      </c>
      <c r="H21" s="13" t="s">
        <v>227</v>
      </c>
      <c r="I21" s="14"/>
    </row>
    <row r="22" spans="1:9" x14ac:dyDescent="0.35">
      <c r="A22" s="13" t="s">
        <v>15</v>
      </c>
      <c r="B22" s="13" t="s">
        <v>221</v>
      </c>
      <c r="C22" s="21">
        <v>3300000</v>
      </c>
      <c r="D22" s="13" t="str">
        <f t="shared" si="0"/>
        <v xml:space="preserve">36,00,000 </v>
      </c>
      <c r="E22" s="13">
        <v>1</v>
      </c>
      <c r="F22" s="13">
        <v>0</v>
      </c>
      <c r="G22" s="13">
        <v>1</v>
      </c>
      <c r="H22" s="13" t="s">
        <v>228</v>
      </c>
      <c r="I22" s="21">
        <v>3400000</v>
      </c>
    </row>
    <row r="23" spans="1:9" x14ac:dyDescent="0.35">
      <c r="A23" s="13" t="s">
        <v>16</v>
      </c>
      <c r="B23" s="13" t="s">
        <v>221</v>
      </c>
      <c r="C23" s="21">
        <v>3300000</v>
      </c>
      <c r="D23" s="13" t="str">
        <f t="shared" si="0"/>
        <v xml:space="preserve">36,00,000 </v>
      </c>
      <c r="E23" s="13">
        <v>0</v>
      </c>
      <c r="F23" s="13">
        <v>1</v>
      </c>
      <c r="G23" s="13">
        <v>0</v>
      </c>
      <c r="H23" s="13" t="s">
        <v>228</v>
      </c>
      <c r="I23" s="14"/>
    </row>
    <row r="24" spans="1:9" x14ac:dyDescent="0.35">
      <c r="A24" s="13" t="s">
        <v>17</v>
      </c>
      <c r="B24" s="13" t="s">
        <v>222</v>
      </c>
      <c r="C24" s="21">
        <v>5200000</v>
      </c>
      <c r="D24" s="13" t="str">
        <f t="shared" si="0"/>
        <v xml:space="preserve">57,00,000 </v>
      </c>
      <c r="E24" s="13">
        <v>1</v>
      </c>
      <c r="F24" s="13">
        <v>0</v>
      </c>
      <c r="G24" s="13">
        <v>0</v>
      </c>
      <c r="H24" s="13" t="s">
        <v>230</v>
      </c>
      <c r="I24" s="14"/>
    </row>
    <row r="25" spans="1:9" x14ac:dyDescent="0.35">
      <c r="A25" s="13" t="s">
        <v>239</v>
      </c>
      <c r="B25" s="13" t="s">
        <v>221</v>
      </c>
      <c r="C25" s="21">
        <v>3500000</v>
      </c>
      <c r="D25" s="13" t="str">
        <f t="shared" si="0"/>
        <v xml:space="preserve">36,00,000 </v>
      </c>
      <c r="E25" s="13">
        <v>1</v>
      </c>
      <c r="F25" s="13">
        <v>0</v>
      </c>
      <c r="G25" s="13">
        <v>0</v>
      </c>
      <c r="H25" s="13" t="s">
        <v>229</v>
      </c>
      <c r="I25" s="14"/>
    </row>
    <row r="26" spans="1:9" x14ac:dyDescent="0.35">
      <c r="A26" s="13" t="s">
        <v>18</v>
      </c>
      <c r="B26" s="13" t="s">
        <v>221</v>
      </c>
      <c r="C26" s="21">
        <v>3300000</v>
      </c>
      <c r="D26" s="13" t="str">
        <f t="shared" si="0"/>
        <v xml:space="preserve">36,00,000 </v>
      </c>
      <c r="E26" s="13">
        <v>1</v>
      </c>
      <c r="F26" s="13">
        <v>0</v>
      </c>
      <c r="G26" s="13">
        <v>0</v>
      </c>
      <c r="H26" s="13" t="s">
        <v>327</v>
      </c>
      <c r="I26" s="14"/>
    </row>
    <row r="27" spans="1:9" x14ac:dyDescent="0.35">
      <c r="A27" s="13" t="s">
        <v>240</v>
      </c>
      <c r="B27" s="13" t="s">
        <v>222</v>
      </c>
      <c r="C27" s="21">
        <v>5000000</v>
      </c>
      <c r="D27" s="13" t="str">
        <f t="shared" si="0"/>
        <v xml:space="preserve">57,00,000 </v>
      </c>
      <c r="E27" s="13">
        <v>1</v>
      </c>
      <c r="F27" s="13">
        <v>0</v>
      </c>
      <c r="G27" s="13">
        <v>1</v>
      </c>
      <c r="H27" s="13" t="s">
        <v>226</v>
      </c>
      <c r="I27" s="21">
        <v>5500000</v>
      </c>
    </row>
    <row r="28" spans="1:9" x14ac:dyDescent="0.35">
      <c r="A28" s="13" t="s">
        <v>19</v>
      </c>
      <c r="B28" s="13" t="s">
        <v>221</v>
      </c>
      <c r="C28" s="21">
        <v>3100000</v>
      </c>
      <c r="D28" s="13" t="str">
        <f t="shared" si="0"/>
        <v xml:space="preserve">36,00,000 </v>
      </c>
      <c r="E28" s="13">
        <v>1</v>
      </c>
      <c r="F28" s="13">
        <v>0</v>
      </c>
      <c r="G28" s="13">
        <v>0</v>
      </c>
      <c r="H28" s="13" t="s">
        <v>226</v>
      </c>
      <c r="I28" s="14"/>
    </row>
    <row r="29" spans="1:9" x14ac:dyDescent="0.35">
      <c r="A29" s="13" t="s">
        <v>241</v>
      </c>
      <c r="B29" s="13" t="s">
        <v>221</v>
      </c>
      <c r="C29" s="21">
        <v>3300000</v>
      </c>
      <c r="D29" s="13" t="str">
        <f t="shared" si="0"/>
        <v xml:space="preserve">36,00,000 </v>
      </c>
      <c r="E29" s="13">
        <v>0</v>
      </c>
      <c r="F29" s="13">
        <v>1</v>
      </c>
      <c r="G29" s="13">
        <v>0</v>
      </c>
      <c r="H29" s="13" t="s">
        <v>230</v>
      </c>
      <c r="I29" s="14"/>
    </row>
    <row r="30" spans="1:9" x14ac:dyDescent="0.35">
      <c r="A30" s="13" t="s">
        <v>242</v>
      </c>
      <c r="B30" s="13" t="s">
        <v>221</v>
      </c>
      <c r="C30" s="21">
        <v>3000000</v>
      </c>
      <c r="D30" s="13" t="str">
        <f t="shared" si="0"/>
        <v xml:space="preserve">36,00,000 </v>
      </c>
      <c r="E30" s="13">
        <v>1</v>
      </c>
      <c r="F30" s="13">
        <v>0</v>
      </c>
      <c r="G30" s="13">
        <v>0</v>
      </c>
      <c r="H30" s="13" t="s">
        <v>230</v>
      </c>
      <c r="I30" s="14"/>
    </row>
    <row r="31" spans="1:9" x14ac:dyDescent="0.35">
      <c r="A31" s="13" t="s">
        <v>20</v>
      </c>
      <c r="B31" s="13" t="s">
        <v>221</v>
      </c>
      <c r="C31" s="21">
        <v>3500000</v>
      </c>
      <c r="D31" s="13" t="str">
        <f t="shared" si="0"/>
        <v xml:space="preserve">36,00,000 </v>
      </c>
      <c r="E31" s="13">
        <v>1</v>
      </c>
      <c r="F31" s="13">
        <v>0</v>
      </c>
      <c r="G31" s="13">
        <v>0</v>
      </c>
      <c r="H31" s="13" t="s">
        <v>229</v>
      </c>
      <c r="I31" s="14"/>
    </row>
    <row r="32" spans="1:9" x14ac:dyDescent="0.35">
      <c r="A32" s="13" t="s">
        <v>243</v>
      </c>
      <c r="B32" s="13" t="s">
        <v>222</v>
      </c>
      <c r="C32" s="21">
        <v>4800000</v>
      </c>
      <c r="D32" s="13" t="str">
        <f t="shared" si="0"/>
        <v xml:space="preserve">57,00,000 </v>
      </c>
      <c r="E32" s="13">
        <v>1</v>
      </c>
      <c r="F32" s="13">
        <v>0</v>
      </c>
      <c r="G32" s="13">
        <v>0</v>
      </c>
      <c r="H32" s="13" t="s">
        <v>227</v>
      </c>
      <c r="I32" s="14"/>
    </row>
    <row r="33" spans="1:9" x14ac:dyDescent="0.35">
      <c r="A33" s="13" t="s">
        <v>21</v>
      </c>
      <c r="B33" s="13" t="s">
        <v>221</v>
      </c>
      <c r="C33" s="21">
        <v>2900000</v>
      </c>
      <c r="D33" s="13" t="str">
        <f t="shared" si="0"/>
        <v xml:space="preserve">36,00,000 </v>
      </c>
      <c r="E33" s="13">
        <v>0</v>
      </c>
      <c r="F33" s="13">
        <v>1</v>
      </c>
      <c r="G33" s="13">
        <v>0</v>
      </c>
      <c r="H33" s="13" t="s">
        <v>327</v>
      </c>
      <c r="I33" s="14"/>
    </row>
    <row r="34" spans="1:9" x14ac:dyDescent="0.35">
      <c r="A34" s="13" t="s">
        <v>244</v>
      </c>
      <c r="B34" s="13" t="s">
        <v>221</v>
      </c>
      <c r="C34" s="21">
        <v>3200000</v>
      </c>
      <c r="D34" s="13" t="str">
        <f t="shared" si="0"/>
        <v xml:space="preserve">36,00,000 </v>
      </c>
      <c r="E34" s="13">
        <v>0</v>
      </c>
      <c r="F34" s="13">
        <v>1</v>
      </c>
      <c r="G34" s="13">
        <v>0</v>
      </c>
      <c r="H34" s="13" t="s">
        <v>327</v>
      </c>
      <c r="I34" s="14"/>
    </row>
    <row r="35" spans="1:9" x14ac:dyDescent="0.35">
      <c r="A35" s="13" t="s">
        <v>22</v>
      </c>
      <c r="B35" s="13" t="s">
        <v>221</v>
      </c>
      <c r="C35" s="21">
        <v>3500000</v>
      </c>
      <c r="D35" s="13" t="str">
        <f t="shared" si="0"/>
        <v xml:space="preserve">36,00,000 </v>
      </c>
      <c r="E35" s="13">
        <v>0</v>
      </c>
      <c r="F35" s="13">
        <v>1</v>
      </c>
      <c r="G35" s="13">
        <v>0</v>
      </c>
      <c r="H35" s="13" t="s">
        <v>226</v>
      </c>
      <c r="I35" s="14"/>
    </row>
    <row r="36" spans="1:9" x14ac:dyDescent="0.35">
      <c r="A36" s="13" t="s">
        <v>23</v>
      </c>
      <c r="B36" s="13" t="s">
        <v>221</v>
      </c>
      <c r="C36" s="21">
        <v>3400000</v>
      </c>
      <c r="D36" s="13" t="str">
        <f t="shared" si="0"/>
        <v xml:space="preserve">36,00,000 </v>
      </c>
      <c r="E36" s="13">
        <v>1</v>
      </c>
      <c r="F36" s="13">
        <v>0</v>
      </c>
      <c r="G36" s="13">
        <v>1</v>
      </c>
      <c r="H36" s="13" t="s">
        <v>327</v>
      </c>
      <c r="I36" s="21">
        <v>3400000</v>
      </c>
    </row>
    <row r="37" spans="1:9" x14ac:dyDescent="0.35">
      <c r="A37" s="13" t="s">
        <v>24</v>
      </c>
      <c r="B37" s="13" t="s">
        <v>221</v>
      </c>
      <c r="C37" s="21">
        <v>3400000</v>
      </c>
      <c r="D37" s="13" t="str">
        <f t="shared" si="0"/>
        <v xml:space="preserve">36,00,000 </v>
      </c>
      <c r="E37" s="13">
        <v>0</v>
      </c>
      <c r="F37" s="13">
        <v>1</v>
      </c>
      <c r="G37" s="13">
        <v>0</v>
      </c>
      <c r="H37" s="13" t="s">
        <v>228</v>
      </c>
      <c r="I37" s="14"/>
    </row>
    <row r="38" spans="1:9" x14ac:dyDescent="0.35">
      <c r="A38" s="13" t="s">
        <v>25</v>
      </c>
      <c r="B38" s="13" t="s">
        <v>221</v>
      </c>
      <c r="C38" s="21">
        <v>3200000</v>
      </c>
      <c r="D38" s="13" t="str">
        <f t="shared" si="0"/>
        <v xml:space="preserve">36,00,000 </v>
      </c>
      <c r="E38" s="13">
        <v>1</v>
      </c>
      <c r="F38" s="13">
        <v>0</v>
      </c>
      <c r="G38" s="13">
        <v>0</v>
      </c>
      <c r="H38" s="13" t="s">
        <v>228</v>
      </c>
      <c r="I38" s="14"/>
    </row>
    <row r="39" spans="1:9" x14ac:dyDescent="0.35">
      <c r="A39" s="13" t="s">
        <v>245</v>
      </c>
      <c r="B39" s="13" t="s">
        <v>221</v>
      </c>
      <c r="C39" s="21">
        <v>3100000</v>
      </c>
      <c r="D39" s="13" t="str">
        <f t="shared" si="0"/>
        <v xml:space="preserve">36,00,000 </v>
      </c>
      <c r="E39" s="13">
        <v>1</v>
      </c>
      <c r="F39" s="13">
        <v>0</v>
      </c>
      <c r="G39" s="13">
        <v>0</v>
      </c>
      <c r="H39" s="13" t="s">
        <v>226</v>
      </c>
      <c r="I39" s="14"/>
    </row>
    <row r="40" spans="1:9" x14ac:dyDescent="0.35">
      <c r="A40" s="13" t="s">
        <v>26</v>
      </c>
      <c r="B40" s="13" t="s">
        <v>221</v>
      </c>
      <c r="C40" s="21">
        <v>3000000</v>
      </c>
      <c r="D40" s="13" t="str">
        <f t="shared" si="0"/>
        <v xml:space="preserve">36,00,000 </v>
      </c>
      <c r="E40" s="13">
        <v>1</v>
      </c>
      <c r="F40" s="13">
        <v>0</v>
      </c>
      <c r="G40" s="13">
        <v>0</v>
      </c>
      <c r="H40" s="13" t="s">
        <v>227</v>
      </c>
      <c r="I40" s="14"/>
    </row>
    <row r="41" spans="1:9" x14ac:dyDescent="0.35">
      <c r="A41" s="13" t="s">
        <v>246</v>
      </c>
      <c r="B41" s="13" t="s">
        <v>221</v>
      </c>
      <c r="C41" s="21">
        <v>3000000</v>
      </c>
      <c r="D41" s="13" t="str">
        <f t="shared" si="0"/>
        <v xml:space="preserve">36,00,000 </v>
      </c>
      <c r="E41" s="13">
        <v>1</v>
      </c>
      <c r="F41" s="13">
        <v>0</v>
      </c>
      <c r="G41" s="13">
        <v>0</v>
      </c>
      <c r="H41" s="13" t="s">
        <v>230</v>
      </c>
      <c r="I41" s="14"/>
    </row>
    <row r="42" spans="1:9" x14ac:dyDescent="0.35">
      <c r="A42" s="13" t="s">
        <v>27</v>
      </c>
      <c r="B42" s="13" t="s">
        <v>221</v>
      </c>
      <c r="C42" s="21">
        <v>3400000</v>
      </c>
      <c r="D42" s="13" t="str">
        <f t="shared" si="0"/>
        <v xml:space="preserve">36,00,000 </v>
      </c>
      <c r="E42" s="13">
        <v>1</v>
      </c>
      <c r="F42" s="13">
        <v>0</v>
      </c>
      <c r="G42" s="13">
        <v>0</v>
      </c>
      <c r="H42" s="13" t="s">
        <v>229</v>
      </c>
      <c r="I42" s="14"/>
    </row>
    <row r="43" spans="1:9" x14ac:dyDescent="0.35">
      <c r="A43" s="13" t="s">
        <v>247</v>
      </c>
      <c r="B43" s="13" t="s">
        <v>221</v>
      </c>
      <c r="C43" s="21">
        <v>3300000</v>
      </c>
      <c r="D43" s="13" t="str">
        <f t="shared" si="0"/>
        <v xml:space="preserve">36,00,000 </v>
      </c>
      <c r="E43" s="13">
        <v>1</v>
      </c>
      <c r="F43" s="13">
        <v>0</v>
      </c>
      <c r="G43" s="13">
        <v>1</v>
      </c>
      <c r="H43" s="13" t="s">
        <v>227</v>
      </c>
      <c r="I43" s="21">
        <v>3300000</v>
      </c>
    </row>
    <row r="44" spans="1:9" x14ac:dyDescent="0.35">
      <c r="A44" s="13" t="s">
        <v>28</v>
      </c>
      <c r="B44" s="13" t="s">
        <v>221</v>
      </c>
      <c r="C44" s="21">
        <v>3500000</v>
      </c>
      <c r="D44" s="13" t="str">
        <f t="shared" si="0"/>
        <v xml:space="preserve">36,00,000 </v>
      </c>
      <c r="E44" s="13">
        <v>1</v>
      </c>
      <c r="F44" s="13">
        <v>0</v>
      </c>
      <c r="G44" s="13">
        <v>1</v>
      </c>
      <c r="H44" s="13" t="s">
        <v>227</v>
      </c>
      <c r="I44" s="21">
        <v>3300000</v>
      </c>
    </row>
    <row r="45" spans="1:9" x14ac:dyDescent="0.35">
      <c r="A45" s="13" t="s">
        <v>29</v>
      </c>
      <c r="B45" s="13" t="s">
        <v>221</v>
      </c>
      <c r="C45" s="21">
        <v>3200000</v>
      </c>
      <c r="D45" s="13" t="str">
        <f t="shared" si="0"/>
        <v xml:space="preserve">36,00,000 </v>
      </c>
      <c r="E45" s="13">
        <v>0</v>
      </c>
      <c r="F45" s="13">
        <v>1</v>
      </c>
      <c r="G45" s="13">
        <v>0</v>
      </c>
      <c r="H45" s="13" t="s">
        <v>229</v>
      </c>
      <c r="I45" s="14"/>
    </row>
    <row r="46" spans="1:9" x14ac:dyDescent="0.35">
      <c r="A46" s="13" t="s">
        <v>30</v>
      </c>
      <c r="B46" s="13" t="s">
        <v>221</v>
      </c>
      <c r="C46" s="21">
        <v>3400000</v>
      </c>
      <c r="D46" s="13" t="str">
        <f t="shared" si="0"/>
        <v xml:space="preserve">36,00,000 </v>
      </c>
      <c r="E46" s="13">
        <v>0</v>
      </c>
      <c r="F46" s="13">
        <v>1</v>
      </c>
      <c r="G46" s="13">
        <v>0</v>
      </c>
      <c r="H46" s="13" t="s">
        <v>230</v>
      </c>
      <c r="I46" s="14"/>
    </row>
    <row r="47" spans="1:9" x14ac:dyDescent="0.35">
      <c r="A47" s="13" t="s">
        <v>31</v>
      </c>
      <c r="B47" s="13" t="s">
        <v>221</v>
      </c>
      <c r="C47" s="21">
        <v>3300000</v>
      </c>
      <c r="D47" s="13" t="str">
        <f t="shared" si="0"/>
        <v xml:space="preserve">36,00,000 </v>
      </c>
      <c r="E47" s="13">
        <v>1</v>
      </c>
      <c r="F47" s="13">
        <v>0</v>
      </c>
      <c r="G47" s="13">
        <v>0</v>
      </c>
      <c r="H47" s="13" t="s">
        <v>327</v>
      </c>
      <c r="I47" s="14"/>
    </row>
    <row r="48" spans="1:9" x14ac:dyDescent="0.35">
      <c r="A48" s="13" t="s">
        <v>32</v>
      </c>
      <c r="B48" s="13" t="s">
        <v>221</v>
      </c>
      <c r="C48" s="21">
        <v>3500000</v>
      </c>
      <c r="D48" s="13" t="str">
        <f t="shared" si="0"/>
        <v xml:space="preserve">36,00,000 </v>
      </c>
      <c r="E48" s="13">
        <v>0</v>
      </c>
      <c r="F48" s="13">
        <v>1</v>
      </c>
      <c r="G48" s="13">
        <v>0</v>
      </c>
      <c r="H48" s="13" t="s">
        <v>327</v>
      </c>
      <c r="I48" s="14"/>
    </row>
    <row r="49" spans="1:9" x14ac:dyDescent="0.35">
      <c r="A49" s="13" t="s">
        <v>33</v>
      </c>
      <c r="B49" s="13" t="s">
        <v>221</v>
      </c>
      <c r="C49" s="21">
        <v>3200000</v>
      </c>
      <c r="D49" s="13" t="str">
        <f t="shared" si="0"/>
        <v xml:space="preserve">36,00,000 </v>
      </c>
      <c r="E49" s="13">
        <v>1</v>
      </c>
      <c r="F49" s="13">
        <v>0</v>
      </c>
      <c r="G49" s="13">
        <v>0</v>
      </c>
      <c r="H49" s="13" t="s">
        <v>230</v>
      </c>
      <c r="I49" s="14"/>
    </row>
    <row r="50" spans="1:9" x14ac:dyDescent="0.35">
      <c r="A50" s="13" t="s">
        <v>34</v>
      </c>
      <c r="B50" s="13" t="s">
        <v>221</v>
      </c>
      <c r="C50" s="21">
        <v>3400000</v>
      </c>
      <c r="D50" s="13" t="str">
        <f t="shared" si="0"/>
        <v xml:space="preserve">36,00,000 </v>
      </c>
      <c r="E50" s="13">
        <v>0</v>
      </c>
      <c r="F50" s="13">
        <v>1</v>
      </c>
      <c r="G50" s="13">
        <v>0</v>
      </c>
      <c r="H50" s="13" t="s">
        <v>230</v>
      </c>
      <c r="I50" s="14"/>
    </row>
    <row r="51" spans="1:9" x14ac:dyDescent="0.35">
      <c r="A51" s="13" t="s">
        <v>35</v>
      </c>
      <c r="B51" s="13" t="s">
        <v>221</v>
      </c>
      <c r="C51" s="21">
        <v>3300000</v>
      </c>
      <c r="D51" s="13" t="str">
        <f t="shared" si="0"/>
        <v xml:space="preserve">36,00,000 </v>
      </c>
      <c r="E51" s="13">
        <v>0</v>
      </c>
      <c r="F51" s="13">
        <v>1</v>
      </c>
      <c r="G51" s="13">
        <v>0</v>
      </c>
      <c r="H51" s="13" t="s">
        <v>229</v>
      </c>
      <c r="I51" s="14"/>
    </row>
    <row r="52" spans="1:9" x14ac:dyDescent="0.35">
      <c r="A52" s="13" t="s">
        <v>248</v>
      </c>
      <c r="B52" s="13" t="s">
        <v>221</v>
      </c>
      <c r="C52" s="21">
        <v>3400000</v>
      </c>
      <c r="D52" s="13" t="str">
        <f t="shared" si="0"/>
        <v xml:space="preserve">36,00,000 </v>
      </c>
      <c r="E52" s="13">
        <v>0</v>
      </c>
      <c r="F52" s="13">
        <v>1</v>
      </c>
      <c r="G52" s="13">
        <v>0</v>
      </c>
      <c r="H52" s="13" t="s">
        <v>227</v>
      </c>
      <c r="I52" s="14"/>
    </row>
    <row r="53" spans="1:9" x14ac:dyDescent="0.35">
      <c r="A53" s="13" t="s">
        <v>249</v>
      </c>
      <c r="B53" s="13" t="s">
        <v>221</v>
      </c>
      <c r="C53" s="21">
        <v>3300000</v>
      </c>
      <c r="D53" s="13" t="str">
        <f t="shared" si="0"/>
        <v xml:space="preserve">36,00,000 </v>
      </c>
      <c r="E53" s="13">
        <v>1</v>
      </c>
      <c r="F53" s="13">
        <v>0</v>
      </c>
      <c r="G53" s="13">
        <v>0</v>
      </c>
      <c r="H53" s="13" t="s">
        <v>227</v>
      </c>
      <c r="I53" s="14"/>
    </row>
    <row r="54" spans="1:9" x14ac:dyDescent="0.35">
      <c r="A54" s="13" t="s">
        <v>36</v>
      </c>
      <c r="B54" s="13" t="s">
        <v>221</v>
      </c>
      <c r="C54" s="21">
        <v>3500000</v>
      </c>
      <c r="D54" s="13" t="str">
        <f t="shared" si="0"/>
        <v xml:space="preserve">36,00,000 </v>
      </c>
      <c r="E54" s="13">
        <v>0</v>
      </c>
      <c r="F54" s="13">
        <v>1</v>
      </c>
      <c r="G54" s="13">
        <v>0</v>
      </c>
      <c r="H54" s="13" t="s">
        <v>226</v>
      </c>
      <c r="I54" s="14"/>
    </row>
    <row r="55" spans="1:9" x14ac:dyDescent="0.35">
      <c r="A55" s="13" t="s">
        <v>37</v>
      </c>
      <c r="B55" s="13" t="s">
        <v>221</v>
      </c>
      <c r="C55" s="21">
        <v>3200000</v>
      </c>
      <c r="D55" s="13" t="str">
        <f t="shared" si="0"/>
        <v xml:space="preserve">36,00,000 </v>
      </c>
      <c r="E55" s="13">
        <v>0</v>
      </c>
      <c r="F55" s="13">
        <v>1</v>
      </c>
      <c r="G55" s="13">
        <v>0</v>
      </c>
      <c r="H55" s="13" t="s">
        <v>226</v>
      </c>
      <c r="I55" s="14"/>
    </row>
    <row r="56" spans="1:9" x14ac:dyDescent="0.35">
      <c r="A56" s="13" t="s">
        <v>38</v>
      </c>
      <c r="B56" s="13" t="s">
        <v>221</v>
      </c>
      <c r="C56" s="21">
        <v>3400000</v>
      </c>
      <c r="D56" s="13" t="str">
        <f t="shared" si="0"/>
        <v xml:space="preserve">36,00,000 </v>
      </c>
      <c r="E56" s="13">
        <v>1</v>
      </c>
      <c r="F56" s="13">
        <v>0</v>
      </c>
      <c r="G56" s="13">
        <v>0</v>
      </c>
      <c r="H56" s="13" t="s">
        <v>329</v>
      </c>
      <c r="I56" s="14"/>
    </row>
    <row r="57" spans="1:9" x14ac:dyDescent="0.35">
      <c r="A57" s="13" t="s">
        <v>39</v>
      </c>
      <c r="B57" s="13" t="s">
        <v>221</v>
      </c>
      <c r="C57" s="21">
        <v>3300000</v>
      </c>
      <c r="D57" s="13" t="str">
        <f t="shared" si="0"/>
        <v xml:space="preserve">36,00,000 </v>
      </c>
      <c r="E57" s="13">
        <v>0</v>
      </c>
      <c r="F57" s="13">
        <v>1</v>
      </c>
      <c r="G57" s="13">
        <v>0</v>
      </c>
      <c r="H57" s="13" t="s">
        <v>328</v>
      </c>
      <c r="I57" s="14"/>
    </row>
    <row r="58" spans="1:9" x14ac:dyDescent="0.35">
      <c r="A58" s="13" t="s">
        <v>40</v>
      </c>
      <c r="B58" s="13" t="s">
        <v>221</v>
      </c>
      <c r="C58" s="21">
        <v>3500000</v>
      </c>
      <c r="D58" s="13" t="str">
        <f t="shared" si="0"/>
        <v xml:space="preserve">36,00,000 </v>
      </c>
      <c r="E58" s="13">
        <v>1</v>
      </c>
      <c r="F58" s="13">
        <v>0</v>
      </c>
      <c r="G58" s="13">
        <v>1</v>
      </c>
      <c r="H58" s="13" t="s">
        <v>228</v>
      </c>
      <c r="I58" s="21">
        <v>3400000</v>
      </c>
    </row>
    <row r="59" spans="1:9" x14ac:dyDescent="0.35">
      <c r="A59" s="13" t="s">
        <v>41</v>
      </c>
      <c r="B59" s="13" t="s">
        <v>221</v>
      </c>
      <c r="C59" s="21">
        <v>3200000</v>
      </c>
      <c r="D59" s="13" t="str">
        <f t="shared" si="0"/>
        <v xml:space="preserve">36,00,000 </v>
      </c>
      <c r="E59" s="13">
        <v>1</v>
      </c>
      <c r="F59" s="13">
        <v>0</v>
      </c>
      <c r="G59" s="13">
        <v>0</v>
      </c>
      <c r="H59" s="13" t="s">
        <v>328</v>
      </c>
      <c r="I59" s="14"/>
    </row>
    <row r="60" spans="1:9" x14ac:dyDescent="0.35">
      <c r="A60" s="13" t="s">
        <v>42</v>
      </c>
      <c r="B60" s="13" t="s">
        <v>221</v>
      </c>
      <c r="C60" s="21">
        <v>3400000</v>
      </c>
      <c r="D60" s="13" t="str">
        <f t="shared" si="0"/>
        <v xml:space="preserve">36,00,000 </v>
      </c>
      <c r="E60" s="13">
        <v>1</v>
      </c>
      <c r="F60" s="13">
        <v>0</v>
      </c>
      <c r="G60" s="13">
        <v>0</v>
      </c>
      <c r="H60" s="13" t="s">
        <v>329</v>
      </c>
      <c r="I60" s="14"/>
    </row>
    <row r="61" spans="1:9" x14ac:dyDescent="0.35">
      <c r="A61" s="13" t="s">
        <v>250</v>
      </c>
      <c r="B61" s="13" t="s">
        <v>221</v>
      </c>
      <c r="C61" s="21">
        <v>3300000</v>
      </c>
      <c r="D61" s="13" t="str">
        <f t="shared" si="0"/>
        <v xml:space="preserve">36,00,000 </v>
      </c>
      <c r="E61" s="13">
        <v>1</v>
      </c>
      <c r="F61" s="13">
        <v>0</v>
      </c>
      <c r="G61" s="13">
        <v>0</v>
      </c>
      <c r="H61" s="13" t="s">
        <v>327</v>
      </c>
      <c r="I61" s="14"/>
    </row>
    <row r="62" spans="1:9" x14ac:dyDescent="0.35">
      <c r="A62" s="13" t="s">
        <v>43</v>
      </c>
      <c r="B62" s="13" t="s">
        <v>221</v>
      </c>
      <c r="C62" s="21">
        <v>3400000</v>
      </c>
      <c r="D62" s="13" t="str">
        <f t="shared" si="0"/>
        <v xml:space="preserve">36,00,000 </v>
      </c>
      <c r="E62" s="13">
        <v>1</v>
      </c>
      <c r="F62" s="13">
        <v>0</v>
      </c>
      <c r="G62" s="13">
        <v>0</v>
      </c>
      <c r="H62" s="13" t="s">
        <v>226</v>
      </c>
      <c r="I62" s="14"/>
    </row>
    <row r="63" spans="1:9" x14ac:dyDescent="0.35">
      <c r="A63" s="13" t="s">
        <v>44</v>
      </c>
      <c r="B63" s="13" t="s">
        <v>221</v>
      </c>
      <c r="C63" s="21">
        <v>3100000</v>
      </c>
      <c r="D63" s="13" t="str">
        <f t="shared" si="0"/>
        <v xml:space="preserve">36,00,000 </v>
      </c>
      <c r="E63" s="13">
        <v>1</v>
      </c>
      <c r="F63" s="13">
        <v>0</v>
      </c>
      <c r="G63" s="13">
        <v>0</v>
      </c>
      <c r="H63" s="13" t="s">
        <v>227</v>
      </c>
      <c r="I63" s="14"/>
    </row>
    <row r="64" spans="1:9" x14ac:dyDescent="0.35">
      <c r="A64" s="13" t="s">
        <v>45</v>
      </c>
      <c r="B64" s="13" t="s">
        <v>222</v>
      </c>
      <c r="C64" s="21">
        <v>5000000</v>
      </c>
      <c r="D64" s="13" t="str">
        <f t="shared" si="0"/>
        <v xml:space="preserve">57,00,000 </v>
      </c>
      <c r="E64" s="13">
        <v>1</v>
      </c>
      <c r="F64" s="13">
        <v>0</v>
      </c>
      <c r="G64" s="13">
        <v>1</v>
      </c>
      <c r="H64" s="13" t="s">
        <v>229</v>
      </c>
      <c r="I64" s="21">
        <v>5500000</v>
      </c>
    </row>
    <row r="65" spans="1:9" x14ac:dyDescent="0.35">
      <c r="A65" s="13" t="s">
        <v>46</v>
      </c>
      <c r="B65" s="13" t="s">
        <v>222</v>
      </c>
      <c r="C65" s="21">
        <v>5500000</v>
      </c>
      <c r="D65" s="13" t="str">
        <f t="shared" si="0"/>
        <v xml:space="preserve">57,00,000 </v>
      </c>
      <c r="E65" s="13">
        <v>1</v>
      </c>
      <c r="F65" s="13">
        <v>0</v>
      </c>
      <c r="G65" s="13">
        <v>0</v>
      </c>
      <c r="H65" s="13" t="s">
        <v>230</v>
      </c>
      <c r="I65" s="14"/>
    </row>
    <row r="66" spans="1:9" x14ac:dyDescent="0.35">
      <c r="A66" s="13" t="s">
        <v>251</v>
      </c>
      <c r="B66" s="13" t="s">
        <v>221</v>
      </c>
      <c r="C66" s="21">
        <v>2800000</v>
      </c>
      <c r="D66" s="13" t="str">
        <f t="shared" si="0"/>
        <v xml:space="preserve">36,00,000 </v>
      </c>
      <c r="E66" s="13">
        <v>1</v>
      </c>
      <c r="F66" s="13">
        <v>0</v>
      </c>
      <c r="G66" s="13">
        <v>0</v>
      </c>
      <c r="H66" s="13" t="s">
        <v>229</v>
      </c>
      <c r="I66" s="14"/>
    </row>
    <row r="67" spans="1:9" x14ac:dyDescent="0.35">
      <c r="A67" s="13" t="s">
        <v>252</v>
      </c>
      <c r="B67" s="13" t="s">
        <v>221</v>
      </c>
      <c r="C67" s="21">
        <v>3000000</v>
      </c>
      <c r="D67" s="13" t="str">
        <f t="shared" ref="D67:D130" si="1">_xlfn.IFS(B67="1 BHK", "36,00,000 ",B67="2 BHK","57,00,000 ")</f>
        <v xml:space="preserve">36,00,000 </v>
      </c>
      <c r="E67" s="13">
        <v>1</v>
      </c>
      <c r="F67" s="13">
        <v>0</v>
      </c>
      <c r="G67" s="13">
        <v>0</v>
      </c>
      <c r="H67" s="13" t="s">
        <v>230</v>
      </c>
      <c r="I67" s="14"/>
    </row>
    <row r="68" spans="1:9" x14ac:dyDescent="0.35">
      <c r="A68" s="13" t="s">
        <v>47</v>
      </c>
      <c r="B68" s="13" t="s">
        <v>221</v>
      </c>
      <c r="C68" s="21">
        <v>3300000</v>
      </c>
      <c r="D68" s="13" t="str">
        <f t="shared" si="1"/>
        <v xml:space="preserve">36,00,000 </v>
      </c>
      <c r="E68" s="13">
        <v>1</v>
      </c>
      <c r="F68" s="13">
        <v>0</v>
      </c>
      <c r="G68" s="13">
        <v>0</v>
      </c>
      <c r="H68" s="13" t="s">
        <v>327</v>
      </c>
      <c r="I68" s="14"/>
    </row>
    <row r="69" spans="1:9" x14ac:dyDescent="0.35">
      <c r="A69" s="13" t="s">
        <v>48</v>
      </c>
      <c r="B69" s="13" t="s">
        <v>221</v>
      </c>
      <c r="C69" s="21">
        <v>3400000</v>
      </c>
      <c r="D69" s="13" t="str">
        <f t="shared" si="1"/>
        <v xml:space="preserve">36,00,000 </v>
      </c>
      <c r="E69" s="13">
        <v>0</v>
      </c>
      <c r="F69" s="13">
        <v>1</v>
      </c>
      <c r="G69" s="13">
        <v>0</v>
      </c>
      <c r="H69" s="13" t="s">
        <v>228</v>
      </c>
      <c r="I69" s="14"/>
    </row>
    <row r="70" spans="1:9" x14ac:dyDescent="0.35">
      <c r="A70" s="13" t="s">
        <v>253</v>
      </c>
      <c r="B70" s="13" t="s">
        <v>221</v>
      </c>
      <c r="C70" s="21">
        <v>3100000</v>
      </c>
      <c r="D70" s="13" t="str">
        <f t="shared" si="1"/>
        <v xml:space="preserve">36,00,000 </v>
      </c>
      <c r="E70" s="13">
        <v>0</v>
      </c>
      <c r="F70" s="13">
        <v>1</v>
      </c>
      <c r="G70" s="13">
        <v>0</v>
      </c>
      <c r="H70" s="13" t="s">
        <v>228</v>
      </c>
      <c r="I70" s="14"/>
    </row>
    <row r="71" spans="1:9" x14ac:dyDescent="0.35">
      <c r="A71" s="13" t="s">
        <v>49</v>
      </c>
      <c r="B71" s="13" t="s">
        <v>221</v>
      </c>
      <c r="C71" s="21">
        <v>3200000</v>
      </c>
      <c r="D71" s="13" t="str">
        <f t="shared" si="1"/>
        <v xml:space="preserve">36,00,000 </v>
      </c>
      <c r="E71" s="13">
        <v>1</v>
      </c>
      <c r="F71" s="13">
        <v>0</v>
      </c>
      <c r="G71" s="13">
        <v>0</v>
      </c>
      <c r="H71" s="13" t="s">
        <v>329</v>
      </c>
      <c r="I71" s="14"/>
    </row>
    <row r="72" spans="1:9" x14ac:dyDescent="0.35">
      <c r="A72" s="13" t="s">
        <v>330</v>
      </c>
      <c r="B72" s="13" t="s">
        <v>221</v>
      </c>
      <c r="C72" s="21">
        <v>3500000</v>
      </c>
      <c r="D72" s="13" t="str">
        <f t="shared" si="1"/>
        <v xml:space="preserve">36,00,000 </v>
      </c>
      <c r="E72" s="13">
        <v>0</v>
      </c>
      <c r="F72" s="13">
        <v>1</v>
      </c>
      <c r="G72" s="13">
        <v>0</v>
      </c>
      <c r="H72" s="13" t="s">
        <v>227</v>
      </c>
      <c r="I72" s="14"/>
    </row>
    <row r="73" spans="1:9" x14ac:dyDescent="0.35">
      <c r="A73" s="13" t="s">
        <v>50</v>
      </c>
      <c r="B73" s="13" t="s">
        <v>221</v>
      </c>
      <c r="C73" s="21">
        <v>3000000</v>
      </c>
      <c r="D73" s="13" t="str">
        <f t="shared" si="1"/>
        <v xml:space="preserve">36,00,000 </v>
      </c>
      <c r="E73" s="13">
        <v>1</v>
      </c>
      <c r="F73" s="13">
        <v>0</v>
      </c>
      <c r="G73" s="13">
        <v>1</v>
      </c>
      <c r="H73" s="13" t="s">
        <v>229</v>
      </c>
      <c r="I73" s="21">
        <v>3300000</v>
      </c>
    </row>
    <row r="74" spans="1:9" x14ac:dyDescent="0.35">
      <c r="A74" s="13" t="s">
        <v>33</v>
      </c>
      <c r="B74" s="13" t="s">
        <v>221</v>
      </c>
      <c r="C74" s="21">
        <v>3300000</v>
      </c>
      <c r="D74" s="13" t="str">
        <f t="shared" si="1"/>
        <v xml:space="preserve">36,00,000 </v>
      </c>
      <c r="E74" s="13">
        <v>1</v>
      </c>
      <c r="F74" s="13">
        <v>0</v>
      </c>
      <c r="G74" s="13">
        <v>0</v>
      </c>
      <c r="H74" s="13" t="s">
        <v>227</v>
      </c>
      <c r="I74" s="14"/>
    </row>
    <row r="75" spans="1:9" x14ac:dyDescent="0.35">
      <c r="A75" s="13" t="s">
        <v>51</v>
      </c>
      <c r="B75" s="13" t="s">
        <v>221</v>
      </c>
      <c r="C75" s="21">
        <v>3400000</v>
      </c>
      <c r="D75" s="13" t="str">
        <f t="shared" si="1"/>
        <v xml:space="preserve">36,00,000 </v>
      </c>
      <c r="E75" s="13">
        <v>1</v>
      </c>
      <c r="F75" s="13">
        <v>0</v>
      </c>
      <c r="G75" s="13">
        <v>0</v>
      </c>
      <c r="H75" s="13" t="s">
        <v>230</v>
      </c>
      <c r="I75" s="14"/>
    </row>
    <row r="76" spans="1:9" x14ac:dyDescent="0.35">
      <c r="A76" s="13" t="s">
        <v>52</v>
      </c>
      <c r="B76" s="13" t="s">
        <v>221</v>
      </c>
      <c r="C76" s="21">
        <v>3100000</v>
      </c>
      <c r="D76" s="13" t="str">
        <f t="shared" si="1"/>
        <v xml:space="preserve">36,00,000 </v>
      </c>
      <c r="E76" s="13">
        <v>0</v>
      </c>
      <c r="F76" s="13">
        <v>1</v>
      </c>
      <c r="G76" s="13">
        <v>0</v>
      </c>
      <c r="H76" s="13" t="s">
        <v>327</v>
      </c>
      <c r="I76" s="14"/>
    </row>
    <row r="77" spans="1:9" x14ac:dyDescent="0.35">
      <c r="A77" s="13" t="s">
        <v>33</v>
      </c>
      <c r="B77" s="13" t="s">
        <v>221</v>
      </c>
      <c r="C77" s="21">
        <v>3200000</v>
      </c>
      <c r="D77" s="13" t="str">
        <f t="shared" si="1"/>
        <v xml:space="preserve">36,00,000 </v>
      </c>
      <c r="E77" s="13">
        <v>1</v>
      </c>
      <c r="F77" s="13">
        <v>0</v>
      </c>
      <c r="G77" s="13">
        <v>0</v>
      </c>
      <c r="H77" s="13" t="s">
        <v>226</v>
      </c>
      <c r="I77" s="14"/>
    </row>
    <row r="78" spans="1:9" x14ac:dyDescent="0.35">
      <c r="A78" s="13" t="s">
        <v>50</v>
      </c>
      <c r="B78" s="13" t="s">
        <v>221</v>
      </c>
      <c r="C78" s="21">
        <v>3500000</v>
      </c>
      <c r="D78" s="13" t="str">
        <f t="shared" si="1"/>
        <v xml:space="preserve">36,00,000 </v>
      </c>
      <c r="E78" s="13">
        <v>1</v>
      </c>
      <c r="F78" s="13">
        <v>0</v>
      </c>
      <c r="G78" s="13">
        <v>1</v>
      </c>
      <c r="H78" s="13" t="s">
        <v>230</v>
      </c>
      <c r="I78" s="21">
        <v>3400000</v>
      </c>
    </row>
    <row r="79" spans="1:9" x14ac:dyDescent="0.35">
      <c r="A79" s="13" t="s">
        <v>53</v>
      </c>
      <c r="B79" s="13" t="s">
        <v>221</v>
      </c>
      <c r="C79" s="21">
        <v>3000000</v>
      </c>
      <c r="D79" s="13" t="str">
        <f t="shared" si="1"/>
        <v xml:space="preserve">36,00,000 </v>
      </c>
      <c r="E79" s="13">
        <v>0</v>
      </c>
      <c r="F79" s="13">
        <v>1</v>
      </c>
      <c r="G79" s="13">
        <v>0</v>
      </c>
      <c r="H79" s="13" t="s">
        <v>228</v>
      </c>
      <c r="I79" s="14"/>
    </row>
    <row r="80" spans="1:9" x14ac:dyDescent="0.35">
      <c r="A80" s="13" t="s">
        <v>54</v>
      </c>
      <c r="B80" s="13" t="s">
        <v>221</v>
      </c>
      <c r="C80" s="21">
        <v>3300000</v>
      </c>
      <c r="D80" s="13" t="str">
        <f t="shared" si="1"/>
        <v xml:space="preserve">36,00,000 </v>
      </c>
      <c r="E80" s="13">
        <v>1</v>
      </c>
      <c r="F80" s="13">
        <v>0</v>
      </c>
      <c r="G80" s="13">
        <v>0</v>
      </c>
      <c r="H80" s="13" t="s">
        <v>228</v>
      </c>
      <c r="I80" s="14"/>
    </row>
    <row r="81" spans="1:9" x14ac:dyDescent="0.35">
      <c r="A81" s="13" t="s">
        <v>55</v>
      </c>
      <c r="B81" s="13" t="s">
        <v>221</v>
      </c>
      <c r="C81" s="21">
        <v>3400000</v>
      </c>
      <c r="D81" s="13" t="str">
        <f t="shared" si="1"/>
        <v xml:space="preserve">36,00,000 </v>
      </c>
      <c r="E81" s="13">
        <v>1</v>
      </c>
      <c r="F81" s="13">
        <v>0</v>
      </c>
      <c r="G81" s="13">
        <v>0</v>
      </c>
      <c r="H81" s="13" t="s">
        <v>229</v>
      </c>
      <c r="I81" s="14"/>
    </row>
    <row r="82" spans="1:9" x14ac:dyDescent="0.35">
      <c r="A82" s="13" t="s">
        <v>56</v>
      </c>
      <c r="B82" s="13" t="s">
        <v>222</v>
      </c>
      <c r="C82" s="21">
        <v>5300000</v>
      </c>
      <c r="D82" s="13" t="str">
        <f t="shared" si="1"/>
        <v xml:space="preserve">57,00,000 </v>
      </c>
      <c r="E82" s="13">
        <v>0</v>
      </c>
      <c r="F82" s="13">
        <v>1</v>
      </c>
      <c r="G82" s="13">
        <v>0</v>
      </c>
      <c r="H82" s="13" t="s">
        <v>230</v>
      </c>
      <c r="I82" s="14"/>
    </row>
    <row r="83" spans="1:9" x14ac:dyDescent="0.35">
      <c r="A83" s="13" t="s">
        <v>57</v>
      </c>
      <c r="B83" s="13" t="s">
        <v>221</v>
      </c>
      <c r="C83" s="21">
        <v>3400000</v>
      </c>
      <c r="D83" s="13" t="str">
        <f t="shared" si="1"/>
        <v xml:space="preserve">36,00,000 </v>
      </c>
      <c r="E83" s="13">
        <v>0</v>
      </c>
      <c r="F83" s="13">
        <v>1</v>
      </c>
      <c r="G83" s="13">
        <v>0</v>
      </c>
      <c r="H83" s="13" t="s">
        <v>329</v>
      </c>
      <c r="I83" s="14"/>
    </row>
    <row r="84" spans="1:9" x14ac:dyDescent="0.35">
      <c r="A84" s="13" t="s">
        <v>58</v>
      </c>
      <c r="B84" s="13" t="s">
        <v>222</v>
      </c>
      <c r="C84" s="21">
        <v>5400000</v>
      </c>
      <c r="D84" s="13" t="str">
        <f t="shared" si="1"/>
        <v xml:space="preserve">57,00,000 </v>
      </c>
      <c r="E84" s="13">
        <v>0</v>
      </c>
      <c r="F84" s="13">
        <v>1</v>
      </c>
      <c r="G84" s="13">
        <v>0</v>
      </c>
      <c r="H84" s="13" t="s">
        <v>337</v>
      </c>
      <c r="I84" s="14"/>
    </row>
    <row r="85" spans="1:9" x14ac:dyDescent="0.35">
      <c r="A85" s="13" t="s">
        <v>59</v>
      </c>
      <c r="B85" s="13" t="s">
        <v>222</v>
      </c>
      <c r="C85" s="21">
        <v>5200000</v>
      </c>
      <c r="D85" s="13" t="str">
        <f t="shared" si="1"/>
        <v xml:space="preserve">57,00,000 </v>
      </c>
      <c r="E85" s="13">
        <v>1</v>
      </c>
      <c r="F85" s="13">
        <v>0</v>
      </c>
      <c r="G85" s="13">
        <v>1</v>
      </c>
      <c r="H85" s="13" t="s">
        <v>229</v>
      </c>
      <c r="I85" s="21">
        <v>5400000</v>
      </c>
    </row>
    <row r="86" spans="1:9" x14ac:dyDescent="0.35">
      <c r="A86" s="13" t="s">
        <v>60</v>
      </c>
      <c r="B86" s="13" t="s">
        <v>221</v>
      </c>
      <c r="C86" s="21">
        <v>3100000</v>
      </c>
      <c r="D86" s="13" t="str">
        <f t="shared" si="1"/>
        <v xml:space="preserve">36,00,000 </v>
      </c>
      <c r="E86" s="13">
        <v>1</v>
      </c>
      <c r="F86" s="13">
        <v>0</v>
      </c>
      <c r="G86" s="13">
        <v>0</v>
      </c>
      <c r="H86" s="13" t="s">
        <v>230</v>
      </c>
      <c r="I86" s="14"/>
    </row>
    <row r="87" spans="1:9" x14ac:dyDescent="0.35">
      <c r="A87" s="13" t="s">
        <v>61</v>
      </c>
      <c r="B87" s="13" t="s">
        <v>221</v>
      </c>
      <c r="C87" s="21">
        <v>3200000</v>
      </c>
      <c r="D87" s="13" t="str">
        <f t="shared" si="1"/>
        <v xml:space="preserve">36,00,000 </v>
      </c>
      <c r="E87" s="13">
        <v>1</v>
      </c>
      <c r="F87" s="13">
        <v>0</v>
      </c>
      <c r="G87" s="13">
        <v>0</v>
      </c>
      <c r="H87" s="13" t="s">
        <v>229</v>
      </c>
      <c r="I87" s="14"/>
    </row>
    <row r="88" spans="1:9" x14ac:dyDescent="0.35">
      <c r="A88" s="13" t="s">
        <v>62</v>
      </c>
      <c r="B88" s="13" t="s">
        <v>221</v>
      </c>
      <c r="C88" s="21">
        <v>3500000</v>
      </c>
      <c r="D88" s="13" t="str">
        <f t="shared" si="1"/>
        <v xml:space="preserve">36,00,000 </v>
      </c>
      <c r="E88" s="13">
        <v>1</v>
      </c>
      <c r="F88" s="13">
        <v>0</v>
      </c>
      <c r="G88" s="13">
        <v>0</v>
      </c>
      <c r="H88" s="13" t="s">
        <v>230</v>
      </c>
      <c r="I88" s="14"/>
    </row>
    <row r="89" spans="1:9" x14ac:dyDescent="0.35">
      <c r="A89" s="13" t="s">
        <v>63</v>
      </c>
      <c r="B89" s="13" t="s">
        <v>221</v>
      </c>
      <c r="C89" s="21">
        <v>3000000</v>
      </c>
      <c r="D89" s="13" t="str">
        <f t="shared" si="1"/>
        <v xml:space="preserve">36,00,000 </v>
      </c>
      <c r="E89" s="13">
        <v>0</v>
      </c>
      <c r="F89" s="13">
        <v>1</v>
      </c>
      <c r="G89" s="13">
        <v>0</v>
      </c>
      <c r="H89" s="13" t="s">
        <v>327</v>
      </c>
      <c r="I89" s="14"/>
    </row>
    <row r="90" spans="1:9" x14ac:dyDescent="0.35">
      <c r="A90" s="13" t="s">
        <v>254</v>
      </c>
      <c r="B90" s="13" t="s">
        <v>221</v>
      </c>
      <c r="C90" s="21">
        <v>3300000</v>
      </c>
      <c r="D90" s="13" t="str">
        <f t="shared" si="1"/>
        <v xml:space="preserve">36,00,000 </v>
      </c>
      <c r="E90" s="13">
        <v>1</v>
      </c>
      <c r="F90" s="13">
        <v>0</v>
      </c>
      <c r="G90" s="13">
        <v>0</v>
      </c>
      <c r="H90" s="13" t="s">
        <v>228</v>
      </c>
      <c r="I90" s="14"/>
    </row>
    <row r="91" spans="1:9" x14ac:dyDescent="0.35">
      <c r="A91" s="13" t="s">
        <v>255</v>
      </c>
      <c r="B91" s="13" t="s">
        <v>221</v>
      </c>
      <c r="C91" s="21">
        <v>3400000</v>
      </c>
      <c r="D91" s="13" t="str">
        <f t="shared" si="1"/>
        <v xml:space="preserve">36,00,000 </v>
      </c>
      <c r="E91" s="13">
        <v>1</v>
      </c>
      <c r="F91" s="13">
        <v>0</v>
      </c>
      <c r="G91" s="13">
        <v>0</v>
      </c>
      <c r="H91" s="13" t="s">
        <v>228</v>
      </c>
      <c r="I91" s="14"/>
    </row>
    <row r="92" spans="1:9" x14ac:dyDescent="0.35">
      <c r="A92" s="13" t="s">
        <v>64</v>
      </c>
      <c r="B92" s="13" t="s">
        <v>221</v>
      </c>
      <c r="C92" s="21">
        <v>3100000</v>
      </c>
      <c r="D92" s="13" t="str">
        <f t="shared" si="1"/>
        <v xml:space="preserve">36,00,000 </v>
      </c>
      <c r="E92" s="13">
        <v>1</v>
      </c>
      <c r="F92" s="13">
        <v>0</v>
      </c>
      <c r="G92" s="13">
        <v>0</v>
      </c>
      <c r="H92" s="13" t="s">
        <v>329</v>
      </c>
      <c r="I92" s="14"/>
    </row>
    <row r="93" spans="1:9" x14ac:dyDescent="0.35">
      <c r="A93" s="13" t="s">
        <v>65</v>
      </c>
      <c r="B93" s="13" t="s">
        <v>221</v>
      </c>
      <c r="C93" s="21">
        <v>3200000</v>
      </c>
      <c r="D93" s="13" t="str">
        <f t="shared" si="1"/>
        <v xml:space="preserve">36,00,000 </v>
      </c>
      <c r="E93" s="13">
        <v>1</v>
      </c>
      <c r="F93" s="13">
        <v>0</v>
      </c>
      <c r="G93" s="13">
        <v>0</v>
      </c>
      <c r="H93" s="13" t="s">
        <v>227</v>
      </c>
      <c r="I93" s="14"/>
    </row>
    <row r="94" spans="1:9" x14ac:dyDescent="0.35">
      <c r="A94" s="13" t="s">
        <v>66</v>
      </c>
      <c r="B94" s="13" t="s">
        <v>221</v>
      </c>
      <c r="C94" s="21">
        <v>3500000</v>
      </c>
      <c r="D94" s="13" t="str">
        <f t="shared" si="1"/>
        <v xml:space="preserve">36,00,000 </v>
      </c>
      <c r="E94" s="13">
        <v>1</v>
      </c>
      <c r="F94" s="13">
        <v>0</v>
      </c>
      <c r="G94" s="13">
        <v>0</v>
      </c>
      <c r="H94" s="13" t="s">
        <v>228</v>
      </c>
      <c r="I94" s="14"/>
    </row>
    <row r="95" spans="1:9" x14ac:dyDescent="0.35">
      <c r="A95" s="13" t="s">
        <v>256</v>
      </c>
      <c r="B95" s="13" t="s">
        <v>221</v>
      </c>
      <c r="C95" s="21">
        <v>3000000</v>
      </c>
      <c r="D95" s="13" t="str">
        <f t="shared" si="1"/>
        <v xml:space="preserve">36,00,000 </v>
      </c>
      <c r="E95" s="13">
        <v>0</v>
      </c>
      <c r="F95" s="13">
        <v>1</v>
      </c>
      <c r="G95" s="13">
        <v>0</v>
      </c>
      <c r="H95" s="13" t="s">
        <v>228</v>
      </c>
      <c r="I95" s="14"/>
    </row>
    <row r="96" spans="1:9" x14ac:dyDescent="0.35">
      <c r="A96" s="13" t="s">
        <v>67</v>
      </c>
      <c r="B96" s="13" t="s">
        <v>221</v>
      </c>
      <c r="C96" s="21">
        <v>3300000</v>
      </c>
      <c r="D96" s="13" t="str">
        <f t="shared" si="1"/>
        <v xml:space="preserve">36,00,000 </v>
      </c>
      <c r="E96" s="13">
        <v>0</v>
      </c>
      <c r="F96" s="13">
        <v>1</v>
      </c>
      <c r="G96" s="13">
        <v>0</v>
      </c>
      <c r="H96" s="13" t="s">
        <v>329</v>
      </c>
      <c r="I96" s="14"/>
    </row>
    <row r="97" spans="1:9" x14ac:dyDescent="0.35">
      <c r="A97" s="13" t="s">
        <v>257</v>
      </c>
      <c r="B97" s="13" t="s">
        <v>221</v>
      </c>
      <c r="C97" s="21">
        <v>3400000</v>
      </c>
      <c r="D97" s="13" t="str">
        <f t="shared" si="1"/>
        <v xml:space="preserve">36,00,000 </v>
      </c>
      <c r="E97" s="13">
        <v>0</v>
      </c>
      <c r="F97" s="13">
        <v>1</v>
      </c>
      <c r="G97" s="13">
        <v>0</v>
      </c>
      <c r="H97" s="13" t="s">
        <v>227</v>
      </c>
      <c r="I97" s="14"/>
    </row>
    <row r="98" spans="1:9" x14ac:dyDescent="0.35">
      <c r="A98" s="13" t="s">
        <v>68</v>
      </c>
      <c r="B98" s="13" t="s">
        <v>221</v>
      </c>
      <c r="C98" s="21">
        <v>3100000</v>
      </c>
      <c r="D98" s="13" t="str">
        <f t="shared" si="1"/>
        <v xml:space="preserve">36,00,000 </v>
      </c>
      <c r="E98" s="13">
        <v>1</v>
      </c>
      <c r="F98" s="13">
        <v>0</v>
      </c>
      <c r="G98" s="13">
        <v>0</v>
      </c>
      <c r="H98" s="13" t="s">
        <v>228</v>
      </c>
      <c r="I98" s="14"/>
    </row>
    <row r="99" spans="1:9" x14ac:dyDescent="0.35">
      <c r="A99" s="13" t="s">
        <v>69</v>
      </c>
      <c r="B99" s="13" t="s">
        <v>222</v>
      </c>
      <c r="C99" s="21">
        <v>5500000</v>
      </c>
      <c r="D99" s="13" t="str">
        <f t="shared" si="1"/>
        <v xml:space="preserve">57,00,000 </v>
      </c>
      <c r="E99" s="13">
        <v>1</v>
      </c>
      <c r="F99" s="13">
        <v>0</v>
      </c>
      <c r="G99" s="13">
        <v>1</v>
      </c>
      <c r="H99" s="13" t="s">
        <v>230</v>
      </c>
      <c r="I99" s="21">
        <v>5400000</v>
      </c>
    </row>
    <row r="100" spans="1:9" x14ac:dyDescent="0.35">
      <c r="A100" s="13" t="s">
        <v>258</v>
      </c>
      <c r="B100" s="13" t="s">
        <v>221</v>
      </c>
      <c r="C100" s="21">
        <v>3500000</v>
      </c>
      <c r="D100" s="13" t="str">
        <f t="shared" si="1"/>
        <v xml:space="preserve">36,00,000 </v>
      </c>
      <c r="E100" s="13">
        <v>1</v>
      </c>
      <c r="F100" s="13">
        <v>0</v>
      </c>
      <c r="G100" s="13">
        <v>0</v>
      </c>
      <c r="H100" s="13" t="s">
        <v>329</v>
      </c>
      <c r="I100" s="14"/>
    </row>
    <row r="101" spans="1:9" x14ac:dyDescent="0.35">
      <c r="A101" s="13" t="s">
        <v>259</v>
      </c>
      <c r="B101" s="13" t="s">
        <v>222</v>
      </c>
      <c r="C101" s="21">
        <v>5100000</v>
      </c>
      <c r="D101" s="13" t="str">
        <f t="shared" si="1"/>
        <v xml:space="preserve">57,00,000 </v>
      </c>
      <c r="E101" s="13">
        <v>1</v>
      </c>
      <c r="F101" s="13">
        <v>0</v>
      </c>
      <c r="G101" s="13">
        <v>0</v>
      </c>
      <c r="H101" s="13" t="s">
        <v>227</v>
      </c>
      <c r="I101" s="14"/>
    </row>
    <row r="102" spans="1:9" x14ac:dyDescent="0.35">
      <c r="A102" s="13" t="s">
        <v>260</v>
      </c>
      <c r="B102" s="13" t="s">
        <v>222</v>
      </c>
      <c r="C102" s="21">
        <v>4900000</v>
      </c>
      <c r="D102" s="13" t="str">
        <f t="shared" si="1"/>
        <v xml:space="preserve">57,00,000 </v>
      </c>
      <c r="E102" s="13">
        <v>1</v>
      </c>
      <c r="F102" s="13">
        <v>0</v>
      </c>
      <c r="G102" s="13">
        <v>0</v>
      </c>
      <c r="H102" s="13" t="s">
        <v>228</v>
      </c>
      <c r="I102" s="14"/>
    </row>
    <row r="103" spans="1:9" x14ac:dyDescent="0.35">
      <c r="A103" s="13" t="s">
        <v>261</v>
      </c>
      <c r="B103" s="13" t="s">
        <v>221</v>
      </c>
      <c r="C103" s="21">
        <v>3000000</v>
      </c>
      <c r="D103" s="13" t="str">
        <f t="shared" si="1"/>
        <v xml:space="preserve">36,00,000 </v>
      </c>
      <c r="E103" s="13">
        <v>1</v>
      </c>
      <c r="F103" s="13">
        <v>0</v>
      </c>
      <c r="G103" s="13">
        <v>0</v>
      </c>
      <c r="H103" s="13" t="s">
        <v>230</v>
      </c>
      <c r="I103" s="14"/>
    </row>
    <row r="104" spans="1:9" x14ac:dyDescent="0.35">
      <c r="A104" s="13" t="s">
        <v>70</v>
      </c>
      <c r="B104" s="13" t="s">
        <v>221</v>
      </c>
      <c r="C104" s="21">
        <v>3300000</v>
      </c>
      <c r="D104" s="13" t="str">
        <f t="shared" si="1"/>
        <v xml:space="preserve">36,00,000 </v>
      </c>
      <c r="E104" s="13">
        <v>1</v>
      </c>
      <c r="F104" s="13">
        <v>0</v>
      </c>
      <c r="G104" s="13">
        <v>0</v>
      </c>
      <c r="H104" s="13" t="s">
        <v>329</v>
      </c>
      <c r="I104" s="14"/>
    </row>
    <row r="105" spans="1:9" x14ac:dyDescent="0.35">
      <c r="A105" s="13" t="s">
        <v>262</v>
      </c>
      <c r="B105" s="13" t="s">
        <v>221</v>
      </c>
      <c r="C105" s="21">
        <v>3400000</v>
      </c>
      <c r="D105" s="13" t="str">
        <f t="shared" si="1"/>
        <v xml:space="preserve">36,00,000 </v>
      </c>
      <c r="E105" s="13">
        <v>0</v>
      </c>
      <c r="F105" s="13">
        <v>1</v>
      </c>
      <c r="G105" s="13">
        <v>0</v>
      </c>
      <c r="H105" s="13" t="s">
        <v>227</v>
      </c>
      <c r="I105" s="14"/>
    </row>
    <row r="106" spans="1:9" x14ac:dyDescent="0.35">
      <c r="A106" s="13" t="s">
        <v>71</v>
      </c>
      <c r="B106" s="13" t="s">
        <v>221</v>
      </c>
      <c r="C106" s="21">
        <v>3100000</v>
      </c>
      <c r="D106" s="13" t="str">
        <f t="shared" si="1"/>
        <v xml:space="preserve">36,00,000 </v>
      </c>
      <c r="E106" s="13">
        <v>0</v>
      </c>
      <c r="F106" s="13">
        <v>1</v>
      </c>
      <c r="G106" s="13">
        <v>0</v>
      </c>
      <c r="H106" s="13" t="s">
        <v>228</v>
      </c>
      <c r="I106" s="14"/>
    </row>
    <row r="107" spans="1:9" x14ac:dyDescent="0.35">
      <c r="A107" s="13" t="s">
        <v>72</v>
      </c>
      <c r="B107" s="13" t="s">
        <v>221</v>
      </c>
      <c r="C107" s="21">
        <v>3200000</v>
      </c>
      <c r="D107" s="13" t="str">
        <f t="shared" si="1"/>
        <v xml:space="preserve">36,00,000 </v>
      </c>
      <c r="E107" s="13">
        <v>1</v>
      </c>
      <c r="F107" s="13">
        <v>0</v>
      </c>
      <c r="G107" s="13">
        <v>0</v>
      </c>
      <c r="H107" s="13" t="s">
        <v>328</v>
      </c>
      <c r="I107" s="14"/>
    </row>
    <row r="108" spans="1:9" x14ac:dyDescent="0.35">
      <c r="A108" s="13" t="s">
        <v>73</v>
      </c>
      <c r="B108" s="13" t="s">
        <v>221</v>
      </c>
      <c r="C108" s="21">
        <v>3500000</v>
      </c>
      <c r="D108" s="13" t="str">
        <f t="shared" si="1"/>
        <v xml:space="preserve">36,00,000 </v>
      </c>
      <c r="E108" s="13">
        <v>1</v>
      </c>
      <c r="F108" s="13">
        <v>0</v>
      </c>
      <c r="G108" s="13">
        <v>0</v>
      </c>
      <c r="H108" s="13" t="s">
        <v>226</v>
      </c>
      <c r="I108" s="14"/>
    </row>
    <row r="109" spans="1:9" x14ac:dyDescent="0.35">
      <c r="A109" s="13" t="s">
        <v>74</v>
      </c>
      <c r="B109" s="13" t="s">
        <v>221</v>
      </c>
      <c r="C109" s="21">
        <v>3000000</v>
      </c>
      <c r="D109" s="13" t="str">
        <f t="shared" si="1"/>
        <v xml:space="preserve">36,00,000 </v>
      </c>
      <c r="E109" s="13">
        <v>1</v>
      </c>
      <c r="F109" s="13">
        <v>0</v>
      </c>
      <c r="G109" s="13">
        <v>0</v>
      </c>
      <c r="H109" s="13" t="s">
        <v>327</v>
      </c>
      <c r="I109" s="14"/>
    </row>
    <row r="110" spans="1:9" x14ac:dyDescent="0.35">
      <c r="A110" s="13" t="s">
        <v>263</v>
      </c>
      <c r="B110" s="13" t="s">
        <v>221</v>
      </c>
      <c r="C110" s="21">
        <v>3300000</v>
      </c>
      <c r="D110" s="13" t="str">
        <f t="shared" si="1"/>
        <v xml:space="preserve">36,00,000 </v>
      </c>
      <c r="E110" s="13">
        <v>1</v>
      </c>
      <c r="F110" s="13">
        <v>0</v>
      </c>
      <c r="G110" s="13">
        <v>0</v>
      </c>
      <c r="H110" s="13" t="s">
        <v>230</v>
      </c>
      <c r="I110" s="14"/>
    </row>
    <row r="111" spans="1:9" x14ac:dyDescent="0.35">
      <c r="A111" s="13" t="s">
        <v>75</v>
      </c>
      <c r="B111" s="13" t="s">
        <v>221</v>
      </c>
      <c r="C111" s="21">
        <v>3400000</v>
      </c>
      <c r="D111" s="13" t="str">
        <f t="shared" si="1"/>
        <v xml:space="preserve">36,00,000 </v>
      </c>
      <c r="E111" s="13">
        <v>1</v>
      </c>
      <c r="F111" s="13">
        <v>0</v>
      </c>
      <c r="G111" s="13">
        <v>0</v>
      </c>
      <c r="H111" s="13" t="s">
        <v>329</v>
      </c>
      <c r="I111" s="14"/>
    </row>
    <row r="112" spans="1:9" x14ac:dyDescent="0.35">
      <c r="A112" s="13" t="s">
        <v>76</v>
      </c>
      <c r="B112" s="13" t="s">
        <v>221</v>
      </c>
      <c r="C112" s="21">
        <v>3100000</v>
      </c>
      <c r="D112" s="13" t="str">
        <f t="shared" si="1"/>
        <v xml:space="preserve">36,00,000 </v>
      </c>
      <c r="E112" s="13">
        <v>1</v>
      </c>
      <c r="F112" s="13">
        <v>0</v>
      </c>
      <c r="G112" s="13">
        <v>1</v>
      </c>
      <c r="H112" s="13" t="s">
        <v>229</v>
      </c>
      <c r="I112" s="21">
        <v>3300000</v>
      </c>
    </row>
    <row r="113" spans="1:9" x14ac:dyDescent="0.35">
      <c r="A113" s="13" t="s">
        <v>77</v>
      </c>
      <c r="B113" s="13" t="s">
        <v>221</v>
      </c>
      <c r="C113" s="21">
        <v>3200000</v>
      </c>
      <c r="D113" s="13" t="str">
        <f t="shared" si="1"/>
        <v xml:space="preserve">36,00,000 </v>
      </c>
      <c r="E113" s="13">
        <v>1</v>
      </c>
      <c r="F113" s="13">
        <v>0</v>
      </c>
      <c r="G113" s="13">
        <v>0</v>
      </c>
      <c r="H113" s="13" t="s">
        <v>328</v>
      </c>
      <c r="I113" s="14"/>
    </row>
    <row r="114" spans="1:9" x14ac:dyDescent="0.35">
      <c r="A114" s="13" t="s">
        <v>78</v>
      </c>
      <c r="B114" s="13" t="s">
        <v>221</v>
      </c>
      <c r="C114" s="21">
        <v>3500000</v>
      </c>
      <c r="D114" s="13" t="str">
        <f t="shared" si="1"/>
        <v xml:space="preserve">36,00,000 </v>
      </c>
      <c r="E114" s="13">
        <v>0</v>
      </c>
      <c r="F114" s="13">
        <v>1</v>
      </c>
      <c r="G114" s="13">
        <v>0</v>
      </c>
      <c r="H114" s="13" t="s">
        <v>226</v>
      </c>
      <c r="I114" s="14"/>
    </row>
    <row r="115" spans="1:9" x14ac:dyDescent="0.35">
      <c r="A115" s="13" t="s">
        <v>79</v>
      </c>
      <c r="B115" s="13" t="s">
        <v>221</v>
      </c>
      <c r="C115" s="21">
        <v>3000000</v>
      </c>
      <c r="D115" s="13" t="str">
        <f t="shared" si="1"/>
        <v xml:space="preserve">36,00,000 </v>
      </c>
      <c r="E115" s="13">
        <v>0</v>
      </c>
      <c r="F115" s="13">
        <v>1</v>
      </c>
      <c r="G115" s="13">
        <v>0</v>
      </c>
      <c r="H115" s="13" t="s">
        <v>327</v>
      </c>
      <c r="I115" s="14"/>
    </row>
    <row r="116" spans="1:9" x14ac:dyDescent="0.35">
      <c r="A116" s="13" t="s">
        <v>80</v>
      </c>
      <c r="B116" s="13" t="s">
        <v>221</v>
      </c>
      <c r="C116" s="21">
        <v>3300000</v>
      </c>
      <c r="D116" s="13" t="str">
        <f t="shared" si="1"/>
        <v xml:space="preserve">36,00,000 </v>
      </c>
      <c r="E116" s="13">
        <v>1</v>
      </c>
      <c r="F116" s="13">
        <v>0</v>
      </c>
      <c r="G116" s="13">
        <v>0</v>
      </c>
      <c r="H116" s="13" t="s">
        <v>230</v>
      </c>
      <c r="I116" s="14"/>
    </row>
    <row r="117" spans="1:9" x14ac:dyDescent="0.35">
      <c r="A117" s="13" t="s">
        <v>264</v>
      </c>
      <c r="B117" s="13" t="s">
        <v>221</v>
      </c>
      <c r="C117" s="21">
        <v>3400000</v>
      </c>
      <c r="D117" s="13" t="str">
        <f t="shared" si="1"/>
        <v xml:space="preserve">36,00,000 </v>
      </c>
      <c r="E117" s="13">
        <v>0</v>
      </c>
      <c r="F117" s="13">
        <v>1</v>
      </c>
      <c r="G117" s="13">
        <v>0</v>
      </c>
      <c r="H117" s="13" t="s">
        <v>329</v>
      </c>
      <c r="I117" s="14"/>
    </row>
    <row r="118" spans="1:9" x14ac:dyDescent="0.35">
      <c r="A118" s="13" t="s">
        <v>265</v>
      </c>
      <c r="B118" s="13" t="s">
        <v>221</v>
      </c>
      <c r="C118" s="21">
        <v>3100000</v>
      </c>
      <c r="D118" s="13" t="str">
        <f t="shared" si="1"/>
        <v xml:space="preserve">36,00,000 </v>
      </c>
      <c r="E118" s="13">
        <v>1</v>
      </c>
      <c r="F118" s="13">
        <v>0</v>
      </c>
      <c r="G118" s="13">
        <v>0</v>
      </c>
      <c r="H118" s="13" t="s">
        <v>229</v>
      </c>
      <c r="I118" s="14"/>
    </row>
    <row r="119" spans="1:9" x14ac:dyDescent="0.35">
      <c r="A119" s="13" t="s">
        <v>81</v>
      </c>
      <c r="B119" s="13" t="s">
        <v>221</v>
      </c>
      <c r="C119" s="21">
        <v>3200000</v>
      </c>
      <c r="D119" s="13" t="str">
        <f t="shared" si="1"/>
        <v xml:space="preserve">36,00,000 </v>
      </c>
      <c r="E119" s="13">
        <v>1</v>
      </c>
      <c r="F119" s="13">
        <v>0</v>
      </c>
      <c r="G119" s="13">
        <v>0</v>
      </c>
      <c r="H119" s="13" t="s">
        <v>328</v>
      </c>
      <c r="I119" s="14"/>
    </row>
    <row r="120" spans="1:9" x14ac:dyDescent="0.35">
      <c r="A120" s="13" t="s">
        <v>82</v>
      </c>
      <c r="B120" s="13" t="s">
        <v>221</v>
      </c>
      <c r="C120" s="21">
        <v>3500000</v>
      </c>
      <c r="D120" s="13" t="str">
        <f t="shared" si="1"/>
        <v xml:space="preserve">36,00,000 </v>
      </c>
      <c r="E120" s="13">
        <v>1</v>
      </c>
      <c r="F120" s="13">
        <v>0</v>
      </c>
      <c r="G120" s="13">
        <v>0</v>
      </c>
      <c r="H120" s="13" t="s">
        <v>226</v>
      </c>
      <c r="I120" s="14"/>
    </row>
    <row r="121" spans="1:9" x14ac:dyDescent="0.35">
      <c r="A121" s="13" t="s">
        <v>266</v>
      </c>
      <c r="B121" s="13" t="s">
        <v>221</v>
      </c>
      <c r="C121" s="21">
        <v>3000000</v>
      </c>
      <c r="D121" s="13" t="str">
        <f t="shared" si="1"/>
        <v xml:space="preserve">36,00,000 </v>
      </c>
      <c r="E121" s="13">
        <v>1</v>
      </c>
      <c r="F121" s="13">
        <v>0</v>
      </c>
      <c r="G121" s="13">
        <v>0</v>
      </c>
      <c r="H121" s="13" t="s">
        <v>327</v>
      </c>
      <c r="I121" s="14"/>
    </row>
    <row r="122" spans="1:9" x14ac:dyDescent="0.35">
      <c r="A122" s="13" t="s">
        <v>267</v>
      </c>
      <c r="B122" s="13" t="s">
        <v>221</v>
      </c>
      <c r="C122" s="21">
        <v>3300000</v>
      </c>
      <c r="D122" s="13" t="str">
        <f t="shared" si="1"/>
        <v xml:space="preserve">36,00,000 </v>
      </c>
      <c r="E122" s="13">
        <v>1</v>
      </c>
      <c r="F122" s="13">
        <v>0</v>
      </c>
      <c r="G122" s="13">
        <v>1</v>
      </c>
      <c r="H122" s="13" t="s">
        <v>229</v>
      </c>
      <c r="I122" s="21">
        <v>3500000</v>
      </c>
    </row>
    <row r="123" spans="1:9" x14ac:dyDescent="0.35">
      <c r="A123" s="13" t="s">
        <v>268</v>
      </c>
      <c r="B123" s="13" t="s">
        <v>221</v>
      </c>
      <c r="C123" s="21">
        <v>3400000</v>
      </c>
      <c r="D123" s="13" t="str">
        <f t="shared" si="1"/>
        <v xml:space="preserve">36,00,000 </v>
      </c>
      <c r="E123" s="13">
        <v>1</v>
      </c>
      <c r="F123" s="13">
        <v>0</v>
      </c>
      <c r="G123" s="13">
        <v>0</v>
      </c>
      <c r="H123" s="13" t="s">
        <v>329</v>
      </c>
      <c r="I123" s="14"/>
    </row>
    <row r="124" spans="1:9" x14ac:dyDescent="0.35">
      <c r="A124" s="13" t="s">
        <v>84</v>
      </c>
      <c r="B124" s="13" t="s">
        <v>222</v>
      </c>
      <c r="C124" s="21">
        <v>5000000</v>
      </c>
      <c r="D124" s="13" t="str">
        <f t="shared" si="1"/>
        <v xml:space="preserve">57,00,000 </v>
      </c>
      <c r="E124" s="13">
        <v>1</v>
      </c>
      <c r="F124" s="13">
        <v>0</v>
      </c>
      <c r="G124" s="13">
        <v>0</v>
      </c>
      <c r="H124" s="13" t="s">
        <v>229</v>
      </c>
      <c r="I124" s="14"/>
    </row>
    <row r="125" spans="1:9" x14ac:dyDescent="0.35">
      <c r="A125" s="13" t="s">
        <v>269</v>
      </c>
      <c r="B125" s="13" t="s">
        <v>221</v>
      </c>
      <c r="C125" s="21">
        <v>3000000</v>
      </c>
      <c r="D125" s="13" t="str">
        <f t="shared" si="1"/>
        <v xml:space="preserve">36,00,000 </v>
      </c>
      <c r="E125" s="13">
        <v>0</v>
      </c>
      <c r="F125" s="13">
        <v>1</v>
      </c>
      <c r="G125" s="13">
        <v>0</v>
      </c>
      <c r="H125" s="13" t="s">
        <v>328</v>
      </c>
      <c r="I125" s="14"/>
    </row>
    <row r="126" spans="1:9" x14ac:dyDescent="0.35">
      <c r="A126" s="13" t="s">
        <v>85</v>
      </c>
      <c r="B126" s="13" t="s">
        <v>221</v>
      </c>
      <c r="C126" s="21">
        <v>3300000</v>
      </c>
      <c r="D126" s="13" t="str">
        <f t="shared" si="1"/>
        <v xml:space="preserve">36,00,000 </v>
      </c>
      <c r="E126" s="13">
        <v>1</v>
      </c>
      <c r="F126" s="13">
        <v>0</v>
      </c>
      <c r="G126" s="13">
        <v>0</v>
      </c>
      <c r="H126" s="13" t="s">
        <v>226</v>
      </c>
      <c r="I126" s="14"/>
    </row>
    <row r="127" spans="1:9" x14ac:dyDescent="0.35">
      <c r="A127" s="13" t="s">
        <v>86</v>
      </c>
      <c r="B127" s="13" t="s">
        <v>221</v>
      </c>
      <c r="C127" s="21">
        <v>3400000</v>
      </c>
      <c r="D127" s="13" t="str">
        <f t="shared" si="1"/>
        <v xml:space="preserve">36,00,000 </v>
      </c>
      <c r="E127" s="13">
        <v>1</v>
      </c>
      <c r="F127" s="13">
        <v>0</v>
      </c>
      <c r="G127" s="13">
        <v>0</v>
      </c>
      <c r="H127" s="13" t="s">
        <v>327</v>
      </c>
      <c r="I127" s="14"/>
    </row>
    <row r="128" spans="1:9" x14ac:dyDescent="0.35">
      <c r="A128" s="13" t="s">
        <v>270</v>
      </c>
      <c r="B128" s="13" t="s">
        <v>221</v>
      </c>
      <c r="C128" s="21">
        <v>3100000</v>
      </c>
      <c r="D128" s="13" t="str">
        <f t="shared" si="1"/>
        <v xml:space="preserve">36,00,000 </v>
      </c>
      <c r="E128" s="13">
        <v>1</v>
      </c>
      <c r="F128" s="13">
        <v>0</v>
      </c>
      <c r="G128" s="13">
        <v>0</v>
      </c>
      <c r="H128" s="13" t="s">
        <v>229</v>
      </c>
      <c r="I128" s="14"/>
    </row>
    <row r="129" spans="1:9" x14ac:dyDescent="0.35">
      <c r="A129" s="13" t="s">
        <v>87</v>
      </c>
      <c r="B129" s="13" t="s">
        <v>221</v>
      </c>
      <c r="C129" s="21">
        <v>3200000</v>
      </c>
      <c r="D129" s="13" t="str">
        <f t="shared" si="1"/>
        <v xml:space="preserve">36,00,000 </v>
      </c>
      <c r="E129" s="13">
        <v>0</v>
      </c>
      <c r="F129" s="13">
        <v>1</v>
      </c>
      <c r="G129" s="13">
        <v>0</v>
      </c>
      <c r="H129" s="13" t="s">
        <v>329</v>
      </c>
      <c r="I129" s="14"/>
    </row>
    <row r="130" spans="1:9" x14ac:dyDescent="0.35">
      <c r="A130" s="13" t="s">
        <v>88</v>
      </c>
      <c r="B130" s="13" t="s">
        <v>221</v>
      </c>
      <c r="C130" s="21">
        <v>3500000</v>
      </c>
      <c r="D130" s="13" t="str">
        <f t="shared" si="1"/>
        <v xml:space="preserve">36,00,000 </v>
      </c>
      <c r="E130" s="13">
        <v>1</v>
      </c>
      <c r="F130" s="13">
        <v>0</v>
      </c>
      <c r="G130" s="13">
        <v>1</v>
      </c>
      <c r="H130" s="13" t="s">
        <v>227</v>
      </c>
      <c r="I130" s="21">
        <v>3400000</v>
      </c>
    </row>
    <row r="131" spans="1:9" x14ac:dyDescent="0.35">
      <c r="A131" s="13" t="s">
        <v>89</v>
      </c>
      <c r="B131" s="13" t="s">
        <v>221</v>
      </c>
      <c r="C131" s="21">
        <v>3200000</v>
      </c>
      <c r="D131" s="13" t="str">
        <f t="shared" ref="D131:D194" si="2">_xlfn.IFS(B131="1 BHK", "36,00,000 ",B131="2 BHK","57,00,000 ")</f>
        <v xml:space="preserve">36,00,000 </v>
      </c>
      <c r="E131" s="13">
        <v>1</v>
      </c>
      <c r="F131" s="13">
        <v>0</v>
      </c>
      <c r="G131" s="13">
        <v>0</v>
      </c>
      <c r="H131" s="13" t="s">
        <v>328</v>
      </c>
      <c r="I131" s="14"/>
    </row>
    <row r="132" spans="1:9" x14ac:dyDescent="0.35">
      <c r="A132" s="13" t="s">
        <v>90</v>
      </c>
      <c r="B132" s="13" t="s">
        <v>221</v>
      </c>
      <c r="C132" s="21">
        <v>2900000</v>
      </c>
      <c r="D132" s="13" t="str">
        <f t="shared" si="2"/>
        <v xml:space="preserve">36,00,000 </v>
      </c>
      <c r="E132" s="13">
        <v>1</v>
      </c>
      <c r="F132" s="13">
        <v>0</v>
      </c>
      <c r="G132" s="13">
        <v>0</v>
      </c>
      <c r="H132" s="13" t="s">
        <v>226</v>
      </c>
      <c r="I132" s="14"/>
    </row>
    <row r="133" spans="1:9" x14ac:dyDescent="0.35">
      <c r="A133" s="13" t="s">
        <v>91</v>
      </c>
      <c r="B133" s="13" t="s">
        <v>222</v>
      </c>
      <c r="C133" s="21">
        <v>5300000</v>
      </c>
      <c r="D133" s="13" t="str">
        <f t="shared" si="2"/>
        <v xml:space="preserve">57,00,000 </v>
      </c>
      <c r="E133" s="13">
        <v>0</v>
      </c>
      <c r="F133" s="13">
        <v>1</v>
      </c>
      <c r="G133" s="13">
        <v>0</v>
      </c>
      <c r="H133" s="13" t="s">
        <v>327</v>
      </c>
      <c r="I133" s="14"/>
    </row>
    <row r="134" spans="1:9" x14ac:dyDescent="0.35">
      <c r="A134" s="13" t="s">
        <v>92</v>
      </c>
      <c r="B134" s="13" t="s">
        <v>221</v>
      </c>
      <c r="C134" s="21">
        <v>3400000</v>
      </c>
      <c r="D134" s="13" t="str">
        <f t="shared" si="2"/>
        <v xml:space="preserve">36,00,000 </v>
      </c>
      <c r="E134" s="13">
        <v>1</v>
      </c>
      <c r="F134" s="13">
        <v>0</v>
      </c>
      <c r="G134" s="13">
        <v>0</v>
      </c>
      <c r="H134" s="13" t="s">
        <v>229</v>
      </c>
      <c r="I134" s="14"/>
    </row>
    <row r="135" spans="1:9" x14ac:dyDescent="0.35">
      <c r="A135" s="13" t="s">
        <v>93</v>
      </c>
      <c r="B135" s="13" t="s">
        <v>221</v>
      </c>
      <c r="C135" s="21">
        <v>3300000</v>
      </c>
      <c r="D135" s="13" t="str">
        <f t="shared" si="2"/>
        <v xml:space="preserve">36,00,000 </v>
      </c>
      <c r="E135" s="13">
        <v>1</v>
      </c>
      <c r="F135" s="13">
        <v>0</v>
      </c>
      <c r="G135" s="13">
        <v>0</v>
      </c>
      <c r="H135" s="13" t="s">
        <v>329</v>
      </c>
      <c r="I135" s="14"/>
    </row>
    <row r="136" spans="1:9" x14ac:dyDescent="0.35">
      <c r="A136" s="13" t="s">
        <v>315</v>
      </c>
      <c r="B136" s="13" t="s">
        <v>221</v>
      </c>
      <c r="C136" s="21">
        <v>3300000</v>
      </c>
      <c r="D136" s="13" t="str">
        <f t="shared" si="2"/>
        <v xml:space="preserve">36,00,000 </v>
      </c>
      <c r="E136" s="13">
        <v>1</v>
      </c>
      <c r="F136" s="13">
        <v>0</v>
      </c>
      <c r="G136" s="13">
        <v>0</v>
      </c>
      <c r="H136" s="13" t="s">
        <v>227</v>
      </c>
      <c r="I136" s="14"/>
    </row>
    <row r="137" spans="1:9" x14ac:dyDescent="0.35">
      <c r="A137" s="13" t="s">
        <v>271</v>
      </c>
      <c r="B137" s="13" t="s">
        <v>221</v>
      </c>
      <c r="C137" s="21">
        <v>3200000</v>
      </c>
      <c r="D137" s="13" t="str">
        <f t="shared" si="2"/>
        <v xml:space="preserve">36,00,000 </v>
      </c>
      <c r="E137" s="13">
        <v>0</v>
      </c>
      <c r="F137" s="13">
        <v>1</v>
      </c>
      <c r="G137" s="13">
        <v>0</v>
      </c>
      <c r="H137" s="13" t="s">
        <v>328</v>
      </c>
      <c r="I137" s="14"/>
    </row>
    <row r="138" spans="1:9" x14ac:dyDescent="0.35">
      <c r="A138" s="13" t="s">
        <v>94</v>
      </c>
      <c r="B138" s="13" t="s">
        <v>221</v>
      </c>
      <c r="C138" s="21">
        <v>3100000</v>
      </c>
      <c r="D138" s="13" t="str">
        <f t="shared" si="2"/>
        <v xml:space="preserve">36,00,000 </v>
      </c>
      <c r="E138" s="13">
        <v>1</v>
      </c>
      <c r="F138" s="13">
        <v>0</v>
      </c>
      <c r="G138" s="13">
        <v>0</v>
      </c>
      <c r="H138" s="13" t="s">
        <v>226</v>
      </c>
      <c r="I138" s="14"/>
    </row>
    <row r="139" spans="1:9" x14ac:dyDescent="0.35">
      <c r="A139" s="13" t="s">
        <v>95</v>
      </c>
      <c r="B139" s="13" t="s">
        <v>221</v>
      </c>
      <c r="C139" s="21">
        <v>3500000</v>
      </c>
      <c r="D139" s="13" t="str">
        <f t="shared" si="2"/>
        <v xml:space="preserve">36,00,000 </v>
      </c>
      <c r="E139" s="13">
        <v>1</v>
      </c>
      <c r="F139" s="13">
        <v>0</v>
      </c>
      <c r="G139" s="13">
        <v>1</v>
      </c>
      <c r="H139" s="13" t="s">
        <v>327</v>
      </c>
      <c r="I139" s="21">
        <v>3300000</v>
      </c>
    </row>
    <row r="140" spans="1:9" x14ac:dyDescent="0.35">
      <c r="A140" s="13" t="s">
        <v>272</v>
      </c>
      <c r="B140" s="13" t="s">
        <v>221</v>
      </c>
      <c r="C140" s="21">
        <v>3400000</v>
      </c>
      <c r="D140" s="13" t="str">
        <f t="shared" si="2"/>
        <v xml:space="preserve">36,00,000 </v>
      </c>
      <c r="E140" s="13">
        <v>0</v>
      </c>
      <c r="F140" s="13">
        <v>1</v>
      </c>
      <c r="G140" s="13">
        <v>0</v>
      </c>
      <c r="H140" s="13" t="s">
        <v>329</v>
      </c>
      <c r="I140" s="14"/>
    </row>
    <row r="141" spans="1:9" x14ac:dyDescent="0.35">
      <c r="A141" s="13" t="s">
        <v>273</v>
      </c>
      <c r="B141" s="13" t="s">
        <v>221</v>
      </c>
      <c r="C141" s="21">
        <v>3300000</v>
      </c>
      <c r="D141" s="13" t="str">
        <f t="shared" si="2"/>
        <v xml:space="preserve">36,00,000 </v>
      </c>
      <c r="E141" s="13">
        <v>0</v>
      </c>
      <c r="F141" s="13">
        <v>1</v>
      </c>
      <c r="G141" s="13">
        <v>0</v>
      </c>
      <c r="H141" s="13" t="s">
        <v>227</v>
      </c>
      <c r="I141" s="14"/>
    </row>
    <row r="142" spans="1:9" x14ac:dyDescent="0.35">
      <c r="A142" s="13" t="s">
        <v>96</v>
      </c>
      <c r="B142" s="13" t="s">
        <v>221</v>
      </c>
      <c r="C142" s="21">
        <v>3300000</v>
      </c>
      <c r="D142" s="13" t="str">
        <f t="shared" si="2"/>
        <v xml:space="preserve">36,00,000 </v>
      </c>
      <c r="E142" s="13">
        <v>1</v>
      </c>
      <c r="F142" s="13">
        <v>0</v>
      </c>
      <c r="G142" s="13">
        <v>0</v>
      </c>
      <c r="H142" s="13" t="s">
        <v>328</v>
      </c>
      <c r="I142" s="14"/>
    </row>
    <row r="143" spans="1:9" x14ac:dyDescent="0.35">
      <c r="A143" s="13" t="s">
        <v>274</v>
      </c>
      <c r="B143" s="13" t="s">
        <v>221</v>
      </c>
      <c r="C143" s="21">
        <v>3200000</v>
      </c>
      <c r="D143" s="13" t="str">
        <f t="shared" si="2"/>
        <v xml:space="preserve">36,00,000 </v>
      </c>
      <c r="E143" s="13">
        <v>1</v>
      </c>
      <c r="F143" s="13">
        <v>0</v>
      </c>
      <c r="G143" s="13">
        <v>0</v>
      </c>
      <c r="H143" s="13" t="s">
        <v>226</v>
      </c>
      <c r="I143" s="14"/>
    </row>
    <row r="144" spans="1:9" x14ac:dyDescent="0.35">
      <c r="A144" s="13" t="s">
        <v>97</v>
      </c>
      <c r="B144" s="13" t="s">
        <v>221</v>
      </c>
      <c r="C144" s="21">
        <v>3100000</v>
      </c>
      <c r="D144" s="13" t="str">
        <f t="shared" si="2"/>
        <v xml:space="preserve">36,00,000 </v>
      </c>
      <c r="E144" s="13">
        <v>1</v>
      </c>
      <c r="F144" s="13">
        <v>0</v>
      </c>
      <c r="G144" s="13">
        <v>0</v>
      </c>
      <c r="H144" s="13" t="s">
        <v>327</v>
      </c>
      <c r="I144" s="14"/>
    </row>
    <row r="145" spans="1:9" x14ac:dyDescent="0.35">
      <c r="A145" s="13" t="s">
        <v>98</v>
      </c>
      <c r="B145" s="13" t="s">
        <v>222</v>
      </c>
      <c r="C145" s="21">
        <v>5300000</v>
      </c>
      <c r="D145" s="13" t="str">
        <f t="shared" si="2"/>
        <v xml:space="preserve">57,00,000 </v>
      </c>
      <c r="E145" s="13">
        <v>0</v>
      </c>
      <c r="F145" s="13">
        <v>1</v>
      </c>
      <c r="G145" s="13">
        <v>0</v>
      </c>
      <c r="H145" s="13" t="s">
        <v>329</v>
      </c>
      <c r="I145" s="14"/>
    </row>
    <row r="146" spans="1:9" x14ac:dyDescent="0.35">
      <c r="A146" s="13" t="s">
        <v>99</v>
      </c>
      <c r="B146" s="13" t="s">
        <v>221</v>
      </c>
      <c r="C146" s="21">
        <v>3400000</v>
      </c>
      <c r="D146" s="13" t="str">
        <f t="shared" si="2"/>
        <v xml:space="preserve">36,00,000 </v>
      </c>
      <c r="E146" s="13">
        <v>1</v>
      </c>
      <c r="F146" s="13">
        <v>0</v>
      </c>
      <c r="G146" s="13">
        <v>1</v>
      </c>
      <c r="H146" s="13" t="s">
        <v>226</v>
      </c>
      <c r="I146" s="21">
        <v>3300000</v>
      </c>
    </row>
    <row r="147" spans="1:9" x14ac:dyDescent="0.35">
      <c r="A147" s="13" t="s">
        <v>100</v>
      </c>
      <c r="B147" s="13" t="s">
        <v>222</v>
      </c>
      <c r="C147" s="21">
        <v>5100000</v>
      </c>
      <c r="D147" s="13" t="str">
        <f t="shared" si="2"/>
        <v xml:space="preserve">57,00,000 </v>
      </c>
      <c r="E147" s="13">
        <v>1</v>
      </c>
      <c r="F147" s="13">
        <v>0</v>
      </c>
      <c r="G147" s="13">
        <v>0</v>
      </c>
      <c r="H147" s="13" t="s">
        <v>327</v>
      </c>
      <c r="I147" s="14"/>
    </row>
    <row r="148" spans="1:9" x14ac:dyDescent="0.35">
      <c r="A148" s="13" t="s">
        <v>101</v>
      </c>
      <c r="B148" s="13" t="s">
        <v>221</v>
      </c>
      <c r="C148" s="21">
        <v>3200000</v>
      </c>
      <c r="D148" s="13" t="str">
        <f t="shared" si="2"/>
        <v xml:space="preserve">36,00,000 </v>
      </c>
      <c r="E148" s="13">
        <v>1</v>
      </c>
      <c r="F148" s="13">
        <v>0</v>
      </c>
      <c r="G148" s="13">
        <v>0</v>
      </c>
      <c r="H148" s="13" t="s">
        <v>227</v>
      </c>
      <c r="I148" s="14"/>
    </row>
    <row r="149" spans="1:9" x14ac:dyDescent="0.35">
      <c r="A149" s="13" t="s">
        <v>102</v>
      </c>
      <c r="B149" s="13" t="s">
        <v>221</v>
      </c>
      <c r="C149" s="21">
        <v>3200000</v>
      </c>
      <c r="D149" s="13" t="str">
        <f t="shared" si="2"/>
        <v xml:space="preserve">36,00,000 </v>
      </c>
      <c r="E149" s="13">
        <v>1</v>
      </c>
      <c r="F149" s="13">
        <v>0</v>
      </c>
      <c r="G149" s="13">
        <v>0</v>
      </c>
      <c r="H149" s="13" t="s">
        <v>327</v>
      </c>
      <c r="I149" s="14"/>
    </row>
    <row r="150" spans="1:9" x14ac:dyDescent="0.35">
      <c r="A150" s="13" t="s">
        <v>103</v>
      </c>
      <c r="B150" s="13" t="s">
        <v>221</v>
      </c>
      <c r="C150" s="21">
        <v>3500000</v>
      </c>
      <c r="D150" s="13" t="str">
        <f t="shared" si="2"/>
        <v xml:space="preserve">36,00,000 </v>
      </c>
      <c r="E150" s="13">
        <v>0</v>
      </c>
      <c r="F150" s="13">
        <v>1</v>
      </c>
      <c r="G150" s="13">
        <v>0</v>
      </c>
      <c r="H150" s="13" t="s">
        <v>329</v>
      </c>
      <c r="I150" s="14"/>
    </row>
    <row r="151" spans="1:9" x14ac:dyDescent="0.35">
      <c r="A151" s="13" t="s">
        <v>104</v>
      </c>
      <c r="B151" s="13" t="s">
        <v>221</v>
      </c>
      <c r="C151" s="21">
        <v>3000000</v>
      </c>
      <c r="D151" s="13" t="str">
        <f t="shared" si="2"/>
        <v xml:space="preserve">36,00,000 </v>
      </c>
      <c r="E151" s="13">
        <v>1</v>
      </c>
      <c r="F151" s="13">
        <v>0</v>
      </c>
      <c r="G151" s="13">
        <v>0</v>
      </c>
      <c r="H151" s="13" t="s">
        <v>226</v>
      </c>
      <c r="I151" s="14"/>
    </row>
    <row r="152" spans="1:9" x14ac:dyDescent="0.35">
      <c r="A152" s="13" t="s">
        <v>105</v>
      </c>
      <c r="B152" s="13" t="s">
        <v>221</v>
      </c>
      <c r="C152" s="21">
        <v>3300000</v>
      </c>
      <c r="D152" s="13" t="str">
        <f t="shared" si="2"/>
        <v xml:space="preserve">36,00,000 </v>
      </c>
      <c r="E152" s="13">
        <v>1</v>
      </c>
      <c r="F152" s="13">
        <v>0</v>
      </c>
      <c r="G152" s="13">
        <v>0</v>
      </c>
      <c r="H152" s="13" t="s">
        <v>228</v>
      </c>
      <c r="I152" s="14"/>
    </row>
    <row r="153" spans="1:9" x14ac:dyDescent="0.35">
      <c r="A153" s="13" t="s">
        <v>275</v>
      </c>
      <c r="B153" s="13" t="s">
        <v>221</v>
      </c>
      <c r="C153" s="21">
        <v>3100000</v>
      </c>
      <c r="D153" s="13" t="str">
        <f t="shared" si="2"/>
        <v xml:space="preserve">36,00,000 </v>
      </c>
      <c r="E153" s="13">
        <v>0</v>
      </c>
      <c r="F153" s="13">
        <v>1</v>
      </c>
      <c r="G153" s="13">
        <v>0</v>
      </c>
      <c r="H153" s="13" t="s">
        <v>229</v>
      </c>
      <c r="I153" s="14"/>
    </row>
    <row r="154" spans="1:9" x14ac:dyDescent="0.35">
      <c r="A154" s="13" t="s">
        <v>276</v>
      </c>
      <c r="B154" s="13" t="s">
        <v>221</v>
      </c>
      <c r="C154" s="21">
        <v>3100000</v>
      </c>
      <c r="D154" s="13" t="str">
        <f t="shared" si="2"/>
        <v xml:space="preserve">36,00,000 </v>
      </c>
      <c r="E154" s="13">
        <v>1</v>
      </c>
      <c r="F154" s="13">
        <v>0</v>
      </c>
      <c r="G154" s="13">
        <v>0</v>
      </c>
      <c r="H154" s="13" t="s">
        <v>327</v>
      </c>
      <c r="I154" s="14"/>
    </row>
    <row r="155" spans="1:9" x14ac:dyDescent="0.35">
      <c r="A155" s="13" t="s">
        <v>277</v>
      </c>
      <c r="B155" s="13" t="s">
        <v>221</v>
      </c>
      <c r="C155" s="21">
        <v>3000000</v>
      </c>
      <c r="D155" s="13" t="str">
        <f t="shared" si="2"/>
        <v xml:space="preserve">36,00,000 </v>
      </c>
      <c r="E155" s="13">
        <v>1</v>
      </c>
      <c r="F155" s="13">
        <v>0</v>
      </c>
      <c r="G155" s="13">
        <v>0</v>
      </c>
      <c r="H155" s="13" t="s">
        <v>329</v>
      </c>
      <c r="I155" s="14"/>
    </row>
    <row r="156" spans="1:9" x14ac:dyDescent="0.35">
      <c r="A156" s="13" t="s">
        <v>106</v>
      </c>
      <c r="B156" s="13" t="s">
        <v>221</v>
      </c>
      <c r="C156" s="21">
        <v>3500000</v>
      </c>
      <c r="D156" s="13" t="str">
        <f t="shared" si="2"/>
        <v xml:space="preserve">36,00,000 </v>
      </c>
      <c r="E156" s="13">
        <v>1</v>
      </c>
      <c r="F156" s="13">
        <v>0</v>
      </c>
      <c r="G156" s="13">
        <v>1</v>
      </c>
      <c r="H156" s="13" t="s">
        <v>230</v>
      </c>
      <c r="I156" s="21">
        <v>3400000</v>
      </c>
    </row>
    <row r="157" spans="1:9" x14ac:dyDescent="0.35">
      <c r="A157" s="13" t="s">
        <v>107</v>
      </c>
      <c r="B157" s="13" t="s">
        <v>221</v>
      </c>
      <c r="C157" s="21">
        <v>3400000</v>
      </c>
      <c r="D157" s="13" t="str">
        <f t="shared" si="2"/>
        <v xml:space="preserve">36,00,000 </v>
      </c>
      <c r="E157" s="13">
        <v>1</v>
      </c>
      <c r="F157" s="13">
        <v>0</v>
      </c>
      <c r="G157" s="13">
        <v>0</v>
      </c>
      <c r="H157" s="13" t="s">
        <v>226</v>
      </c>
      <c r="I157" s="14"/>
    </row>
    <row r="158" spans="1:9" x14ac:dyDescent="0.35">
      <c r="A158" s="13" t="s">
        <v>278</v>
      </c>
      <c r="B158" s="13" t="s">
        <v>221</v>
      </c>
      <c r="C158" s="21">
        <v>3100000</v>
      </c>
      <c r="D158" s="13" t="str">
        <f t="shared" si="2"/>
        <v xml:space="preserve">36,00,000 </v>
      </c>
      <c r="E158" s="13">
        <v>1</v>
      </c>
      <c r="F158" s="13">
        <v>0</v>
      </c>
      <c r="G158" s="13">
        <v>0</v>
      </c>
      <c r="H158" s="13" t="s">
        <v>228</v>
      </c>
      <c r="I158" s="14"/>
    </row>
    <row r="159" spans="1:9" x14ac:dyDescent="0.35">
      <c r="A159" s="13" t="s">
        <v>279</v>
      </c>
      <c r="B159" s="13" t="s">
        <v>221</v>
      </c>
      <c r="C159" s="21">
        <v>3000000</v>
      </c>
      <c r="D159" s="13" t="str">
        <f t="shared" si="2"/>
        <v xml:space="preserve">36,00,000 </v>
      </c>
      <c r="E159" s="13">
        <v>1</v>
      </c>
      <c r="F159" s="13">
        <v>0</v>
      </c>
      <c r="G159" s="13">
        <v>0</v>
      </c>
      <c r="H159" s="13" t="s">
        <v>229</v>
      </c>
      <c r="I159" s="14"/>
    </row>
    <row r="160" spans="1:9" x14ac:dyDescent="0.35">
      <c r="A160" s="13" t="s">
        <v>108</v>
      </c>
      <c r="B160" s="13" t="s">
        <v>221</v>
      </c>
      <c r="C160" s="21">
        <v>3500000</v>
      </c>
      <c r="D160" s="13" t="str">
        <f t="shared" si="2"/>
        <v xml:space="preserve">36,00,000 </v>
      </c>
      <c r="E160" s="13">
        <v>1</v>
      </c>
      <c r="F160" s="13">
        <v>0</v>
      </c>
      <c r="G160" s="13">
        <v>0</v>
      </c>
      <c r="H160" s="13" t="s">
        <v>327</v>
      </c>
      <c r="I160" s="14"/>
    </row>
    <row r="161" spans="1:9" x14ac:dyDescent="0.35">
      <c r="A161" s="13" t="s">
        <v>109</v>
      </c>
      <c r="B161" s="13" t="s">
        <v>221</v>
      </c>
      <c r="C161" s="21">
        <v>3400000</v>
      </c>
      <c r="D161" s="13" t="str">
        <f t="shared" si="2"/>
        <v xml:space="preserve">36,00,000 </v>
      </c>
      <c r="E161" s="13">
        <v>1</v>
      </c>
      <c r="F161" s="13">
        <v>0</v>
      </c>
      <c r="G161" s="13">
        <v>0</v>
      </c>
      <c r="H161" s="13" t="s">
        <v>229</v>
      </c>
      <c r="I161" s="14"/>
    </row>
    <row r="162" spans="1:9" x14ac:dyDescent="0.35">
      <c r="A162" s="13" t="s">
        <v>110</v>
      </c>
      <c r="B162" s="13" t="s">
        <v>221</v>
      </c>
      <c r="C162" s="21">
        <v>3100000</v>
      </c>
      <c r="D162" s="13" t="str">
        <f t="shared" si="2"/>
        <v xml:space="preserve">36,00,000 </v>
      </c>
      <c r="E162" s="13">
        <v>1</v>
      </c>
      <c r="F162" s="13">
        <v>0</v>
      </c>
      <c r="G162" s="13">
        <v>0</v>
      </c>
      <c r="H162" s="13" t="s">
        <v>228</v>
      </c>
      <c r="I162" s="14"/>
    </row>
    <row r="163" spans="1:9" x14ac:dyDescent="0.35">
      <c r="A163" s="13" t="s">
        <v>111</v>
      </c>
      <c r="B163" s="13" t="s">
        <v>221</v>
      </c>
      <c r="C163" s="21">
        <v>3000000</v>
      </c>
      <c r="D163" s="13" t="str">
        <f t="shared" si="2"/>
        <v xml:space="preserve">36,00,000 </v>
      </c>
      <c r="E163" s="13">
        <v>0</v>
      </c>
      <c r="F163" s="13">
        <v>1</v>
      </c>
      <c r="G163" s="13">
        <v>0</v>
      </c>
      <c r="H163" s="13" t="s">
        <v>226</v>
      </c>
      <c r="I163" s="14"/>
    </row>
    <row r="164" spans="1:9" x14ac:dyDescent="0.35">
      <c r="A164" s="13" t="s">
        <v>112</v>
      </c>
      <c r="B164" s="13" t="s">
        <v>221</v>
      </c>
      <c r="C164" s="21">
        <v>3500000</v>
      </c>
      <c r="D164" s="13" t="str">
        <f t="shared" si="2"/>
        <v xml:space="preserve">36,00,000 </v>
      </c>
      <c r="E164" s="13">
        <v>1</v>
      </c>
      <c r="F164" s="13">
        <v>0</v>
      </c>
      <c r="G164" s="13">
        <v>1</v>
      </c>
      <c r="H164" s="13" t="s">
        <v>227</v>
      </c>
      <c r="I164" s="21">
        <v>3400000</v>
      </c>
    </row>
    <row r="165" spans="1:9" x14ac:dyDescent="0.35">
      <c r="A165" s="13" t="s">
        <v>113</v>
      </c>
      <c r="B165" s="13" t="s">
        <v>222</v>
      </c>
      <c r="C165" s="21">
        <v>5500000</v>
      </c>
      <c r="D165" s="13" t="str">
        <f t="shared" si="2"/>
        <v xml:space="preserve">57,00,000 </v>
      </c>
      <c r="E165" s="13">
        <v>1</v>
      </c>
      <c r="F165" s="13">
        <v>0</v>
      </c>
      <c r="G165" s="13">
        <v>1</v>
      </c>
      <c r="H165" s="13" t="s">
        <v>226</v>
      </c>
      <c r="I165" s="21">
        <v>5600000</v>
      </c>
    </row>
    <row r="166" spans="1:9" x14ac:dyDescent="0.35">
      <c r="A166" s="13" t="s">
        <v>235</v>
      </c>
      <c r="B166" s="13" t="s">
        <v>222</v>
      </c>
      <c r="C166" s="21">
        <v>5300000</v>
      </c>
      <c r="D166" s="13" t="str">
        <f t="shared" si="2"/>
        <v xml:space="preserve">57,00,000 </v>
      </c>
      <c r="E166" s="13">
        <v>0</v>
      </c>
      <c r="F166" s="13">
        <v>1</v>
      </c>
      <c r="G166" s="13">
        <v>0</v>
      </c>
      <c r="H166" s="13" t="s">
        <v>327</v>
      </c>
      <c r="I166" s="14"/>
    </row>
    <row r="167" spans="1:9" x14ac:dyDescent="0.35">
      <c r="A167" s="13" t="s">
        <v>71</v>
      </c>
      <c r="B167" s="13" t="s">
        <v>221</v>
      </c>
      <c r="C167" s="21">
        <v>3400000</v>
      </c>
      <c r="D167" s="21">
        <v>3600000</v>
      </c>
      <c r="E167" s="13">
        <v>1</v>
      </c>
      <c r="F167" s="13">
        <v>0</v>
      </c>
      <c r="G167" s="13">
        <v>0</v>
      </c>
      <c r="H167" s="13" t="s">
        <v>229</v>
      </c>
      <c r="I167" s="14"/>
    </row>
    <row r="168" spans="1:9" x14ac:dyDescent="0.35">
      <c r="A168" s="13" t="s">
        <v>114</v>
      </c>
      <c r="B168" s="13" t="s">
        <v>222</v>
      </c>
      <c r="C168" s="21">
        <v>5000000</v>
      </c>
      <c r="D168" s="13" t="str">
        <f t="shared" si="2"/>
        <v xml:space="preserve">57,00,000 </v>
      </c>
      <c r="E168" s="13">
        <v>1</v>
      </c>
      <c r="F168" s="13">
        <v>0</v>
      </c>
      <c r="G168" s="13">
        <v>0</v>
      </c>
      <c r="H168" s="13" t="s">
        <v>228</v>
      </c>
      <c r="I168" s="14"/>
    </row>
    <row r="169" spans="1:9" x14ac:dyDescent="0.35">
      <c r="A169" s="13" t="s">
        <v>115</v>
      </c>
      <c r="B169" s="13" t="s">
        <v>221</v>
      </c>
      <c r="C169" s="21">
        <v>3200000</v>
      </c>
      <c r="D169" s="13" t="str">
        <f t="shared" si="2"/>
        <v xml:space="preserve">36,00,000 </v>
      </c>
      <c r="E169" s="13">
        <v>0</v>
      </c>
      <c r="F169" s="13">
        <v>1</v>
      </c>
      <c r="G169" s="13">
        <v>0</v>
      </c>
      <c r="H169" s="13" t="s">
        <v>226</v>
      </c>
      <c r="I169" s="14"/>
    </row>
    <row r="170" spans="1:9" x14ac:dyDescent="0.35">
      <c r="A170" s="13" t="s">
        <v>116</v>
      </c>
      <c r="B170" s="13" t="s">
        <v>221</v>
      </c>
      <c r="C170" s="21">
        <v>3500000</v>
      </c>
      <c r="D170" s="13" t="str">
        <f t="shared" si="2"/>
        <v xml:space="preserve">36,00,000 </v>
      </c>
      <c r="E170" s="13">
        <v>1</v>
      </c>
      <c r="F170" s="13">
        <v>0</v>
      </c>
      <c r="G170" s="13">
        <v>0</v>
      </c>
      <c r="H170" s="13" t="s">
        <v>227</v>
      </c>
      <c r="I170" s="14"/>
    </row>
    <row r="171" spans="1:9" x14ac:dyDescent="0.35">
      <c r="A171" s="13" t="s">
        <v>117</v>
      </c>
      <c r="B171" s="13" t="s">
        <v>221</v>
      </c>
      <c r="C171" s="21">
        <v>3400000</v>
      </c>
      <c r="D171" s="13" t="str">
        <f t="shared" si="2"/>
        <v xml:space="preserve">36,00,000 </v>
      </c>
      <c r="E171" s="13">
        <v>1</v>
      </c>
      <c r="F171" s="13">
        <v>0</v>
      </c>
      <c r="G171" s="13">
        <v>0</v>
      </c>
      <c r="H171" s="13" t="s">
        <v>226</v>
      </c>
      <c r="I171" s="14"/>
    </row>
    <row r="172" spans="1:9" x14ac:dyDescent="0.35">
      <c r="A172" s="13" t="s">
        <v>118</v>
      </c>
      <c r="B172" s="13" t="s">
        <v>221</v>
      </c>
      <c r="C172" s="21">
        <v>3300000</v>
      </c>
      <c r="D172" s="13" t="str">
        <f t="shared" si="2"/>
        <v xml:space="preserve">36,00,000 </v>
      </c>
      <c r="E172" s="13">
        <v>1</v>
      </c>
      <c r="F172" s="13">
        <v>0</v>
      </c>
      <c r="G172" s="13">
        <v>0</v>
      </c>
      <c r="H172" s="13" t="s">
        <v>327</v>
      </c>
      <c r="I172" s="14"/>
    </row>
    <row r="173" spans="1:9" x14ac:dyDescent="0.35">
      <c r="A173" s="13" t="s">
        <v>280</v>
      </c>
      <c r="B173" s="13" t="s">
        <v>221</v>
      </c>
      <c r="C173" s="21">
        <v>3100000</v>
      </c>
      <c r="D173" s="13" t="str">
        <f t="shared" si="2"/>
        <v xml:space="preserve">36,00,000 </v>
      </c>
      <c r="E173" s="13">
        <v>1</v>
      </c>
      <c r="F173" s="13">
        <v>0</v>
      </c>
      <c r="G173" s="13">
        <v>0</v>
      </c>
      <c r="H173" s="13" t="s">
        <v>229</v>
      </c>
      <c r="I173" s="14"/>
    </row>
    <row r="174" spans="1:9" x14ac:dyDescent="0.35">
      <c r="A174" s="13" t="s">
        <v>281</v>
      </c>
      <c r="B174" s="13" t="s">
        <v>221</v>
      </c>
      <c r="C174" s="21">
        <v>3000000</v>
      </c>
      <c r="D174" s="13" t="str">
        <f t="shared" si="2"/>
        <v xml:space="preserve">36,00,000 </v>
      </c>
      <c r="E174" s="13">
        <v>1</v>
      </c>
      <c r="F174" s="13">
        <v>0</v>
      </c>
      <c r="G174" s="13">
        <v>0</v>
      </c>
      <c r="H174" s="13" t="s">
        <v>228</v>
      </c>
      <c r="I174" s="14"/>
    </row>
    <row r="175" spans="1:9" x14ac:dyDescent="0.35">
      <c r="A175" s="13" t="s">
        <v>119</v>
      </c>
      <c r="B175" s="13" t="s">
        <v>221</v>
      </c>
      <c r="C175" s="21">
        <v>2900000</v>
      </c>
      <c r="D175" s="13" t="str">
        <f t="shared" si="2"/>
        <v xml:space="preserve">36,00,000 </v>
      </c>
      <c r="E175" s="13">
        <v>0</v>
      </c>
      <c r="F175" s="13">
        <v>1</v>
      </c>
      <c r="G175" s="13">
        <v>0</v>
      </c>
      <c r="H175" s="13" t="s">
        <v>226</v>
      </c>
      <c r="I175" s="14"/>
    </row>
    <row r="176" spans="1:9" x14ac:dyDescent="0.35">
      <c r="A176" s="13" t="s">
        <v>120</v>
      </c>
      <c r="B176" s="13" t="s">
        <v>221</v>
      </c>
      <c r="C176" s="21">
        <v>3200000</v>
      </c>
      <c r="D176" s="13" t="str">
        <f t="shared" si="2"/>
        <v xml:space="preserve">36,00,000 </v>
      </c>
      <c r="E176" s="13">
        <v>0</v>
      </c>
      <c r="F176" s="13">
        <v>1</v>
      </c>
      <c r="G176" s="13">
        <v>0</v>
      </c>
      <c r="H176" s="13" t="s">
        <v>227</v>
      </c>
      <c r="I176" s="14"/>
    </row>
    <row r="177" spans="1:9" x14ac:dyDescent="0.35">
      <c r="A177" s="13" t="s">
        <v>121</v>
      </c>
      <c r="B177" s="13" t="s">
        <v>221</v>
      </c>
      <c r="C177" s="21">
        <v>2900000</v>
      </c>
      <c r="D177" s="13" t="str">
        <f t="shared" si="2"/>
        <v xml:space="preserve">36,00,000 </v>
      </c>
      <c r="E177" s="13">
        <v>1</v>
      </c>
      <c r="F177" s="13">
        <v>0</v>
      </c>
      <c r="G177" s="13">
        <v>1</v>
      </c>
      <c r="H177" s="13" t="s">
        <v>228</v>
      </c>
      <c r="I177" s="21">
        <v>3400000</v>
      </c>
    </row>
    <row r="178" spans="1:9" x14ac:dyDescent="0.35">
      <c r="A178" s="13" t="s">
        <v>122</v>
      </c>
      <c r="B178" s="13" t="s">
        <v>221</v>
      </c>
      <c r="C178" s="21">
        <v>3400000</v>
      </c>
      <c r="D178" s="13" t="str">
        <f t="shared" si="2"/>
        <v xml:space="preserve">36,00,000 </v>
      </c>
      <c r="E178" s="13">
        <v>1</v>
      </c>
      <c r="F178" s="13">
        <v>0</v>
      </c>
      <c r="G178" s="13">
        <v>0</v>
      </c>
      <c r="H178" s="13" t="s">
        <v>226</v>
      </c>
      <c r="I178" s="14"/>
    </row>
    <row r="179" spans="1:9" x14ac:dyDescent="0.35">
      <c r="A179" s="13" t="s">
        <v>123</v>
      </c>
      <c r="B179" s="13" t="s">
        <v>221</v>
      </c>
      <c r="C179" s="21">
        <v>3300000</v>
      </c>
      <c r="D179" s="13" t="str">
        <f t="shared" si="2"/>
        <v xml:space="preserve">36,00,000 </v>
      </c>
      <c r="E179" s="13">
        <v>1</v>
      </c>
      <c r="F179" s="13">
        <v>0</v>
      </c>
      <c r="G179" s="13">
        <v>0</v>
      </c>
      <c r="H179" s="13" t="s">
        <v>227</v>
      </c>
      <c r="I179" s="14"/>
    </row>
    <row r="180" spans="1:9" x14ac:dyDescent="0.35">
      <c r="A180" s="13" t="s">
        <v>124</v>
      </c>
      <c r="B180" s="13" t="s">
        <v>221</v>
      </c>
      <c r="C180" s="21">
        <v>3100000</v>
      </c>
      <c r="D180" s="13" t="str">
        <f t="shared" si="2"/>
        <v xml:space="preserve">36,00,000 </v>
      </c>
      <c r="E180" s="13">
        <v>1</v>
      </c>
      <c r="F180" s="13">
        <v>0</v>
      </c>
      <c r="G180" s="13">
        <v>0</v>
      </c>
      <c r="H180" s="13" t="s">
        <v>228</v>
      </c>
      <c r="I180" s="14"/>
    </row>
    <row r="181" spans="1:9" x14ac:dyDescent="0.35">
      <c r="A181" s="13" t="s">
        <v>125</v>
      </c>
      <c r="B181" s="13" t="s">
        <v>221</v>
      </c>
      <c r="C181" s="21">
        <v>3000000</v>
      </c>
      <c r="D181" s="13" t="str">
        <f t="shared" si="2"/>
        <v xml:space="preserve">36,00,000 </v>
      </c>
      <c r="E181" s="13">
        <v>0</v>
      </c>
      <c r="F181" s="13">
        <v>1</v>
      </c>
      <c r="G181" s="13">
        <v>0</v>
      </c>
      <c r="H181" s="13" t="s">
        <v>226</v>
      </c>
      <c r="I181" s="14"/>
    </row>
    <row r="182" spans="1:9" x14ac:dyDescent="0.35">
      <c r="A182" s="13" t="s">
        <v>282</v>
      </c>
      <c r="B182" s="13" t="s">
        <v>221</v>
      </c>
      <c r="C182" s="21">
        <v>3200000</v>
      </c>
      <c r="D182" s="13" t="str">
        <f t="shared" si="2"/>
        <v xml:space="preserve">36,00,000 </v>
      </c>
      <c r="E182" s="13">
        <v>1</v>
      </c>
      <c r="F182" s="13">
        <v>0</v>
      </c>
      <c r="G182" s="13">
        <v>0</v>
      </c>
      <c r="H182" s="13" t="s">
        <v>329</v>
      </c>
      <c r="I182" s="14"/>
    </row>
    <row r="183" spans="1:9" x14ac:dyDescent="0.35">
      <c r="A183" s="13" t="s">
        <v>283</v>
      </c>
      <c r="B183" s="13" t="s">
        <v>221</v>
      </c>
      <c r="C183" s="21">
        <v>3500000</v>
      </c>
      <c r="D183" s="13" t="str">
        <f t="shared" si="2"/>
        <v xml:space="preserve">36,00,000 </v>
      </c>
      <c r="E183" s="13">
        <v>1</v>
      </c>
      <c r="F183" s="13">
        <v>0</v>
      </c>
      <c r="G183" s="13">
        <v>0</v>
      </c>
      <c r="H183" s="13" t="s">
        <v>328</v>
      </c>
      <c r="I183" s="14"/>
    </row>
    <row r="184" spans="1:9" x14ac:dyDescent="0.35">
      <c r="A184" s="13" t="s">
        <v>126</v>
      </c>
      <c r="B184" s="13" t="s">
        <v>222</v>
      </c>
      <c r="C184" s="21">
        <v>5000000</v>
      </c>
      <c r="D184" s="13" t="str">
        <f t="shared" si="2"/>
        <v xml:space="preserve">57,00,000 </v>
      </c>
      <c r="E184" s="13">
        <v>1</v>
      </c>
      <c r="F184" s="13">
        <v>0</v>
      </c>
      <c r="G184" s="13">
        <v>0</v>
      </c>
      <c r="H184" s="13" t="s">
        <v>327</v>
      </c>
      <c r="I184" s="14"/>
    </row>
    <row r="185" spans="1:9" x14ac:dyDescent="0.35">
      <c r="A185" s="13" t="s">
        <v>127</v>
      </c>
      <c r="B185" s="13" t="s">
        <v>222</v>
      </c>
      <c r="C185" s="21">
        <v>5300000</v>
      </c>
      <c r="D185" s="13" t="str">
        <f t="shared" si="2"/>
        <v xml:space="preserve">57,00,000 </v>
      </c>
      <c r="E185" s="13">
        <v>0</v>
      </c>
      <c r="F185" s="13">
        <v>1</v>
      </c>
      <c r="G185" s="13">
        <v>0</v>
      </c>
      <c r="H185" s="13" t="s">
        <v>227</v>
      </c>
      <c r="I185" s="14"/>
    </row>
    <row r="186" spans="1:9" x14ac:dyDescent="0.35">
      <c r="A186" s="13" t="s">
        <v>128</v>
      </c>
      <c r="B186" s="13" t="s">
        <v>222</v>
      </c>
      <c r="C186" s="21">
        <v>5200000</v>
      </c>
      <c r="D186" s="13" t="str">
        <f t="shared" si="2"/>
        <v xml:space="preserve">57,00,000 </v>
      </c>
      <c r="E186" s="13">
        <v>0</v>
      </c>
      <c r="F186" s="13">
        <v>1</v>
      </c>
      <c r="G186" s="13">
        <v>0</v>
      </c>
      <c r="H186" s="13" t="s">
        <v>228</v>
      </c>
      <c r="I186" s="14"/>
    </row>
    <row r="187" spans="1:9" x14ac:dyDescent="0.35">
      <c r="A187" s="13" t="s">
        <v>129</v>
      </c>
      <c r="B187" s="13" t="s">
        <v>221</v>
      </c>
      <c r="C187" s="21">
        <v>3200000</v>
      </c>
      <c r="D187" s="13" t="str">
        <f t="shared" si="2"/>
        <v xml:space="preserve">36,00,000 </v>
      </c>
      <c r="E187" s="13">
        <v>1</v>
      </c>
      <c r="F187" s="13">
        <v>0</v>
      </c>
      <c r="G187" s="13">
        <v>0</v>
      </c>
      <c r="H187" s="13" t="s">
        <v>226</v>
      </c>
      <c r="I187" s="14"/>
    </row>
    <row r="188" spans="1:9" x14ac:dyDescent="0.35">
      <c r="A188" s="13" t="s">
        <v>130</v>
      </c>
      <c r="B188" s="13" t="s">
        <v>221</v>
      </c>
      <c r="C188" s="21">
        <v>3500000</v>
      </c>
      <c r="D188" s="13" t="str">
        <f t="shared" si="2"/>
        <v xml:space="preserve">36,00,000 </v>
      </c>
      <c r="E188" s="13">
        <v>1</v>
      </c>
      <c r="F188" s="13">
        <v>0</v>
      </c>
      <c r="G188" s="13">
        <v>1</v>
      </c>
      <c r="H188" s="13" t="s">
        <v>229</v>
      </c>
      <c r="I188" s="21">
        <v>3300000</v>
      </c>
    </row>
    <row r="189" spans="1:9" x14ac:dyDescent="0.35">
      <c r="A189" s="13" t="s">
        <v>131</v>
      </c>
      <c r="B189" s="13" t="s">
        <v>221</v>
      </c>
      <c r="C189" s="21">
        <v>3400000</v>
      </c>
      <c r="D189" s="13" t="str">
        <f t="shared" si="2"/>
        <v xml:space="preserve">36,00,000 </v>
      </c>
      <c r="E189" s="13">
        <v>0</v>
      </c>
      <c r="F189" s="13">
        <v>1</v>
      </c>
      <c r="G189" s="13">
        <v>0</v>
      </c>
      <c r="H189" s="13" t="s">
        <v>328</v>
      </c>
      <c r="I189" s="14"/>
    </row>
    <row r="190" spans="1:9" x14ac:dyDescent="0.35">
      <c r="A190" s="13" t="s">
        <v>132</v>
      </c>
      <c r="B190" s="13" t="s">
        <v>221</v>
      </c>
      <c r="C190" s="21">
        <v>3300000</v>
      </c>
      <c r="D190" s="13" t="str">
        <f t="shared" si="2"/>
        <v xml:space="preserve">36,00,000 </v>
      </c>
      <c r="E190" s="13">
        <v>0</v>
      </c>
      <c r="F190" s="13">
        <v>1</v>
      </c>
      <c r="G190" s="13">
        <v>0</v>
      </c>
      <c r="H190" s="13" t="s">
        <v>327</v>
      </c>
      <c r="I190" s="14"/>
    </row>
    <row r="191" spans="1:9" x14ac:dyDescent="0.35">
      <c r="A191" s="13" t="s">
        <v>284</v>
      </c>
      <c r="B191" s="13" t="s">
        <v>221</v>
      </c>
      <c r="C191" s="21">
        <v>3100000</v>
      </c>
      <c r="D191" s="13" t="str">
        <f t="shared" si="2"/>
        <v xml:space="preserve">36,00,000 </v>
      </c>
      <c r="E191" s="13">
        <v>0</v>
      </c>
      <c r="F191" s="13">
        <v>1</v>
      </c>
      <c r="G191" s="13">
        <v>0</v>
      </c>
      <c r="H191" s="13" t="s">
        <v>227</v>
      </c>
      <c r="I191" s="14"/>
    </row>
    <row r="192" spans="1:9" x14ac:dyDescent="0.35">
      <c r="A192" s="13" t="s">
        <v>133</v>
      </c>
      <c r="B192" s="13" t="s">
        <v>221</v>
      </c>
      <c r="C192" s="21">
        <v>3000000</v>
      </c>
      <c r="D192" s="13" t="str">
        <f t="shared" si="2"/>
        <v xml:space="preserve">36,00,000 </v>
      </c>
      <c r="E192" s="13">
        <v>1</v>
      </c>
      <c r="F192" s="13">
        <v>0</v>
      </c>
      <c r="G192" s="13">
        <v>0</v>
      </c>
      <c r="H192" s="13" t="s">
        <v>228</v>
      </c>
      <c r="I192" s="14"/>
    </row>
    <row r="193" spans="1:9" x14ac:dyDescent="0.35">
      <c r="A193" s="13" t="s">
        <v>134</v>
      </c>
      <c r="B193" s="13" t="s">
        <v>221</v>
      </c>
      <c r="C193" s="21">
        <v>3200000</v>
      </c>
      <c r="D193" s="13" t="str">
        <f t="shared" si="2"/>
        <v xml:space="preserve">36,00,000 </v>
      </c>
      <c r="E193" s="13">
        <v>0</v>
      </c>
      <c r="F193" s="13">
        <v>1</v>
      </c>
      <c r="G193" s="13">
        <v>0</v>
      </c>
      <c r="H193" s="13" t="s">
        <v>226</v>
      </c>
      <c r="I193" s="14"/>
    </row>
    <row r="194" spans="1:9" x14ac:dyDescent="0.35">
      <c r="A194" s="13" t="s">
        <v>135</v>
      </c>
      <c r="B194" s="13" t="s">
        <v>221</v>
      </c>
      <c r="C194" s="21">
        <v>3500000</v>
      </c>
      <c r="D194" s="13" t="str">
        <f t="shared" si="2"/>
        <v xml:space="preserve">36,00,000 </v>
      </c>
      <c r="E194" s="13">
        <v>1</v>
      </c>
      <c r="F194" s="13">
        <v>0</v>
      </c>
      <c r="G194" s="13">
        <v>0</v>
      </c>
      <c r="H194" s="13" t="s">
        <v>229</v>
      </c>
      <c r="I194" s="14"/>
    </row>
    <row r="195" spans="1:9" x14ac:dyDescent="0.35">
      <c r="A195" s="13" t="s">
        <v>50</v>
      </c>
      <c r="B195" s="13" t="s">
        <v>221</v>
      </c>
      <c r="C195" s="21">
        <v>3400000</v>
      </c>
      <c r="D195" s="13" t="str">
        <f t="shared" ref="D195:D258" si="3">_xlfn.IFS(B195="1 BHK", "36,00,000 ",B195="2 BHK","57,00,000 ")</f>
        <v xml:space="preserve">36,00,000 </v>
      </c>
      <c r="E195" s="13">
        <v>1</v>
      </c>
      <c r="F195" s="13">
        <v>0</v>
      </c>
      <c r="G195" s="13">
        <v>0</v>
      </c>
      <c r="H195" s="13" t="s">
        <v>328</v>
      </c>
      <c r="I195" s="14"/>
    </row>
    <row r="196" spans="1:9" x14ac:dyDescent="0.35">
      <c r="A196" s="13" t="s">
        <v>136</v>
      </c>
      <c r="B196" s="13" t="s">
        <v>221</v>
      </c>
      <c r="C196" s="21">
        <v>3300000</v>
      </c>
      <c r="D196" s="13" t="str">
        <f t="shared" si="3"/>
        <v xml:space="preserve">36,00,000 </v>
      </c>
      <c r="E196" s="13">
        <v>1</v>
      </c>
      <c r="F196" s="13">
        <v>0</v>
      </c>
      <c r="G196" s="13">
        <v>0</v>
      </c>
      <c r="H196" s="13" t="s">
        <v>327</v>
      </c>
      <c r="I196" s="14"/>
    </row>
    <row r="197" spans="1:9" x14ac:dyDescent="0.35">
      <c r="A197" s="13" t="s">
        <v>137</v>
      </c>
      <c r="B197" s="13" t="s">
        <v>221</v>
      </c>
      <c r="C197" s="21">
        <v>3000000</v>
      </c>
      <c r="D197" s="13" t="str">
        <f t="shared" si="3"/>
        <v xml:space="preserve">36,00,000 </v>
      </c>
      <c r="E197" s="13">
        <v>1</v>
      </c>
      <c r="F197" s="13">
        <v>0</v>
      </c>
      <c r="G197" s="13">
        <v>0</v>
      </c>
      <c r="H197" s="13" t="s">
        <v>227</v>
      </c>
      <c r="I197" s="14"/>
    </row>
    <row r="198" spans="1:9" x14ac:dyDescent="0.35">
      <c r="A198" s="13" t="s">
        <v>138</v>
      </c>
      <c r="B198" s="13" t="s">
        <v>221</v>
      </c>
      <c r="C198" s="21">
        <v>3100000</v>
      </c>
      <c r="D198" s="13" t="str">
        <f t="shared" si="3"/>
        <v xml:space="preserve">36,00,000 </v>
      </c>
      <c r="E198" s="13">
        <v>1</v>
      </c>
      <c r="F198" s="13">
        <v>0</v>
      </c>
      <c r="G198" s="13">
        <v>0</v>
      </c>
      <c r="H198" s="13" t="s">
        <v>228</v>
      </c>
      <c r="I198" s="14"/>
    </row>
    <row r="199" spans="1:9" x14ac:dyDescent="0.35">
      <c r="A199" s="13" t="s">
        <v>139</v>
      </c>
      <c r="B199" s="13" t="s">
        <v>221</v>
      </c>
      <c r="C199" s="21">
        <v>3000000</v>
      </c>
      <c r="D199" s="13" t="str">
        <f t="shared" si="3"/>
        <v xml:space="preserve">36,00,000 </v>
      </c>
      <c r="E199" s="13">
        <v>0</v>
      </c>
      <c r="F199" s="13">
        <v>1</v>
      </c>
      <c r="G199" s="13">
        <v>0</v>
      </c>
      <c r="H199" s="13" t="s">
        <v>226</v>
      </c>
      <c r="I199" s="14"/>
    </row>
    <row r="200" spans="1:9" x14ac:dyDescent="0.35">
      <c r="A200" s="13" t="s">
        <v>140</v>
      </c>
      <c r="B200" s="13" t="s">
        <v>221</v>
      </c>
      <c r="C200" s="21">
        <v>3200000</v>
      </c>
      <c r="D200" s="13" t="str">
        <f t="shared" si="3"/>
        <v xml:space="preserve">36,00,000 </v>
      </c>
      <c r="E200" s="13">
        <v>1</v>
      </c>
      <c r="F200" s="13">
        <v>0</v>
      </c>
      <c r="G200" s="13">
        <v>0</v>
      </c>
      <c r="H200" s="13" t="s">
        <v>229</v>
      </c>
      <c r="I200" s="14"/>
    </row>
    <row r="201" spans="1:9" x14ac:dyDescent="0.35">
      <c r="A201" s="13" t="s">
        <v>285</v>
      </c>
      <c r="B201" s="13" t="s">
        <v>221</v>
      </c>
      <c r="C201" s="21">
        <v>3500000</v>
      </c>
      <c r="D201" s="13" t="str">
        <f t="shared" si="3"/>
        <v xml:space="preserve">36,00,000 </v>
      </c>
      <c r="E201" s="13">
        <v>0</v>
      </c>
      <c r="F201" s="13">
        <v>1</v>
      </c>
      <c r="G201" s="13">
        <v>0</v>
      </c>
      <c r="H201" s="13" t="s">
        <v>328</v>
      </c>
      <c r="I201" s="14"/>
    </row>
    <row r="202" spans="1:9" x14ac:dyDescent="0.35">
      <c r="A202" s="13" t="s">
        <v>141</v>
      </c>
      <c r="B202" s="13" t="s">
        <v>221</v>
      </c>
      <c r="C202" s="21">
        <v>3400000</v>
      </c>
      <c r="D202" s="13" t="str">
        <f t="shared" si="3"/>
        <v xml:space="preserve">36,00,000 </v>
      </c>
      <c r="E202" s="13">
        <v>1</v>
      </c>
      <c r="F202" s="13">
        <v>0</v>
      </c>
      <c r="G202" s="13">
        <v>1</v>
      </c>
      <c r="H202" s="13" t="s">
        <v>229</v>
      </c>
      <c r="I202" s="21">
        <v>3300000</v>
      </c>
    </row>
    <row r="203" spans="1:9" x14ac:dyDescent="0.35">
      <c r="A203" s="13" t="s">
        <v>286</v>
      </c>
      <c r="B203" s="13" t="s">
        <v>221</v>
      </c>
      <c r="C203" s="21">
        <v>3300000</v>
      </c>
      <c r="D203" s="13" t="str">
        <f t="shared" si="3"/>
        <v xml:space="preserve">36,00,000 </v>
      </c>
      <c r="E203" s="13">
        <v>0</v>
      </c>
      <c r="F203" s="13">
        <v>1</v>
      </c>
      <c r="G203" s="13">
        <v>0</v>
      </c>
      <c r="H203" s="13" t="s">
        <v>227</v>
      </c>
      <c r="I203" s="14"/>
    </row>
    <row r="204" spans="1:9" x14ac:dyDescent="0.35">
      <c r="A204" s="13" t="s">
        <v>142</v>
      </c>
      <c r="B204" s="13" t="s">
        <v>221</v>
      </c>
      <c r="C204" s="21">
        <v>3000000</v>
      </c>
      <c r="D204" s="13" t="str">
        <f t="shared" si="3"/>
        <v xml:space="preserve">36,00,000 </v>
      </c>
      <c r="E204" s="13">
        <v>1</v>
      </c>
      <c r="F204" s="13">
        <v>0</v>
      </c>
      <c r="G204" s="13">
        <v>0</v>
      </c>
      <c r="H204" s="13" t="s">
        <v>228</v>
      </c>
      <c r="I204" s="14"/>
    </row>
    <row r="205" spans="1:9" x14ac:dyDescent="0.35">
      <c r="A205" s="13" t="s">
        <v>143</v>
      </c>
      <c r="B205" s="13" t="s">
        <v>221</v>
      </c>
      <c r="C205" s="21">
        <v>3100000</v>
      </c>
      <c r="D205" s="13" t="str">
        <f t="shared" si="3"/>
        <v xml:space="preserve">36,00,000 </v>
      </c>
      <c r="E205" s="13">
        <v>1</v>
      </c>
      <c r="F205" s="13">
        <v>0</v>
      </c>
      <c r="G205" s="13">
        <v>0</v>
      </c>
      <c r="H205" s="13" t="s">
        <v>226</v>
      </c>
      <c r="I205" s="14"/>
    </row>
    <row r="206" spans="1:9" x14ac:dyDescent="0.35">
      <c r="A206" s="13" t="s">
        <v>287</v>
      </c>
      <c r="B206" s="13" t="s">
        <v>221</v>
      </c>
      <c r="C206" s="21">
        <v>3000000</v>
      </c>
      <c r="D206" s="13" t="str">
        <f t="shared" si="3"/>
        <v xml:space="preserve">36,00,000 </v>
      </c>
      <c r="E206" s="13">
        <v>0</v>
      </c>
      <c r="F206" s="13">
        <v>1</v>
      </c>
      <c r="G206" s="13">
        <v>0</v>
      </c>
      <c r="H206" s="13" t="s">
        <v>229</v>
      </c>
      <c r="I206" s="14"/>
    </row>
    <row r="207" spans="1:9" x14ac:dyDescent="0.35">
      <c r="A207" s="13" t="s">
        <v>288</v>
      </c>
      <c r="B207" s="13" t="s">
        <v>221</v>
      </c>
      <c r="C207" s="21">
        <v>3200000</v>
      </c>
      <c r="D207" s="13" t="str">
        <f t="shared" si="3"/>
        <v xml:space="preserve">36,00,000 </v>
      </c>
      <c r="E207" s="13">
        <v>0</v>
      </c>
      <c r="F207" s="13">
        <v>1</v>
      </c>
      <c r="G207" s="13">
        <v>0</v>
      </c>
      <c r="H207" s="13" t="s">
        <v>328</v>
      </c>
      <c r="I207" s="14"/>
    </row>
    <row r="208" spans="1:9" x14ac:dyDescent="0.35">
      <c r="A208" s="13" t="s">
        <v>144</v>
      </c>
      <c r="B208" s="13" t="s">
        <v>221</v>
      </c>
      <c r="C208" s="21">
        <v>3500000</v>
      </c>
      <c r="D208" s="13" t="str">
        <f t="shared" si="3"/>
        <v xml:space="preserve">36,00,000 </v>
      </c>
      <c r="E208" s="13">
        <v>1</v>
      </c>
      <c r="F208" s="13">
        <v>0</v>
      </c>
      <c r="G208" s="13">
        <v>0</v>
      </c>
      <c r="H208" s="13" t="s">
        <v>229</v>
      </c>
      <c r="I208" s="14"/>
    </row>
    <row r="209" spans="1:9" x14ac:dyDescent="0.35">
      <c r="A209" s="13" t="s">
        <v>145</v>
      </c>
      <c r="B209" s="13" t="s">
        <v>221</v>
      </c>
      <c r="C209" s="21">
        <v>3400000</v>
      </c>
      <c r="D209" s="13" t="str">
        <f t="shared" si="3"/>
        <v xml:space="preserve">36,00,000 </v>
      </c>
      <c r="E209" s="13">
        <v>1</v>
      </c>
      <c r="F209" s="13">
        <v>0</v>
      </c>
      <c r="G209" s="13">
        <v>0</v>
      </c>
      <c r="H209" s="13" t="s">
        <v>227</v>
      </c>
      <c r="I209" s="14"/>
    </row>
    <row r="210" spans="1:9" x14ac:dyDescent="0.35">
      <c r="A210" s="13" t="s">
        <v>146</v>
      </c>
      <c r="B210" s="13" t="s">
        <v>221</v>
      </c>
      <c r="C210" s="21">
        <v>3300000</v>
      </c>
      <c r="D210" s="13" t="str">
        <f t="shared" si="3"/>
        <v xml:space="preserve">36,00,000 </v>
      </c>
      <c r="E210" s="13">
        <v>1</v>
      </c>
      <c r="F210" s="13">
        <v>0</v>
      </c>
      <c r="G210" s="13">
        <v>0</v>
      </c>
      <c r="H210" s="13" t="s">
        <v>228</v>
      </c>
      <c r="I210" s="14"/>
    </row>
    <row r="211" spans="1:9" x14ac:dyDescent="0.35">
      <c r="A211" s="13" t="s">
        <v>289</v>
      </c>
      <c r="B211" s="13" t="s">
        <v>221</v>
      </c>
      <c r="C211" s="21">
        <v>3000000</v>
      </c>
      <c r="D211" s="13" t="str">
        <f t="shared" si="3"/>
        <v xml:space="preserve">36,00,000 </v>
      </c>
      <c r="E211" s="13">
        <v>0</v>
      </c>
      <c r="F211" s="13">
        <v>1</v>
      </c>
      <c r="G211" s="13">
        <v>0</v>
      </c>
      <c r="H211" s="13" t="s">
        <v>226</v>
      </c>
      <c r="I211" s="14"/>
    </row>
    <row r="212" spans="1:9" x14ac:dyDescent="0.35">
      <c r="A212" s="13" t="s">
        <v>147</v>
      </c>
      <c r="B212" s="13" t="s">
        <v>222</v>
      </c>
      <c r="C212" s="21">
        <v>5400000</v>
      </c>
      <c r="D212" s="13" t="str">
        <f t="shared" si="3"/>
        <v xml:space="preserve">57,00,000 </v>
      </c>
      <c r="E212" s="13">
        <v>1</v>
      </c>
      <c r="F212" s="13">
        <v>0</v>
      </c>
      <c r="G212" s="13">
        <v>0</v>
      </c>
      <c r="H212" s="13" t="s">
        <v>229</v>
      </c>
      <c r="I212" s="14"/>
    </row>
    <row r="213" spans="1:9" x14ac:dyDescent="0.35">
      <c r="A213" s="13" t="s">
        <v>148</v>
      </c>
      <c r="B213" s="13" t="s">
        <v>221</v>
      </c>
      <c r="C213" s="21">
        <v>3300000</v>
      </c>
      <c r="D213" s="13" t="str">
        <f t="shared" si="3"/>
        <v xml:space="preserve">36,00,000 </v>
      </c>
      <c r="E213" s="13">
        <v>1</v>
      </c>
      <c r="F213" s="13">
        <v>0</v>
      </c>
      <c r="G213" s="13">
        <v>0</v>
      </c>
      <c r="H213" s="13" t="s">
        <v>328</v>
      </c>
      <c r="I213" s="14"/>
    </row>
    <row r="214" spans="1:9" x14ac:dyDescent="0.35">
      <c r="A214" s="13" t="s">
        <v>149</v>
      </c>
      <c r="B214" s="13" t="s">
        <v>222</v>
      </c>
      <c r="C214" s="21">
        <v>5500000</v>
      </c>
      <c r="D214" s="13" t="str">
        <f t="shared" si="3"/>
        <v xml:space="preserve">57,00,000 </v>
      </c>
      <c r="E214" s="13">
        <v>1</v>
      </c>
      <c r="F214" s="13">
        <v>0</v>
      </c>
      <c r="G214" s="13">
        <v>0</v>
      </c>
      <c r="H214" s="13" t="s">
        <v>329</v>
      </c>
      <c r="I214" s="14"/>
    </row>
    <row r="215" spans="1:9" x14ac:dyDescent="0.35">
      <c r="A215" s="13" t="s">
        <v>150</v>
      </c>
      <c r="B215" s="13" t="s">
        <v>221</v>
      </c>
      <c r="C215" s="21">
        <v>3100000</v>
      </c>
      <c r="D215" s="13" t="str">
        <f t="shared" si="3"/>
        <v xml:space="preserve">36,00,000 </v>
      </c>
      <c r="E215" s="13">
        <v>1</v>
      </c>
      <c r="F215" s="13">
        <v>0</v>
      </c>
      <c r="G215" s="13">
        <v>0</v>
      </c>
      <c r="H215" s="13" t="s">
        <v>228</v>
      </c>
      <c r="I215" s="14"/>
    </row>
    <row r="216" spans="1:9" x14ac:dyDescent="0.35">
      <c r="A216" s="13" t="s">
        <v>151</v>
      </c>
      <c r="B216" s="13" t="s">
        <v>221</v>
      </c>
      <c r="C216" s="21">
        <v>3000000</v>
      </c>
      <c r="D216" s="13" t="str">
        <f t="shared" si="3"/>
        <v xml:space="preserve">36,00,000 </v>
      </c>
      <c r="E216" s="13">
        <v>1</v>
      </c>
      <c r="F216" s="13">
        <v>0</v>
      </c>
      <c r="G216" s="13">
        <v>0</v>
      </c>
      <c r="H216" s="13" t="s">
        <v>226</v>
      </c>
      <c r="I216" s="14"/>
    </row>
    <row r="217" spans="1:9" x14ac:dyDescent="0.35">
      <c r="A217" s="13" t="s">
        <v>152</v>
      </c>
      <c r="B217" s="13" t="s">
        <v>221</v>
      </c>
      <c r="C217" s="21">
        <v>3200000</v>
      </c>
      <c r="D217" s="13" t="str">
        <f t="shared" si="3"/>
        <v xml:space="preserve">36,00,000 </v>
      </c>
      <c r="E217" s="13">
        <v>1</v>
      </c>
      <c r="F217" s="13">
        <v>0</v>
      </c>
      <c r="G217" s="13">
        <v>0</v>
      </c>
      <c r="H217" s="13" t="s">
        <v>229</v>
      </c>
      <c r="I217" s="14"/>
    </row>
    <row r="218" spans="1:9" x14ac:dyDescent="0.35">
      <c r="A218" s="13" t="s">
        <v>153</v>
      </c>
      <c r="B218" s="13" t="s">
        <v>221</v>
      </c>
      <c r="C218" s="21">
        <v>3500000</v>
      </c>
      <c r="D218" s="13" t="str">
        <f t="shared" si="3"/>
        <v xml:space="preserve">36,00,000 </v>
      </c>
      <c r="E218" s="13">
        <v>1</v>
      </c>
      <c r="F218" s="13">
        <v>0</v>
      </c>
      <c r="G218" s="13">
        <v>1</v>
      </c>
      <c r="H218" s="13" t="s">
        <v>230</v>
      </c>
      <c r="I218" s="21">
        <v>3400000</v>
      </c>
    </row>
    <row r="219" spans="1:9" x14ac:dyDescent="0.35">
      <c r="A219" s="13" t="s">
        <v>154</v>
      </c>
      <c r="B219" s="13" t="s">
        <v>221</v>
      </c>
      <c r="C219" s="21">
        <v>3400000</v>
      </c>
      <c r="D219" s="13" t="str">
        <f t="shared" si="3"/>
        <v xml:space="preserve">36,00,000 </v>
      </c>
      <c r="E219" s="13">
        <v>1</v>
      </c>
      <c r="F219" s="13">
        <v>0</v>
      </c>
      <c r="G219" s="13">
        <v>0</v>
      </c>
      <c r="H219" s="13" t="s">
        <v>329</v>
      </c>
      <c r="I219" s="14"/>
    </row>
    <row r="220" spans="1:9" x14ac:dyDescent="0.35">
      <c r="A220" s="13" t="s">
        <v>155</v>
      </c>
      <c r="B220" s="13" t="s">
        <v>221</v>
      </c>
      <c r="C220" s="21">
        <v>3300000</v>
      </c>
      <c r="D220" s="13" t="str">
        <f t="shared" si="3"/>
        <v xml:space="preserve">36,00,000 </v>
      </c>
      <c r="E220" s="13">
        <v>1</v>
      </c>
      <c r="F220" s="13">
        <v>0</v>
      </c>
      <c r="G220" s="13">
        <v>0</v>
      </c>
      <c r="H220" s="13" t="s">
        <v>228</v>
      </c>
      <c r="I220" s="14"/>
    </row>
    <row r="221" spans="1:9" x14ac:dyDescent="0.35">
      <c r="A221" s="13" t="s">
        <v>290</v>
      </c>
      <c r="B221" s="13" t="s">
        <v>221</v>
      </c>
      <c r="C221" s="21">
        <v>3000000</v>
      </c>
      <c r="D221" s="13" t="str">
        <f t="shared" si="3"/>
        <v xml:space="preserve">36,00,000 </v>
      </c>
      <c r="E221" s="13">
        <v>0</v>
      </c>
      <c r="F221" s="13">
        <v>1</v>
      </c>
      <c r="G221" s="13">
        <v>0</v>
      </c>
      <c r="H221" s="13" t="s">
        <v>226</v>
      </c>
      <c r="I221" s="14"/>
    </row>
    <row r="222" spans="1:9" x14ac:dyDescent="0.35">
      <c r="A222" s="13" t="s">
        <v>291</v>
      </c>
      <c r="B222" s="13" t="s">
        <v>221</v>
      </c>
      <c r="C222" s="21">
        <v>3100000</v>
      </c>
      <c r="D222" s="13" t="str">
        <f t="shared" si="3"/>
        <v xml:space="preserve">36,00,000 </v>
      </c>
      <c r="E222" s="13">
        <v>1</v>
      </c>
      <c r="F222" s="13">
        <v>0</v>
      </c>
      <c r="G222" s="13">
        <v>0</v>
      </c>
      <c r="H222" s="13" t="s">
        <v>229</v>
      </c>
      <c r="I222" s="14"/>
    </row>
    <row r="223" spans="1:9" x14ac:dyDescent="0.35">
      <c r="A223" s="13" t="s">
        <v>156</v>
      </c>
      <c r="B223" s="13" t="s">
        <v>221</v>
      </c>
      <c r="C223" s="21">
        <v>3000000</v>
      </c>
      <c r="D223" s="13" t="str">
        <f t="shared" si="3"/>
        <v xml:space="preserve">36,00,000 </v>
      </c>
      <c r="E223" s="13">
        <v>1</v>
      </c>
      <c r="F223" s="13">
        <v>0</v>
      </c>
      <c r="G223" s="13">
        <v>0</v>
      </c>
      <c r="H223" s="13" t="s">
        <v>230</v>
      </c>
      <c r="I223" s="14"/>
    </row>
    <row r="224" spans="1:9" x14ac:dyDescent="0.35">
      <c r="A224" s="13" t="s">
        <v>157</v>
      </c>
      <c r="B224" s="13" t="s">
        <v>221</v>
      </c>
      <c r="C224" s="21">
        <v>3200000</v>
      </c>
      <c r="D224" s="13" t="str">
        <f t="shared" si="3"/>
        <v xml:space="preserve">36,00,000 </v>
      </c>
      <c r="E224" s="13">
        <v>1</v>
      </c>
      <c r="F224" s="13">
        <v>0</v>
      </c>
      <c r="G224" s="13">
        <v>1</v>
      </c>
      <c r="H224" s="13" t="s">
        <v>228</v>
      </c>
      <c r="I224" s="21">
        <v>3400000</v>
      </c>
    </row>
    <row r="225" spans="1:9" x14ac:dyDescent="0.35">
      <c r="A225" s="13" t="s">
        <v>158</v>
      </c>
      <c r="B225" s="13" t="s">
        <v>221</v>
      </c>
      <c r="C225" s="21">
        <v>3500000</v>
      </c>
      <c r="D225" s="13" t="str">
        <f t="shared" si="3"/>
        <v xml:space="preserve">36,00,000 </v>
      </c>
      <c r="E225" s="13">
        <v>1</v>
      </c>
      <c r="F225" s="13">
        <v>0</v>
      </c>
      <c r="G225" s="13">
        <v>0</v>
      </c>
      <c r="H225" s="13" t="s">
        <v>226</v>
      </c>
      <c r="I225" s="14"/>
    </row>
    <row r="226" spans="1:9" x14ac:dyDescent="0.35">
      <c r="A226" s="13" t="s">
        <v>159</v>
      </c>
      <c r="B226" s="13" t="s">
        <v>221</v>
      </c>
      <c r="C226" s="21">
        <v>3400000</v>
      </c>
      <c r="D226" s="13" t="str">
        <f t="shared" si="3"/>
        <v xml:space="preserve">36,00,000 </v>
      </c>
      <c r="E226" s="13">
        <v>1</v>
      </c>
      <c r="F226" s="13">
        <v>0</v>
      </c>
      <c r="G226" s="13">
        <v>0</v>
      </c>
      <c r="H226" s="13" t="s">
        <v>229</v>
      </c>
      <c r="I226" s="14"/>
    </row>
    <row r="227" spans="1:9" x14ac:dyDescent="0.35">
      <c r="A227" s="13" t="s">
        <v>160</v>
      </c>
      <c r="B227" s="13" t="s">
        <v>221</v>
      </c>
      <c r="C227" s="21">
        <v>3300000</v>
      </c>
      <c r="D227" s="13" t="str">
        <f t="shared" si="3"/>
        <v xml:space="preserve">36,00,000 </v>
      </c>
      <c r="E227" s="13">
        <v>1</v>
      </c>
      <c r="F227" s="13">
        <v>0</v>
      </c>
      <c r="G227" s="13">
        <v>0</v>
      </c>
      <c r="H227" s="13" t="s">
        <v>230</v>
      </c>
      <c r="I227" s="14"/>
    </row>
    <row r="228" spans="1:9" x14ac:dyDescent="0.35">
      <c r="A228" s="13" t="s">
        <v>161</v>
      </c>
      <c r="B228" s="13" t="s">
        <v>221</v>
      </c>
      <c r="C228" s="21">
        <v>3000000</v>
      </c>
      <c r="D228" s="13" t="str">
        <f t="shared" si="3"/>
        <v xml:space="preserve">36,00,000 </v>
      </c>
      <c r="E228" s="13">
        <v>1</v>
      </c>
      <c r="F228" s="13">
        <v>0</v>
      </c>
      <c r="G228" s="13">
        <v>0</v>
      </c>
      <c r="H228" s="13" t="s">
        <v>228</v>
      </c>
      <c r="I228" s="14"/>
    </row>
    <row r="229" spans="1:9" x14ac:dyDescent="0.35">
      <c r="A229" s="13" t="s">
        <v>162</v>
      </c>
      <c r="B229" s="13" t="s">
        <v>221</v>
      </c>
      <c r="C229" s="21">
        <v>3100000</v>
      </c>
      <c r="D229" s="13" t="str">
        <f t="shared" si="3"/>
        <v xml:space="preserve">36,00,000 </v>
      </c>
      <c r="E229" s="13">
        <v>1</v>
      </c>
      <c r="F229" s="13">
        <v>0</v>
      </c>
      <c r="G229" s="13">
        <v>0</v>
      </c>
      <c r="H229" s="13" t="s">
        <v>226</v>
      </c>
      <c r="I229" s="14"/>
    </row>
    <row r="230" spans="1:9" x14ac:dyDescent="0.35">
      <c r="A230" s="13" t="s">
        <v>163</v>
      </c>
      <c r="B230" s="13" t="s">
        <v>221</v>
      </c>
      <c r="C230" s="21">
        <v>3000000</v>
      </c>
      <c r="D230" s="13" t="str">
        <f t="shared" si="3"/>
        <v xml:space="preserve">36,00,000 </v>
      </c>
      <c r="E230" s="13">
        <v>1</v>
      </c>
      <c r="F230" s="13">
        <v>0</v>
      </c>
      <c r="G230" s="13">
        <v>0</v>
      </c>
      <c r="H230" s="13" t="s">
        <v>229</v>
      </c>
      <c r="I230" s="14"/>
    </row>
    <row r="231" spans="1:9" x14ac:dyDescent="0.35">
      <c r="A231" s="13" t="s">
        <v>292</v>
      </c>
      <c r="B231" s="13" t="s">
        <v>222</v>
      </c>
      <c r="C231" s="21">
        <v>5300000</v>
      </c>
      <c r="D231" s="13" t="str">
        <f t="shared" si="3"/>
        <v xml:space="preserve">57,00,000 </v>
      </c>
      <c r="E231" s="13">
        <v>1</v>
      </c>
      <c r="F231" s="13">
        <v>0</v>
      </c>
      <c r="G231" s="13">
        <v>0</v>
      </c>
      <c r="H231" s="13" t="s">
        <v>230</v>
      </c>
      <c r="I231" s="14"/>
    </row>
    <row r="232" spans="1:9" x14ac:dyDescent="0.35">
      <c r="A232" s="13" t="s">
        <v>164</v>
      </c>
      <c r="B232" s="13" t="s">
        <v>222</v>
      </c>
      <c r="C232" s="21">
        <v>5100000</v>
      </c>
      <c r="D232" s="13" t="str">
        <f t="shared" si="3"/>
        <v xml:space="preserve">57,00,000 </v>
      </c>
      <c r="E232" s="13">
        <v>0</v>
      </c>
      <c r="F232" s="13">
        <v>1</v>
      </c>
      <c r="G232" s="13">
        <v>0</v>
      </c>
      <c r="H232" s="13" t="s">
        <v>228</v>
      </c>
      <c r="I232" s="14"/>
    </row>
    <row r="233" spans="1:9" x14ac:dyDescent="0.35">
      <c r="A233" s="13" t="s">
        <v>165</v>
      </c>
      <c r="B233" s="13" t="s">
        <v>221</v>
      </c>
      <c r="C233" s="21">
        <v>3200000</v>
      </c>
      <c r="D233" s="13" t="str">
        <f t="shared" si="3"/>
        <v xml:space="preserve">36,00,000 </v>
      </c>
      <c r="E233" s="13">
        <v>1</v>
      </c>
      <c r="F233" s="13">
        <v>0</v>
      </c>
      <c r="G233" s="13">
        <v>0</v>
      </c>
      <c r="H233" s="13" t="s">
        <v>226</v>
      </c>
      <c r="I233" s="14"/>
    </row>
    <row r="234" spans="1:9" x14ac:dyDescent="0.35">
      <c r="A234" s="13" t="s">
        <v>166</v>
      </c>
      <c r="B234" s="13" t="s">
        <v>221</v>
      </c>
      <c r="C234" s="21">
        <v>3500000</v>
      </c>
      <c r="D234" s="13" t="str">
        <f t="shared" si="3"/>
        <v xml:space="preserve">36,00,000 </v>
      </c>
      <c r="E234" s="13">
        <v>1</v>
      </c>
      <c r="F234" s="13">
        <v>0</v>
      </c>
      <c r="G234" s="13">
        <v>0</v>
      </c>
      <c r="H234" s="13" t="s">
        <v>327</v>
      </c>
      <c r="I234" s="14"/>
    </row>
    <row r="235" spans="1:9" x14ac:dyDescent="0.35">
      <c r="A235" s="13" t="s">
        <v>293</v>
      </c>
      <c r="B235" s="13" t="s">
        <v>221</v>
      </c>
      <c r="C235" s="21">
        <v>3400000</v>
      </c>
      <c r="D235" s="13" t="str">
        <f t="shared" si="3"/>
        <v xml:space="preserve">36,00,000 </v>
      </c>
      <c r="E235" s="13">
        <v>1</v>
      </c>
      <c r="F235" s="13">
        <v>0</v>
      </c>
      <c r="G235" s="13">
        <v>0</v>
      </c>
      <c r="H235" s="13" t="s">
        <v>328</v>
      </c>
      <c r="I235" s="14"/>
    </row>
    <row r="236" spans="1:9" x14ac:dyDescent="0.35">
      <c r="A236" s="13" t="s">
        <v>167</v>
      </c>
      <c r="B236" s="13" t="s">
        <v>221</v>
      </c>
      <c r="C236" s="21">
        <v>3300000</v>
      </c>
      <c r="D236" s="13" t="str">
        <f t="shared" si="3"/>
        <v xml:space="preserve">36,00,000 </v>
      </c>
      <c r="E236" s="13">
        <v>1</v>
      </c>
      <c r="F236" s="13">
        <v>0</v>
      </c>
      <c r="G236" s="13">
        <v>0</v>
      </c>
      <c r="H236" s="13" t="s">
        <v>227</v>
      </c>
      <c r="I236" s="14"/>
    </row>
    <row r="237" spans="1:9" x14ac:dyDescent="0.35">
      <c r="A237" s="13" t="s">
        <v>294</v>
      </c>
      <c r="B237" s="13" t="s">
        <v>221</v>
      </c>
      <c r="C237" s="21">
        <v>3000000</v>
      </c>
      <c r="D237" s="13" t="str">
        <f t="shared" si="3"/>
        <v xml:space="preserve">36,00,000 </v>
      </c>
      <c r="E237" s="13">
        <v>1</v>
      </c>
      <c r="F237" s="13">
        <v>0</v>
      </c>
      <c r="G237" s="13">
        <v>0</v>
      </c>
      <c r="H237" s="13" t="s">
        <v>230</v>
      </c>
      <c r="I237" s="14"/>
    </row>
    <row r="238" spans="1:9" x14ac:dyDescent="0.35">
      <c r="A238" s="13" t="s">
        <v>168</v>
      </c>
      <c r="B238" s="13" t="s">
        <v>221</v>
      </c>
      <c r="C238" s="21">
        <v>3100000</v>
      </c>
      <c r="D238" s="13" t="str">
        <f t="shared" si="3"/>
        <v xml:space="preserve">36,00,000 </v>
      </c>
      <c r="E238" s="13">
        <v>0</v>
      </c>
      <c r="F238" s="13">
        <v>1</v>
      </c>
      <c r="G238" s="13">
        <v>0</v>
      </c>
      <c r="H238" s="13" t="s">
        <v>228</v>
      </c>
      <c r="I238" s="14"/>
    </row>
    <row r="239" spans="1:9" x14ac:dyDescent="0.35">
      <c r="A239" s="13" t="s">
        <v>169</v>
      </c>
      <c r="B239" s="13" t="s">
        <v>221</v>
      </c>
      <c r="C239" s="21">
        <v>3200000</v>
      </c>
      <c r="D239" s="13" t="str">
        <f t="shared" si="3"/>
        <v xml:space="preserve">36,00,000 </v>
      </c>
      <c r="E239" s="13">
        <v>1</v>
      </c>
      <c r="F239" s="13">
        <v>0</v>
      </c>
      <c r="G239" s="13">
        <v>0</v>
      </c>
      <c r="H239" s="13" t="s">
        <v>226</v>
      </c>
      <c r="I239" s="14"/>
    </row>
    <row r="240" spans="1:9" x14ac:dyDescent="0.35">
      <c r="A240" s="13" t="s">
        <v>170</v>
      </c>
      <c r="B240" s="13" t="s">
        <v>221</v>
      </c>
      <c r="C240" s="21">
        <v>3500000</v>
      </c>
      <c r="D240" s="13" t="str">
        <f t="shared" si="3"/>
        <v xml:space="preserve">36,00,000 </v>
      </c>
      <c r="E240" s="13">
        <v>1</v>
      </c>
      <c r="F240" s="13">
        <v>0</v>
      </c>
      <c r="G240" s="13">
        <v>0</v>
      </c>
      <c r="H240" s="13" t="s">
        <v>327</v>
      </c>
      <c r="I240" s="14"/>
    </row>
    <row r="241" spans="1:9" x14ac:dyDescent="0.35">
      <c r="A241" s="13" t="s">
        <v>94</v>
      </c>
      <c r="B241" s="13" t="s">
        <v>221</v>
      </c>
      <c r="C241" s="21">
        <v>3400000</v>
      </c>
      <c r="D241" s="13" t="str">
        <f t="shared" si="3"/>
        <v xml:space="preserve">36,00,000 </v>
      </c>
      <c r="E241" s="13">
        <v>1</v>
      </c>
      <c r="F241" s="13">
        <v>0</v>
      </c>
      <c r="G241" s="13">
        <v>0</v>
      </c>
      <c r="H241" s="13" t="s">
        <v>328</v>
      </c>
      <c r="I241" s="14"/>
    </row>
    <row r="242" spans="1:9" x14ac:dyDescent="0.35">
      <c r="A242" s="13" t="s">
        <v>171</v>
      </c>
      <c r="B242" s="13" t="s">
        <v>221</v>
      </c>
      <c r="C242" s="21">
        <v>3300000</v>
      </c>
      <c r="D242" s="13" t="str">
        <f t="shared" si="3"/>
        <v xml:space="preserve">36,00,000 </v>
      </c>
      <c r="E242" s="13">
        <v>0</v>
      </c>
      <c r="F242" s="13">
        <v>1</v>
      </c>
      <c r="G242" s="13">
        <v>0</v>
      </c>
      <c r="H242" s="13" t="s">
        <v>227</v>
      </c>
      <c r="I242" s="14"/>
    </row>
    <row r="243" spans="1:9" x14ac:dyDescent="0.35">
      <c r="A243" s="13" t="s">
        <v>60</v>
      </c>
      <c r="B243" s="13" t="s">
        <v>221</v>
      </c>
      <c r="C243" s="21">
        <v>3300000</v>
      </c>
      <c r="D243" s="13" t="str">
        <f t="shared" si="3"/>
        <v xml:space="preserve">36,00,000 </v>
      </c>
      <c r="E243" s="13">
        <v>1</v>
      </c>
      <c r="F243" s="13">
        <v>0</v>
      </c>
      <c r="G243" s="13">
        <v>0</v>
      </c>
      <c r="H243" s="13" t="s">
        <v>230</v>
      </c>
      <c r="I243" s="14"/>
    </row>
    <row r="244" spans="1:9" x14ac:dyDescent="0.35">
      <c r="A244" s="13" t="s">
        <v>172</v>
      </c>
      <c r="B244" s="13" t="s">
        <v>222</v>
      </c>
      <c r="C244" s="21">
        <v>5000000</v>
      </c>
      <c r="D244" s="13" t="str">
        <f t="shared" si="3"/>
        <v xml:space="preserve">57,00,000 </v>
      </c>
      <c r="E244" s="13">
        <v>1</v>
      </c>
      <c r="F244" s="13">
        <v>0</v>
      </c>
      <c r="G244" s="13">
        <v>0</v>
      </c>
      <c r="H244" s="13" t="s">
        <v>228</v>
      </c>
      <c r="I244" s="14"/>
    </row>
    <row r="245" spans="1:9" x14ac:dyDescent="0.35">
      <c r="A245" s="13" t="s">
        <v>173</v>
      </c>
      <c r="B245" s="13" t="s">
        <v>222</v>
      </c>
      <c r="C245" s="21">
        <v>5200000</v>
      </c>
      <c r="D245" s="13" t="str">
        <f t="shared" si="3"/>
        <v xml:space="preserve">57,00,000 </v>
      </c>
      <c r="E245" s="13">
        <v>1</v>
      </c>
      <c r="F245" s="13">
        <v>0</v>
      </c>
      <c r="G245" s="13">
        <v>0</v>
      </c>
      <c r="H245" s="13" t="s">
        <v>226</v>
      </c>
      <c r="I245" s="14"/>
    </row>
    <row r="246" spans="1:9" x14ac:dyDescent="0.35">
      <c r="A246" s="13" t="s">
        <v>295</v>
      </c>
      <c r="B246" s="13" t="s">
        <v>221</v>
      </c>
      <c r="C246" s="21">
        <v>3400000</v>
      </c>
      <c r="D246" s="13" t="str">
        <f t="shared" si="3"/>
        <v xml:space="preserve">36,00,000 </v>
      </c>
      <c r="E246" s="13">
        <v>1</v>
      </c>
      <c r="F246" s="13">
        <v>0</v>
      </c>
      <c r="G246" s="13">
        <v>0</v>
      </c>
      <c r="H246" s="13" t="s">
        <v>327</v>
      </c>
      <c r="I246" s="14"/>
    </row>
    <row r="247" spans="1:9" x14ac:dyDescent="0.35">
      <c r="A247" s="13" t="s">
        <v>174</v>
      </c>
      <c r="B247" s="13" t="s">
        <v>221</v>
      </c>
      <c r="C247" s="21">
        <v>3100000</v>
      </c>
      <c r="D247" s="13" t="str">
        <f t="shared" si="3"/>
        <v xml:space="preserve">36,00,000 </v>
      </c>
      <c r="E247" s="13">
        <v>1</v>
      </c>
      <c r="F247" s="13">
        <v>0</v>
      </c>
      <c r="G247" s="13">
        <v>1</v>
      </c>
      <c r="H247" s="13" t="s">
        <v>327</v>
      </c>
      <c r="I247" s="21">
        <v>3300000</v>
      </c>
    </row>
    <row r="248" spans="1:9" x14ac:dyDescent="0.35">
      <c r="A248" s="13" t="s">
        <v>296</v>
      </c>
      <c r="B248" s="13" t="s">
        <v>222</v>
      </c>
      <c r="C248" s="21">
        <v>5100000</v>
      </c>
      <c r="D248" s="13" t="str">
        <f t="shared" si="3"/>
        <v xml:space="preserve">57,00,000 </v>
      </c>
      <c r="E248" s="13">
        <v>1</v>
      </c>
      <c r="F248" s="13">
        <v>0</v>
      </c>
      <c r="G248" s="13">
        <v>0</v>
      </c>
      <c r="H248" s="13" t="s">
        <v>328</v>
      </c>
      <c r="I248" s="14"/>
    </row>
    <row r="249" spans="1:9" x14ac:dyDescent="0.35">
      <c r="A249" s="13" t="s">
        <v>175</v>
      </c>
      <c r="B249" s="13" t="s">
        <v>221</v>
      </c>
      <c r="C249" s="21">
        <v>3000000</v>
      </c>
      <c r="D249" s="13" t="str">
        <f t="shared" si="3"/>
        <v xml:space="preserve">36,00,000 </v>
      </c>
      <c r="E249" s="13">
        <v>1</v>
      </c>
      <c r="F249" s="13">
        <v>0</v>
      </c>
      <c r="G249" s="13">
        <v>0</v>
      </c>
      <c r="H249" s="13" t="s">
        <v>227</v>
      </c>
      <c r="I249" s="14"/>
    </row>
    <row r="250" spans="1:9" x14ac:dyDescent="0.35">
      <c r="A250" s="13" t="s">
        <v>176</v>
      </c>
      <c r="B250" s="13" t="s">
        <v>221</v>
      </c>
      <c r="C250" s="21">
        <v>3400000</v>
      </c>
      <c r="D250" s="13" t="str">
        <f t="shared" si="3"/>
        <v xml:space="preserve">36,00,000 </v>
      </c>
      <c r="E250" s="13">
        <v>1</v>
      </c>
      <c r="F250" s="13">
        <v>0</v>
      </c>
      <c r="G250" s="13">
        <v>0</v>
      </c>
      <c r="H250" s="13" t="s">
        <v>229</v>
      </c>
      <c r="I250" s="14"/>
    </row>
    <row r="251" spans="1:9" x14ac:dyDescent="0.35">
      <c r="A251" s="13" t="s">
        <v>177</v>
      </c>
      <c r="B251" s="13" t="s">
        <v>222</v>
      </c>
      <c r="C251" s="21">
        <v>5400000</v>
      </c>
      <c r="D251" s="13" t="str">
        <f t="shared" si="3"/>
        <v xml:space="preserve">57,00,000 </v>
      </c>
      <c r="E251" s="13">
        <v>0</v>
      </c>
      <c r="F251" s="13">
        <v>1</v>
      </c>
      <c r="G251" s="13">
        <v>0</v>
      </c>
      <c r="H251" s="13" t="s">
        <v>229</v>
      </c>
      <c r="I251" s="14"/>
    </row>
    <row r="252" spans="1:9" x14ac:dyDescent="0.35">
      <c r="A252" s="13" t="s">
        <v>178</v>
      </c>
      <c r="B252" s="13" t="s">
        <v>221</v>
      </c>
      <c r="C252" s="21">
        <v>3500000</v>
      </c>
      <c r="D252" s="13" t="str">
        <f t="shared" si="3"/>
        <v xml:space="preserve">36,00,000 </v>
      </c>
      <c r="E252" s="13">
        <v>0</v>
      </c>
      <c r="F252" s="13">
        <v>1</v>
      </c>
      <c r="G252" s="13">
        <v>0</v>
      </c>
      <c r="H252" s="13" t="s">
        <v>230</v>
      </c>
      <c r="I252" s="14"/>
    </row>
    <row r="253" spans="1:9" x14ac:dyDescent="0.35">
      <c r="A253" s="13" t="s">
        <v>297</v>
      </c>
      <c r="B253" s="13" t="s">
        <v>222</v>
      </c>
      <c r="C253" s="21">
        <v>5300000</v>
      </c>
      <c r="D253" s="13" t="str">
        <f t="shared" si="3"/>
        <v xml:space="preserve">57,00,000 </v>
      </c>
      <c r="E253" s="13">
        <v>1</v>
      </c>
      <c r="F253" s="13">
        <v>0</v>
      </c>
      <c r="G253" s="13">
        <v>0</v>
      </c>
      <c r="H253" s="13" t="s">
        <v>226</v>
      </c>
      <c r="I253" s="14"/>
    </row>
    <row r="254" spans="1:9" x14ac:dyDescent="0.35">
      <c r="A254" s="13" t="s">
        <v>179</v>
      </c>
      <c r="B254" s="13" t="s">
        <v>221</v>
      </c>
      <c r="C254" s="21">
        <v>3000000</v>
      </c>
      <c r="D254" s="13" t="str">
        <f t="shared" si="3"/>
        <v xml:space="preserve">36,00,000 </v>
      </c>
      <c r="E254" s="13">
        <v>1</v>
      </c>
      <c r="F254" s="13">
        <v>0</v>
      </c>
      <c r="G254" s="13">
        <v>0</v>
      </c>
      <c r="H254" s="13" t="s">
        <v>329</v>
      </c>
      <c r="I254" s="14"/>
    </row>
    <row r="255" spans="1:9" x14ac:dyDescent="0.35">
      <c r="A255" s="13" t="s">
        <v>180</v>
      </c>
      <c r="B255" s="13" t="s">
        <v>221</v>
      </c>
      <c r="C255" s="21">
        <v>3100000</v>
      </c>
      <c r="D255" s="13" t="str">
        <f t="shared" si="3"/>
        <v xml:space="preserve">36,00,000 </v>
      </c>
      <c r="E255" s="13">
        <v>1</v>
      </c>
      <c r="F255" s="13">
        <v>0</v>
      </c>
      <c r="G255" s="13">
        <v>0</v>
      </c>
      <c r="H255" s="13" t="s">
        <v>329</v>
      </c>
      <c r="I255" s="14"/>
    </row>
    <row r="256" spans="1:9" x14ac:dyDescent="0.35">
      <c r="A256" s="13" t="s">
        <v>181</v>
      </c>
      <c r="B256" s="13" t="s">
        <v>221</v>
      </c>
      <c r="C256" s="21">
        <v>3200000</v>
      </c>
      <c r="D256" s="13" t="str">
        <f t="shared" si="3"/>
        <v xml:space="preserve">36,00,000 </v>
      </c>
      <c r="E256" s="13">
        <v>0</v>
      </c>
      <c r="F256" s="13">
        <v>1</v>
      </c>
      <c r="G256" s="13">
        <v>0</v>
      </c>
      <c r="H256" s="13" t="s">
        <v>226</v>
      </c>
      <c r="I256" s="14"/>
    </row>
    <row r="257" spans="1:9" x14ac:dyDescent="0.35">
      <c r="A257" s="13" t="s">
        <v>182</v>
      </c>
      <c r="B257" s="13" t="s">
        <v>221</v>
      </c>
      <c r="C257" s="21">
        <v>3500000</v>
      </c>
      <c r="D257" s="13" t="str">
        <f t="shared" si="3"/>
        <v xml:space="preserve">36,00,000 </v>
      </c>
      <c r="E257" s="13">
        <v>1</v>
      </c>
      <c r="F257" s="13">
        <v>0</v>
      </c>
      <c r="G257" s="13">
        <v>1</v>
      </c>
      <c r="H257" s="13" t="s">
        <v>228</v>
      </c>
      <c r="I257" s="21">
        <v>3500000</v>
      </c>
    </row>
    <row r="258" spans="1:9" x14ac:dyDescent="0.35">
      <c r="A258" s="13" t="s">
        <v>183</v>
      </c>
      <c r="B258" s="13" t="s">
        <v>222</v>
      </c>
      <c r="C258" s="21">
        <v>4900000</v>
      </c>
      <c r="D258" s="13" t="str">
        <f t="shared" si="3"/>
        <v xml:space="preserve">57,00,000 </v>
      </c>
      <c r="E258" s="13">
        <v>1</v>
      </c>
      <c r="F258" s="13">
        <v>0</v>
      </c>
      <c r="G258" s="13">
        <v>0</v>
      </c>
      <c r="H258" s="13" t="s">
        <v>328</v>
      </c>
      <c r="I258" s="14"/>
    </row>
    <row r="259" spans="1:9" x14ac:dyDescent="0.35">
      <c r="A259" s="13" t="s">
        <v>184</v>
      </c>
      <c r="B259" s="13" t="s">
        <v>221</v>
      </c>
      <c r="C259" s="21">
        <v>3300000</v>
      </c>
      <c r="D259" s="13" t="str">
        <f t="shared" ref="D259:D300" si="4">_xlfn.IFS(B259="1 BHK", "36,00,000 ",B259="2 BHK","57,00,000 ")</f>
        <v xml:space="preserve">36,00,000 </v>
      </c>
      <c r="E259" s="13">
        <v>1</v>
      </c>
      <c r="F259" s="13">
        <v>0</v>
      </c>
      <c r="G259" s="13">
        <v>0</v>
      </c>
      <c r="H259" s="13" t="s">
        <v>328</v>
      </c>
      <c r="I259" s="14"/>
    </row>
    <row r="260" spans="1:9" x14ac:dyDescent="0.35">
      <c r="A260" s="13" t="s">
        <v>185</v>
      </c>
      <c r="B260" s="13" t="s">
        <v>222</v>
      </c>
      <c r="C260" s="21">
        <v>5200000</v>
      </c>
      <c r="D260" s="13" t="str">
        <f t="shared" si="4"/>
        <v xml:space="preserve">57,00,000 </v>
      </c>
      <c r="E260" s="13">
        <v>1</v>
      </c>
      <c r="F260" s="13">
        <v>0</v>
      </c>
      <c r="G260" s="13">
        <v>0</v>
      </c>
      <c r="H260" s="13" t="s">
        <v>329</v>
      </c>
      <c r="I260" s="14"/>
    </row>
    <row r="261" spans="1:9" x14ac:dyDescent="0.35">
      <c r="A261" s="13" t="s">
        <v>186</v>
      </c>
      <c r="B261" s="13" t="s">
        <v>221</v>
      </c>
      <c r="C261" s="21">
        <v>3000000</v>
      </c>
      <c r="D261" s="13" t="str">
        <f t="shared" si="4"/>
        <v xml:space="preserve">36,00,000 </v>
      </c>
      <c r="E261" s="13">
        <v>1</v>
      </c>
      <c r="F261" s="13">
        <v>0</v>
      </c>
      <c r="G261" s="13">
        <v>0</v>
      </c>
      <c r="H261" s="13" t="s">
        <v>226</v>
      </c>
      <c r="I261" s="14"/>
    </row>
    <row r="262" spans="1:9" x14ac:dyDescent="0.35">
      <c r="A262" s="13" t="s">
        <v>187</v>
      </c>
      <c r="B262" s="13" t="s">
        <v>221</v>
      </c>
      <c r="C262" s="21">
        <v>3100000</v>
      </c>
      <c r="D262" s="13" t="str">
        <f t="shared" si="4"/>
        <v xml:space="preserve">36,00,000 </v>
      </c>
      <c r="E262" s="13">
        <v>0</v>
      </c>
      <c r="F262" s="13">
        <v>1</v>
      </c>
      <c r="G262" s="13">
        <v>0</v>
      </c>
      <c r="H262" s="13" t="s">
        <v>228</v>
      </c>
      <c r="I262" s="14"/>
    </row>
    <row r="263" spans="1:9" x14ac:dyDescent="0.35">
      <c r="A263" s="13" t="s">
        <v>188</v>
      </c>
      <c r="B263" s="13" t="s">
        <v>221</v>
      </c>
      <c r="C263" s="21">
        <v>3200000</v>
      </c>
      <c r="D263" s="13" t="str">
        <f t="shared" si="4"/>
        <v xml:space="preserve">36,00,000 </v>
      </c>
      <c r="E263" s="13">
        <v>1</v>
      </c>
      <c r="F263" s="13">
        <v>0</v>
      </c>
      <c r="G263" s="13">
        <v>0</v>
      </c>
      <c r="H263" s="13" t="s">
        <v>328</v>
      </c>
      <c r="I263" s="14"/>
    </row>
    <row r="264" spans="1:9" x14ac:dyDescent="0.35">
      <c r="A264" s="13" t="s">
        <v>298</v>
      </c>
      <c r="B264" s="13" t="s">
        <v>222</v>
      </c>
      <c r="C264" s="21">
        <v>5000000</v>
      </c>
      <c r="D264" s="13" t="str">
        <f t="shared" si="4"/>
        <v xml:space="preserve">57,00,000 </v>
      </c>
      <c r="E264" s="13">
        <v>1</v>
      </c>
      <c r="F264" s="13">
        <v>0</v>
      </c>
      <c r="G264" s="13">
        <v>0</v>
      </c>
      <c r="H264" s="13" t="s">
        <v>328</v>
      </c>
      <c r="I264" s="14"/>
    </row>
    <row r="265" spans="1:9" x14ac:dyDescent="0.35">
      <c r="A265" s="13" t="s">
        <v>189</v>
      </c>
      <c r="B265" s="13" t="s">
        <v>221</v>
      </c>
      <c r="C265" s="21">
        <v>3400000</v>
      </c>
      <c r="D265" s="13" t="str">
        <f t="shared" si="4"/>
        <v xml:space="preserve">36,00,000 </v>
      </c>
      <c r="E265" s="13">
        <v>1</v>
      </c>
      <c r="F265" s="13">
        <v>0</v>
      </c>
      <c r="G265" s="13">
        <v>0</v>
      </c>
      <c r="H265" s="13" t="s">
        <v>329</v>
      </c>
      <c r="I265" s="14"/>
    </row>
    <row r="266" spans="1:9" x14ac:dyDescent="0.35">
      <c r="A266" s="13" t="s">
        <v>190</v>
      </c>
      <c r="B266" s="13" t="s">
        <v>222</v>
      </c>
      <c r="C266" s="21">
        <v>5500000</v>
      </c>
      <c r="D266" s="13" t="str">
        <f t="shared" si="4"/>
        <v xml:space="preserve">57,00,000 </v>
      </c>
      <c r="E266" s="13">
        <v>1</v>
      </c>
      <c r="F266" s="13">
        <v>0</v>
      </c>
      <c r="G266" s="13">
        <v>0</v>
      </c>
      <c r="H266" s="13" t="s">
        <v>226</v>
      </c>
      <c r="I266" s="14"/>
    </row>
    <row r="267" spans="1:9" x14ac:dyDescent="0.35">
      <c r="A267" s="13" t="s">
        <v>191</v>
      </c>
      <c r="B267" s="13" t="s">
        <v>221</v>
      </c>
      <c r="C267" s="21">
        <v>3400000</v>
      </c>
      <c r="D267" s="13" t="str">
        <f t="shared" si="4"/>
        <v xml:space="preserve">36,00,000 </v>
      </c>
      <c r="E267" s="13">
        <v>1</v>
      </c>
      <c r="F267" s="13">
        <v>0</v>
      </c>
      <c r="G267" s="13">
        <v>0</v>
      </c>
      <c r="H267" s="13" t="s">
        <v>228</v>
      </c>
      <c r="I267" s="14"/>
    </row>
    <row r="268" spans="1:9" x14ac:dyDescent="0.35">
      <c r="A268" s="13" t="s">
        <v>299</v>
      </c>
      <c r="B268" s="13" t="s">
        <v>221</v>
      </c>
      <c r="C268" s="21">
        <v>3200000</v>
      </c>
      <c r="D268" s="13" t="str">
        <f t="shared" si="4"/>
        <v xml:space="preserve">36,00,000 </v>
      </c>
      <c r="E268" s="13">
        <v>1</v>
      </c>
      <c r="F268" s="13">
        <v>0</v>
      </c>
      <c r="G268" s="13">
        <v>0</v>
      </c>
      <c r="H268" s="13" t="s">
        <v>328</v>
      </c>
      <c r="I268" s="14"/>
    </row>
    <row r="269" spans="1:9" x14ac:dyDescent="0.35">
      <c r="A269" s="13" t="s">
        <v>192</v>
      </c>
      <c r="B269" s="13" t="s">
        <v>221</v>
      </c>
      <c r="C269" s="21">
        <v>3000000</v>
      </c>
      <c r="D269" s="13" t="str">
        <f t="shared" si="4"/>
        <v xml:space="preserve">36,00,000 </v>
      </c>
      <c r="E269" s="13">
        <v>1</v>
      </c>
      <c r="F269" s="13">
        <v>0</v>
      </c>
      <c r="G269" s="13">
        <v>0</v>
      </c>
      <c r="H269" s="13" t="s">
        <v>328</v>
      </c>
      <c r="I269" s="14"/>
    </row>
    <row r="270" spans="1:9" x14ac:dyDescent="0.35">
      <c r="A270" s="13" t="s">
        <v>300</v>
      </c>
      <c r="B270" s="13" t="s">
        <v>222</v>
      </c>
      <c r="C270" s="21">
        <v>5300000</v>
      </c>
      <c r="D270" s="13" t="str">
        <f t="shared" si="4"/>
        <v xml:space="preserve">57,00,000 </v>
      </c>
      <c r="E270" s="13">
        <v>1</v>
      </c>
      <c r="F270" s="13">
        <v>0</v>
      </c>
      <c r="G270" s="13">
        <v>0</v>
      </c>
      <c r="H270" s="13" t="s">
        <v>227</v>
      </c>
      <c r="I270" s="14"/>
    </row>
    <row r="271" spans="1:9" x14ac:dyDescent="0.35">
      <c r="A271" s="13" t="s">
        <v>301</v>
      </c>
      <c r="B271" s="13" t="s">
        <v>222</v>
      </c>
      <c r="C271" s="21">
        <v>5200000</v>
      </c>
      <c r="D271" s="13" t="str">
        <f t="shared" si="4"/>
        <v xml:space="preserve">57,00,000 </v>
      </c>
      <c r="E271" s="13">
        <v>1</v>
      </c>
      <c r="F271" s="13">
        <v>0</v>
      </c>
      <c r="G271" s="13">
        <v>0</v>
      </c>
      <c r="H271" s="13" t="s">
        <v>229</v>
      </c>
      <c r="I271" s="14"/>
    </row>
    <row r="272" spans="1:9" x14ac:dyDescent="0.35">
      <c r="A272" s="13" t="s">
        <v>193</v>
      </c>
      <c r="B272" s="13" t="s">
        <v>221</v>
      </c>
      <c r="C272" s="21">
        <v>3300000</v>
      </c>
      <c r="D272" s="13" t="str">
        <f t="shared" si="4"/>
        <v xml:space="preserve">36,00,000 </v>
      </c>
      <c r="E272" s="13">
        <v>1</v>
      </c>
      <c r="F272" s="13">
        <v>0</v>
      </c>
      <c r="G272" s="13">
        <v>0</v>
      </c>
      <c r="H272" s="13" t="s">
        <v>230</v>
      </c>
      <c r="I272" s="14"/>
    </row>
    <row r="273" spans="1:9" x14ac:dyDescent="0.35">
      <c r="A273" s="13" t="s">
        <v>31</v>
      </c>
      <c r="B273" s="13" t="s">
        <v>221</v>
      </c>
      <c r="C273" s="21">
        <v>3100000</v>
      </c>
      <c r="D273" s="13" t="str">
        <f t="shared" si="4"/>
        <v xml:space="preserve">36,00,000 </v>
      </c>
      <c r="E273" s="13">
        <v>0</v>
      </c>
      <c r="F273" s="13">
        <v>1</v>
      </c>
      <c r="G273" s="13">
        <v>0</v>
      </c>
      <c r="H273" s="13" t="s">
        <v>328</v>
      </c>
      <c r="I273" s="14"/>
    </row>
    <row r="274" spans="1:9" x14ac:dyDescent="0.35">
      <c r="A274" s="13" t="s">
        <v>194</v>
      </c>
      <c r="B274" s="13" t="s">
        <v>221</v>
      </c>
      <c r="C274" s="21">
        <v>3100000</v>
      </c>
      <c r="D274" s="13" t="str">
        <f t="shared" si="4"/>
        <v xml:space="preserve">36,00,000 </v>
      </c>
      <c r="E274" s="13">
        <v>1</v>
      </c>
      <c r="F274" s="13">
        <v>0</v>
      </c>
      <c r="G274" s="13">
        <v>0</v>
      </c>
      <c r="H274" s="13" t="s">
        <v>227</v>
      </c>
      <c r="I274" s="14"/>
    </row>
    <row r="275" spans="1:9" x14ac:dyDescent="0.35">
      <c r="A275" s="13" t="s">
        <v>195</v>
      </c>
      <c r="B275" s="13" t="s">
        <v>221</v>
      </c>
      <c r="C275" s="21">
        <v>3000000</v>
      </c>
      <c r="D275" s="13" t="str">
        <f t="shared" si="4"/>
        <v xml:space="preserve">36,00,000 </v>
      </c>
      <c r="E275" s="13">
        <v>1</v>
      </c>
      <c r="F275" s="13">
        <v>0</v>
      </c>
      <c r="G275" s="13">
        <v>0</v>
      </c>
      <c r="H275" s="13" t="s">
        <v>229</v>
      </c>
      <c r="I275" s="14"/>
    </row>
    <row r="276" spans="1:9" x14ac:dyDescent="0.35">
      <c r="A276" s="13" t="s">
        <v>316</v>
      </c>
      <c r="B276" s="13" t="s">
        <v>221</v>
      </c>
      <c r="C276" s="21">
        <v>3400000</v>
      </c>
      <c r="D276" s="13" t="str">
        <f t="shared" si="4"/>
        <v xml:space="preserve">36,00,000 </v>
      </c>
      <c r="E276" s="13">
        <v>1</v>
      </c>
      <c r="F276" s="13">
        <v>0</v>
      </c>
      <c r="G276" s="13">
        <v>1</v>
      </c>
      <c r="H276" s="13" t="s">
        <v>226</v>
      </c>
      <c r="I276" s="21">
        <v>3400000</v>
      </c>
    </row>
    <row r="277" spans="1:9" x14ac:dyDescent="0.35">
      <c r="A277" s="13" t="s">
        <v>196</v>
      </c>
      <c r="B277" s="13" t="s">
        <v>221</v>
      </c>
      <c r="C277" s="21">
        <v>3400000</v>
      </c>
      <c r="D277" s="13" t="str">
        <f t="shared" si="4"/>
        <v xml:space="preserve">36,00,000 </v>
      </c>
      <c r="E277" s="13">
        <v>1</v>
      </c>
      <c r="F277" s="13">
        <v>0</v>
      </c>
      <c r="G277" s="13">
        <v>0</v>
      </c>
      <c r="H277" s="13" t="s">
        <v>229</v>
      </c>
      <c r="I277" s="14"/>
    </row>
    <row r="278" spans="1:9" x14ac:dyDescent="0.35">
      <c r="A278" s="13" t="s">
        <v>197</v>
      </c>
      <c r="B278" s="13" t="s">
        <v>221</v>
      </c>
      <c r="C278" s="21">
        <v>3500000</v>
      </c>
      <c r="D278" s="13" t="str">
        <f t="shared" si="4"/>
        <v xml:space="preserve">36,00,000 </v>
      </c>
      <c r="E278" s="13">
        <v>0</v>
      </c>
      <c r="F278" s="13">
        <v>1</v>
      </c>
      <c r="G278" s="13">
        <v>0</v>
      </c>
      <c r="H278" s="13" t="s">
        <v>230</v>
      </c>
      <c r="I278" s="14"/>
    </row>
    <row r="279" spans="1:9" x14ac:dyDescent="0.35">
      <c r="A279" s="13" t="s">
        <v>198</v>
      </c>
      <c r="B279" s="13" t="s">
        <v>221</v>
      </c>
      <c r="C279" s="21">
        <v>3200000</v>
      </c>
      <c r="D279" s="13" t="str">
        <f t="shared" si="4"/>
        <v xml:space="preserve">36,00,000 </v>
      </c>
      <c r="E279" s="13">
        <v>1</v>
      </c>
      <c r="F279" s="13">
        <v>0</v>
      </c>
      <c r="G279" s="13">
        <v>0</v>
      </c>
      <c r="H279" s="13" t="s">
        <v>328</v>
      </c>
      <c r="I279" s="14"/>
    </row>
    <row r="280" spans="1:9" x14ac:dyDescent="0.35">
      <c r="A280" s="13" t="s">
        <v>199</v>
      </c>
      <c r="B280" s="13" t="s">
        <v>222</v>
      </c>
      <c r="C280" s="21">
        <v>5400000</v>
      </c>
      <c r="D280" s="13" t="str">
        <f t="shared" si="4"/>
        <v xml:space="preserve">57,00,000 </v>
      </c>
      <c r="E280" s="13">
        <v>1</v>
      </c>
      <c r="F280" s="13">
        <v>0</v>
      </c>
      <c r="G280" s="13">
        <v>0</v>
      </c>
      <c r="H280" s="13" t="s">
        <v>227</v>
      </c>
      <c r="I280" s="14"/>
    </row>
    <row r="281" spans="1:9" x14ac:dyDescent="0.35">
      <c r="A281" s="13" t="s">
        <v>302</v>
      </c>
      <c r="B281" s="13" t="s">
        <v>222</v>
      </c>
      <c r="C281" s="21">
        <v>5100000</v>
      </c>
      <c r="D281" s="13" t="str">
        <f t="shared" si="4"/>
        <v xml:space="preserve">57,00,000 </v>
      </c>
      <c r="E281" s="13">
        <v>1</v>
      </c>
      <c r="F281" s="13">
        <v>0</v>
      </c>
      <c r="G281" s="13">
        <v>0</v>
      </c>
      <c r="H281" s="13" t="s">
        <v>229</v>
      </c>
      <c r="I281" s="14"/>
    </row>
    <row r="282" spans="1:9" x14ac:dyDescent="0.35">
      <c r="A282" s="13" t="s">
        <v>200</v>
      </c>
      <c r="B282" s="13" t="s">
        <v>222</v>
      </c>
      <c r="C282" s="21">
        <v>5200000</v>
      </c>
      <c r="D282" s="13" t="str">
        <f t="shared" si="4"/>
        <v xml:space="preserve">57,00,000 </v>
      </c>
      <c r="E282" s="13">
        <v>0</v>
      </c>
      <c r="F282" s="13">
        <v>1</v>
      </c>
      <c r="G282" s="13">
        <v>0</v>
      </c>
      <c r="H282" s="13" t="s">
        <v>226</v>
      </c>
      <c r="I282" s="14"/>
    </row>
    <row r="283" spans="1:9" x14ac:dyDescent="0.35">
      <c r="A283" s="13" t="s">
        <v>201</v>
      </c>
      <c r="B283" s="13" t="s">
        <v>221</v>
      </c>
      <c r="C283" s="21">
        <v>3000000</v>
      </c>
      <c r="D283" s="13" t="str">
        <f t="shared" si="4"/>
        <v xml:space="preserve">36,00,000 </v>
      </c>
      <c r="E283" s="13">
        <v>1</v>
      </c>
      <c r="F283" s="13">
        <v>0</v>
      </c>
      <c r="G283" s="13">
        <v>0</v>
      </c>
      <c r="H283" s="13" t="s">
        <v>229</v>
      </c>
      <c r="I283" s="14"/>
    </row>
    <row r="284" spans="1:9" x14ac:dyDescent="0.35">
      <c r="A284" s="13" t="s">
        <v>202</v>
      </c>
      <c r="B284" s="13" t="s">
        <v>221</v>
      </c>
      <c r="C284" s="21">
        <v>3400000</v>
      </c>
      <c r="D284" s="13" t="str">
        <f t="shared" si="4"/>
        <v xml:space="preserve">36,00,000 </v>
      </c>
      <c r="E284" s="13">
        <v>1</v>
      </c>
      <c r="F284" s="13">
        <v>0</v>
      </c>
      <c r="G284" s="13">
        <v>0</v>
      </c>
      <c r="H284" s="13" t="s">
        <v>230</v>
      </c>
      <c r="I284" s="14"/>
    </row>
    <row r="285" spans="1:9" x14ac:dyDescent="0.35">
      <c r="A285" s="13" t="s">
        <v>303</v>
      </c>
      <c r="B285" s="13" t="s">
        <v>221</v>
      </c>
      <c r="C285" s="21">
        <v>3200000</v>
      </c>
      <c r="D285" s="13" t="str">
        <f t="shared" si="4"/>
        <v xml:space="preserve">36,00,000 </v>
      </c>
      <c r="E285" s="13">
        <v>1</v>
      </c>
      <c r="F285" s="13">
        <v>0</v>
      </c>
      <c r="G285" s="13">
        <v>0</v>
      </c>
      <c r="H285" s="13" t="s">
        <v>328</v>
      </c>
      <c r="I285" s="14"/>
    </row>
    <row r="286" spans="1:9" x14ac:dyDescent="0.35">
      <c r="A286" s="13" t="s">
        <v>29</v>
      </c>
      <c r="B286" s="13" t="s">
        <v>221</v>
      </c>
      <c r="C286" s="21">
        <v>3500000</v>
      </c>
      <c r="D286" s="13" t="str">
        <f t="shared" si="4"/>
        <v xml:space="preserve">36,00,000 </v>
      </c>
      <c r="E286" s="13">
        <v>1</v>
      </c>
      <c r="F286" s="13">
        <v>0</v>
      </c>
      <c r="G286" s="13">
        <v>1</v>
      </c>
      <c r="H286" s="13" t="s">
        <v>227</v>
      </c>
      <c r="I286" s="21">
        <v>3300000</v>
      </c>
    </row>
    <row r="287" spans="1:9" x14ac:dyDescent="0.35">
      <c r="A287" s="13" t="s">
        <v>203</v>
      </c>
      <c r="B287" s="13" t="s">
        <v>221</v>
      </c>
      <c r="C287" s="21">
        <v>3500000</v>
      </c>
      <c r="D287" s="13" t="str">
        <f t="shared" si="4"/>
        <v xml:space="preserve">36,00,000 </v>
      </c>
      <c r="E287" s="13">
        <v>1</v>
      </c>
      <c r="F287" s="13">
        <v>0</v>
      </c>
      <c r="G287" s="13">
        <v>0</v>
      </c>
      <c r="H287" s="13" t="s">
        <v>229</v>
      </c>
      <c r="I287" s="14"/>
    </row>
    <row r="288" spans="1:9" x14ac:dyDescent="0.35">
      <c r="A288" s="13" t="s">
        <v>204</v>
      </c>
      <c r="B288" s="13" t="s">
        <v>221</v>
      </c>
      <c r="C288" s="21">
        <v>3300000</v>
      </c>
      <c r="D288" s="13" t="str">
        <f t="shared" si="4"/>
        <v xml:space="preserve">36,00,000 </v>
      </c>
      <c r="E288" s="13">
        <v>1</v>
      </c>
      <c r="F288" s="13">
        <v>0</v>
      </c>
      <c r="G288" s="13">
        <v>0</v>
      </c>
      <c r="H288" s="13" t="s">
        <v>226</v>
      </c>
      <c r="I288" s="14"/>
    </row>
    <row r="289" spans="1:9" x14ac:dyDescent="0.35">
      <c r="A289" s="13" t="s">
        <v>304</v>
      </c>
      <c r="B289" s="13" t="s">
        <v>221</v>
      </c>
      <c r="C289" s="21">
        <v>3100000</v>
      </c>
      <c r="D289" s="13" t="str">
        <f t="shared" si="4"/>
        <v xml:space="preserve">36,00,000 </v>
      </c>
      <c r="E289" s="13">
        <v>1</v>
      </c>
      <c r="F289" s="13">
        <v>0</v>
      </c>
      <c r="G289" s="13">
        <v>0</v>
      </c>
      <c r="H289" s="13" t="s">
        <v>229</v>
      </c>
      <c r="I289" s="14"/>
    </row>
    <row r="290" spans="1:9" x14ac:dyDescent="0.35">
      <c r="A290" s="13" t="s">
        <v>317</v>
      </c>
      <c r="B290" s="13" t="s">
        <v>221</v>
      </c>
      <c r="C290" s="21">
        <v>3000000</v>
      </c>
      <c r="D290" s="13" t="str">
        <f t="shared" si="4"/>
        <v xml:space="preserve">36,00,000 </v>
      </c>
      <c r="E290" s="13">
        <v>1</v>
      </c>
      <c r="F290" s="13">
        <v>0</v>
      </c>
      <c r="G290" s="13">
        <v>0</v>
      </c>
      <c r="H290" s="13" t="s">
        <v>230</v>
      </c>
      <c r="I290" s="14"/>
    </row>
    <row r="291" spans="1:9" x14ac:dyDescent="0.35">
      <c r="A291" s="13" t="s">
        <v>205</v>
      </c>
      <c r="B291" s="13" t="s">
        <v>221</v>
      </c>
      <c r="C291" s="21">
        <v>3400000</v>
      </c>
      <c r="D291" s="13" t="str">
        <f t="shared" si="4"/>
        <v xml:space="preserve">36,00,000 </v>
      </c>
      <c r="E291" s="13">
        <v>1</v>
      </c>
      <c r="F291" s="13">
        <v>0</v>
      </c>
      <c r="G291" s="13">
        <v>0</v>
      </c>
      <c r="H291" s="13" t="s">
        <v>229</v>
      </c>
      <c r="I291" s="14"/>
    </row>
    <row r="292" spans="1:9" x14ac:dyDescent="0.35">
      <c r="A292" s="13" t="s">
        <v>206</v>
      </c>
      <c r="B292" s="13" t="s">
        <v>221</v>
      </c>
      <c r="C292" s="21">
        <v>3200000</v>
      </c>
      <c r="D292" s="13" t="str">
        <f t="shared" si="4"/>
        <v xml:space="preserve">36,00,000 </v>
      </c>
      <c r="E292" s="13">
        <v>0</v>
      </c>
      <c r="F292" s="13">
        <v>1</v>
      </c>
      <c r="G292" s="13">
        <v>0</v>
      </c>
      <c r="H292" s="13" t="s">
        <v>226</v>
      </c>
      <c r="I292" s="14"/>
    </row>
    <row r="293" spans="1:9" x14ac:dyDescent="0.35">
      <c r="A293" s="13" t="s">
        <v>207</v>
      </c>
      <c r="B293" s="13" t="s">
        <v>221</v>
      </c>
      <c r="C293" s="21">
        <v>3500000</v>
      </c>
      <c r="D293" s="13" t="str">
        <f t="shared" si="4"/>
        <v xml:space="preserve">36,00,000 </v>
      </c>
      <c r="E293" s="13">
        <v>0</v>
      </c>
      <c r="F293" s="13">
        <v>1</v>
      </c>
      <c r="G293" s="13">
        <v>0</v>
      </c>
      <c r="H293" s="13" t="s">
        <v>229</v>
      </c>
      <c r="I293" s="14"/>
    </row>
    <row r="294" spans="1:9" x14ac:dyDescent="0.35">
      <c r="A294" s="13" t="s">
        <v>305</v>
      </c>
      <c r="B294" s="13" t="s">
        <v>221</v>
      </c>
      <c r="C294" s="21">
        <v>3500000</v>
      </c>
      <c r="D294" s="13" t="str">
        <f t="shared" si="4"/>
        <v xml:space="preserve">36,00,000 </v>
      </c>
      <c r="E294" s="13">
        <v>1</v>
      </c>
      <c r="F294" s="13">
        <v>0</v>
      </c>
      <c r="G294" s="13">
        <v>1</v>
      </c>
      <c r="H294" s="13" t="s">
        <v>228</v>
      </c>
      <c r="I294" s="21">
        <v>3300000</v>
      </c>
    </row>
    <row r="295" spans="1:9" x14ac:dyDescent="0.35">
      <c r="A295" s="13" t="s">
        <v>306</v>
      </c>
      <c r="B295" s="13" t="s">
        <v>222</v>
      </c>
      <c r="C295" s="21">
        <v>5000000</v>
      </c>
      <c r="D295" s="13" t="str">
        <f t="shared" si="4"/>
        <v xml:space="preserve">57,00,000 </v>
      </c>
      <c r="E295" s="13">
        <v>1</v>
      </c>
      <c r="F295" s="13">
        <v>0</v>
      </c>
      <c r="G295" s="13">
        <v>0</v>
      </c>
      <c r="H295" s="13" t="s">
        <v>230</v>
      </c>
      <c r="I295" s="14"/>
    </row>
    <row r="296" spans="1:9" x14ac:dyDescent="0.35">
      <c r="A296" s="13" t="s">
        <v>307</v>
      </c>
      <c r="B296" s="13" t="s">
        <v>222</v>
      </c>
      <c r="C296" s="21">
        <v>5400000</v>
      </c>
      <c r="D296" s="13" t="str">
        <f t="shared" si="4"/>
        <v xml:space="preserve">57,00,000 </v>
      </c>
      <c r="E296" s="13">
        <v>1</v>
      </c>
      <c r="F296" s="13">
        <v>0</v>
      </c>
      <c r="G296" s="13">
        <v>0</v>
      </c>
      <c r="H296" s="13" t="s">
        <v>229</v>
      </c>
      <c r="I296" s="14"/>
    </row>
    <row r="297" spans="1:9" x14ac:dyDescent="0.35">
      <c r="A297" s="13" t="s">
        <v>308</v>
      </c>
      <c r="B297" s="13" t="s">
        <v>221</v>
      </c>
      <c r="C297" s="21">
        <v>3400000</v>
      </c>
      <c r="D297" s="13" t="str">
        <f t="shared" si="4"/>
        <v xml:space="preserve">36,00,000 </v>
      </c>
      <c r="E297" s="13">
        <v>1</v>
      </c>
      <c r="F297" s="13">
        <v>0</v>
      </c>
      <c r="G297" s="13">
        <v>0</v>
      </c>
      <c r="H297" s="13" t="s">
        <v>226</v>
      </c>
      <c r="I297" s="14"/>
    </row>
    <row r="298" spans="1:9" x14ac:dyDescent="0.35">
      <c r="A298" s="13" t="s">
        <v>309</v>
      </c>
      <c r="B298" s="13" t="s">
        <v>222</v>
      </c>
      <c r="C298" s="21">
        <v>5300000</v>
      </c>
      <c r="D298" s="13" t="str">
        <f>_xlfn.IFS(B298="1 BHK", "36,00,000 ",B298="2 BHK","57,00,000 ")</f>
        <v xml:space="preserve">57,00,000 </v>
      </c>
      <c r="E298" s="13">
        <v>1</v>
      </c>
      <c r="F298" s="13">
        <v>0</v>
      </c>
      <c r="G298" s="13">
        <v>0</v>
      </c>
      <c r="H298" s="13" t="s">
        <v>229</v>
      </c>
      <c r="I298" s="14"/>
    </row>
    <row r="299" spans="1:9" x14ac:dyDescent="0.35">
      <c r="A299" s="13" t="s">
        <v>208</v>
      </c>
      <c r="B299" s="13" t="s">
        <v>221</v>
      </c>
      <c r="C299" s="21">
        <v>3500000</v>
      </c>
      <c r="D299" s="13" t="str">
        <f t="shared" si="4"/>
        <v xml:space="preserve">36,00,000 </v>
      </c>
      <c r="E299" s="13">
        <v>0</v>
      </c>
      <c r="F299" s="13">
        <v>1</v>
      </c>
      <c r="G299" s="13">
        <v>0</v>
      </c>
      <c r="H299" s="13" t="s">
        <v>228</v>
      </c>
      <c r="I299" s="14"/>
    </row>
    <row r="300" spans="1:9" x14ac:dyDescent="0.35">
      <c r="A300" s="13" t="s">
        <v>209</v>
      </c>
      <c r="B300" s="13" t="s">
        <v>221</v>
      </c>
      <c r="C300" s="21">
        <v>3300000</v>
      </c>
      <c r="D300" s="13" t="str">
        <f t="shared" si="4"/>
        <v xml:space="preserve">36,00,000 </v>
      </c>
      <c r="E300" s="13">
        <v>1</v>
      </c>
      <c r="F300" s="13">
        <v>0</v>
      </c>
      <c r="G300" s="13">
        <v>0</v>
      </c>
      <c r="H300" s="13" t="s">
        <v>230</v>
      </c>
      <c r="I300" s="14"/>
    </row>
    <row r="302" spans="1:9" x14ac:dyDescent="0.35">
      <c r="C302" s="15" t="s">
        <v>232</v>
      </c>
      <c r="D302" s="15" t="s">
        <v>232</v>
      </c>
    </row>
    <row r="303" spans="1:9" x14ac:dyDescent="0.35">
      <c r="C303" s="16">
        <f>AVERAGE(C2:C300)</f>
        <v>3551170.5685618729</v>
      </c>
      <c r="D303" s="15">
        <f>AVERAGE(D2:D300)</f>
        <v>3600000</v>
      </c>
    </row>
    <row r="305" spans="3:3" x14ac:dyDescent="0.35">
      <c r="C305" s="33" t="s">
        <v>334</v>
      </c>
    </row>
    <row r="306" spans="3:3" x14ac:dyDescent="0.35">
      <c r="C306" s="33">
        <f>SUM(C2:C300)</f>
        <v>1061800000</v>
      </c>
    </row>
  </sheetData>
  <conditionalFormatting sqref="G2:G300">
    <cfRule type="containsText" dxfId="3" priority="5" operator="containsText" text="1">
      <formula>NOT(ISERROR(SEARCH("1",G2)))</formula>
    </cfRule>
    <cfRule type="containsText" dxfId="2" priority="6" operator="containsText" text="0">
      <formula>NOT(ISERROR(SEARCH("0",G2)))</formula>
    </cfRule>
  </conditionalFormatting>
  <conditionalFormatting sqref="I2:I300">
    <cfRule type="cellIs" dxfId="1" priority="1" operator="greaterThan">
      <formula>3500000</formula>
    </cfRule>
    <cfRule type="cellIs" dxfId="0" priority="2" operator="lessThan">
      <formula>3500000</formula>
    </cfRule>
  </conditionalFormatting>
  <dataValidations count="4">
    <dataValidation type="whole" allowBlank="1" showInputMessage="1" showErrorMessage="1" sqref="B301:B1048576" xr:uid="{DDEB8725-FE0F-4D37-9920-BAEF3A98D7AA}">
      <formula1>0</formula1>
      <formula2>1</formula2>
    </dataValidation>
    <dataValidation type="list" allowBlank="1" showInputMessage="1" showErrorMessage="1" sqref="H301:H1048576" xr:uid="{380379E7-DCE6-43D6-A4B9-A91B80699F7D}">
      <formula1>$H$1:$H$300</formula1>
    </dataValidation>
    <dataValidation type="list" allowBlank="1" showInputMessage="1" showErrorMessage="1" sqref="H1:H300" xr:uid="{95FD6E4C-2795-48EC-A0AF-8DF859439D52}">
      <formula1>"June, July, August, September, October, November, December, May"</formula1>
    </dataValidation>
    <dataValidation type="list" allowBlank="1" showInputMessage="1" showErrorMessage="1" sqref="B1:B300" xr:uid="{06BAAA93-7F85-497E-8390-035D6C20C28D}">
      <formula1>"1 BHK, 2 BHK"</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32AA9-10A1-467B-A78A-354D6C1CB395}">
  <dimension ref="A1:AC50"/>
  <sheetViews>
    <sheetView tabSelected="1" zoomScale="70" zoomScaleNormal="70" workbookViewId="0">
      <selection activeCell="R49" sqref="R49"/>
    </sheetView>
  </sheetViews>
  <sheetFormatPr defaultRowHeight="14.5" x14ac:dyDescent="0.35"/>
  <sheetData>
    <row r="1" spans="1:29" x14ac:dyDescent="0.35">
      <c r="A1" s="8"/>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8"/>
      <c r="B2" s="8"/>
      <c r="C2" s="8"/>
      <c r="D2" s="8"/>
      <c r="E2" s="20"/>
      <c r="F2" s="8"/>
      <c r="G2" s="8"/>
      <c r="H2" s="8"/>
      <c r="I2" s="8"/>
      <c r="J2" s="8"/>
      <c r="K2" s="8"/>
      <c r="L2" s="8"/>
      <c r="M2" s="8"/>
      <c r="N2" s="8"/>
      <c r="O2" s="8"/>
      <c r="P2" s="8"/>
      <c r="Q2" s="8"/>
      <c r="R2" s="8"/>
      <c r="S2" s="8"/>
      <c r="T2" s="8"/>
      <c r="U2" s="8"/>
      <c r="V2" s="8"/>
      <c r="W2" s="8"/>
      <c r="X2" s="8"/>
      <c r="Y2" s="8"/>
      <c r="Z2" s="8"/>
      <c r="AA2" s="8"/>
      <c r="AB2" s="8"/>
      <c r="AC2" s="8"/>
    </row>
    <row r="3" spans="1:29" x14ac:dyDescent="0.35">
      <c r="A3" s="8"/>
      <c r="B3" s="8"/>
      <c r="C3" s="8"/>
      <c r="D3" s="8"/>
      <c r="E3" s="8"/>
      <c r="F3" s="8"/>
      <c r="G3" s="8"/>
      <c r="H3" s="8"/>
      <c r="I3" s="8"/>
      <c r="J3" s="8"/>
      <c r="K3" s="8"/>
      <c r="L3" s="8"/>
      <c r="M3" s="8"/>
      <c r="N3" s="8"/>
      <c r="O3" s="8"/>
      <c r="P3" s="8"/>
      <c r="Q3" s="8"/>
      <c r="R3" s="8"/>
      <c r="S3" s="8"/>
      <c r="T3" s="8"/>
      <c r="U3" s="8"/>
      <c r="V3" s="8"/>
      <c r="W3" s="8"/>
      <c r="X3" s="8"/>
      <c r="Y3" s="8"/>
      <c r="Z3" s="8"/>
      <c r="AA3" s="8"/>
      <c r="AB3" s="8"/>
      <c r="AC3" s="8"/>
    </row>
    <row r="4" spans="1:29"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row>
    <row r="5" spans="1:29"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row>
    <row r="6" spans="1:29"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row>
    <row r="7" spans="1:29" x14ac:dyDescent="0.35">
      <c r="A7" s="8"/>
      <c r="B7" s="8"/>
      <c r="C7" s="8"/>
      <c r="D7" s="8"/>
      <c r="E7" s="8"/>
      <c r="F7" s="8"/>
      <c r="G7" s="8"/>
      <c r="H7" s="8"/>
      <c r="I7" s="8"/>
      <c r="J7" s="8"/>
      <c r="K7" s="8"/>
      <c r="L7" s="8"/>
      <c r="M7" s="8"/>
      <c r="N7" s="8"/>
      <c r="O7" s="8"/>
      <c r="P7" s="8"/>
      <c r="Q7" s="8"/>
      <c r="R7" s="8"/>
      <c r="S7" s="8"/>
      <c r="T7" s="8"/>
      <c r="U7" s="8"/>
      <c r="V7" s="8"/>
      <c r="W7" s="8"/>
      <c r="X7" s="8"/>
      <c r="Y7" s="8"/>
      <c r="Z7" s="8"/>
      <c r="AA7" s="8"/>
      <c r="AB7" s="8"/>
      <c r="AC7" s="8"/>
    </row>
    <row r="8" spans="1:29" x14ac:dyDescent="0.35">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x14ac:dyDescent="0.35">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x14ac:dyDescent="0.3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spans="1:29" x14ac:dyDescent="0.3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row>
    <row r="12" spans="1:29" x14ac:dyDescent="0.3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x14ac:dyDescent="0.3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x14ac:dyDescent="0.3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x14ac:dyDescent="0.3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x14ac:dyDescent="0.3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x14ac:dyDescent="0.3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x14ac:dyDescent="0.3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x14ac:dyDescent="0.3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x14ac:dyDescent="0.3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x14ac:dyDescent="0.3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x14ac:dyDescent="0.3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x14ac:dyDescent="0.3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x14ac:dyDescent="0.3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x14ac:dyDescent="0.3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x14ac:dyDescent="0.3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x14ac:dyDescent="0.3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x14ac:dyDescent="0.3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x14ac:dyDescent="0.3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x14ac:dyDescent="0.3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x14ac:dyDescent="0.3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x14ac:dyDescent="0.3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x14ac:dyDescent="0.3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x14ac:dyDescent="0.3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x14ac:dyDescent="0.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x14ac:dyDescent="0.3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x14ac:dyDescent="0.3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x14ac:dyDescent="0.3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x14ac:dyDescent="0.3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x14ac:dyDescent="0.3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x14ac:dyDescent="0.3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x14ac:dyDescent="0.3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x14ac:dyDescent="0.3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x14ac:dyDescent="0.3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x14ac:dyDescent="0.3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x14ac:dyDescent="0.3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x14ac:dyDescent="0.3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x14ac:dyDescent="0.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x14ac:dyDescent="0.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x14ac:dyDescent="0.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D8C78-B34A-4514-9892-A067314BF12B}">
  <dimension ref="A3:H28"/>
  <sheetViews>
    <sheetView zoomScale="85" zoomScaleNormal="85" workbookViewId="0"/>
  </sheetViews>
  <sheetFormatPr defaultRowHeight="14.5" x14ac:dyDescent="0.35"/>
  <cols>
    <col min="1" max="1" width="13.1796875" bestFit="1" customWidth="1"/>
    <col min="2" max="2" width="24.81640625" bestFit="1" customWidth="1"/>
    <col min="3" max="3" width="10.7265625" bestFit="1" customWidth="1"/>
    <col min="4" max="4" width="17.81640625" bestFit="1" customWidth="1"/>
    <col min="5" max="5" width="16.453125" bestFit="1" customWidth="1"/>
    <col min="6" max="6" width="16.08984375" bestFit="1" customWidth="1"/>
    <col min="7" max="7" width="13.1796875" bestFit="1" customWidth="1"/>
    <col min="8" max="8" width="13.54296875" bestFit="1" customWidth="1"/>
    <col min="9" max="10" width="9.81640625" bestFit="1" customWidth="1"/>
    <col min="11" max="11" width="10.81640625" bestFit="1" customWidth="1"/>
    <col min="12" max="13" width="7.81640625" bestFit="1" customWidth="1"/>
    <col min="14" max="14" width="8.81640625" bestFit="1" customWidth="1"/>
    <col min="15" max="16" width="10.7265625" bestFit="1" customWidth="1"/>
    <col min="17" max="17" width="9.6328125" bestFit="1" customWidth="1"/>
    <col min="18" max="18" width="12.54296875" bestFit="1" customWidth="1"/>
    <col min="19" max="19" width="10.6328125" bestFit="1" customWidth="1"/>
    <col min="20" max="20" width="13.6328125" bestFit="1" customWidth="1"/>
    <col min="21" max="23" width="9.36328125" bestFit="1" customWidth="1"/>
    <col min="24" max="24" width="11.453125" bestFit="1" customWidth="1"/>
    <col min="25" max="25" width="10.7265625" bestFit="1" customWidth="1"/>
  </cols>
  <sheetData>
    <row r="3" spans="1:8" x14ac:dyDescent="0.35">
      <c r="A3" s="17" t="s">
        <v>310</v>
      </c>
      <c r="B3" t="s">
        <v>321</v>
      </c>
      <c r="D3" t="s">
        <v>323</v>
      </c>
      <c r="E3" t="s">
        <v>322</v>
      </c>
      <c r="G3" s="17" t="s">
        <v>310</v>
      </c>
      <c r="H3" t="s">
        <v>333</v>
      </c>
    </row>
    <row r="4" spans="1:8" x14ac:dyDescent="0.35">
      <c r="A4" s="18" t="s">
        <v>226</v>
      </c>
      <c r="B4" s="19">
        <v>6</v>
      </c>
      <c r="D4" s="19">
        <v>266</v>
      </c>
      <c r="E4" s="19">
        <v>33</v>
      </c>
      <c r="G4" s="18" t="s">
        <v>221</v>
      </c>
      <c r="H4" s="19">
        <v>253</v>
      </c>
    </row>
    <row r="5" spans="1:8" x14ac:dyDescent="0.35">
      <c r="A5" s="18" t="s">
        <v>227</v>
      </c>
      <c r="B5" s="19">
        <v>6</v>
      </c>
      <c r="G5" s="18" t="s">
        <v>222</v>
      </c>
      <c r="H5" s="19">
        <v>46</v>
      </c>
    </row>
    <row r="6" spans="1:8" x14ac:dyDescent="0.35">
      <c r="A6" s="18" t="s">
        <v>228</v>
      </c>
      <c r="B6" s="19">
        <v>6</v>
      </c>
      <c r="G6" s="18" t="s">
        <v>311</v>
      </c>
      <c r="H6" s="19">
        <v>299</v>
      </c>
    </row>
    <row r="7" spans="1:8" x14ac:dyDescent="0.35">
      <c r="A7" s="18" t="s">
        <v>229</v>
      </c>
      <c r="B7" s="19">
        <v>7</v>
      </c>
    </row>
    <row r="8" spans="1:8" x14ac:dyDescent="0.35">
      <c r="A8" s="18" t="s">
        <v>230</v>
      </c>
      <c r="B8" s="19">
        <v>4</v>
      </c>
    </row>
    <row r="9" spans="1:8" x14ac:dyDescent="0.35">
      <c r="A9" s="18" t="s">
        <v>238</v>
      </c>
      <c r="B9" s="19">
        <v>3</v>
      </c>
    </row>
    <row r="10" spans="1:8" x14ac:dyDescent="0.35">
      <c r="A10" s="18" t="s">
        <v>311</v>
      </c>
      <c r="B10" s="19">
        <v>32</v>
      </c>
      <c r="G10" s="17" t="s">
        <v>310</v>
      </c>
      <c r="H10" t="s">
        <v>321</v>
      </c>
    </row>
    <row r="11" spans="1:8" x14ac:dyDescent="0.35">
      <c r="G11" s="18" t="s">
        <v>221</v>
      </c>
      <c r="H11" s="19">
        <v>25</v>
      </c>
    </row>
    <row r="12" spans="1:8" x14ac:dyDescent="0.35">
      <c r="G12" s="18" t="s">
        <v>222</v>
      </c>
      <c r="H12" s="19">
        <v>8</v>
      </c>
    </row>
    <row r="13" spans="1:8" x14ac:dyDescent="0.35">
      <c r="G13" s="18" t="s">
        <v>311</v>
      </c>
      <c r="H13" s="19">
        <v>33</v>
      </c>
    </row>
    <row r="14" spans="1:8" x14ac:dyDescent="0.35">
      <c r="D14" s="17" t="s">
        <v>320</v>
      </c>
      <c r="E14" s="18">
        <v>1</v>
      </c>
    </row>
    <row r="15" spans="1:8" x14ac:dyDescent="0.35">
      <c r="A15" t="s">
        <v>326</v>
      </c>
      <c r="B15" t="s">
        <v>322</v>
      </c>
    </row>
    <row r="16" spans="1:8" x14ac:dyDescent="0.35">
      <c r="A16" s="19">
        <v>218</v>
      </c>
      <c r="B16" s="19">
        <v>33</v>
      </c>
      <c r="D16" s="17" t="s">
        <v>310</v>
      </c>
      <c r="E16" t="s">
        <v>331</v>
      </c>
    </row>
    <row r="17" spans="1:5" x14ac:dyDescent="0.35">
      <c r="D17" s="22">
        <v>2900000</v>
      </c>
      <c r="E17" s="19">
        <v>3400000</v>
      </c>
    </row>
    <row r="18" spans="1:5" x14ac:dyDescent="0.35">
      <c r="D18" s="22">
        <v>3000000</v>
      </c>
      <c r="E18" s="19">
        <v>3300000</v>
      </c>
    </row>
    <row r="19" spans="1:5" x14ac:dyDescent="0.35">
      <c r="A19" s="17" t="s">
        <v>310</v>
      </c>
      <c r="D19" s="22">
        <v>3100000</v>
      </c>
      <c r="E19" s="19">
        <v>6600000</v>
      </c>
    </row>
    <row r="20" spans="1:5" x14ac:dyDescent="0.35">
      <c r="A20" s="18" t="s">
        <v>228</v>
      </c>
      <c r="D20" s="22">
        <v>3200000</v>
      </c>
      <c r="E20" s="19">
        <v>3400000</v>
      </c>
    </row>
    <row r="21" spans="1:5" x14ac:dyDescent="0.35">
      <c r="A21" s="18" t="s">
        <v>311</v>
      </c>
      <c r="D21" s="22">
        <v>3300000</v>
      </c>
      <c r="E21" s="19">
        <v>10200000</v>
      </c>
    </row>
    <row r="22" spans="1:5" x14ac:dyDescent="0.35">
      <c r="D22" s="22">
        <v>3400000</v>
      </c>
      <c r="E22" s="19">
        <v>13400000</v>
      </c>
    </row>
    <row r="23" spans="1:5" x14ac:dyDescent="0.35">
      <c r="D23" s="22">
        <v>3500000</v>
      </c>
      <c r="E23" s="19">
        <v>43700000</v>
      </c>
    </row>
    <row r="24" spans="1:5" x14ac:dyDescent="0.35">
      <c r="D24" s="22">
        <v>4500000</v>
      </c>
      <c r="E24" s="19">
        <v>5500000</v>
      </c>
    </row>
    <row r="25" spans="1:5" x14ac:dyDescent="0.35">
      <c r="D25" s="22">
        <v>5000000</v>
      </c>
      <c r="E25" s="19">
        <v>16400000</v>
      </c>
    </row>
    <row r="26" spans="1:5" x14ac:dyDescent="0.35">
      <c r="D26" s="22">
        <v>5200000</v>
      </c>
      <c r="E26" s="19">
        <v>10800000</v>
      </c>
    </row>
    <row r="27" spans="1:5" x14ac:dyDescent="0.35">
      <c r="D27" s="22">
        <v>5500000</v>
      </c>
      <c r="E27" s="19">
        <v>11000000</v>
      </c>
    </row>
    <row r="28" spans="1:5" x14ac:dyDescent="0.35">
      <c r="D28" s="22" t="s">
        <v>311</v>
      </c>
      <c r="E28" s="19">
        <v>127700000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5EC5F-284F-41FE-9798-27CAFC1AD853}">
  <dimension ref="A1:Y223"/>
  <sheetViews>
    <sheetView zoomScale="85" zoomScaleNormal="85" workbookViewId="0"/>
  </sheetViews>
  <sheetFormatPr defaultRowHeight="14.5" x14ac:dyDescent="0.35"/>
  <sheetData>
    <row r="1" spans="1:25" x14ac:dyDescent="0.35">
      <c r="A1" s="32"/>
      <c r="B1" s="32"/>
      <c r="C1" s="32"/>
      <c r="D1" s="32"/>
      <c r="E1" s="32"/>
      <c r="F1" s="32"/>
      <c r="G1" s="32"/>
      <c r="H1" s="32"/>
      <c r="I1" s="32"/>
      <c r="J1" s="32"/>
      <c r="K1" s="32"/>
      <c r="L1" s="32"/>
      <c r="M1" s="32"/>
      <c r="N1" s="32"/>
      <c r="O1" s="32"/>
      <c r="P1" s="32"/>
      <c r="Q1" s="32"/>
      <c r="R1" s="32"/>
      <c r="S1" s="32"/>
      <c r="T1" s="32"/>
      <c r="U1" s="32"/>
      <c r="V1" s="32"/>
      <c r="W1" s="32"/>
      <c r="X1" s="32"/>
      <c r="Y1" s="32"/>
    </row>
    <row r="2" spans="1:25" x14ac:dyDescent="0.35">
      <c r="A2" s="32"/>
      <c r="B2" s="32"/>
      <c r="C2" s="32"/>
      <c r="D2" s="32"/>
      <c r="E2" s="32"/>
      <c r="F2" s="32"/>
      <c r="G2" s="32"/>
      <c r="H2" s="32"/>
      <c r="I2" s="32"/>
      <c r="J2" s="32"/>
      <c r="K2" s="32"/>
      <c r="L2" s="32"/>
      <c r="M2" s="32"/>
      <c r="N2" s="32"/>
      <c r="O2" s="32"/>
      <c r="P2" s="32"/>
      <c r="Q2" s="32"/>
      <c r="R2" s="32"/>
      <c r="S2" s="32"/>
      <c r="T2" s="32"/>
      <c r="U2" s="32"/>
      <c r="V2" s="32"/>
      <c r="W2" s="32"/>
      <c r="X2" s="32"/>
      <c r="Y2" s="32"/>
    </row>
    <row r="3" spans="1:25" x14ac:dyDescent="0.35">
      <c r="A3" s="32"/>
      <c r="B3" s="32"/>
      <c r="C3" s="32"/>
      <c r="D3" s="32"/>
      <c r="E3" s="32"/>
      <c r="F3" s="32"/>
      <c r="G3" s="32"/>
      <c r="H3" s="32"/>
      <c r="I3" s="32"/>
      <c r="J3" s="32"/>
      <c r="K3" s="32"/>
      <c r="L3" s="32"/>
      <c r="M3" s="32"/>
      <c r="N3" s="32"/>
      <c r="O3" s="32"/>
      <c r="P3" s="32"/>
      <c r="Q3" s="32"/>
      <c r="R3" s="32"/>
      <c r="S3" s="32"/>
      <c r="T3" s="32"/>
      <c r="U3" s="32"/>
      <c r="V3" s="32"/>
      <c r="W3" s="32"/>
      <c r="X3" s="32"/>
      <c r="Y3" s="32"/>
    </row>
    <row r="4" spans="1:25" x14ac:dyDescent="0.35">
      <c r="A4" s="32"/>
      <c r="B4" s="32"/>
      <c r="C4" s="32"/>
      <c r="D4" s="32"/>
      <c r="E4" s="32"/>
      <c r="F4" s="32"/>
      <c r="G4" s="32"/>
      <c r="H4" s="32"/>
      <c r="I4" s="32"/>
      <c r="J4" s="32"/>
      <c r="K4" s="32"/>
      <c r="L4" s="32"/>
      <c r="M4" s="32"/>
      <c r="N4" s="32"/>
      <c r="O4" s="32"/>
      <c r="P4" s="32"/>
      <c r="Q4" s="32"/>
      <c r="R4" s="32"/>
      <c r="S4" s="32"/>
      <c r="T4" s="32"/>
      <c r="U4" s="32"/>
      <c r="V4" s="32"/>
      <c r="W4" s="32"/>
      <c r="X4" s="32"/>
      <c r="Y4" s="32"/>
    </row>
    <row r="5" spans="1:25" x14ac:dyDescent="0.35">
      <c r="A5" s="32"/>
      <c r="B5" s="32"/>
      <c r="C5" s="32"/>
      <c r="D5" s="32"/>
      <c r="E5" s="32"/>
      <c r="F5" s="32"/>
      <c r="G5" s="32"/>
      <c r="H5" s="32"/>
      <c r="I5" s="32"/>
      <c r="J5" s="32"/>
      <c r="K5" s="32"/>
      <c r="L5" s="32"/>
      <c r="M5" s="32"/>
      <c r="N5" s="32"/>
      <c r="O5" s="32"/>
      <c r="P5" s="32"/>
      <c r="Q5" s="32"/>
      <c r="R5" s="32"/>
      <c r="S5" s="32"/>
      <c r="T5" s="32"/>
      <c r="U5" s="32"/>
      <c r="V5" s="32"/>
      <c r="W5" s="32"/>
      <c r="X5" s="32"/>
      <c r="Y5" s="32"/>
    </row>
    <row r="6" spans="1:25" x14ac:dyDescent="0.35">
      <c r="A6" s="32"/>
      <c r="B6" s="32"/>
      <c r="C6" s="32"/>
      <c r="D6" s="32"/>
      <c r="E6" s="32"/>
      <c r="F6" s="32"/>
      <c r="G6" s="32"/>
      <c r="H6" s="32"/>
      <c r="I6" s="32"/>
      <c r="J6" s="32"/>
      <c r="K6" s="32"/>
      <c r="L6" s="32"/>
      <c r="M6" s="32"/>
      <c r="N6" s="32"/>
      <c r="O6" s="32"/>
      <c r="P6" s="32"/>
      <c r="Q6" s="32"/>
      <c r="R6" s="32"/>
      <c r="S6" s="32"/>
      <c r="T6" s="32"/>
      <c r="U6" s="32"/>
      <c r="V6" s="32"/>
      <c r="W6" s="32"/>
      <c r="X6" s="32"/>
      <c r="Y6" s="32"/>
    </row>
    <row r="7" spans="1:25" x14ac:dyDescent="0.35">
      <c r="A7" s="32"/>
      <c r="B7" s="32"/>
      <c r="C7" s="32"/>
      <c r="D7" s="32"/>
      <c r="E7" s="32"/>
      <c r="F7" s="32"/>
      <c r="G7" s="32"/>
      <c r="H7" s="32"/>
      <c r="I7" s="32"/>
      <c r="J7" s="32"/>
      <c r="K7" s="32"/>
      <c r="L7" s="32"/>
      <c r="M7" s="32"/>
      <c r="N7" s="32"/>
      <c r="O7" s="32"/>
      <c r="P7" s="32"/>
      <c r="Q7" s="32"/>
      <c r="R7" s="32"/>
      <c r="S7" s="32"/>
      <c r="T7" s="32"/>
      <c r="U7" s="32"/>
      <c r="V7" s="32"/>
      <c r="W7" s="32"/>
      <c r="X7" s="32"/>
      <c r="Y7" s="32"/>
    </row>
    <row r="8" spans="1:25" x14ac:dyDescent="0.35">
      <c r="A8" s="32"/>
      <c r="B8" s="32"/>
      <c r="C8" s="32"/>
      <c r="D8" s="32"/>
      <c r="E8" s="32"/>
      <c r="F8" s="32"/>
      <c r="G8" s="32"/>
      <c r="H8" s="32"/>
      <c r="I8" s="32"/>
      <c r="J8" s="32"/>
      <c r="K8" s="32"/>
      <c r="L8" s="32"/>
      <c r="M8" s="32"/>
      <c r="N8" s="32"/>
      <c r="O8" s="32"/>
      <c r="P8" s="32"/>
      <c r="Q8" s="32"/>
      <c r="R8" s="32"/>
      <c r="S8" s="32"/>
      <c r="T8" s="32"/>
      <c r="U8" s="32"/>
      <c r="V8" s="32"/>
      <c r="W8" s="32"/>
      <c r="X8" s="32"/>
      <c r="Y8" s="32"/>
    </row>
    <row r="9" spans="1:25" x14ac:dyDescent="0.35">
      <c r="A9" s="32"/>
      <c r="B9" s="32"/>
      <c r="C9" s="32"/>
      <c r="D9" s="32"/>
      <c r="E9" s="32"/>
      <c r="F9" s="32"/>
      <c r="G9" s="32"/>
      <c r="H9" s="32"/>
      <c r="I9" s="32"/>
      <c r="J9" s="32"/>
      <c r="K9" s="32"/>
      <c r="L9" s="32"/>
      <c r="M9" s="32"/>
      <c r="N9" s="32"/>
      <c r="O9" s="32"/>
      <c r="P9" s="32"/>
      <c r="Q9" s="32"/>
      <c r="R9" s="32"/>
      <c r="S9" s="32"/>
      <c r="T9" s="32"/>
      <c r="U9" s="32"/>
      <c r="V9" s="32"/>
      <c r="W9" s="32"/>
      <c r="X9" s="32"/>
      <c r="Y9" s="32"/>
    </row>
    <row r="10" spans="1:25" x14ac:dyDescent="0.35">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spans="1:25" x14ac:dyDescent="0.35">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spans="1:25" x14ac:dyDescent="0.35">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spans="1:25" x14ac:dyDescent="0.35">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spans="1:25" x14ac:dyDescent="0.35">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row r="15" spans="1:25" x14ac:dyDescent="0.35">
      <c r="A15" s="32"/>
      <c r="B15" s="32"/>
      <c r="C15" s="32"/>
      <c r="D15" s="32"/>
      <c r="E15" s="32"/>
      <c r="F15" s="32"/>
      <c r="G15" s="32"/>
      <c r="H15" s="32"/>
      <c r="I15" s="32"/>
      <c r="J15" s="32"/>
      <c r="K15" s="32"/>
      <c r="L15" s="32"/>
      <c r="M15" s="32"/>
      <c r="N15" s="32"/>
      <c r="O15" s="32"/>
      <c r="P15" s="32"/>
      <c r="Q15" s="32"/>
      <c r="R15" s="32"/>
      <c r="S15" s="32"/>
      <c r="T15" s="32"/>
      <c r="U15" s="32"/>
      <c r="V15" s="32"/>
      <c r="W15" s="32"/>
      <c r="X15" s="32"/>
      <c r="Y15" s="32"/>
    </row>
    <row r="16" spans="1:25" x14ac:dyDescent="0.35">
      <c r="A16" s="32"/>
      <c r="B16" s="32"/>
      <c r="C16" s="32"/>
      <c r="D16" s="32"/>
      <c r="E16" s="32"/>
      <c r="F16" s="32"/>
      <c r="G16" s="32"/>
      <c r="H16" s="32"/>
      <c r="I16" s="32"/>
      <c r="J16" s="32"/>
      <c r="K16" s="32"/>
      <c r="L16" s="32"/>
      <c r="M16" s="32"/>
      <c r="N16" s="32"/>
      <c r="O16" s="32"/>
      <c r="P16" s="32"/>
      <c r="Q16" s="32"/>
      <c r="R16" s="32"/>
      <c r="S16" s="32"/>
      <c r="T16" s="32"/>
      <c r="U16" s="32"/>
      <c r="V16" s="32"/>
      <c r="W16" s="32"/>
      <c r="X16" s="32"/>
      <c r="Y16" s="32"/>
    </row>
    <row r="17" spans="1:25" x14ac:dyDescent="0.35">
      <c r="A17" s="32"/>
      <c r="B17" s="32"/>
      <c r="C17" s="32"/>
      <c r="D17" s="32"/>
      <c r="E17" s="32"/>
      <c r="F17" s="32"/>
      <c r="G17" s="32"/>
      <c r="H17" s="32"/>
      <c r="I17" s="32"/>
      <c r="J17" s="32"/>
      <c r="K17" s="32"/>
      <c r="L17" s="32"/>
      <c r="M17" s="32"/>
      <c r="N17" s="32"/>
      <c r="O17" s="32"/>
      <c r="P17" s="32"/>
      <c r="Q17" s="32"/>
      <c r="R17" s="32"/>
      <c r="S17" s="32"/>
      <c r="T17" s="32"/>
      <c r="U17" s="32"/>
      <c r="V17" s="32"/>
      <c r="W17" s="32"/>
      <c r="X17" s="32"/>
      <c r="Y17" s="32"/>
    </row>
    <row r="18" spans="1:25" x14ac:dyDescent="0.35">
      <c r="A18" s="32"/>
      <c r="B18" s="32"/>
      <c r="C18" s="32"/>
      <c r="D18" s="32"/>
      <c r="E18" s="32"/>
      <c r="F18" s="32"/>
      <c r="G18" s="32"/>
      <c r="H18" s="32"/>
      <c r="I18" s="32"/>
      <c r="J18" s="32"/>
      <c r="K18" s="32"/>
      <c r="L18" s="32"/>
      <c r="M18" s="32"/>
      <c r="N18" s="32"/>
      <c r="O18" s="32"/>
      <c r="P18" s="32"/>
      <c r="Q18" s="32"/>
      <c r="R18" s="32"/>
      <c r="S18" s="32"/>
      <c r="T18" s="32"/>
      <c r="U18" s="32"/>
      <c r="V18" s="32"/>
      <c r="W18" s="32"/>
      <c r="X18" s="32"/>
      <c r="Y18" s="32"/>
    </row>
    <row r="19" spans="1:25" x14ac:dyDescent="0.35">
      <c r="A19" s="32"/>
      <c r="B19" s="32"/>
      <c r="C19" s="32"/>
      <c r="D19" s="32"/>
      <c r="E19" s="32"/>
      <c r="F19" s="32"/>
      <c r="G19" s="32"/>
      <c r="H19" s="32"/>
      <c r="I19" s="32"/>
      <c r="J19" s="32"/>
      <c r="K19" s="32"/>
      <c r="L19" s="32"/>
      <c r="M19" s="32"/>
      <c r="N19" s="32"/>
      <c r="O19" s="32"/>
      <c r="P19" s="32"/>
      <c r="Q19" s="32"/>
      <c r="R19" s="32"/>
      <c r="S19" s="32"/>
      <c r="T19" s="32"/>
      <c r="U19" s="32"/>
      <c r="V19" s="32"/>
      <c r="W19" s="32"/>
      <c r="X19" s="32"/>
      <c r="Y19" s="32"/>
    </row>
    <row r="20" spans="1:25" x14ac:dyDescent="0.35">
      <c r="A20" s="32"/>
      <c r="B20" s="32"/>
      <c r="C20" s="32"/>
      <c r="D20" s="32"/>
      <c r="E20" s="32"/>
      <c r="F20" s="32"/>
      <c r="G20" s="32"/>
      <c r="H20" s="32"/>
      <c r="I20" s="32"/>
      <c r="J20" s="32"/>
      <c r="K20" s="32"/>
      <c r="L20" s="32"/>
      <c r="M20" s="32"/>
      <c r="N20" s="32"/>
      <c r="O20" s="32"/>
      <c r="P20" s="32"/>
      <c r="Q20" s="32"/>
      <c r="R20" s="32"/>
      <c r="S20" s="32"/>
      <c r="T20" s="32"/>
      <c r="U20" s="32"/>
      <c r="V20" s="32"/>
      <c r="W20" s="32"/>
      <c r="X20" s="32"/>
      <c r="Y20" s="32"/>
    </row>
    <row r="21" spans="1:25" x14ac:dyDescent="0.35">
      <c r="A21" s="32"/>
      <c r="B21" s="32"/>
      <c r="C21" s="32"/>
      <c r="D21" s="32"/>
      <c r="E21" s="32"/>
      <c r="F21" s="32"/>
      <c r="G21" s="32"/>
      <c r="H21" s="32"/>
      <c r="I21" s="32"/>
      <c r="J21" s="32"/>
      <c r="K21" s="32"/>
      <c r="L21" s="32"/>
      <c r="M21" s="32"/>
      <c r="N21" s="32"/>
      <c r="O21" s="32"/>
      <c r="P21" s="32"/>
      <c r="Q21" s="32"/>
      <c r="R21" s="32"/>
      <c r="S21" s="32"/>
      <c r="T21" s="32"/>
      <c r="U21" s="32"/>
      <c r="V21" s="32"/>
      <c r="W21" s="32"/>
      <c r="X21" s="32"/>
      <c r="Y21" s="32"/>
    </row>
    <row r="22" spans="1:25" x14ac:dyDescent="0.35">
      <c r="A22" s="32"/>
      <c r="B22" s="32"/>
      <c r="C22" s="32"/>
      <c r="D22" s="32"/>
      <c r="E22" s="32"/>
      <c r="F22" s="32"/>
      <c r="G22" s="32"/>
      <c r="H22" s="32"/>
      <c r="I22" s="32"/>
      <c r="J22" s="32"/>
      <c r="K22" s="32"/>
      <c r="L22" s="32"/>
      <c r="M22" s="32"/>
      <c r="N22" s="32"/>
      <c r="O22" s="32"/>
      <c r="P22" s="32"/>
      <c r="Q22" s="32"/>
      <c r="R22" s="32"/>
      <c r="S22" s="32"/>
      <c r="T22" s="32"/>
      <c r="U22" s="32"/>
      <c r="V22" s="32"/>
      <c r="W22" s="32"/>
      <c r="X22" s="32"/>
      <c r="Y22" s="32"/>
    </row>
    <row r="23" spans="1:25" x14ac:dyDescent="0.35">
      <c r="A23" s="32"/>
      <c r="B23" s="32"/>
      <c r="C23" s="32"/>
      <c r="D23" s="32"/>
      <c r="E23" s="32"/>
      <c r="F23" s="32"/>
      <c r="G23" s="32"/>
      <c r="H23" s="32"/>
      <c r="I23" s="32"/>
      <c r="J23" s="32"/>
      <c r="K23" s="32"/>
      <c r="L23" s="32"/>
      <c r="M23" s="32"/>
      <c r="N23" s="32"/>
      <c r="O23" s="32"/>
      <c r="P23" s="32"/>
      <c r="Q23" s="32"/>
      <c r="R23" s="32"/>
      <c r="S23" s="32"/>
      <c r="T23" s="32"/>
      <c r="U23" s="32"/>
      <c r="V23" s="32"/>
      <c r="W23" s="32"/>
      <c r="X23" s="32"/>
      <c r="Y23" s="32"/>
    </row>
    <row r="24" spans="1:25" x14ac:dyDescent="0.35">
      <c r="A24" s="32"/>
      <c r="B24" s="32"/>
      <c r="C24" s="32"/>
      <c r="D24" s="32"/>
      <c r="E24" s="32"/>
      <c r="F24" s="32"/>
      <c r="G24" s="32"/>
      <c r="H24" s="32"/>
      <c r="I24" s="32"/>
      <c r="J24" s="32"/>
      <c r="K24" s="32"/>
      <c r="L24" s="32"/>
      <c r="M24" s="32"/>
      <c r="N24" s="32"/>
      <c r="O24" s="32"/>
      <c r="P24" s="32"/>
      <c r="Q24" s="32"/>
      <c r="R24" s="32"/>
      <c r="S24" s="32"/>
      <c r="T24" s="32"/>
      <c r="U24" s="32"/>
      <c r="V24" s="32"/>
      <c r="W24" s="32"/>
      <c r="X24" s="32"/>
      <c r="Y24" s="32"/>
    </row>
    <row r="25" spans="1:25" x14ac:dyDescent="0.35">
      <c r="A25" s="32"/>
      <c r="B25" s="32"/>
      <c r="C25" s="32"/>
      <c r="D25" s="32"/>
      <c r="E25" s="32"/>
      <c r="F25" s="32"/>
      <c r="G25" s="32"/>
      <c r="H25" s="32"/>
      <c r="I25" s="32"/>
      <c r="J25" s="32"/>
      <c r="K25" s="32"/>
      <c r="L25" s="32"/>
      <c r="M25" s="32"/>
      <c r="N25" s="32"/>
      <c r="O25" s="32"/>
      <c r="P25" s="32"/>
      <c r="Q25" s="32"/>
      <c r="R25" s="32"/>
      <c r="S25" s="32"/>
      <c r="T25" s="32"/>
      <c r="U25" s="32"/>
      <c r="V25" s="32"/>
      <c r="W25" s="32"/>
      <c r="X25" s="32"/>
      <c r="Y25" s="32"/>
    </row>
    <row r="26" spans="1:25" x14ac:dyDescent="0.35">
      <c r="A26" s="32"/>
      <c r="B26" s="32"/>
      <c r="C26" s="32"/>
      <c r="D26" s="32"/>
      <c r="E26" s="32"/>
      <c r="F26" s="32"/>
      <c r="G26" s="32"/>
      <c r="H26" s="32"/>
      <c r="I26" s="32"/>
      <c r="J26" s="32"/>
      <c r="K26" s="32"/>
      <c r="L26" s="32"/>
      <c r="M26" s="32"/>
      <c r="N26" s="32"/>
      <c r="O26" s="32"/>
      <c r="P26" s="32"/>
      <c r="Q26" s="32"/>
      <c r="R26" s="32"/>
      <c r="S26" s="32"/>
      <c r="T26" s="32"/>
      <c r="U26" s="32"/>
      <c r="V26" s="32"/>
      <c r="W26" s="32"/>
      <c r="X26" s="32"/>
      <c r="Y26" s="32"/>
    </row>
    <row r="27" spans="1:25" x14ac:dyDescent="0.35">
      <c r="A27" s="32"/>
      <c r="B27" s="32"/>
      <c r="C27" s="32"/>
      <c r="D27" s="32"/>
      <c r="E27" s="32"/>
      <c r="F27" s="32"/>
      <c r="G27" s="32"/>
      <c r="H27" s="32"/>
      <c r="I27" s="32"/>
      <c r="J27" s="32"/>
      <c r="K27" s="32"/>
      <c r="L27" s="32"/>
      <c r="M27" s="32"/>
      <c r="N27" s="32"/>
      <c r="O27" s="32"/>
      <c r="P27" s="32"/>
      <c r="Q27" s="32"/>
      <c r="R27" s="32"/>
      <c r="S27" s="32"/>
      <c r="T27" s="32"/>
      <c r="U27" s="32"/>
      <c r="V27" s="32"/>
      <c r="W27" s="32"/>
      <c r="X27" s="32"/>
      <c r="Y27" s="32"/>
    </row>
    <row r="28" spans="1:25" x14ac:dyDescent="0.35">
      <c r="A28" s="32"/>
      <c r="B28" s="32"/>
      <c r="C28" s="32"/>
      <c r="D28" s="32"/>
      <c r="E28" s="32"/>
      <c r="F28" s="32"/>
      <c r="G28" s="32"/>
      <c r="H28" s="32"/>
      <c r="I28" s="32"/>
      <c r="J28" s="32"/>
      <c r="K28" s="32"/>
      <c r="L28" s="32"/>
      <c r="M28" s="32"/>
      <c r="N28" s="32"/>
      <c r="O28" s="32"/>
      <c r="P28" s="32"/>
      <c r="Q28" s="32"/>
      <c r="R28" s="32"/>
      <c r="S28" s="32"/>
      <c r="T28" s="32"/>
      <c r="U28" s="32"/>
      <c r="V28" s="32"/>
      <c r="W28" s="32"/>
      <c r="X28" s="32"/>
      <c r="Y28" s="32"/>
    </row>
    <row r="29" spans="1:25" x14ac:dyDescent="0.35">
      <c r="A29" s="32"/>
      <c r="B29" s="32"/>
      <c r="C29" s="32"/>
      <c r="D29" s="32"/>
      <c r="E29" s="32"/>
      <c r="F29" s="32"/>
      <c r="G29" s="32"/>
      <c r="H29" s="32"/>
      <c r="I29" s="32"/>
      <c r="J29" s="32"/>
      <c r="K29" s="32"/>
      <c r="L29" s="32"/>
      <c r="M29" s="32"/>
      <c r="N29" s="32"/>
      <c r="O29" s="32"/>
      <c r="P29" s="32"/>
      <c r="Q29" s="32"/>
      <c r="R29" s="32"/>
      <c r="S29" s="32"/>
      <c r="T29" s="32"/>
      <c r="U29" s="32"/>
      <c r="V29" s="32"/>
      <c r="W29" s="32"/>
      <c r="X29" s="32"/>
      <c r="Y29" s="32"/>
    </row>
    <row r="30" spans="1:25" x14ac:dyDescent="0.35">
      <c r="A30" s="32"/>
      <c r="B30" s="32"/>
      <c r="C30" s="32"/>
      <c r="D30" s="32"/>
      <c r="E30" s="32"/>
      <c r="F30" s="32"/>
      <c r="G30" s="32"/>
      <c r="H30" s="32"/>
      <c r="I30" s="32"/>
      <c r="J30" s="32"/>
      <c r="K30" s="32"/>
      <c r="L30" s="32"/>
      <c r="M30" s="32"/>
      <c r="N30" s="32"/>
      <c r="O30" s="32"/>
      <c r="P30" s="32"/>
      <c r="Q30" s="32"/>
      <c r="R30" s="32"/>
      <c r="S30" s="32"/>
      <c r="T30" s="32"/>
      <c r="U30" s="32"/>
      <c r="V30" s="32"/>
      <c r="W30" s="32"/>
      <c r="X30" s="32"/>
      <c r="Y30" s="32"/>
    </row>
    <row r="31" spans="1:25" x14ac:dyDescent="0.35">
      <c r="A31" s="32"/>
      <c r="B31" s="32"/>
      <c r="C31" s="32"/>
      <c r="D31" s="32"/>
      <c r="E31" s="32"/>
      <c r="F31" s="32"/>
      <c r="G31" s="32"/>
      <c r="H31" s="32"/>
      <c r="I31" s="32"/>
      <c r="J31" s="32"/>
      <c r="K31" s="32"/>
      <c r="L31" s="32"/>
      <c r="M31" s="32"/>
      <c r="N31" s="32"/>
      <c r="O31" s="32"/>
      <c r="P31" s="32"/>
      <c r="Q31" s="32"/>
      <c r="R31" s="32"/>
      <c r="S31" s="32"/>
      <c r="T31" s="32"/>
      <c r="U31" s="32"/>
      <c r="V31" s="32"/>
      <c r="W31" s="32"/>
      <c r="X31" s="32"/>
      <c r="Y31" s="32"/>
    </row>
    <row r="32" spans="1:25" x14ac:dyDescent="0.35">
      <c r="A32" s="32"/>
      <c r="B32" s="32"/>
      <c r="C32" s="32"/>
      <c r="D32" s="32"/>
      <c r="E32" s="32"/>
      <c r="F32" s="32"/>
      <c r="G32" s="32"/>
      <c r="H32" s="32"/>
      <c r="I32" s="32"/>
      <c r="J32" s="32"/>
      <c r="K32" s="32"/>
      <c r="L32" s="32"/>
      <c r="M32" s="32"/>
      <c r="N32" s="32"/>
      <c r="O32" s="32"/>
      <c r="P32" s="32"/>
      <c r="Q32" s="32"/>
      <c r="R32" s="32"/>
      <c r="S32" s="32"/>
      <c r="T32" s="32"/>
      <c r="U32" s="32"/>
      <c r="V32" s="32"/>
      <c r="W32" s="32"/>
      <c r="X32" s="32"/>
      <c r="Y32" s="32"/>
    </row>
    <row r="33" spans="1:25" x14ac:dyDescent="0.35">
      <c r="A33" s="32"/>
      <c r="B33" s="32"/>
      <c r="C33" s="32"/>
      <c r="D33" s="32"/>
      <c r="E33" s="32"/>
      <c r="F33" s="32"/>
      <c r="G33" s="32"/>
      <c r="H33" s="32"/>
      <c r="I33" s="32"/>
      <c r="J33" s="32"/>
      <c r="K33" s="32"/>
      <c r="L33" s="32"/>
      <c r="M33" s="32"/>
      <c r="N33" s="32"/>
      <c r="O33" s="32"/>
      <c r="P33" s="32"/>
      <c r="Q33" s="32"/>
      <c r="R33" s="32"/>
      <c r="S33" s="32"/>
      <c r="T33" s="32"/>
      <c r="U33" s="32"/>
      <c r="V33" s="32"/>
      <c r="W33" s="32"/>
      <c r="X33" s="32"/>
      <c r="Y33" s="32"/>
    </row>
    <row r="34" spans="1:25" x14ac:dyDescent="0.35">
      <c r="A34" s="32"/>
      <c r="B34" s="32"/>
      <c r="C34" s="32"/>
      <c r="D34" s="32"/>
      <c r="E34" s="32"/>
      <c r="F34" s="32"/>
      <c r="G34" s="32"/>
      <c r="H34" s="32"/>
      <c r="I34" s="32"/>
      <c r="J34" s="32"/>
      <c r="K34" s="32"/>
      <c r="L34" s="32"/>
      <c r="M34" s="32"/>
      <c r="N34" s="32"/>
      <c r="O34" s="32"/>
      <c r="P34" s="32"/>
      <c r="Q34" s="32"/>
      <c r="R34" s="32"/>
      <c r="S34" s="32"/>
      <c r="T34" s="32"/>
      <c r="U34" s="32"/>
      <c r="V34" s="32"/>
      <c r="W34" s="32"/>
      <c r="X34" s="32"/>
      <c r="Y34" s="32"/>
    </row>
    <row r="35" spans="1:25" x14ac:dyDescent="0.35">
      <c r="A35" s="32"/>
      <c r="B35" s="32"/>
      <c r="C35" s="32"/>
      <c r="D35" s="32"/>
      <c r="E35" s="32"/>
      <c r="F35" s="32"/>
      <c r="G35" s="32"/>
      <c r="H35" s="32"/>
      <c r="I35" s="32"/>
      <c r="J35" s="32"/>
      <c r="K35" s="32"/>
      <c r="L35" s="32"/>
      <c r="M35" s="32"/>
      <c r="N35" s="32"/>
      <c r="O35" s="32"/>
      <c r="P35" s="32"/>
      <c r="Q35" s="32"/>
      <c r="R35" s="32"/>
      <c r="S35" s="32"/>
      <c r="T35" s="32"/>
      <c r="U35" s="32"/>
      <c r="V35" s="32"/>
      <c r="W35" s="32"/>
      <c r="X35" s="32"/>
      <c r="Y35" s="32"/>
    </row>
    <row r="36" spans="1:25" x14ac:dyDescent="0.35">
      <c r="A36" s="32"/>
      <c r="B36" s="32"/>
      <c r="C36" s="32"/>
      <c r="D36" s="32"/>
      <c r="E36" s="32"/>
      <c r="F36" s="32"/>
      <c r="G36" s="32"/>
      <c r="H36" s="32"/>
      <c r="I36" s="32"/>
      <c r="J36" s="32"/>
      <c r="K36" s="32"/>
      <c r="L36" s="32"/>
      <c r="M36" s="32"/>
      <c r="N36" s="32"/>
      <c r="O36" s="32"/>
      <c r="P36" s="32"/>
      <c r="Q36" s="32"/>
      <c r="R36" s="32"/>
      <c r="S36" s="32"/>
      <c r="T36" s="32"/>
      <c r="U36" s="32"/>
      <c r="V36" s="32"/>
      <c r="W36" s="32"/>
      <c r="X36" s="32"/>
      <c r="Y36" s="32"/>
    </row>
    <row r="37" spans="1:25" x14ac:dyDescent="0.35">
      <c r="A37" s="32"/>
      <c r="B37" s="32"/>
      <c r="C37" s="32"/>
      <c r="D37" s="32"/>
      <c r="E37" s="32"/>
      <c r="F37" s="32"/>
      <c r="G37" s="32"/>
      <c r="H37" s="32"/>
      <c r="I37" s="32"/>
      <c r="J37" s="32"/>
      <c r="K37" s="32"/>
      <c r="L37" s="32"/>
      <c r="M37" s="32"/>
      <c r="N37" s="32"/>
      <c r="O37" s="32"/>
      <c r="P37" s="32"/>
      <c r="Q37" s="32"/>
      <c r="R37" s="32"/>
      <c r="S37" s="32"/>
      <c r="T37" s="32"/>
      <c r="U37" s="32"/>
      <c r="V37" s="32"/>
      <c r="W37" s="32"/>
      <c r="X37" s="32"/>
      <c r="Y37" s="32"/>
    </row>
    <row r="38" spans="1:25" x14ac:dyDescent="0.35">
      <c r="A38" s="32"/>
      <c r="B38" s="32"/>
      <c r="C38" s="32"/>
      <c r="D38" s="32"/>
      <c r="E38" s="32"/>
      <c r="F38" s="32"/>
      <c r="G38" s="32"/>
      <c r="H38" s="32"/>
      <c r="I38" s="32"/>
      <c r="J38" s="32"/>
      <c r="K38" s="32"/>
      <c r="L38" s="32"/>
      <c r="M38" s="32"/>
      <c r="N38" s="32"/>
      <c r="O38" s="32"/>
      <c r="P38" s="32"/>
      <c r="Q38" s="32"/>
      <c r="R38" s="32"/>
      <c r="S38" s="32"/>
      <c r="T38" s="32"/>
      <c r="U38" s="32"/>
      <c r="V38" s="32"/>
      <c r="W38" s="32"/>
      <c r="X38" s="32"/>
      <c r="Y38" s="32"/>
    </row>
    <row r="39" spans="1:25" x14ac:dyDescent="0.35">
      <c r="A39" s="32"/>
      <c r="B39" s="32"/>
      <c r="C39" s="32"/>
      <c r="D39" s="32"/>
      <c r="E39" s="32"/>
      <c r="F39" s="32"/>
      <c r="G39" s="32"/>
      <c r="H39" s="32"/>
      <c r="I39" s="32"/>
      <c r="J39" s="32"/>
      <c r="K39" s="32"/>
      <c r="L39" s="32"/>
      <c r="M39" s="32"/>
      <c r="N39" s="32"/>
      <c r="O39" s="32"/>
      <c r="P39" s="32"/>
      <c r="Q39" s="32"/>
      <c r="R39" s="32"/>
      <c r="S39" s="32"/>
      <c r="T39" s="32"/>
      <c r="U39" s="32"/>
      <c r="V39" s="32"/>
      <c r="W39" s="32"/>
      <c r="X39" s="32"/>
      <c r="Y39" s="32"/>
    </row>
    <row r="40" spans="1:25" x14ac:dyDescent="0.35">
      <c r="A40" s="32"/>
      <c r="B40" s="32"/>
      <c r="C40" s="32"/>
      <c r="D40" s="32"/>
      <c r="E40" s="32"/>
      <c r="F40" s="32"/>
      <c r="G40" s="32"/>
      <c r="H40" s="32"/>
      <c r="I40" s="32"/>
      <c r="J40" s="32"/>
      <c r="K40" s="32"/>
      <c r="L40" s="32"/>
      <c r="M40" s="32"/>
      <c r="N40" s="32"/>
      <c r="O40" s="32"/>
      <c r="P40" s="32"/>
      <c r="Q40" s="32"/>
      <c r="R40" s="32"/>
      <c r="S40" s="32"/>
      <c r="T40" s="32"/>
      <c r="U40" s="32"/>
      <c r="V40" s="32"/>
      <c r="W40" s="32"/>
      <c r="X40" s="32"/>
      <c r="Y40" s="32"/>
    </row>
    <row r="41" spans="1:25" x14ac:dyDescent="0.35">
      <c r="A41" s="32"/>
      <c r="B41" s="32"/>
      <c r="C41" s="32"/>
      <c r="D41" s="32"/>
      <c r="E41" s="32"/>
      <c r="F41" s="32"/>
      <c r="G41" s="32"/>
      <c r="H41" s="32"/>
      <c r="I41" s="32"/>
      <c r="J41" s="32"/>
      <c r="K41" s="32"/>
      <c r="L41" s="32"/>
      <c r="M41" s="32"/>
      <c r="N41" s="32"/>
      <c r="O41" s="32"/>
      <c r="P41" s="32"/>
      <c r="Q41" s="32"/>
      <c r="R41" s="32"/>
      <c r="S41" s="32"/>
      <c r="T41" s="32"/>
      <c r="U41" s="32"/>
      <c r="V41" s="32"/>
      <c r="W41" s="32"/>
      <c r="X41" s="32"/>
      <c r="Y41" s="32"/>
    </row>
    <row r="42" spans="1:25" x14ac:dyDescent="0.35">
      <c r="A42" s="32"/>
      <c r="B42" s="32"/>
      <c r="C42" s="32"/>
      <c r="D42" s="32"/>
      <c r="E42" s="32"/>
      <c r="F42" s="32"/>
      <c r="G42" s="32"/>
      <c r="H42" s="32"/>
      <c r="I42" s="32"/>
      <c r="J42" s="32"/>
      <c r="K42" s="32"/>
      <c r="L42" s="32"/>
      <c r="M42" s="32"/>
      <c r="N42" s="32"/>
      <c r="O42" s="32"/>
      <c r="P42" s="32"/>
      <c r="Q42" s="32"/>
      <c r="R42" s="32"/>
      <c r="S42" s="32"/>
      <c r="T42" s="32"/>
      <c r="U42" s="32"/>
      <c r="V42" s="32"/>
      <c r="W42" s="32"/>
      <c r="X42" s="32"/>
      <c r="Y42" s="32"/>
    </row>
    <row r="43" spans="1:25" x14ac:dyDescent="0.35">
      <c r="A43" s="32"/>
      <c r="B43" s="32"/>
      <c r="C43" s="32"/>
      <c r="D43" s="32"/>
      <c r="E43" s="32"/>
      <c r="F43" s="32"/>
      <c r="G43" s="32"/>
      <c r="H43" s="32"/>
      <c r="I43" s="32"/>
      <c r="J43" s="32"/>
      <c r="K43" s="32"/>
      <c r="L43" s="32"/>
      <c r="M43" s="32"/>
      <c r="N43" s="32"/>
      <c r="O43" s="32"/>
      <c r="P43" s="32"/>
      <c r="Q43" s="32"/>
      <c r="R43" s="32"/>
      <c r="S43" s="32"/>
      <c r="T43" s="32"/>
      <c r="U43" s="32"/>
      <c r="V43" s="32"/>
      <c r="W43" s="32"/>
      <c r="X43" s="32"/>
      <c r="Y43" s="32"/>
    </row>
    <row r="44" spans="1:25" x14ac:dyDescent="0.35">
      <c r="A44" s="32"/>
      <c r="B44" s="32"/>
      <c r="C44" s="32"/>
      <c r="D44" s="32"/>
      <c r="E44" s="32"/>
      <c r="F44" s="32"/>
      <c r="G44" s="32"/>
      <c r="H44" s="32"/>
      <c r="I44" s="32"/>
      <c r="J44" s="32"/>
      <c r="K44" s="32"/>
      <c r="L44" s="32"/>
      <c r="M44" s="32"/>
      <c r="N44" s="32"/>
      <c r="O44" s="32"/>
      <c r="P44" s="32"/>
      <c r="Q44" s="32"/>
      <c r="R44" s="32"/>
      <c r="S44" s="32"/>
      <c r="T44" s="32"/>
      <c r="U44" s="32"/>
      <c r="V44" s="32"/>
      <c r="W44" s="32"/>
      <c r="X44" s="32"/>
      <c r="Y44" s="32"/>
    </row>
    <row r="45" spans="1:25" x14ac:dyDescent="0.35">
      <c r="A45" s="32"/>
      <c r="B45" s="32"/>
      <c r="C45" s="32"/>
      <c r="D45" s="32"/>
      <c r="E45" s="32"/>
      <c r="F45" s="32"/>
      <c r="G45" s="32"/>
      <c r="H45" s="32"/>
      <c r="I45" s="32"/>
      <c r="J45" s="32"/>
      <c r="K45" s="32"/>
      <c r="L45" s="32"/>
      <c r="M45" s="32"/>
      <c r="N45" s="32"/>
      <c r="O45" s="32"/>
      <c r="P45" s="32"/>
      <c r="Q45" s="32"/>
      <c r="R45" s="32"/>
      <c r="S45" s="32"/>
      <c r="T45" s="32"/>
      <c r="U45" s="32"/>
      <c r="V45" s="32"/>
      <c r="W45" s="32"/>
      <c r="X45" s="32"/>
      <c r="Y45" s="32"/>
    </row>
    <row r="46" spans="1:25" x14ac:dyDescent="0.35">
      <c r="A46" s="32"/>
      <c r="B46" s="32"/>
      <c r="C46" s="32"/>
      <c r="D46" s="32"/>
      <c r="E46" s="32"/>
      <c r="F46" s="32"/>
      <c r="G46" s="32"/>
      <c r="H46" s="32"/>
      <c r="I46" s="32"/>
      <c r="J46" s="32"/>
      <c r="K46" s="32"/>
      <c r="L46" s="32"/>
      <c r="M46" s="32"/>
      <c r="N46" s="32"/>
      <c r="O46" s="32"/>
      <c r="P46" s="32"/>
      <c r="Q46" s="32"/>
      <c r="R46" s="32"/>
      <c r="S46" s="32"/>
      <c r="T46" s="32"/>
      <c r="U46" s="32"/>
      <c r="V46" s="32"/>
      <c r="W46" s="32"/>
      <c r="X46" s="32"/>
      <c r="Y46" s="32"/>
    </row>
    <row r="47" spans="1:25" x14ac:dyDescent="0.35">
      <c r="A47" s="32"/>
      <c r="B47" s="32"/>
      <c r="C47" s="32"/>
      <c r="D47" s="32"/>
      <c r="E47" s="32"/>
      <c r="F47" s="32"/>
      <c r="G47" s="32"/>
      <c r="H47" s="32"/>
      <c r="I47" s="32"/>
      <c r="J47" s="32"/>
      <c r="K47" s="32"/>
      <c r="L47" s="32"/>
      <c r="M47" s="32"/>
      <c r="N47" s="32"/>
      <c r="O47" s="32"/>
      <c r="P47" s="32"/>
      <c r="Q47" s="32"/>
      <c r="R47" s="32"/>
      <c r="S47" s="32"/>
      <c r="T47" s="32"/>
      <c r="U47" s="32"/>
      <c r="V47" s="32"/>
      <c r="W47" s="32"/>
      <c r="X47" s="32"/>
      <c r="Y47" s="32"/>
    </row>
    <row r="48" spans="1:25" x14ac:dyDescent="0.35">
      <c r="A48" s="32"/>
      <c r="B48" s="32"/>
      <c r="C48" s="32"/>
      <c r="D48" s="32"/>
      <c r="E48" s="32"/>
      <c r="F48" s="32"/>
      <c r="G48" s="32"/>
      <c r="H48" s="32"/>
      <c r="I48" s="32"/>
      <c r="J48" s="32"/>
      <c r="K48" s="32"/>
      <c r="L48" s="32"/>
      <c r="M48" s="32"/>
      <c r="N48" s="32"/>
      <c r="O48" s="32"/>
      <c r="P48" s="32"/>
      <c r="Q48" s="32"/>
      <c r="R48" s="32"/>
      <c r="S48" s="32"/>
      <c r="T48" s="32"/>
      <c r="U48" s="32"/>
      <c r="V48" s="32"/>
      <c r="W48" s="32"/>
      <c r="X48" s="32"/>
      <c r="Y48" s="32"/>
    </row>
    <row r="49" spans="1:25" x14ac:dyDescent="0.35">
      <c r="A49" s="32"/>
      <c r="B49" s="32"/>
      <c r="C49" s="32"/>
      <c r="D49" s="32"/>
      <c r="E49" s="32"/>
      <c r="F49" s="32"/>
      <c r="G49" s="32"/>
      <c r="H49" s="32"/>
      <c r="I49" s="32"/>
      <c r="J49" s="32"/>
      <c r="K49" s="32"/>
      <c r="L49" s="32"/>
      <c r="M49" s="32"/>
      <c r="N49" s="32"/>
      <c r="O49" s="32"/>
      <c r="P49" s="32"/>
      <c r="Q49" s="32"/>
      <c r="R49" s="32"/>
      <c r="S49" s="32"/>
      <c r="T49" s="32"/>
      <c r="U49" s="32"/>
      <c r="V49" s="32"/>
      <c r="W49" s="32"/>
      <c r="X49" s="32"/>
      <c r="Y49" s="32"/>
    </row>
    <row r="50" spans="1:25" x14ac:dyDescent="0.35">
      <c r="A50" s="32"/>
      <c r="B50" s="32"/>
      <c r="C50" s="32"/>
      <c r="D50" s="32"/>
      <c r="E50" s="32"/>
      <c r="F50" s="32"/>
      <c r="G50" s="32"/>
      <c r="H50" s="32"/>
      <c r="I50" s="32"/>
      <c r="J50" s="32"/>
      <c r="K50" s="32"/>
      <c r="L50" s="32"/>
      <c r="M50" s="32"/>
      <c r="N50" s="32"/>
      <c r="O50" s="32"/>
      <c r="P50" s="32"/>
      <c r="Q50" s="32"/>
      <c r="R50" s="32"/>
      <c r="S50" s="32"/>
      <c r="T50" s="32"/>
      <c r="U50" s="32"/>
      <c r="V50" s="32"/>
      <c r="W50" s="32"/>
      <c r="X50" s="32"/>
      <c r="Y50" s="32"/>
    </row>
    <row r="51" spans="1:25" x14ac:dyDescent="0.35">
      <c r="A51" s="32"/>
      <c r="B51" s="32"/>
      <c r="C51" s="32"/>
      <c r="D51" s="32"/>
      <c r="E51" s="32"/>
      <c r="F51" s="32"/>
      <c r="G51" s="32"/>
      <c r="H51" s="32"/>
      <c r="I51" s="32"/>
      <c r="J51" s="32"/>
      <c r="K51" s="32"/>
      <c r="L51" s="32"/>
      <c r="M51" s="32"/>
      <c r="N51" s="32"/>
      <c r="O51" s="32"/>
      <c r="P51" s="32"/>
      <c r="Q51" s="32"/>
      <c r="R51" s="32"/>
      <c r="S51" s="32"/>
      <c r="T51" s="32"/>
      <c r="U51" s="32"/>
      <c r="V51" s="32"/>
      <c r="W51" s="32"/>
      <c r="X51" s="32"/>
      <c r="Y51" s="32"/>
    </row>
    <row r="52" spans="1:25" x14ac:dyDescent="0.35">
      <c r="A52" s="32"/>
      <c r="B52" s="32"/>
      <c r="C52" s="32"/>
      <c r="D52" s="32"/>
      <c r="E52" s="32"/>
      <c r="F52" s="32"/>
      <c r="G52" s="32"/>
      <c r="H52" s="32"/>
      <c r="I52" s="32"/>
      <c r="J52" s="32"/>
      <c r="K52" s="32"/>
      <c r="L52" s="32"/>
      <c r="M52" s="32"/>
      <c r="N52" s="32"/>
      <c r="O52" s="32"/>
      <c r="P52" s="32"/>
      <c r="Q52" s="32"/>
      <c r="R52" s="32"/>
      <c r="S52" s="32"/>
      <c r="T52" s="32"/>
      <c r="U52" s="32"/>
      <c r="V52" s="32"/>
      <c r="W52" s="32"/>
      <c r="X52" s="32"/>
      <c r="Y52" s="32"/>
    </row>
    <row r="53" spans="1:25" x14ac:dyDescent="0.35">
      <c r="A53" s="32"/>
      <c r="B53" s="32"/>
      <c r="C53" s="32"/>
      <c r="D53" s="32"/>
      <c r="E53" s="32"/>
      <c r="F53" s="32"/>
      <c r="G53" s="32"/>
      <c r="H53" s="32"/>
      <c r="I53" s="32"/>
      <c r="J53" s="32"/>
      <c r="K53" s="32"/>
      <c r="L53" s="32"/>
      <c r="M53" s="32"/>
      <c r="N53" s="32"/>
      <c r="O53" s="32"/>
      <c r="P53" s="32"/>
      <c r="Q53" s="32"/>
      <c r="R53" s="32"/>
      <c r="S53" s="32"/>
      <c r="T53" s="32"/>
      <c r="U53" s="32"/>
      <c r="V53" s="32"/>
      <c r="W53" s="32"/>
      <c r="X53" s="32"/>
      <c r="Y53" s="32"/>
    </row>
    <row r="54" spans="1:25" x14ac:dyDescent="0.35">
      <c r="A54" s="32"/>
      <c r="B54" s="32"/>
      <c r="C54" s="32"/>
      <c r="D54" s="32"/>
      <c r="E54" s="32"/>
      <c r="F54" s="32"/>
      <c r="G54" s="32"/>
      <c r="H54" s="32"/>
      <c r="I54" s="32"/>
      <c r="J54" s="32"/>
      <c r="K54" s="32"/>
      <c r="L54" s="32"/>
      <c r="M54" s="32"/>
      <c r="N54" s="32"/>
      <c r="O54" s="32"/>
      <c r="P54" s="32"/>
      <c r="Q54" s="32"/>
      <c r="R54" s="32"/>
      <c r="S54" s="32"/>
      <c r="T54" s="32"/>
      <c r="U54" s="32"/>
      <c r="V54" s="32"/>
      <c r="W54" s="32"/>
      <c r="X54" s="32"/>
      <c r="Y54" s="32"/>
    </row>
    <row r="55" spans="1:25" x14ac:dyDescent="0.35">
      <c r="A55" s="32"/>
      <c r="B55" s="32"/>
      <c r="C55" s="32"/>
      <c r="D55" s="32"/>
      <c r="E55" s="32"/>
      <c r="F55" s="32"/>
      <c r="G55" s="32"/>
      <c r="H55" s="32"/>
      <c r="I55" s="32"/>
      <c r="J55" s="32"/>
      <c r="K55" s="32"/>
      <c r="L55" s="32"/>
      <c r="M55" s="32"/>
      <c r="N55" s="32"/>
      <c r="O55" s="32"/>
      <c r="P55" s="32"/>
      <c r="Q55" s="32"/>
      <c r="R55" s="32"/>
      <c r="S55" s="32"/>
      <c r="T55" s="32"/>
      <c r="U55" s="32"/>
      <c r="V55" s="32"/>
      <c r="W55" s="32"/>
      <c r="X55" s="32"/>
      <c r="Y55" s="32"/>
    </row>
    <row r="56" spans="1:25" x14ac:dyDescent="0.35">
      <c r="A56" s="32"/>
      <c r="B56" s="32"/>
      <c r="C56" s="32"/>
      <c r="D56" s="32"/>
      <c r="E56" s="32"/>
      <c r="F56" s="32"/>
      <c r="G56" s="32"/>
      <c r="H56" s="32"/>
      <c r="I56" s="32"/>
      <c r="J56" s="32"/>
      <c r="K56" s="32"/>
      <c r="L56" s="32"/>
      <c r="M56" s="32"/>
      <c r="N56" s="32"/>
      <c r="O56" s="32"/>
      <c r="P56" s="32"/>
      <c r="Q56" s="32"/>
      <c r="R56" s="32"/>
      <c r="S56" s="32"/>
      <c r="T56" s="32"/>
      <c r="U56" s="32"/>
      <c r="V56" s="32"/>
      <c r="W56" s="32"/>
      <c r="X56" s="32"/>
      <c r="Y56" s="32"/>
    </row>
    <row r="57" spans="1:25" x14ac:dyDescent="0.35">
      <c r="A57" s="32"/>
      <c r="B57" s="32"/>
      <c r="C57" s="32"/>
      <c r="D57" s="32"/>
      <c r="E57" s="32"/>
      <c r="F57" s="32"/>
      <c r="G57" s="32"/>
      <c r="H57" s="32"/>
      <c r="I57" s="32"/>
      <c r="J57" s="32"/>
      <c r="K57" s="32"/>
      <c r="L57" s="32"/>
      <c r="M57" s="32"/>
      <c r="N57" s="32"/>
      <c r="O57" s="32"/>
      <c r="P57" s="32"/>
      <c r="Q57" s="32"/>
      <c r="R57" s="32"/>
      <c r="S57" s="32"/>
      <c r="T57" s="32"/>
      <c r="U57" s="32"/>
      <c r="V57" s="32"/>
      <c r="W57" s="32"/>
      <c r="X57" s="32"/>
      <c r="Y57" s="32"/>
    </row>
    <row r="58" spans="1:25" x14ac:dyDescent="0.35">
      <c r="A58" s="32"/>
      <c r="B58" s="32"/>
      <c r="C58" s="32"/>
      <c r="D58" s="32"/>
      <c r="E58" s="32"/>
      <c r="F58" s="32"/>
      <c r="G58" s="32"/>
      <c r="H58" s="32"/>
      <c r="I58" s="32"/>
      <c r="J58" s="32"/>
      <c r="K58" s="32"/>
      <c r="L58" s="32"/>
      <c r="M58" s="32"/>
      <c r="N58" s="32"/>
      <c r="O58" s="32"/>
      <c r="P58" s="32"/>
      <c r="Q58" s="32"/>
      <c r="R58" s="32"/>
      <c r="S58" s="32"/>
      <c r="T58" s="32"/>
      <c r="U58" s="32"/>
      <c r="V58" s="32"/>
      <c r="W58" s="32"/>
      <c r="X58" s="32"/>
      <c r="Y58" s="32"/>
    </row>
    <row r="59" spans="1:25" x14ac:dyDescent="0.35">
      <c r="A59" s="32"/>
      <c r="B59" s="32"/>
      <c r="C59" s="32"/>
      <c r="D59" s="32"/>
      <c r="E59" s="32"/>
      <c r="F59" s="32"/>
      <c r="G59" s="32"/>
      <c r="H59" s="32"/>
      <c r="I59" s="32"/>
      <c r="J59" s="32"/>
      <c r="K59" s="32"/>
      <c r="L59" s="32"/>
      <c r="M59" s="32"/>
      <c r="N59" s="32"/>
      <c r="O59" s="32"/>
      <c r="P59" s="32"/>
      <c r="Q59" s="32"/>
      <c r="R59" s="32"/>
      <c r="S59" s="32"/>
      <c r="T59" s="32"/>
      <c r="U59" s="32"/>
      <c r="V59" s="32"/>
      <c r="W59" s="32"/>
      <c r="X59" s="32"/>
      <c r="Y59" s="32"/>
    </row>
    <row r="60" spans="1:25" x14ac:dyDescent="0.35">
      <c r="A60" s="32"/>
      <c r="B60" s="32"/>
      <c r="C60" s="32"/>
      <c r="D60" s="32"/>
      <c r="E60" s="32"/>
      <c r="F60" s="32"/>
      <c r="G60" s="32"/>
      <c r="H60" s="32"/>
      <c r="I60" s="32"/>
      <c r="J60" s="32"/>
      <c r="K60" s="32"/>
      <c r="L60" s="32"/>
      <c r="M60" s="32"/>
      <c r="N60" s="32"/>
      <c r="O60" s="32"/>
      <c r="P60" s="32"/>
      <c r="Q60" s="32"/>
      <c r="R60" s="32"/>
      <c r="S60" s="32"/>
      <c r="T60" s="32"/>
      <c r="U60" s="32"/>
      <c r="V60" s="32"/>
      <c r="W60" s="32"/>
      <c r="X60" s="32"/>
      <c r="Y60" s="32"/>
    </row>
    <row r="61" spans="1:25" x14ac:dyDescent="0.35">
      <c r="A61" s="32"/>
      <c r="B61" s="32"/>
      <c r="C61" s="32"/>
      <c r="D61" s="32"/>
      <c r="E61" s="32"/>
      <c r="F61" s="32"/>
      <c r="G61" s="32"/>
      <c r="H61" s="32"/>
      <c r="I61" s="32"/>
      <c r="J61" s="32"/>
      <c r="K61" s="32"/>
      <c r="L61" s="32"/>
      <c r="M61" s="32"/>
      <c r="N61" s="32"/>
      <c r="O61" s="32"/>
      <c r="P61" s="32"/>
      <c r="Q61" s="32"/>
      <c r="R61" s="32"/>
      <c r="S61" s="32"/>
      <c r="T61" s="32"/>
      <c r="U61" s="32"/>
      <c r="V61" s="32"/>
      <c r="W61" s="32"/>
      <c r="X61" s="32"/>
      <c r="Y61" s="32"/>
    </row>
    <row r="62" spans="1:25" x14ac:dyDescent="0.35">
      <c r="A62" s="32"/>
      <c r="B62" s="32"/>
      <c r="C62" s="32"/>
      <c r="D62" s="32"/>
      <c r="E62" s="32"/>
      <c r="F62" s="32"/>
      <c r="G62" s="32"/>
      <c r="H62" s="32"/>
      <c r="I62" s="32"/>
      <c r="J62" s="32"/>
      <c r="K62" s="32"/>
      <c r="L62" s="32"/>
      <c r="M62" s="32"/>
      <c r="N62" s="32"/>
      <c r="O62" s="32"/>
      <c r="P62" s="32"/>
      <c r="Q62" s="32"/>
      <c r="R62" s="32"/>
      <c r="S62" s="32"/>
      <c r="T62" s="32"/>
      <c r="U62" s="32"/>
      <c r="V62" s="32"/>
      <c r="W62" s="32"/>
      <c r="X62" s="32"/>
      <c r="Y62" s="32"/>
    </row>
    <row r="63" spans="1:25" x14ac:dyDescent="0.35">
      <c r="A63" s="32"/>
      <c r="B63" s="32"/>
      <c r="C63" s="32"/>
      <c r="D63" s="32"/>
      <c r="E63" s="32"/>
      <c r="F63" s="32"/>
      <c r="G63" s="32"/>
      <c r="H63" s="32"/>
      <c r="I63" s="32"/>
      <c r="J63" s="32"/>
      <c r="K63" s="32"/>
      <c r="L63" s="32"/>
      <c r="M63" s="32"/>
      <c r="N63" s="32"/>
      <c r="O63" s="32"/>
      <c r="P63" s="32"/>
      <c r="Q63" s="32"/>
      <c r="R63" s="32"/>
      <c r="S63" s="32"/>
      <c r="T63" s="32"/>
      <c r="U63" s="32"/>
      <c r="V63" s="32"/>
      <c r="W63" s="32"/>
      <c r="X63" s="32"/>
      <c r="Y63" s="32"/>
    </row>
    <row r="64" spans="1:25" x14ac:dyDescent="0.35">
      <c r="A64" s="32"/>
      <c r="B64" s="32"/>
      <c r="C64" s="32"/>
      <c r="D64" s="32"/>
      <c r="E64" s="32"/>
      <c r="F64" s="32"/>
      <c r="G64" s="32"/>
      <c r="H64" s="32"/>
      <c r="I64" s="32"/>
      <c r="J64" s="32"/>
      <c r="K64" s="32"/>
      <c r="L64" s="32"/>
      <c r="M64" s="32"/>
      <c r="N64" s="32"/>
      <c r="O64" s="32"/>
      <c r="P64" s="32"/>
      <c r="Q64" s="32"/>
      <c r="R64" s="32"/>
      <c r="S64" s="32"/>
      <c r="T64" s="32"/>
      <c r="U64" s="32"/>
      <c r="V64" s="32"/>
      <c r="W64" s="32"/>
      <c r="X64" s="32"/>
      <c r="Y64" s="32"/>
    </row>
    <row r="65" spans="1:25" x14ac:dyDescent="0.35">
      <c r="A65" s="32"/>
      <c r="B65" s="32"/>
      <c r="C65" s="32"/>
      <c r="D65" s="32"/>
      <c r="E65" s="32"/>
      <c r="F65" s="32"/>
      <c r="G65" s="32"/>
      <c r="H65" s="32"/>
      <c r="I65" s="32"/>
      <c r="J65" s="32"/>
      <c r="K65" s="32"/>
      <c r="L65" s="32"/>
      <c r="M65" s="32"/>
      <c r="N65" s="32"/>
      <c r="O65" s="32"/>
      <c r="P65" s="32"/>
      <c r="Q65" s="32"/>
      <c r="R65" s="32"/>
      <c r="S65" s="32"/>
      <c r="T65" s="32"/>
      <c r="U65" s="32"/>
      <c r="V65" s="32"/>
      <c r="W65" s="32"/>
      <c r="X65" s="32"/>
      <c r="Y65" s="32"/>
    </row>
    <row r="66" spans="1:25" x14ac:dyDescent="0.35">
      <c r="A66" s="32"/>
      <c r="B66" s="32"/>
      <c r="C66" s="32"/>
      <c r="D66" s="32"/>
      <c r="E66" s="32"/>
      <c r="F66" s="32"/>
      <c r="G66" s="32"/>
      <c r="H66" s="32"/>
      <c r="I66" s="32"/>
      <c r="J66" s="32"/>
      <c r="K66" s="32"/>
      <c r="L66" s="32"/>
      <c r="M66" s="32"/>
      <c r="N66" s="32"/>
      <c r="O66" s="32"/>
      <c r="P66" s="32"/>
      <c r="Q66" s="32"/>
      <c r="R66" s="32"/>
      <c r="S66" s="32"/>
      <c r="T66" s="32"/>
      <c r="U66" s="32"/>
      <c r="V66" s="32"/>
      <c r="W66" s="32"/>
      <c r="X66" s="32"/>
      <c r="Y66" s="32"/>
    </row>
    <row r="67" spans="1:25" x14ac:dyDescent="0.35">
      <c r="A67" s="32"/>
      <c r="B67" s="32"/>
      <c r="C67" s="32"/>
      <c r="D67" s="32"/>
      <c r="E67" s="32"/>
      <c r="F67" s="32"/>
      <c r="G67" s="32"/>
      <c r="H67" s="32"/>
      <c r="I67" s="32"/>
      <c r="J67" s="32"/>
      <c r="K67" s="32"/>
      <c r="L67" s="32"/>
      <c r="M67" s="32"/>
      <c r="N67" s="32"/>
      <c r="O67" s="32"/>
      <c r="P67" s="32"/>
      <c r="Q67" s="32"/>
      <c r="R67" s="32"/>
      <c r="S67" s="32"/>
      <c r="T67" s="32"/>
      <c r="U67" s="32"/>
      <c r="V67" s="32"/>
      <c r="W67" s="32"/>
      <c r="X67" s="32"/>
      <c r="Y67" s="32"/>
    </row>
    <row r="68" spans="1:25" x14ac:dyDescent="0.35">
      <c r="A68" s="32"/>
      <c r="B68" s="32"/>
      <c r="C68" s="32"/>
      <c r="D68" s="32"/>
      <c r="E68" s="32"/>
      <c r="F68" s="32"/>
      <c r="G68" s="32"/>
      <c r="H68" s="32"/>
      <c r="I68" s="32"/>
      <c r="J68" s="32"/>
      <c r="K68" s="32"/>
      <c r="L68" s="32"/>
      <c r="M68" s="32"/>
      <c r="N68" s="32"/>
      <c r="O68" s="32"/>
      <c r="P68" s="32"/>
      <c r="Q68" s="32"/>
      <c r="R68" s="32"/>
      <c r="S68" s="32"/>
      <c r="T68" s="32"/>
      <c r="U68" s="32"/>
      <c r="V68" s="32"/>
      <c r="W68" s="32"/>
      <c r="X68" s="32"/>
      <c r="Y68" s="32"/>
    </row>
    <row r="69" spans="1:25" x14ac:dyDescent="0.35">
      <c r="A69" s="32"/>
      <c r="B69" s="32"/>
      <c r="C69" s="32"/>
      <c r="D69" s="32"/>
      <c r="E69" s="32"/>
      <c r="F69" s="32"/>
      <c r="G69" s="32"/>
      <c r="H69" s="32"/>
      <c r="I69" s="32"/>
      <c r="J69" s="32"/>
      <c r="K69" s="32"/>
      <c r="L69" s="32"/>
      <c r="M69" s="32"/>
      <c r="N69" s="32"/>
      <c r="O69" s="32"/>
      <c r="P69" s="32"/>
      <c r="Q69" s="32"/>
      <c r="R69" s="32"/>
      <c r="S69" s="32"/>
      <c r="T69" s="32"/>
      <c r="U69" s="32"/>
      <c r="V69" s="32"/>
      <c r="W69" s="32"/>
      <c r="X69" s="32"/>
      <c r="Y69" s="32"/>
    </row>
    <row r="70" spans="1:25" x14ac:dyDescent="0.35">
      <c r="A70" s="32"/>
      <c r="B70" s="32"/>
      <c r="C70" s="32"/>
      <c r="D70" s="32"/>
      <c r="E70" s="32"/>
      <c r="F70" s="32"/>
      <c r="G70" s="32"/>
      <c r="H70" s="32"/>
      <c r="I70" s="32"/>
      <c r="J70" s="32"/>
      <c r="K70" s="32"/>
      <c r="L70" s="32"/>
      <c r="M70" s="32"/>
      <c r="N70" s="32"/>
      <c r="O70" s="32"/>
      <c r="P70" s="32"/>
      <c r="Q70" s="32"/>
      <c r="R70" s="32"/>
      <c r="S70" s="32"/>
      <c r="T70" s="32"/>
      <c r="U70" s="32"/>
      <c r="V70" s="32"/>
      <c r="W70" s="32"/>
      <c r="X70" s="32"/>
      <c r="Y70" s="32"/>
    </row>
    <row r="71" spans="1:25" x14ac:dyDescent="0.35">
      <c r="A71" s="32"/>
      <c r="B71" s="32"/>
      <c r="C71" s="32"/>
      <c r="D71" s="32"/>
      <c r="E71" s="32"/>
      <c r="F71" s="32"/>
      <c r="G71" s="32"/>
      <c r="H71" s="32"/>
      <c r="I71" s="32"/>
      <c r="J71" s="32"/>
      <c r="K71" s="32"/>
      <c r="L71" s="32"/>
      <c r="M71" s="32"/>
      <c r="N71" s="32"/>
      <c r="O71" s="32"/>
      <c r="P71" s="32"/>
      <c r="Q71" s="32"/>
      <c r="R71" s="32"/>
      <c r="S71" s="32"/>
      <c r="T71" s="32"/>
      <c r="U71" s="32"/>
      <c r="V71" s="32"/>
      <c r="W71" s="32"/>
      <c r="X71" s="32"/>
      <c r="Y71" s="32"/>
    </row>
    <row r="72" spans="1:25" x14ac:dyDescent="0.35">
      <c r="A72" s="32"/>
      <c r="B72" s="32"/>
      <c r="C72" s="32"/>
      <c r="D72" s="32"/>
      <c r="E72" s="32"/>
      <c r="F72" s="32"/>
      <c r="G72" s="32"/>
      <c r="H72" s="32"/>
      <c r="I72" s="32"/>
      <c r="J72" s="32"/>
      <c r="K72" s="32"/>
      <c r="L72" s="32"/>
      <c r="M72" s="32"/>
      <c r="N72" s="32"/>
      <c r="O72" s="32"/>
      <c r="P72" s="32"/>
      <c r="Q72" s="32"/>
      <c r="R72" s="32"/>
      <c r="S72" s="32"/>
      <c r="T72" s="32"/>
      <c r="U72" s="32"/>
      <c r="V72" s="32"/>
      <c r="W72" s="32"/>
      <c r="X72" s="32"/>
      <c r="Y72" s="32"/>
    </row>
    <row r="73" spans="1:25" x14ac:dyDescent="0.35">
      <c r="A73" s="32"/>
      <c r="B73" s="32"/>
      <c r="C73" s="32"/>
      <c r="D73" s="32"/>
      <c r="E73" s="32"/>
      <c r="F73" s="32"/>
      <c r="G73" s="32"/>
      <c r="H73" s="32"/>
      <c r="I73" s="32"/>
      <c r="J73" s="32"/>
      <c r="K73" s="32"/>
      <c r="L73" s="32"/>
      <c r="M73" s="32"/>
      <c r="N73" s="32"/>
      <c r="O73" s="32"/>
      <c r="P73" s="32"/>
      <c r="Q73" s="32"/>
      <c r="R73" s="32"/>
      <c r="S73" s="32"/>
      <c r="T73" s="32"/>
      <c r="U73" s="32"/>
      <c r="V73" s="32"/>
      <c r="W73" s="32"/>
      <c r="X73" s="32"/>
      <c r="Y73" s="32"/>
    </row>
    <row r="74" spans="1:25" x14ac:dyDescent="0.35">
      <c r="A74" s="32"/>
      <c r="B74" s="32"/>
      <c r="C74" s="32"/>
      <c r="D74" s="32"/>
      <c r="E74" s="32"/>
      <c r="F74" s="32"/>
      <c r="G74" s="32"/>
      <c r="H74" s="32"/>
      <c r="I74" s="32"/>
      <c r="J74" s="32"/>
      <c r="K74" s="32"/>
      <c r="L74" s="32"/>
      <c r="M74" s="32"/>
      <c r="N74" s="32"/>
      <c r="O74" s="32"/>
      <c r="P74" s="32"/>
      <c r="Q74" s="32"/>
      <c r="R74" s="32"/>
      <c r="S74" s="32"/>
      <c r="T74" s="32"/>
      <c r="U74" s="32"/>
      <c r="V74" s="32"/>
      <c r="W74" s="32"/>
      <c r="X74" s="32"/>
      <c r="Y74" s="32"/>
    </row>
    <row r="75" spans="1:25" x14ac:dyDescent="0.35">
      <c r="A75" s="32"/>
      <c r="B75" s="32"/>
      <c r="C75" s="32"/>
      <c r="D75" s="32"/>
      <c r="E75" s="32"/>
      <c r="F75" s="32"/>
      <c r="G75" s="32"/>
      <c r="H75" s="32"/>
      <c r="I75" s="32"/>
      <c r="J75" s="32"/>
      <c r="K75" s="32"/>
      <c r="L75" s="32"/>
      <c r="M75" s="32"/>
      <c r="N75" s="32"/>
      <c r="O75" s="32"/>
      <c r="P75" s="32"/>
      <c r="Q75" s="32"/>
      <c r="R75" s="32"/>
      <c r="S75" s="32"/>
      <c r="T75" s="32"/>
      <c r="U75" s="32"/>
      <c r="V75" s="32"/>
      <c r="W75" s="32"/>
      <c r="X75" s="32"/>
      <c r="Y75" s="32"/>
    </row>
    <row r="76" spans="1:25" x14ac:dyDescent="0.35">
      <c r="A76" s="32"/>
      <c r="B76" s="32"/>
      <c r="C76" s="32"/>
      <c r="D76" s="32"/>
      <c r="E76" s="32"/>
      <c r="F76" s="32"/>
      <c r="G76" s="32"/>
      <c r="H76" s="32"/>
      <c r="I76" s="32"/>
      <c r="J76" s="32"/>
      <c r="K76" s="32"/>
      <c r="L76" s="32"/>
      <c r="M76" s="32"/>
      <c r="N76" s="32"/>
      <c r="O76" s="32"/>
      <c r="P76" s="32"/>
      <c r="Q76" s="32"/>
      <c r="R76" s="32"/>
      <c r="S76" s="32"/>
      <c r="T76" s="32"/>
      <c r="U76" s="32"/>
      <c r="V76" s="32"/>
      <c r="W76" s="32"/>
      <c r="X76" s="32"/>
      <c r="Y76" s="32"/>
    </row>
    <row r="77" spans="1:25" x14ac:dyDescent="0.35">
      <c r="A77" s="32"/>
      <c r="B77" s="32"/>
      <c r="C77" s="32"/>
      <c r="D77" s="32"/>
      <c r="E77" s="32"/>
      <c r="F77" s="32"/>
      <c r="G77" s="32"/>
      <c r="H77" s="32"/>
      <c r="I77" s="32"/>
      <c r="J77" s="32"/>
      <c r="K77" s="32"/>
      <c r="L77" s="32"/>
      <c r="M77" s="32"/>
      <c r="N77" s="32"/>
      <c r="O77" s="32"/>
      <c r="P77" s="32"/>
      <c r="Q77" s="32"/>
      <c r="R77" s="32"/>
      <c r="S77" s="32"/>
      <c r="T77" s="32"/>
      <c r="U77" s="32"/>
      <c r="V77" s="32"/>
      <c r="W77" s="32"/>
      <c r="X77" s="32"/>
      <c r="Y77" s="32"/>
    </row>
    <row r="78" spans="1:25" x14ac:dyDescent="0.35">
      <c r="A78" s="32"/>
      <c r="B78" s="32"/>
      <c r="C78" s="32"/>
      <c r="D78" s="32"/>
      <c r="E78" s="32"/>
      <c r="F78" s="32"/>
      <c r="G78" s="32"/>
      <c r="H78" s="32"/>
      <c r="I78" s="32"/>
      <c r="J78" s="32"/>
      <c r="K78" s="32"/>
      <c r="L78" s="32"/>
      <c r="M78" s="32"/>
      <c r="N78" s="32"/>
      <c r="O78" s="32"/>
      <c r="P78" s="32"/>
      <c r="Q78" s="32"/>
      <c r="R78" s="32"/>
      <c r="S78" s="32"/>
      <c r="T78" s="32"/>
      <c r="U78" s="32"/>
      <c r="V78" s="32"/>
      <c r="W78" s="32"/>
      <c r="X78" s="32"/>
      <c r="Y78" s="32"/>
    </row>
    <row r="79" spans="1:25" x14ac:dyDescent="0.35">
      <c r="A79" s="32"/>
      <c r="B79" s="32"/>
      <c r="C79" s="32"/>
      <c r="D79" s="32"/>
      <c r="E79" s="32"/>
      <c r="F79" s="32"/>
      <c r="G79" s="32"/>
      <c r="H79" s="32"/>
      <c r="I79" s="32"/>
      <c r="J79" s="32"/>
      <c r="K79" s="32"/>
      <c r="L79" s="32"/>
      <c r="M79" s="32"/>
      <c r="N79" s="32"/>
      <c r="O79" s="32"/>
      <c r="P79" s="32"/>
      <c r="Q79" s="32"/>
      <c r="R79" s="32"/>
      <c r="S79" s="32"/>
      <c r="T79" s="32"/>
      <c r="U79" s="32"/>
      <c r="V79" s="32"/>
      <c r="W79" s="32"/>
      <c r="X79" s="32"/>
      <c r="Y79" s="32"/>
    </row>
    <row r="80" spans="1:25" x14ac:dyDescent="0.35">
      <c r="A80" s="32"/>
      <c r="B80" s="32"/>
      <c r="C80" s="32"/>
      <c r="D80" s="32"/>
      <c r="E80" s="32"/>
      <c r="F80" s="32"/>
      <c r="G80" s="32"/>
      <c r="H80" s="32"/>
      <c r="I80" s="32"/>
      <c r="J80" s="32"/>
      <c r="K80" s="32"/>
      <c r="L80" s="32"/>
      <c r="M80" s="32"/>
      <c r="N80" s="32"/>
      <c r="O80" s="32"/>
      <c r="P80" s="32"/>
      <c r="Q80" s="32"/>
      <c r="R80" s="32"/>
      <c r="S80" s="32"/>
      <c r="T80" s="32"/>
      <c r="U80" s="32"/>
      <c r="V80" s="32"/>
      <c r="W80" s="32"/>
      <c r="X80" s="32"/>
      <c r="Y80" s="32"/>
    </row>
    <row r="81" spans="1:25" x14ac:dyDescent="0.35">
      <c r="A81" s="32"/>
      <c r="B81" s="32"/>
      <c r="C81" s="32"/>
      <c r="D81" s="32"/>
      <c r="E81" s="32"/>
      <c r="F81" s="32"/>
      <c r="G81" s="32"/>
      <c r="H81" s="32"/>
      <c r="I81" s="32"/>
      <c r="J81" s="32"/>
      <c r="K81" s="32"/>
      <c r="L81" s="32"/>
      <c r="M81" s="32"/>
      <c r="N81" s="32"/>
      <c r="O81" s="32"/>
      <c r="P81" s="32"/>
      <c r="Q81" s="32"/>
      <c r="R81" s="32"/>
      <c r="S81" s="32"/>
      <c r="T81" s="32"/>
      <c r="U81" s="32"/>
      <c r="V81" s="32"/>
      <c r="W81" s="32"/>
      <c r="X81" s="32"/>
      <c r="Y81" s="32"/>
    </row>
    <row r="82" spans="1:25" x14ac:dyDescent="0.35">
      <c r="A82" s="32"/>
      <c r="B82" s="32"/>
      <c r="C82" s="32"/>
      <c r="D82" s="32"/>
      <c r="E82" s="32"/>
      <c r="F82" s="32"/>
      <c r="G82" s="32"/>
      <c r="H82" s="32"/>
      <c r="I82" s="32"/>
      <c r="J82" s="32"/>
      <c r="K82" s="32"/>
      <c r="L82" s="32"/>
      <c r="M82" s="32"/>
      <c r="N82" s="32"/>
      <c r="O82" s="32"/>
      <c r="P82" s="32"/>
      <c r="Q82" s="32"/>
      <c r="R82" s="32"/>
      <c r="S82" s="32"/>
      <c r="T82" s="32"/>
      <c r="U82" s="32"/>
      <c r="V82" s="32"/>
      <c r="W82" s="32"/>
      <c r="X82" s="32"/>
      <c r="Y82" s="32"/>
    </row>
    <row r="83" spans="1:25" x14ac:dyDescent="0.35">
      <c r="A83" s="32"/>
      <c r="B83" s="32"/>
      <c r="C83" s="32"/>
      <c r="D83" s="32"/>
      <c r="E83" s="32"/>
      <c r="F83" s="32"/>
      <c r="G83" s="32"/>
      <c r="H83" s="32"/>
      <c r="I83" s="32"/>
      <c r="J83" s="32"/>
      <c r="K83" s="32"/>
      <c r="L83" s="32"/>
      <c r="M83" s="32"/>
      <c r="N83" s="32"/>
      <c r="O83" s="32"/>
      <c r="P83" s="32"/>
      <c r="Q83" s="32"/>
      <c r="R83" s="32"/>
      <c r="S83" s="32"/>
      <c r="T83" s="32"/>
      <c r="U83" s="32"/>
      <c r="V83" s="32"/>
      <c r="W83" s="32"/>
      <c r="X83" s="32"/>
      <c r="Y83" s="32"/>
    </row>
    <row r="84" spans="1:25" x14ac:dyDescent="0.35">
      <c r="A84" s="32"/>
      <c r="B84" s="32"/>
      <c r="C84" s="32"/>
      <c r="D84" s="32"/>
      <c r="E84" s="32"/>
      <c r="F84" s="32"/>
      <c r="G84" s="32"/>
      <c r="H84" s="32"/>
      <c r="I84" s="32"/>
      <c r="J84" s="32"/>
      <c r="K84" s="32"/>
      <c r="L84" s="32"/>
      <c r="M84" s="32"/>
      <c r="N84" s="32"/>
      <c r="O84" s="32"/>
      <c r="P84" s="32"/>
      <c r="Q84" s="32"/>
      <c r="R84" s="32"/>
      <c r="S84" s="32"/>
      <c r="T84" s="32"/>
      <c r="U84" s="32"/>
      <c r="V84" s="32"/>
      <c r="W84" s="32"/>
      <c r="X84" s="32"/>
      <c r="Y84" s="32"/>
    </row>
    <row r="85" spans="1:25" x14ac:dyDescent="0.35">
      <c r="A85" s="32"/>
      <c r="B85" s="32"/>
      <c r="C85" s="32"/>
      <c r="D85" s="32"/>
      <c r="E85" s="32"/>
      <c r="F85" s="32"/>
      <c r="G85" s="32"/>
      <c r="H85" s="32"/>
      <c r="I85" s="32"/>
      <c r="J85" s="32"/>
      <c r="K85" s="32"/>
      <c r="L85" s="32"/>
      <c r="M85" s="32"/>
      <c r="N85" s="32"/>
      <c r="O85" s="32"/>
      <c r="P85" s="32"/>
      <c r="Q85" s="32"/>
      <c r="R85" s="32"/>
      <c r="S85" s="32"/>
      <c r="T85" s="32"/>
      <c r="U85" s="32"/>
      <c r="V85" s="32"/>
      <c r="W85" s="32"/>
      <c r="X85" s="32"/>
      <c r="Y85" s="32"/>
    </row>
    <row r="86" spans="1:25" x14ac:dyDescent="0.35">
      <c r="A86" s="32"/>
      <c r="B86" s="32"/>
      <c r="C86" s="32"/>
      <c r="D86" s="32"/>
      <c r="E86" s="32"/>
      <c r="F86" s="32"/>
      <c r="G86" s="32"/>
      <c r="H86" s="32"/>
      <c r="I86" s="32"/>
      <c r="J86" s="32"/>
      <c r="K86" s="32"/>
      <c r="L86" s="32"/>
      <c r="M86" s="32"/>
      <c r="N86" s="32"/>
      <c r="O86" s="32"/>
      <c r="P86" s="32"/>
      <c r="Q86" s="32"/>
      <c r="R86" s="32"/>
      <c r="S86" s="32"/>
      <c r="T86" s="32"/>
      <c r="U86" s="32"/>
      <c r="V86" s="32"/>
      <c r="W86" s="32"/>
      <c r="X86" s="32"/>
      <c r="Y86" s="32"/>
    </row>
    <row r="87" spans="1:25" x14ac:dyDescent="0.35">
      <c r="A87" s="32"/>
      <c r="B87" s="32"/>
      <c r="C87" s="32"/>
      <c r="D87" s="32"/>
      <c r="E87" s="32"/>
      <c r="F87" s="32"/>
      <c r="G87" s="32"/>
      <c r="H87" s="32"/>
      <c r="I87" s="32"/>
      <c r="J87" s="32"/>
      <c r="K87" s="32"/>
      <c r="L87" s="32"/>
      <c r="M87" s="32"/>
      <c r="N87" s="32"/>
      <c r="O87" s="32"/>
      <c r="P87" s="32"/>
      <c r="Q87" s="32"/>
      <c r="R87" s="32"/>
      <c r="S87" s="32"/>
      <c r="T87" s="32"/>
      <c r="U87" s="32"/>
      <c r="V87" s="32"/>
      <c r="W87" s="32"/>
      <c r="X87" s="32"/>
      <c r="Y87" s="32"/>
    </row>
    <row r="88" spans="1:25" x14ac:dyDescent="0.35">
      <c r="A88" s="32"/>
      <c r="B88" s="32"/>
      <c r="C88" s="32"/>
      <c r="D88" s="32"/>
      <c r="E88" s="32"/>
      <c r="F88" s="32"/>
      <c r="G88" s="32"/>
      <c r="H88" s="32"/>
      <c r="I88" s="32"/>
      <c r="J88" s="32"/>
      <c r="K88" s="32"/>
      <c r="L88" s="32"/>
      <c r="M88" s="32"/>
      <c r="N88" s="32"/>
      <c r="O88" s="32"/>
      <c r="P88" s="32"/>
      <c r="Q88" s="32"/>
      <c r="R88" s="32"/>
      <c r="S88" s="32"/>
      <c r="T88" s="32"/>
      <c r="U88" s="32"/>
      <c r="V88" s="32"/>
      <c r="W88" s="32"/>
      <c r="X88" s="32"/>
      <c r="Y88" s="32"/>
    </row>
    <row r="89" spans="1:25" x14ac:dyDescent="0.35">
      <c r="A89" s="32"/>
      <c r="B89" s="32"/>
      <c r="C89" s="32"/>
      <c r="D89" s="32"/>
      <c r="E89" s="32"/>
      <c r="F89" s="32"/>
      <c r="G89" s="32"/>
      <c r="H89" s="32"/>
      <c r="I89" s="32"/>
      <c r="J89" s="32"/>
      <c r="K89" s="32"/>
      <c r="L89" s="32"/>
      <c r="M89" s="32"/>
      <c r="N89" s="32"/>
      <c r="O89" s="32"/>
      <c r="P89" s="32"/>
      <c r="Q89" s="32"/>
      <c r="R89" s="32"/>
      <c r="S89" s="32"/>
      <c r="T89" s="32"/>
      <c r="U89" s="32"/>
      <c r="V89" s="32"/>
      <c r="W89" s="32"/>
      <c r="X89" s="32"/>
      <c r="Y89" s="32"/>
    </row>
    <row r="90" spans="1:25" x14ac:dyDescent="0.35">
      <c r="A90" s="32"/>
      <c r="B90" s="32"/>
      <c r="C90" s="32"/>
      <c r="D90" s="32"/>
      <c r="E90" s="32"/>
      <c r="F90" s="32"/>
      <c r="G90" s="32"/>
      <c r="H90" s="32"/>
      <c r="I90" s="32"/>
      <c r="J90" s="32"/>
      <c r="K90" s="32"/>
      <c r="L90" s="32"/>
      <c r="M90" s="32"/>
      <c r="N90" s="32"/>
      <c r="O90" s="32"/>
      <c r="P90" s="32"/>
      <c r="Q90" s="32"/>
      <c r="R90" s="32"/>
      <c r="S90" s="32"/>
      <c r="T90" s="32"/>
      <c r="U90" s="32"/>
      <c r="V90" s="32"/>
      <c r="W90" s="32"/>
      <c r="X90" s="32"/>
      <c r="Y90" s="32"/>
    </row>
    <row r="91" spans="1:25" x14ac:dyDescent="0.35">
      <c r="A91" s="32"/>
      <c r="B91" s="32"/>
      <c r="C91" s="32"/>
      <c r="D91" s="32"/>
      <c r="E91" s="32"/>
      <c r="F91" s="32"/>
      <c r="G91" s="32"/>
      <c r="H91" s="32"/>
      <c r="I91" s="32"/>
      <c r="J91" s="32"/>
      <c r="K91" s="32"/>
      <c r="L91" s="32"/>
      <c r="M91" s="32"/>
      <c r="N91" s="32"/>
      <c r="O91" s="32"/>
      <c r="P91" s="32"/>
      <c r="Q91" s="32"/>
      <c r="R91" s="32"/>
      <c r="S91" s="32"/>
      <c r="T91" s="32"/>
      <c r="U91" s="32"/>
      <c r="V91" s="32"/>
      <c r="W91" s="32"/>
      <c r="X91" s="32"/>
      <c r="Y91" s="32"/>
    </row>
    <row r="92" spans="1:25" x14ac:dyDescent="0.35">
      <c r="A92" s="32"/>
      <c r="B92" s="32"/>
      <c r="C92" s="32"/>
      <c r="D92" s="32"/>
      <c r="E92" s="32"/>
      <c r="F92" s="32"/>
      <c r="G92" s="32"/>
      <c r="H92" s="32"/>
      <c r="I92" s="32"/>
      <c r="J92" s="32"/>
      <c r="K92" s="32"/>
      <c r="L92" s="32"/>
      <c r="M92" s="32"/>
      <c r="N92" s="32"/>
      <c r="O92" s="32"/>
      <c r="P92" s="32"/>
      <c r="Q92" s="32"/>
      <c r="R92" s="32"/>
      <c r="S92" s="32"/>
      <c r="T92" s="32"/>
      <c r="U92" s="32"/>
      <c r="V92" s="32"/>
      <c r="W92" s="32"/>
      <c r="X92" s="32"/>
      <c r="Y92" s="32"/>
    </row>
    <row r="93" spans="1:25" x14ac:dyDescent="0.35">
      <c r="A93" s="32"/>
      <c r="B93" s="32"/>
      <c r="C93" s="32"/>
      <c r="D93" s="32"/>
      <c r="E93" s="32"/>
      <c r="F93" s="32"/>
      <c r="G93" s="32"/>
      <c r="H93" s="32"/>
      <c r="I93" s="32"/>
      <c r="J93" s="32"/>
      <c r="K93" s="32"/>
      <c r="L93" s="32"/>
      <c r="M93" s="32"/>
      <c r="N93" s="32"/>
      <c r="O93" s="32"/>
      <c r="P93" s="32"/>
      <c r="Q93" s="32"/>
      <c r="R93" s="32"/>
      <c r="S93" s="32"/>
      <c r="T93" s="32"/>
      <c r="U93" s="32"/>
      <c r="V93" s="32"/>
      <c r="W93" s="32"/>
      <c r="X93" s="32"/>
      <c r="Y93" s="32"/>
    </row>
    <row r="94" spans="1:25" x14ac:dyDescent="0.35">
      <c r="A94" s="32"/>
      <c r="B94" s="32"/>
      <c r="C94" s="32"/>
      <c r="D94" s="32"/>
      <c r="E94" s="32"/>
      <c r="F94" s="32"/>
      <c r="G94" s="32"/>
      <c r="H94" s="32"/>
      <c r="I94" s="32"/>
      <c r="J94" s="32"/>
      <c r="K94" s="32"/>
      <c r="L94" s="32"/>
      <c r="M94" s="32"/>
      <c r="N94" s="32"/>
      <c r="O94" s="32"/>
      <c r="P94" s="32"/>
      <c r="Q94" s="32"/>
      <c r="R94" s="32"/>
      <c r="S94" s="32"/>
      <c r="T94" s="32"/>
      <c r="U94" s="32"/>
      <c r="V94" s="32"/>
      <c r="W94" s="32"/>
      <c r="X94" s="32"/>
      <c r="Y94" s="32"/>
    </row>
    <row r="95" spans="1:25" x14ac:dyDescent="0.35">
      <c r="A95" s="32"/>
      <c r="B95" s="32"/>
      <c r="C95" s="32"/>
      <c r="D95" s="32"/>
      <c r="E95" s="32"/>
      <c r="F95" s="32"/>
      <c r="G95" s="32"/>
      <c r="H95" s="32"/>
      <c r="I95" s="32"/>
      <c r="J95" s="32"/>
      <c r="K95" s="32"/>
      <c r="L95" s="32"/>
      <c r="M95" s="32"/>
      <c r="N95" s="32"/>
      <c r="O95" s="32"/>
      <c r="P95" s="32"/>
      <c r="Q95" s="32"/>
      <c r="R95" s="32"/>
      <c r="S95" s="32"/>
      <c r="T95" s="32"/>
      <c r="U95" s="32"/>
      <c r="V95" s="32"/>
      <c r="W95" s="32"/>
      <c r="X95" s="32"/>
      <c r="Y95" s="32"/>
    </row>
    <row r="96" spans="1:25" x14ac:dyDescent="0.35">
      <c r="A96" s="32"/>
      <c r="B96" s="32"/>
      <c r="C96" s="32"/>
      <c r="D96" s="32"/>
      <c r="E96" s="32"/>
      <c r="F96" s="32"/>
      <c r="G96" s="32"/>
      <c r="H96" s="32"/>
      <c r="I96" s="32"/>
      <c r="J96" s="32"/>
      <c r="K96" s="32"/>
      <c r="L96" s="32"/>
      <c r="M96" s="32"/>
      <c r="N96" s="32"/>
      <c r="O96" s="32"/>
      <c r="P96" s="32"/>
      <c r="Q96" s="32"/>
      <c r="R96" s="32"/>
      <c r="S96" s="32"/>
      <c r="T96" s="32"/>
      <c r="U96" s="32"/>
      <c r="V96" s="32"/>
      <c r="W96" s="32"/>
      <c r="X96" s="32"/>
      <c r="Y96" s="32"/>
    </row>
    <row r="97" spans="1:25" x14ac:dyDescent="0.35">
      <c r="A97" s="32"/>
      <c r="B97" s="32"/>
      <c r="C97" s="32"/>
      <c r="D97" s="32"/>
      <c r="E97" s="32"/>
      <c r="F97" s="32"/>
      <c r="G97" s="32"/>
      <c r="H97" s="32"/>
      <c r="I97" s="32"/>
      <c r="J97" s="32"/>
      <c r="K97" s="32"/>
      <c r="L97" s="32"/>
      <c r="M97" s="32"/>
      <c r="N97" s="32"/>
      <c r="O97" s="32"/>
      <c r="P97" s="32"/>
      <c r="Q97" s="32"/>
      <c r="R97" s="32"/>
      <c r="S97" s="32"/>
      <c r="T97" s="32"/>
      <c r="U97" s="32"/>
      <c r="V97" s="32"/>
      <c r="W97" s="32"/>
      <c r="X97" s="32"/>
      <c r="Y97" s="32"/>
    </row>
    <row r="98" spans="1:25" x14ac:dyDescent="0.35">
      <c r="A98" s="32"/>
      <c r="B98" s="32"/>
      <c r="C98" s="32"/>
      <c r="D98" s="32"/>
      <c r="E98" s="32"/>
      <c r="F98" s="32"/>
      <c r="G98" s="32"/>
      <c r="H98" s="32"/>
      <c r="I98" s="32"/>
      <c r="J98" s="32"/>
      <c r="K98" s="32"/>
      <c r="L98" s="32"/>
      <c r="M98" s="32"/>
      <c r="N98" s="32"/>
      <c r="O98" s="32"/>
      <c r="P98" s="32"/>
      <c r="Q98" s="32"/>
      <c r="R98" s="32"/>
      <c r="S98" s="32"/>
      <c r="T98" s="32"/>
      <c r="U98" s="32"/>
      <c r="V98" s="32"/>
      <c r="W98" s="32"/>
      <c r="X98" s="32"/>
      <c r="Y98" s="32"/>
    </row>
    <row r="99" spans="1:25" x14ac:dyDescent="0.35">
      <c r="A99" s="32"/>
      <c r="B99" s="32"/>
      <c r="C99" s="32"/>
      <c r="D99" s="32"/>
      <c r="E99" s="32"/>
      <c r="F99" s="32"/>
      <c r="G99" s="32"/>
      <c r="H99" s="32"/>
      <c r="I99" s="32"/>
      <c r="J99" s="32"/>
      <c r="K99" s="32"/>
      <c r="L99" s="32"/>
      <c r="M99" s="32"/>
      <c r="N99" s="32"/>
      <c r="O99" s="32"/>
      <c r="P99" s="32"/>
      <c r="Q99" s="32"/>
      <c r="R99" s="32"/>
      <c r="S99" s="32"/>
      <c r="T99" s="32"/>
      <c r="U99" s="32"/>
      <c r="V99" s="32"/>
      <c r="W99" s="32"/>
      <c r="X99" s="32"/>
      <c r="Y99" s="32"/>
    </row>
    <row r="100" spans="1:25" x14ac:dyDescent="0.3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row>
    <row r="101" spans="1:25" x14ac:dyDescent="0.3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row>
    <row r="102" spans="1:25" x14ac:dyDescent="0.3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row>
    <row r="103" spans="1:25" x14ac:dyDescent="0.3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row>
    <row r="104" spans="1:25" x14ac:dyDescent="0.3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row>
    <row r="105" spans="1:25" x14ac:dyDescent="0.3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row>
    <row r="106" spans="1:25" x14ac:dyDescent="0.3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row>
    <row r="107" spans="1:25" x14ac:dyDescent="0.3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row>
    <row r="108" spans="1:25" x14ac:dyDescent="0.3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row>
    <row r="109" spans="1:25" x14ac:dyDescent="0.3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row>
    <row r="110" spans="1:25" x14ac:dyDescent="0.3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row>
    <row r="111" spans="1:25" x14ac:dyDescent="0.3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row>
    <row r="112" spans="1:25" x14ac:dyDescent="0.3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row>
    <row r="113" spans="1:25" x14ac:dyDescent="0.3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row>
    <row r="114" spans="1:25" x14ac:dyDescent="0.3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row>
    <row r="115" spans="1:25" x14ac:dyDescent="0.3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row>
    <row r="116" spans="1:25" x14ac:dyDescent="0.3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row>
    <row r="117" spans="1:25" x14ac:dyDescent="0.3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row>
    <row r="118" spans="1:25" x14ac:dyDescent="0.3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row>
    <row r="119" spans="1:25" x14ac:dyDescent="0.3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row>
    <row r="120" spans="1:25" x14ac:dyDescent="0.3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row>
    <row r="121" spans="1:25" x14ac:dyDescent="0.3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row>
    <row r="122" spans="1:25" x14ac:dyDescent="0.3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row>
    <row r="123" spans="1:25" x14ac:dyDescent="0.3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row>
    <row r="124" spans="1:25" x14ac:dyDescent="0.3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row>
    <row r="125" spans="1:25" x14ac:dyDescent="0.3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row>
    <row r="126" spans="1:25" x14ac:dyDescent="0.3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row>
    <row r="127" spans="1:25" x14ac:dyDescent="0.3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row>
    <row r="128" spans="1:25" x14ac:dyDescent="0.3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row>
    <row r="129" spans="1:25" x14ac:dyDescent="0.3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row>
    <row r="130" spans="1:25" x14ac:dyDescent="0.3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row>
    <row r="131" spans="1:25" x14ac:dyDescent="0.3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row>
    <row r="132" spans="1:25" x14ac:dyDescent="0.3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row>
    <row r="133" spans="1:25" x14ac:dyDescent="0.3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row>
    <row r="134" spans="1:25" x14ac:dyDescent="0.3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row>
    <row r="135" spans="1:25" x14ac:dyDescent="0.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row>
    <row r="136" spans="1:25" x14ac:dyDescent="0.3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row>
    <row r="137" spans="1:25" x14ac:dyDescent="0.3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row>
    <row r="138" spans="1:25" x14ac:dyDescent="0.3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row>
    <row r="139" spans="1:25" x14ac:dyDescent="0.3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row>
    <row r="140" spans="1:25" x14ac:dyDescent="0.3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row>
    <row r="141" spans="1:25" x14ac:dyDescent="0.3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row>
    <row r="142" spans="1:25" x14ac:dyDescent="0.3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row>
    <row r="143" spans="1:25" x14ac:dyDescent="0.3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row>
    <row r="144" spans="1:25" x14ac:dyDescent="0.3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row>
    <row r="145" spans="1:25" x14ac:dyDescent="0.3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row>
    <row r="146" spans="1:25" x14ac:dyDescent="0.3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row>
    <row r="147" spans="1:25" x14ac:dyDescent="0.3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row>
    <row r="148" spans="1:25" x14ac:dyDescent="0.3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row>
    <row r="149" spans="1:25" x14ac:dyDescent="0.3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row>
    <row r="150" spans="1:25" x14ac:dyDescent="0.3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row>
    <row r="151" spans="1:25" x14ac:dyDescent="0.3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row>
    <row r="152" spans="1:25" x14ac:dyDescent="0.3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row>
    <row r="153" spans="1:25" x14ac:dyDescent="0.3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row>
    <row r="154" spans="1:25" x14ac:dyDescent="0.3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row>
    <row r="155" spans="1:25" x14ac:dyDescent="0.3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row>
    <row r="156" spans="1:25" x14ac:dyDescent="0.3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row>
    <row r="157" spans="1:25" x14ac:dyDescent="0.3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row>
    <row r="158" spans="1:25" x14ac:dyDescent="0.3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row>
    <row r="159" spans="1:25" x14ac:dyDescent="0.3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row>
    <row r="160" spans="1:25" x14ac:dyDescent="0.3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row>
    <row r="161" spans="1:25" x14ac:dyDescent="0.3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row>
    <row r="162" spans="1:25" x14ac:dyDescent="0.3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row>
    <row r="163" spans="1:25" x14ac:dyDescent="0.3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row>
    <row r="164" spans="1:25" x14ac:dyDescent="0.3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row>
    <row r="165" spans="1:25" x14ac:dyDescent="0.3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row>
    <row r="166" spans="1:25" x14ac:dyDescent="0.3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row>
    <row r="167" spans="1:25" x14ac:dyDescent="0.3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row>
    <row r="168" spans="1:25" x14ac:dyDescent="0.3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row>
    <row r="169" spans="1:25" x14ac:dyDescent="0.3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row>
    <row r="170" spans="1:25" x14ac:dyDescent="0.3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row>
    <row r="171" spans="1:25" x14ac:dyDescent="0.3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row>
    <row r="172" spans="1:25" x14ac:dyDescent="0.3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row>
    <row r="173" spans="1:25" x14ac:dyDescent="0.3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row>
    <row r="174" spans="1:25" x14ac:dyDescent="0.3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row>
    <row r="175" spans="1:25" x14ac:dyDescent="0.3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row>
    <row r="176" spans="1:25" x14ac:dyDescent="0.3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row>
    <row r="177" spans="1:25" x14ac:dyDescent="0.3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row>
    <row r="178" spans="1:25" x14ac:dyDescent="0.3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row>
    <row r="179" spans="1:25" x14ac:dyDescent="0.3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row>
    <row r="180" spans="1:25" x14ac:dyDescent="0.3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row>
    <row r="181" spans="1:25" x14ac:dyDescent="0.3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row>
    <row r="182" spans="1:25" x14ac:dyDescent="0.3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row>
    <row r="183" spans="1:25" x14ac:dyDescent="0.3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row>
    <row r="184" spans="1:25" x14ac:dyDescent="0.3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row>
    <row r="185" spans="1:25" x14ac:dyDescent="0.3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row>
    <row r="186" spans="1:25" x14ac:dyDescent="0.3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row>
    <row r="187" spans="1:25" x14ac:dyDescent="0.3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row>
    <row r="188" spans="1:25" x14ac:dyDescent="0.3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row>
    <row r="189" spans="1:25" x14ac:dyDescent="0.3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row>
    <row r="190" spans="1:25" x14ac:dyDescent="0.3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row>
    <row r="191" spans="1:25" x14ac:dyDescent="0.3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row>
    <row r="192" spans="1:25" x14ac:dyDescent="0.3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row>
    <row r="193" spans="1:25" x14ac:dyDescent="0.3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row>
    <row r="194" spans="1:25" x14ac:dyDescent="0.3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row>
    <row r="195" spans="1:25" x14ac:dyDescent="0.3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row>
    <row r="196" spans="1:25" x14ac:dyDescent="0.3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row>
    <row r="197" spans="1:25" x14ac:dyDescent="0.3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row>
    <row r="198" spans="1:25" x14ac:dyDescent="0.3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row>
    <row r="199" spans="1:25" x14ac:dyDescent="0.3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row>
    <row r="200" spans="1:25" x14ac:dyDescent="0.3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row>
    <row r="201" spans="1:25" x14ac:dyDescent="0.3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row>
    <row r="202" spans="1:25" x14ac:dyDescent="0.3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row>
    <row r="203" spans="1:25" x14ac:dyDescent="0.3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row>
    <row r="204" spans="1:25" x14ac:dyDescent="0.3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row>
    <row r="205" spans="1:25" x14ac:dyDescent="0.3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row>
    <row r="206" spans="1:25" x14ac:dyDescent="0.3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row>
    <row r="207" spans="1:25" x14ac:dyDescent="0.3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row>
    <row r="208" spans="1:25" x14ac:dyDescent="0.3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row>
    <row r="209" spans="1:25" x14ac:dyDescent="0.3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row>
    <row r="210" spans="1:25" x14ac:dyDescent="0.3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row>
    <row r="211" spans="1:25" x14ac:dyDescent="0.3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row>
    <row r="212" spans="1:25" x14ac:dyDescent="0.3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row>
    <row r="213" spans="1:25" x14ac:dyDescent="0.3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row>
    <row r="214" spans="1:25" x14ac:dyDescent="0.3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row>
    <row r="215" spans="1:25" x14ac:dyDescent="0.3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row>
    <row r="216" spans="1:25" x14ac:dyDescent="0.3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row>
    <row r="217" spans="1:25" x14ac:dyDescent="0.3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row>
    <row r="218" spans="1:25" x14ac:dyDescent="0.3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row>
    <row r="219" spans="1:25" x14ac:dyDescent="0.3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row>
    <row r="220" spans="1:25" x14ac:dyDescent="0.3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row>
    <row r="221" spans="1:25" x14ac:dyDescent="0.3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row>
    <row r="222" spans="1:25" x14ac:dyDescent="0.3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row>
    <row r="223" spans="1:25" x14ac:dyDescent="0.3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2F58B-C69F-4B27-B7F8-122E54E6572D}">
  <dimension ref="A1:W45"/>
  <sheetViews>
    <sheetView zoomScale="85" zoomScaleNormal="85" workbookViewId="0"/>
  </sheetViews>
  <sheetFormatPr defaultRowHeight="14.5" x14ac:dyDescent="0.35"/>
  <sheetData>
    <row r="1" spans="1:23" x14ac:dyDescent="0.35">
      <c r="A1" s="32"/>
      <c r="B1" s="32"/>
      <c r="C1" s="32"/>
      <c r="D1" s="32"/>
      <c r="E1" s="32"/>
      <c r="F1" s="32"/>
      <c r="G1" s="32"/>
      <c r="H1" s="32"/>
      <c r="I1" s="32"/>
      <c r="J1" s="32"/>
      <c r="K1" s="32"/>
      <c r="L1" s="32"/>
      <c r="M1" s="32"/>
      <c r="N1" s="32"/>
      <c r="O1" s="32"/>
      <c r="P1" s="32"/>
      <c r="Q1" s="32"/>
      <c r="R1" s="32"/>
      <c r="S1" s="32"/>
      <c r="T1" s="32"/>
      <c r="U1" s="32"/>
      <c r="V1" s="32"/>
      <c r="W1" s="32"/>
    </row>
    <row r="2" spans="1:23" x14ac:dyDescent="0.35">
      <c r="A2" s="32"/>
      <c r="B2" s="32"/>
      <c r="C2" s="32"/>
      <c r="D2" s="32"/>
      <c r="E2" s="32"/>
      <c r="F2" s="32"/>
      <c r="G2" s="32"/>
      <c r="H2" s="32"/>
      <c r="I2" s="32"/>
      <c r="J2" s="32"/>
      <c r="K2" s="32"/>
      <c r="L2" s="32"/>
      <c r="M2" s="32"/>
      <c r="N2" s="32"/>
      <c r="O2" s="32"/>
      <c r="P2" s="32"/>
      <c r="Q2" s="32"/>
      <c r="R2" s="32"/>
      <c r="S2" s="32"/>
      <c r="T2" s="32"/>
      <c r="U2" s="32"/>
      <c r="V2" s="32"/>
      <c r="W2" s="32"/>
    </row>
    <row r="3" spans="1:23" x14ac:dyDescent="0.35">
      <c r="A3" s="32"/>
      <c r="B3" s="32"/>
      <c r="C3" s="32"/>
      <c r="D3" s="32"/>
      <c r="E3" s="32"/>
      <c r="F3" s="32"/>
      <c r="G3" s="32"/>
      <c r="H3" s="32"/>
      <c r="I3" s="32"/>
      <c r="J3" s="32"/>
      <c r="K3" s="32"/>
      <c r="L3" s="32"/>
      <c r="M3" s="32"/>
      <c r="N3" s="32"/>
      <c r="O3" s="32"/>
      <c r="P3" s="32"/>
      <c r="Q3" s="32"/>
      <c r="R3" s="32"/>
      <c r="S3" s="32"/>
      <c r="T3" s="32"/>
      <c r="U3" s="32"/>
      <c r="V3" s="32"/>
      <c r="W3" s="32"/>
    </row>
    <row r="4" spans="1:23" x14ac:dyDescent="0.35">
      <c r="A4" s="32"/>
      <c r="B4" s="32"/>
      <c r="C4" s="32"/>
      <c r="D4" s="32"/>
      <c r="E4" s="32"/>
      <c r="F4" s="32"/>
      <c r="G4" s="32"/>
      <c r="H4" s="32"/>
      <c r="I4" s="32"/>
      <c r="J4" s="32"/>
      <c r="K4" s="32"/>
      <c r="L4" s="32"/>
      <c r="M4" s="32"/>
      <c r="N4" s="32"/>
      <c r="O4" s="32"/>
      <c r="P4" s="32"/>
      <c r="Q4" s="32"/>
      <c r="R4" s="32"/>
      <c r="S4" s="32"/>
      <c r="T4" s="32"/>
      <c r="U4" s="32"/>
      <c r="V4" s="32"/>
      <c r="W4" s="32"/>
    </row>
    <row r="5" spans="1:23" x14ac:dyDescent="0.35">
      <c r="A5" s="32"/>
      <c r="B5" s="32"/>
      <c r="C5" s="32"/>
      <c r="D5" s="32"/>
      <c r="E5" s="32"/>
      <c r="F5" s="32"/>
      <c r="G5" s="32"/>
      <c r="H5" s="32"/>
      <c r="I5" s="32"/>
      <c r="J5" s="32"/>
      <c r="K5" s="32"/>
      <c r="L5" s="32"/>
      <c r="M5" s="32"/>
      <c r="N5" s="32"/>
      <c r="O5" s="32"/>
      <c r="P5" s="32"/>
      <c r="Q5" s="32"/>
      <c r="R5" s="32"/>
      <c r="S5" s="32"/>
      <c r="T5" s="32"/>
      <c r="U5" s="32"/>
      <c r="V5" s="32"/>
      <c r="W5" s="32"/>
    </row>
    <row r="6" spans="1:23" x14ac:dyDescent="0.35">
      <c r="A6" s="32"/>
      <c r="B6" s="32"/>
      <c r="C6" s="32"/>
      <c r="D6" s="32"/>
      <c r="E6" s="32"/>
      <c r="F6" s="32"/>
      <c r="G6" s="32"/>
      <c r="H6" s="32"/>
      <c r="I6" s="32"/>
      <c r="J6" s="32"/>
      <c r="K6" s="32"/>
      <c r="L6" s="32"/>
      <c r="M6" s="32"/>
      <c r="N6" s="32"/>
      <c r="O6" s="32"/>
      <c r="P6" s="32"/>
      <c r="Q6" s="32"/>
      <c r="R6" s="32"/>
      <c r="S6" s="32"/>
      <c r="T6" s="32"/>
      <c r="U6" s="32"/>
      <c r="V6" s="32"/>
      <c r="W6" s="32"/>
    </row>
    <row r="7" spans="1:23" x14ac:dyDescent="0.35">
      <c r="A7" s="32"/>
      <c r="B7" s="32"/>
      <c r="C7" s="32"/>
      <c r="D7" s="32"/>
      <c r="E7" s="32"/>
      <c r="F7" s="32"/>
      <c r="G7" s="32"/>
      <c r="H7" s="32"/>
      <c r="I7" s="32"/>
      <c r="J7" s="32"/>
      <c r="K7" s="32"/>
      <c r="L7" s="32"/>
      <c r="M7" s="32"/>
      <c r="N7" s="32"/>
      <c r="O7" s="32"/>
      <c r="P7" s="32"/>
      <c r="Q7" s="32"/>
      <c r="R7" s="32"/>
      <c r="S7" s="32"/>
      <c r="T7" s="32"/>
      <c r="U7" s="32"/>
      <c r="V7" s="32"/>
      <c r="W7" s="32"/>
    </row>
    <row r="8" spans="1:23" x14ac:dyDescent="0.35">
      <c r="A8" s="32"/>
      <c r="B8" s="32"/>
      <c r="C8" s="32"/>
      <c r="D8" s="32"/>
      <c r="E8" s="32"/>
      <c r="F8" s="32"/>
      <c r="G8" s="32"/>
      <c r="H8" s="32"/>
      <c r="I8" s="32"/>
      <c r="J8" s="32"/>
      <c r="K8" s="32"/>
      <c r="L8" s="32"/>
      <c r="M8" s="32"/>
      <c r="N8" s="32"/>
      <c r="O8" s="32"/>
      <c r="P8" s="32"/>
      <c r="Q8" s="32"/>
      <c r="R8" s="32"/>
      <c r="S8" s="32"/>
      <c r="T8" s="32"/>
      <c r="U8" s="32"/>
      <c r="V8" s="32"/>
      <c r="W8" s="32"/>
    </row>
    <row r="9" spans="1:23" x14ac:dyDescent="0.35">
      <c r="A9" s="32"/>
      <c r="B9" s="32"/>
      <c r="C9" s="32"/>
      <c r="D9" s="32"/>
      <c r="E9" s="32"/>
      <c r="F9" s="32"/>
      <c r="G9" s="32"/>
      <c r="H9" s="32"/>
      <c r="I9" s="32"/>
      <c r="J9" s="32"/>
      <c r="K9" s="32"/>
      <c r="L9" s="32"/>
      <c r="M9" s="32"/>
      <c r="N9" s="32"/>
      <c r="O9" s="32"/>
      <c r="P9" s="32"/>
      <c r="Q9" s="32"/>
      <c r="R9" s="32"/>
      <c r="S9" s="32"/>
      <c r="T9" s="32"/>
      <c r="U9" s="32"/>
      <c r="V9" s="32"/>
      <c r="W9" s="32"/>
    </row>
    <row r="10" spans="1:23" x14ac:dyDescent="0.35">
      <c r="A10" s="32"/>
      <c r="B10" s="32"/>
      <c r="C10" s="32"/>
      <c r="D10" s="32"/>
      <c r="E10" s="32"/>
      <c r="F10" s="32"/>
      <c r="G10" s="32"/>
      <c r="H10" s="32"/>
      <c r="I10" s="32"/>
      <c r="J10" s="32"/>
      <c r="K10" s="32"/>
      <c r="L10" s="32"/>
      <c r="M10" s="32"/>
      <c r="N10" s="32"/>
      <c r="O10" s="32"/>
      <c r="P10" s="32"/>
      <c r="Q10" s="32"/>
      <c r="R10" s="32"/>
      <c r="S10" s="32"/>
      <c r="T10" s="32"/>
      <c r="U10" s="32"/>
      <c r="V10" s="32"/>
      <c r="W10" s="32"/>
    </row>
    <row r="11" spans="1:23" x14ac:dyDescent="0.35">
      <c r="A11" s="32"/>
      <c r="B11" s="32"/>
      <c r="C11" s="32"/>
      <c r="D11" s="32"/>
      <c r="E11" s="32"/>
      <c r="F11" s="32"/>
      <c r="G11" s="32"/>
      <c r="H11" s="32"/>
      <c r="I11" s="32"/>
      <c r="J11" s="32"/>
      <c r="K11" s="32"/>
      <c r="L11" s="32"/>
      <c r="M11" s="32"/>
      <c r="N11" s="32"/>
      <c r="O11" s="32"/>
      <c r="P11" s="32"/>
      <c r="Q11" s="32"/>
      <c r="R11" s="32"/>
      <c r="S11" s="32"/>
      <c r="T11" s="32"/>
      <c r="U11" s="32"/>
      <c r="V11" s="32"/>
      <c r="W11" s="32"/>
    </row>
    <row r="12" spans="1:23" x14ac:dyDescent="0.35">
      <c r="A12" s="32"/>
      <c r="B12" s="32"/>
      <c r="C12" s="32"/>
      <c r="D12" s="32"/>
      <c r="E12" s="32"/>
      <c r="F12" s="32"/>
      <c r="G12" s="32"/>
      <c r="H12" s="32"/>
      <c r="I12" s="32"/>
      <c r="J12" s="32"/>
      <c r="K12" s="32"/>
      <c r="L12" s="32"/>
      <c r="M12" s="32"/>
      <c r="N12" s="32"/>
      <c r="O12" s="32"/>
      <c r="P12" s="32"/>
      <c r="Q12" s="32"/>
      <c r="R12" s="32"/>
      <c r="S12" s="32"/>
      <c r="T12" s="32"/>
      <c r="U12" s="32"/>
      <c r="V12" s="32"/>
      <c r="W12" s="32"/>
    </row>
    <row r="13" spans="1:23" x14ac:dyDescent="0.35">
      <c r="A13" s="32"/>
      <c r="B13" s="32"/>
      <c r="C13" s="32"/>
      <c r="D13" s="32"/>
      <c r="E13" s="32"/>
      <c r="F13" s="32"/>
      <c r="G13" s="32"/>
      <c r="H13" s="32"/>
      <c r="I13" s="32"/>
      <c r="J13" s="32"/>
      <c r="K13" s="32"/>
      <c r="L13" s="32"/>
      <c r="M13" s="32"/>
      <c r="N13" s="32"/>
      <c r="O13" s="32"/>
      <c r="P13" s="32"/>
      <c r="Q13" s="32"/>
      <c r="R13" s="32"/>
      <c r="S13" s="32"/>
      <c r="T13" s="32"/>
      <c r="U13" s="32"/>
      <c r="V13" s="32"/>
      <c r="W13" s="32"/>
    </row>
    <row r="14" spans="1:23" x14ac:dyDescent="0.35">
      <c r="A14" s="32"/>
      <c r="B14" s="32"/>
      <c r="C14" s="32"/>
      <c r="D14" s="32"/>
      <c r="E14" s="32"/>
      <c r="F14" s="32"/>
      <c r="G14" s="32"/>
      <c r="H14" s="32"/>
      <c r="I14" s="32"/>
      <c r="J14" s="32"/>
      <c r="K14" s="32"/>
      <c r="L14" s="32"/>
      <c r="M14" s="32"/>
      <c r="N14" s="32"/>
      <c r="O14" s="32"/>
      <c r="P14" s="32"/>
      <c r="Q14" s="32"/>
      <c r="R14" s="32"/>
      <c r="S14" s="32"/>
      <c r="T14" s="32"/>
      <c r="U14" s="32"/>
      <c r="V14" s="32"/>
      <c r="W14" s="32"/>
    </row>
    <row r="15" spans="1:23" x14ac:dyDescent="0.35">
      <c r="A15" s="32"/>
      <c r="B15" s="32"/>
      <c r="C15" s="32"/>
      <c r="D15" s="32"/>
      <c r="E15" s="32"/>
      <c r="F15" s="32"/>
      <c r="G15" s="32"/>
      <c r="H15" s="32"/>
      <c r="I15" s="32"/>
      <c r="J15" s="32"/>
      <c r="K15" s="32"/>
      <c r="L15" s="32"/>
      <c r="M15" s="32"/>
      <c r="N15" s="32"/>
      <c r="O15" s="32"/>
      <c r="P15" s="32"/>
      <c r="Q15" s="32"/>
      <c r="R15" s="32"/>
      <c r="S15" s="32"/>
      <c r="T15" s="32"/>
      <c r="U15" s="32"/>
      <c r="V15" s="32"/>
      <c r="W15" s="32"/>
    </row>
    <row r="16" spans="1:23" x14ac:dyDescent="0.35">
      <c r="A16" s="32"/>
      <c r="B16" s="32"/>
      <c r="C16" s="32"/>
      <c r="D16" s="32"/>
      <c r="E16" s="32"/>
      <c r="F16" s="32"/>
      <c r="G16" s="32"/>
      <c r="H16" s="32"/>
      <c r="I16" s="32"/>
      <c r="J16" s="32"/>
      <c r="K16" s="32"/>
      <c r="L16" s="32"/>
      <c r="M16" s="32"/>
      <c r="N16" s="32"/>
      <c r="O16" s="32"/>
      <c r="P16" s="32"/>
      <c r="Q16" s="32"/>
      <c r="R16" s="32"/>
      <c r="S16" s="32"/>
      <c r="T16" s="32"/>
      <c r="U16" s="32"/>
      <c r="V16" s="32"/>
      <c r="W16" s="32"/>
    </row>
    <row r="17" spans="1:23" x14ac:dyDescent="0.35">
      <c r="A17" s="32"/>
      <c r="B17" s="32"/>
      <c r="C17" s="32"/>
      <c r="D17" s="32"/>
      <c r="E17" s="32"/>
      <c r="F17" s="32"/>
      <c r="G17" s="32"/>
      <c r="H17" s="32"/>
      <c r="I17" s="32"/>
      <c r="J17" s="32"/>
      <c r="K17" s="32"/>
      <c r="L17" s="32"/>
      <c r="M17" s="32"/>
      <c r="N17" s="32"/>
      <c r="O17" s="32"/>
      <c r="P17" s="32"/>
      <c r="Q17" s="32"/>
      <c r="R17" s="32"/>
      <c r="S17" s="32"/>
      <c r="T17" s="32"/>
      <c r="U17" s="32"/>
      <c r="V17" s="32"/>
      <c r="W17" s="32"/>
    </row>
    <row r="18" spans="1:23" x14ac:dyDescent="0.35">
      <c r="A18" s="32"/>
      <c r="B18" s="32"/>
      <c r="C18" s="32"/>
      <c r="D18" s="32"/>
      <c r="E18" s="32"/>
      <c r="F18" s="32"/>
      <c r="G18" s="32"/>
      <c r="H18" s="32"/>
      <c r="I18" s="32"/>
      <c r="J18" s="32"/>
      <c r="K18" s="32"/>
      <c r="L18" s="32"/>
      <c r="M18" s="32"/>
      <c r="N18" s="32"/>
      <c r="O18" s="32"/>
      <c r="P18" s="32"/>
      <c r="Q18" s="32"/>
      <c r="R18" s="32"/>
      <c r="S18" s="32"/>
      <c r="T18" s="32"/>
      <c r="U18" s="32"/>
      <c r="V18" s="32"/>
      <c r="W18" s="32"/>
    </row>
    <row r="19" spans="1:23" x14ac:dyDescent="0.35">
      <c r="A19" s="32"/>
      <c r="B19" s="32"/>
      <c r="C19" s="32"/>
      <c r="D19" s="32"/>
      <c r="E19" s="32"/>
      <c r="F19" s="32"/>
      <c r="G19" s="32"/>
      <c r="H19" s="32"/>
      <c r="I19" s="32"/>
      <c r="J19" s="32"/>
      <c r="K19" s="32"/>
      <c r="L19" s="32"/>
      <c r="M19" s="32"/>
      <c r="N19" s="32"/>
      <c r="O19" s="32"/>
      <c r="P19" s="32"/>
      <c r="Q19" s="32"/>
      <c r="R19" s="32"/>
      <c r="S19" s="32"/>
      <c r="T19" s="32"/>
      <c r="U19" s="32"/>
      <c r="V19" s="32"/>
      <c r="W19" s="32"/>
    </row>
    <row r="20" spans="1:23" x14ac:dyDescent="0.35">
      <c r="A20" s="32"/>
      <c r="B20" s="32"/>
      <c r="C20" s="32"/>
      <c r="D20" s="32"/>
      <c r="E20" s="32"/>
      <c r="F20" s="32"/>
      <c r="G20" s="32"/>
      <c r="H20" s="32"/>
      <c r="I20" s="32"/>
      <c r="J20" s="32"/>
      <c r="K20" s="32"/>
      <c r="L20" s="32"/>
      <c r="M20" s="32"/>
      <c r="N20" s="32"/>
      <c r="O20" s="32"/>
      <c r="P20" s="32"/>
      <c r="Q20" s="32"/>
      <c r="R20" s="32"/>
      <c r="S20" s="32"/>
      <c r="T20" s="32"/>
      <c r="U20" s="32"/>
      <c r="V20" s="32"/>
      <c r="W20" s="32"/>
    </row>
    <row r="21" spans="1:23" x14ac:dyDescent="0.35">
      <c r="A21" s="32"/>
      <c r="B21" s="32"/>
      <c r="C21" s="32"/>
      <c r="D21" s="32"/>
      <c r="E21" s="32"/>
      <c r="F21" s="32"/>
      <c r="G21" s="32"/>
      <c r="H21" s="32"/>
      <c r="I21" s="32"/>
      <c r="J21" s="32"/>
      <c r="K21" s="32"/>
      <c r="L21" s="32"/>
      <c r="M21" s="32"/>
      <c r="N21" s="32"/>
      <c r="O21" s="32"/>
      <c r="P21" s="32"/>
      <c r="Q21" s="32"/>
      <c r="R21" s="32"/>
      <c r="S21" s="32"/>
      <c r="T21" s="32"/>
      <c r="U21" s="32"/>
      <c r="V21" s="32"/>
      <c r="W21" s="32"/>
    </row>
    <row r="22" spans="1:23" x14ac:dyDescent="0.35">
      <c r="A22" s="32"/>
      <c r="B22" s="32"/>
      <c r="C22" s="32"/>
      <c r="D22" s="32"/>
      <c r="E22" s="32"/>
      <c r="F22" s="32"/>
      <c r="G22" s="32"/>
      <c r="H22" s="32"/>
      <c r="I22" s="32"/>
      <c r="J22" s="32"/>
      <c r="K22" s="32"/>
      <c r="L22" s="32"/>
      <c r="M22" s="32"/>
      <c r="N22" s="32"/>
      <c r="O22" s="32"/>
      <c r="P22" s="32"/>
      <c r="Q22" s="32"/>
      <c r="R22" s="32"/>
      <c r="S22" s="32"/>
      <c r="T22" s="32"/>
      <c r="U22" s="32"/>
      <c r="V22" s="32"/>
      <c r="W22" s="32"/>
    </row>
    <row r="23" spans="1:23" x14ac:dyDescent="0.35">
      <c r="A23" s="32"/>
      <c r="B23" s="32"/>
      <c r="C23" s="32"/>
      <c r="D23" s="32"/>
      <c r="E23" s="32"/>
      <c r="F23" s="32"/>
      <c r="G23" s="32"/>
      <c r="H23" s="32"/>
      <c r="I23" s="32"/>
      <c r="J23" s="32"/>
      <c r="K23" s="32"/>
      <c r="L23" s="32"/>
      <c r="M23" s="32"/>
      <c r="N23" s="32"/>
      <c r="O23" s="32"/>
      <c r="P23" s="32"/>
      <c r="Q23" s="32"/>
      <c r="R23" s="32"/>
      <c r="S23" s="32"/>
      <c r="T23" s="32"/>
      <c r="U23" s="32"/>
      <c r="V23" s="32"/>
      <c r="W23" s="32"/>
    </row>
    <row r="24" spans="1:23" x14ac:dyDescent="0.35">
      <c r="A24" s="32"/>
      <c r="B24" s="32"/>
      <c r="C24" s="32"/>
      <c r="D24" s="32"/>
      <c r="E24" s="32"/>
      <c r="F24" s="32"/>
      <c r="G24" s="32"/>
      <c r="H24" s="32"/>
      <c r="I24" s="32"/>
      <c r="J24" s="32"/>
      <c r="K24" s="32"/>
      <c r="L24" s="32"/>
      <c r="M24" s="32"/>
      <c r="N24" s="32"/>
      <c r="O24" s="32"/>
      <c r="P24" s="32"/>
      <c r="Q24" s="32"/>
      <c r="R24" s="32"/>
      <c r="S24" s="32"/>
      <c r="T24" s="32"/>
      <c r="U24" s="32"/>
      <c r="V24" s="32"/>
      <c r="W24" s="32"/>
    </row>
    <row r="25" spans="1:23" x14ac:dyDescent="0.35">
      <c r="A25" s="32"/>
      <c r="B25" s="32"/>
      <c r="C25" s="32"/>
      <c r="D25" s="32"/>
      <c r="E25" s="32"/>
      <c r="F25" s="32"/>
      <c r="G25" s="32"/>
      <c r="H25" s="32"/>
      <c r="I25" s="32"/>
      <c r="J25" s="32"/>
      <c r="K25" s="32"/>
      <c r="L25" s="32"/>
      <c r="M25" s="32"/>
      <c r="N25" s="32"/>
      <c r="O25" s="32"/>
      <c r="P25" s="32"/>
      <c r="Q25" s="32"/>
      <c r="R25" s="32"/>
      <c r="S25" s="32"/>
      <c r="T25" s="32"/>
      <c r="U25" s="32"/>
      <c r="V25" s="32"/>
      <c r="W25" s="32"/>
    </row>
    <row r="26" spans="1:23" x14ac:dyDescent="0.35">
      <c r="A26" s="32"/>
      <c r="B26" s="32"/>
      <c r="C26" s="32"/>
      <c r="D26" s="32"/>
      <c r="E26" s="32"/>
      <c r="F26" s="32"/>
      <c r="G26" s="32"/>
      <c r="H26" s="32"/>
      <c r="I26" s="32"/>
      <c r="J26" s="32"/>
      <c r="K26" s="32"/>
      <c r="L26" s="32"/>
      <c r="M26" s="32"/>
      <c r="N26" s="32"/>
      <c r="O26" s="32"/>
      <c r="P26" s="32"/>
      <c r="Q26" s="32"/>
      <c r="R26" s="32"/>
      <c r="S26" s="32"/>
      <c r="T26" s="32"/>
      <c r="U26" s="32"/>
      <c r="V26" s="32"/>
      <c r="W26" s="32"/>
    </row>
    <row r="27" spans="1:23" x14ac:dyDescent="0.35">
      <c r="A27" s="32"/>
      <c r="B27" s="32"/>
      <c r="C27" s="32"/>
      <c r="D27" s="32"/>
      <c r="E27" s="32"/>
      <c r="F27" s="32"/>
      <c r="G27" s="32"/>
      <c r="H27" s="32"/>
      <c r="I27" s="32"/>
      <c r="J27" s="32"/>
      <c r="K27" s="32"/>
      <c r="L27" s="32"/>
      <c r="M27" s="32"/>
      <c r="N27" s="32"/>
      <c r="O27" s="32"/>
      <c r="P27" s="32"/>
      <c r="Q27" s="32"/>
      <c r="R27" s="32"/>
      <c r="S27" s="32"/>
      <c r="T27" s="32"/>
      <c r="U27" s="32"/>
      <c r="V27" s="32"/>
      <c r="W27" s="32"/>
    </row>
    <row r="28" spans="1:23" x14ac:dyDescent="0.35">
      <c r="A28" s="32"/>
      <c r="B28" s="32"/>
      <c r="C28" s="32"/>
      <c r="D28" s="32"/>
      <c r="E28" s="32"/>
      <c r="F28" s="32"/>
      <c r="G28" s="32"/>
      <c r="H28" s="32"/>
      <c r="I28" s="32"/>
      <c r="J28" s="32"/>
      <c r="K28" s="32"/>
      <c r="L28" s="32"/>
      <c r="M28" s="32"/>
      <c r="N28" s="32"/>
      <c r="O28" s="32"/>
      <c r="P28" s="32"/>
      <c r="Q28" s="32"/>
      <c r="R28" s="32"/>
      <c r="S28" s="32"/>
      <c r="T28" s="32"/>
      <c r="U28" s="32"/>
      <c r="V28" s="32"/>
      <c r="W28" s="32"/>
    </row>
    <row r="29" spans="1:23" x14ac:dyDescent="0.35">
      <c r="A29" s="32"/>
      <c r="B29" s="32"/>
      <c r="C29" s="32"/>
      <c r="D29" s="32"/>
      <c r="E29" s="32"/>
      <c r="F29" s="32"/>
      <c r="G29" s="32"/>
      <c r="H29" s="32"/>
      <c r="I29" s="32"/>
      <c r="J29" s="32"/>
      <c r="K29" s="32"/>
      <c r="L29" s="32"/>
      <c r="M29" s="32"/>
      <c r="N29" s="32"/>
      <c r="O29" s="32"/>
      <c r="P29" s="32"/>
      <c r="Q29" s="32"/>
      <c r="R29" s="32"/>
      <c r="S29" s="32"/>
      <c r="T29" s="32"/>
      <c r="U29" s="32"/>
      <c r="V29" s="32"/>
      <c r="W29" s="32"/>
    </row>
    <row r="30" spans="1:23" x14ac:dyDescent="0.35">
      <c r="A30" s="32"/>
      <c r="B30" s="32"/>
      <c r="C30" s="32"/>
      <c r="D30" s="32"/>
      <c r="E30" s="32"/>
      <c r="F30" s="32"/>
      <c r="G30" s="32"/>
      <c r="H30" s="32"/>
      <c r="I30" s="32"/>
      <c r="J30" s="32"/>
      <c r="K30" s="32"/>
      <c r="L30" s="32"/>
      <c r="M30" s="32"/>
      <c r="N30" s="32"/>
      <c r="O30" s="32"/>
      <c r="P30" s="32"/>
      <c r="Q30" s="32"/>
      <c r="R30" s="32"/>
      <c r="S30" s="32"/>
      <c r="T30" s="32"/>
      <c r="U30" s="32"/>
      <c r="V30" s="32"/>
      <c r="W30" s="32"/>
    </row>
    <row r="31" spans="1:23" x14ac:dyDescent="0.35">
      <c r="A31" s="32"/>
      <c r="B31" s="32"/>
      <c r="C31" s="32"/>
      <c r="D31" s="32"/>
      <c r="E31" s="32"/>
      <c r="F31" s="32"/>
      <c r="G31" s="32"/>
      <c r="H31" s="32"/>
      <c r="I31" s="32"/>
      <c r="J31" s="32"/>
      <c r="K31" s="32"/>
      <c r="L31" s="32"/>
      <c r="M31" s="32"/>
      <c r="N31" s="32"/>
      <c r="O31" s="32"/>
      <c r="P31" s="32"/>
      <c r="Q31" s="32"/>
      <c r="R31" s="32"/>
      <c r="S31" s="32"/>
      <c r="T31" s="32"/>
      <c r="U31" s="32"/>
      <c r="V31" s="32"/>
      <c r="W31" s="32"/>
    </row>
    <row r="32" spans="1:23" x14ac:dyDescent="0.35">
      <c r="A32" s="32"/>
      <c r="B32" s="32"/>
      <c r="C32" s="32"/>
      <c r="D32" s="32"/>
      <c r="E32" s="32"/>
      <c r="F32" s="32"/>
      <c r="G32" s="32"/>
      <c r="H32" s="32"/>
      <c r="I32" s="32"/>
      <c r="J32" s="32"/>
      <c r="K32" s="32"/>
      <c r="L32" s="32"/>
      <c r="M32" s="32"/>
      <c r="N32" s="32"/>
      <c r="O32" s="32"/>
      <c r="P32" s="32"/>
      <c r="Q32" s="32"/>
      <c r="R32" s="32"/>
      <c r="S32" s="32"/>
      <c r="T32" s="32"/>
      <c r="U32" s="32"/>
      <c r="V32" s="32"/>
      <c r="W32" s="32"/>
    </row>
    <row r="33" spans="1:23" x14ac:dyDescent="0.35">
      <c r="A33" s="32"/>
      <c r="B33" s="32"/>
      <c r="C33" s="32"/>
      <c r="D33" s="32"/>
      <c r="E33" s="32"/>
      <c r="F33" s="32"/>
      <c r="G33" s="32"/>
      <c r="H33" s="32"/>
      <c r="I33" s="32"/>
      <c r="J33" s="32"/>
      <c r="K33" s="32"/>
      <c r="L33" s="32"/>
      <c r="M33" s="32"/>
      <c r="N33" s="32"/>
      <c r="O33" s="32"/>
      <c r="P33" s="32"/>
      <c r="Q33" s="32"/>
      <c r="R33" s="32"/>
      <c r="S33" s="32"/>
      <c r="T33" s="32"/>
      <c r="U33" s="32"/>
      <c r="V33" s="32"/>
      <c r="W33" s="32"/>
    </row>
    <row r="34" spans="1:23" x14ac:dyDescent="0.35">
      <c r="A34" s="32"/>
      <c r="B34" s="32"/>
      <c r="C34" s="32"/>
      <c r="D34" s="32"/>
      <c r="E34" s="32"/>
      <c r="F34" s="32"/>
      <c r="G34" s="32"/>
      <c r="H34" s="32"/>
      <c r="I34" s="32"/>
      <c r="J34" s="32"/>
      <c r="K34" s="32"/>
      <c r="L34" s="32"/>
      <c r="M34" s="32"/>
      <c r="N34" s="32"/>
      <c r="O34" s="32"/>
      <c r="P34" s="32"/>
      <c r="Q34" s="32"/>
      <c r="R34" s="32"/>
      <c r="S34" s="32"/>
      <c r="T34" s="32"/>
      <c r="U34" s="32"/>
      <c r="V34" s="32"/>
      <c r="W34" s="32"/>
    </row>
    <row r="35" spans="1:23" x14ac:dyDescent="0.35">
      <c r="A35" s="32"/>
      <c r="B35" s="32"/>
      <c r="C35" s="32"/>
      <c r="D35" s="32"/>
      <c r="E35" s="32"/>
      <c r="F35" s="32"/>
      <c r="G35" s="32"/>
      <c r="H35" s="32"/>
      <c r="I35" s="32"/>
      <c r="J35" s="32"/>
      <c r="K35" s="32"/>
      <c r="L35" s="32"/>
      <c r="M35" s="32"/>
      <c r="N35" s="32"/>
      <c r="O35" s="32"/>
      <c r="P35" s="32"/>
      <c r="Q35" s="32"/>
      <c r="R35" s="32"/>
      <c r="S35" s="32"/>
      <c r="T35" s="32"/>
      <c r="U35" s="32"/>
      <c r="V35" s="32"/>
      <c r="W35" s="32"/>
    </row>
    <row r="36" spans="1:23" x14ac:dyDescent="0.35">
      <c r="A36" s="32"/>
      <c r="B36" s="32"/>
      <c r="C36" s="32"/>
      <c r="D36" s="32"/>
      <c r="E36" s="32"/>
      <c r="F36" s="32"/>
      <c r="G36" s="32"/>
      <c r="H36" s="32"/>
      <c r="I36" s="32"/>
      <c r="J36" s="32"/>
      <c r="K36" s="32"/>
      <c r="L36" s="32"/>
      <c r="M36" s="32"/>
      <c r="N36" s="32"/>
      <c r="O36" s="32"/>
      <c r="P36" s="32"/>
      <c r="Q36" s="32"/>
      <c r="R36" s="32"/>
      <c r="S36" s="32"/>
      <c r="T36" s="32"/>
      <c r="U36" s="32"/>
      <c r="V36" s="32"/>
      <c r="W36" s="32"/>
    </row>
    <row r="37" spans="1:23" x14ac:dyDescent="0.35">
      <c r="A37" s="32"/>
      <c r="B37" s="32"/>
      <c r="C37" s="32"/>
      <c r="D37" s="32"/>
      <c r="E37" s="32"/>
      <c r="F37" s="32"/>
      <c r="G37" s="32"/>
      <c r="H37" s="32"/>
      <c r="I37" s="32"/>
      <c r="J37" s="32"/>
      <c r="K37" s="32"/>
      <c r="L37" s="32"/>
      <c r="M37" s="32"/>
      <c r="N37" s="32"/>
      <c r="O37" s="32"/>
      <c r="P37" s="32"/>
      <c r="Q37" s="32"/>
      <c r="R37" s="32"/>
      <c r="S37" s="32"/>
      <c r="T37" s="32"/>
      <c r="U37" s="32"/>
      <c r="V37" s="32"/>
      <c r="W37" s="32"/>
    </row>
    <row r="38" spans="1:23" x14ac:dyDescent="0.35">
      <c r="A38" s="32"/>
      <c r="B38" s="32"/>
      <c r="C38" s="32"/>
      <c r="D38" s="32"/>
      <c r="E38" s="32"/>
      <c r="F38" s="32"/>
      <c r="G38" s="32"/>
      <c r="H38" s="32"/>
      <c r="I38" s="32"/>
      <c r="J38" s="32"/>
      <c r="K38" s="32"/>
      <c r="L38" s="32"/>
      <c r="M38" s="32"/>
      <c r="N38" s="32"/>
      <c r="O38" s="32"/>
      <c r="P38" s="32"/>
      <c r="Q38" s="32"/>
      <c r="R38" s="32"/>
      <c r="S38" s="32"/>
      <c r="T38" s="32"/>
      <c r="U38" s="32"/>
      <c r="V38" s="32"/>
      <c r="W38" s="32"/>
    </row>
    <row r="39" spans="1:23" x14ac:dyDescent="0.35">
      <c r="A39" s="32"/>
      <c r="B39" s="32"/>
      <c r="C39" s="32"/>
      <c r="D39" s="32"/>
      <c r="E39" s="32"/>
      <c r="F39" s="32"/>
      <c r="G39" s="32"/>
      <c r="H39" s="32"/>
      <c r="I39" s="32"/>
      <c r="J39" s="32"/>
      <c r="K39" s="32"/>
      <c r="L39" s="32"/>
      <c r="M39" s="32"/>
      <c r="N39" s="32"/>
      <c r="O39" s="32"/>
      <c r="P39" s="32"/>
      <c r="Q39" s="32"/>
      <c r="R39" s="32"/>
      <c r="S39" s="32"/>
      <c r="T39" s="32"/>
      <c r="U39" s="32"/>
      <c r="V39" s="32"/>
      <c r="W39" s="32"/>
    </row>
    <row r="40" spans="1:23" x14ac:dyDescent="0.35">
      <c r="A40" s="32"/>
      <c r="B40" s="32"/>
      <c r="C40" s="32"/>
      <c r="D40" s="32"/>
      <c r="E40" s="32"/>
      <c r="F40" s="32"/>
      <c r="G40" s="32"/>
      <c r="H40" s="32"/>
      <c r="I40" s="32"/>
      <c r="J40" s="32"/>
      <c r="K40" s="32"/>
      <c r="L40" s="32"/>
      <c r="M40" s="32"/>
      <c r="N40" s="32"/>
      <c r="O40" s="32"/>
      <c r="P40" s="32"/>
      <c r="Q40" s="32"/>
      <c r="R40" s="32"/>
      <c r="S40" s="32"/>
      <c r="T40" s="32"/>
      <c r="U40" s="32"/>
      <c r="V40" s="32"/>
      <c r="W40" s="32"/>
    </row>
    <row r="41" spans="1:23" x14ac:dyDescent="0.35">
      <c r="A41" s="32"/>
      <c r="B41" s="32"/>
      <c r="C41" s="32"/>
      <c r="D41" s="32"/>
      <c r="E41" s="32"/>
      <c r="F41" s="32"/>
      <c r="G41" s="32"/>
      <c r="H41" s="32"/>
      <c r="I41" s="32"/>
      <c r="J41" s="32"/>
      <c r="K41" s="32"/>
      <c r="L41" s="32"/>
      <c r="M41" s="32"/>
      <c r="N41" s="32"/>
      <c r="O41" s="32"/>
      <c r="P41" s="32"/>
      <c r="Q41" s="32"/>
      <c r="R41" s="32"/>
      <c r="S41" s="32"/>
      <c r="T41" s="32"/>
      <c r="U41" s="32"/>
      <c r="V41" s="32"/>
      <c r="W41" s="32"/>
    </row>
    <row r="42" spans="1:23" x14ac:dyDescent="0.35">
      <c r="A42" s="32"/>
      <c r="B42" s="32"/>
      <c r="C42" s="32"/>
      <c r="D42" s="32"/>
      <c r="E42" s="32"/>
      <c r="F42" s="32"/>
      <c r="G42" s="32"/>
      <c r="H42" s="32"/>
      <c r="I42" s="32"/>
      <c r="J42" s="32"/>
      <c r="K42" s="32"/>
      <c r="L42" s="32"/>
      <c r="M42" s="32"/>
      <c r="N42" s="32"/>
      <c r="O42" s="32"/>
      <c r="P42" s="32"/>
      <c r="Q42" s="32"/>
      <c r="R42" s="32"/>
      <c r="S42" s="32"/>
      <c r="T42" s="32"/>
      <c r="U42" s="32"/>
      <c r="V42" s="32"/>
      <c r="W42" s="32"/>
    </row>
    <row r="43" spans="1:23" x14ac:dyDescent="0.35">
      <c r="A43" s="32"/>
      <c r="B43" s="32"/>
      <c r="C43" s="32"/>
      <c r="D43" s="32"/>
      <c r="E43" s="32"/>
      <c r="F43" s="32"/>
      <c r="G43" s="32"/>
      <c r="H43" s="32"/>
      <c r="I43" s="32"/>
      <c r="J43" s="32"/>
      <c r="K43" s="32"/>
      <c r="L43" s="32"/>
      <c r="M43" s="32"/>
      <c r="N43" s="32"/>
      <c r="O43" s="32"/>
      <c r="P43" s="32"/>
      <c r="Q43" s="32"/>
      <c r="R43" s="32"/>
      <c r="S43" s="32"/>
      <c r="T43" s="32"/>
      <c r="U43" s="32"/>
      <c r="V43" s="32"/>
      <c r="W43" s="32"/>
    </row>
    <row r="44" spans="1:23" x14ac:dyDescent="0.35">
      <c r="A44" s="32"/>
      <c r="B44" s="32"/>
      <c r="C44" s="32"/>
      <c r="D44" s="32"/>
      <c r="E44" s="32"/>
      <c r="F44" s="32"/>
      <c r="G44" s="32"/>
      <c r="H44" s="32"/>
      <c r="I44" s="32"/>
      <c r="J44" s="32"/>
      <c r="K44" s="32"/>
      <c r="L44" s="32"/>
      <c r="M44" s="32"/>
      <c r="N44" s="32"/>
      <c r="O44" s="32"/>
      <c r="P44" s="32"/>
      <c r="Q44" s="32"/>
      <c r="R44" s="32"/>
      <c r="S44" s="32"/>
      <c r="T44" s="32"/>
      <c r="U44" s="32"/>
      <c r="V44" s="32"/>
      <c r="W44" s="32"/>
    </row>
    <row r="45" spans="1:23" x14ac:dyDescent="0.35">
      <c r="A45" s="32"/>
      <c r="B45" s="32"/>
      <c r="C45" s="32"/>
      <c r="D45" s="32"/>
      <c r="E45" s="32"/>
      <c r="F45" s="32"/>
      <c r="G45" s="32"/>
      <c r="H45" s="32"/>
      <c r="I45" s="32"/>
      <c r="J45" s="32"/>
      <c r="K45" s="32"/>
      <c r="L45" s="32"/>
      <c r="M45" s="32"/>
      <c r="N45" s="32"/>
      <c r="O45" s="32"/>
      <c r="P45" s="32"/>
      <c r="Q45" s="32"/>
      <c r="R45" s="32"/>
      <c r="S45" s="32"/>
      <c r="T45" s="32"/>
      <c r="U45" s="32"/>
      <c r="V45" s="32"/>
      <c r="W45" s="3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E398B-FCF6-429E-AB39-6269757A8867}">
  <dimension ref="A1:Z42"/>
  <sheetViews>
    <sheetView workbookViewId="0"/>
  </sheetViews>
  <sheetFormatPr defaultRowHeight="14.5" x14ac:dyDescent="0.35"/>
  <sheetData>
    <row r="1" spans="1:26" x14ac:dyDescent="0.35">
      <c r="A1" s="32"/>
      <c r="B1" s="32"/>
      <c r="C1" s="32"/>
      <c r="D1" s="32"/>
      <c r="E1" s="32"/>
      <c r="F1" s="32"/>
      <c r="G1" s="32"/>
      <c r="H1" s="32"/>
      <c r="I1" s="32"/>
      <c r="J1" s="32"/>
      <c r="K1" s="32"/>
      <c r="L1" s="32"/>
      <c r="M1" s="32"/>
      <c r="N1" s="32"/>
      <c r="O1" s="32"/>
      <c r="P1" s="32"/>
      <c r="Q1" s="32"/>
      <c r="R1" s="32"/>
      <c r="S1" s="32"/>
      <c r="T1" s="32"/>
      <c r="U1" s="32"/>
      <c r="V1" s="32"/>
      <c r="W1" s="32"/>
      <c r="X1" s="32"/>
      <c r="Y1" s="32"/>
      <c r="Z1" s="32"/>
    </row>
    <row r="2" spans="1:26" x14ac:dyDescent="0.35">
      <c r="A2" s="32"/>
      <c r="B2" s="32"/>
      <c r="C2" s="32"/>
      <c r="D2" s="32"/>
      <c r="E2" s="32"/>
      <c r="F2" s="32"/>
      <c r="G2" s="32"/>
      <c r="H2" s="32"/>
      <c r="I2" s="32"/>
      <c r="J2" s="32"/>
      <c r="K2" s="32"/>
      <c r="L2" s="32"/>
      <c r="M2" s="32"/>
      <c r="N2" s="32"/>
      <c r="O2" s="32"/>
      <c r="P2" s="32"/>
      <c r="Q2" s="32"/>
      <c r="R2" s="32"/>
      <c r="S2" s="32"/>
      <c r="T2" s="32"/>
      <c r="U2" s="32"/>
      <c r="V2" s="32"/>
      <c r="W2" s="32"/>
      <c r="X2" s="32"/>
      <c r="Y2" s="32"/>
      <c r="Z2" s="32"/>
    </row>
    <row r="3" spans="1:26" x14ac:dyDescent="0.35">
      <c r="A3" s="32"/>
      <c r="B3" s="32"/>
      <c r="C3" s="32"/>
      <c r="D3" s="32"/>
      <c r="E3" s="32"/>
      <c r="F3" s="32"/>
      <c r="G3" s="32"/>
      <c r="H3" s="32"/>
      <c r="I3" s="32"/>
      <c r="J3" s="32"/>
      <c r="K3" s="32"/>
      <c r="L3" s="32"/>
      <c r="M3" s="32"/>
      <c r="N3" s="32"/>
      <c r="O3" s="32"/>
      <c r="P3" s="32"/>
      <c r="Q3" s="32"/>
      <c r="R3" s="32"/>
      <c r="S3" s="32"/>
      <c r="T3" s="32"/>
      <c r="U3" s="32"/>
      <c r="V3" s="32"/>
      <c r="W3" s="32"/>
      <c r="X3" s="32"/>
      <c r="Y3" s="32"/>
      <c r="Z3" s="32"/>
    </row>
    <row r="4" spans="1:26" x14ac:dyDescent="0.35">
      <c r="A4" s="32"/>
      <c r="B4" s="32"/>
      <c r="C4" s="32"/>
      <c r="D4" s="32"/>
      <c r="E4" s="32"/>
      <c r="F4" s="32"/>
      <c r="G4" s="32"/>
      <c r="H4" s="32"/>
      <c r="I4" s="32"/>
      <c r="J4" s="32"/>
      <c r="K4" s="32"/>
      <c r="L4" s="32"/>
      <c r="M4" s="32"/>
      <c r="N4" s="32"/>
      <c r="O4" s="32"/>
      <c r="P4" s="32"/>
      <c r="Q4" s="32"/>
      <c r="R4" s="32"/>
      <c r="S4" s="32"/>
      <c r="T4" s="32"/>
      <c r="U4" s="32"/>
      <c r="V4" s="32"/>
      <c r="W4" s="32"/>
      <c r="X4" s="32"/>
      <c r="Y4" s="32"/>
      <c r="Z4" s="32"/>
    </row>
    <row r="5" spans="1:26" x14ac:dyDescent="0.35">
      <c r="A5" s="32"/>
      <c r="B5" s="32"/>
      <c r="C5" s="32"/>
      <c r="D5" s="32"/>
      <c r="E5" s="32"/>
      <c r="F5" s="32"/>
      <c r="G5" s="32"/>
      <c r="H5" s="32"/>
      <c r="I5" s="32"/>
      <c r="J5" s="32"/>
      <c r="K5" s="32"/>
      <c r="L5" s="32"/>
      <c r="M5" s="32"/>
      <c r="N5" s="32"/>
      <c r="O5" s="32"/>
      <c r="P5" s="32"/>
      <c r="Q5" s="32"/>
      <c r="R5" s="32"/>
      <c r="S5" s="32"/>
      <c r="T5" s="32"/>
      <c r="U5" s="32"/>
      <c r="V5" s="32"/>
      <c r="W5" s="32"/>
      <c r="X5" s="32"/>
      <c r="Y5" s="32"/>
      <c r="Z5" s="32"/>
    </row>
    <row r="6" spans="1:26" x14ac:dyDescent="0.35">
      <c r="A6" s="32"/>
      <c r="B6" s="32"/>
      <c r="C6" s="32"/>
      <c r="D6" s="32"/>
      <c r="E6" s="32"/>
      <c r="F6" s="32"/>
      <c r="G6" s="32"/>
      <c r="H6" s="32"/>
      <c r="I6" s="32"/>
      <c r="J6" s="32"/>
      <c r="K6" s="32"/>
      <c r="L6" s="32"/>
      <c r="M6" s="32"/>
      <c r="N6" s="32"/>
      <c r="O6" s="32"/>
      <c r="P6" s="32"/>
      <c r="Q6" s="32"/>
      <c r="R6" s="32"/>
      <c r="S6" s="32"/>
      <c r="T6" s="32"/>
      <c r="U6" s="32"/>
      <c r="V6" s="32"/>
      <c r="W6" s="32"/>
      <c r="X6" s="32"/>
      <c r="Y6" s="32"/>
      <c r="Z6" s="32"/>
    </row>
    <row r="7" spans="1:26" x14ac:dyDescent="0.35">
      <c r="A7" s="32"/>
      <c r="B7" s="32"/>
      <c r="C7" s="32"/>
      <c r="D7" s="32"/>
      <c r="E7" s="32"/>
      <c r="F7" s="32"/>
      <c r="G7" s="32"/>
      <c r="H7" s="32"/>
      <c r="I7" s="32"/>
      <c r="J7" s="32"/>
      <c r="K7" s="32"/>
      <c r="L7" s="32"/>
      <c r="M7" s="32"/>
      <c r="N7" s="32"/>
      <c r="O7" s="32"/>
      <c r="P7" s="32"/>
      <c r="Q7" s="32"/>
      <c r="R7" s="32"/>
      <c r="S7" s="32"/>
      <c r="T7" s="32"/>
      <c r="U7" s="32"/>
      <c r="V7" s="32"/>
      <c r="W7" s="32"/>
      <c r="X7" s="32"/>
      <c r="Y7" s="32"/>
      <c r="Z7" s="32"/>
    </row>
    <row r="8" spans="1:26" x14ac:dyDescent="0.35">
      <c r="A8" s="32"/>
      <c r="B8" s="32"/>
      <c r="C8" s="32"/>
      <c r="D8" s="32"/>
      <c r="E8" s="32"/>
      <c r="F8" s="32"/>
      <c r="G8" s="32"/>
      <c r="H8" s="32"/>
      <c r="I8" s="32"/>
      <c r="J8" s="32"/>
      <c r="K8" s="32"/>
      <c r="L8" s="32"/>
      <c r="M8" s="32"/>
      <c r="N8" s="32"/>
      <c r="O8" s="32"/>
      <c r="P8" s="32"/>
      <c r="Q8" s="32"/>
      <c r="R8" s="32"/>
      <c r="S8" s="32"/>
      <c r="T8" s="32"/>
      <c r="U8" s="32"/>
      <c r="V8" s="32"/>
      <c r="W8" s="32"/>
      <c r="X8" s="32"/>
      <c r="Y8" s="32"/>
      <c r="Z8" s="32"/>
    </row>
    <row r="9" spans="1:26" x14ac:dyDescent="0.35">
      <c r="A9" s="32"/>
      <c r="B9" s="32"/>
      <c r="C9" s="32"/>
      <c r="D9" s="32"/>
      <c r="E9" s="32"/>
      <c r="F9" s="32"/>
      <c r="G9" s="32"/>
      <c r="H9" s="32"/>
      <c r="I9" s="32"/>
      <c r="J9" s="32"/>
      <c r="K9" s="32"/>
      <c r="L9" s="32"/>
      <c r="M9" s="32"/>
      <c r="N9" s="32"/>
      <c r="O9" s="32"/>
      <c r="P9" s="32"/>
      <c r="Q9" s="32"/>
      <c r="R9" s="32"/>
      <c r="S9" s="32"/>
      <c r="T9" s="32"/>
      <c r="U9" s="32"/>
      <c r="V9" s="32"/>
      <c r="W9" s="32"/>
      <c r="X9" s="32"/>
      <c r="Y9" s="32"/>
      <c r="Z9" s="32"/>
    </row>
    <row r="10" spans="1:26" x14ac:dyDescent="0.35">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x14ac:dyDescent="0.35">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x14ac:dyDescent="0.35">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x14ac:dyDescent="0.35">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x14ac:dyDescent="0.35">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x14ac:dyDescent="0.3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x14ac:dyDescent="0.35">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x14ac:dyDescent="0.35">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x14ac:dyDescent="0.35">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x14ac:dyDescent="0.35">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x14ac:dyDescent="0.35">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x14ac:dyDescent="0.35">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x14ac:dyDescent="0.35">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x14ac:dyDescent="0.35">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x14ac:dyDescent="0.35">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x14ac:dyDescent="0.3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x14ac:dyDescent="0.3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x14ac:dyDescent="0.3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x14ac:dyDescent="0.3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x14ac:dyDescent="0.3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x14ac:dyDescent="0.3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x14ac:dyDescent="0.35">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x14ac:dyDescent="0.35">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x14ac:dyDescent="0.3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spans="1:26" x14ac:dyDescent="0.3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x14ac:dyDescent="0.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x14ac:dyDescent="0.3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x14ac:dyDescent="0.3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x14ac:dyDescent="0.3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x14ac:dyDescent="0.3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x14ac:dyDescent="0.3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x14ac:dyDescent="0.3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x14ac:dyDescent="0.3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Home Page</vt:lpstr>
      <vt:lpstr>Data</vt:lpstr>
      <vt:lpstr>Dashboard</vt:lpstr>
      <vt:lpstr>Pivot </vt:lpstr>
      <vt:lpstr>Insights</vt:lpstr>
      <vt:lpstr>Summary</vt:lpstr>
      <vt:lpstr>Conclusion</vt:lpstr>
      <vt:lpstr>BHK</vt:lpstr>
      <vt:lpstr>count</vt:lpstr>
      <vt:lpstr>count1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2024-11-10T06:30:30Z</dcterms:created>
  <dcterms:modified xsi:type="dcterms:W3CDTF">2024-11-19T06:42:41Z</dcterms:modified>
</cp:coreProperties>
</file>