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ea9265487b6e9b/Documents/"/>
    </mc:Choice>
  </mc:AlternateContent>
  <xr:revisionPtr revIDLastSave="17" documentId="8_{5A88C5A6-E414-422D-AE28-98827319995D}" xr6:coauthVersionLast="46" xr6:coauthVersionMax="46" xr10:uidLastSave="{941320E2-B11C-4C3E-88F3-82746E0BBEC8}"/>
  <bookViews>
    <workbookView xWindow="-108" yWindow="-108" windowWidth="23256" windowHeight="12576" activeTab="4" xr2:uid="{B6E79F88-8145-4DF4-AE9F-D2787994CCF3}"/>
  </bookViews>
  <sheets>
    <sheet name="Sector Weightage" sheetId="1" r:id="rId1"/>
    <sheet name="NSE Returns" sheetId="2" r:id="rId2"/>
    <sheet name="NSE Constituents" sheetId="5" r:id="rId3"/>
    <sheet name="Ratios" sheetId="6" r:id="rId4"/>
    <sheet name="Gold Prices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3" i="9"/>
  <c r="B15" i="1" l="1"/>
  <c r="N24" i="2"/>
</calcChain>
</file>

<file path=xl/sharedStrings.xml><?xml version="1.0" encoding="utf-8"?>
<sst xmlns="http://schemas.openxmlformats.org/spreadsheetml/2006/main" count="153" uniqueCount="111">
  <si>
    <t>Financial Services</t>
  </si>
  <si>
    <t>Sector Weightage</t>
  </si>
  <si>
    <t>IT</t>
  </si>
  <si>
    <t>Energy</t>
  </si>
  <si>
    <t>Consumer Goods</t>
  </si>
  <si>
    <t>Automobile</t>
  </si>
  <si>
    <t>Construction</t>
  </si>
  <si>
    <t>Metals</t>
  </si>
  <si>
    <t>Pharma</t>
  </si>
  <si>
    <t>Telecom</t>
  </si>
  <si>
    <t>Cement &amp; its products</t>
  </si>
  <si>
    <t>Fertilisers and Pesticides</t>
  </si>
  <si>
    <t>Services</t>
  </si>
  <si>
    <t>Media and Entertainment</t>
  </si>
  <si>
    <t>Annual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</si>
  <si>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</si>
  <si>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</si>
  <si>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</si>
  <si>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</si>
  <si>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</si>
  <si>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</si>
  <si>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</si>
  <si>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</si>
  <si>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</si>
  <si>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</si>
  <si>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</si>
  <si>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Year</t>
  </si>
  <si>
    <t>Security Name</t>
  </si>
  <si>
    <t>Sector</t>
  </si>
  <si>
    <t>HDFC Bank Ltd.</t>
  </si>
  <si>
    <t>FINANCIAL SERVICES</t>
  </si>
  <si>
    <t>Reliance Industries Ltd.</t>
  </si>
  <si>
    <t>OIL &amp; GAS</t>
  </si>
  <si>
    <t>Infosys Ltd.</t>
  </si>
  <si>
    <t>Housing Development Finance Corporation Ltd.</t>
  </si>
  <si>
    <t>ICICI Bank Ltd.</t>
  </si>
  <si>
    <t>Tata Consultancy Services Ltd.</t>
  </si>
  <si>
    <t>Kotak Mahindra Bank Ltd.</t>
  </si>
  <si>
    <t>Hindustan Unilever Ltd.</t>
  </si>
  <si>
    <t>CONSUMER GOODS</t>
  </si>
  <si>
    <t>ITC Ltd.</t>
  </si>
  <si>
    <t>Axis Bank Ltd.</t>
  </si>
  <si>
    <t>Larsen &amp; Toubro Ltd.</t>
  </si>
  <si>
    <t>CONSTRUCTION</t>
  </si>
  <si>
    <t>State Bank of India</t>
  </si>
  <si>
    <t>Bajaj Finance Ltd.</t>
  </si>
  <si>
    <t>Bharti Airtel Ltd.</t>
  </si>
  <si>
    <t>TELECOM</t>
  </si>
  <si>
    <t>Asian Paints Ltd.</t>
  </si>
  <si>
    <t>HCL Technologies Ltd.</t>
  </si>
  <si>
    <t>Maruti Suzuki India Ltd.</t>
  </si>
  <si>
    <t>AUTOMOBILE</t>
  </si>
  <si>
    <t>UltraTech Cement Ltd.</t>
  </si>
  <si>
    <t>CEMENT &amp; CEMENT PRODUCTS</t>
  </si>
  <si>
    <t>Mahindra &amp; Mahindra Ltd.</t>
  </si>
  <si>
    <t>Sun Pharmaceutical Industries Ltd.</t>
  </si>
  <si>
    <t>PHARMA</t>
  </si>
  <si>
    <t>Titan Company Ltd.</t>
  </si>
  <si>
    <t>Wipro Ltd.</t>
  </si>
  <si>
    <t>Tech Mahindra Ltd.</t>
  </si>
  <si>
    <t>Nestle India Ltd.</t>
  </si>
  <si>
    <t>Tata Steel Ltd.</t>
  </si>
  <si>
    <t>METALS</t>
  </si>
  <si>
    <t>Bajaj Finserv Ltd.</t>
  </si>
  <si>
    <t>HDFC Life Insurance Company Ltd.</t>
  </si>
  <si>
    <t>Grasim Industries Ltd.</t>
  </si>
  <si>
    <t>Power Grid Corporation of India Ltd.</t>
  </si>
  <si>
    <t>POWER</t>
  </si>
  <si>
    <t>Dr. Reddy's Laboratories Ltd.</t>
  </si>
  <si>
    <t>IndusInd Bank Ltd.</t>
  </si>
  <si>
    <t>Tata Motors Ltd.</t>
  </si>
  <si>
    <t>Adani Ports and Special Economic Zone Ltd.</t>
  </si>
  <si>
    <t>SERVICES</t>
  </si>
  <si>
    <t>NTPC Ltd.</t>
  </si>
  <si>
    <t>Bajaj Auto Ltd.</t>
  </si>
  <si>
    <t>Hindalco Industries Ltd.</t>
  </si>
  <si>
    <t>Divi's Laboratories Ltd.</t>
  </si>
  <si>
    <t>JSW Steel Ltd.</t>
  </si>
  <si>
    <t>Britannia Industries Ltd.</t>
  </si>
  <si>
    <t>Cipla Ltd.</t>
  </si>
  <si>
    <t>Bharat Petroleum Corporation Ltd.</t>
  </si>
  <si>
    <t>Shree Cement Ltd.</t>
  </si>
  <si>
    <t>Hero MotoCorp Ltd.</t>
  </si>
  <si>
    <t>Tata Consumer Products Ltd.</t>
  </si>
  <si>
    <t>Oil &amp; Natural Gas Corporation Ltd.</t>
  </si>
  <si>
    <t>Eicher Motors Ltd.</t>
  </si>
  <si>
    <t>UPL Ltd.</t>
  </si>
  <si>
    <t>FERTILISERS &amp; PESTICIDES</t>
  </si>
  <si>
    <t>SBI Life Insurance Company Ltd.</t>
  </si>
  <si>
    <t>Coal India Ltd.</t>
  </si>
  <si>
    <t>Indian Oil Corporation Ltd.</t>
  </si>
  <si>
    <t>Weightage (%)</t>
  </si>
  <si>
    <t>Price-earnings ratio</t>
  </si>
  <si>
    <t>Price-to-book ratio</t>
  </si>
  <si>
    <t>Dividend yield</t>
  </si>
  <si>
    <t>Std. deviation</t>
  </si>
  <si>
    <t>Return since inception (%)</t>
  </si>
  <si>
    <t>Price (24 karat per 10 grams)</t>
  </si>
  <si>
    <t>Jan</t>
  </si>
  <si>
    <t>% Change</t>
  </si>
  <si>
    <t>International ETFs</t>
  </si>
  <si>
    <t>iShares MSCI Emerging Markets ETF</t>
  </si>
  <si>
    <t>Expense Ratio</t>
  </si>
  <si>
    <t>Avg Vol</t>
  </si>
  <si>
    <t>40 M Shares/day</t>
  </si>
  <si>
    <t>iShares Core MSCI Emerging Markets ETF</t>
  </si>
  <si>
    <t>60 M Shares/day</t>
  </si>
  <si>
    <t>Time Period % change</t>
  </si>
  <si>
    <t>Start Year</t>
  </si>
  <si>
    <t>End Year</t>
  </si>
  <si>
    <t>Profit/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</si>
</sst>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rgb="FF34495E"/>
      <name val="Arial"/>
      <family val="2"/>
    </font>
    <font>
      <b/>
      <sz val="10"/>
      <color rgb="FF34495E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181818"/>
      <name val="Calibri"/>
      <family val="2"/>
      <scheme val="minor"/>
    </font>
    <font>
      <sz val="11"/>
      <color rgb="FF181818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0"/>
      <color theme="3" tint="-0.249977111117893"/>
      <name val="Arial"/>
      <family val="2"/>
    </font>
  </fonts>
  <fills count="160">
    <fill>
      <patternFill patternType="none"/>
    </fill>
    <fill>
      <patternFill patternType="gray125"/>
    </fill>
    <fill>
      <patternFill patternType="solid">
        <fgColor rgb="FFFDE3EE"/>
        <bgColor indexed="64"/>
      </patternFill>
    </fill>
    <fill>
      <patternFill patternType="solid">
        <fgColor rgb="FFEDF5D9"/>
        <bgColor indexed="64"/>
      </patternFill>
    </fill>
    <fill>
      <patternFill patternType="solid">
        <fgColor rgb="FFF0F6DD"/>
        <bgColor indexed="64"/>
      </patternFill>
    </fill>
    <fill>
      <patternFill patternType="solid">
        <fgColor rgb="FFC5E69D"/>
        <bgColor indexed="64"/>
      </patternFill>
    </fill>
    <fill>
      <patternFill patternType="solid">
        <fgColor rgb="FFFDE2EF"/>
        <bgColor indexed="64"/>
      </patternFill>
    </fill>
    <fill>
      <patternFill patternType="solid">
        <fgColor rgb="FFCB3988"/>
        <bgColor indexed="64"/>
      </patternFill>
    </fill>
    <fill>
      <patternFill patternType="solid">
        <fgColor rgb="FFF1BBD8"/>
        <bgColor indexed="64"/>
      </patternFill>
    </fill>
    <fill>
      <patternFill patternType="solid">
        <fgColor rgb="FFF9F6E9"/>
        <bgColor indexed="64"/>
      </patternFill>
    </fill>
    <fill>
      <patternFill patternType="solid">
        <fgColor rgb="FFF7F6E6"/>
        <bgColor indexed="64"/>
      </patternFill>
    </fill>
    <fill>
      <patternFill patternType="solid">
        <fgColor rgb="FFEAF5D6"/>
        <bgColor indexed="64"/>
      </patternFill>
    </fill>
    <fill>
      <patternFill patternType="solid">
        <fgColor rgb="FFF4C2DC"/>
        <bgColor indexed="64"/>
      </patternFill>
    </fill>
    <fill>
      <patternFill patternType="solid">
        <fgColor rgb="FFFCEBED"/>
        <bgColor indexed="64"/>
      </patternFill>
    </fill>
    <fill>
      <patternFill patternType="solid">
        <fgColor rgb="FFFBEFEC"/>
        <bgColor indexed="64"/>
      </patternFill>
    </fill>
    <fill>
      <patternFill patternType="solid">
        <fgColor rgb="FFE8F5D2"/>
        <bgColor indexed="64"/>
      </patternFill>
    </fill>
    <fill>
      <patternFill patternType="solid">
        <fgColor rgb="FFFBF1EB"/>
        <bgColor indexed="64"/>
      </patternFill>
    </fill>
    <fill>
      <patternFill patternType="solid">
        <fgColor rgb="FFD7EEB9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CE8ED"/>
        <bgColor indexed="64"/>
      </patternFill>
    </fill>
    <fill>
      <patternFill patternType="solid">
        <fgColor rgb="FFEEF5DA"/>
        <bgColor indexed="64"/>
      </patternFill>
    </fill>
    <fill>
      <patternFill patternType="solid">
        <fgColor rgb="FFECF5D8"/>
        <bgColor indexed="64"/>
      </patternFill>
    </fill>
    <fill>
      <patternFill patternType="solid">
        <fgColor rgb="FFE8F5D3"/>
        <bgColor indexed="64"/>
      </patternFill>
    </fill>
    <fill>
      <patternFill patternType="solid">
        <fgColor rgb="FFFBEEEC"/>
        <bgColor indexed="64"/>
      </patternFill>
    </fill>
    <fill>
      <patternFill patternType="solid">
        <fgColor rgb="FFFBF2EB"/>
        <bgColor indexed="64"/>
      </patternFill>
    </fill>
    <fill>
      <patternFill patternType="solid">
        <fgColor rgb="FFFCE6EE"/>
        <bgColor indexed="64"/>
      </patternFill>
    </fill>
    <fill>
      <patternFill patternType="solid">
        <fgColor rgb="FFEAF5D5"/>
        <bgColor indexed="64"/>
      </patternFill>
    </fill>
    <fill>
      <patternFill patternType="solid">
        <fgColor rgb="FFEBF5D6"/>
        <bgColor indexed="64"/>
      </patternFill>
    </fill>
    <fill>
      <patternFill patternType="solid">
        <fgColor rgb="FFEDAED0"/>
        <bgColor indexed="64"/>
      </patternFill>
    </fill>
    <fill>
      <patternFill patternType="solid">
        <fgColor rgb="FFF1B9D7"/>
        <bgColor indexed="64"/>
      </patternFill>
    </fill>
    <fill>
      <patternFill patternType="solid">
        <fgColor rgb="FFF5F6E3"/>
        <bgColor indexed="64"/>
      </patternFill>
    </fill>
    <fill>
      <patternFill patternType="solid">
        <fgColor rgb="FFFBEDEC"/>
        <bgColor indexed="64"/>
      </patternFill>
    </fill>
    <fill>
      <patternFill patternType="solid">
        <fgColor rgb="FFE9F5D4"/>
        <bgColor indexed="64"/>
      </patternFill>
    </fill>
    <fill>
      <patternFill patternType="solid">
        <fgColor rgb="FFC1E598"/>
        <bgColor indexed="64"/>
      </patternFill>
    </fill>
    <fill>
      <patternFill patternType="solid">
        <fgColor rgb="FFFCDEEE"/>
        <bgColor indexed="64"/>
      </patternFill>
    </fill>
    <fill>
      <patternFill patternType="solid">
        <fgColor rgb="FFF4F6E2"/>
        <bgColor indexed="64"/>
      </patternFill>
    </fill>
    <fill>
      <patternFill patternType="solid">
        <fgColor rgb="FFE7F5D2"/>
        <bgColor indexed="64"/>
      </patternFill>
    </fill>
    <fill>
      <patternFill patternType="solid">
        <fgColor rgb="FFF8CEE4"/>
        <bgColor indexed="64"/>
      </patternFill>
    </fill>
    <fill>
      <patternFill patternType="solid">
        <fgColor rgb="FFFDE4EE"/>
        <bgColor indexed="64"/>
      </patternFill>
    </fill>
    <fill>
      <patternFill patternType="solid">
        <fgColor rgb="FFF3F6E1"/>
        <bgColor indexed="64"/>
      </patternFill>
    </fill>
    <fill>
      <patternFill patternType="solid">
        <fgColor rgb="FFFCE9ED"/>
        <bgColor indexed="64"/>
      </patternFill>
    </fill>
    <fill>
      <patternFill patternType="solid">
        <fgColor rgb="FFFAF4EA"/>
        <bgColor indexed="64"/>
      </patternFill>
    </fill>
    <fill>
      <patternFill patternType="solid">
        <fgColor rgb="FFFCECEC"/>
        <bgColor indexed="64"/>
      </patternFill>
    </fill>
    <fill>
      <patternFill patternType="solid">
        <fgColor rgb="FFF2BDD9"/>
        <bgColor indexed="64"/>
      </patternFill>
    </fill>
    <fill>
      <patternFill patternType="solid">
        <fgColor rgb="FFF9D3E7"/>
        <bgColor indexed="64"/>
      </patternFill>
    </fill>
    <fill>
      <patternFill patternType="solid">
        <fgColor rgb="FFE799C2"/>
        <bgColor indexed="64"/>
      </patternFill>
    </fill>
    <fill>
      <patternFill patternType="solid">
        <fgColor rgb="FFC3E59A"/>
        <bgColor indexed="64"/>
      </patternFill>
    </fill>
    <fill>
      <patternFill patternType="solid">
        <fgColor rgb="FFE9A3C9"/>
        <bgColor indexed="64"/>
      </patternFill>
    </fill>
    <fill>
      <patternFill patternType="solid">
        <fgColor rgb="FFFDE1EF"/>
        <bgColor indexed="64"/>
      </patternFill>
    </fill>
    <fill>
      <patternFill patternType="solid">
        <fgColor rgb="FFF6F6E5"/>
        <bgColor indexed="64"/>
      </patternFill>
    </fill>
    <fill>
      <patternFill patternType="solid">
        <fgColor rgb="FFFDDFEF"/>
        <bgColor indexed="64"/>
      </patternFill>
    </fill>
    <fill>
      <patternFill patternType="solid">
        <fgColor rgb="FFFDE0EF"/>
        <bgColor indexed="64"/>
      </patternFill>
    </fill>
    <fill>
      <patternFill patternType="solid">
        <fgColor rgb="FFE287B5"/>
        <bgColor indexed="64"/>
      </patternFill>
    </fill>
    <fill>
      <patternFill patternType="solid">
        <fgColor rgb="FFFAF5EA"/>
        <bgColor indexed="64"/>
      </patternFill>
    </fill>
    <fill>
      <patternFill patternType="solid">
        <fgColor rgb="FFD1ECB0"/>
        <bgColor indexed="64"/>
      </patternFill>
    </fill>
    <fill>
      <patternFill patternType="solid">
        <fgColor rgb="FFFAF6EA"/>
        <bgColor indexed="64"/>
      </patternFill>
    </fill>
    <fill>
      <patternFill patternType="solid">
        <fgColor rgb="FFEEB1D2"/>
        <bgColor indexed="64"/>
      </patternFill>
    </fill>
    <fill>
      <patternFill patternType="solid">
        <fgColor rgb="FFB9E18C"/>
        <bgColor indexed="64"/>
      </patternFill>
    </fill>
    <fill>
      <patternFill patternType="solid">
        <fgColor rgb="FF4D9221"/>
        <bgColor indexed="64"/>
      </patternFill>
    </fill>
    <fill>
      <patternFill patternType="solid">
        <fgColor rgb="FFF8D0E5"/>
        <bgColor indexed="64"/>
      </patternFill>
    </fill>
    <fill>
      <patternFill patternType="solid">
        <fgColor rgb="FFC51B7D"/>
        <bgColor indexed="64"/>
      </patternFill>
    </fill>
    <fill>
      <patternFill patternType="solid">
        <fgColor rgb="FFE38AB8"/>
        <bgColor indexed="64"/>
      </patternFill>
    </fill>
    <fill>
      <patternFill patternType="solid">
        <fgColor rgb="FFC8E8A3"/>
        <bgColor indexed="64"/>
      </patternFill>
    </fill>
    <fill>
      <patternFill patternType="solid">
        <fgColor rgb="FFD7629D"/>
        <bgColor indexed="64"/>
      </patternFill>
    </fill>
    <fill>
      <patternFill patternType="solid">
        <fgColor rgb="FFF3C2DC"/>
        <bgColor indexed="64"/>
      </patternFill>
    </fill>
    <fill>
      <patternFill patternType="solid">
        <fgColor rgb="FFB8E18B"/>
        <bgColor indexed="64"/>
      </patternFill>
    </fill>
    <fill>
      <patternFill patternType="solid">
        <fgColor rgb="FFE698C1"/>
        <bgColor indexed="64"/>
      </patternFill>
    </fill>
    <fill>
      <patternFill patternType="solid">
        <fgColor rgb="FFD866A0"/>
        <bgColor indexed="64"/>
      </patternFill>
    </fill>
    <fill>
      <patternFill patternType="solid">
        <fgColor rgb="FFE7F5D1"/>
        <bgColor indexed="64"/>
      </patternFill>
    </fill>
    <fill>
      <patternFill patternType="solid">
        <fgColor rgb="FFE6F5D0"/>
        <bgColor indexed="64"/>
      </patternFill>
    </fill>
    <fill>
      <patternFill patternType="solid">
        <fgColor rgb="FFEBA8CC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5F6E4"/>
        <bgColor indexed="64"/>
      </patternFill>
    </fill>
    <fill>
      <patternFill patternType="solid">
        <fgColor rgb="FFDC74A9"/>
        <bgColor indexed="64"/>
      </patternFill>
    </fill>
    <fill>
      <patternFill patternType="solid">
        <fgColor rgb="FFACDC7A"/>
        <bgColor indexed="64"/>
      </patternFill>
    </fill>
    <fill>
      <patternFill patternType="solid">
        <fgColor rgb="FFF2F6E0"/>
        <bgColor indexed="64"/>
      </patternFill>
    </fill>
    <fill>
      <patternFill patternType="solid">
        <fgColor rgb="FFE8A1C7"/>
        <bgColor indexed="64"/>
      </patternFill>
    </fill>
    <fill>
      <patternFill patternType="solid">
        <fgColor rgb="FFB4DF85"/>
        <bgColor indexed="64"/>
      </patternFill>
    </fill>
    <fill>
      <patternFill patternType="solid">
        <fgColor rgb="FFB4DF86"/>
        <bgColor indexed="64"/>
      </patternFill>
    </fill>
    <fill>
      <patternFill patternType="solid">
        <fgColor rgb="FFD65F9C"/>
        <bgColor indexed="64"/>
      </patternFill>
    </fill>
    <fill>
      <patternFill patternType="solid">
        <fgColor rgb="FFF7F6E7"/>
        <bgColor indexed="64"/>
      </patternFill>
    </fill>
    <fill>
      <patternFill patternType="solid">
        <fgColor rgb="FFFBDAEB"/>
        <bgColor indexed="64"/>
      </patternFill>
    </fill>
    <fill>
      <patternFill patternType="solid">
        <fgColor rgb="FF83BE50"/>
        <bgColor indexed="64"/>
      </patternFill>
    </fill>
    <fill>
      <patternFill patternType="solid">
        <fgColor rgb="FFECF5D7"/>
        <bgColor indexed="64"/>
      </patternFill>
    </fill>
    <fill>
      <patternFill patternType="solid">
        <fgColor rgb="FF8CC558"/>
        <bgColor indexed="64"/>
      </patternFill>
    </fill>
    <fill>
      <patternFill patternType="solid">
        <fgColor rgb="FFECAACE"/>
        <bgColor indexed="64"/>
      </patternFill>
    </fill>
    <fill>
      <patternFill patternType="solid">
        <fgColor rgb="FFF7CEE4"/>
        <bgColor indexed="64"/>
      </patternFill>
    </fill>
    <fill>
      <patternFill patternType="solid">
        <fgColor rgb="FFE2F3CA"/>
        <bgColor indexed="64"/>
      </patternFill>
    </fill>
    <fill>
      <patternFill patternType="solid">
        <fgColor rgb="FFF1F6DE"/>
        <bgColor indexed="64"/>
      </patternFill>
    </fill>
    <fill>
      <patternFill patternType="solid">
        <fgColor rgb="FFDD77AB"/>
        <bgColor indexed="64"/>
      </patternFill>
    </fill>
    <fill>
      <patternFill patternType="solid">
        <fgColor rgb="FFDA6DA4"/>
        <bgColor indexed="64"/>
      </patternFill>
    </fill>
    <fill>
      <patternFill patternType="solid">
        <fgColor rgb="FFECADCF"/>
        <bgColor indexed="64"/>
      </patternFill>
    </fill>
    <fill>
      <patternFill patternType="solid">
        <fgColor rgb="FFE9A2C9"/>
        <bgColor indexed="64"/>
      </patternFill>
    </fill>
    <fill>
      <patternFill patternType="solid">
        <fgColor rgb="FFE696C0"/>
        <bgColor indexed="64"/>
      </patternFill>
    </fill>
    <fill>
      <patternFill patternType="solid">
        <fgColor rgb="FFECABCE"/>
        <bgColor indexed="64"/>
      </patternFill>
    </fill>
    <fill>
      <patternFill patternType="solid">
        <fgColor rgb="FFCBE9A7"/>
        <bgColor indexed="64"/>
      </patternFill>
    </fill>
    <fill>
      <patternFill patternType="solid">
        <fgColor rgb="FFC71E1D"/>
        <bgColor indexed="64"/>
      </patternFill>
    </fill>
    <fill>
      <patternFill patternType="solid">
        <fgColor rgb="FFE6F5D1"/>
        <bgColor indexed="64"/>
      </patternFill>
    </fill>
    <fill>
      <patternFill patternType="solid">
        <fgColor rgb="FFC8E8A2"/>
        <bgColor indexed="64"/>
      </patternFill>
    </fill>
    <fill>
      <patternFill patternType="solid">
        <fgColor rgb="FFE5F5CF"/>
        <bgColor indexed="64"/>
      </patternFill>
    </fill>
    <fill>
      <patternFill patternType="solid">
        <fgColor rgb="FFF6CAE1"/>
        <bgColor indexed="64"/>
      </patternFill>
    </fill>
    <fill>
      <patternFill patternType="solid">
        <fgColor rgb="FFCBE9A8"/>
        <bgColor indexed="64"/>
      </patternFill>
    </fill>
    <fill>
      <patternFill patternType="solid">
        <fgColor rgb="FFA8DA75"/>
        <bgColor indexed="64"/>
      </patternFill>
    </fill>
    <fill>
      <patternFill patternType="solid">
        <fgColor rgb="FFF4F6E3"/>
        <bgColor indexed="64"/>
      </patternFill>
    </fill>
    <fill>
      <patternFill patternType="solid">
        <fgColor rgb="FFCEEAAB"/>
        <bgColor indexed="64"/>
      </patternFill>
    </fill>
    <fill>
      <patternFill patternType="solid">
        <fgColor rgb="FFDAEFBD"/>
        <bgColor indexed="64"/>
      </patternFill>
    </fill>
    <fill>
      <patternFill patternType="solid">
        <fgColor rgb="FFA3D86C"/>
        <bgColor indexed="64"/>
      </patternFill>
    </fill>
    <fill>
      <patternFill patternType="solid">
        <fgColor rgb="FFF2F6DF"/>
        <bgColor indexed="64"/>
      </patternFill>
    </fill>
    <fill>
      <patternFill patternType="solid">
        <fgColor rgb="FFBCE290"/>
        <bgColor indexed="64"/>
      </patternFill>
    </fill>
    <fill>
      <patternFill patternType="solid">
        <fgColor rgb="FF8BC557"/>
        <bgColor indexed="64"/>
      </patternFill>
    </fill>
    <fill>
      <patternFill patternType="solid">
        <fgColor rgb="FF84BF51"/>
        <bgColor indexed="64"/>
      </patternFill>
    </fill>
    <fill>
      <patternFill patternType="solid">
        <fgColor rgb="FFA9DA75"/>
        <bgColor indexed="64"/>
      </patternFill>
    </fill>
    <fill>
      <patternFill patternType="solid">
        <fgColor rgb="FF7CB84B"/>
        <bgColor indexed="64"/>
      </patternFill>
    </fill>
    <fill>
      <patternFill patternType="solid">
        <fgColor rgb="FFB6E087"/>
        <bgColor indexed="64"/>
      </patternFill>
    </fill>
    <fill>
      <patternFill patternType="solid">
        <fgColor rgb="FFC3E69B"/>
        <bgColor indexed="64"/>
      </patternFill>
    </fill>
    <fill>
      <patternFill patternType="solid">
        <fgColor rgb="FFAADB77"/>
        <bgColor indexed="64"/>
      </patternFill>
    </fill>
    <fill>
      <patternFill patternType="solid">
        <fgColor rgb="FFA9DA76"/>
        <bgColor indexed="64"/>
      </patternFill>
    </fill>
    <fill>
      <patternFill patternType="solid">
        <fgColor rgb="FFAFDD7E"/>
        <bgColor indexed="64"/>
      </patternFill>
    </fill>
    <fill>
      <patternFill patternType="solid">
        <fgColor rgb="FF92CB5E"/>
        <bgColor indexed="64"/>
      </patternFill>
    </fill>
    <fill>
      <patternFill patternType="solid">
        <fgColor rgb="FFD4EDB4"/>
        <bgColor indexed="64"/>
      </patternFill>
    </fill>
    <fill>
      <patternFill patternType="solid">
        <fgColor rgb="FFA0D669"/>
        <bgColor indexed="64"/>
      </patternFill>
    </fill>
    <fill>
      <patternFill patternType="solid">
        <fgColor rgb="FFDEF1C3"/>
        <bgColor indexed="64"/>
      </patternFill>
    </fill>
    <fill>
      <patternFill patternType="solid">
        <fgColor rgb="FFD6EEB8"/>
        <bgColor indexed="64"/>
      </patternFill>
    </fill>
    <fill>
      <patternFill patternType="solid">
        <fgColor rgb="FFDEF1C4"/>
        <bgColor indexed="64"/>
      </patternFill>
    </fill>
    <fill>
      <patternFill patternType="solid">
        <fgColor rgb="FFFAF6E9"/>
        <bgColor indexed="64"/>
      </patternFill>
    </fill>
    <fill>
      <patternFill patternType="solid">
        <fgColor rgb="FFE1F3C8"/>
        <bgColor indexed="64"/>
      </patternFill>
    </fill>
    <fill>
      <patternFill patternType="solid">
        <fgColor rgb="FF78B447"/>
        <bgColor indexed="64"/>
      </patternFill>
    </fill>
    <fill>
      <patternFill patternType="solid">
        <fgColor rgb="FFC9E8A4"/>
        <bgColor indexed="64"/>
      </patternFill>
    </fill>
    <fill>
      <patternFill patternType="solid">
        <fgColor rgb="FFC1E497"/>
        <bgColor indexed="64"/>
      </patternFill>
    </fill>
    <fill>
      <patternFill patternType="solid">
        <fgColor rgb="FFBFE495"/>
        <bgColor indexed="64"/>
      </patternFill>
    </fill>
    <fill>
      <patternFill patternType="solid">
        <fgColor rgb="FFFCDCEC"/>
        <bgColor indexed="64"/>
      </patternFill>
    </fill>
    <fill>
      <patternFill patternType="solid">
        <fgColor rgb="FFADDC7B"/>
        <bgColor indexed="64"/>
      </patternFill>
    </fill>
    <fill>
      <patternFill patternType="solid">
        <fgColor rgb="FF82BD4F"/>
        <bgColor indexed="64"/>
      </patternFill>
    </fill>
    <fill>
      <patternFill patternType="solid">
        <fgColor rgb="FFB0DD7F"/>
        <bgColor indexed="64"/>
      </patternFill>
    </fill>
    <fill>
      <patternFill patternType="solid">
        <fgColor rgb="FFEBF5D7"/>
        <bgColor indexed="64"/>
      </patternFill>
    </fill>
    <fill>
      <patternFill patternType="solid">
        <fgColor rgb="FFF8F6E7"/>
        <bgColor indexed="64"/>
      </patternFill>
    </fill>
    <fill>
      <patternFill patternType="solid">
        <fgColor rgb="FFC7E7A1"/>
        <bgColor indexed="64"/>
      </patternFill>
    </fill>
    <fill>
      <patternFill patternType="solid">
        <fgColor rgb="FFFDDFEE"/>
        <bgColor indexed="64"/>
      </patternFill>
    </fill>
    <fill>
      <patternFill patternType="solid">
        <fgColor rgb="FF95CD60"/>
        <bgColor indexed="64"/>
      </patternFill>
    </fill>
    <fill>
      <patternFill patternType="solid">
        <fgColor rgb="FFFCE5EE"/>
        <bgColor indexed="64"/>
      </patternFill>
    </fill>
    <fill>
      <patternFill patternType="solid">
        <fgColor rgb="FFE5F4CE"/>
        <bgColor indexed="64"/>
      </patternFill>
    </fill>
    <fill>
      <patternFill patternType="solid">
        <fgColor rgb="FFFCEBEC"/>
        <bgColor indexed="64"/>
      </patternFill>
    </fill>
    <fill>
      <patternFill patternType="solid">
        <fgColor rgb="FFFAD6E8"/>
        <bgColor indexed="64"/>
      </patternFill>
    </fill>
    <fill>
      <patternFill patternType="solid">
        <fgColor rgb="FFB5E087"/>
        <bgColor indexed="64"/>
      </patternFill>
    </fill>
    <fill>
      <patternFill patternType="solid">
        <fgColor rgb="FFFBF3EB"/>
        <bgColor indexed="64"/>
      </patternFill>
    </fill>
    <fill>
      <patternFill patternType="solid">
        <fgColor rgb="FFA8DA74"/>
        <bgColor indexed="64"/>
      </patternFill>
    </fill>
    <fill>
      <patternFill patternType="solid">
        <fgColor rgb="FFBAE18E"/>
        <bgColor indexed="64"/>
      </patternFill>
    </fill>
    <fill>
      <patternFill patternType="solid">
        <fgColor rgb="FFDBF0BF"/>
        <bgColor indexed="64"/>
      </patternFill>
    </fill>
    <fill>
      <patternFill patternType="solid">
        <fgColor rgb="FFF8D1E6"/>
        <bgColor indexed="64"/>
      </patternFill>
    </fill>
    <fill>
      <patternFill patternType="solid">
        <fgColor rgb="FF9FD568"/>
        <bgColor indexed="64"/>
      </patternFill>
    </fill>
    <fill>
      <patternFill patternType="solid">
        <fgColor rgb="FFE9F5D3"/>
        <bgColor indexed="64"/>
      </patternFill>
    </fill>
    <fill>
      <patternFill patternType="solid">
        <fgColor rgb="FFF8D1E5"/>
        <bgColor indexed="64"/>
      </patternFill>
    </fill>
    <fill>
      <patternFill patternType="solid">
        <fgColor rgb="FFD3EDB3"/>
        <bgColor indexed="64"/>
      </patternFill>
    </fill>
    <fill>
      <patternFill patternType="solid">
        <fgColor rgb="FFE3F4CC"/>
        <bgColor indexed="64"/>
      </patternFill>
    </fill>
    <fill>
      <patternFill patternType="solid">
        <fgColor rgb="FFF7CCE2"/>
        <bgColor indexed="64"/>
      </patternFill>
    </fill>
    <fill>
      <patternFill patternType="solid">
        <fgColor rgb="FFBCE391"/>
        <bgColor indexed="64"/>
      </patternFill>
    </fill>
    <fill>
      <patternFill patternType="solid">
        <fgColor rgb="FFBEE394"/>
        <bgColor indexed="64"/>
      </patternFill>
    </fill>
    <fill>
      <patternFill patternType="solid">
        <fgColor rgb="FF98CF62"/>
        <bgColor indexed="64"/>
      </patternFill>
    </fill>
    <fill>
      <patternFill patternType="solid">
        <fgColor rgb="FFBBE29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10" fontId="2" fillId="0" borderId="0" xfId="1" applyNumberFormat="1" applyFont="1"/>
    <xf numFmtId="10" fontId="0" fillId="0" borderId="0" xfId="1" applyNumberFormat="1" applyFont="1"/>
    <xf numFmtId="1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7" fillId="0" borderId="0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8" fillId="96" borderId="1" xfId="0" applyFont="1" applyFill="1" applyBorder="1" applyAlignment="1">
      <alignment horizontal="left" wrapText="1"/>
    </xf>
    <xf numFmtId="0" fontId="8" fillId="96" borderId="1" xfId="0" applyFont="1" applyFill="1" applyBorder="1" applyAlignment="1">
      <alignment horizontal="right" wrapText="1" indent="1"/>
    </xf>
    <xf numFmtId="0" fontId="9" fillId="0" borderId="0" xfId="0" applyFont="1" applyAlignment="1">
      <alignment horizontal="left" vertical="center" wrapText="1"/>
    </xf>
    <xf numFmtId="10" fontId="10" fillId="97" borderId="0" xfId="0" applyNumberFormat="1" applyFont="1" applyFill="1" applyAlignment="1">
      <alignment horizontal="right" vertical="center" wrapText="1"/>
    </xf>
    <xf numFmtId="10" fontId="10" fillId="46" borderId="0" xfId="0" applyNumberFormat="1" applyFont="1" applyFill="1" applyAlignment="1">
      <alignment horizontal="right" vertical="center" wrapText="1"/>
    </xf>
    <xf numFmtId="10" fontId="10" fillId="28" borderId="0" xfId="0" applyNumberFormat="1" applyFont="1" applyFill="1" applyAlignment="1">
      <alignment horizontal="right" vertical="center" wrapText="1"/>
    </xf>
    <xf numFmtId="10" fontId="10" fillId="94" borderId="0" xfId="0" applyNumberFormat="1" applyFont="1" applyFill="1" applyAlignment="1">
      <alignment horizontal="right" vertical="center" wrapText="1"/>
    </xf>
    <xf numFmtId="10" fontId="10" fillId="40" borderId="0" xfId="0" applyNumberFormat="1" applyFont="1" applyFill="1" applyAlignment="1">
      <alignment horizontal="right" vertical="center" wrapText="1"/>
    </xf>
    <xf numFmtId="10" fontId="10" fillId="98" borderId="0" xfId="0" applyNumberFormat="1" applyFont="1" applyFill="1" applyAlignment="1">
      <alignment horizontal="right" vertical="center" wrapText="1"/>
    </xf>
    <xf numFmtId="10" fontId="10" fillId="93" borderId="0" xfId="0" applyNumberFormat="1" applyFont="1" applyFill="1" applyAlignment="1">
      <alignment horizontal="right" vertical="center" wrapText="1"/>
    </xf>
    <xf numFmtId="10" fontId="10" fillId="99" borderId="0" xfId="0" applyNumberFormat="1" applyFont="1" applyFill="1" applyAlignment="1">
      <alignment horizontal="right" vertical="center" wrapText="1"/>
    </xf>
    <xf numFmtId="10" fontId="10" fillId="92" borderId="0" xfId="0" applyNumberFormat="1" applyFont="1" applyFill="1" applyAlignment="1">
      <alignment horizontal="right" vertical="center" wrapText="1"/>
    </xf>
    <xf numFmtId="10" fontId="10" fillId="91" borderId="0" xfId="0" applyNumberFormat="1" applyFont="1" applyFill="1" applyAlignment="1">
      <alignment horizontal="right" vertical="center" wrapText="1"/>
    </xf>
    <xf numFmtId="10" fontId="10" fillId="65" borderId="0" xfId="0" applyNumberFormat="1" applyFont="1" applyFill="1" applyAlignment="1">
      <alignment horizontal="right" vertical="center" wrapText="1"/>
    </xf>
    <xf numFmtId="10" fontId="10" fillId="24" borderId="0" xfId="0" applyNumberFormat="1" applyFont="1" applyFill="1" applyAlignment="1">
      <alignment horizontal="right" vertical="center" wrapText="1"/>
    </xf>
    <xf numFmtId="10" fontId="9" fillId="0" borderId="0" xfId="0" applyNumberFormat="1" applyFont="1" applyAlignment="1">
      <alignment horizontal="right" vertical="center" wrapText="1"/>
    </xf>
    <xf numFmtId="10" fontId="10" fillId="78" borderId="0" xfId="0" applyNumberFormat="1" applyFont="1" applyFill="1" applyAlignment="1">
      <alignment horizontal="right" vertical="center" wrapText="1"/>
    </xf>
    <xf numFmtId="10" fontId="10" fillId="13" borderId="0" xfId="0" applyNumberFormat="1" applyFont="1" applyFill="1" applyAlignment="1">
      <alignment horizontal="right" vertical="center" wrapText="1"/>
    </xf>
    <xf numFmtId="10" fontId="11" fillId="90" borderId="0" xfId="0" applyNumberFormat="1" applyFont="1" applyFill="1" applyAlignment="1">
      <alignment horizontal="right" vertical="center" wrapText="1"/>
    </xf>
    <xf numFmtId="10" fontId="10" fillId="19" borderId="0" xfId="0" applyNumberFormat="1" applyFont="1" applyFill="1" applyAlignment="1">
      <alignment horizontal="right" vertical="center" wrapText="1"/>
    </xf>
    <xf numFmtId="10" fontId="10" fillId="32" borderId="0" xfId="0" applyNumberFormat="1" applyFont="1" applyFill="1" applyAlignment="1">
      <alignment horizontal="right" vertical="center" wrapText="1"/>
    </xf>
    <xf numFmtId="10" fontId="10" fillId="100" borderId="0" xfId="0" applyNumberFormat="1" applyFont="1" applyFill="1" applyAlignment="1">
      <alignment horizontal="right" vertical="center" wrapText="1"/>
    </xf>
    <xf numFmtId="10" fontId="10" fillId="6" borderId="0" xfId="0" applyNumberFormat="1" applyFont="1" applyFill="1" applyAlignment="1">
      <alignment horizontal="right" vertical="center" wrapText="1"/>
    </xf>
    <xf numFmtId="10" fontId="10" fillId="18" borderId="0" xfId="0" applyNumberFormat="1" applyFont="1" applyFill="1" applyAlignment="1">
      <alignment horizontal="right" vertical="center" wrapText="1"/>
    </xf>
    <xf numFmtId="10" fontId="11" fillId="89" borderId="0" xfId="0" applyNumberFormat="1" applyFont="1" applyFill="1" applyAlignment="1">
      <alignment horizontal="right" vertical="center" wrapText="1"/>
    </xf>
    <xf numFmtId="10" fontId="10" fillId="101" borderId="0" xfId="0" applyNumberFormat="1" applyFont="1" applyFill="1" applyAlignment="1">
      <alignment horizontal="right" vertical="center" wrapText="1"/>
    </xf>
    <xf numFmtId="10" fontId="10" fillId="102" borderId="0" xfId="0" applyNumberFormat="1" applyFont="1" applyFill="1" applyAlignment="1">
      <alignment horizontal="right" vertical="center" wrapText="1"/>
    </xf>
    <xf numFmtId="10" fontId="10" fillId="14" borderId="0" xfId="0" applyNumberFormat="1" applyFont="1" applyFill="1" applyAlignment="1">
      <alignment horizontal="right" vertical="center" wrapText="1"/>
    </xf>
    <xf numFmtId="10" fontId="10" fillId="103" borderId="0" xfId="0" applyNumberFormat="1" applyFont="1" applyFill="1" applyAlignment="1">
      <alignment horizontal="right" vertical="center" wrapText="1"/>
    </xf>
    <xf numFmtId="10" fontId="10" fillId="104" borderId="0" xfId="0" applyNumberFormat="1" applyFont="1" applyFill="1" applyAlignment="1">
      <alignment horizontal="right" vertical="center" wrapText="1"/>
    </xf>
    <xf numFmtId="10" fontId="10" fillId="31" borderId="0" xfId="0" applyNumberFormat="1" applyFont="1" applyFill="1" applyAlignment="1">
      <alignment horizontal="right" vertical="center" wrapText="1"/>
    </xf>
    <xf numFmtId="10" fontId="10" fillId="81" borderId="0" xfId="0" applyNumberFormat="1" applyFont="1" applyFill="1" applyAlignment="1">
      <alignment horizontal="right" vertical="center" wrapText="1"/>
    </xf>
    <xf numFmtId="10" fontId="10" fillId="20" borderId="0" xfId="0" applyNumberFormat="1" applyFont="1" applyFill="1" applyAlignment="1">
      <alignment horizontal="right" vertical="center" wrapText="1"/>
    </xf>
    <xf numFmtId="10" fontId="10" fillId="66" borderId="0" xfId="0" applyNumberFormat="1" applyFont="1" applyFill="1" applyAlignment="1">
      <alignment horizontal="right" vertical="center" wrapText="1"/>
    </xf>
    <xf numFmtId="10" fontId="10" fillId="105" borderId="0" xfId="0" applyNumberFormat="1" applyFont="1" applyFill="1" applyAlignment="1">
      <alignment horizontal="right" vertical="center" wrapText="1"/>
    </xf>
    <xf numFmtId="10" fontId="10" fillId="59" borderId="0" xfId="0" applyNumberFormat="1" applyFont="1" applyFill="1" applyAlignment="1">
      <alignment horizontal="right" vertical="center" wrapText="1"/>
    </xf>
    <xf numFmtId="10" fontId="10" fillId="106" borderId="0" xfId="0" applyNumberFormat="1" applyFont="1" applyFill="1" applyAlignment="1">
      <alignment horizontal="right" vertical="center" wrapText="1"/>
    </xf>
    <xf numFmtId="10" fontId="10" fillId="15" borderId="0" xfId="0" applyNumberFormat="1" applyFont="1" applyFill="1" applyAlignment="1">
      <alignment horizontal="right" vertical="center" wrapText="1"/>
    </xf>
    <xf numFmtId="10" fontId="10" fillId="107" borderId="0" xfId="0" applyNumberFormat="1" applyFont="1" applyFill="1" applyAlignment="1">
      <alignment horizontal="right" vertical="center" wrapText="1"/>
    </xf>
    <xf numFmtId="10" fontId="10" fillId="85" borderId="0" xfId="0" applyNumberFormat="1" applyFont="1" applyFill="1" applyAlignment="1">
      <alignment horizontal="right" vertical="center" wrapText="1"/>
    </xf>
    <xf numFmtId="10" fontId="10" fillId="44" borderId="0" xfId="0" applyNumberFormat="1" applyFont="1" applyFill="1" applyAlignment="1">
      <alignment horizontal="right" vertical="center" wrapText="1"/>
    </xf>
    <xf numFmtId="10" fontId="10" fillId="108" borderId="0" xfId="0" applyNumberFormat="1" applyFont="1" applyFill="1" applyAlignment="1">
      <alignment horizontal="right" vertical="center" wrapText="1"/>
    </xf>
    <xf numFmtId="10" fontId="10" fillId="109" borderId="0" xfId="0" applyNumberFormat="1" applyFont="1" applyFill="1" applyAlignment="1">
      <alignment horizontal="right" vertical="center" wrapText="1"/>
    </xf>
    <xf numFmtId="10" fontId="10" fillId="69" borderId="0" xfId="0" applyNumberFormat="1" applyFont="1" applyFill="1" applyAlignment="1">
      <alignment horizontal="right" vertical="center" wrapText="1"/>
    </xf>
    <xf numFmtId="10" fontId="10" fillId="110" borderId="0" xfId="0" applyNumberFormat="1" applyFont="1" applyFill="1" applyAlignment="1">
      <alignment horizontal="right" vertical="center" wrapText="1"/>
    </xf>
    <xf numFmtId="10" fontId="10" fillId="111" borderId="0" xfId="0" applyNumberFormat="1" applyFont="1" applyFill="1" applyAlignment="1">
      <alignment horizontal="right" vertical="center" wrapText="1"/>
    </xf>
    <xf numFmtId="10" fontId="11" fillId="112" borderId="0" xfId="0" applyNumberFormat="1" applyFont="1" applyFill="1" applyAlignment="1">
      <alignment horizontal="right" vertical="center" wrapText="1"/>
    </xf>
    <xf numFmtId="10" fontId="10" fillId="34" borderId="0" xfId="0" applyNumberFormat="1" applyFont="1" applyFill="1" applyAlignment="1">
      <alignment horizontal="right" vertical="center" wrapText="1"/>
    </xf>
    <xf numFmtId="10" fontId="10" fillId="16" borderId="0" xfId="0" applyNumberFormat="1" applyFont="1" applyFill="1" applyAlignment="1">
      <alignment horizontal="right" vertical="center" wrapText="1"/>
    </xf>
    <xf numFmtId="10" fontId="10" fillId="72" borderId="0" xfId="0" applyNumberFormat="1" applyFont="1" applyFill="1" applyAlignment="1">
      <alignment horizontal="right" vertical="center" wrapText="1"/>
    </xf>
    <xf numFmtId="10" fontId="11" fillId="79" borderId="0" xfId="0" applyNumberFormat="1" applyFont="1" applyFill="1" applyAlignment="1">
      <alignment horizontal="right" vertical="center" wrapText="1"/>
    </xf>
    <xf numFmtId="10" fontId="10" fillId="30" borderId="0" xfId="0" applyNumberFormat="1" applyFont="1" applyFill="1" applyAlignment="1">
      <alignment horizontal="right" vertical="center" wrapText="1"/>
    </xf>
    <xf numFmtId="10" fontId="10" fillId="113" borderId="0" xfId="0" applyNumberFormat="1" applyFont="1" applyFill="1" applyAlignment="1">
      <alignment horizontal="right" vertical="center" wrapText="1"/>
    </xf>
    <xf numFmtId="10" fontId="10" fillId="71" borderId="0" xfId="0" applyNumberFormat="1" applyFont="1" applyFill="1" applyAlignment="1">
      <alignment horizontal="right" vertical="center" wrapText="1"/>
    </xf>
    <xf numFmtId="10" fontId="10" fillId="114" borderId="0" xfId="0" applyNumberFormat="1" applyFont="1" applyFill="1" applyAlignment="1">
      <alignment horizontal="right" vertical="center" wrapText="1"/>
    </xf>
    <xf numFmtId="10" fontId="10" fillId="4" borderId="0" xfId="0" applyNumberFormat="1" applyFont="1" applyFill="1" applyAlignment="1">
      <alignment horizontal="right" vertical="center" wrapText="1"/>
    </xf>
    <xf numFmtId="10" fontId="10" fillId="115" borderId="0" xfId="0" applyNumberFormat="1" applyFont="1" applyFill="1" applyAlignment="1">
      <alignment horizontal="right" vertical="center" wrapText="1"/>
    </xf>
    <xf numFmtId="10" fontId="10" fillId="88" borderId="0" xfId="0" applyNumberFormat="1" applyFont="1" applyFill="1" applyAlignment="1">
      <alignment horizontal="right" vertical="center" wrapText="1"/>
    </xf>
    <xf numFmtId="10" fontId="10" fillId="29" borderId="0" xfId="0" applyNumberFormat="1" applyFont="1" applyFill="1" applyAlignment="1">
      <alignment horizontal="right" vertical="center" wrapText="1"/>
    </xf>
    <xf numFmtId="10" fontId="10" fillId="116" borderId="0" xfId="0" applyNumberFormat="1" applyFont="1" applyFill="1" applyAlignment="1">
      <alignment horizontal="right" vertical="center" wrapText="1"/>
    </xf>
    <xf numFmtId="10" fontId="10" fillId="95" borderId="0" xfId="0" applyNumberFormat="1" applyFont="1" applyFill="1" applyAlignment="1">
      <alignment horizontal="right" vertical="center" wrapText="1"/>
    </xf>
    <xf numFmtId="10" fontId="10" fillId="21" borderId="0" xfId="0" applyNumberFormat="1" applyFont="1" applyFill="1" applyAlignment="1">
      <alignment horizontal="right" vertical="center" wrapText="1"/>
    </xf>
    <xf numFmtId="10" fontId="10" fillId="117" borderId="0" xfId="0" applyNumberFormat="1" applyFont="1" applyFill="1" applyAlignment="1">
      <alignment horizontal="right" vertical="center" wrapText="1"/>
    </xf>
    <xf numFmtId="10" fontId="10" fillId="76" borderId="0" xfId="0" applyNumberFormat="1" applyFont="1" applyFill="1" applyAlignment="1">
      <alignment horizontal="right" vertical="center" wrapText="1"/>
    </xf>
    <xf numFmtId="10" fontId="10" fillId="118" borderId="0" xfId="0" applyNumberFormat="1" applyFont="1" applyFill="1" applyAlignment="1">
      <alignment horizontal="right" vertical="center" wrapText="1"/>
    </xf>
    <xf numFmtId="10" fontId="10" fillId="119" borderId="0" xfId="0" applyNumberFormat="1" applyFont="1" applyFill="1" applyAlignment="1">
      <alignment horizontal="right" vertical="center" wrapText="1"/>
    </xf>
    <xf numFmtId="10" fontId="10" fillId="120" borderId="0" xfId="0" applyNumberFormat="1" applyFont="1" applyFill="1" applyAlignment="1">
      <alignment horizontal="right" vertical="center" wrapText="1"/>
    </xf>
    <xf numFmtId="10" fontId="11" fillId="73" borderId="0" xfId="0" applyNumberFormat="1" applyFont="1" applyFill="1" applyAlignment="1">
      <alignment horizontal="right" vertical="center" wrapText="1"/>
    </xf>
    <xf numFmtId="10" fontId="10" fillId="39" borderId="0" xfId="0" applyNumberFormat="1" applyFont="1" applyFill="1" applyAlignment="1">
      <alignment horizontal="right" vertical="center" wrapText="1"/>
    </xf>
    <xf numFmtId="10" fontId="10" fillId="55" borderId="0" xfId="0" applyNumberFormat="1" applyFont="1" applyFill="1" applyAlignment="1">
      <alignment horizontal="right" vertical="center" wrapText="1"/>
    </xf>
    <xf numFmtId="10" fontId="10" fillId="77" borderId="0" xfId="0" applyNumberFormat="1" applyFont="1" applyFill="1" applyAlignment="1">
      <alignment horizontal="right" vertical="center" wrapText="1"/>
    </xf>
    <xf numFmtId="10" fontId="10" fillId="121" borderId="0" xfId="0" applyNumberFormat="1" applyFont="1" applyFill="1" applyAlignment="1">
      <alignment horizontal="right" vertical="center" wrapText="1"/>
    </xf>
    <xf numFmtId="10" fontId="10" fillId="68" borderId="0" xfId="0" applyNumberFormat="1" applyFont="1" applyFill="1" applyAlignment="1">
      <alignment horizontal="right" vertical="center" wrapText="1"/>
    </xf>
    <xf numFmtId="10" fontId="10" fillId="122" borderId="0" xfId="0" applyNumberFormat="1" applyFont="1" applyFill="1" applyAlignment="1">
      <alignment horizontal="right" vertical="center" wrapText="1"/>
    </xf>
    <xf numFmtId="10" fontId="10" fillId="53" borderId="0" xfId="0" applyNumberFormat="1" applyFont="1" applyFill="1" applyAlignment="1">
      <alignment horizontal="right" vertical="center" wrapText="1"/>
    </xf>
    <xf numFmtId="10" fontId="10" fillId="70" borderId="0" xfId="0" applyNumberFormat="1" applyFont="1" applyFill="1" applyAlignment="1">
      <alignment horizontal="right" vertical="center" wrapText="1"/>
    </xf>
    <xf numFmtId="10" fontId="10" fillId="123" borderId="0" xfId="0" applyNumberFormat="1" applyFont="1" applyFill="1" applyAlignment="1">
      <alignment horizontal="right" vertical="center" wrapText="1"/>
    </xf>
    <xf numFmtId="10" fontId="10" fillId="124" borderId="0" xfId="0" applyNumberFormat="1" applyFont="1" applyFill="1" applyAlignment="1">
      <alignment horizontal="right" vertical="center" wrapText="1"/>
    </xf>
    <xf numFmtId="10" fontId="10" fillId="125" borderId="0" xfId="0" applyNumberFormat="1" applyFont="1" applyFill="1" applyAlignment="1">
      <alignment horizontal="right" vertical="center" wrapText="1"/>
    </xf>
    <xf numFmtId="10" fontId="10" fillId="42" borderId="0" xfId="0" applyNumberFormat="1" applyFont="1" applyFill="1" applyAlignment="1">
      <alignment horizontal="right" vertical="center" wrapText="1"/>
    </xf>
    <xf numFmtId="10" fontId="10" fillId="84" borderId="0" xfId="0" applyNumberFormat="1" applyFont="1" applyFill="1" applyAlignment="1">
      <alignment horizontal="right" vertical="center" wrapText="1"/>
    </xf>
    <xf numFmtId="10" fontId="11" fillId="126" borderId="0" xfId="0" applyNumberFormat="1" applyFont="1" applyFill="1" applyAlignment="1">
      <alignment horizontal="right" vertical="center" wrapText="1"/>
    </xf>
    <xf numFmtId="10" fontId="10" fillId="25" borderId="0" xfId="0" applyNumberFormat="1" applyFont="1" applyFill="1" applyAlignment="1">
      <alignment horizontal="right" vertical="center" wrapText="1"/>
    </xf>
    <xf numFmtId="10" fontId="10" fillId="127" borderId="0" xfId="0" applyNumberFormat="1" applyFont="1" applyFill="1" applyAlignment="1">
      <alignment horizontal="right" vertical="center" wrapText="1"/>
    </xf>
    <xf numFmtId="10" fontId="11" fillId="67" borderId="0" xfId="0" applyNumberFormat="1" applyFont="1" applyFill="1" applyAlignment="1">
      <alignment horizontal="right" vertical="center" wrapText="1"/>
    </xf>
    <xf numFmtId="10" fontId="10" fillId="35" borderId="0" xfId="0" applyNumberFormat="1" applyFont="1" applyFill="1" applyAlignment="1">
      <alignment horizontal="right" vertical="center" wrapText="1"/>
    </xf>
    <xf numFmtId="10" fontId="10" fillId="64" borderId="0" xfId="0" applyNumberFormat="1" applyFont="1" applyFill="1" applyAlignment="1">
      <alignment horizontal="right" vertical="center" wrapText="1"/>
    </xf>
    <xf numFmtId="10" fontId="11" fillId="63" borderId="0" xfId="0" applyNumberFormat="1" applyFont="1" applyFill="1" applyAlignment="1">
      <alignment horizontal="right" vertical="center" wrapText="1"/>
    </xf>
    <xf numFmtId="10" fontId="10" fillId="128" borderId="0" xfId="0" applyNumberFormat="1" applyFont="1" applyFill="1" applyAlignment="1">
      <alignment horizontal="right" vertical="center" wrapText="1"/>
    </xf>
    <xf numFmtId="10" fontId="10" fillId="9" borderId="0" xfId="0" applyNumberFormat="1" applyFont="1" applyFill="1" applyAlignment="1">
      <alignment horizontal="right" vertical="center" wrapText="1"/>
    </xf>
    <xf numFmtId="10" fontId="11" fillId="61" borderId="0" xfId="0" applyNumberFormat="1" applyFont="1" applyFill="1" applyAlignment="1">
      <alignment horizontal="right" vertical="center" wrapText="1"/>
    </xf>
    <xf numFmtId="10" fontId="11" fillId="60" borderId="0" xfId="0" applyNumberFormat="1" applyFont="1" applyFill="1" applyAlignment="1">
      <alignment horizontal="right" vertical="center" wrapText="1"/>
    </xf>
    <xf numFmtId="10" fontId="10" fillId="129" borderId="0" xfId="0" applyNumberFormat="1" applyFont="1" applyFill="1" applyAlignment="1">
      <alignment horizontal="right" vertical="center" wrapText="1"/>
    </xf>
    <xf numFmtId="10" fontId="10" fillId="38" borderId="0" xfId="0" applyNumberFormat="1" applyFont="1" applyFill="1" applyAlignment="1">
      <alignment horizontal="right" vertical="center" wrapText="1"/>
    </xf>
    <xf numFmtId="10" fontId="10" fillId="130" borderId="0" xfId="0" applyNumberFormat="1" applyFont="1" applyFill="1" applyAlignment="1">
      <alignment horizontal="right" vertical="center" wrapText="1"/>
    </xf>
    <xf numFmtId="10" fontId="10" fillId="131" borderId="0" xfId="0" applyNumberFormat="1" applyFont="1" applyFill="1" applyAlignment="1">
      <alignment horizontal="right" vertical="center" wrapText="1"/>
    </xf>
    <xf numFmtId="10" fontId="10" fillId="132" borderId="0" xfId="0" applyNumberFormat="1" applyFont="1" applyFill="1" applyAlignment="1">
      <alignment horizontal="right" vertical="center" wrapText="1"/>
    </xf>
    <xf numFmtId="10" fontId="11" fillId="58" borderId="0" xfId="0" applyNumberFormat="1" applyFont="1" applyFill="1" applyAlignment="1">
      <alignment horizontal="right" vertical="center" wrapText="1"/>
    </xf>
    <xf numFmtId="10" fontId="10" fillId="51" borderId="0" xfId="0" applyNumberFormat="1" applyFont="1" applyFill="1" applyAlignment="1">
      <alignment horizontal="right" vertical="center" wrapText="1"/>
    </xf>
    <xf numFmtId="10" fontId="10" fillId="57" borderId="0" xfId="0" applyNumberFormat="1" applyFont="1" applyFill="1" applyAlignment="1">
      <alignment horizontal="right" vertical="center" wrapText="1"/>
    </xf>
    <xf numFmtId="10" fontId="10" fillId="133" borderId="0" xfId="0" applyNumberFormat="1" applyFont="1" applyFill="1" applyAlignment="1">
      <alignment horizontal="right" vertical="center" wrapText="1"/>
    </xf>
    <xf numFmtId="10" fontId="10" fillId="56" borderId="0" xfId="0" applyNumberFormat="1" applyFont="1" applyFill="1" applyAlignment="1">
      <alignment horizontal="right" vertical="center" wrapText="1"/>
    </xf>
    <xf numFmtId="10" fontId="10" fillId="5" borderId="0" xfId="0" applyNumberFormat="1" applyFont="1" applyFill="1" applyAlignment="1">
      <alignment horizontal="right" vertical="center" wrapText="1"/>
    </xf>
    <xf numFmtId="10" fontId="10" fillId="134" borderId="0" xfId="0" applyNumberFormat="1" applyFont="1" applyFill="1" applyAlignment="1">
      <alignment horizontal="right" vertical="center" wrapText="1"/>
    </xf>
    <xf numFmtId="10" fontId="10" fillId="43" borderId="0" xfId="0" applyNumberFormat="1" applyFont="1" applyFill="1" applyAlignment="1">
      <alignment horizontal="right" vertical="center" wrapText="1"/>
    </xf>
    <xf numFmtId="10" fontId="10" fillId="135" borderId="0" xfId="0" applyNumberFormat="1" applyFont="1" applyFill="1" applyAlignment="1">
      <alignment horizontal="right" vertical="center" wrapText="1"/>
    </xf>
    <xf numFmtId="10" fontId="10" fillId="136" borderId="0" xfId="0" applyNumberFormat="1" applyFont="1" applyFill="1" applyAlignment="1">
      <alignment horizontal="right" vertical="center" wrapText="1"/>
    </xf>
    <xf numFmtId="10" fontId="10" fillId="137" borderId="0" xfId="0" applyNumberFormat="1" applyFont="1" applyFill="1" applyAlignment="1">
      <alignment horizontal="right" vertical="center" wrapText="1"/>
    </xf>
    <xf numFmtId="10" fontId="10" fillId="10" borderId="0" xfId="0" applyNumberFormat="1" applyFont="1" applyFill="1" applyAlignment="1">
      <alignment horizontal="right" vertical="center" wrapText="1"/>
    </xf>
    <xf numFmtId="10" fontId="10" fillId="138" borderId="0" xfId="0" applyNumberFormat="1" applyFont="1" applyFill="1" applyAlignment="1">
      <alignment horizontal="right" vertical="center" wrapText="1"/>
    </xf>
    <xf numFmtId="10" fontId="10" fillId="139" borderId="0" xfId="0" applyNumberFormat="1" applyFont="1" applyFill="1" applyAlignment="1">
      <alignment horizontal="right" vertical="center" wrapText="1"/>
    </xf>
    <xf numFmtId="10" fontId="10" fillId="140" borderId="0" xfId="0" applyNumberFormat="1" applyFont="1" applyFill="1" applyAlignment="1">
      <alignment horizontal="right" vertical="center" wrapText="1"/>
    </xf>
    <xf numFmtId="10" fontId="11" fillId="52" borderId="0" xfId="0" applyNumberFormat="1" applyFont="1" applyFill="1" applyAlignment="1">
      <alignment horizontal="right" vertical="center" wrapText="1"/>
    </xf>
    <xf numFmtId="10" fontId="10" fillId="74" borderId="0" xfId="0" applyNumberFormat="1" applyFont="1" applyFill="1" applyAlignment="1">
      <alignment horizontal="right" vertical="center" wrapText="1"/>
    </xf>
    <xf numFmtId="10" fontId="10" fillId="141" borderId="0" xfId="0" applyNumberFormat="1" applyFont="1" applyFill="1" applyAlignment="1">
      <alignment horizontal="right" vertical="center" wrapText="1"/>
    </xf>
    <xf numFmtId="10" fontId="10" fillId="48" borderId="0" xfId="0" applyNumberFormat="1" applyFont="1" applyFill="1" applyAlignment="1">
      <alignment horizontal="right" vertical="center" wrapText="1"/>
    </xf>
    <xf numFmtId="10" fontId="10" fillId="2" borderId="0" xfId="0" applyNumberFormat="1" applyFont="1" applyFill="1" applyAlignment="1">
      <alignment horizontal="right" vertical="center" wrapText="1"/>
    </xf>
    <xf numFmtId="10" fontId="10" fillId="47" borderId="0" xfId="0" applyNumberFormat="1" applyFont="1" applyFill="1" applyAlignment="1">
      <alignment horizontal="right" vertical="center" wrapText="1"/>
    </xf>
    <xf numFmtId="10" fontId="10" fillId="45" borderId="0" xfId="0" applyNumberFormat="1" applyFont="1" applyFill="1" applyAlignment="1">
      <alignment horizontal="right" vertical="center" wrapText="1"/>
    </xf>
    <xf numFmtId="10" fontId="10" fillId="142" borderId="0" xfId="0" applyNumberFormat="1" applyFont="1" applyFill="1" applyAlignment="1">
      <alignment horizontal="right" vertical="center" wrapText="1"/>
    </xf>
    <xf numFmtId="10" fontId="10" fillId="11" borderId="0" xfId="0" applyNumberFormat="1" applyFont="1" applyFill="1" applyAlignment="1">
      <alignment horizontal="right" vertical="center" wrapText="1"/>
    </xf>
    <xf numFmtId="10" fontId="10" fillId="33" borderId="0" xfId="0" applyNumberFormat="1" applyFont="1" applyFill="1" applyAlignment="1">
      <alignment horizontal="right" vertical="center" wrapText="1"/>
    </xf>
    <xf numFmtId="10" fontId="10" fillId="23" borderId="0" xfId="0" applyNumberFormat="1" applyFont="1" applyFill="1" applyAlignment="1">
      <alignment horizontal="right" vertical="center" wrapText="1"/>
    </xf>
    <xf numFmtId="10" fontId="10" fillId="143" borderId="0" xfId="0" applyNumberFormat="1" applyFont="1" applyFill="1" applyAlignment="1">
      <alignment horizontal="right" vertical="center" wrapText="1"/>
    </xf>
    <xf numFmtId="10" fontId="10" fillId="12" borderId="0" xfId="0" applyNumberFormat="1" applyFont="1" applyFill="1" applyAlignment="1">
      <alignment horizontal="right" vertical="center" wrapText="1"/>
    </xf>
    <xf numFmtId="10" fontId="10" fillId="144" borderId="0" xfId="0" applyNumberFormat="1" applyFont="1" applyFill="1" applyAlignment="1">
      <alignment horizontal="right" vertical="center" wrapText="1"/>
    </xf>
    <xf numFmtId="10" fontId="10" fillId="80" borderId="0" xfId="0" applyNumberFormat="1" applyFont="1" applyFill="1" applyAlignment="1">
      <alignment horizontal="right" vertical="center" wrapText="1"/>
    </xf>
    <xf numFmtId="10" fontId="10" fillId="87" borderId="0" xfId="0" applyNumberFormat="1" applyFont="1" applyFill="1" applyAlignment="1">
      <alignment horizontal="right" vertical="center" wrapText="1"/>
    </xf>
    <xf numFmtId="10" fontId="10" fillId="145" borderId="0" xfId="0" applyNumberFormat="1" applyFont="1" applyFill="1" applyAlignment="1">
      <alignment horizontal="right" vertical="center" wrapText="1"/>
    </xf>
    <xf numFmtId="10" fontId="10" fillId="3" borderId="0" xfId="0" applyNumberFormat="1" applyFont="1" applyFill="1" applyAlignment="1">
      <alignment horizontal="right" vertical="center" wrapText="1"/>
    </xf>
    <xf numFmtId="10" fontId="10" fillId="146" borderId="0" xfId="0" applyNumberFormat="1" applyFont="1" applyFill="1" applyAlignment="1">
      <alignment horizontal="right" vertical="center" wrapText="1"/>
    </xf>
    <xf numFmtId="10" fontId="10" fillId="147" borderId="0" xfId="0" applyNumberFormat="1" applyFont="1" applyFill="1" applyAlignment="1">
      <alignment horizontal="right" vertical="center" wrapText="1"/>
    </xf>
    <xf numFmtId="10" fontId="10" fillId="41" borderId="0" xfId="0" applyNumberFormat="1" applyFont="1" applyFill="1" applyAlignment="1">
      <alignment horizontal="right" vertical="center" wrapText="1"/>
    </xf>
    <xf numFmtId="10" fontId="10" fillId="148" borderId="0" xfId="0" applyNumberFormat="1" applyFont="1" applyFill="1" applyAlignment="1">
      <alignment horizontal="right" vertical="center" wrapText="1"/>
    </xf>
    <xf numFmtId="10" fontId="10" fillId="75" borderId="0" xfId="0" applyNumberFormat="1" applyFont="1" applyFill="1" applyAlignment="1">
      <alignment horizontal="right" vertical="center" wrapText="1"/>
    </xf>
    <xf numFmtId="10" fontId="10" fillId="37" borderId="0" xfId="0" applyNumberFormat="1" applyFont="1" applyFill="1" applyAlignment="1">
      <alignment horizontal="right" vertical="center" wrapText="1"/>
    </xf>
    <xf numFmtId="10" fontId="10" fillId="149" borderId="0" xfId="0" applyNumberFormat="1" applyFont="1" applyFill="1" applyAlignment="1">
      <alignment horizontal="right" vertical="center" wrapText="1"/>
    </xf>
    <xf numFmtId="10" fontId="10" fillId="150" borderId="0" xfId="0" applyNumberFormat="1" applyFont="1" applyFill="1" applyAlignment="1">
      <alignment horizontal="right" vertical="center" wrapText="1"/>
    </xf>
    <xf numFmtId="10" fontId="10" fillId="36" borderId="0" xfId="0" applyNumberFormat="1" applyFont="1" applyFill="1" applyAlignment="1">
      <alignment horizontal="right" vertical="center" wrapText="1"/>
    </xf>
    <xf numFmtId="10" fontId="10" fillId="151" borderId="0" xfId="0" applyNumberFormat="1" applyFont="1" applyFill="1" applyAlignment="1">
      <alignment horizontal="right" vertical="center" wrapText="1"/>
    </xf>
    <xf numFmtId="10" fontId="10" fillId="26" borderId="0" xfId="0" applyNumberFormat="1" applyFont="1" applyFill="1" applyAlignment="1">
      <alignment horizontal="right" vertical="center" wrapText="1"/>
    </xf>
    <xf numFmtId="10" fontId="10" fillId="83" borderId="0" xfId="0" applyNumberFormat="1" applyFont="1" applyFill="1" applyAlignment="1">
      <alignment horizontal="right" vertical="center" wrapText="1"/>
    </xf>
    <xf numFmtId="10" fontId="10" fillId="27" borderId="0" xfId="0" applyNumberFormat="1" applyFont="1" applyFill="1" applyAlignment="1">
      <alignment horizontal="right" vertical="center" wrapText="1"/>
    </xf>
    <xf numFmtId="10" fontId="10" fillId="152" borderId="0" xfId="0" applyNumberFormat="1" applyFont="1" applyFill="1" applyAlignment="1">
      <alignment horizontal="right" vertical="center" wrapText="1"/>
    </xf>
    <xf numFmtId="10" fontId="10" fillId="17" borderId="0" xfId="0" applyNumberFormat="1" applyFont="1" applyFill="1" applyAlignment="1">
      <alignment horizontal="right" vertical="center" wrapText="1"/>
    </xf>
    <xf numFmtId="10" fontId="10" fillId="153" borderId="0" xfId="0" applyNumberFormat="1" applyFont="1" applyFill="1" applyAlignment="1">
      <alignment horizontal="right" vertical="center" wrapText="1"/>
    </xf>
    <xf numFmtId="10" fontId="10" fillId="86" borderId="0" xfId="0" applyNumberFormat="1" applyFont="1" applyFill="1" applyAlignment="1">
      <alignment horizontal="right" vertical="center" wrapText="1"/>
    </xf>
    <xf numFmtId="10" fontId="10" fillId="50" borderId="0" xfId="0" applyNumberFormat="1" applyFont="1" applyFill="1" applyAlignment="1">
      <alignment horizontal="right" vertical="center" wrapText="1"/>
    </xf>
    <xf numFmtId="10" fontId="10" fillId="54" borderId="0" xfId="0" applyNumberFormat="1" applyFont="1" applyFill="1" applyAlignment="1">
      <alignment horizontal="right" vertical="center" wrapText="1"/>
    </xf>
    <xf numFmtId="10" fontId="10" fillId="8" borderId="0" xfId="0" applyNumberFormat="1" applyFont="1" applyFill="1" applyAlignment="1">
      <alignment horizontal="right" vertical="center" wrapText="1"/>
    </xf>
    <xf numFmtId="10" fontId="10" fillId="154" borderId="0" xfId="0" applyNumberFormat="1" applyFont="1" applyFill="1" applyAlignment="1">
      <alignment horizontal="right" vertical="center" wrapText="1"/>
    </xf>
    <xf numFmtId="10" fontId="10" fillId="155" borderId="0" xfId="0" applyNumberFormat="1" applyFont="1" applyFill="1" applyAlignment="1">
      <alignment horizontal="right" vertical="center" wrapText="1"/>
    </xf>
    <xf numFmtId="10" fontId="10" fillId="22" borderId="0" xfId="0" applyNumberFormat="1" applyFont="1" applyFill="1" applyAlignment="1">
      <alignment horizontal="right" vertical="center" wrapText="1"/>
    </xf>
    <xf numFmtId="10" fontId="11" fillId="7" borderId="0" xfId="0" applyNumberFormat="1" applyFont="1" applyFill="1" applyAlignment="1">
      <alignment horizontal="right" vertical="center" wrapText="1"/>
    </xf>
    <xf numFmtId="10" fontId="10" fillId="82" borderId="0" xfId="0" applyNumberFormat="1" applyFont="1" applyFill="1" applyAlignment="1">
      <alignment horizontal="right" vertical="center" wrapText="1"/>
    </xf>
    <xf numFmtId="10" fontId="10" fillId="156" borderId="0" xfId="0" applyNumberFormat="1" applyFont="1" applyFill="1" applyAlignment="1">
      <alignment horizontal="right" vertical="center" wrapText="1"/>
    </xf>
    <xf numFmtId="10" fontId="10" fillId="49" borderId="0" xfId="0" applyNumberFormat="1" applyFont="1" applyFill="1" applyAlignment="1">
      <alignment horizontal="right" vertical="center" wrapText="1"/>
    </xf>
    <xf numFmtId="10" fontId="10" fillId="157" borderId="0" xfId="0" applyNumberFormat="1" applyFont="1" applyFill="1" applyAlignment="1">
      <alignment horizontal="right" vertical="center" wrapText="1"/>
    </xf>
    <xf numFmtId="10" fontId="10" fillId="158" borderId="0" xfId="0" applyNumberFormat="1" applyFont="1" applyFill="1" applyAlignment="1">
      <alignment horizontal="right" vertical="center" wrapText="1"/>
    </xf>
    <xf numFmtId="10" fontId="10" fillId="62" borderId="0" xfId="0" applyNumberFormat="1" applyFont="1" applyFill="1" applyAlignment="1">
      <alignment horizontal="right" vertical="center" wrapText="1"/>
    </xf>
    <xf numFmtId="10" fontId="12" fillId="0" borderId="5" xfId="1" applyNumberFormat="1" applyFont="1" applyBorder="1"/>
    <xf numFmtId="0" fontId="12" fillId="0" borderId="0" xfId="0" applyFont="1"/>
    <xf numFmtId="2" fontId="12" fillId="0" borderId="6" xfId="0" applyNumberFormat="1" applyFont="1" applyBorder="1"/>
    <xf numFmtId="0" fontId="12" fillId="0" borderId="5" xfId="0" applyFont="1" applyBorder="1" applyAlignment="1">
      <alignment vertical="center" wrapText="1"/>
    </xf>
    <xf numFmtId="164" fontId="7" fillId="0" borderId="4" xfId="0" applyNumberFormat="1" applyFont="1" applyBorder="1" applyAlignment="1">
      <alignment vertical="center" wrapText="1"/>
    </xf>
    <xf numFmtId="164" fontId="7" fillId="0" borderId="3" xfId="0" applyNumberFormat="1" applyFont="1" applyBorder="1" applyAlignment="1">
      <alignment vertical="center" wrapText="1"/>
    </xf>
    <xf numFmtId="164" fontId="0" fillId="0" borderId="0" xfId="0" applyNumberFormat="1"/>
    <xf numFmtId="0" fontId="2" fillId="159" borderId="5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6245370370370371"/>
          <c:w val="0.93888888888888888"/>
          <c:h val="0.36590004374453194"/>
        </c:manualLayout>
      </c:layout>
      <c:pie3DChart>
        <c:varyColors val="1"/>
        <c:ser>
          <c:idx val="0"/>
          <c:order val="0"/>
          <c:tx>
            <c:strRef>
              <c:f>'Sector Weightage'!$B$1</c:f>
              <c:strCache>
                <c:ptCount val="1"/>
                <c:pt idx="0">
                  <c:v>Sector Weightage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A0-445D-9C45-52DCC165BE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A0-445D-9C45-52DCC165BE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A0-445D-9C45-52DCC165BE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8A0-445D-9C45-52DCC165BE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8A0-445D-9C45-52DCC165BE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8A0-445D-9C45-52DCC165BEB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8A0-445D-9C45-52DCC165BEB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8A0-445D-9C45-52DCC165BEB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8A0-445D-9C45-52DCC165BEB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8A0-445D-9C45-52DCC165BEB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8A0-445D-9C45-52DCC165BEB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8A0-445D-9C45-52DCC165BEB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D8A0-445D-9C45-52DCC165BEB9}"/>
              </c:ext>
            </c:extLst>
          </c:dPt>
          <c:cat>
            <c:strRef>
              <c:f>'Sector Weightage'!$A$2:$A$14</c:f>
              <c:strCache>
                <c:ptCount val="13"/>
                <c:pt idx="0">
                  <c:v>Financial Services</c:v>
                </c:pt>
                <c:pt idx="1">
                  <c:v>IT</c:v>
                </c:pt>
                <c:pt idx="2">
                  <c:v>Energy</c:v>
                </c:pt>
                <c:pt idx="3">
                  <c:v>Consumer Goods</c:v>
                </c:pt>
                <c:pt idx="4">
                  <c:v>Automobile</c:v>
                </c:pt>
                <c:pt idx="5">
                  <c:v>Construction</c:v>
                </c:pt>
                <c:pt idx="6">
                  <c:v>Metals</c:v>
                </c:pt>
                <c:pt idx="7">
                  <c:v>Pharma</c:v>
                </c:pt>
                <c:pt idx="8">
                  <c:v>Telecom</c:v>
                </c:pt>
                <c:pt idx="9">
                  <c:v>Cement &amp; its products</c:v>
                </c:pt>
                <c:pt idx="10">
                  <c:v>Fertilisers and Pesticides</c:v>
                </c:pt>
                <c:pt idx="11">
                  <c:v>Services</c:v>
                </c:pt>
                <c:pt idx="12">
                  <c:v>Media and Entertainment</c:v>
                </c:pt>
              </c:strCache>
            </c:strRef>
          </c:cat>
          <c:val>
            <c:numRef>
              <c:f>'Sector Weightage'!$B$2:$B$14</c:f>
              <c:numCache>
                <c:formatCode>0.00%</c:formatCode>
                <c:ptCount val="13"/>
                <c:pt idx="0">
                  <c:v>0.3947</c:v>
                </c:pt>
                <c:pt idx="1">
                  <c:v>0.15359999999999999</c:v>
                </c:pt>
                <c:pt idx="2">
                  <c:v>0.14419999999999999</c:v>
                </c:pt>
                <c:pt idx="3">
                  <c:v>0.1104</c:v>
                </c:pt>
                <c:pt idx="4">
                  <c:v>5.4300000000000001E-2</c:v>
                </c:pt>
                <c:pt idx="5">
                  <c:v>3.6499999999999998E-2</c:v>
                </c:pt>
                <c:pt idx="6">
                  <c:v>2.9700000000000001E-2</c:v>
                </c:pt>
                <c:pt idx="7">
                  <c:v>2.3300000000000001E-2</c:v>
                </c:pt>
                <c:pt idx="8">
                  <c:v>1.9400000000000001E-2</c:v>
                </c:pt>
                <c:pt idx="9">
                  <c:v>1.5699999999999999E-2</c:v>
                </c:pt>
                <c:pt idx="10">
                  <c:v>6.8999999999999999E-3</c:v>
                </c:pt>
                <c:pt idx="11">
                  <c:v>6.4000000000000003E-3</c:v>
                </c:pt>
                <c:pt idx="12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6-4BB6-9896-209709AD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</xdr:rowOff>
    </xdr:from>
    <xdr:to>
      <xdr:col>14</xdr:col>
      <xdr:colOff>121920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4D992-B059-48B6-9CB1-5D13FC49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D2A1-518B-4328-A8B0-EC2BEABB0B66}">
  <dimension ref="A1:B26"/>
  <sheetViews>
    <sheetView workbookViewId="0">
      <selection activeCell="B16" sqref="B16"/>
    </sheetView>
  </sheetViews>
  <sheetFormatPr defaultRowHeight="14.4" x14ac:dyDescent="0.3"/>
  <cols>
    <col min="1" max="1" width="25.21875" customWidth="1"/>
    <col min="2" max="2" width="15.44140625" style="3" bestFit="1" customWidth="1"/>
  </cols>
  <sheetData>
    <row r="1" spans="1:2" s="1" customFormat="1" x14ac:dyDescent="0.3">
      <c r="A1" s="1" t="s">
        <v>0</v>
      </c>
      <c r="B1" s="2" t="s">
        <v>1</v>
      </c>
    </row>
    <row r="2" spans="1:2" ht="15.6" x14ac:dyDescent="0.3">
      <c r="A2" s="7" t="s">
        <v>0</v>
      </c>
      <c r="B2" s="3">
        <v>0.3947</v>
      </c>
    </row>
    <row r="3" spans="1:2" ht="15.6" x14ac:dyDescent="0.3">
      <c r="A3" s="7" t="s">
        <v>2</v>
      </c>
      <c r="B3" s="3">
        <v>0.15359999999999999</v>
      </c>
    </row>
    <row r="4" spans="1:2" ht="15.6" x14ac:dyDescent="0.3">
      <c r="A4" s="7" t="s">
        <v>3</v>
      </c>
      <c r="B4" s="3">
        <v>0.14419999999999999</v>
      </c>
    </row>
    <row r="5" spans="1:2" ht="15.6" x14ac:dyDescent="0.3">
      <c r="A5" s="7" t="s">
        <v>4</v>
      </c>
      <c r="B5" s="3">
        <v>0.1104</v>
      </c>
    </row>
    <row r="6" spans="1:2" ht="15.6" x14ac:dyDescent="0.3">
      <c r="A6" s="7" t="s">
        <v>5</v>
      </c>
      <c r="B6" s="3">
        <v>5.4300000000000001E-2</v>
      </c>
    </row>
    <row r="7" spans="1:2" ht="15.6" x14ac:dyDescent="0.3">
      <c r="A7" s="7" t="s">
        <v>6</v>
      </c>
      <c r="B7" s="3">
        <v>3.6499999999999998E-2</v>
      </c>
    </row>
    <row r="8" spans="1:2" ht="15.6" x14ac:dyDescent="0.3">
      <c r="A8" s="7" t="s">
        <v>7</v>
      </c>
      <c r="B8" s="3">
        <v>2.9700000000000001E-2</v>
      </c>
    </row>
    <row r="9" spans="1:2" ht="15.6" x14ac:dyDescent="0.3">
      <c r="A9" s="7" t="s">
        <v>8</v>
      </c>
      <c r="B9" s="3">
        <v>2.3300000000000001E-2</v>
      </c>
    </row>
    <row r="10" spans="1:2" ht="15.6" x14ac:dyDescent="0.3">
      <c r="A10" s="7" t="s">
        <v>9</v>
      </c>
      <c r="B10" s="3">
        <v>1.9400000000000001E-2</v>
      </c>
    </row>
    <row r="11" spans="1:2" ht="15.6" x14ac:dyDescent="0.3">
      <c r="A11" s="7" t="s">
        <v>10</v>
      </c>
      <c r="B11" s="3">
        <v>1.5699999999999999E-2</v>
      </c>
    </row>
    <row r="12" spans="1:2" ht="15.6" x14ac:dyDescent="0.3">
      <c r="A12" s="7" t="s">
        <v>11</v>
      </c>
      <c r="B12" s="3">
        <v>6.8999999999999999E-3</v>
      </c>
    </row>
    <row r="13" spans="1:2" ht="15.6" x14ac:dyDescent="0.3">
      <c r="A13" s="7" t="s">
        <v>12</v>
      </c>
      <c r="B13" s="3">
        <v>6.4000000000000003E-3</v>
      </c>
    </row>
    <row r="14" spans="1:2" ht="15.6" x14ac:dyDescent="0.3">
      <c r="A14" s="7" t="s">
        <v>13</v>
      </c>
      <c r="B14" s="3">
        <v>4.8999999999999998E-3</v>
      </c>
    </row>
    <row r="15" spans="1:2" x14ac:dyDescent="0.3">
      <c r="B15" s="3">
        <f>SUM(B2:B14)</f>
        <v>0.99999999999999989</v>
      </c>
    </row>
    <row r="16" spans="1:2" s="1" customFormat="1" x14ac:dyDescent="0.3">
      <c r="B16" s="2"/>
    </row>
    <row r="17" spans="1:1" ht="15.6" x14ac:dyDescent="0.3">
      <c r="A17" s="7"/>
    </row>
    <row r="18" spans="1:1" ht="15.6" x14ac:dyDescent="0.3">
      <c r="A18" s="7"/>
    </row>
    <row r="19" spans="1:1" ht="15.6" x14ac:dyDescent="0.3">
      <c r="A19" s="7"/>
    </row>
    <row r="20" spans="1:1" ht="15.6" x14ac:dyDescent="0.3">
      <c r="A20" s="7"/>
    </row>
    <row r="21" spans="1:1" ht="15.6" x14ac:dyDescent="0.3">
      <c r="A21" s="7"/>
    </row>
    <row r="22" spans="1:1" ht="15.6" x14ac:dyDescent="0.3">
      <c r="A22" s="7"/>
    </row>
    <row r="23" spans="1:1" ht="15.6" x14ac:dyDescent="0.3">
      <c r="A23" s="7"/>
    </row>
    <row r="24" spans="1:1" ht="15.6" x14ac:dyDescent="0.3">
      <c r="A24" s="7"/>
    </row>
    <row r="25" spans="1:1" ht="15.6" x14ac:dyDescent="0.3">
      <c r="A25" s="7"/>
    </row>
    <row r="26" spans="1:1" ht="15.6" x14ac:dyDescent="0.3">
      <c r="A26" s="7"/>
    </row>
  </sheetData>
  <conditionalFormatting sqref="B2:B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436A-713A-40B4-B4D2-2FF56B6AF67E}">
  <dimension ref="A1:N24"/>
  <sheetViews>
    <sheetView workbookViewId="0">
      <selection activeCell="D22" sqref="D22"/>
    </sheetView>
  </sheetViews>
  <sheetFormatPr defaultRowHeight="14.4" x14ac:dyDescent="0.3"/>
  <cols>
    <col min="1" max="1" width="9" bestFit="1" customWidth="1"/>
    <col min="2" max="2" width="9.33203125" bestFit="1" customWidth="1"/>
    <col min="3" max="3" width="9" bestFit="1" customWidth="1"/>
    <col min="4" max="4" width="9.33203125" bestFit="1" customWidth="1"/>
    <col min="5" max="5" width="9" bestFit="1" customWidth="1"/>
    <col min="6" max="7" width="9.33203125" bestFit="1" customWidth="1"/>
    <col min="8" max="9" width="9" bestFit="1" customWidth="1"/>
    <col min="10" max="11" width="9.33203125" bestFit="1" customWidth="1"/>
    <col min="12" max="13" width="9" bestFit="1" customWidth="1"/>
    <col min="14" max="14" width="9.44140625" bestFit="1" customWidth="1"/>
  </cols>
  <sheetData>
    <row r="1" spans="1:14" ht="15" thickBot="1" x14ac:dyDescent="0.35">
      <c r="A1" s="14" t="s">
        <v>26</v>
      </c>
      <c r="B1" s="15" t="s">
        <v>98</v>
      </c>
      <c r="C1" s="15" t="s">
        <v>25</v>
      </c>
      <c r="D1" s="15" t="s">
        <v>24</v>
      </c>
      <c r="E1" s="15" t="s">
        <v>23</v>
      </c>
      <c r="F1" s="15" t="s">
        <v>22</v>
      </c>
      <c r="G1" s="15" t="s">
        <v>21</v>
      </c>
      <c r="H1" s="15" t="s">
        <v>20</v>
      </c>
      <c r="I1" s="15" t="s">
        <v>19</v>
      </c>
      <c r="J1" s="15" t="s">
        <v>18</v>
      </c>
      <c r="K1" s="15" t="s">
        <v>17</v>
      </c>
      <c r="L1" s="15" t="s">
        <v>16</v>
      </c>
      <c r="M1" s="15" t="s">
        <v>15</v>
      </c>
      <c r="N1" s="15" t="s">
        <v>14</v>
      </c>
    </row>
    <row r="2" spans="1:14" x14ac:dyDescent="0.3">
      <c r="A2" s="16">
        <v>2000</v>
      </c>
      <c r="B2" s="17">
        <v>4.4400000000000002E-2</v>
      </c>
      <c r="C2" s="18">
        <v>7.0199999999999999E-2</v>
      </c>
      <c r="D2" s="19">
        <v>-7.6399999999999996E-2</v>
      </c>
      <c r="E2" s="20">
        <v>-7.9799999999999996E-2</v>
      </c>
      <c r="F2" s="21">
        <v>-1.8599999999999998E-2</v>
      </c>
      <c r="G2" s="22">
        <v>6.59E-2</v>
      </c>
      <c r="H2" s="23">
        <v>-9.4200000000000006E-2</v>
      </c>
      <c r="I2" s="24">
        <v>4.5999999999999999E-2</v>
      </c>
      <c r="J2" s="25">
        <v>-8.7800000000000003E-2</v>
      </c>
      <c r="K2" s="26">
        <v>-7.7799999999999994E-2</v>
      </c>
      <c r="L2" s="27">
        <v>8.1299999999999997E-2</v>
      </c>
      <c r="M2" s="28">
        <v>-3.5999999999999999E-3</v>
      </c>
      <c r="N2" s="29">
        <v>-0.14649999999999999</v>
      </c>
    </row>
    <row r="3" spans="1:14" x14ac:dyDescent="0.3">
      <c r="A3" s="16">
        <v>2001</v>
      </c>
      <c r="B3" s="30">
        <v>8.5599999999999996E-2</v>
      </c>
      <c r="C3" s="31">
        <v>-1.4800000000000001E-2</v>
      </c>
      <c r="D3" s="32">
        <v>-0.15040000000000001</v>
      </c>
      <c r="E3" s="33">
        <v>-0.02</v>
      </c>
      <c r="F3" s="34">
        <v>3.7900000000000003E-2</v>
      </c>
      <c r="G3" s="35">
        <v>-5.1400000000000001E-2</v>
      </c>
      <c r="H3" s="36">
        <v>-3.1600000000000003E-2</v>
      </c>
      <c r="I3" s="37">
        <v>-1.78E-2</v>
      </c>
      <c r="J3" s="38">
        <v>-0.1328</v>
      </c>
      <c r="K3" s="39">
        <v>6.3500000000000001E-2</v>
      </c>
      <c r="L3" s="40">
        <v>9.8000000000000004E-2</v>
      </c>
      <c r="M3" s="41">
        <v>-7.6E-3</v>
      </c>
      <c r="N3" s="29">
        <v>-0.1618</v>
      </c>
    </row>
    <row r="4" spans="1:14" x14ac:dyDescent="0.3">
      <c r="A4" s="16">
        <v>2002</v>
      </c>
      <c r="B4" s="42">
        <v>1.54E-2</v>
      </c>
      <c r="C4" s="43">
        <v>6.2E-2</v>
      </c>
      <c r="D4" s="44">
        <v>-1.09E-2</v>
      </c>
      <c r="E4" s="45">
        <v>-3.9899999999999998E-2</v>
      </c>
      <c r="F4" s="35">
        <v>-5.1400000000000001E-2</v>
      </c>
      <c r="G4" s="46">
        <v>2.8199999999999999E-2</v>
      </c>
      <c r="H4" s="47">
        <v>-9.35E-2</v>
      </c>
      <c r="I4" s="48">
        <v>5.3900000000000003E-2</v>
      </c>
      <c r="J4" s="49">
        <v>-4.7E-2</v>
      </c>
      <c r="K4" s="44">
        <v>-1.2200000000000001E-2</v>
      </c>
      <c r="L4" s="50">
        <v>0.1038</v>
      </c>
      <c r="M4" s="51">
        <v>4.1300000000000003E-2</v>
      </c>
      <c r="N4" s="29">
        <v>3.2500000000000001E-2</v>
      </c>
    </row>
    <row r="5" spans="1:14" x14ac:dyDescent="0.3">
      <c r="A5" s="16">
        <v>2003</v>
      </c>
      <c r="B5" s="49">
        <v>-4.7199999999999999E-2</v>
      </c>
      <c r="C5" s="52">
        <v>2.07E-2</v>
      </c>
      <c r="D5" s="53">
        <v>-8.0100000000000005E-2</v>
      </c>
      <c r="E5" s="54">
        <v>-4.5100000000000001E-2</v>
      </c>
      <c r="F5" s="55">
        <v>7.7899999999999997E-2</v>
      </c>
      <c r="G5" s="56">
        <v>0.1265</v>
      </c>
      <c r="H5" s="57">
        <v>4.5600000000000002E-2</v>
      </c>
      <c r="I5" s="58">
        <v>0.1439</v>
      </c>
      <c r="J5" s="57">
        <v>4.4600000000000001E-2</v>
      </c>
      <c r="K5" s="59">
        <v>9.7900000000000001E-2</v>
      </c>
      <c r="L5" s="34">
        <v>3.8100000000000002E-2</v>
      </c>
      <c r="M5" s="60">
        <v>0.1638</v>
      </c>
      <c r="N5" s="29">
        <v>0.71899999999999997</v>
      </c>
    </row>
    <row r="6" spans="1:14" x14ac:dyDescent="0.3">
      <c r="A6" s="16">
        <v>2004</v>
      </c>
      <c r="B6" s="61">
        <v>-3.7199999999999997E-2</v>
      </c>
      <c r="C6" s="62">
        <v>-5.1999999999999998E-3</v>
      </c>
      <c r="D6" s="31">
        <v>-1.5800000000000002E-2</v>
      </c>
      <c r="E6" s="63">
        <v>1.37E-2</v>
      </c>
      <c r="F6" s="64">
        <v>-0.17399999999999999</v>
      </c>
      <c r="G6" s="65">
        <v>1.4800000000000001E-2</v>
      </c>
      <c r="H6" s="66">
        <v>8.4199999999999997E-2</v>
      </c>
      <c r="I6" s="67">
        <v>-2.9999999999999997E-4</v>
      </c>
      <c r="J6" s="68">
        <v>6.9699999999999998E-2</v>
      </c>
      <c r="K6" s="69">
        <v>2.3699999999999999E-2</v>
      </c>
      <c r="L6" s="70">
        <v>9.6199999999999994E-2</v>
      </c>
      <c r="M6" s="43">
        <v>6.2100000000000002E-2</v>
      </c>
      <c r="N6" s="29">
        <v>0.10680000000000001</v>
      </c>
    </row>
    <row r="7" spans="1:14" x14ac:dyDescent="0.3">
      <c r="A7" s="16">
        <v>2005</v>
      </c>
      <c r="B7" s="44">
        <v>-1.0999999999999999E-2</v>
      </c>
      <c r="C7" s="71">
        <v>2.2200000000000001E-2</v>
      </c>
      <c r="D7" s="36">
        <v>-3.2099999999999997E-2</v>
      </c>
      <c r="E7" s="72">
        <v>-6.54E-2</v>
      </c>
      <c r="F7" s="73">
        <v>9.7299999999999998E-2</v>
      </c>
      <c r="G7" s="74">
        <v>6.3700000000000007E-2</v>
      </c>
      <c r="H7" s="51">
        <v>4.1300000000000003E-2</v>
      </c>
      <c r="I7" s="75">
        <v>3.1300000000000001E-2</v>
      </c>
      <c r="J7" s="76">
        <v>9.0899999999999995E-2</v>
      </c>
      <c r="K7" s="77">
        <v>-8.8599999999999998E-2</v>
      </c>
      <c r="L7" s="78">
        <v>0.1186</v>
      </c>
      <c r="M7" s="68">
        <v>6.9500000000000006E-2</v>
      </c>
      <c r="N7" s="29">
        <v>0.3634</v>
      </c>
    </row>
    <row r="8" spans="1:14" x14ac:dyDescent="0.3">
      <c r="A8" s="16">
        <v>2006</v>
      </c>
      <c r="B8" s="79">
        <v>5.8000000000000003E-2</v>
      </c>
      <c r="C8" s="69">
        <v>2.4500000000000001E-2</v>
      </c>
      <c r="D8" s="80">
        <v>0.1066</v>
      </c>
      <c r="E8" s="57">
        <v>4.5600000000000002E-2</v>
      </c>
      <c r="F8" s="81">
        <v>-0.1368</v>
      </c>
      <c r="G8" s="82">
        <v>1.8599999999999998E-2</v>
      </c>
      <c r="H8" s="83">
        <v>4.7999999999999996E-3</v>
      </c>
      <c r="I8" s="84">
        <v>8.6099999999999996E-2</v>
      </c>
      <c r="J8" s="85">
        <v>5.11E-2</v>
      </c>
      <c r="K8" s="86">
        <v>4.3400000000000001E-2</v>
      </c>
      <c r="L8" s="87">
        <v>5.62E-2</v>
      </c>
      <c r="M8" s="88">
        <v>3.0000000000000001E-3</v>
      </c>
      <c r="N8" s="29">
        <v>0.39829999999999999</v>
      </c>
    </row>
    <row r="9" spans="1:14" x14ac:dyDescent="0.3">
      <c r="A9" s="16">
        <v>2007</v>
      </c>
      <c r="B9" s="46">
        <v>2.93E-2</v>
      </c>
      <c r="C9" s="89">
        <v>-8.2600000000000007E-2</v>
      </c>
      <c r="D9" s="52">
        <v>2.0400000000000001E-2</v>
      </c>
      <c r="E9" s="68">
        <v>6.9699999999999998E-2</v>
      </c>
      <c r="F9" s="90">
        <v>5.0900000000000001E-2</v>
      </c>
      <c r="G9" s="91">
        <v>5.1999999999999998E-3</v>
      </c>
      <c r="H9" s="92">
        <v>4.8800000000000003E-2</v>
      </c>
      <c r="I9" s="93">
        <v>-1.43E-2</v>
      </c>
      <c r="J9" s="94">
        <v>0.1249</v>
      </c>
      <c r="K9" s="95">
        <v>0.17510000000000001</v>
      </c>
      <c r="L9" s="96">
        <v>-2.3400000000000001E-2</v>
      </c>
      <c r="M9" s="97">
        <v>6.5199999999999994E-2</v>
      </c>
      <c r="N9" s="29">
        <v>0.54769999999999996</v>
      </c>
    </row>
    <row r="10" spans="1:14" x14ac:dyDescent="0.3">
      <c r="A10" s="16">
        <v>2008</v>
      </c>
      <c r="B10" s="98">
        <v>-0.16309999999999999</v>
      </c>
      <c r="C10" s="99">
        <v>1.67E-2</v>
      </c>
      <c r="D10" s="47">
        <v>-9.3600000000000003E-2</v>
      </c>
      <c r="E10" s="76">
        <v>9.11E-2</v>
      </c>
      <c r="F10" s="100">
        <v>-5.7299999999999997E-2</v>
      </c>
      <c r="G10" s="101">
        <v>-0.17030000000000001</v>
      </c>
      <c r="H10" s="102">
        <v>7.2400000000000006E-2</v>
      </c>
      <c r="I10" s="103">
        <v>6.1999999999999998E-3</v>
      </c>
      <c r="J10" s="104">
        <v>-0.10059999999999999</v>
      </c>
      <c r="K10" s="105">
        <v>-0.2641</v>
      </c>
      <c r="L10" s="54">
        <v>-4.5199999999999997E-2</v>
      </c>
      <c r="M10" s="106">
        <v>7.4099999999999999E-2</v>
      </c>
      <c r="N10" s="29">
        <v>-0.51790000000000003</v>
      </c>
    </row>
    <row r="11" spans="1:14" x14ac:dyDescent="0.3">
      <c r="A11" s="16">
        <v>2009</v>
      </c>
      <c r="B11" s="107">
        <v>-2.8500000000000001E-2</v>
      </c>
      <c r="C11" s="108">
        <v>-3.8699999999999998E-2</v>
      </c>
      <c r="D11" s="109">
        <v>9.3100000000000002E-2</v>
      </c>
      <c r="E11" s="110">
        <v>0.15</v>
      </c>
      <c r="F11" s="111">
        <v>0.28070000000000001</v>
      </c>
      <c r="G11" s="112">
        <v>-3.5499999999999997E-2</v>
      </c>
      <c r="H11" s="113">
        <v>8.0500000000000002E-2</v>
      </c>
      <c r="I11" s="103">
        <v>5.4999999999999997E-3</v>
      </c>
      <c r="J11" s="114">
        <v>9.0499999999999997E-2</v>
      </c>
      <c r="K11" s="115">
        <v>-7.3200000000000001E-2</v>
      </c>
      <c r="L11" s="116">
        <v>6.8099999999999994E-2</v>
      </c>
      <c r="M11" s="117">
        <v>3.3500000000000002E-2</v>
      </c>
      <c r="N11" s="29">
        <v>0.75760000000000005</v>
      </c>
    </row>
    <row r="12" spans="1:14" x14ac:dyDescent="0.3">
      <c r="A12" s="16">
        <v>2010</v>
      </c>
      <c r="B12" s="118">
        <v>-6.13E-2</v>
      </c>
      <c r="C12" s="119">
        <v>8.2000000000000007E-3</v>
      </c>
      <c r="D12" s="120">
        <v>6.6400000000000001E-2</v>
      </c>
      <c r="E12" s="103">
        <v>5.4999999999999997E-3</v>
      </c>
      <c r="F12" s="121">
        <v>-3.6299999999999999E-2</v>
      </c>
      <c r="G12" s="17">
        <v>4.4499999999999998E-2</v>
      </c>
      <c r="H12" s="122">
        <v>1.04E-2</v>
      </c>
      <c r="I12" s="103">
        <v>6.4999999999999997E-3</v>
      </c>
      <c r="J12" s="123">
        <v>0.1162</v>
      </c>
      <c r="K12" s="28">
        <v>-2E-3</v>
      </c>
      <c r="L12" s="124">
        <v>-2.58E-2</v>
      </c>
      <c r="M12" s="125">
        <v>4.6399999999999997E-2</v>
      </c>
      <c r="N12" s="29">
        <v>0.17949999999999999</v>
      </c>
    </row>
    <row r="13" spans="1:14" x14ac:dyDescent="0.3">
      <c r="A13" s="16">
        <v>2011</v>
      </c>
      <c r="B13" s="126">
        <v>-0.10249999999999999</v>
      </c>
      <c r="C13" s="36">
        <v>-3.1399999999999997E-2</v>
      </c>
      <c r="D13" s="127">
        <v>9.3799999999999994E-2</v>
      </c>
      <c r="E13" s="128">
        <v>-1.44E-2</v>
      </c>
      <c r="F13" s="129">
        <v>-3.2899999999999999E-2</v>
      </c>
      <c r="G13" s="42">
        <v>1.5699999999999999E-2</v>
      </c>
      <c r="H13" s="130">
        <v>-2.93E-2</v>
      </c>
      <c r="I13" s="131">
        <v>-8.77E-2</v>
      </c>
      <c r="J13" s="44">
        <v>-1.15E-2</v>
      </c>
      <c r="K13" s="55">
        <v>7.7600000000000002E-2</v>
      </c>
      <c r="L13" s="132">
        <v>-9.2799999999999994E-2</v>
      </c>
      <c r="M13" s="133">
        <v>-4.2999999999999997E-2</v>
      </c>
      <c r="N13" s="29">
        <v>-0.2462</v>
      </c>
    </row>
    <row r="14" spans="1:14" x14ac:dyDescent="0.3">
      <c r="A14" s="16">
        <v>2012</v>
      </c>
      <c r="B14" s="94">
        <v>0.12429999999999999</v>
      </c>
      <c r="C14" s="134">
        <v>3.5799999999999998E-2</v>
      </c>
      <c r="D14" s="37">
        <v>-1.66E-2</v>
      </c>
      <c r="E14" s="41">
        <v>-8.9999999999999993E-3</v>
      </c>
      <c r="F14" s="118">
        <v>-6.1699999999999998E-2</v>
      </c>
      <c r="G14" s="135">
        <v>7.1999999999999995E-2</v>
      </c>
      <c r="H14" s="136">
        <v>-9.4999999999999998E-3</v>
      </c>
      <c r="I14" s="103">
        <v>5.5999999999999999E-3</v>
      </c>
      <c r="J14" s="137">
        <v>8.4599999999999995E-2</v>
      </c>
      <c r="K14" s="128">
        <v>-1.47E-2</v>
      </c>
      <c r="L14" s="125">
        <v>4.6300000000000001E-2</v>
      </c>
      <c r="M14" s="83">
        <v>4.3E-3</v>
      </c>
      <c r="N14" s="29">
        <v>0.27700000000000002</v>
      </c>
    </row>
    <row r="15" spans="1:14" x14ac:dyDescent="0.3">
      <c r="A15" s="16">
        <v>2013</v>
      </c>
      <c r="B15" s="71">
        <v>2.1999999999999999E-2</v>
      </c>
      <c r="C15" s="138">
        <v>-5.6599999999999998E-2</v>
      </c>
      <c r="D15" s="139">
        <v>-1.8E-3</v>
      </c>
      <c r="E15" s="86">
        <v>4.36E-2</v>
      </c>
      <c r="F15" s="140">
        <v>9.4000000000000004E-3</v>
      </c>
      <c r="G15" s="96">
        <v>-2.4E-2</v>
      </c>
      <c r="H15" s="37">
        <v>-1.72E-2</v>
      </c>
      <c r="I15" s="49">
        <v>-4.7100000000000003E-2</v>
      </c>
      <c r="J15" s="141">
        <v>4.82E-2</v>
      </c>
      <c r="K15" s="142">
        <v>9.8299999999999998E-2</v>
      </c>
      <c r="L15" s="21">
        <v>-1.95E-2</v>
      </c>
      <c r="M15" s="52">
        <v>2.07E-2</v>
      </c>
      <c r="N15" s="29">
        <v>6.7599999999999993E-2</v>
      </c>
    </row>
    <row r="16" spans="1:14" x14ac:dyDescent="0.3">
      <c r="A16" s="16">
        <v>2014</v>
      </c>
      <c r="B16" s="129">
        <v>-3.4000000000000002E-2</v>
      </c>
      <c r="C16" s="143">
        <v>3.0800000000000001E-2</v>
      </c>
      <c r="D16" s="116">
        <v>6.8099999999999994E-2</v>
      </c>
      <c r="E16" s="139">
        <v>-1.1999999999999999E-3</v>
      </c>
      <c r="F16" s="144">
        <v>7.9699999999999993E-2</v>
      </c>
      <c r="G16" s="145">
        <v>5.28E-2</v>
      </c>
      <c r="H16" s="65">
        <v>1.44E-2</v>
      </c>
      <c r="I16" s="143">
        <v>3.0200000000000001E-2</v>
      </c>
      <c r="J16" s="146">
        <v>1.2999999999999999E-3</v>
      </c>
      <c r="K16" s="57">
        <v>4.4900000000000002E-2</v>
      </c>
      <c r="L16" s="75">
        <v>3.2000000000000001E-2</v>
      </c>
      <c r="M16" s="112">
        <v>-3.56E-2</v>
      </c>
      <c r="N16" s="29">
        <v>0.31390000000000001</v>
      </c>
    </row>
    <row r="17" spans="1:14" x14ac:dyDescent="0.3">
      <c r="A17" s="16">
        <v>2015</v>
      </c>
      <c r="B17" s="39">
        <v>6.3500000000000001E-2</v>
      </c>
      <c r="C17" s="122">
        <v>1.06E-2</v>
      </c>
      <c r="D17" s="147">
        <v>-4.6199999999999998E-2</v>
      </c>
      <c r="E17" s="121">
        <v>-3.6499999999999998E-2</v>
      </c>
      <c r="F17" s="143">
        <v>3.0800000000000001E-2</v>
      </c>
      <c r="G17" s="41">
        <v>-7.7000000000000002E-3</v>
      </c>
      <c r="H17" s="148">
        <v>1.9599999999999999E-2</v>
      </c>
      <c r="I17" s="72">
        <v>-6.5799999999999997E-2</v>
      </c>
      <c r="J17" s="28">
        <v>-2.8E-3</v>
      </c>
      <c r="K17" s="65">
        <v>1.47E-2</v>
      </c>
      <c r="L17" s="37">
        <v>-1.6199999999999999E-2</v>
      </c>
      <c r="M17" s="146">
        <v>1.4E-3</v>
      </c>
      <c r="N17" s="29">
        <v>-4.0599999999999997E-2</v>
      </c>
    </row>
    <row r="18" spans="1:14" x14ac:dyDescent="0.3">
      <c r="A18" s="16">
        <v>2016</v>
      </c>
      <c r="B18" s="149">
        <v>-4.82E-2</v>
      </c>
      <c r="C18" s="19">
        <v>-7.6200000000000004E-2</v>
      </c>
      <c r="D18" s="150">
        <v>0.1075</v>
      </c>
      <c r="E18" s="65">
        <v>1.44E-2</v>
      </c>
      <c r="F18" s="151">
        <v>3.95E-2</v>
      </c>
      <c r="G18" s="42">
        <v>1.5599999999999999E-2</v>
      </c>
      <c r="H18" s="152">
        <v>4.2299999999999997E-2</v>
      </c>
      <c r="I18" s="99">
        <v>1.7100000000000001E-2</v>
      </c>
      <c r="J18" s="33">
        <v>-1.9900000000000001E-2</v>
      </c>
      <c r="K18" s="88">
        <v>1.6999999999999999E-3</v>
      </c>
      <c r="L18" s="153">
        <v>-4.65E-2</v>
      </c>
      <c r="M18" s="62">
        <v>-4.7000000000000002E-3</v>
      </c>
      <c r="N18" s="29">
        <v>3.0099999999999998E-2</v>
      </c>
    </row>
    <row r="19" spans="1:14" x14ac:dyDescent="0.3">
      <c r="A19" s="16">
        <v>2017</v>
      </c>
      <c r="B19" s="24">
        <v>4.5900000000000003E-2</v>
      </c>
      <c r="C19" s="154">
        <v>3.7199999999999997E-2</v>
      </c>
      <c r="D19" s="155">
        <v>3.3099999999999997E-2</v>
      </c>
      <c r="E19" s="63">
        <v>1.4200000000000001E-2</v>
      </c>
      <c r="F19" s="156">
        <v>3.4099999999999998E-2</v>
      </c>
      <c r="G19" s="136">
        <v>-1.04E-2</v>
      </c>
      <c r="H19" s="157">
        <v>5.8400000000000001E-2</v>
      </c>
      <c r="I19" s="31">
        <v>-1.5800000000000002E-2</v>
      </c>
      <c r="J19" s="93">
        <v>-1.2999999999999999E-2</v>
      </c>
      <c r="K19" s="158">
        <v>5.5899999999999998E-2</v>
      </c>
      <c r="L19" s="136">
        <v>-1.0500000000000001E-2</v>
      </c>
      <c r="M19" s="143">
        <v>2.9700000000000001E-2</v>
      </c>
      <c r="N19" s="29">
        <v>0.28649999999999998</v>
      </c>
    </row>
    <row r="20" spans="1:14" x14ac:dyDescent="0.3">
      <c r="A20" s="16">
        <v>2018</v>
      </c>
      <c r="B20" s="159">
        <v>4.7199999999999999E-2</v>
      </c>
      <c r="C20" s="160">
        <v>-4.8500000000000001E-2</v>
      </c>
      <c r="D20" s="161">
        <v>-3.61E-2</v>
      </c>
      <c r="E20" s="43">
        <v>6.1899999999999997E-2</v>
      </c>
      <c r="F20" s="67">
        <v>-2.9999999999999997E-4</v>
      </c>
      <c r="G20" s="28">
        <v>-2E-3</v>
      </c>
      <c r="H20" s="162">
        <v>5.9900000000000002E-2</v>
      </c>
      <c r="I20" s="46">
        <v>2.8500000000000001E-2</v>
      </c>
      <c r="J20" s="163">
        <v>-6.4199999999999993E-2</v>
      </c>
      <c r="K20" s="164">
        <v>-4.9799999999999997E-2</v>
      </c>
      <c r="L20" s="159">
        <v>4.7199999999999999E-2</v>
      </c>
      <c r="M20" s="139">
        <v>-1.2999999999999999E-3</v>
      </c>
      <c r="N20" s="29">
        <v>3.15E-2</v>
      </c>
    </row>
    <row r="21" spans="1:14" x14ac:dyDescent="0.3">
      <c r="A21" s="16">
        <v>2019</v>
      </c>
      <c r="B21" s="28">
        <v>-2.8999999999999998E-3</v>
      </c>
      <c r="C21" s="28">
        <v>-3.5999999999999999E-3</v>
      </c>
      <c r="D21" s="165">
        <v>7.6999999999999999E-2</v>
      </c>
      <c r="E21" s="122">
        <v>1.0699999999999999E-2</v>
      </c>
      <c r="F21" s="65">
        <v>1.49E-2</v>
      </c>
      <c r="G21" s="44">
        <v>-1.12E-2</v>
      </c>
      <c r="H21" s="138">
        <v>-5.6899999999999999E-2</v>
      </c>
      <c r="I21" s="41">
        <v>-8.5000000000000006E-3</v>
      </c>
      <c r="J21" s="166">
        <v>4.0899999999999999E-2</v>
      </c>
      <c r="K21" s="156">
        <v>3.5099999999999999E-2</v>
      </c>
      <c r="L21" s="65">
        <v>1.4999999999999999E-2</v>
      </c>
      <c r="M21" s="119">
        <v>9.2999999999999992E-3</v>
      </c>
      <c r="N21" s="29">
        <v>0.1202</v>
      </c>
    </row>
    <row r="22" spans="1:14" x14ac:dyDescent="0.3">
      <c r="A22" s="16">
        <v>2020</v>
      </c>
      <c r="B22" s="37">
        <v>-1.7000000000000001E-2</v>
      </c>
      <c r="C22" s="163">
        <v>-6.3600000000000004E-2</v>
      </c>
      <c r="D22" s="167">
        <v>-0.23250000000000001</v>
      </c>
      <c r="E22" s="168">
        <v>0.14680000000000001</v>
      </c>
      <c r="F22" s="107">
        <v>-2.8400000000000002E-2</v>
      </c>
      <c r="G22" s="169">
        <v>7.5300000000000006E-2</v>
      </c>
      <c r="H22" s="169">
        <v>7.4899999999999994E-2</v>
      </c>
      <c r="I22" s="46">
        <v>2.8400000000000002E-2</v>
      </c>
      <c r="J22" s="170">
        <v>1.2200000000000001E-2</v>
      </c>
      <c r="K22" s="156">
        <v>3.5099999999999999E-2</v>
      </c>
      <c r="L22" s="171">
        <v>0.1139</v>
      </c>
      <c r="M22" s="172">
        <v>7.8100000000000003E-2</v>
      </c>
      <c r="N22" s="29">
        <v>0.14169999999999999</v>
      </c>
    </row>
    <row r="23" spans="1:14" x14ac:dyDescent="0.3">
      <c r="A23" s="16">
        <v>2021</v>
      </c>
      <c r="B23" s="96">
        <v>-2.4799999999999999E-2</v>
      </c>
      <c r="C23" s="173">
        <v>6.5600000000000006E-2</v>
      </c>
      <c r="D23" s="122">
        <v>1.11E-2</v>
      </c>
      <c r="E23" s="62">
        <v>-4.1000000000000003E-3</v>
      </c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3">
      <c r="N24" s="4">
        <f>AVERAGE(N2:N22)</f>
        <v>0.15525238095238095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85B0-CF8A-4D82-A0A4-0503181C5759}">
  <dimension ref="A1:C51"/>
  <sheetViews>
    <sheetView workbookViewId="0">
      <selection activeCell="F14" sqref="F14"/>
    </sheetView>
  </sheetViews>
  <sheetFormatPr defaultRowHeight="14.4" x14ac:dyDescent="0.3"/>
  <cols>
    <col min="1" max="1" width="40.109375" bestFit="1" customWidth="1"/>
    <col min="2" max="2" width="12.6640625" bestFit="1" customWidth="1"/>
    <col min="3" max="3" width="27.33203125" bestFit="1" customWidth="1"/>
  </cols>
  <sheetData>
    <row r="1" spans="1:3" s="1" customFormat="1" x14ac:dyDescent="0.3">
      <c r="A1" s="1" t="s">
        <v>27</v>
      </c>
      <c r="B1" s="1" t="s">
        <v>91</v>
      </c>
      <c r="C1" s="1" t="s">
        <v>28</v>
      </c>
    </row>
    <row r="2" spans="1:3" x14ac:dyDescent="0.3">
      <c r="A2" s="5" t="s">
        <v>29</v>
      </c>
      <c r="B2">
        <v>10.24</v>
      </c>
      <c r="C2" s="6" t="s">
        <v>30</v>
      </c>
    </row>
    <row r="3" spans="1:3" x14ac:dyDescent="0.3">
      <c r="A3" s="5" t="s">
        <v>31</v>
      </c>
      <c r="B3">
        <v>10.19</v>
      </c>
      <c r="C3" s="6" t="s">
        <v>32</v>
      </c>
    </row>
    <row r="4" spans="1:3" x14ac:dyDescent="0.3">
      <c r="A4" s="5" t="s">
        <v>33</v>
      </c>
      <c r="B4">
        <v>7.98</v>
      </c>
      <c r="C4" s="6" t="s">
        <v>2</v>
      </c>
    </row>
    <row r="5" spans="1:3" x14ac:dyDescent="0.3">
      <c r="A5" s="5" t="s">
        <v>34</v>
      </c>
      <c r="B5">
        <v>7.08</v>
      </c>
      <c r="C5" s="6" t="s">
        <v>30</v>
      </c>
    </row>
    <row r="6" spans="1:3" x14ac:dyDescent="0.3">
      <c r="A6" s="5" t="s">
        <v>35</v>
      </c>
      <c r="B6">
        <v>6.34</v>
      </c>
      <c r="C6" s="6" t="s">
        <v>30</v>
      </c>
    </row>
    <row r="7" spans="1:3" x14ac:dyDescent="0.3">
      <c r="A7" s="5" t="s">
        <v>36</v>
      </c>
      <c r="B7">
        <v>5.18</v>
      </c>
      <c r="C7" s="6" t="s">
        <v>2</v>
      </c>
    </row>
    <row r="8" spans="1:3" x14ac:dyDescent="0.3">
      <c r="A8" s="5" t="s">
        <v>37</v>
      </c>
      <c r="B8">
        <v>4.05</v>
      </c>
      <c r="C8" s="6" t="s">
        <v>30</v>
      </c>
    </row>
    <row r="9" spans="1:3" x14ac:dyDescent="0.3">
      <c r="A9" s="5" t="s">
        <v>38</v>
      </c>
      <c r="B9">
        <v>3.42</v>
      </c>
      <c r="C9" s="6" t="s">
        <v>39</v>
      </c>
    </row>
    <row r="10" spans="1:3" x14ac:dyDescent="0.3">
      <c r="A10" s="5" t="s">
        <v>40</v>
      </c>
      <c r="B10">
        <v>3.01</v>
      </c>
      <c r="C10" s="6" t="s">
        <v>39</v>
      </c>
    </row>
    <row r="11" spans="1:3" x14ac:dyDescent="0.3">
      <c r="A11" s="5" t="s">
        <v>41</v>
      </c>
      <c r="B11">
        <v>2.76</v>
      </c>
      <c r="C11" s="6" t="s">
        <v>30</v>
      </c>
    </row>
    <row r="12" spans="1:3" x14ac:dyDescent="0.3">
      <c r="A12" s="5" t="s">
        <v>42</v>
      </c>
      <c r="B12">
        <v>2.7</v>
      </c>
      <c r="C12" s="6" t="s">
        <v>43</v>
      </c>
    </row>
    <row r="13" spans="1:3" x14ac:dyDescent="0.3">
      <c r="A13" s="5" t="s">
        <v>44</v>
      </c>
      <c r="B13">
        <v>2.2000000000000002</v>
      </c>
      <c r="C13" s="6" t="s">
        <v>30</v>
      </c>
    </row>
    <row r="14" spans="1:3" x14ac:dyDescent="0.3">
      <c r="A14" s="5" t="s">
        <v>45</v>
      </c>
      <c r="B14">
        <v>2.15</v>
      </c>
      <c r="C14" s="6" t="s">
        <v>30</v>
      </c>
    </row>
    <row r="15" spans="1:3" x14ac:dyDescent="0.3">
      <c r="A15" s="5" t="s">
        <v>46</v>
      </c>
      <c r="B15">
        <v>1.97</v>
      </c>
      <c r="C15" s="6" t="s">
        <v>47</v>
      </c>
    </row>
    <row r="16" spans="1:3" x14ac:dyDescent="0.3">
      <c r="A16" s="5" t="s">
        <v>48</v>
      </c>
      <c r="B16">
        <v>1.8</v>
      </c>
      <c r="C16" s="6" t="s">
        <v>39</v>
      </c>
    </row>
    <row r="17" spans="1:3" x14ac:dyDescent="0.3">
      <c r="A17" s="5" t="s">
        <v>49</v>
      </c>
      <c r="B17">
        <v>1.68</v>
      </c>
      <c r="C17" s="6" t="s">
        <v>2</v>
      </c>
    </row>
    <row r="18" spans="1:3" x14ac:dyDescent="0.3">
      <c r="A18" s="5" t="s">
        <v>50</v>
      </c>
      <c r="B18">
        <v>1.44</v>
      </c>
      <c r="C18" s="6" t="s">
        <v>51</v>
      </c>
    </row>
    <row r="19" spans="1:3" x14ac:dyDescent="0.3">
      <c r="A19" s="5" t="s">
        <v>52</v>
      </c>
      <c r="B19">
        <v>1.22</v>
      </c>
      <c r="C19" s="6" t="s">
        <v>53</v>
      </c>
    </row>
    <row r="20" spans="1:3" x14ac:dyDescent="0.3">
      <c r="A20" s="5" t="s">
        <v>54</v>
      </c>
      <c r="B20">
        <v>1.2</v>
      </c>
      <c r="C20" s="6" t="s">
        <v>51</v>
      </c>
    </row>
    <row r="21" spans="1:3" x14ac:dyDescent="0.3">
      <c r="A21" s="5" t="s">
        <v>55</v>
      </c>
      <c r="B21">
        <v>1.02</v>
      </c>
      <c r="C21" s="6" t="s">
        <v>56</v>
      </c>
    </row>
    <row r="22" spans="1:3" x14ac:dyDescent="0.3">
      <c r="A22" s="5" t="s">
        <v>57</v>
      </c>
      <c r="B22">
        <v>1.02</v>
      </c>
      <c r="C22" s="6" t="s">
        <v>39</v>
      </c>
    </row>
    <row r="23" spans="1:3" x14ac:dyDescent="0.3">
      <c r="A23" s="5" t="s">
        <v>58</v>
      </c>
      <c r="B23">
        <v>1.01</v>
      </c>
      <c r="C23" s="6" t="s">
        <v>2</v>
      </c>
    </row>
    <row r="24" spans="1:3" x14ac:dyDescent="0.3">
      <c r="A24" s="5" t="s">
        <v>59</v>
      </c>
      <c r="B24">
        <v>0.97</v>
      </c>
      <c r="C24" s="6" t="s">
        <v>2</v>
      </c>
    </row>
    <row r="25" spans="1:3" x14ac:dyDescent="0.3">
      <c r="A25" s="5" t="s">
        <v>60</v>
      </c>
      <c r="B25">
        <v>0.96</v>
      </c>
      <c r="C25" s="6" t="s">
        <v>39</v>
      </c>
    </row>
    <row r="26" spans="1:3" x14ac:dyDescent="0.3">
      <c r="A26" s="5" t="s">
        <v>61</v>
      </c>
      <c r="B26">
        <v>0.96</v>
      </c>
      <c r="C26" s="6" t="s">
        <v>62</v>
      </c>
    </row>
    <row r="27" spans="1:3" x14ac:dyDescent="0.3">
      <c r="A27" s="5" t="s">
        <v>63</v>
      </c>
      <c r="B27">
        <v>0.92</v>
      </c>
      <c r="C27" s="6" t="s">
        <v>30</v>
      </c>
    </row>
    <row r="28" spans="1:3" x14ac:dyDescent="0.3">
      <c r="A28" s="5" t="s">
        <v>64</v>
      </c>
      <c r="B28">
        <v>0.91</v>
      </c>
      <c r="C28" s="6" t="s">
        <v>30</v>
      </c>
    </row>
    <row r="29" spans="1:3" x14ac:dyDescent="0.3">
      <c r="A29" s="5" t="s">
        <v>65</v>
      </c>
      <c r="B29">
        <v>0.87</v>
      </c>
      <c r="C29" s="6" t="s">
        <v>53</v>
      </c>
    </row>
    <row r="30" spans="1:3" x14ac:dyDescent="0.3">
      <c r="A30" s="5" t="s">
        <v>66</v>
      </c>
      <c r="B30">
        <v>0.87</v>
      </c>
      <c r="C30" s="6" t="s">
        <v>67</v>
      </c>
    </row>
    <row r="31" spans="1:3" x14ac:dyDescent="0.3">
      <c r="A31" s="5" t="s">
        <v>68</v>
      </c>
      <c r="B31">
        <v>0.86</v>
      </c>
      <c r="C31" s="6" t="s">
        <v>56</v>
      </c>
    </row>
    <row r="32" spans="1:3" x14ac:dyDescent="0.3">
      <c r="A32" s="5" t="s">
        <v>69</v>
      </c>
      <c r="B32">
        <v>0.85</v>
      </c>
      <c r="C32" s="6" t="s">
        <v>30</v>
      </c>
    </row>
    <row r="33" spans="1:3" x14ac:dyDescent="0.3">
      <c r="A33" s="5" t="s">
        <v>70</v>
      </c>
      <c r="B33">
        <v>0.85</v>
      </c>
      <c r="C33" s="6" t="s">
        <v>51</v>
      </c>
    </row>
    <row r="34" spans="1:3" x14ac:dyDescent="0.3">
      <c r="A34" s="5" t="s">
        <v>71</v>
      </c>
      <c r="B34">
        <v>0.81</v>
      </c>
      <c r="C34" s="6" t="s">
        <v>72</v>
      </c>
    </row>
    <row r="35" spans="1:3" x14ac:dyDescent="0.3">
      <c r="A35" s="5" t="s">
        <v>73</v>
      </c>
      <c r="B35">
        <v>0.8</v>
      </c>
      <c r="C35" s="6" t="s">
        <v>67</v>
      </c>
    </row>
    <row r="36" spans="1:3" x14ac:dyDescent="0.3">
      <c r="A36" s="5" t="s">
        <v>74</v>
      </c>
      <c r="B36">
        <v>0.75</v>
      </c>
      <c r="C36" s="6" t="s">
        <v>51</v>
      </c>
    </row>
    <row r="37" spans="1:3" x14ac:dyDescent="0.3">
      <c r="A37" s="5" t="s">
        <v>75</v>
      </c>
      <c r="B37">
        <v>0.75</v>
      </c>
      <c r="C37" s="6" t="s">
        <v>62</v>
      </c>
    </row>
    <row r="38" spans="1:3" x14ac:dyDescent="0.3">
      <c r="A38" s="5" t="s">
        <v>76</v>
      </c>
      <c r="B38">
        <v>0.73</v>
      </c>
      <c r="C38" s="6" t="s">
        <v>56</v>
      </c>
    </row>
    <row r="39" spans="1:3" x14ac:dyDescent="0.3">
      <c r="A39" s="5" t="s">
        <v>77</v>
      </c>
      <c r="B39">
        <v>0.71</v>
      </c>
      <c r="C39" s="6" t="s">
        <v>62</v>
      </c>
    </row>
    <row r="40" spans="1:3" x14ac:dyDescent="0.3">
      <c r="A40" s="5" t="s">
        <v>78</v>
      </c>
      <c r="B40">
        <v>0.67</v>
      </c>
      <c r="C40" s="6" t="s">
        <v>39</v>
      </c>
    </row>
    <row r="41" spans="1:3" x14ac:dyDescent="0.3">
      <c r="A41" s="5" t="s">
        <v>79</v>
      </c>
      <c r="B41">
        <v>0.65</v>
      </c>
      <c r="C41" s="6" t="s">
        <v>56</v>
      </c>
    </row>
    <row r="42" spans="1:3" x14ac:dyDescent="0.3">
      <c r="A42" s="5" t="s">
        <v>80</v>
      </c>
      <c r="B42">
        <v>0.63</v>
      </c>
      <c r="C42" s="6" t="s">
        <v>32</v>
      </c>
    </row>
    <row r="43" spans="1:3" x14ac:dyDescent="0.3">
      <c r="A43" s="5" t="s">
        <v>81</v>
      </c>
      <c r="B43">
        <v>0.62</v>
      </c>
      <c r="C43" s="6" t="s">
        <v>53</v>
      </c>
    </row>
    <row r="44" spans="1:3" x14ac:dyDescent="0.3">
      <c r="A44" s="5" t="s">
        <v>82</v>
      </c>
      <c r="B44">
        <v>0.6</v>
      </c>
      <c r="C44" s="6" t="s">
        <v>51</v>
      </c>
    </row>
    <row r="45" spans="1:3" x14ac:dyDescent="0.3">
      <c r="A45" s="5" t="s">
        <v>83</v>
      </c>
      <c r="B45">
        <v>0.6</v>
      </c>
      <c r="C45" s="6" t="s">
        <v>39</v>
      </c>
    </row>
    <row r="46" spans="1:3" x14ac:dyDescent="0.3">
      <c r="A46" s="5" t="s">
        <v>84</v>
      </c>
      <c r="B46">
        <v>0.59</v>
      </c>
      <c r="C46" s="6" t="s">
        <v>32</v>
      </c>
    </row>
    <row r="47" spans="1:3" x14ac:dyDescent="0.3">
      <c r="A47" s="5" t="s">
        <v>85</v>
      </c>
      <c r="B47">
        <v>0.56999999999999995</v>
      </c>
      <c r="C47" s="6" t="s">
        <v>51</v>
      </c>
    </row>
    <row r="48" spans="1:3" x14ac:dyDescent="0.3">
      <c r="A48" s="5" t="s">
        <v>86</v>
      </c>
      <c r="B48">
        <v>0.56000000000000005</v>
      </c>
      <c r="C48" s="6" t="s">
        <v>87</v>
      </c>
    </row>
    <row r="49" spans="1:3" x14ac:dyDescent="0.3">
      <c r="A49" s="5" t="s">
        <v>88</v>
      </c>
      <c r="B49">
        <v>0.54</v>
      </c>
      <c r="C49" s="6" t="s">
        <v>30</v>
      </c>
    </row>
    <row r="50" spans="1:3" x14ac:dyDescent="0.3">
      <c r="A50" s="5" t="s">
        <v>89</v>
      </c>
      <c r="B50">
        <v>0.43</v>
      </c>
      <c r="C50" s="6" t="s">
        <v>62</v>
      </c>
    </row>
    <row r="51" spans="1:3" x14ac:dyDescent="0.3">
      <c r="A51" s="5" t="s">
        <v>90</v>
      </c>
      <c r="B51">
        <v>0.37</v>
      </c>
      <c r="C51" s="6" t="s">
        <v>32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F371-EABC-404E-8605-21AE3D8C694B}">
  <dimension ref="A1:B15"/>
  <sheetViews>
    <sheetView workbookViewId="0">
      <selection activeCell="B16" sqref="B16"/>
    </sheetView>
  </sheetViews>
  <sheetFormatPr defaultRowHeight="14.4" x14ac:dyDescent="0.3"/>
  <cols>
    <col min="1" max="1" width="22.33203125" bestFit="1" customWidth="1"/>
    <col min="2" max="2" width="7.6640625" customWidth="1"/>
  </cols>
  <sheetData>
    <row r="1" spans="1:2" x14ac:dyDescent="0.3">
      <c r="A1" s="1" t="s">
        <v>92</v>
      </c>
      <c r="B1">
        <v>33.200000000000003</v>
      </c>
    </row>
    <row r="2" spans="1:2" x14ac:dyDescent="0.3">
      <c r="A2" s="1" t="s">
        <v>93</v>
      </c>
      <c r="B2">
        <v>4.2</v>
      </c>
    </row>
    <row r="3" spans="1:2" x14ac:dyDescent="0.3">
      <c r="A3" s="1" t="s">
        <v>94</v>
      </c>
      <c r="B3">
        <v>0.96</v>
      </c>
    </row>
    <row r="4" spans="1:2" x14ac:dyDescent="0.3">
      <c r="A4" s="1" t="s">
        <v>95</v>
      </c>
      <c r="B4">
        <v>23.86</v>
      </c>
    </row>
    <row r="5" spans="1:2" x14ac:dyDescent="0.3">
      <c r="A5" s="1" t="s">
        <v>96</v>
      </c>
      <c r="B5">
        <v>11.15</v>
      </c>
    </row>
    <row r="8" spans="1:2" x14ac:dyDescent="0.3">
      <c r="A8" s="1" t="s">
        <v>100</v>
      </c>
    </row>
    <row r="9" spans="1:2" x14ac:dyDescent="0.3">
      <c r="A9" s="1" t="s">
        <v>101</v>
      </c>
    </row>
    <row r="10" spans="1:2" x14ac:dyDescent="0.3">
      <c r="A10" s="1" t="s">
        <v>102</v>
      </c>
      <c r="B10" s="8">
        <v>6.7999999999999996E-3</v>
      </c>
    </row>
    <row r="11" spans="1:2" x14ac:dyDescent="0.3">
      <c r="A11" s="1" t="s">
        <v>103</v>
      </c>
      <c r="B11" t="s">
        <v>104</v>
      </c>
    </row>
    <row r="13" spans="1:2" x14ac:dyDescent="0.3">
      <c r="A13" s="1" t="s">
        <v>105</v>
      </c>
    </row>
    <row r="14" spans="1:2" x14ac:dyDescent="0.3">
      <c r="A14" s="1" t="s">
        <v>102</v>
      </c>
      <c r="B14" s="8">
        <v>1.4E-3</v>
      </c>
    </row>
    <row r="15" spans="1:2" x14ac:dyDescent="0.3">
      <c r="A15" s="1" t="s">
        <v>103</v>
      </c>
      <c r="B15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D641-3C12-4C10-8220-A266A562A482}">
  <dimension ref="A1:G58"/>
  <sheetViews>
    <sheetView tabSelected="1" zoomScaleNormal="100" workbookViewId="0">
      <pane ySplit="1" topLeftCell="A3" activePane="bottomLeft" state="frozen"/>
      <selection pane="bottomLeft" activeCell="G8" sqref="G8"/>
    </sheetView>
  </sheetViews>
  <sheetFormatPr defaultRowHeight="14.4" x14ac:dyDescent="0.3"/>
  <cols>
    <col min="1" max="1" width="11" style="12" customWidth="1"/>
    <col min="2" max="2" width="26.77734375" style="180" bestFit="1" customWidth="1"/>
    <col min="3" max="3" width="14.33203125" style="175" customWidth="1"/>
    <col min="4" max="4" width="8.88671875" customWidth="1"/>
    <col min="5" max="5" width="10.44140625" bestFit="1" customWidth="1"/>
    <col min="6" max="6" width="10.109375" customWidth="1"/>
  </cols>
  <sheetData>
    <row r="1" spans="1:7" x14ac:dyDescent="0.3">
      <c r="A1" s="10" t="s">
        <v>26</v>
      </c>
      <c r="B1" s="178" t="s">
        <v>97</v>
      </c>
      <c r="C1" s="177" t="s">
        <v>99</v>
      </c>
      <c r="D1" s="9"/>
    </row>
    <row r="2" spans="1:7" x14ac:dyDescent="0.3">
      <c r="A2" s="11">
        <v>1964</v>
      </c>
      <c r="B2" s="179">
        <v>63.25</v>
      </c>
      <c r="C2" s="176"/>
    </row>
    <row r="3" spans="1:7" x14ac:dyDescent="0.3">
      <c r="A3" s="11">
        <v>1965</v>
      </c>
      <c r="B3" s="179">
        <v>71.75</v>
      </c>
      <c r="C3" s="174">
        <f>(B3-B2)/B2</f>
        <v>0.13438735177865613</v>
      </c>
    </row>
    <row r="4" spans="1:7" x14ac:dyDescent="0.3">
      <c r="A4" s="11">
        <v>1966</v>
      </c>
      <c r="B4" s="179">
        <v>83.75</v>
      </c>
      <c r="C4" s="174">
        <f t="shared" ref="C4:C58" si="0">(B4-B3)/B3</f>
        <v>0.1672473867595819</v>
      </c>
      <c r="F4" s="1" t="s">
        <v>107</v>
      </c>
    </row>
    <row r="5" spans="1:7" x14ac:dyDescent="0.3">
      <c r="A5" s="11">
        <v>1967</v>
      </c>
      <c r="B5" s="179">
        <v>102.5</v>
      </c>
      <c r="C5" s="174">
        <f t="shared" si="0"/>
        <v>0.22388059701492538</v>
      </c>
    </row>
    <row r="6" spans="1:7" x14ac:dyDescent="0.3">
      <c r="A6" s="11">
        <v>1968</v>
      </c>
      <c r="B6" s="179">
        <v>162</v>
      </c>
      <c r="C6" s="174">
        <f t="shared" si="0"/>
        <v>0.58048780487804874</v>
      </c>
      <c r="F6" s="181" t="s">
        <v>108</v>
      </c>
      <c r="G6">
        <v>2018</v>
      </c>
    </row>
    <row r="7" spans="1:7" x14ac:dyDescent="0.3">
      <c r="A7" s="11">
        <v>1969</v>
      </c>
      <c r="B7" s="179">
        <v>176</v>
      </c>
      <c r="C7" s="174">
        <f t="shared" si="0"/>
        <v>8.6419753086419748E-2</v>
      </c>
      <c r="F7" s="181" t="s">
        <v>109</v>
      </c>
      <c r="G7">
        <v>2020</v>
      </c>
    </row>
    <row r="8" spans="1:7" x14ac:dyDescent="0.3">
      <c r="A8" s="11">
        <v>1970</v>
      </c>
      <c r="B8" s="179">
        <v>184</v>
      </c>
      <c r="C8" s="174">
        <f t="shared" si="0"/>
        <v>4.5454545454545456E-2</v>
      </c>
      <c r="F8" s="181" t="s">
        <v>110</v>
      </c>
    </row>
    <row r="9" spans="1:7" x14ac:dyDescent="0.3">
      <c r="A9" s="11">
        <v>1971</v>
      </c>
      <c r="B9" s="179">
        <v>193</v>
      </c>
      <c r="C9" s="174">
        <f t="shared" si="0"/>
        <v>4.8913043478260872E-2</v>
      </c>
    </row>
    <row r="10" spans="1:7" x14ac:dyDescent="0.3">
      <c r="A10" s="11">
        <v>1972</v>
      </c>
      <c r="B10" s="179">
        <v>202</v>
      </c>
      <c r="C10" s="174">
        <f t="shared" si="0"/>
        <v>4.6632124352331605E-2</v>
      </c>
    </row>
    <row r="11" spans="1:7" x14ac:dyDescent="0.3">
      <c r="A11" s="11">
        <v>1973</v>
      </c>
      <c r="B11" s="179">
        <v>278.5</v>
      </c>
      <c r="C11" s="174">
        <f t="shared" si="0"/>
        <v>0.37871287128712872</v>
      </c>
    </row>
    <row r="12" spans="1:7" x14ac:dyDescent="0.3">
      <c r="A12" s="11">
        <v>1974</v>
      </c>
      <c r="B12" s="179">
        <v>506</v>
      </c>
      <c r="C12" s="174">
        <f t="shared" si="0"/>
        <v>0.81687612208258531</v>
      </c>
    </row>
    <row r="13" spans="1:7" x14ac:dyDescent="0.3">
      <c r="A13" s="11">
        <v>1975</v>
      </c>
      <c r="B13" s="179">
        <v>540</v>
      </c>
      <c r="C13" s="174">
        <f t="shared" si="0"/>
        <v>6.7193675889328064E-2</v>
      </c>
    </row>
    <row r="14" spans="1:7" x14ac:dyDescent="0.3">
      <c r="A14" s="11">
        <v>1976</v>
      </c>
      <c r="B14" s="179">
        <v>432</v>
      </c>
      <c r="C14" s="174">
        <f t="shared" si="0"/>
        <v>-0.2</v>
      </c>
    </row>
    <row r="15" spans="1:7" x14ac:dyDescent="0.3">
      <c r="A15" s="11">
        <v>1977</v>
      </c>
      <c r="B15" s="179">
        <v>486</v>
      </c>
      <c r="C15" s="174">
        <f t="shared" si="0"/>
        <v>0.125</v>
      </c>
    </row>
    <row r="16" spans="1:7" x14ac:dyDescent="0.3">
      <c r="A16" s="11">
        <v>1978</v>
      </c>
      <c r="B16" s="179">
        <v>685</v>
      </c>
      <c r="C16" s="174">
        <f t="shared" si="0"/>
        <v>0.40946502057613171</v>
      </c>
    </row>
    <row r="17" spans="1:3" x14ac:dyDescent="0.3">
      <c r="A17" s="11">
        <v>1979</v>
      </c>
      <c r="B17" s="179">
        <v>937</v>
      </c>
      <c r="C17" s="174">
        <f t="shared" si="0"/>
        <v>0.36788321167883209</v>
      </c>
    </row>
    <row r="18" spans="1:3" x14ac:dyDescent="0.3">
      <c r="A18" s="11">
        <v>1980</v>
      </c>
      <c r="B18" s="179">
        <v>1330</v>
      </c>
      <c r="C18" s="174">
        <f t="shared" si="0"/>
        <v>0.4194236926360726</v>
      </c>
    </row>
    <row r="19" spans="1:3" x14ac:dyDescent="0.3">
      <c r="A19" s="11">
        <v>1981</v>
      </c>
      <c r="B19" s="179">
        <v>1800</v>
      </c>
      <c r="C19" s="174">
        <f t="shared" si="0"/>
        <v>0.35338345864661652</v>
      </c>
    </row>
    <row r="20" spans="1:3" x14ac:dyDescent="0.3">
      <c r="A20" s="11">
        <v>1982</v>
      </c>
      <c r="B20" s="179">
        <v>1645</v>
      </c>
      <c r="C20" s="174">
        <f t="shared" si="0"/>
        <v>-8.611111111111111E-2</v>
      </c>
    </row>
    <row r="21" spans="1:3" x14ac:dyDescent="0.3">
      <c r="A21" s="11">
        <v>1983</v>
      </c>
      <c r="B21" s="179">
        <v>1800</v>
      </c>
      <c r="C21" s="174">
        <f t="shared" si="0"/>
        <v>9.4224924012158054E-2</v>
      </c>
    </row>
    <row r="22" spans="1:3" x14ac:dyDescent="0.3">
      <c r="A22" s="11">
        <v>1984</v>
      </c>
      <c r="B22" s="179">
        <v>1970</v>
      </c>
      <c r="C22" s="174">
        <f t="shared" si="0"/>
        <v>9.4444444444444442E-2</v>
      </c>
    </row>
    <row r="23" spans="1:3" x14ac:dyDescent="0.3">
      <c r="A23" s="11">
        <v>1985</v>
      </c>
      <c r="B23" s="179">
        <v>2130</v>
      </c>
      <c r="C23" s="174">
        <f t="shared" si="0"/>
        <v>8.1218274111675121E-2</v>
      </c>
    </row>
    <row r="24" spans="1:3" x14ac:dyDescent="0.3">
      <c r="A24" s="11">
        <v>1986</v>
      </c>
      <c r="B24" s="179">
        <v>2140</v>
      </c>
      <c r="C24" s="174">
        <f t="shared" si="0"/>
        <v>4.6948356807511738E-3</v>
      </c>
    </row>
    <row r="25" spans="1:3" x14ac:dyDescent="0.3">
      <c r="A25" s="11">
        <v>1987</v>
      </c>
      <c r="B25" s="179">
        <v>2570</v>
      </c>
      <c r="C25" s="174">
        <f t="shared" si="0"/>
        <v>0.20093457943925233</v>
      </c>
    </row>
    <row r="26" spans="1:3" x14ac:dyDescent="0.3">
      <c r="A26" s="11">
        <v>1988</v>
      </c>
      <c r="B26" s="179">
        <v>3130</v>
      </c>
      <c r="C26" s="174">
        <f t="shared" si="0"/>
        <v>0.21789883268482491</v>
      </c>
    </row>
    <row r="27" spans="1:3" x14ac:dyDescent="0.3">
      <c r="A27" s="11">
        <v>1989</v>
      </c>
      <c r="B27" s="179">
        <v>3140</v>
      </c>
      <c r="C27" s="174">
        <f t="shared" si="0"/>
        <v>3.1948881789137379E-3</v>
      </c>
    </row>
    <row r="28" spans="1:3" x14ac:dyDescent="0.3">
      <c r="A28" s="11">
        <v>1990</v>
      </c>
      <c r="B28" s="179">
        <v>3200</v>
      </c>
      <c r="C28" s="174">
        <f t="shared" si="0"/>
        <v>1.9108280254777069E-2</v>
      </c>
    </row>
    <row r="29" spans="1:3" x14ac:dyDescent="0.3">
      <c r="A29" s="11">
        <v>1991</v>
      </c>
      <c r="B29" s="179">
        <v>3466</v>
      </c>
      <c r="C29" s="174">
        <f t="shared" si="0"/>
        <v>8.3125000000000004E-2</v>
      </c>
    </row>
    <row r="30" spans="1:3" x14ac:dyDescent="0.3">
      <c r="A30" s="11">
        <v>1992</v>
      </c>
      <c r="B30" s="179">
        <v>4334</v>
      </c>
      <c r="C30" s="174">
        <f t="shared" si="0"/>
        <v>0.25043277553375648</v>
      </c>
    </row>
    <row r="31" spans="1:3" x14ac:dyDescent="0.3">
      <c r="A31" s="11">
        <v>1993</v>
      </c>
      <c r="B31" s="179">
        <v>4140</v>
      </c>
      <c r="C31" s="174">
        <f t="shared" si="0"/>
        <v>-4.4762344254730038E-2</v>
      </c>
    </row>
    <row r="32" spans="1:3" x14ac:dyDescent="0.3">
      <c r="A32" s="11">
        <v>1994</v>
      </c>
      <c r="B32" s="179">
        <v>4598</v>
      </c>
      <c r="C32" s="174">
        <f t="shared" si="0"/>
        <v>0.1106280193236715</v>
      </c>
    </row>
    <row r="33" spans="1:3" x14ac:dyDescent="0.3">
      <c r="A33" s="11">
        <v>1995</v>
      </c>
      <c r="B33" s="179">
        <v>4680</v>
      </c>
      <c r="C33" s="174">
        <f t="shared" si="0"/>
        <v>1.7833840800347979E-2</v>
      </c>
    </row>
    <row r="34" spans="1:3" x14ac:dyDescent="0.3">
      <c r="A34" s="11">
        <v>1996</v>
      </c>
      <c r="B34" s="179">
        <v>5160</v>
      </c>
      <c r="C34" s="174">
        <f t="shared" si="0"/>
        <v>0.10256410256410256</v>
      </c>
    </row>
    <row r="35" spans="1:3" x14ac:dyDescent="0.3">
      <c r="A35" s="11">
        <v>1997</v>
      </c>
      <c r="B35" s="179">
        <v>4725</v>
      </c>
      <c r="C35" s="174">
        <f t="shared" si="0"/>
        <v>-8.4302325581395346E-2</v>
      </c>
    </row>
    <row r="36" spans="1:3" x14ac:dyDescent="0.3">
      <c r="A36" s="11">
        <v>1998</v>
      </c>
      <c r="B36" s="179">
        <v>4045</v>
      </c>
      <c r="C36" s="174">
        <f t="shared" si="0"/>
        <v>-0.14391534391534391</v>
      </c>
    </row>
    <row r="37" spans="1:3" x14ac:dyDescent="0.3">
      <c r="A37" s="11">
        <v>1999</v>
      </c>
      <c r="B37" s="179">
        <v>4234</v>
      </c>
      <c r="C37" s="174">
        <f t="shared" si="0"/>
        <v>4.6724351050679853E-2</v>
      </c>
    </row>
    <row r="38" spans="1:3" x14ac:dyDescent="0.3">
      <c r="A38" s="11">
        <v>2000</v>
      </c>
      <c r="B38" s="179">
        <v>4400</v>
      </c>
      <c r="C38" s="174">
        <f t="shared" si="0"/>
        <v>3.920642418516769E-2</v>
      </c>
    </row>
    <row r="39" spans="1:3" x14ac:dyDescent="0.3">
      <c r="A39" s="11">
        <v>2001</v>
      </c>
      <c r="B39" s="179">
        <v>4300</v>
      </c>
      <c r="C39" s="174">
        <f t="shared" si="0"/>
        <v>-2.2727272727272728E-2</v>
      </c>
    </row>
    <row r="40" spans="1:3" x14ac:dyDescent="0.3">
      <c r="A40" s="11">
        <v>2002</v>
      </c>
      <c r="B40" s="179">
        <v>4990</v>
      </c>
      <c r="C40" s="174">
        <f t="shared" si="0"/>
        <v>0.16046511627906976</v>
      </c>
    </row>
    <row r="41" spans="1:3" x14ac:dyDescent="0.3">
      <c r="A41" s="11">
        <v>2003</v>
      </c>
      <c r="B41" s="179">
        <v>5600</v>
      </c>
      <c r="C41" s="174">
        <f t="shared" si="0"/>
        <v>0.12224448897795591</v>
      </c>
    </row>
    <row r="42" spans="1:3" x14ac:dyDescent="0.3">
      <c r="A42" s="11">
        <v>2004</v>
      </c>
      <c r="B42" s="179">
        <v>5850</v>
      </c>
      <c r="C42" s="174">
        <f t="shared" si="0"/>
        <v>4.4642857142857144E-2</v>
      </c>
    </row>
    <row r="43" spans="1:3" x14ac:dyDescent="0.3">
      <c r="A43" s="11">
        <v>2005</v>
      </c>
      <c r="B43" s="179">
        <v>7000</v>
      </c>
      <c r="C43" s="174">
        <f t="shared" si="0"/>
        <v>0.19658119658119658</v>
      </c>
    </row>
    <row r="44" spans="1:3" x14ac:dyDescent="0.3">
      <c r="A44" s="11">
        <v>2006</v>
      </c>
      <c r="B44" s="179">
        <v>8400</v>
      </c>
      <c r="C44" s="174">
        <f t="shared" si="0"/>
        <v>0.2</v>
      </c>
    </row>
    <row r="45" spans="1:3" x14ac:dyDescent="0.3">
      <c r="A45" s="11">
        <v>2007</v>
      </c>
      <c r="B45" s="179">
        <v>10800</v>
      </c>
      <c r="C45" s="174">
        <f t="shared" si="0"/>
        <v>0.2857142857142857</v>
      </c>
    </row>
    <row r="46" spans="1:3" x14ac:dyDescent="0.3">
      <c r="A46" s="11">
        <v>2008</v>
      </c>
      <c r="B46" s="179">
        <v>12500</v>
      </c>
      <c r="C46" s="174">
        <f t="shared" si="0"/>
        <v>0.15740740740740741</v>
      </c>
    </row>
    <row r="47" spans="1:3" x14ac:dyDescent="0.3">
      <c r="A47" s="11">
        <v>2009</v>
      </c>
      <c r="B47" s="179">
        <v>14500</v>
      </c>
      <c r="C47" s="174">
        <f t="shared" si="0"/>
        <v>0.16</v>
      </c>
    </row>
    <row r="48" spans="1:3" x14ac:dyDescent="0.3">
      <c r="A48" s="11">
        <v>2010</v>
      </c>
      <c r="B48" s="179">
        <v>18500</v>
      </c>
      <c r="C48" s="174">
        <f t="shared" si="0"/>
        <v>0.27586206896551724</v>
      </c>
    </row>
    <row r="49" spans="1:6" x14ac:dyDescent="0.3">
      <c r="A49" s="11">
        <v>2011</v>
      </c>
      <c r="B49" s="179">
        <v>26400</v>
      </c>
      <c r="C49" s="174">
        <f t="shared" si="0"/>
        <v>0.42702702702702705</v>
      </c>
    </row>
    <row r="50" spans="1:6" x14ac:dyDescent="0.3">
      <c r="A50" s="11">
        <v>2012</v>
      </c>
      <c r="B50" s="179">
        <v>31050</v>
      </c>
      <c r="C50" s="174">
        <f t="shared" si="0"/>
        <v>0.17613636363636365</v>
      </c>
    </row>
    <row r="51" spans="1:6" x14ac:dyDescent="0.3">
      <c r="A51" s="11">
        <v>2013</v>
      </c>
      <c r="B51" s="179">
        <v>29600</v>
      </c>
      <c r="C51" s="174">
        <f t="shared" si="0"/>
        <v>-4.6698872785829307E-2</v>
      </c>
    </row>
    <row r="52" spans="1:6" x14ac:dyDescent="0.3">
      <c r="A52" s="11">
        <v>2014</v>
      </c>
      <c r="B52" s="179">
        <v>28006.5</v>
      </c>
      <c r="C52" s="174">
        <f t="shared" si="0"/>
        <v>-5.3834459459459458E-2</v>
      </c>
    </row>
    <row r="53" spans="1:6" x14ac:dyDescent="0.3">
      <c r="A53" s="11">
        <v>2015</v>
      </c>
      <c r="B53" s="179">
        <v>26343.5</v>
      </c>
      <c r="C53" s="174">
        <f t="shared" si="0"/>
        <v>-5.9379072715262528E-2</v>
      </c>
    </row>
    <row r="54" spans="1:6" x14ac:dyDescent="0.3">
      <c r="A54" s="11">
        <v>2016</v>
      </c>
      <c r="B54" s="179">
        <v>28623.5</v>
      </c>
      <c r="C54" s="174">
        <f t="shared" si="0"/>
        <v>8.6548864046159399E-2</v>
      </c>
    </row>
    <row r="55" spans="1:6" x14ac:dyDescent="0.3">
      <c r="A55" s="11">
        <v>2017</v>
      </c>
      <c r="B55" s="179">
        <v>29667.5</v>
      </c>
      <c r="C55" s="174">
        <f t="shared" si="0"/>
        <v>3.6473526997047881E-2</v>
      </c>
    </row>
    <row r="56" spans="1:6" x14ac:dyDescent="0.3">
      <c r="A56" s="11">
        <v>2018</v>
      </c>
      <c r="B56" s="179">
        <v>31438</v>
      </c>
      <c r="C56" s="174">
        <f t="shared" si="0"/>
        <v>5.9678098929805343E-2</v>
      </c>
    </row>
    <row r="57" spans="1:6" x14ac:dyDescent="0.3">
      <c r="A57" s="11">
        <v>2019</v>
      </c>
      <c r="B57" s="179">
        <v>35220</v>
      </c>
      <c r="C57" s="174">
        <f t="shared" si="0"/>
        <v>0.12030027355429734</v>
      </c>
    </row>
    <row r="58" spans="1:6" x14ac:dyDescent="0.3">
      <c r="A58" s="11">
        <v>2020</v>
      </c>
      <c r="B58" s="179">
        <v>48651</v>
      </c>
      <c r="C58" s="174">
        <f t="shared" si="0"/>
        <v>0.38134582623509372</v>
      </c>
      <c r="E58" s="3"/>
      <c r="F58" s="3"/>
    </row>
  </sheetData>
  <dataValidations count="1">
    <dataValidation type="list" allowBlank="1" showInputMessage="1" showErrorMessage="1" sqref="G6 G7" xr:uid="{91D313A4-B229-466B-960C-AABF3C7398A2}">
      <formula1>$A:$A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Sector Weightage</vt:lpstr>
      <vt:lpstr>NSE Returns</vt:lpstr>
      <vt:lpstr>NSE Constituents</vt:lpstr>
      <vt:lpstr>Ratios</vt:lpstr>
      <vt:lpstr>Gold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versha</dc:creator>
  <cp:lastModifiedBy>aditi versha</cp:lastModifiedBy>
  <dcterms:created xsi:type="dcterms:W3CDTF">2021-04-19T11:26:36Z</dcterms:created>
  <dcterms:modified xsi:type="dcterms:W3CDTF">2021-05-05T10:19:15Z</dcterms:modified>
</cp:coreProperties>
</file>