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E:\Trilogy_Work\Cybersecurity-Lesson-Plans\1-Lesson-Plans\Unit03-Python\"/>
    </mc:Choice>
  </mc:AlternateContent>
  <xr:revisionPtr revIDLastSave="0" documentId="13_ncr:1_{3463B6B5-FA12-476D-A8CA-A20F5FE4A757}" xr6:coauthVersionLast="34" xr6:coauthVersionMax="34" xr10:uidLastSave="{00000000-0000-0000-0000-000000000000}"/>
  <bookViews>
    <workbookView xWindow="-41445" yWindow="-3255" windowWidth="38475" windowHeight="22095" xr2:uid="{00000000-000D-0000-FFFF-FFFF00000000}"/>
  </bookViews>
  <sheets>
    <sheet name="1" sheetId="14" r:id="rId1"/>
    <sheet name="2" sheetId="3" r:id="rId2"/>
    <sheet name="3" sheetId="4" r:id="rId3"/>
    <sheet name="HW" sheetId="9" r:id="rId4"/>
    <sheet name="Brainstorming" sheetId="13" r:id="rId5"/>
  </sheets>
  <calcPr calcId="17902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4" l="1"/>
  <c r="B5" i="14"/>
  <c r="B6" i="14"/>
  <c r="B7" i="14"/>
  <c r="B8" i="14"/>
  <c r="B9" i="14"/>
  <c r="B10" i="14"/>
  <c r="B11" i="14"/>
  <c r="B12" i="14"/>
  <c r="B13" i="14"/>
  <c r="B14" i="14"/>
  <c r="B15" i="14"/>
  <c r="B16" i="14"/>
  <c r="B17" i="14"/>
  <c r="B18" i="14"/>
  <c r="B19" i="14"/>
  <c r="B20" i="14"/>
  <c r="B21" i="14"/>
  <c r="B22" i="14"/>
  <c r="B23" i="14"/>
  <c r="B24" i="14"/>
  <c r="B25" i="14"/>
  <c r="B26" i="14"/>
  <c r="B27" i="14"/>
  <c r="B28" i="14"/>
  <c r="B29"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13" i="3"/>
  <c r="A14" i="3"/>
  <c r="A15" i="3"/>
  <c r="A16" i="3"/>
  <c r="A17" i="3"/>
  <c r="A18" i="3"/>
  <c r="A19" i="3"/>
  <c r="A20" i="3"/>
  <c r="A21" i="3"/>
  <c r="A22" i="3"/>
  <c r="A23" i="3"/>
  <c r="A24" i="3"/>
  <c r="A25" i="3"/>
  <c r="A26" i="3"/>
  <c r="B4" i="4"/>
  <c r="B5" i="4"/>
  <c r="B6" i="4"/>
  <c r="B7" i="4"/>
  <c r="B8" i="4"/>
  <c r="B9" i="4"/>
  <c r="B10" i="4"/>
  <c r="B11" i="4"/>
  <c r="B12" i="4"/>
  <c r="B13" i="4"/>
  <c r="B14" i="4"/>
  <c r="B15" i="4"/>
  <c r="B16" i="4"/>
  <c r="B17" i="4"/>
  <c r="B18" i="4"/>
  <c r="B19" i="4"/>
  <c r="B20" i="4"/>
  <c r="B21" i="4"/>
  <c r="B22" i="4"/>
  <c r="B23" i="4"/>
  <c r="A4" i="4"/>
  <c r="A5" i="4"/>
  <c r="A6" i="4"/>
  <c r="A7" i="4"/>
  <c r="A8" i="4"/>
  <c r="A9" i="4"/>
  <c r="A10" i="4"/>
  <c r="A11" i="4"/>
  <c r="A12" i="4"/>
  <c r="A13" i="4"/>
  <c r="A14" i="4"/>
  <c r="A15" i="4"/>
  <c r="A16" i="4"/>
  <c r="A17" i="4"/>
  <c r="A18" i="4"/>
  <c r="A19" i="4"/>
  <c r="A20" i="4"/>
  <c r="A21" i="4"/>
  <c r="A22" i="4"/>
  <c r="A23" i="4"/>
  <c r="N69" i="13"/>
  <c r="N70" i="13"/>
  <c r="N71" i="13"/>
  <c r="N72" i="13"/>
  <c r="N73" i="13"/>
  <c r="N74" i="13"/>
  <c r="N75" i="13"/>
  <c r="N76" i="13"/>
  <c r="N77" i="13"/>
  <c r="N78" i="13"/>
  <c r="N79" i="13"/>
  <c r="N80" i="13"/>
  <c r="N81" i="13"/>
  <c r="N82" i="13"/>
  <c r="N83" i="13"/>
  <c r="N84" i="13"/>
  <c r="N85" i="13"/>
  <c r="N86" i="13"/>
  <c r="N87" i="13"/>
  <c r="N88" i="13"/>
  <c r="O69" i="13"/>
  <c r="O70" i="13"/>
  <c r="O71" i="13"/>
  <c r="O72" i="13"/>
  <c r="O73" i="13"/>
  <c r="O74" i="13"/>
  <c r="O75" i="13"/>
  <c r="O76" i="13"/>
  <c r="O77" i="13"/>
  <c r="O78" i="13"/>
  <c r="O80" i="13"/>
  <c r="O81" i="13"/>
  <c r="O82" i="13"/>
  <c r="O79" i="13"/>
  <c r="O83" i="13"/>
  <c r="O84" i="13"/>
  <c r="O85" i="13"/>
  <c r="O86" i="13"/>
  <c r="O87" i="13"/>
  <c r="O88" i="13"/>
  <c r="A4" i="3"/>
  <c r="A5" i="3"/>
  <c r="A6" i="3"/>
  <c r="A7" i="3"/>
  <c r="A8" i="3"/>
  <c r="A9" i="3"/>
  <c r="A10" i="3"/>
  <c r="A11" i="3"/>
  <c r="A12" i="3"/>
  <c r="O39" i="13"/>
  <c r="O40" i="13"/>
  <c r="O41" i="13"/>
  <c r="O42" i="13"/>
  <c r="O43" i="13"/>
  <c r="O44" i="13"/>
  <c r="O45" i="13"/>
  <c r="O46" i="13"/>
  <c r="O47" i="13"/>
  <c r="O48" i="13"/>
  <c r="O49" i="13"/>
  <c r="O50" i="13"/>
  <c r="O51" i="13"/>
  <c r="O52" i="13"/>
  <c r="O53" i="13"/>
  <c r="O54" i="13"/>
  <c r="O55" i="13"/>
  <c r="O56" i="13"/>
  <c r="O57" i="13"/>
  <c r="O58" i="13"/>
  <c r="O59" i="13"/>
  <c r="O60" i="13"/>
  <c r="N39" i="13"/>
  <c r="N40" i="13"/>
  <c r="N41" i="13"/>
  <c r="N42" i="13"/>
  <c r="N43" i="13"/>
  <c r="N44" i="13"/>
  <c r="N45" i="13"/>
  <c r="N46" i="13"/>
  <c r="N47" i="13"/>
  <c r="N48" i="13"/>
  <c r="N49" i="13"/>
  <c r="N50" i="13"/>
  <c r="N51" i="13"/>
  <c r="N52" i="13"/>
  <c r="N53" i="13"/>
  <c r="N54" i="13"/>
  <c r="N55" i="13"/>
  <c r="N56" i="13"/>
  <c r="N57" i="13"/>
  <c r="N58" i="13"/>
  <c r="N59" i="13"/>
  <c r="N60" i="13"/>
  <c r="N5" i="13"/>
  <c r="N6" i="13"/>
  <c r="N7" i="13"/>
  <c r="N8" i="13"/>
  <c r="N9" i="13"/>
  <c r="N10" i="13"/>
  <c r="N11" i="13"/>
  <c r="N12" i="13"/>
  <c r="N13" i="13"/>
  <c r="N14" i="13"/>
  <c r="N15" i="13"/>
  <c r="N16" i="13"/>
  <c r="N17" i="13"/>
  <c r="N18" i="13"/>
  <c r="N19" i="13"/>
  <c r="N20" i="13"/>
  <c r="N21" i="13"/>
  <c r="N22" i="13"/>
  <c r="N23" i="13"/>
  <c r="N24" i="13"/>
  <c r="N25" i="13"/>
  <c r="N26" i="13"/>
  <c r="N27" i="13"/>
  <c r="N28" i="13"/>
  <c r="N29" i="13"/>
  <c r="O5" i="13"/>
  <c r="O6" i="13"/>
  <c r="O7" i="13"/>
  <c r="O8" i="13"/>
  <c r="O9" i="13"/>
  <c r="O10" i="13"/>
  <c r="O11" i="13"/>
  <c r="O12" i="13"/>
  <c r="O13" i="13"/>
  <c r="O14" i="13"/>
  <c r="O15" i="13"/>
  <c r="O16" i="13"/>
  <c r="O17" i="13"/>
  <c r="O18" i="13"/>
  <c r="O19" i="13"/>
  <c r="O20" i="13"/>
  <c r="O21" i="13"/>
  <c r="O22" i="13"/>
  <c r="O23" i="13"/>
  <c r="O24" i="13"/>
  <c r="O25" i="13"/>
  <c r="O26" i="13"/>
  <c r="O27" i="13"/>
  <c r="O28" i="13"/>
  <c r="O29" i="13"/>
  <c r="H68" i="13"/>
  <c r="H69" i="13"/>
  <c r="H70" i="13"/>
  <c r="H71" i="13"/>
  <c r="H72" i="13"/>
  <c r="H73" i="13"/>
  <c r="H74" i="13"/>
  <c r="H75" i="13"/>
  <c r="H76" i="13"/>
  <c r="H77" i="13"/>
  <c r="H78" i="13"/>
  <c r="H79" i="13"/>
  <c r="H80" i="13"/>
  <c r="H81" i="13"/>
  <c r="H82" i="13"/>
  <c r="H83" i="13"/>
  <c r="H84" i="13"/>
  <c r="H85" i="13"/>
  <c r="H86" i="13"/>
  <c r="H87" i="13"/>
  <c r="H38" i="13"/>
  <c r="H39" i="13"/>
  <c r="H40" i="13"/>
  <c r="H41" i="13"/>
  <c r="H42" i="13"/>
  <c r="H43" i="13"/>
  <c r="H44" i="13"/>
  <c r="H45" i="13"/>
  <c r="H46" i="13"/>
  <c r="H47" i="13"/>
  <c r="H48" i="13"/>
  <c r="H49" i="13"/>
  <c r="H50" i="13"/>
  <c r="H51" i="13"/>
  <c r="H52" i="13"/>
  <c r="H53" i="13"/>
  <c r="H54" i="13"/>
  <c r="H55" i="13"/>
  <c r="H56" i="13"/>
  <c r="H57" i="13"/>
  <c r="H58" i="13"/>
  <c r="B39" i="13"/>
  <c r="B40" i="13"/>
  <c r="B41" i="13"/>
  <c r="B42" i="13"/>
  <c r="B43" i="13"/>
  <c r="B44" i="13"/>
  <c r="B45" i="13"/>
  <c r="B46" i="13"/>
  <c r="B47" i="13"/>
  <c r="B48" i="13"/>
  <c r="B49" i="13"/>
  <c r="B50" i="13"/>
  <c r="B51" i="13"/>
  <c r="B52" i="13"/>
  <c r="B53" i="13"/>
  <c r="B54" i="13"/>
  <c r="B55" i="13"/>
  <c r="B56" i="13"/>
  <c r="B57" i="13"/>
  <c r="B58" i="13"/>
  <c r="B59" i="13"/>
  <c r="B60" i="13"/>
  <c r="A39" i="13"/>
  <c r="A40" i="13"/>
  <c r="A41" i="13"/>
  <c r="A42" i="13"/>
  <c r="A43" i="13"/>
  <c r="A44" i="13"/>
  <c r="A45" i="13"/>
  <c r="A46" i="13"/>
  <c r="A47" i="13"/>
  <c r="A48" i="13"/>
  <c r="A49" i="13"/>
  <c r="A50" i="13"/>
  <c r="A51" i="13"/>
  <c r="A52" i="13"/>
  <c r="A53" i="13"/>
  <c r="A54" i="13"/>
  <c r="A55" i="13"/>
  <c r="A56" i="13"/>
  <c r="A57" i="13"/>
  <c r="A58" i="13"/>
  <c r="A59" i="13"/>
  <c r="A60" i="13"/>
  <c r="H5" i="13"/>
  <c r="H6" i="13"/>
  <c r="H7" i="13"/>
  <c r="H8" i="13"/>
  <c r="H9" i="13"/>
  <c r="H10" i="13"/>
  <c r="H11" i="13"/>
  <c r="H12" i="13"/>
  <c r="H13" i="13"/>
  <c r="H14" i="13"/>
  <c r="H15" i="13"/>
  <c r="H16" i="13"/>
  <c r="H17" i="13"/>
  <c r="H18" i="13"/>
  <c r="H19" i="13"/>
  <c r="H20" i="13"/>
  <c r="H21" i="13"/>
  <c r="H22" i="13"/>
  <c r="H23" i="13"/>
  <c r="H24" i="13"/>
  <c r="H25" i="13"/>
  <c r="H26" i="13"/>
  <c r="H27" i="13"/>
  <c r="H28"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alcChain>
</file>

<file path=xl/sharedStrings.xml><?xml version="1.0" encoding="utf-8"?>
<sst xmlns="http://schemas.openxmlformats.org/spreadsheetml/2006/main" count="1225" uniqueCount="465">
  <si>
    <t>Activity</t>
  </si>
  <si>
    <t>Time</t>
  </si>
  <si>
    <t>Number</t>
  </si>
  <si>
    <t>Activity Type</t>
  </si>
  <si>
    <t>Learning Step</t>
  </si>
  <si>
    <t>Description</t>
  </si>
  <si>
    <t>Categories</t>
  </si>
  <si>
    <t>Clock</t>
  </si>
  <si>
    <t>Lesson Plan 3.1 - Time Tracker (Power of Python)</t>
  </si>
  <si>
    <t>Lesson Plan 3.2 - Time Tracker (Punch of Python)</t>
  </si>
  <si>
    <t>Lesson Plan 3.3 - Time Tracker (Project Python)</t>
  </si>
  <si>
    <t>Homework 3 (XX)</t>
  </si>
  <si>
    <t>XXXXX</t>
  </si>
  <si>
    <t>Instructor Do: What is Python?</t>
  </si>
  <si>
    <t>Building Block</t>
  </si>
  <si>
    <t>Follow the Checklist</t>
  </si>
  <si>
    <t>Key Activity</t>
  </si>
  <si>
    <t>Students Do: Check Python/VSCode Installation</t>
  </si>
  <si>
    <t>Formal Lecture</t>
  </si>
  <si>
    <t>Instructor Activity</t>
  </si>
  <si>
    <t>Student Activity</t>
  </si>
  <si>
    <t>Instructor leads the class through how to create/save Python scripts within VSCode. Then goes on to demonstrate how to run these scripts using their terminal.</t>
  </si>
  <si>
    <t>Instructor Do: Basic Variables</t>
  </si>
  <si>
    <t>Dry Walkthrough</t>
  </si>
  <si>
    <t>Students are given basic information on a website (IP Address, port, endpoint, and URL) and must print all of this information out to the screen.</t>
  </si>
  <si>
    <t>Students Do: Variable Addresses</t>
  </si>
  <si>
    <t>Everyone Do: Variable Addresses Review</t>
  </si>
  <si>
    <t>Instructor Review</t>
  </si>
  <si>
    <t>Coding Demo</t>
  </si>
  <si>
    <t>Instructor Do: Lists</t>
  </si>
  <si>
    <t>Instructor provides students with an introduction to lists within Python. Focuses primarily upon creating lists, selecting values from lists, adding/removing values to/from lists, and finding the length of lists.</t>
  </si>
  <si>
    <t>Students Do: Messy Lists</t>
  </si>
  <si>
    <t>Students are given a list of around 25 IP addresses. They are then asked to discover the length of the list and the index of some values before adding/removing some values.</t>
  </si>
  <si>
    <t>Everyone Do: Messy Lists Review</t>
  </si>
  <si>
    <t>BREAK</t>
  </si>
  <si>
    <t>Instructor Do: For Loops</t>
  </si>
  <si>
    <t>Introduces students to iteration and the for loop. The instructor will show the class how to loop through the values in a list and how to loop through a given range of numbers. There will also be some discussion on how to nest for loops to loop through multiple lists or ranges.</t>
  </si>
  <si>
    <t>Students Do: Looping Through IP and Ports</t>
  </si>
  <si>
    <t>END</t>
  </si>
  <si>
    <t>Challenge</t>
  </si>
  <si>
    <t>Everyone Do: Looping Through IP and Ports Review</t>
  </si>
  <si>
    <t>Students will first create a loop that will loop through all of the broadcast addresses for an IP. They will then loop through a list of ports to append them onto the end of an IP.</t>
  </si>
  <si>
    <t>Instructor Do: Conditionals</t>
  </si>
  <si>
    <t>The instructor introduces to the function and usage of conditionals within Python. This will cover how to check values against one another, how to chain multiple conditions together using and/or, as well as how to use else and elif to create more complex conditions.</t>
  </si>
  <si>
    <t>Students Do: Conditional Conundrum</t>
  </si>
  <si>
    <t>Find the Path</t>
  </si>
  <si>
    <t>Students are provided with a series of variables and conditionals and must determine which messages will print out to the screen whenever the code is run within the terminal.</t>
  </si>
  <si>
    <t>Students Do: Conditional Conundrum Review</t>
  </si>
  <si>
    <t>Discussion Walkthrough</t>
  </si>
  <si>
    <t>Instructor Do: User Input</t>
  </si>
  <si>
    <t>The instructor takes a moment or two to discuss the input() function and how it can be used to read in text from the terminal.</t>
  </si>
  <si>
    <t>Students are provided with a list of usernames and their associated passwords. They must create a `logged_username` and `logged_password` variable which they will then check against each of the usernames and passwords in the lists. If there is a matching username and password with the same index, then a "YOU LOGGED IN" message is printed. Otherwise a "INVALID ENTRY" message is printed.</t>
  </si>
  <si>
    <t>Students Do: Python Login</t>
  </si>
  <si>
    <t>Everyone Do: Python Login Review</t>
  </si>
  <si>
    <t>Instructor Do: Dictionaries</t>
  </si>
  <si>
    <t>Students Do: The DNS Dictionary</t>
  </si>
  <si>
    <t>Instructor will go over the basics of creating and working with dictionaries in Python. This will include an overview of how add/remove values to/from a dictionary as well as how to collect a list of keys.</t>
  </si>
  <si>
    <t>Students are given a list of public DNS server IPs and their provider. They must loop through the lists and create a dictionary for each website before pushing these newly created dictionaries into another list.</t>
  </si>
  <si>
    <t>Everyone Do: The DNS Dictionary Review</t>
  </si>
  <si>
    <t>Instructor Do: Functions and While Loops</t>
  </si>
  <si>
    <t>Instructor covers the basics of creating and using functions. This includes how to pass data from a function back into other blocks of code. They will then cover how to use a while loop to run blocks of code until a condition is met.</t>
  </si>
  <si>
    <t>Students Do: Admin Login</t>
  </si>
  <si>
    <t>Students are given a list of admin accounts and they must create a function which checks user input before "logging them in" if the account info matches. They will then work to make this code run so long as the user's information does not match.</t>
  </si>
  <si>
    <t>Everyone Do: Admin Login Review</t>
  </si>
  <si>
    <t>Instructor Do: Reading Files</t>
  </si>
  <si>
    <t>Instructor goes over how to use the open() function to read in files. They then go into detail on how to use the split() function to break up strings into lists. They finish the section off by covering how to use find() to uncover if some text is contained within a string.</t>
  </si>
  <si>
    <t>Students Do: The User List</t>
  </si>
  <si>
    <t>Everyone Do: The User List Review</t>
  </si>
  <si>
    <t>Instructor Do: Writing Files</t>
  </si>
  <si>
    <t>Instructor will discuss how to use the open() function to write and append text into a file. Ample time will be spent on "a" and "w" modes as well as on the write() function.</t>
  </si>
  <si>
    <t>Students Do: User Summary File</t>
  </si>
  <si>
    <t>Building off of the previous student activity, students will now create a new file which will contain a summary report on each of the users contained within the user list</t>
  </si>
  <si>
    <t>Everyone Do: User Summary File Review</t>
  </si>
  <si>
    <t>Instructor Do: Introduction to Modules</t>
  </si>
  <si>
    <t>Dry Lecture</t>
  </si>
  <si>
    <t>Instructor explains what libraries are within Python and how they are powerful tools in the belt of programmers. They will explain how Python comes prepackaged with a ton of libraries already which can be pulled in and used without much hassle</t>
  </si>
  <si>
    <t>Instructor Do: The OS Module</t>
  </si>
  <si>
    <t>Code Demo</t>
  </si>
  <si>
    <t>Instructor takes some time to demonstrate how the OS library is used to navigate through the file system of a computer no matter what kind of operating system is being used. This section will cover how to create paths using os.path.join() and how to move through multiple files using os.walk()</t>
  </si>
  <si>
    <t>Students Do: "GET WREKT SCRUB!"</t>
  </si>
  <si>
    <t>Students are given a folder of diary entries split up into multiple weeks. The goal of this activity is to to go through all of the folders/files and then replace the text within them with "GET WREKT SKRUB!"</t>
  </si>
  <si>
    <t>Everyone Do: "GET WREKT SCRUB!" Review</t>
  </si>
  <si>
    <t>Instructor Do: OS File Stats</t>
  </si>
  <si>
    <t>The instructor goes over the basics of os.stat() as a means to collect metadata information on a file. Will focus predominately on st_size to get the size of a file, st_atime to get the most recent access time of a file, and st_mtime to get the most recent modification time of a file. Will also cover the datetime format and how to remove files using Python.</t>
  </si>
  <si>
    <t>Students Do: Searching the Red Flag Sea</t>
  </si>
  <si>
    <t>Students are given two folders containing a wide array of files within them. All of the files should be the same size and have been modified around the same time... but there are some that stand out. These rogue files should be catalogued.</t>
  </si>
  <si>
    <t>Everyone Do: Searching the Red Flag Sea Review</t>
  </si>
  <si>
    <t>Students Do: Cleaning the Red Flag Sea</t>
  </si>
  <si>
    <t>Students will now modify their previous application to keep track of the average file size and then, if a file exceeds the average file size, remove it from the system.</t>
  </si>
  <si>
    <t>Everyone Do: Cleaning the Red Flag Sea Review</t>
  </si>
  <si>
    <t>Students Do: Password Hunt</t>
  </si>
  <si>
    <t>In this final challenge, students are given a series of diary entries and must navigate through them all in an attempt to uncover which ones might include password information. They will have to think about what kinds of keywords to search for and then create a series of loops that search them out.</t>
  </si>
  <si>
    <t>Everyone Do: Password Hunt Review</t>
  </si>
  <si>
    <t>Students are given a CSV file with usernames, passwords, and a list of IP addresses that they are regularly connecting to. They must read in the CSV, break it apart into parts, and then create a Python dictionary version of the CSV which can then be searched through for specific user information.</t>
  </si>
  <si>
    <t>Students check that Python 3 is installed on their computers. The assumption is that very few to no students will have installed the language before class, so time is given to lead them through the installation process. Also install helpful extensions for syntax fixing and running code easily.</t>
  </si>
  <si>
    <t>Instructor Do: Intro to Programming</t>
  </si>
  <si>
    <t>Everyone Do: Running Python Scripts</t>
  </si>
  <si>
    <t xml:space="preserve">Instructor demonstrates the basic variable types present within Python. This includes integers, floats, strings, and booleans. Also covered are the basics of concatenation and type conversions. </t>
  </si>
  <si>
    <t xml:space="preserve">Instructor discusses the primary building blocks in programming. Quick overview of variables, operators, conditionals, loops, and functions. Then a basic discussion of data types: numbers, booleans, strings, lists, dictionaries, and functions. Set up the week for why we're learning basics first. </t>
  </si>
  <si>
    <t>Instructor takes some time to discuss the goals of the day, what Python is and why it is so helpful to understand in the field of Cyber Security. Also provides a brief discussion on why Python 3 is being used instead of Python 2.7</t>
  </si>
  <si>
    <t>Day 1 JS FS</t>
  </si>
  <si>
    <t>Day 1 Python Data</t>
  </si>
  <si>
    <t>Lesson Plan 3.1 - Time Tracker</t>
  </si>
  <si>
    <t>Value</t>
  </si>
  <si>
    <t xml:space="preserve">Instructor Do: Welcome Students </t>
  </si>
  <si>
    <t>Instructor Do: Today's Class</t>
  </si>
  <si>
    <t>Instructor Do: How to Learn Javascript</t>
  </si>
  <si>
    <t>Partners Do: Code Dissection</t>
  </si>
  <si>
    <t>HIGH</t>
  </si>
  <si>
    <t>Instructor Do: What is Javascript</t>
  </si>
  <si>
    <t>Instructor Do: Variables + Demo</t>
  </si>
  <si>
    <t>Students Do: Variable Activity</t>
  </si>
  <si>
    <t>Instructor Do: Review Variable Activity</t>
  </si>
  <si>
    <t>Instructor Demo: Console Log</t>
  </si>
  <si>
    <t>Instructor Do: Console Log Slides</t>
  </si>
  <si>
    <t>Students Do: Console Log Activity</t>
  </si>
  <si>
    <t>Instructor Do: Review Console Log Activity</t>
  </si>
  <si>
    <t>Break</t>
  </si>
  <si>
    <t>Instructor Demo: Alerts, Prompts, Confirm</t>
  </si>
  <si>
    <t>Instructor Do: Alerts, Prompts, Confirm Slides</t>
  </si>
  <si>
    <t>Students Do: Alert Activity</t>
  </si>
  <si>
    <t>CRITICAL</t>
  </si>
  <si>
    <t>Instructor Do: Review Alert Activity</t>
  </si>
  <si>
    <t>Instructor Do: Document.write</t>
  </si>
  <si>
    <t>Instructor Demo: If-Else Statement</t>
  </si>
  <si>
    <t>Instructor Slides: If-Else Statement</t>
  </si>
  <si>
    <t>Partners Do: If-Else Activity #1</t>
  </si>
  <si>
    <t>Instructor Do: Review If-Else Activity #1</t>
  </si>
  <si>
    <t>Everyone Do: If-Else Activity #2</t>
  </si>
  <si>
    <t>Low</t>
  </si>
  <si>
    <t>Instructor Do: Arrays Slides</t>
  </si>
  <si>
    <t>Instructor Do: Array Demo</t>
  </si>
  <si>
    <t>Everyone Do: Class Code Dissection</t>
  </si>
  <si>
    <t>Instructor Do: Questions</t>
  </si>
  <si>
    <t>Extra: Challenge #1</t>
  </si>
  <si>
    <t>Extra: Challenge #2</t>
  </si>
  <si>
    <t>Duration</t>
  </si>
  <si>
    <t>Priority</t>
  </si>
  <si>
    <t>6:30 PM</t>
  </si>
  <si>
    <t>Instructor Do: Intro to Python</t>
  </si>
  <si>
    <t>0:03</t>
  </si>
  <si>
    <t>Instructor Do: Terminal</t>
  </si>
  <si>
    <t>0:10</t>
  </si>
  <si>
    <t>Students Do: Terminal</t>
  </si>
  <si>
    <t>Instructor Do: Review Terminal</t>
  </si>
  <si>
    <t>0:05</t>
  </si>
  <si>
    <t>Everyone Do: Check Anaconda installation</t>
  </si>
  <si>
    <t>Everyone Do: Create A Virtual Environment</t>
  </si>
  <si>
    <t>Instructor Do: Variables</t>
  </si>
  <si>
    <t>Students Do: Hello Variable World!</t>
  </si>
  <si>
    <t>Everyone Do: Review Hello Variable World</t>
  </si>
  <si>
    <t>Instructor Do: Inputs and Prompts</t>
  </si>
  <si>
    <t>Student Do: Down To Input</t>
  </si>
  <si>
    <t>0:07</t>
  </si>
  <si>
    <t>Instructor Do: Review Down To Input</t>
  </si>
  <si>
    <t>Instructor Do: Review Conditionals Conundrum</t>
  </si>
  <si>
    <t>0:15</t>
  </si>
  <si>
    <t>Students Do: Rock, Paper, Scissors</t>
  </si>
  <si>
    <t>Instructor Do: Review Rock, Paper, Scissors</t>
  </si>
  <si>
    <t>Instructor Do: Loops</t>
  </si>
  <si>
    <t>Students Do: Number Chain</t>
  </si>
  <si>
    <t>0:14</t>
  </si>
  <si>
    <t>Instructor Do: Review Number Chain</t>
  </si>
  <si>
    <t>0:04</t>
  </si>
  <si>
    <t>Instructor Do: Homework Solution and Close Class</t>
  </si>
  <si>
    <t>0:02</t>
  </si>
  <si>
    <t>Instructor Do: Preview Homework</t>
  </si>
  <si>
    <t>0:00</t>
  </si>
  <si>
    <t>Old Cyber Day 1 Python</t>
  </si>
  <si>
    <t>Instructor Do: Review Variable Addresses</t>
  </si>
  <si>
    <t>Instructor Do: Conditionals Demo</t>
  </si>
  <si>
    <t>Instructor Do: Intro to Loops Slides</t>
  </si>
  <si>
    <t>Instructor Do: Intro to List Slides</t>
  </si>
  <si>
    <t>Instructor Do: Intro to Conditionals Slides</t>
  </si>
  <si>
    <t>Day 2 JS FS</t>
  </si>
  <si>
    <t>Lesson Plan 3.2 - Time Tracker</t>
  </si>
  <si>
    <t>Instructor Do: Welcome Students</t>
  </si>
  <si>
    <t>Everyone Do: Basics Recap</t>
  </si>
  <si>
    <t>Everyone Do: Basic JS Dissection</t>
  </si>
  <si>
    <t>1-JSDissect</t>
  </si>
  <si>
    <t>Everone Do: Array Logging</t>
  </si>
  <si>
    <t>2-CoolPeopleArray</t>
  </si>
  <si>
    <t>ONLY IF NEEDED</t>
  </si>
  <si>
    <t>Everone Do: Array Setting</t>
  </si>
  <si>
    <t>3-ArraySetting</t>
  </si>
  <si>
    <t>High</t>
  </si>
  <si>
    <t>Students Do: For Loop Dissection</t>
  </si>
  <si>
    <t>4-MyFirstLoop</t>
  </si>
  <si>
    <t>Instructor Do: For Loops Cont.</t>
  </si>
  <si>
    <t>Students Do: For Loop Zoo</t>
  </si>
  <si>
    <t>5-ZooLoop</t>
  </si>
  <si>
    <t>Critical</t>
  </si>
  <si>
    <t>Everyone Do: Review Activity &amp; First Functions</t>
  </si>
  <si>
    <t>Students Do: Another Loop</t>
  </si>
  <si>
    <t>6-AnotherLoop</t>
  </si>
  <si>
    <t>ONLY IF AHEAD OF SCHEDULE</t>
  </si>
  <si>
    <t>Instructor Do: Review Activity</t>
  </si>
  <si>
    <t>Partners Do: Loop with Conditions</t>
  </si>
  <si>
    <t>7-HardLoop</t>
  </si>
  <si>
    <t>Everyone Do: Browser Events</t>
  </si>
  <si>
    <t>Instructor Demo: Demo RPS</t>
  </si>
  <si>
    <t>Students Do: Pseudocode RPS</t>
  </si>
  <si>
    <t>8-PseudoCode</t>
  </si>
  <si>
    <t>Partners Do: Coding out RPS</t>
  </si>
  <si>
    <t>9-RPS-Coded</t>
  </si>
  <si>
    <t>Instructor Do: Review RPS</t>
  </si>
  <si>
    <t>Everyone Do: Recap Activity</t>
  </si>
  <si>
    <t>10-Recap</t>
  </si>
  <si>
    <t>day 2 python data</t>
  </si>
  <si>
    <t>new day 2 python cyber</t>
  </si>
  <si>
    <t># 5.1 - Time Tracker</t>
  </si>
  <si>
    <t>|         | Number | Activity                                             | Time | Value |</t>
  </si>
  <si>
    <t>| ------- | ------ | ---------------------------------------------------- | ---- | ----- |</t>
  </si>
  <si>
    <t>| 6:30 PM | 1      | Everyone Do: Welcome Class &amp; "hello, REPL"           | 0:10 |       |</t>
  </si>
  <si>
    <t>| 6:40 PM | 2      | Students Do: Exploring the REPL                      | 0:10 |       |</t>
  </si>
  <si>
    <t>| 6:50 PM | 3      | Everyone Do: Review REPL Activity                    | 0:05 |       |</t>
  </si>
  <si>
    <t>| 6:55 PM | 4      | Everyone Do: Writing Scripts                         | 0:10 |       |</t>
  </si>
  <si>
    <t>| 7:05 PM | 5      | Partners Do: Writing Python Scripts                  | 0:10 |       |</t>
  </si>
  <si>
    <t>| 7:15 PM | 6      | Everyone Do: Review Mad Libs                         | 0:10 |       |</t>
  </si>
  <si>
    <t>| 7:25 PM | 7      | Everyone Do: Math and More About Strings             | 0:10 |       |</t>
  </si>
  <si>
    <t>| 7:35 PM | 8      | Students Do: Printing a Report                       | 0:10 |       |</t>
  </si>
  <si>
    <t>| 7:45 PM | 9      | Everyone Do: Review Report Activity                  | 0:05 |       |</t>
  </si>
  <si>
    <t>| 7:50 PM | 10     | BREAK 1                                              | 0:10 |       |</t>
  </si>
  <si>
    <t>| 8:00 PM | 11     | Everyone Do: Collecting Information into lists       | 0:15 |       |</t>
  </si>
  <si>
    <t>| 8:15 PM | 12     | Partners Do: Making Lists                            | 0:20 |       |</t>
  </si>
  <si>
    <t>| 8:35 PM | 13     | Everyone Do: Review Making Lists Activity            | 0:10 |       |</t>
  </si>
  <si>
    <t>| 8:45 PM | 14     | Everyone Do: Counting Occurrences and De-duplication | 0:10 |       |</t>
  </si>
  <si>
    <t>| 8:55 PM | 15     | Instructor Do: File I/O                              | 0:10 |       |</t>
  </si>
  <si>
    <t>| 9:05 PM | 16     | Students Do: File IO                                 | 0:15 |       |</t>
  </si>
  <si>
    <t>| 9:20 PM | 17     | Everyone Do: Review File IO Activity                 | 0:10 |       |</t>
  </si>
  <si>
    <t>Source</t>
  </si>
  <si>
    <t>Oldest Cyber Python day 1</t>
  </si>
  <si>
    <t>Instructor Do: Welcome Class</t>
  </si>
  <si>
    <t>Students Do: Python Check-Up</t>
  </si>
  <si>
    <t>Everyone Do: Python Check-Up Review</t>
  </si>
  <si>
    <t>Instructor Do: Loop Recap</t>
  </si>
  <si>
    <t>Students Do: Kid in a Candy Store</t>
  </si>
  <si>
    <t>Everyone Do: Kid in a Candy Store Review</t>
  </si>
  <si>
    <t>Students Do: House of Pies</t>
  </si>
  <si>
    <t>Everyone Do: House of Pies Review</t>
  </si>
  <si>
    <t>Instructor Do: Reading Text Files</t>
  </si>
  <si>
    <t>Students Do: Module Playground</t>
  </si>
  <si>
    <t>Everyone Do: Module Playground Review</t>
  </si>
  <si>
    <t>Instructor Do: Reading In CSVs</t>
  </si>
  <si>
    <t>Students Do: Reading NetFlix</t>
  </si>
  <si>
    <t>Everyone Do: Review Reading NetFlix</t>
  </si>
  <si>
    <t>Instructor Do: Writing CSVs</t>
  </si>
  <si>
    <t>Instructor Do: Zipping Lists</t>
  </si>
  <si>
    <t>Students Do: Udemy Zip</t>
  </si>
  <si>
    <t>Everyone Do: Udemy Zip Review</t>
  </si>
  <si>
    <t>Instructor Do: Introduction to Functions</t>
  </si>
  <si>
    <t>Old Cyber Day 2 Python</t>
  </si>
  <si>
    <t>Day 3 JS FS</t>
  </si>
  <si>
    <t>New Day 1 Cyber Objectives</t>
  </si>
  <si>
    <t>New Day 2 Cyber Objectives</t>
  </si>
  <si>
    <t>New Day 3 Cyber Objectives</t>
  </si>
  <si>
    <t>Basics of Python</t>
  </si>
  <si>
    <t>How Python is used in Cybersecurity</t>
  </si>
  <si>
    <t>Motivation/comparison to shell</t>
  </si>
  <si>
    <t>basic data types</t>
  </si>
  <si>
    <t>expressions</t>
  </si>
  <si>
    <t>operators</t>
  </si>
  <si>
    <t>conditionals</t>
  </si>
  <si>
    <t>user input</t>
  </si>
  <si>
    <t>basic python tools</t>
  </si>
  <si>
    <t>More tools of Python</t>
  </si>
  <si>
    <t>Loops</t>
  </si>
  <si>
    <t>Modules</t>
  </si>
  <si>
    <t>functions</t>
  </si>
  <si>
    <t>New Day 1 Python Cyber</t>
  </si>
  <si>
    <t>Oldest Day 2 Python</t>
  </si>
  <si>
    <t>|         | Number | Activity                                                                              | Time | Value |</t>
  </si>
  <si>
    <t>| ------- | ------ | ------------------------------------------------------------------------------------- | ---- | ----- |</t>
  </si>
  <si>
    <t>| 6:30 PM | 1      | Instructor Do: Welcome &amp; Run of Show                                                  | 0:05 |       |</t>
  </si>
  <si>
    <t>| 6:35 PM | 2      | Students Do: IP Interval Activity                                                     | 0:15 |       |</t>
  </si>
  <si>
    <t>| 6:50 PM | 3      | Everyone Do: Review IP Interval Activity                                              | 0:10 |       |</t>
  </si>
  <si>
    <t>| 7:00 PM | 4      | Instructor Do: Making Decisions with Conditional Statements                           | 0:10 |       |</t>
  </si>
  <si>
    <t>| 7:10 PM | 5      | Everyone Do: Putting Conditionals to Use                                              | 0:10 |       |</t>
  </si>
  <si>
    <t>| 7:20 PM | 6      | Students Do: Checking if a Given Port or Service was Accessed                         | 0:20 |       |</t>
  </si>
  <si>
    <t>| 7:40 PM | 7      | Everyone Do: Review Activity                                                          | 0:10 |       |</t>
  </si>
  <si>
    <t>| 7:50 PM | 8      | Break 1                                                                               | 0:10 |       |</t>
  </si>
  <si>
    <t>| 8:00 PM | 9      | Everyone Do: Fun with Functions                                                       | 0:15 |       |</t>
  </si>
  <si>
    <t>| 8:15 PM | 10     | Everyone Do: Functions                                                                | 0:10 |       |</t>
  </si>
  <si>
    <t>| 8:25 PM | 11     | Partners Do: intify and stringify                                                     | 0:15 |       |</t>
  </si>
  <si>
    <t>| 8:40 PM | 12     | Everyone Do: Review Activity                                                          | 0:05 |       |</t>
  </si>
  <si>
    <t>| 8:45 PM | 13     | Everyone Do: Creating a Module                                                        | 0:05 |       |</t>
  </si>
  <si>
    <t>| 8:50 PM | 14     | Instructor Do: Deriving a Definition of a Network Given an IP Address and Subnet Mask | 0:10 |       |</t>
  </si>
  <si>
    <t>| 9:00 PM | 15     | Partners Do: Calculating Base Addresses &amp; CIDR Suffix                                 | 0:20 |       |</t>
  </si>
  <si>
    <t>| 9:20 PM | 16     | Everyone Do: Review Netmath Module                                                    | 0:10 |       |</t>
  </si>
  <si>
    <t>| 9:30 PM | 17     | Instructor Do: Recap &amp; Farewell                                                       | 0:00 |       |</t>
  </si>
  <si>
    <t>Oldest Day 3 Python</t>
  </si>
  <si>
    <t>|          | Number | Activity                                                           | Time | Value |</t>
  </si>
  <si>
    <t>| -------- | ------ | ------------------------------------------------------------------ | ---- | ----- |</t>
  </si>
  <si>
    <t>| 10:00 AM | 1      | Students Do: Functions Warm-Up                                     | 0:10 |       |</t>
  </si>
  <si>
    <t>| 10:10 AM | 2      | Everyone Do: Review Warm-Up                                        | 0:05 |       |</t>
  </si>
  <si>
    <t>| 10:15 AM | 3      | Everyone Do: Introducing the ipaddress Module                      | 0:05 |       |</t>
  </si>
  <si>
    <t>| 10:20 AM | 4      | Students Do: Refactoring Old Scripts with ipaddress                | 0:10 |       |</t>
  </si>
  <si>
    <t>| 10:30 AM | 5      | Everyone Do: Review Refactoring Activity                           | 0:05 |       |</t>
  </si>
  <si>
    <t>| 10:35 AM | 6      | Instructor Do: List Comprehensions                                 | 0:10 |       |</t>
  </si>
  <si>
    <t>| 10:45 AM | 7      | Partners Do: Improving the Netmath Module with List Comprehensions | 0:15 |       |</t>
  </si>
  <si>
    <t>| 11:00 AM | 8      | Everyone Do: Review Netmath Refactor                               | 0:05 |       |</t>
  </si>
  <si>
    <t>| 11:05 AM | 9      | BREAK 1                                                            | 0:10 |       |</t>
  </si>
  <si>
    <t>| 11:15 AM | 10     | Instructor Do: Collecting Command-Line Input with argparse         | 0:10 |       |</t>
  </si>
  <si>
    <t>| 11:25 AM | 11     | Students Do: argparse Activity                                     | 0:20 |       |</t>
  </si>
  <si>
    <t>| 11:45 AM | 12     | Everyone Do: Review argparse activity                              | 0:20 |       |</t>
  </si>
  <si>
    <t>| 12:05 PM | 13     | Instructor Do: Error Handling                                      | 0:10 |       |</t>
  </si>
  <si>
    <t>| 12:15 PM | 14     | Students Do: Handling Errors                                       | 0:10 |       |</t>
  </si>
  <si>
    <t>| 12:25 PM | 15     | Everyone Do: Review Error Handling Activity                        | 0:05 |       |</t>
  </si>
  <si>
    <t>| 12:30 PM | 16     | Instructor Do: Demo Log Analysis Activity                          | 0:05 |       |</t>
  </si>
  <si>
    <t>| 12:35 PM | 17     | Partners Do: Analyzing Log Files                                   | 0:20 |       |</t>
  </si>
  <si>
    <t>| 12:55 PM | 18     | Everyone Do: Review IP Address Log Analysis Activity               | 0:10 |       |</t>
  </si>
  <si>
    <t>https://github.com/coding-boot-camp/Cybersecurity-Lesson-Plans/edit/master/1-Lesson-Plans/05-Introduction-to-Python/3/TimeTracker.md</t>
  </si>
  <si>
    <t>Old Cyber Day 3 Pyhton</t>
  </si>
  <si>
    <t>day 3 python data</t>
  </si>
  <si>
    <t>10:00 AM</t>
  </si>
  <si>
    <t>Students Do: Serial Cleaner</t>
  </si>
  <si>
    <t>0:20</t>
  </si>
  <si>
    <t>Instructor Do: Review Serial Cleaner</t>
  </si>
  <si>
    <t>Students Do: Hobby-Book</t>
  </si>
  <si>
    <t>Instructor Do: Review Hobby-Book</t>
  </si>
  <si>
    <t>Everyone Do: List Comprehensions</t>
  </si>
  <si>
    <t>Students Do: List Comprehensions</t>
  </si>
  <si>
    <t>0:08</t>
  </si>
  <si>
    <t>Everyone Do: Functions</t>
  </si>
  <si>
    <t>Students Do: Functions</t>
  </si>
  <si>
    <t>Everyone Do: Review Activity</t>
  </si>
  <si>
    <t>Partners Do: Wrestling With Functions</t>
  </si>
  <si>
    <t>Everyone Do: Wrestling With Functions Review</t>
  </si>
  <si>
    <t>0:40</t>
  </si>
  <si>
    <t>Instructor Do: Intro to Git</t>
  </si>
  <si>
    <t>0:30</t>
  </si>
  <si>
    <t>Everyone Do: Adding Files from the Command Line</t>
  </si>
  <si>
    <t>Students Do: Adding more to the repo</t>
  </si>
  <si>
    <t>Instructor Do: Review Git</t>
  </si>
  <si>
    <t>Instructor Do: Video Guide and Close Class</t>
  </si>
  <si>
    <t>dictionaries</t>
  </si>
  <si>
    <t>Partners Do: Array Building</t>
  </si>
  <si>
    <t>Instructor Do: Logging - No Functions</t>
  </si>
  <si>
    <t>Instructor Do: Logging - With Functions</t>
  </si>
  <si>
    <t>Partners Do: My First Functions</t>
  </si>
  <si>
    <t>Instructor Do: Good Array</t>
  </si>
  <si>
    <t>Instructor Do: Joan of Arc (Bad Arrays)</t>
  </si>
  <si>
    <t>Instructor Do: Gandalf The Grey Objects</t>
  </si>
  <si>
    <t>Instructor Do: Gandalf The Grey (Slides)</t>
  </si>
  <si>
    <t>Instructor Do: Gandalf The Grey Objects (Repeat)</t>
  </si>
  <si>
    <t>Partners Do: Basic Objects</t>
  </si>
  <si>
    <t>Instructor Do: Car Game Solved (Browser)</t>
  </si>
  <si>
    <t>Students Do: Run that Car</t>
  </si>
  <si>
    <t>Everyone Do: Scope &amp; Callbacks</t>
  </si>
  <si>
    <t>TAs Do: Introduce Homework</t>
  </si>
  <si>
    <t>Instructor Do: Introduce Checkpoint - HTML/CSS/Git</t>
  </si>
  <si>
    <t>Students Do: Take Checkpoint - HTML/CSS/Git</t>
  </si>
  <si>
    <t>End</t>
  </si>
  <si>
    <t>new day 3 python cyber</t>
  </si>
  <si>
    <t>read/write files</t>
  </si>
  <si>
    <t>intro arrays?</t>
  </si>
  <si>
    <t xml:space="preserve">Break </t>
  </si>
  <si>
    <t>Students write a CLI that loops through a list and tells if a user-input IP address exists in the list</t>
  </si>
  <si>
    <t>Students Do: Reflect</t>
  </si>
  <si>
    <t>Use basic python tools such as variables, expressions, and operators</t>
  </si>
  <si>
    <t>Receive, store, and use user input in python scripts</t>
  </si>
  <si>
    <t>Explain why python is important for IT and Security Professionals</t>
  </si>
  <si>
    <t>Instructor Do: Intro to Programming Slides (Variables)</t>
  </si>
  <si>
    <t>Bridge</t>
  </si>
  <si>
    <t>Live Demo</t>
  </si>
  <si>
    <t>Live Walkthrough</t>
  </si>
  <si>
    <t>Bag of Tricks</t>
  </si>
  <si>
    <t xml:space="preserve">Students are given </t>
  </si>
  <si>
    <t>Instructor takes a moment to talk about where we are, and students take a break</t>
  </si>
  <si>
    <t>-</t>
  </si>
  <si>
    <t>Instructor takes the time to introduce the homework and reflect on what has been learned this day</t>
  </si>
  <si>
    <t>Students Do: Practice Loops and Conditionals</t>
  </si>
  <si>
    <t>Instructor Do: Review Practice Loops and Conditionals</t>
  </si>
  <si>
    <t>Instructor Do: Intro and Pace Setting</t>
  </si>
  <si>
    <t>Instructor Do: Intro Homework</t>
  </si>
  <si>
    <t>Everyone Do: Checking Input IPs Review</t>
  </si>
  <si>
    <t>Students Do: Intro to Dictionaries</t>
  </si>
  <si>
    <t>Instructor Do: Review Intro to Dictionaries</t>
  </si>
  <si>
    <t>Students are asked to set a couple of variables and print them</t>
  </si>
  <si>
    <t>Instructor Do:  Variables Demo</t>
  </si>
  <si>
    <t>Facilitated Discussion</t>
  </si>
  <si>
    <t>Students are asked to create a few variables and print them: given basic information on a website (IP Address, port, endpoint, and URL) and must print all of this information out to the screen.</t>
  </si>
  <si>
    <t>Instructor Do: Review Variable Dissection</t>
  </si>
  <si>
    <t>Partners Do: Variable Dissection</t>
  </si>
  <si>
    <t>Student Do: Checking Input IPs</t>
  </si>
  <si>
    <t>Student Do: Conditional Conundrum</t>
  </si>
  <si>
    <t>Instructor Do: Input Demo</t>
  </si>
  <si>
    <t>Instructor Do: List Demo</t>
  </si>
  <si>
    <t>Instructor recaps last class and introduces today's concepts</t>
  </si>
  <si>
    <t>Instructor introduces the concept of loops</t>
  </si>
  <si>
    <t>Instructor Do: Dictionaries (Slides)</t>
  </si>
  <si>
    <t>MSMD</t>
  </si>
  <si>
    <t>Instructor Do: Loops Demo</t>
  </si>
  <si>
    <t>Instructor Do: Functions Demo</t>
  </si>
  <si>
    <t>Instructor Do: Functions (Slides)</t>
  </si>
  <si>
    <t>Everyone Do: Reflect</t>
  </si>
  <si>
    <t>Student Do: First Function</t>
  </si>
  <si>
    <t>Dy Walkthrough</t>
  </si>
  <si>
    <t>Instructor Do: Review First Function</t>
  </si>
  <si>
    <t>Partners Do: The User List</t>
  </si>
  <si>
    <t xml:space="preserve">Students write a basic for loop, incorporating a conditional into the block statement of for loop. </t>
  </si>
  <si>
    <t>Formal Lecture/Bridge</t>
  </si>
  <si>
    <t>Students Do: Partners Admin Login</t>
  </si>
  <si>
    <t>Students Do: Hobby Book</t>
  </si>
  <si>
    <t>Instructor Do: Review Hobby Book</t>
  </si>
  <si>
    <t>Students are tasked with creating and referencing data in a dictionary</t>
  </si>
  <si>
    <t>Instructor Do: Dictionaries Demo</t>
  </si>
  <si>
    <t>Instructor Do: Welcome and Recap</t>
  </si>
  <si>
    <t>Instructor Do: Intro Modules (Slides)</t>
  </si>
  <si>
    <t>Instructor Do: The CSV and OS Modules</t>
  </si>
  <si>
    <t>Students Do: User List Revisit</t>
  </si>
  <si>
    <t>FTC</t>
  </si>
  <si>
    <t>Instructor Do: Review User List Revisit</t>
  </si>
  <si>
    <t>Dry Walkthrough or Live Code</t>
  </si>
  <si>
    <t>Instructor makes the necessary updates to the file live</t>
  </si>
  <si>
    <t>Students take an activity from last class and update it to use the csv module. Bonus to use the os module with path.join</t>
  </si>
  <si>
    <t>Instructor Do: OS.walk demo</t>
  </si>
  <si>
    <t>BB</t>
  </si>
  <si>
    <t>Instructor gives students an overview of os.walk</t>
  </si>
  <si>
    <t>Students Do: Password Hunt (Bonus)</t>
  </si>
  <si>
    <t>Formal Lecture/Facilitated Discussion</t>
  </si>
  <si>
    <t xml:space="preserve">Instructor discusses the primary building blocks in programming. Quick overview of variables, operators, conditionals, loops, and functions. Then a basic discussion of data types: numbers, booleans, strings, lists, dictionaries, and functions. Set up the week for why we're learning the basics first. </t>
  </si>
  <si>
    <t>Students are asked to set a couple of variables and print them.</t>
  </si>
  <si>
    <t>Students are given instructions.</t>
  </si>
  <si>
    <t xml:space="preserve">Instructor Do: Intro to List </t>
  </si>
  <si>
    <t>Students are given a list of approximately 25 IP addresses. They are then asked to discover the length of the list and the index of some values before adding/removing some values.</t>
  </si>
  <si>
    <t xml:space="preserve">Instructor Do: Intro to Conditionals </t>
  </si>
  <si>
    <t>Review the slides noting the key takeaways: Python uses if…elif…else statements and the condition inside of the parenthesis is evaluated.</t>
  </si>
  <si>
    <t>The instructor introduces the function and usage of conditionals within Python. This will cover how to check values against one another, how to chain multiple conditions together using and/or, as well as how to use else and elif to create more complex conditions.</t>
  </si>
  <si>
    <t>Instructor introduces the homework and reflects on what has been learned this day.</t>
  </si>
  <si>
    <t>Instructor takes a moment to talk about where we are, and students take a break.</t>
  </si>
  <si>
    <t>Instructor Do: Variables Demo</t>
  </si>
  <si>
    <t>Student Do: Down to Input</t>
  </si>
  <si>
    <t>Instructor Do: Review Down to Input</t>
  </si>
  <si>
    <t>Instructor takes some time to demonstrate how the OS library is used to navigate through the file system of a computer no matter what kind of operating system is being used. This section will cover how to create paths using os.path.join() and walk through csvs using csv.reader</t>
  </si>
  <si>
    <t>Instructor will discuss how to use the open() function to write and append text into a file. Ample time will be spent on "a" and "w" modes and the write() function.</t>
  </si>
  <si>
    <t>Students Do: Loopy Conditionals</t>
  </si>
  <si>
    <t>Instructor Do: Review Loopy Conditionals</t>
  </si>
  <si>
    <t>Instructor Do: The DNS Dictionary Review</t>
  </si>
  <si>
    <t>Instructor covers the basics of creating and using functions. This includes how to pass data from a function back into other blocks of code.</t>
  </si>
  <si>
    <t>Instructor demos a few basic functions, return, and arguments.</t>
  </si>
  <si>
    <t>Instructor Do: Messy Lists Review</t>
  </si>
  <si>
    <t>Instructor Do: Why Python?</t>
  </si>
  <si>
    <t>Students Do: Install Python</t>
  </si>
  <si>
    <t>Students Do: Install VS Code</t>
  </si>
  <si>
    <t>Instructor Do: Hello World!</t>
  </si>
  <si>
    <t>Students Do: Hello World!</t>
  </si>
  <si>
    <t>Instructor Do: Variables and Operators</t>
  </si>
  <si>
    <t>Students Do: My First Variable</t>
  </si>
  <si>
    <t>Instructor Do: Review My First Variable</t>
  </si>
  <si>
    <t>Students Do: Variable Dissection</t>
  </si>
  <si>
    <t>Students Do: Variable Address</t>
  </si>
  <si>
    <t>Instructor Do: Review Variable Address</t>
  </si>
  <si>
    <t>In this activity, students will write a simple Python script that stores variables and utilizes these variables in a print statement.</t>
  </si>
  <si>
    <t>In this activity, students will install Python version 3.X.</t>
  </si>
  <si>
    <t>In this activity, students will install VS Code.</t>
  </si>
  <si>
    <t>In this activity, students will create a very simple Python script that outputs text to the screen.</t>
  </si>
  <si>
    <t>In this activity, instructors will introduce students to the idea of creating Python scripts and running them using the command line and VS Code extension.</t>
  </si>
  <si>
    <t>Discussion Review</t>
  </si>
  <si>
    <t>Turn and Teach</t>
  </si>
  <si>
    <t xml:space="preserve">Instructor discusses the goals of the day, what Python is, and why it is so helpful to understand in the field of cybersecurity. </t>
  </si>
  <si>
    <t>Student Do: Password Check</t>
  </si>
  <si>
    <t>Instructor Do: Password Check Review</t>
  </si>
  <si>
    <t>Students are tasked with combining conditionals, variables, and user inputs to create a simple password checker.</t>
  </si>
  <si>
    <t>Instructor Do: Reflections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</si>
</sst>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20"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b/>
      <sz val="11"/>
      <color theme="1"/>
      <name val="Calibri"/>
      <family val="2"/>
      <scheme val="minor"/>
    </font>
    <font>
      <b/>
      <u/>
      <sz val="11"/>
      <name val="Calibri"/>
      <family val="2"/>
      <scheme val="minor"/>
    </font>
    <font>
      <b/>
      <sz val="11"/>
      <name val="Calibri"/>
      <family val="2"/>
      <scheme val="minor"/>
    </font>
    <font>
      <sz val="11"/>
      <name val="Calibri"/>
      <family val="2"/>
      <scheme val="minor"/>
    </font>
    <font>
      <b/>
      <u/>
      <sz val="11"/>
      <color rgb="FF000000"/>
      <name val="Calibri"/>
      <family val="2"/>
      <scheme val="minor"/>
    </font>
    <font>
      <sz val="11"/>
      <color rgb="FF000000"/>
      <name val="Calibri"/>
      <family val="2"/>
      <scheme val="minor"/>
    </font>
    <font>
      <b/>
      <sz val="11"/>
      <name val="Calibri"/>
      <family val="2"/>
      <scheme val="minor"/>
    </font>
    <font>
      <b/>
      <u/>
      <sz val="15"/>
      <name val="Calibri"/>
      <family val="2"/>
      <scheme val="minor"/>
    </font>
    <font>
      <b/>
      <sz val="15"/>
      <name val="Calibri"/>
      <family val="2"/>
      <scheme val="minor"/>
    </font>
    <font>
      <sz val="15"/>
      <name val="Calibri"/>
      <family val="2"/>
      <scheme val="minor"/>
    </font>
    <font>
      <sz val="15"/>
      <color rgb="FF000000"/>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FFC000"/>
        <bgColor rgb="FF000000"/>
      </patternFill>
    </fill>
    <fill>
      <patternFill patternType="solid">
        <fgColor theme="7" tint="0.59999389629810485"/>
        <bgColor indexed="64"/>
      </patternFill>
    </fill>
  </fills>
  <borders count="5">
    <border>
      <left/>
      <right/>
      <top/>
      <bottom/>
      <diagonal/>
    </border>
    <border>
      <left/>
      <right/>
      <top style="thick">
        <color auto="1"/>
      </top>
      <bottom style="thick">
        <color auto="1"/>
      </bottom>
      <diagonal/>
    </border>
    <border>
      <left/>
      <right style="thick">
        <color auto="1"/>
      </right>
      <top/>
      <bottom/>
      <diagonal/>
    </border>
    <border>
      <left/>
      <right style="thick">
        <color auto="1"/>
      </right>
      <top style="thick">
        <color auto="1"/>
      </top>
      <bottom style="thick">
        <color auto="1"/>
      </bottom>
      <diagonal/>
    </border>
    <border>
      <left style="thick">
        <color auto="1"/>
      </left>
      <right/>
      <top style="thick">
        <color auto="1"/>
      </top>
      <bottom style="thick">
        <color auto="1"/>
      </bottom>
      <diagonal/>
    </border>
  </borders>
  <cellStyleXfs count="5">
    <xf numFmtId="0" fontId="0"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2" fillId="0" borderId="0"/>
  </cellStyleXfs>
  <cellXfs count="126">
    <xf numFmtId="0" fontId="0" fillId="0" borderId="0" xfId="0"/>
    <xf numFmtId="18" fontId="5" fillId="0" borderId="0" xfId="0" applyNumberFormat="1" applyFont="1" applyFill="1"/>
    <xf numFmtId="0" fontId="5" fillId="0" borderId="0" xfId="0" applyFont="1" applyFill="1"/>
    <xf numFmtId="0" fontId="0" fillId="0" borderId="0" xfId="0" applyFill="1"/>
    <xf numFmtId="20" fontId="0" fillId="0" borderId="0" xfId="0" applyNumberFormat="1" applyFill="1"/>
    <xf numFmtId="0" fontId="4" fillId="0" borderId="0" xfId="0" applyFont="1" applyFill="1"/>
    <xf numFmtId="0" fontId="9" fillId="0" borderId="0" xfId="0" applyFont="1" applyFill="1"/>
    <xf numFmtId="18" fontId="9" fillId="0" borderId="0" xfId="0" applyNumberFormat="1" applyFont="1" applyFill="1"/>
    <xf numFmtId="20" fontId="4" fillId="0" borderId="0" xfId="0" applyNumberFormat="1" applyFont="1" applyFill="1"/>
    <xf numFmtId="0" fontId="4" fillId="0" borderId="0" xfId="2" applyFont="1" applyFill="1"/>
    <xf numFmtId="20" fontId="4" fillId="0" borderId="0" xfId="2" applyNumberFormat="1" applyFont="1" applyFill="1"/>
    <xf numFmtId="0" fontId="4" fillId="0" borderId="0" xfId="1" applyFont="1" applyFill="1"/>
    <xf numFmtId="20" fontId="4" fillId="0" borderId="0" xfId="1" applyNumberFormat="1" applyFont="1" applyFill="1"/>
    <xf numFmtId="18" fontId="9" fillId="0" borderId="0" xfId="2" applyNumberFormat="1" applyFont="1" applyFill="1"/>
    <xf numFmtId="0" fontId="9" fillId="0" borderId="0" xfId="2" applyFont="1" applyFill="1"/>
    <xf numFmtId="0" fontId="4" fillId="0" borderId="0" xfId="3" applyFont="1" applyFill="1"/>
    <xf numFmtId="20" fontId="4" fillId="0" borderId="0" xfId="3" applyNumberFormat="1" applyFont="1" applyFill="1"/>
    <xf numFmtId="0" fontId="3" fillId="0" borderId="0" xfId="0" applyFont="1" applyFill="1"/>
    <xf numFmtId="0" fontId="3" fillId="0" borderId="0" xfId="2" applyFont="1" applyFill="1"/>
    <xf numFmtId="0" fontId="11" fillId="0" borderId="0" xfId="0" applyFont="1" applyFill="1"/>
    <xf numFmtId="0" fontId="12" fillId="0" borderId="0" xfId="0" applyFont="1" applyFill="1"/>
    <xf numFmtId="18" fontId="11" fillId="0" borderId="0" xfId="0" applyNumberFormat="1" applyFont="1" applyFill="1"/>
    <xf numFmtId="20" fontId="12" fillId="0" borderId="0" xfId="0" applyNumberFormat="1" applyFont="1" applyFill="1"/>
    <xf numFmtId="18" fontId="11" fillId="0" borderId="0" xfId="2" applyNumberFormat="1" applyFont="1" applyFill="1"/>
    <xf numFmtId="0" fontId="11" fillId="0" borderId="0" xfId="2" applyFont="1" applyFill="1"/>
    <xf numFmtId="0" fontId="12" fillId="0" borderId="0" xfId="2" applyFont="1" applyFill="1"/>
    <xf numFmtId="20" fontId="12" fillId="0" borderId="0" xfId="2" applyNumberFormat="1" applyFont="1" applyFill="1"/>
    <xf numFmtId="0" fontId="11" fillId="0" borderId="0" xfId="1" applyFont="1" applyFill="1"/>
    <xf numFmtId="0" fontId="12" fillId="0" borderId="0" xfId="1" applyFont="1" applyFill="1"/>
    <xf numFmtId="0" fontId="8" fillId="0" borderId="0" xfId="3" applyFill="1"/>
    <xf numFmtId="20" fontId="8" fillId="0" borderId="0" xfId="3" applyNumberFormat="1" applyFill="1"/>
    <xf numFmtId="0" fontId="6" fillId="0" borderId="0" xfId="1" applyFill="1"/>
    <xf numFmtId="20" fontId="6" fillId="0" borderId="0" xfId="1" applyNumberFormat="1" applyFill="1"/>
    <xf numFmtId="0" fontId="12" fillId="0" borderId="0" xfId="3" applyFont="1" applyFill="1"/>
    <xf numFmtId="20" fontId="12" fillId="0" borderId="0" xfId="3" applyNumberFormat="1" applyFont="1" applyFill="1"/>
    <xf numFmtId="0" fontId="0" fillId="0" borderId="0" xfId="0" applyFill="1" applyAlignment="1">
      <alignment wrapText="1"/>
    </xf>
    <xf numFmtId="18" fontId="6" fillId="0" borderId="0" xfId="1" applyNumberFormat="1" applyFill="1"/>
    <xf numFmtId="0" fontId="13" fillId="0" borderId="0" xfId="0" applyFont="1" applyAlignment="1"/>
    <xf numFmtId="0" fontId="5" fillId="0" borderId="0" xfId="0" applyFont="1" applyAlignment="1">
      <alignment wrapText="1"/>
    </xf>
    <xf numFmtId="18" fontId="12" fillId="0" borderId="0" xfId="2" applyNumberFormat="1" applyFont="1" applyFill="1"/>
    <xf numFmtId="18" fontId="12" fillId="0" borderId="0" xfId="1" applyNumberFormat="1" applyFont="1" applyFill="1"/>
    <xf numFmtId="0" fontId="12" fillId="0" borderId="0" xfId="0" applyFont="1" applyFill="1" applyAlignment="1">
      <alignment wrapText="1"/>
    </xf>
    <xf numFmtId="20" fontId="0" fillId="0" borderId="0" xfId="0" applyNumberFormat="1" applyFont="1" applyFill="1"/>
    <xf numFmtId="0" fontId="0" fillId="0" borderId="0" xfId="0" applyFont="1" applyFill="1" applyAlignment="1">
      <alignment wrapText="1"/>
    </xf>
    <xf numFmtId="0" fontId="0" fillId="0" borderId="0" xfId="0" applyFont="1" applyFill="1"/>
    <xf numFmtId="164" fontId="0" fillId="0" borderId="0" xfId="0" applyNumberFormat="1"/>
    <xf numFmtId="0" fontId="5" fillId="0" borderId="0" xfId="0" applyFont="1"/>
    <xf numFmtId="18" fontId="5" fillId="0" borderId="0" xfId="0" applyNumberFormat="1" applyFont="1"/>
    <xf numFmtId="20" fontId="0" fillId="0" borderId="0" xfId="0" applyNumberFormat="1"/>
    <xf numFmtId="18" fontId="5" fillId="5" borderId="0" xfId="0" applyNumberFormat="1" applyFont="1" applyFill="1"/>
    <xf numFmtId="0" fontId="5" fillId="5" borderId="0" xfId="0" applyFont="1" applyFill="1"/>
    <xf numFmtId="0" fontId="0" fillId="5" borderId="0" xfId="0" applyFill="1"/>
    <xf numFmtId="20" fontId="0" fillId="5" borderId="0" xfId="0" applyNumberFormat="1" applyFill="1"/>
    <xf numFmtId="18" fontId="5" fillId="6" borderId="0" xfId="0" applyNumberFormat="1" applyFont="1" applyFill="1"/>
    <xf numFmtId="0" fontId="5" fillId="6" borderId="0" xfId="0" applyFont="1" applyFill="1"/>
    <xf numFmtId="0" fontId="0" fillId="6" borderId="0" xfId="0" applyFill="1"/>
    <xf numFmtId="20" fontId="0" fillId="6" borderId="0" xfId="0" applyNumberFormat="1" applyFill="1"/>
    <xf numFmtId="18" fontId="5" fillId="7" borderId="0" xfId="0" applyNumberFormat="1" applyFont="1" applyFill="1"/>
    <xf numFmtId="0" fontId="5" fillId="7" borderId="0" xfId="0" applyFont="1" applyFill="1"/>
    <xf numFmtId="0" fontId="0" fillId="7" borderId="0" xfId="0" applyFill="1"/>
    <xf numFmtId="20" fontId="0" fillId="7" borderId="0" xfId="0" applyNumberFormat="1" applyFill="1"/>
    <xf numFmtId="0" fontId="9" fillId="0" borderId="0" xfId="0" applyFont="1"/>
    <xf numFmtId="18" fontId="9" fillId="0" borderId="0" xfId="0" applyNumberFormat="1" applyFont="1" applyAlignment="1">
      <alignment horizontal="right"/>
    </xf>
    <xf numFmtId="20" fontId="0" fillId="0" borderId="0" xfId="0" applyNumberFormat="1" applyAlignment="1">
      <alignment horizontal="center"/>
    </xf>
    <xf numFmtId="164" fontId="0" fillId="0" borderId="0" xfId="0" applyNumberFormat="1" applyAlignment="1">
      <alignment horizontal="center"/>
    </xf>
    <xf numFmtId="18" fontId="0" fillId="0" borderId="0" xfId="0" applyNumberFormat="1"/>
    <xf numFmtId="0" fontId="0" fillId="0" borderId="1" xfId="0" applyBorder="1"/>
    <xf numFmtId="0" fontId="0" fillId="0" borderId="2" xfId="0" applyBorder="1"/>
    <xf numFmtId="0" fontId="0" fillId="0" borderId="3" xfId="0" applyBorder="1"/>
    <xf numFmtId="0" fontId="0" fillId="0" borderId="0" xfId="0" applyFont="1"/>
    <xf numFmtId="0" fontId="0" fillId="0" borderId="2" xfId="0" applyFont="1" applyBorder="1"/>
    <xf numFmtId="0" fontId="2" fillId="0" borderId="0" xfId="4"/>
    <xf numFmtId="0" fontId="9" fillId="0" borderId="0" xfId="4" applyFont="1"/>
    <xf numFmtId="18" fontId="9" fillId="0" borderId="0" xfId="4" applyNumberFormat="1" applyFont="1" applyAlignment="1">
      <alignment horizontal="right"/>
    </xf>
    <xf numFmtId="20" fontId="2" fillId="0" borderId="0" xfId="4" applyNumberFormat="1" applyAlignment="1">
      <alignment horizontal="center"/>
    </xf>
    <xf numFmtId="18" fontId="9" fillId="0" borderId="4" xfId="0" applyNumberFormat="1" applyFont="1" applyBorder="1" applyAlignment="1">
      <alignment horizontal="right"/>
    </xf>
    <xf numFmtId="0" fontId="14" fillId="0" borderId="0" xfId="4" applyFont="1"/>
    <xf numFmtId="0" fontId="15" fillId="0" borderId="0" xfId="4" applyFont="1"/>
    <xf numFmtId="18" fontId="14" fillId="0" borderId="0" xfId="4" applyNumberFormat="1" applyFont="1" applyAlignment="1">
      <alignment horizontal="right"/>
    </xf>
    <xf numFmtId="20" fontId="14" fillId="0" borderId="0" xfId="4" applyNumberFormat="1" applyFont="1"/>
    <xf numFmtId="18" fontId="14" fillId="8" borderId="0" xfId="4" applyNumberFormat="1" applyFont="1" applyFill="1" applyAlignment="1">
      <alignment horizontal="right"/>
    </xf>
    <xf numFmtId="0" fontId="14" fillId="8" borderId="0" xfId="4" applyFont="1" applyFill="1"/>
    <xf numFmtId="20" fontId="14" fillId="8" borderId="0" xfId="4" applyNumberFormat="1" applyFont="1" applyFill="1"/>
    <xf numFmtId="0" fontId="9" fillId="0" borderId="1" xfId="0" applyFont="1" applyBorder="1"/>
    <xf numFmtId="20" fontId="0" fillId="0" borderId="1" xfId="0" applyNumberFormat="1" applyBorder="1" applyAlignment="1">
      <alignment horizontal="center"/>
    </xf>
    <xf numFmtId="0" fontId="17" fillId="0" borderId="0" xfId="0" applyFont="1" applyFill="1"/>
    <xf numFmtId="18" fontId="17" fillId="0" borderId="0" xfId="0" applyNumberFormat="1" applyFont="1" applyFill="1"/>
    <xf numFmtId="0" fontId="18" fillId="0" borderId="0" xfId="0" applyFont="1" applyFill="1"/>
    <xf numFmtId="0" fontId="19" fillId="0" borderId="0" xfId="0" applyFont="1" applyFill="1" applyAlignment="1">
      <alignment wrapText="1"/>
    </xf>
    <xf numFmtId="0" fontId="18" fillId="0" borderId="0" xfId="2" applyFont="1" applyFill="1"/>
    <xf numFmtId="0" fontId="18" fillId="0" borderId="0" xfId="3" applyFont="1" applyFill="1"/>
    <xf numFmtId="0" fontId="18" fillId="0" borderId="0" xfId="0" applyFont="1" applyFill="1" applyAlignment="1">
      <alignment wrapText="1"/>
    </xf>
    <xf numFmtId="0" fontId="19" fillId="0" borderId="0" xfId="0" applyFont="1" applyFill="1"/>
    <xf numFmtId="0" fontId="18" fillId="0" borderId="0" xfId="1" applyFont="1" applyFill="1"/>
    <xf numFmtId="0" fontId="17" fillId="0" borderId="0" xfId="0" applyFont="1" applyFill="1" applyAlignment="1">
      <alignment horizontal="center"/>
    </xf>
    <xf numFmtId="20" fontId="18" fillId="0" borderId="0" xfId="0" applyNumberFormat="1" applyFont="1" applyFill="1" applyAlignment="1">
      <alignment horizontal="center"/>
    </xf>
    <xf numFmtId="20" fontId="18" fillId="0" borderId="0" xfId="2" applyNumberFormat="1" applyFont="1" applyFill="1" applyAlignment="1">
      <alignment horizontal="center"/>
    </xf>
    <xf numFmtId="20" fontId="19" fillId="0" borderId="0" xfId="0" applyNumberFormat="1" applyFont="1" applyFill="1" applyAlignment="1">
      <alignment horizontal="center"/>
    </xf>
    <xf numFmtId="20" fontId="18" fillId="0" borderId="0" xfId="3" applyNumberFormat="1" applyFont="1" applyFill="1" applyAlignment="1">
      <alignment horizontal="center"/>
    </xf>
    <xf numFmtId="20" fontId="12" fillId="0" borderId="0" xfId="0" applyNumberFormat="1" applyFont="1" applyFill="1" applyAlignment="1">
      <alignment horizontal="center"/>
    </xf>
    <xf numFmtId="20" fontId="12" fillId="0" borderId="0" xfId="1" applyNumberFormat="1" applyFont="1" applyFill="1" applyAlignment="1">
      <alignment horizontal="center"/>
    </xf>
    <xf numFmtId="20" fontId="12" fillId="0" borderId="0" xfId="2" applyNumberFormat="1" applyFont="1" applyFill="1" applyAlignment="1">
      <alignment horizontal="center"/>
    </xf>
    <xf numFmtId="0" fontId="0" fillId="0" borderId="0" xfId="0" applyFill="1" applyAlignment="1">
      <alignment horizontal="center"/>
    </xf>
    <xf numFmtId="0" fontId="1" fillId="0" borderId="0" xfId="0" applyFont="1" applyFill="1"/>
    <xf numFmtId="18" fontId="5" fillId="9" borderId="0" xfId="0" applyNumberFormat="1" applyFont="1" applyFill="1"/>
    <xf numFmtId="0" fontId="11" fillId="9" borderId="0" xfId="0" applyFont="1" applyFill="1"/>
    <xf numFmtId="0" fontId="12" fillId="9" borderId="0" xfId="0" applyFont="1" applyFill="1"/>
    <xf numFmtId="20" fontId="0" fillId="9" borderId="0" xfId="0" applyNumberFormat="1" applyFont="1" applyFill="1"/>
    <xf numFmtId="0" fontId="0" fillId="9" borderId="0" xfId="0" applyFont="1" applyFill="1" applyAlignment="1">
      <alignment wrapText="1"/>
    </xf>
    <xf numFmtId="0" fontId="0" fillId="9" borderId="0" xfId="0" applyFill="1"/>
    <xf numFmtId="0" fontId="12" fillId="9" borderId="0" xfId="2" applyFont="1" applyFill="1"/>
    <xf numFmtId="20" fontId="12" fillId="9" borderId="0" xfId="0" applyNumberFormat="1" applyFont="1" applyFill="1"/>
    <xf numFmtId="0" fontId="12" fillId="9" borderId="0" xfId="3" applyFont="1" applyFill="1"/>
    <xf numFmtId="20" fontId="0" fillId="9" borderId="0" xfId="0" applyNumberFormat="1" applyFill="1"/>
    <xf numFmtId="0" fontId="10" fillId="0" borderId="0" xfId="0" applyFont="1" applyFill="1" applyAlignment="1"/>
    <xf numFmtId="0" fontId="10" fillId="0" borderId="0" xfId="0" applyFont="1" applyFill="1" applyAlignment="1">
      <alignment wrapText="1"/>
    </xf>
    <xf numFmtId="0" fontId="11" fillId="0" borderId="0" xfId="0" applyFont="1" applyFill="1" applyAlignment="1">
      <alignment wrapText="1"/>
    </xf>
    <xf numFmtId="0" fontId="0" fillId="9" borderId="0" xfId="0" applyFill="1" applyAlignment="1">
      <alignment wrapText="1"/>
    </xf>
    <xf numFmtId="0" fontId="12" fillId="9" borderId="0" xfId="1" applyFont="1" applyFill="1"/>
    <xf numFmtId="0" fontId="0" fillId="9" borderId="0" xfId="0" applyFont="1" applyFill="1"/>
    <xf numFmtId="0" fontId="10" fillId="0" borderId="0" xfId="0" applyFont="1" applyFill="1" applyAlignment="1">
      <alignment horizontal="center"/>
    </xf>
    <xf numFmtId="0" fontId="16" fillId="0" borderId="0" xfId="0" applyFont="1" applyFill="1" applyAlignment="1">
      <alignment horizontal="center"/>
    </xf>
    <xf numFmtId="0" fontId="13" fillId="0" borderId="0" xfId="0" applyFont="1" applyAlignment="1">
      <alignment horizontal="left"/>
    </xf>
    <xf numFmtId="0" fontId="0" fillId="0" borderId="0" xfId="0" applyAlignment="1">
      <alignment horizontal="left" wrapText="1"/>
    </xf>
    <xf numFmtId="0" fontId="13" fillId="0" borderId="0" xfId="0" applyFont="1" applyAlignment="1">
      <alignment horizontal="center"/>
    </xf>
    <xf numFmtId="0" fontId="9" fillId="0" borderId="0" xfId="0" applyFont="1" applyAlignment="1">
      <alignment horizontal="center"/>
    </xf>
  </cellXfs>
  <cellStyles count="5">
    <cellStyle name="Bad" xfId="1" builtinId="27"/>
    <cellStyle name="Good" xfId="3" builtinId="26"/>
    <cellStyle name="Neutral" xfId="2" builtinId="28"/>
    <cellStyle name="Normal" xfId="0" builtinId="0"/>
    <cellStyle name="Normal 2" xfId="4" xr:uid="{00000000-0005-0000-0000-00002F000000}"/>
  </cellStyles>
  <dxfs count="82">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rgb="FFDDDDDD"/>
        </patternFill>
      </fill>
    </dxf>
    <dxf>
      <fill>
        <patternFill>
          <bgColor rgb="FFFFFF00"/>
        </patternFill>
      </fill>
    </dxf>
    <dxf>
      <fill>
        <patternFill>
          <bgColor rgb="FFFFC000"/>
        </patternFill>
      </fill>
    </dxf>
    <dxf>
      <fill>
        <patternFill>
          <bgColor theme="7" tint="0.59996337778862885"/>
        </patternFill>
      </fill>
    </dxf>
    <dxf>
      <fill>
        <patternFill>
          <bgColor theme="5"/>
        </patternFill>
      </fill>
    </dxf>
    <dxf>
      <fill>
        <patternFill>
          <bgColor theme="7" tint="0.59996337778862885"/>
        </patternFill>
      </fill>
    </dxf>
    <dxf>
      <fill>
        <patternFill>
          <bgColor theme="5"/>
        </patternFill>
      </fill>
    </dxf>
    <dxf>
      <fill>
        <patternFill>
          <bgColor theme="7" tint="0.59996337778862885"/>
        </patternFill>
      </fill>
    </dxf>
    <dxf>
      <fill>
        <patternFill>
          <bgColor theme="5"/>
        </patternFill>
      </fill>
    </dxf>
    <dxf>
      <fill>
        <patternFill>
          <bgColor theme="7" tint="0.59996337778862885"/>
        </patternFill>
      </fill>
    </dxf>
    <dxf>
      <fill>
        <patternFill>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1"/>
      <tableStyleElement type="headerRow" dxfId="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2DC1-E973-484E-BA78-F9F89C16990D}">
  <dimension ref="A1:O77"/>
  <sheetViews>
    <sheetView tabSelected="1" topLeftCell="A19" zoomScaleNormal="100" workbookViewId="0">
      <selection activeCell="C27" sqref="C27:C28"/>
    </sheetView>
  </sheetViews>
  <sheetFormatPr defaultColWidth="9.140625" defaultRowHeight="15" x14ac:dyDescent="0.25"/>
  <cols>
    <col min="1" max="1" width="11.7109375" style="3" customWidth="1"/>
    <col min="2" max="2" width="10.28515625" style="3" customWidth="1"/>
    <col min="3" max="3" width="54.5703125" style="3" customWidth="1"/>
    <col min="4" max="4" width="9.140625" style="3" customWidth="1"/>
    <col min="5" max="5" width="21.28515625" style="3" customWidth="1"/>
    <col min="6" max="6" width="24.140625" style="3" customWidth="1"/>
    <col min="7" max="7" width="16.28515625" style="3" customWidth="1"/>
    <col min="8" max="8" width="91.28515625" style="35" customWidth="1"/>
    <col min="9" max="16384" width="9.140625" style="3"/>
  </cols>
  <sheetData>
    <row r="1" spans="1:15" x14ac:dyDescent="0.25">
      <c r="A1" s="114" t="s">
        <v>8</v>
      </c>
      <c r="B1" s="114"/>
      <c r="C1" s="114"/>
      <c r="D1" s="114"/>
      <c r="E1" s="114"/>
      <c r="F1" s="114"/>
      <c r="G1" s="114"/>
      <c r="H1" s="115"/>
    </row>
    <row r="2" spans="1:15" x14ac:dyDescent="0.25">
      <c r="A2" s="19" t="s">
        <v>1</v>
      </c>
      <c r="B2" s="19" t="s">
        <v>2</v>
      </c>
      <c r="C2" s="19" t="s">
        <v>0</v>
      </c>
      <c r="D2" s="19" t="s">
        <v>136</v>
      </c>
      <c r="E2" s="19" t="s">
        <v>6</v>
      </c>
      <c r="F2" s="19" t="s">
        <v>3</v>
      </c>
      <c r="G2" s="19" t="s">
        <v>4</v>
      </c>
      <c r="H2" s="116" t="s">
        <v>5</v>
      </c>
    </row>
    <row r="3" spans="1:15" ht="63.75" customHeight="1" x14ac:dyDescent="0.25">
      <c r="A3" s="47">
        <v>0.77083333333333337</v>
      </c>
      <c r="B3" s="19">
        <v>1</v>
      </c>
      <c r="C3" s="20" t="s">
        <v>442</v>
      </c>
      <c r="D3" s="22">
        <v>5.5555555555555558E-3</v>
      </c>
      <c r="E3" s="20" t="s">
        <v>19</v>
      </c>
      <c r="F3" s="20" t="s">
        <v>18</v>
      </c>
      <c r="G3" s="20" t="s">
        <v>363</v>
      </c>
      <c r="H3" s="43" t="s">
        <v>460</v>
      </c>
    </row>
    <row r="4" spans="1:15" s="109" customFormat="1" x14ac:dyDescent="0.25">
      <c r="A4" s="104">
        <f>A3+D3</f>
        <v>0.77638888888888891</v>
      </c>
      <c r="B4" s="105">
        <f>B3+1</f>
        <v>2</v>
      </c>
      <c r="C4" s="106" t="s">
        <v>443</v>
      </c>
      <c r="D4" s="107">
        <v>4.8611111111111112E-3</v>
      </c>
      <c r="E4" s="106" t="s">
        <v>20</v>
      </c>
      <c r="F4" s="106" t="s">
        <v>15</v>
      </c>
      <c r="G4" s="106" t="s">
        <v>16</v>
      </c>
      <c r="H4" s="108" t="s">
        <v>454</v>
      </c>
    </row>
    <row r="5" spans="1:15" s="109" customFormat="1" x14ac:dyDescent="0.25">
      <c r="A5" s="104">
        <f>A4+D4</f>
        <v>0.78125</v>
      </c>
      <c r="B5" s="105">
        <f t="shared" ref="B5:B29" si="0">B4+1</f>
        <v>3</v>
      </c>
      <c r="C5" s="109" t="s">
        <v>444</v>
      </c>
      <c r="D5" s="113">
        <v>3.472222222222222E-3</v>
      </c>
      <c r="E5" s="109" t="s">
        <v>20</v>
      </c>
      <c r="F5" s="106" t="s">
        <v>15</v>
      </c>
      <c r="G5" s="109" t="s">
        <v>16</v>
      </c>
      <c r="H5" s="117" t="s">
        <v>455</v>
      </c>
    </row>
    <row r="6" spans="1:15" s="109" customFormat="1" ht="30" x14ac:dyDescent="0.25">
      <c r="A6" s="104">
        <f t="shared" ref="A6:A27" si="1">A5+D5</f>
        <v>0.78472222222222221</v>
      </c>
      <c r="B6" s="105">
        <f t="shared" si="0"/>
        <v>4</v>
      </c>
      <c r="C6" s="109" t="s">
        <v>445</v>
      </c>
      <c r="D6" s="113">
        <v>6.9444444444444441E-3</v>
      </c>
      <c r="E6" s="110" t="s">
        <v>19</v>
      </c>
      <c r="F6" s="109" t="s">
        <v>365</v>
      </c>
      <c r="G6" s="109" t="s">
        <v>16</v>
      </c>
      <c r="H6" s="117" t="s">
        <v>457</v>
      </c>
    </row>
    <row r="7" spans="1:15" s="109" customFormat="1" x14ac:dyDescent="0.25">
      <c r="A7" s="104">
        <f t="shared" si="1"/>
        <v>0.79166666666666663</v>
      </c>
      <c r="B7" s="105">
        <f t="shared" si="0"/>
        <v>5</v>
      </c>
      <c r="C7" s="109" t="s">
        <v>446</v>
      </c>
      <c r="D7" s="113">
        <v>4.8611111111111112E-3</v>
      </c>
      <c r="E7" s="109" t="s">
        <v>20</v>
      </c>
      <c r="F7" s="109" t="s">
        <v>391</v>
      </c>
      <c r="G7" s="109" t="s">
        <v>16</v>
      </c>
      <c r="H7" s="117" t="s">
        <v>456</v>
      </c>
    </row>
    <row r="8" spans="1:15" ht="75" x14ac:dyDescent="0.25">
      <c r="A8" s="1">
        <f t="shared" si="1"/>
        <v>0.79652777777777772</v>
      </c>
      <c r="B8" s="19">
        <f t="shared" si="0"/>
        <v>6</v>
      </c>
      <c r="C8" s="3" t="s">
        <v>447</v>
      </c>
      <c r="D8" s="42">
        <v>3.472222222222222E-3</v>
      </c>
      <c r="E8" s="25" t="s">
        <v>19</v>
      </c>
      <c r="F8" s="20" t="s">
        <v>18</v>
      </c>
      <c r="G8" s="20" t="s">
        <v>14</v>
      </c>
      <c r="H8" s="43" t="s">
        <v>421</v>
      </c>
    </row>
    <row r="9" spans="1:15" ht="45" x14ac:dyDescent="0.25">
      <c r="A9" s="1">
        <f t="shared" si="1"/>
        <v>0.79999999999999993</v>
      </c>
      <c r="B9" s="19">
        <f t="shared" si="0"/>
        <v>7</v>
      </c>
      <c r="C9" s="3" t="s">
        <v>431</v>
      </c>
      <c r="D9" s="42">
        <v>3.472222222222222E-3</v>
      </c>
      <c r="E9" s="25" t="s">
        <v>19</v>
      </c>
      <c r="F9" s="20" t="s">
        <v>364</v>
      </c>
      <c r="G9" s="20"/>
      <c r="H9" s="43" t="s">
        <v>97</v>
      </c>
    </row>
    <row r="10" spans="1:15" s="109" customFormat="1" ht="30" x14ac:dyDescent="0.25">
      <c r="A10" s="104">
        <f t="shared" si="1"/>
        <v>0.80347222222222214</v>
      </c>
      <c r="B10" s="105">
        <f t="shared" si="0"/>
        <v>8</v>
      </c>
      <c r="C10" s="109" t="s">
        <v>448</v>
      </c>
      <c r="D10" s="113">
        <v>4.8611111111111112E-3</v>
      </c>
      <c r="E10" s="109" t="s">
        <v>20</v>
      </c>
      <c r="F10" s="109" t="s">
        <v>391</v>
      </c>
      <c r="G10" s="106" t="s">
        <v>16</v>
      </c>
      <c r="H10" s="117" t="s">
        <v>453</v>
      </c>
    </row>
    <row r="11" spans="1:15" x14ac:dyDescent="0.25">
      <c r="A11" s="1">
        <f t="shared" si="1"/>
        <v>0.80833333333333324</v>
      </c>
      <c r="B11" s="19">
        <f t="shared" si="0"/>
        <v>9</v>
      </c>
      <c r="C11" s="3" t="s">
        <v>449</v>
      </c>
      <c r="D11" s="4">
        <v>4.8611111111111112E-3</v>
      </c>
      <c r="E11" s="3" t="s">
        <v>27</v>
      </c>
      <c r="F11" s="3" t="s">
        <v>365</v>
      </c>
    </row>
    <row r="12" spans="1:15" x14ac:dyDescent="0.25">
      <c r="A12" s="1">
        <f t="shared" si="1"/>
        <v>0.81319444444444433</v>
      </c>
      <c r="B12" s="19">
        <f t="shared" si="0"/>
        <v>10</v>
      </c>
      <c r="C12" s="3" t="s">
        <v>450</v>
      </c>
      <c r="D12" s="42">
        <v>5.5555555555555558E-3</v>
      </c>
      <c r="E12" s="25" t="s">
        <v>20</v>
      </c>
      <c r="F12" s="20" t="s">
        <v>459</v>
      </c>
      <c r="G12" s="20" t="s">
        <v>39</v>
      </c>
      <c r="H12" s="43" t="s">
        <v>422</v>
      </c>
    </row>
    <row r="13" spans="1:15" x14ac:dyDescent="0.25">
      <c r="A13" s="1">
        <f t="shared" si="1"/>
        <v>0.81874999999999987</v>
      </c>
      <c r="B13" s="19">
        <f t="shared" si="0"/>
        <v>11</v>
      </c>
      <c r="C13" s="3" t="s">
        <v>382</v>
      </c>
      <c r="D13" s="22">
        <v>3.472222222222222E-3</v>
      </c>
      <c r="E13" s="20" t="s">
        <v>27</v>
      </c>
      <c r="F13" s="20" t="s">
        <v>365</v>
      </c>
      <c r="G13" s="20"/>
      <c r="H13" s="43"/>
      <c r="L13" s="1"/>
      <c r="M13" s="2"/>
      <c r="O13" s="4"/>
    </row>
    <row r="14" spans="1:15" s="109" customFormat="1" ht="45" x14ac:dyDescent="0.25">
      <c r="A14" s="104">
        <f t="shared" si="1"/>
        <v>0.82222222222222208</v>
      </c>
      <c r="B14" s="105">
        <f t="shared" si="0"/>
        <v>12</v>
      </c>
      <c r="C14" s="109" t="s">
        <v>451</v>
      </c>
      <c r="D14" s="111">
        <v>6.9444444444444441E-3</v>
      </c>
      <c r="E14" s="112" t="s">
        <v>20</v>
      </c>
      <c r="F14" s="106" t="s">
        <v>15</v>
      </c>
      <c r="G14" s="106" t="s">
        <v>16</v>
      </c>
      <c r="H14" s="108" t="s">
        <v>381</v>
      </c>
      <c r="N14" s="113"/>
    </row>
    <row r="15" spans="1:15" x14ac:dyDescent="0.25">
      <c r="A15" s="1">
        <f t="shared" si="1"/>
        <v>0.8291666666666665</v>
      </c>
      <c r="B15" s="19">
        <f t="shared" si="0"/>
        <v>13</v>
      </c>
      <c r="C15" s="3" t="s">
        <v>452</v>
      </c>
      <c r="D15" s="22">
        <v>3.472222222222222E-3</v>
      </c>
      <c r="E15" s="33" t="s">
        <v>27</v>
      </c>
      <c r="F15" s="20" t="s">
        <v>23</v>
      </c>
      <c r="G15" s="20" t="s">
        <v>14</v>
      </c>
      <c r="H15" s="43"/>
    </row>
    <row r="16" spans="1:15" ht="30" x14ac:dyDescent="0.25">
      <c r="A16" s="1">
        <f t="shared" si="1"/>
        <v>0.83263888888888871</v>
      </c>
      <c r="B16" s="19">
        <f t="shared" si="0"/>
        <v>14</v>
      </c>
      <c r="C16" s="33" t="s">
        <v>386</v>
      </c>
      <c r="D16" s="22">
        <v>3.472222222222222E-3</v>
      </c>
      <c r="E16" s="33" t="s">
        <v>19</v>
      </c>
      <c r="F16" s="20" t="s">
        <v>28</v>
      </c>
      <c r="G16" s="20" t="s">
        <v>14</v>
      </c>
      <c r="H16" s="43" t="s">
        <v>50</v>
      </c>
    </row>
    <row r="17" spans="1:8" s="109" customFormat="1" x14ac:dyDescent="0.25">
      <c r="A17" s="104">
        <f t="shared" si="1"/>
        <v>0.83611111111111092</v>
      </c>
      <c r="B17" s="105">
        <f t="shared" si="0"/>
        <v>15</v>
      </c>
      <c r="C17" s="106" t="s">
        <v>432</v>
      </c>
      <c r="D17" s="111">
        <v>6.9444444444444441E-3</v>
      </c>
      <c r="E17" s="106" t="s">
        <v>20</v>
      </c>
      <c r="F17" s="106" t="s">
        <v>15</v>
      </c>
      <c r="G17" s="106" t="s">
        <v>16</v>
      </c>
      <c r="H17" s="108" t="s">
        <v>423</v>
      </c>
    </row>
    <row r="18" spans="1:8" x14ac:dyDescent="0.25">
      <c r="A18" s="1">
        <f t="shared" si="1"/>
        <v>0.84305555555555534</v>
      </c>
      <c r="B18" s="19">
        <f t="shared" si="0"/>
        <v>16</v>
      </c>
      <c r="C18" s="20" t="s">
        <v>433</v>
      </c>
      <c r="D18" s="22">
        <v>3.472222222222222E-3</v>
      </c>
      <c r="E18" s="20" t="s">
        <v>27</v>
      </c>
      <c r="F18" s="20" t="s">
        <v>23</v>
      </c>
      <c r="G18" s="20"/>
      <c r="H18" s="43"/>
    </row>
    <row r="19" spans="1:8" ht="30" x14ac:dyDescent="0.25">
      <c r="A19" s="1">
        <f t="shared" si="1"/>
        <v>0.84652777777777755</v>
      </c>
      <c r="B19" s="19">
        <f t="shared" si="0"/>
        <v>17</v>
      </c>
      <c r="C19" s="20" t="s">
        <v>356</v>
      </c>
      <c r="D19" s="26">
        <v>1.0416666666666666E-2</v>
      </c>
      <c r="E19" s="33" t="s">
        <v>369</v>
      </c>
      <c r="F19" s="20" t="s">
        <v>369</v>
      </c>
      <c r="G19" s="20" t="s">
        <v>369</v>
      </c>
      <c r="H19" s="43" t="s">
        <v>430</v>
      </c>
    </row>
    <row r="20" spans="1:8" ht="60" x14ac:dyDescent="0.25">
      <c r="A20" s="1">
        <f t="shared" si="1"/>
        <v>0.85694444444444418</v>
      </c>
      <c r="B20" s="19">
        <f t="shared" si="0"/>
        <v>18</v>
      </c>
      <c r="C20" s="20" t="s">
        <v>424</v>
      </c>
      <c r="D20" s="22">
        <v>3.472222222222222E-3</v>
      </c>
      <c r="E20" s="20" t="s">
        <v>19</v>
      </c>
      <c r="F20" s="20" t="s">
        <v>18</v>
      </c>
      <c r="G20" s="20" t="s">
        <v>14</v>
      </c>
      <c r="H20" s="43" t="s">
        <v>30</v>
      </c>
    </row>
    <row r="21" spans="1:8" ht="60" x14ac:dyDescent="0.25">
      <c r="A21" s="1">
        <f t="shared" si="1"/>
        <v>0.86041666666666639</v>
      </c>
      <c r="B21" s="19">
        <f t="shared" si="0"/>
        <v>19</v>
      </c>
      <c r="C21" s="20" t="s">
        <v>387</v>
      </c>
      <c r="D21" s="42">
        <v>3.472222222222222E-3</v>
      </c>
      <c r="E21" s="20" t="s">
        <v>19</v>
      </c>
      <c r="F21" s="20" t="s">
        <v>28</v>
      </c>
      <c r="G21" s="20" t="s">
        <v>14</v>
      </c>
      <c r="H21" s="41" t="s">
        <v>30</v>
      </c>
    </row>
    <row r="22" spans="1:8" s="109" customFormat="1" ht="45" x14ac:dyDescent="0.25">
      <c r="A22" s="104">
        <f t="shared" si="1"/>
        <v>0.8638888888888886</v>
      </c>
      <c r="B22" s="105">
        <f t="shared" si="0"/>
        <v>20</v>
      </c>
      <c r="C22" s="106" t="s">
        <v>31</v>
      </c>
      <c r="D22" s="107">
        <v>6.9444444444444441E-3</v>
      </c>
      <c r="E22" s="112" t="s">
        <v>20</v>
      </c>
      <c r="F22" s="106" t="s">
        <v>15</v>
      </c>
      <c r="G22" s="106" t="s">
        <v>16</v>
      </c>
      <c r="H22" s="108" t="s">
        <v>425</v>
      </c>
    </row>
    <row r="23" spans="1:8" x14ac:dyDescent="0.25">
      <c r="A23" s="1">
        <f t="shared" si="1"/>
        <v>0.87083333333333302</v>
      </c>
      <c r="B23" s="19">
        <f t="shared" si="0"/>
        <v>21</v>
      </c>
      <c r="C23" s="20" t="s">
        <v>441</v>
      </c>
      <c r="D23" s="42">
        <v>3.472222222222222E-3</v>
      </c>
      <c r="E23" s="33" t="s">
        <v>27</v>
      </c>
      <c r="F23" s="20" t="s">
        <v>23</v>
      </c>
      <c r="G23" s="20" t="s">
        <v>14</v>
      </c>
      <c r="H23" s="43"/>
    </row>
    <row r="24" spans="1:8" ht="45" x14ac:dyDescent="0.25">
      <c r="A24" s="1">
        <f t="shared" si="1"/>
        <v>0.87430555555555522</v>
      </c>
      <c r="B24" s="19">
        <f t="shared" si="0"/>
        <v>22</v>
      </c>
      <c r="C24" s="20" t="s">
        <v>426</v>
      </c>
      <c r="D24" s="42">
        <v>3.472222222222222E-3</v>
      </c>
      <c r="E24" s="20" t="s">
        <v>19</v>
      </c>
      <c r="F24" s="20" t="s">
        <v>18</v>
      </c>
      <c r="G24" s="20" t="s">
        <v>14</v>
      </c>
      <c r="H24" s="43" t="s">
        <v>427</v>
      </c>
    </row>
    <row r="25" spans="1:8" ht="75" x14ac:dyDescent="0.25">
      <c r="A25" s="1">
        <f t="shared" si="1"/>
        <v>0.87777777777777743</v>
      </c>
      <c r="B25" s="19">
        <f t="shared" si="0"/>
        <v>23</v>
      </c>
      <c r="C25" s="20" t="s">
        <v>170</v>
      </c>
      <c r="D25" s="42">
        <v>3.472222222222222E-3</v>
      </c>
      <c r="E25" s="33" t="s">
        <v>19</v>
      </c>
      <c r="F25" s="20" t="s">
        <v>28</v>
      </c>
      <c r="G25" s="20" t="s">
        <v>14</v>
      </c>
      <c r="H25" s="43" t="s">
        <v>428</v>
      </c>
    </row>
    <row r="26" spans="1:8" s="109" customFormat="1" ht="30" x14ac:dyDescent="0.25">
      <c r="A26" s="104">
        <f t="shared" si="1"/>
        <v>0.88124999999999964</v>
      </c>
      <c r="B26" s="105">
        <f t="shared" si="0"/>
        <v>24</v>
      </c>
      <c r="C26" s="118" t="s">
        <v>461</v>
      </c>
      <c r="D26" s="107">
        <v>6.9444444444444441E-3</v>
      </c>
      <c r="E26" s="119" t="s">
        <v>20</v>
      </c>
      <c r="F26" s="119" t="s">
        <v>366</v>
      </c>
      <c r="G26" s="119" t="s">
        <v>16</v>
      </c>
      <c r="H26" s="108" t="s">
        <v>463</v>
      </c>
    </row>
    <row r="27" spans="1:8" x14ac:dyDescent="0.25">
      <c r="A27" s="1">
        <f t="shared" si="1"/>
        <v>0.88819444444444406</v>
      </c>
      <c r="B27" s="19">
        <f t="shared" si="0"/>
        <v>25</v>
      </c>
      <c r="C27" s="3" t="s">
        <v>462</v>
      </c>
      <c r="D27" s="42">
        <v>3.472222222222222E-3</v>
      </c>
      <c r="E27" s="3" t="s">
        <v>27</v>
      </c>
      <c r="F27" s="3" t="s">
        <v>458</v>
      </c>
    </row>
    <row r="28" spans="1:8" x14ac:dyDescent="0.25">
      <c r="A28" s="1">
        <f t="shared" ref="A28:A29" si="2">A27+D27</f>
        <v>0.89166666666666627</v>
      </c>
      <c r="B28" s="19">
        <f t="shared" si="0"/>
        <v>26</v>
      </c>
      <c r="C28" s="3" t="s">
        <v>464</v>
      </c>
      <c r="D28" s="42">
        <v>3.472222222222222E-3</v>
      </c>
      <c r="E28" s="3" t="s">
        <v>19</v>
      </c>
      <c r="F28" s="3" t="s">
        <v>18</v>
      </c>
      <c r="H28" s="35" t="s">
        <v>429</v>
      </c>
    </row>
    <row r="29" spans="1:8" x14ac:dyDescent="0.25">
      <c r="A29" s="1">
        <f t="shared" si="2"/>
        <v>0.89513888888888848</v>
      </c>
      <c r="B29" s="19">
        <f t="shared" si="0"/>
        <v>27</v>
      </c>
      <c r="C29" s="20" t="s">
        <v>38</v>
      </c>
      <c r="D29" s="22"/>
      <c r="E29" s="20"/>
      <c r="F29" s="20"/>
      <c r="G29" s="20"/>
    </row>
    <row r="30" spans="1:8" x14ac:dyDescent="0.25">
      <c r="A30" s="1"/>
      <c r="B30" s="19"/>
      <c r="C30" s="25"/>
      <c r="D30" s="26"/>
      <c r="E30" s="25"/>
      <c r="F30" s="20"/>
      <c r="G30" s="20"/>
    </row>
    <row r="31" spans="1:8" x14ac:dyDescent="0.25">
      <c r="A31" s="1"/>
      <c r="B31" s="19"/>
      <c r="C31" s="20"/>
      <c r="D31" s="22"/>
      <c r="E31" s="20"/>
      <c r="F31" s="20"/>
      <c r="G31" s="20"/>
    </row>
    <row r="32" spans="1:8" x14ac:dyDescent="0.25">
      <c r="A32" s="1"/>
      <c r="B32" s="19"/>
      <c r="C32" s="20"/>
      <c r="D32" s="22"/>
      <c r="E32" s="28"/>
      <c r="F32" s="20"/>
      <c r="G32" s="20"/>
    </row>
    <row r="33" spans="1:7" x14ac:dyDescent="0.25">
      <c r="A33" s="1"/>
      <c r="B33" s="19"/>
      <c r="C33" s="20"/>
      <c r="D33" s="22"/>
      <c r="E33" s="20"/>
      <c r="F33" s="20"/>
      <c r="G33" s="20"/>
    </row>
    <row r="34" spans="1:7" x14ac:dyDescent="0.25">
      <c r="A34" s="1"/>
      <c r="B34" s="19"/>
      <c r="C34" s="20"/>
      <c r="D34" s="22"/>
      <c r="E34" s="20"/>
      <c r="F34" s="20"/>
      <c r="G34" s="20"/>
    </row>
    <row r="35" spans="1:7" x14ac:dyDescent="0.25">
      <c r="A35" s="1"/>
      <c r="B35" s="19"/>
      <c r="C35" s="20"/>
      <c r="D35" s="4"/>
    </row>
    <row r="36" spans="1:7" x14ac:dyDescent="0.25">
      <c r="A36" s="1"/>
      <c r="B36" s="19"/>
    </row>
    <row r="37" spans="1:7" x14ac:dyDescent="0.25">
      <c r="A37" s="1"/>
      <c r="B37" s="19"/>
    </row>
    <row r="38" spans="1:7" x14ac:dyDescent="0.25">
      <c r="A38" s="1"/>
      <c r="B38" s="19"/>
    </row>
    <row r="52" spans="1:8" x14ac:dyDescent="0.25">
      <c r="A52" s="1"/>
      <c r="B52" s="24"/>
      <c r="C52" s="25"/>
      <c r="D52" s="22"/>
      <c r="E52" s="25"/>
      <c r="F52" s="20"/>
      <c r="G52" s="20"/>
      <c r="H52" s="43"/>
    </row>
    <row r="53" spans="1:8" x14ac:dyDescent="0.25">
      <c r="A53" s="1"/>
      <c r="B53" s="24"/>
      <c r="C53" s="25"/>
      <c r="D53" s="42"/>
      <c r="E53" s="25"/>
      <c r="F53" s="20"/>
      <c r="G53" s="20"/>
      <c r="H53" s="43"/>
    </row>
    <row r="54" spans="1:8" x14ac:dyDescent="0.25">
      <c r="A54" s="1"/>
      <c r="B54" s="24"/>
      <c r="C54" s="25"/>
      <c r="D54" s="42"/>
      <c r="E54" s="25"/>
      <c r="F54" s="20"/>
      <c r="G54" s="20"/>
      <c r="H54" s="43"/>
    </row>
    <row r="55" spans="1:8" x14ac:dyDescent="0.25">
      <c r="A55" s="1"/>
      <c r="B55" s="24"/>
      <c r="C55" s="25"/>
      <c r="D55" s="42"/>
      <c r="E55" s="25"/>
      <c r="F55" s="20"/>
      <c r="G55" s="20"/>
      <c r="H55" s="43"/>
    </row>
    <row r="56" spans="1:8" x14ac:dyDescent="0.25">
      <c r="A56" s="1"/>
      <c r="B56" s="24"/>
      <c r="C56" s="20"/>
      <c r="D56" s="22"/>
      <c r="E56" s="20"/>
      <c r="F56" s="20"/>
      <c r="G56" s="20"/>
      <c r="H56" s="43"/>
    </row>
    <row r="57" spans="1:8" x14ac:dyDescent="0.25">
      <c r="A57" s="1"/>
      <c r="B57" s="24"/>
      <c r="C57" s="20"/>
      <c r="D57" s="22"/>
      <c r="E57" s="33"/>
      <c r="F57" s="20"/>
      <c r="G57" s="20"/>
      <c r="H57" s="43"/>
    </row>
    <row r="58" spans="1:8" x14ac:dyDescent="0.25">
      <c r="A58" s="1"/>
      <c r="B58" s="24"/>
      <c r="C58" s="33"/>
      <c r="D58" s="22"/>
      <c r="E58" s="33"/>
      <c r="F58" s="20"/>
      <c r="G58" s="20"/>
      <c r="H58" s="43"/>
    </row>
    <row r="59" spans="1:8" x14ac:dyDescent="0.25">
      <c r="A59" s="1"/>
      <c r="B59" s="24"/>
      <c r="C59" s="33"/>
      <c r="D59" s="22"/>
      <c r="E59" s="33"/>
      <c r="F59" s="20"/>
      <c r="G59" s="20"/>
      <c r="H59" s="43"/>
    </row>
    <row r="60" spans="1:8" x14ac:dyDescent="0.25">
      <c r="A60" s="1"/>
      <c r="B60" s="24"/>
      <c r="C60" s="20"/>
      <c r="D60" s="22"/>
      <c r="E60" s="20"/>
      <c r="F60" s="20"/>
      <c r="G60" s="20"/>
      <c r="H60" s="43"/>
    </row>
    <row r="61" spans="1:8" x14ac:dyDescent="0.25">
      <c r="A61" s="1"/>
      <c r="B61" s="24"/>
      <c r="C61" s="20"/>
      <c r="D61" s="22"/>
      <c r="E61" s="20"/>
      <c r="F61" s="20"/>
      <c r="G61" s="20"/>
      <c r="H61" s="43"/>
    </row>
    <row r="62" spans="1:8" x14ac:dyDescent="0.25">
      <c r="A62" s="1"/>
      <c r="B62" s="24"/>
      <c r="C62" s="20"/>
      <c r="D62" s="26"/>
      <c r="E62" s="33"/>
      <c r="F62" s="20"/>
      <c r="G62" s="20"/>
      <c r="H62" s="43"/>
    </row>
    <row r="63" spans="1:8" x14ac:dyDescent="0.25">
      <c r="A63" s="1"/>
      <c r="B63" s="24"/>
      <c r="C63" s="20"/>
      <c r="D63" s="22"/>
      <c r="E63" s="20"/>
      <c r="F63" s="20"/>
      <c r="G63" s="20"/>
      <c r="H63" s="43"/>
    </row>
    <row r="64" spans="1:8" x14ac:dyDescent="0.25">
      <c r="A64" s="1"/>
      <c r="B64" s="24"/>
      <c r="C64" s="20"/>
      <c r="D64" s="42"/>
      <c r="E64" s="20"/>
      <c r="F64" s="20"/>
      <c r="G64" s="20"/>
      <c r="H64" s="41"/>
    </row>
    <row r="65" spans="1:8" x14ac:dyDescent="0.25">
      <c r="A65" s="1"/>
      <c r="B65" s="14"/>
      <c r="C65" s="20"/>
      <c r="D65" s="42"/>
      <c r="E65" s="33"/>
      <c r="F65" s="20"/>
      <c r="G65" s="20"/>
      <c r="H65" s="43"/>
    </row>
    <row r="66" spans="1:8" x14ac:dyDescent="0.25">
      <c r="A66" s="1"/>
      <c r="B66" s="6"/>
      <c r="C66" s="20"/>
      <c r="D66" s="42"/>
      <c r="E66" s="33"/>
      <c r="F66" s="20"/>
      <c r="G66" s="20"/>
      <c r="H66" s="43"/>
    </row>
    <row r="67" spans="1:8" x14ac:dyDescent="0.25">
      <c r="A67" s="1"/>
      <c r="B67" s="6"/>
      <c r="C67" s="20"/>
      <c r="D67" s="42"/>
      <c r="E67" s="20"/>
      <c r="F67" s="20"/>
      <c r="G67" s="20"/>
      <c r="H67" s="43"/>
    </row>
    <row r="68" spans="1:8" x14ac:dyDescent="0.25">
      <c r="A68" s="1"/>
      <c r="B68" s="6"/>
      <c r="C68" s="20"/>
      <c r="D68" s="42"/>
      <c r="E68" s="33"/>
      <c r="F68" s="20"/>
      <c r="G68" s="20"/>
      <c r="H68" s="43"/>
    </row>
    <row r="69" spans="1:8" x14ac:dyDescent="0.25">
      <c r="A69" s="1"/>
      <c r="B69" s="6"/>
      <c r="C69" s="28"/>
      <c r="D69" s="42"/>
      <c r="E69" s="44"/>
      <c r="F69" s="44"/>
      <c r="G69" s="44"/>
      <c r="H69" s="43"/>
    </row>
    <row r="70" spans="1:8" x14ac:dyDescent="0.25">
      <c r="A70" s="1"/>
      <c r="B70" s="2"/>
      <c r="D70" s="42"/>
    </row>
    <row r="71" spans="1:8" x14ac:dyDescent="0.25">
      <c r="A71" s="1"/>
      <c r="B71" s="2"/>
      <c r="D71" s="4"/>
    </row>
    <row r="72" spans="1:8" x14ac:dyDescent="0.25">
      <c r="A72" s="1"/>
      <c r="B72" s="2"/>
      <c r="D72" s="42"/>
    </row>
    <row r="73" spans="1:8" x14ac:dyDescent="0.25">
      <c r="A73" s="1"/>
      <c r="B73" s="2"/>
      <c r="D73" s="42"/>
    </row>
    <row r="74" spans="1:8" x14ac:dyDescent="0.25">
      <c r="A74" s="1"/>
      <c r="B74" s="2"/>
      <c r="C74" s="20"/>
      <c r="D74" s="22"/>
      <c r="E74" s="20"/>
      <c r="F74" s="20"/>
      <c r="G74" s="20"/>
    </row>
    <row r="75" spans="1:8" x14ac:dyDescent="0.25">
      <c r="A75" s="1"/>
      <c r="B75" s="2"/>
      <c r="D75" s="26"/>
      <c r="E75" s="33"/>
    </row>
    <row r="76" spans="1:8" x14ac:dyDescent="0.25">
      <c r="A76" s="1"/>
      <c r="B76" s="2"/>
      <c r="C76" s="20"/>
      <c r="D76" s="22"/>
      <c r="E76" s="20"/>
      <c r="F76" s="20"/>
      <c r="G76" s="20"/>
    </row>
    <row r="77" spans="1:8" x14ac:dyDescent="0.25">
      <c r="A77" s="1"/>
      <c r="B77" s="2"/>
      <c r="C77" s="20"/>
      <c r="D77" s="4"/>
    </row>
  </sheetData>
  <conditionalFormatting sqref="D8:H8">
    <cfRule type="expression" dxfId="79" priority="7">
      <formula>$G8="Challenge"</formula>
    </cfRule>
    <cfRule type="expression" dxfId="78" priority="8">
      <formula>$G8="Key Activity"</formula>
    </cfRule>
  </conditionalFormatting>
  <conditionalFormatting sqref="D9:H9">
    <cfRule type="expression" dxfId="77" priority="5">
      <formula>$G9="Challenge"</formula>
    </cfRule>
    <cfRule type="expression" dxfId="76" priority="6">
      <formula>$G9="Key Activity"</formula>
    </cfRule>
  </conditionalFormatting>
  <conditionalFormatting sqref="G10">
    <cfRule type="expression" dxfId="75" priority="3">
      <formula>$G10="Challenge"</formula>
    </cfRule>
    <cfRule type="expression" dxfId="74" priority="4">
      <formula>$G10="Key Activity"</formula>
    </cfRule>
  </conditionalFormatting>
  <conditionalFormatting sqref="E6">
    <cfRule type="expression" dxfId="73" priority="1">
      <formula>$G6="Challenge"</formula>
    </cfRule>
    <cfRule type="expression" dxfId="72" priority="2">
      <formula>$G6="Key Activity"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7"/>
  <sheetViews>
    <sheetView zoomScaleNormal="100" workbookViewId="0">
      <selection activeCell="L12" sqref="A1:L12"/>
    </sheetView>
  </sheetViews>
  <sheetFormatPr defaultColWidth="9.140625" defaultRowHeight="15" x14ac:dyDescent="0.25"/>
  <cols>
    <col min="1" max="2" width="10.28515625" style="3" customWidth="1"/>
    <col min="3" max="3" width="49.42578125" style="3" customWidth="1"/>
    <col min="4" max="4" width="9.140625" style="3" customWidth="1"/>
    <col min="5" max="5" width="16.85546875" style="3" bestFit="1" customWidth="1"/>
    <col min="6" max="6" width="24.42578125" style="3" customWidth="1"/>
    <col min="7" max="7" width="18.85546875" style="3" customWidth="1"/>
    <col min="8" max="8" width="48.7109375" style="3" customWidth="1"/>
    <col min="9" max="16384" width="9.140625" style="3"/>
  </cols>
  <sheetData>
    <row r="1" spans="1:15" x14ac:dyDescent="0.25">
      <c r="A1" s="120" t="s">
        <v>9</v>
      </c>
      <c r="B1" s="120"/>
      <c r="C1" s="120"/>
      <c r="D1" s="120"/>
      <c r="E1" s="120"/>
      <c r="F1" s="120"/>
      <c r="G1" s="120"/>
      <c r="H1" s="120"/>
    </row>
    <row r="2" spans="1:15" x14ac:dyDescent="0.25">
      <c r="A2" s="19" t="s">
        <v>1</v>
      </c>
      <c r="B2" s="19" t="s">
        <v>2</v>
      </c>
      <c r="C2" s="19" t="s">
        <v>0</v>
      </c>
      <c r="D2" s="19" t="s">
        <v>136</v>
      </c>
      <c r="E2" s="19" t="s">
        <v>6</v>
      </c>
      <c r="F2" s="19" t="s">
        <v>3</v>
      </c>
      <c r="G2" s="19" t="s">
        <v>4</v>
      </c>
      <c r="H2" s="19" t="s">
        <v>5</v>
      </c>
    </row>
    <row r="3" spans="1:15" ht="30" x14ac:dyDescent="0.25">
      <c r="A3" s="21" t="s">
        <v>138</v>
      </c>
      <c r="B3" s="19">
        <v>1</v>
      </c>
      <c r="C3" s="20" t="s">
        <v>373</v>
      </c>
      <c r="D3" s="22">
        <v>3.472222222222222E-3</v>
      </c>
      <c r="E3" s="20" t="s">
        <v>19</v>
      </c>
      <c r="F3" s="20" t="s">
        <v>401</v>
      </c>
      <c r="G3" s="20"/>
      <c r="H3" s="35" t="s">
        <v>388</v>
      </c>
    </row>
    <row r="4" spans="1:15" x14ac:dyDescent="0.25">
      <c r="A4" s="21">
        <f>A3+D3</f>
        <v>0.77430555555555558</v>
      </c>
      <c r="B4" s="19">
        <v>2</v>
      </c>
      <c r="C4" s="20" t="s">
        <v>171</v>
      </c>
      <c r="D4" s="22">
        <v>6.9444444444444441E-3</v>
      </c>
      <c r="E4" s="20" t="s">
        <v>19</v>
      </c>
      <c r="F4" s="20" t="s">
        <v>18</v>
      </c>
      <c r="G4" s="20" t="s">
        <v>14</v>
      </c>
      <c r="H4" s="35" t="s">
        <v>389</v>
      </c>
    </row>
    <row r="5" spans="1:15" x14ac:dyDescent="0.25">
      <c r="A5" s="21">
        <f t="shared" ref="A5:A24" si="0">A4+D4</f>
        <v>0.78125</v>
      </c>
      <c r="B5" s="24">
        <v>3</v>
      </c>
      <c r="C5" s="20" t="s">
        <v>392</v>
      </c>
      <c r="D5" s="26">
        <v>3.472222222222222E-3</v>
      </c>
      <c r="E5" s="25" t="s">
        <v>19</v>
      </c>
      <c r="F5" s="20" t="s">
        <v>28</v>
      </c>
      <c r="G5" s="20" t="s">
        <v>14</v>
      </c>
      <c r="H5" s="35"/>
    </row>
    <row r="6" spans="1:15" ht="30" x14ac:dyDescent="0.25">
      <c r="A6" s="21">
        <f t="shared" si="0"/>
        <v>0.78472222222222221</v>
      </c>
      <c r="B6" s="24">
        <v>4</v>
      </c>
      <c r="C6" s="20" t="s">
        <v>436</v>
      </c>
      <c r="D6" s="42">
        <v>3.472222222222222E-3</v>
      </c>
      <c r="E6" s="20" t="s">
        <v>20</v>
      </c>
      <c r="F6" s="20" t="s">
        <v>15</v>
      </c>
      <c r="G6" s="20" t="s">
        <v>16</v>
      </c>
      <c r="H6" s="35" t="s">
        <v>400</v>
      </c>
    </row>
    <row r="7" spans="1:15" x14ac:dyDescent="0.25">
      <c r="A7" s="21">
        <f t="shared" si="0"/>
        <v>0.78819444444444442</v>
      </c>
      <c r="B7" s="24">
        <v>5</v>
      </c>
      <c r="C7" s="20" t="s">
        <v>437</v>
      </c>
      <c r="D7" s="4">
        <v>3.472222222222222E-3</v>
      </c>
      <c r="E7" s="20" t="s">
        <v>27</v>
      </c>
      <c r="F7" s="20" t="s">
        <v>23</v>
      </c>
      <c r="G7" s="20"/>
      <c r="H7" s="35"/>
    </row>
    <row r="8" spans="1:15" x14ac:dyDescent="0.25">
      <c r="A8" s="21">
        <f t="shared" si="0"/>
        <v>0.79166666666666663</v>
      </c>
      <c r="B8" s="24">
        <v>6</v>
      </c>
      <c r="C8" s="20" t="s">
        <v>390</v>
      </c>
      <c r="D8" s="4">
        <v>2.0833333333333333E-3</v>
      </c>
      <c r="E8" s="25" t="s">
        <v>19</v>
      </c>
      <c r="F8" s="20" t="s">
        <v>18</v>
      </c>
      <c r="G8" s="20"/>
      <c r="H8" s="35"/>
    </row>
    <row r="9" spans="1:15" ht="75" x14ac:dyDescent="0.25">
      <c r="A9" s="21">
        <f t="shared" si="0"/>
        <v>0.79374999999999996</v>
      </c>
      <c r="B9" s="24">
        <v>7</v>
      </c>
      <c r="C9" s="20" t="s">
        <v>406</v>
      </c>
      <c r="D9" s="22">
        <v>3.472222222222222E-3</v>
      </c>
      <c r="E9" s="20" t="s">
        <v>19</v>
      </c>
      <c r="F9" s="20" t="s">
        <v>28</v>
      </c>
      <c r="G9" s="20" t="s">
        <v>14</v>
      </c>
      <c r="H9" s="35" t="s">
        <v>56</v>
      </c>
    </row>
    <row r="10" spans="1:15" ht="30" x14ac:dyDescent="0.25">
      <c r="A10" s="21">
        <f t="shared" si="0"/>
        <v>0.79722222222222217</v>
      </c>
      <c r="B10" s="24">
        <v>8</v>
      </c>
      <c r="C10" s="20" t="s">
        <v>403</v>
      </c>
      <c r="D10" s="22">
        <v>5.5555555555555558E-3</v>
      </c>
      <c r="E10" s="33" t="s">
        <v>20</v>
      </c>
      <c r="F10" s="20" t="s">
        <v>391</v>
      </c>
      <c r="G10" s="20" t="s">
        <v>16</v>
      </c>
      <c r="H10" s="35" t="s">
        <v>405</v>
      </c>
    </row>
    <row r="11" spans="1:15" x14ac:dyDescent="0.25">
      <c r="A11" s="21">
        <f t="shared" si="0"/>
        <v>0.8027777777777777</v>
      </c>
      <c r="B11" s="24">
        <v>9</v>
      </c>
      <c r="C11" s="33" t="s">
        <v>404</v>
      </c>
      <c r="D11" s="34">
        <v>2.7777777777777779E-3</v>
      </c>
      <c r="E11" s="33" t="s">
        <v>27</v>
      </c>
      <c r="F11" s="20" t="s">
        <v>23</v>
      </c>
      <c r="G11" s="20"/>
      <c r="H11" s="35"/>
      <c r="L11" s="1"/>
      <c r="M11" s="2"/>
      <c r="O11" s="4"/>
    </row>
    <row r="12" spans="1:15" ht="60" x14ac:dyDescent="0.25">
      <c r="A12" s="21">
        <f t="shared" si="0"/>
        <v>0.80555555555555547</v>
      </c>
      <c r="B12" s="24">
        <v>10</v>
      </c>
      <c r="C12" s="33" t="s">
        <v>55</v>
      </c>
      <c r="D12" s="34">
        <v>6.9444444444444441E-3</v>
      </c>
      <c r="E12" s="25" t="s">
        <v>20</v>
      </c>
      <c r="F12" s="20" t="s">
        <v>15</v>
      </c>
      <c r="G12" s="20" t="s">
        <v>16</v>
      </c>
      <c r="H12" s="35" t="s">
        <v>57</v>
      </c>
    </row>
    <row r="13" spans="1:15" x14ac:dyDescent="0.25">
      <c r="A13" s="21">
        <f t="shared" si="0"/>
        <v>0.81249999999999989</v>
      </c>
      <c r="B13" s="24">
        <v>11</v>
      </c>
      <c r="C13" s="20" t="s">
        <v>438</v>
      </c>
      <c r="D13" s="22">
        <v>3.472222222222222E-3</v>
      </c>
      <c r="E13" s="20" t="s">
        <v>27</v>
      </c>
      <c r="F13" s="20" t="s">
        <v>23</v>
      </c>
      <c r="G13" s="20" t="s">
        <v>14</v>
      </c>
      <c r="H13" s="35"/>
    </row>
    <row r="14" spans="1:15" x14ac:dyDescent="0.25">
      <c r="A14" s="21">
        <f t="shared" si="0"/>
        <v>0.8159722222222221</v>
      </c>
      <c r="B14" s="24">
        <v>12</v>
      </c>
      <c r="C14" s="20" t="s">
        <v>117</v>
      </c>
      <c r="D14" s="22">
        <v>1.0416666666666666E-2</v>
      </c>
      <c r="E14" s="20"/>
      <c r="F14" s="20"/>
      <c r="G14" s="20"/>
      <c r="H14" s="35"/>
    </row>
    <row r="15" spans="1:15" ht="45" x14ac:dyDescent="0.25">
      <c r="A15" s="21">
        <f t="shared" si="0"/>
        <v>0.82638888888888873</v>
      </c>
      <c r="B15" s="24">
        <v>13</v>
      </c>
      <c r="C15" s="20" t="s">
        <v>394</v>
      </c>
      <c r="D15" s="26">
        <v>6.9444444444444441E-3</v>
      </c>
      <c r="E15" s="25" t="s">
        <v>19</v>
      </c>
      <c r="F15" s="20" t="s">
        <v>28</v>
      </c>
      <c r="G15" s="20" t="s">
        <v>14</v>
      </c>
      <c r="H15" s="35" t="s">
        <v>439</v>
      </c>
    </row>
    <row r="16" spans="1:15" ht="30" x14ac:dyDescent="0.25">
      <c r="A16" s="21">
        <f t="shared" si="0"/>
        <v>0.83333333333333315</v>
      </c>
      <c r="B16" s="24">
        <v>14</v>
      </c>
      <c r="C16" s="20" t="s">
        <v>393</v>
      </c>
      <c r="D16" s="22">
        <v>3.472222222222222E-3</v>
      </c>
      <c r="E16" s="20" t="s">
        <v>19</v>
      </c>
      <c r="F16" s="20" t="s">
        <v>28</v>
      </c>
      <c r="G16" s="20" t="s">
        <v>14</v>
      </c>
      <c r="H16" s="35" t="s">
        <v>440</v>
      </c>
    </row>
    <row r="17" spans="1:15" x14ac:dyDescent="0.25">
      <c r="A17" s="21">
        <f t="shared" si="0"/>
        <v>0.83680555555555536</v>
      </c>
      <c r="B17" s="24">
        <v>15</v>
      </c>
      <c r="C17" s="20" t="s">
        <v>396</v>
      </c>
      <c r="D17" s="4">
        <v>6.9444444444444441E-3</v>
      </c>
      <c r="E17" s="20" t="s">
        <v>20</v>
      </c>
      <c r="F17" s="20" t="s">
        <v>391</v>
      </c>
      <c r="G17" s="20" t="s">
        <v>16</v>
      </c>
      <c r="H17" s="41"/>
    </row>
    <row r="18" spans="1:15" x14ac:dyDescent="0.25">
      <c r="A18" s="21">
        <f t="shared" si="0"/>
        <v>0.84374999999999978</v>
      </c>
      <c r="B18" s="14">
        <v>16</v>
      </c>
      <c r="C18" s="20" t="s">
        <v>398</v>
      </c>
      <c r="D18" s="4">
        <v>3.472222222222222E-3</v>
      </c>
      <c r="E18" s="3" t="s">
        <v>27</v>
      </c>
      <c r="F18" s="3" t="s">
        <v>397</v>
      </c>
      <c r="H18" s="35"/>
      <c r="L18" s="1"/>
      <c r="M18" s="2"/>
      <c r="O18" s="4"/>
    </row>
    <row r="19" spans="1:15" ht="75" x14ac:dyDescent="0.25">
      <c r="A19" s="21">
        <f t="shared" si="0"/>
        <v>0.84722222222222199</v>
      </c>
      <c r="B19" s="6">
        <v>17</v>
      </c>
      <c r="C19" s="3" t="s">
        <v>402</v>
      </c>
      <c r="D19" s="4">
        <v>1.0416666666666666E-2</v>
      </c>
      <c r="E19" s="3" t="s">
        <v>20</v>
      </c>
      <c r="F19" s="3" t="s">
        <v>15</v>
      </c>
      <c r="G19" s="3" t="s">
        <v>16</v>
      </c>
      <c r="H19" s="35" t="s">
        <v>62</v>
      </c>
    </row>
    <row r="20" spans="1:15" x14ac:dyDescent="0.25">
      <c r="A20" s="21">
        <f t="shared" si="0"/>
        <v>0.85763888888888862</v>
      </c>
      <c r="B20" s="6">
        <v>18</v>
      </c>
      <c r="C20" s="20" t="s">
        <v>63</v>
      </c>
      <c r="D20" s="4">
        <v>6.9444444444444441E-3</v>
      </c>
      <c r="E20" s="20" t="s">
        <v>27</v>
      </c>
      <c r="F20" s="20" t="s">
        <v>23</v>
      </c>
      <c r="G20" s="20" t="s">
        <v>14</v>
      </c>
      <c r="H20" s="35"/>
    </row>
    <row r="21" spans="1:15" ht="90" x14ac:dyDescent="0.25">
      <c r="A21" s="21">
        <f t="shared" si="0"/>
        <v>0.86458333333333304</v>
      </c>
      <c r="B21" s="6">
        <v>19</v>
      </c>
      <c r="C21" s="28" t="s">
        <v>64</v>
      </c>
      <c r="D21" s="4">
        <v>3.472222222222222E-3</v>
      </c>
      <c r="E21" s="3" t="s">
        <v>19</v>
      </c>
      <c r="F21" s="3" t="s">
        <v>28</v>
      </c>
      <c r="G21" s="3" t="s">
        <v>14</v>
      </c>
      <c r="H21" s="35" t="s">
        <v>65</v>
      </c>
      <c r="N21" s="4"/>
    </row>
    <row r="22" spans="1:15" ht="90" x14ac:dyDescent="0.25">
      <c r="A22" s="21">
        <f t="shared" si="0"/>
        <v>0.86805555555555525</v>
      </c>
      <c r="B22" s="3">
        <v>20</v>
      </c>
      <c r="C22" s="3" t="s">
        <v>399</v>
      </c>
      <c r="D22" s="4">
        <v>1.7361111111111112E-2</v>
      </c>
      <c r="E22" s="3" t="s">
        <v>20</v>
      </c>
      <c r="F22" s="3" t="s">
        <v>45</v>
      </c>
      <c r="G22" s="3" t="s">
        <v>39</v>
      </c>
      <c r="H22" s="35" t="s">
        <v>93</v>
      </c>
    </row>
    <row r="23" spans="1:15" x14ac:dyDescent="0.25">
      <c r="A23" s="21">
        <f t="shared" si="0"/>
        <v>0.88541666666666641</v>
      </c>
      <c r="B23" s="3">
        <v>21</v>
      </c>
      <c r="C23" s="3" t="s">
        <v>67</v>
      </c>
      <c r="D23" s="8">
        <v>6.9444444444444441E-3</v>
      </c>
      <c r="E23" s="5" t="s">
        <v>27</v>
      </c>
      <c r="F23" s="5" t="s">
        <v>23</v>
      </c>
      <c r="G23" s="5" t="s">
        <v>14</v>
      </c>
    </row>
    <row r="24" spans="1:15" x14ac:dyDescent="0.25">
      <c r="A24" s="21">
        <f t="shared" si="0"/>
        <v>0.89236111111111083</v>
      </c>
      <c r="B24" s="14">
        <v>22</v>
      </c>
      <c r="C24" s="18" t="s">
        <v>395</v>
      </c>
      <c r="D24" s="10">
        <v>3.472222222222222E-3</v>
      </c>
      <c r="E24" s="9"/>
      <c r="F24" s="17" t="s">
        <v>18</v>
      </c>
      <c r="G24" s="5"/>
    </row>
    <row r="25" spans="1:15" x14ac:dyDescent="0.25">
      <c r="A25" s="21">
        <f>A24+D24</f>
        <v>0.89583333333333304</v>
      </c>
      <c r="B25" s="14">
        <v>23</v>
      </c>
      <c r="C25" s="103" t="s">
        <v>374</v>
      </c>
      <c r="D25" s="8">
        <v>3.472222222222222E-3</v>
      </c>
      <c r="E25" s="5"/>
      <c r="F25" s="5"/>
      <c r="G25" s="5"/>
    </row>
    <row r="26" spans="1:15" x14ac:dyDescent="0.25">
      <c r="A26" s="21">
        <f>A25+D25</f>
        <v>0.89930555555555525</v>
      </c>
      <c r="B26" s="14">
        <v>24</v>
      </c>
      <c r="C26" s="5" t="s">
        <v>38</v>
      </c>
      <c r="D26" s="8"/>
      <c r="E26" s="15"/>
      <c r="F26" s="5"/>
      <c r="G26" s="5"/>
    </row>
    <row r="27" spans="1:15" x14ac:dyDescent="0.25">
      <c r="A27" s="36"/>
      <c r="B27" s="31"/>
      <c r="C27" s="31"/>
      <c r="D27" s="32"/>
      <c r="E27" s="31"/>
      <c r="F27" s="5"/>
      <c r="G27" s="5"/>
    </row>
    <row r="28" spans="1:15" x14ac:dyDescent="0.25">
      <c r="A28" s="13"/>
      <c r="B28" s="14"/>
      <c r="C28" s="15"/>
      <c r="D28" s="16"/>
      <c r="E28" s="15"/>
      <c r="F28" s="5"/>
      <c r="G28" s="5"/>
    </row>
    <row r="29" spans="1:15" x14ac:dyDescent="0.25">
      <c r="A29" s="13"/>
      <c r="B29" s="14"/>
      <c r="C29" s="17"/>
      <c r="D29" s="8"/>
      <c r="E29" s="5"/>
      <c r="F29" s="17"/>
      <c r="G29" s="5"/>
    </row>
    <row r="30" spans="1:15" x14ac:dyDescent="0.25">
      <c r="A30" s="13"/>
      <c r="B30" s="14"/>
      <c r="C30" s="5"/>
      <c r="D30" s="8"/>
      <c r="E30" s="5"/>
      <c r="F30" s="5"/>
      <c r="G30" s="5"/>
    </row>
    <row r="31" spans="1:15" x14ac:dyDescent="0.25">
      <c r="A31" s="13"/>
      <c r="B31" s="14"/>
      <c r="C31" s="17"/>
      <c r="D31" s="8"/>
      <c r="E31" s="5"/>
      <c r="F31" s="5"/>
      <c r="G31" s="17"/>
    </row>
    <row r="32" spans="1:15" x14ac:dyDescent="0.25">
      <c r="A32" s="36"/>
      <c r="B32" s="31"/>
      <c r="C32" s="31"/>
      <c r="D32" s="32"/>
      <c r="E32" s="31"/>
      <c r="F32" s="5"/>
      <c r="G32" s="5"/>
    </row>
    <row r="33" spans="1:7" x14ac:dyDescent="0.25">
      <c r="A33" s="13"/>
      <c r="B33" s="14"/>
      <c r="C33" s="17"/>
      <c r="D33" s="8"/>
      <c r="E33" s="5"/>
      <c r="F33" s="5"/>
      <c r="G33" s="5"/>
    </row>
    <row r="34" spans="1:7" x14ac:dyDescent="0.25">
      <c r="A34" s="13"/>
      <c r="B34" s="14"/>
      <c r="C34" s="17"/>
      <c r="D34" s="8"/>
      <c r="E34" s="5"/>
      <c r="F34" s="5"/>
      <c r="G34" s="5"/>
    </row>
    <row r="35" spans="1:7" x14ac:dyDescent="0.25">
      <c r="A35" s="13"/>
      <c r="B35" s="14"/>
      <c r="C35" s="17"/>
      <c r="D35" s="8"/>
      <c r="E35" s="5"/>
      <c r="F35" s="5"/>
      <c r="G35" s="5"/>
    </row>
    <row r="36" spans="1:7" x14ac:dyDescent="0.25">
      <c r="A36" s="13"/>
      <c r="B36" s="14"/>
      <c r="C36" s="17"/>
      <c r="D36" s="10"/>
      <c r="E36" s="9"/>
      <c r="F36" s="5"/>
      <c r="G36" s="5"/>
    </row>
    <row r="37" spans="1:7" x14ac:dyDescent="0.25">
      <c r="A37" s="13"/>
      <c r="B37" s="29"/>
      <c r="C37" s="17"/>
      <c r="D37" s="30"/>
      <c r="E37" s="29"/>
      <c r="F37" s="5"/>
      <c r="G37" s="5"/>
    </row>
    <row r="38" spans="1:7" x14ac:dyDescent="0.25">
      <c r="A38" s="13"/>
      <c r="B38" s="31"/>
      <c r="C38" s="17"/>
      <c r="D38" s="32"/>
      <c r="E38" s="31"/>
      <c r="F38" s="5"/>
      <c r="G38" s="5"/>
    </row>
    <row r="39" spans="1:7" x14ac:dyDescent="0.25">
      <c r="A39" s="13"/>
      <c r="B39" s="14"/>
      <c r="C39" s="17"/>
      <c r="D39" s="12"/>
      <c r="E39" s="11"/>
      <c r="F39" s="5"/>
      <c r="G39" s="5"/>
    </row>
    <row r="40" spans="1:7" x14ac:dyDescent="0.25">
      <c r="A40" s="13"/>
      <c r="B40" s="14"/>
      <c r="C40" s="17"/>
      <c r="D40" s="12"/>
      <c r="E40" s="5"/>
      <c r="F40" s="5"/>
      <c r="G40" s="5"/>
    </row>
    <row r="41" spans="1:7" x14ac:dyDescent="0.25">
      <c r="A41" s="13"/>
      <c r="B41" s="14"/>
      <c r="C41" s="17"/>
      <c r="D41" s="8"/>
      <c r="E41" s="11"/>
      <c r="F41" s="5"/>
      <c r="G41" s="5"/>
    </row>
    <row r="42" spans="1:7" x14ac:dyDescent="0.25">
      <c r="A42" s="13"/>
      <c r="B42" s="14"/>
      <c r="C42" s="17"/>
      <c r="D42" s="8"/>
      <c r="E42" s="5"/>
      <c r="F42" s="5"/>
      <c r="G42" s="5"/>
    </row>
    <row r="43" spans="1:7" x14ac:dyDescent="0.25">
      <c r="A43" s="13"/>
      <c r="B43" s="14"/>
      <c r="C43" s="17"/>
      <c r="D43" s="8"/>
      <c r="E43" s="5"/>
      <c r="F43" s="5"/>
      <c r="G43" s="5"/>
    </row>
    <row r="44" spans="1:7" x14ac:dyDescent="0.25">
      <c r="A44" s="13"/>
      <c r="B44" s="14"/>
      <c r="C44" s="17"/>
      <c r="D44" s="8"/>
    </row>
    <row r="45" spans="1:7" x14ac:dyDescent="0.25">
      <c r="A45" s="13"/>
      <c r="B45" s="14"/>
      <c r="D45" s="4"/>
    </row>
    <row r="46" spans="1:7" x14ac:dyDescent="0.25">
      <c r="A46" s="13"/>
      <c r="B46" s="14"/>
      <c r="D46" s="4"/>
    </row>
    <row r="47" spans="1:7" x14ac:dyDescent="0.25">
      <c r="A47" s="7"/>
      <c r="B47" s="6"/>
      <c r="C47" s="17"/>
      <c r="D47" s="4"/>
    </row>
    <row r="48" spans="1:7" x14ac:dyDescent="0.25">
      <c r="A48" s="7"/>
      <c r="B48" s="6"/>
      <c r="C48" s="17"/>
      <c r="D48" s="4"/>
    </row>
    <row r="49" spans="1:4" x14ac:dyDescent="0.25">
      <c r="A49" s="1"/>
      <c r="B49" s="2"/>
      <c r="C49" s="5"/>
      <c r="D49" s="4"/>
    </row>
    <row r="50" spans="1:4" x14ac:dyDescent="0.25">
      <c r="A50" s="1"/>
      <c r="B50" s="2"/>
      <c r="C50" s="18"/>
      <c r="D50" s="4"/>
    </row>
    <row r="51" spans="1:4" x14ac:dyDescent="0.25">
      <c r="A51" s="1"/>
      <c r="B51" s="2"/>
      <c r="C51" s="29"/>
      <c r="D51" s="4"/>
    </row>
    <row r="52" spans="1:4" x14ac:dyDescent="0.25">
      <c r="A52" s="1"/>
      <c r="B52" s="2"/>
      <c r="C52" s="31"/>
      <c r="D52" s="4"/>
    </row>
    <row r="53" spans="1:4" x14ac:dyDescent="0.25">
      <c r="A53" s="1"/>
      <c r="B53" s="2"/>
      <c r="C53" s="11"/>
      <c r="D53" s="4"/>
    </row>
    <row r="54" spans="1:4" x14ac:dyDescent="0.25">
      <c r="A54" s="1"/>
      <c r="B54" s="2"/>
      <c r="C54" s="11"/>
      <c r="D54" s="4"/>
    </row>
    <row r="55" spans="1:4" x14ac:dyDescent="0.25">
      <c r="A55" s="1"/>
      <c r="B55" s="2"/>
      <c r="C55" s="11"/>
      <c r="D55" s="4"/>
    </row>
    <row r="56" spans="1:4" x14ac:dyDescent="0.25">
      <c r="A56" s="1"/>
      <c r="B56" s="2"/>
      <c r="C56" s="11"/>
      <c r="D56" s="4"/>
    </row>
    <row r="57" spans="1:4" x14ac:dyDescent="0.25">
      <c r="A57" s="1"/>
      <c r="B57" s="2"/>
      <c r="C57" s="11"/>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3"/>
  <sheetViews>
    <sheetView zoomScale="75" zoomScaleNormal="75" workbookViewId="0">
      <selection activeCell="H4" sqref="H4"/>
    </sheetView>
  </sheetViews>
  <sheetFormatPr defaultColWidth="9.140625" defaultRowHeight="15" x14ac:dyDescent="0.25"/>
  <cols>
    <col min="1" max="1" width="16.140625" style="3" customWidth="1"/>
    <col min="2" max="2" width="10.28515625" style="3" customWidth="1"/>
    <col min="3" max="3" width="61.85546875" style="3" customWidth="1"/>
    <col min="4" max="4" width="14.42578125" style="102" customWidth="1"/>
    <col min="5" max="5" width="42.140625" style="3" customWidth="1"/>
    <col min="6" max="6" width="20.28515625" style="3" bestFit="1" customWidth="1"/>
    <col min="7" max="7" width="20.140625" style="3" customWidth="1"/>
    <col min="8" max="8" width="56" style="3" customWidth="1"/>
    <col min="9" max="16384" width="9.140625" style="3"/>
  </cols>
  <sheetData>
    <row r="1" spans="1:15" ht="19.5" x14ac:dyDescent="0.3">
      <c r="A1" s="121" t="s">
        <v>10</v>
      </c>
      <c r="B1" s="121"/>
      <c r="C1" s="121"/>
      <c r="D1" s="121"/>
      <c r="E1" s="121"/>
      <c r="F1" s="121"/>
      <c r="G1" s="121"/>
      <c r="H1" s="121"/>
    </row>
    <row r="2" spans="1:15" ht="19.5" x14ac:dyDescent="0.3">
      <c r="A2" s="85" t="s">
        <v>1</v>
      </c>
      <c r="B2" s="85" t="s">
        <v>2</v>
      </c>
      <c r="C2" s="85" t="s">
        <v>0</v>
      </c>
      <c r="D2" s="94" t="s">
        <v>136</v>
      </c>
      <c r="E2" s="85" t="s">
        <v>6</v>
      </c>
      <c r="F2" s="85" t="s">
        <v>3</v>
      </c>
      <c r="G2" s="85" t="s">
        <v>4</v>
      </c>
      <c r="H2" s="85" t="s">
        <v>5</v>
      </c>
    </row>
    <row r="3" spans="1:15" ht="39" x14ac:dyDescent="0.3">
      <c r="A3" s="86">
        <v>0.41666666666666669</v>
      </c>
      <c r="B3" s="85">
        <v>1</v>
      </c>
      <c r="C3" s="87" t="s">
        <v>407</v>
      </c>
      <c r="D3" s="95">
        <v>3.472222222222222E-3</v>
      </c>
      <c r="E3" s="87" t="s">
        <v>19</v>
      </c>
      <c r="F3" s="87" t="s">
        <v>18</v>
      </c>
      <c r="G3" s="87" t="s">
        <v>363</v>
      </c>
      <c r="H3" s="88" t="s">
        <v>388</v>
      </c>
    </row>
    <row r="4" spans="1:15" ht="117" x14ac:dyDescent="0.3">
      <c r="A4" s="86">
        <f>A3+D3</f>
        <v>0.4201388888888889</v>
      </c>
      <c r="B4" s="85">
        <f xml:space="preserve"> 1 +B3</f>
        <v>2</v>
      </c>
      <c r="C4" s="87" t="s">
        <v>408</v>
      </c>
      <c r="D4" s="95">
        <v>2.0833333333333333E-3</v>
      </c>
      <c r="E4" s="87" t="s">
        <v>19</v>
      </c>
      <c r="F4" s="87" t="s">
        <v>18</v>
      </c>
      <c r="G4" s="87" t="s">
        <v>14</v>
      </c>
      <c r="H4" s="88" t="s">
        <v>75</v>
      </c>
    </row>
    <row r="5" spans="1:15" ht="136.5" x14ac:dyDescent="0.3">
      <c r="A5" s="86">
        <f t="shared" ref="A5:A23" si="0">A4+D4</f>
        <v>0.42222222222222222</v>
      </c>
      <c r="B5" s="85">
        <f t="shared" ref="B5:B23" si="1" xml:space="preserve"> 1 +B4</f>
        <v>3</v>
      </c>
      <c r="C5" s="89" t="s">
        <v>409</v>
      </c>
      <c r="D5" s="96">
        <v>3.472222222222222E-3</v>
      </c>
      <c r="E5" s="89" t="s">
        <v>19</v>
      </c>
      <c r="F5" s="87" t="s">
        <v>28</v>
      </c>
      <c r="G5" s="87" t="s">
        <v>14</v>
      </c>
      <c r="H5" s="88" t="s">
        <v>434</v>
      </c>
      <c r="L5" s="1"/>
      <c r="M5" s="2"/>
      <c r="O5" s="4"/>
    </row>
    <row r="6" spans="1:15" ht="58.5" x14ac:dyDescent="0.3">
      <c r="A6" s="86">
        <f t="shared" si="0"/>
        <v>0.42569444444444443</v>
      </c>
      <c r="B6" s="85">
        <f t="shared" si="1"/>
        <v>4</v>
      </c>
      <c r="C6" s="89" t="s">
        <v>410</v>
      </c>
      <c r="D6" s="97">
        <v>8.3333333333333332E-3</v>
      </c>
      <c r="E6" s="89" t="s">
        <v>20</v>
      </c>
      <c r="F6" s="87" t="s">
        <v>411</v>
      </c>
      <c r="G6" s="87" t="s">
        <v>16</v>
      </c>
      <c r="H6" s="88" t="s">
        <v>415</v>
      </c>
    </row>
    <row r="7" spans="1:15" ht="39" x14ac:dyDescent="0.3">
      <c r="A7" s="86">
        <f t="shared" si="0"/>
        <v>0.43402777777777779</v>
      </c>
      <c r="B7" s="85">
        <f t="shared" si="1"/>
        <v>5</v>
      </c>
      <c r="C7" s="89" t="s">
        <v>412</v>
      </c>
      <c r="D7" s="97">
        <v>3.472222222222222E-3</v>
      </c>
      <c r="E7" s="89" t="s">
        <v>19</v>
      </c>
      <c r="F7" s="87" t="s">
        <v>413</v>
      </c>
      <c r="G7" s="87" t="s">
        <v>14</v>
      </c>
      <c r="H7" s="88" t="s">
        <v>414</v>
      </c>
    </row>
    <row r="8" spans="1:15" ht="78" x14ac:dyDescent="0.3">
      <c r="A8" s="86">
        <f t="shared" si="0"/>
        <v>0.4375</v>
      </c>
      <c r="B8" s="85">
        <f t="shared" si="1"/>
        <v>6</v>
      </c>
      <c r="C8" s="89" t="s">
        <v>68</v>
      </c>
      <c r="D8" s="97">
        <v>3.472222222222222E-3</v>
      </c>
      <c r="E8" s="89" t="s">
        <v>19</v>
      </c>
      <c r="F8" s="87" t="s">
        <v>28</v>
      </c>
      <c r="G8" s="87" t="s">
        <v>14</v>
      </c>
      <c r="H8" s="88" t="s">
        <v>435</v>
      </c>
    </row>
    <row r="9" spans="1:15" ht="78" x14ac:dyDescent="0.3">
      <c r="A9" s="86">
        <f t="shared" si="0"/>
        <v>0.44097222222222221</v>
      </c>
      <c r="B9" s="85">
        <f t="shared" si="1"/>
        <v>7</v>
      </c>
      <c r="C9" s="87" t="s">
        <v>70</v>
      </c>
      <c r="D9" s="95">
        <v>1.0416666666666666E-2</v>
      </c>
      <c r="E9" s="87" t="s">
        <v>20</v>
      </c>
      <c r="F9" s="87" t="s">
        <v>45</v>
      </c>
      <c r="G9" s="87" t="s">
        <v>39</v>
      </c>
      <c r="H9" s="88" t="s">
        <v>71</v>
      </c>
    </row>
    <row r="10" spans="1:15" ht="19.5" x14ac:dyDescent="0.3">
      <c r="A10" s="86">
        <f t="shared" si="0"/>
        <v>0.4513888888888889</v>
      </c>
      <c r="B10" s="85">
        <f t="shared" si="1"/>
        <v>8</v>
      </c>
      <c r="C10" s="87" t="s">
        <v>72</v>
      </c>
      <c r="D10" s="95">
        <v>6.9444444444444441E-3</v>
      </c>
      <c r="E10" s="90" t="s">
        <v>27</v>
      </c>
      <c r="F10" s="87" t="s">
        <v>23</v>
      </c>
      <c r="G10" s="87" t="s">
        <v>14</v>
      </c>
      <c r="H10" s="88"/>
    </row>
    <row r="11" spans="1:15" ht="39" x14ac:dyDescent="0.3">
      <c r="A11" s="86">
        <f t="shared" si="0"/>
        <v>0.45833333333333331</v>
      </c>
      <c r="B11" s="85">
        <f t="shared" si="1"/>
        <v>9</v>
      </c>
      <c r="C11" s="90" t="s">
        <v>416</v>
      </c>
      <c r="D11" s="98">
        <v>3.472222222222222E-3</v>
      </c>
      <c r="E11" s="90" t="s">
        <v>19</v>
      </c>
      <c r="F11" s="87" t="s">
        <v>28</v>
      </c>
      <c r="G11" s="87" t="s">
        <v>417</v>
      </c>
      <c r="H11" s="88" t="s">
        <v>418</v>
      </c>
    </row>
    <row r="12" spans="1:15" ht="97.5" x14ac:dyDescent="0.3">
      <c r="A12" s="86">
        <f t="shared" si="0"/>
        <v>0.46180555555555552</v>
      </c>
      <c r="B12" s="85">
        <f t="shared" si="1"/>
        <v>10</v>
      </c>
      <c r="C12" s="90" t="s">
        <v>79</v>
      </c>
      <c r="D12" s="98">
        <v>1.3888888888888888E-2</v>
      </c>
      <c r="E12" s="87" t="s">
        <v>20</v>
      </c>
      <c r="F12" s="87" t="s">
        <v>45</v>
      </c>
      <c r="G12" s="87" t="s">
        <v>16</v>
      </c>
      <c r="H12" s="88" t="s">
        <v>80</v>
      </c>
      <c r="L12" s="1"/>
      <c r="M12" s="2"/>
      <c r="O12" s="4"/>
    </row>
    <row r="13" spans="1:15" ht="19.5" x14ac:dyDescent="0.3">
      <c r="A13" s="86">
        <f t="shared" si="0"/>
        <v>0.47569444444444442</v>
      </c>
      <c r="B13" s="85">
        <f t="shared" si="1"/>
        <v>11</v>
      </c>
      <c r="C13" s="87" t="s">
        <v>81</v>
      </c>
      <c r="D13" s="95">
        <v>6.9444444444444441E-3</v>
      </c>
      <c r="E13" s="87" t="s">
        <v>27</v>
      </c>
      <c r="F13" s="87" t="s">
        <v>23</v>
      </c>
      <c r="G13" s="87" t="s">
        <v>14</v>
      </c>
      <c r="H13" s="88"/>
    </row>
    <row r="14" spans="1:15" ht="19.5" x14ac:dyDescent="0.3">
      <c r="A14" s="86">
        <f t="shared" si="0"/>
        <v>0.48263888888888884</v>
      </c>
      <c r="B14" s="85">
        <f t="shared" si="1"/>
        <v>12</v>
      </c>
      <c r="C14" s="87" t="s">
        <v>34</v>
      </c>
      <c r="D14" s="95">
        <v>2.7777777777777776E-2</v>
      </c>
      <c r="E14" s="87"/>
      <c r="F14" s="87"/>
      <c r="G14" s="87"/>
      <c r="H14" s="88"/>
    </row>
    <row r="15" spans="1:15" ht="175.5" x14ac:dyDescent="0.3">
      <c r="A15" s="86">
        <f t="shared" si="0"/>
        <v>0.51041666666666663</v>
      </c>
      <c r="B15" s="85">
        <f t="shared" si="1"/>
        <v>13</v>
      </c>
      <c r="C15" s="89" t="s">
        <v>82</v>
      </c>
      <c r="D15" s="96">
        <v>6.9444444444444441E-3</v>
      </c>
      <c r="E15" s="89" t="s">
        <v>19</v>
      </c>
      <c r="F15" s="87" t="s">
        <v>77</v>
      </c>
      <c r="G15" s="87" t="s">
        <v>14</v>
      </c>
      <c r="H15" s="88" t="s">
        <v>83</v>
      </c>
      <c r="N15" s="4"/>
    </row>
    <row r="16" spans="1:15" ht="117" x14ac:dyDescent="0.3">
      <c r="A16" s="86">
        <f t="shared" si="0"/>
        <v>0.51736111111111105</v>
      </c>
      <c r="B16" s="85">
        <f t="shared" si="1"/>
        <v>14</v>
      </c>
      <c r="C16" s="87" t="s">
        <v>84</v>
      </c>
      <c r="D16" s="95">
        <v>1.7361111111111112E-2</v>
      </c>
      <c r="E16" s="87" t="s">
        <v>20</v>
      </c>
      <c r="F16" s="87" t="s">
        <v>45</v>
      </c>
      <c r="G16" s="87" t="s">
        <v>39</v>
      </c>
      <c r="H16" s="88" t="s">
        <v>85</v>
      </c>
    </row>
    <row r="17" spans="1:8" ht="19.5" x14ac:dyDescent="0.3">
      <c r="A17" s="86">
        <f t="shared" si="0"/>
        <v>0.53472222222222221</v>
      </c>
      <c r="B17" s="85">
        <f t="shared" si="1"/>
        <v>15</v>
      </c>
      <c r="C17" s="87" t="s">
        <v>86</v>
      </c>
      <c r="D17" s="97">
        <v>6.9444444444444441E-3</v>
      </c>
      <c r="E17" s="87" t="s">
        <v>27</v>
      </c>
      <c r="F17" s="87" t="s">
        <v>23</v>
      </c>
      <c r="G17" s="87" t="s">
        <v>14</v>
      </c>
      <c r="H17" s="91"/>
    </row>
    <row r="18" spans="1:8" ht="78" x14ac:dyDescent="0.3">
      <c r="A18" s="86">
        <f t="shared" si="0"/>
        <v>0.54166666666666663</v>
      </c>
      <c r="B18" s="85">
        <f t="shared" si="1"/>
        <v>16</v>
      </c>
      <c r="C18" s="87" t="s">
        <v>87</v>
      </c>
      <c r="D18" s="97">
        <v>1.7361111111111112E-2</v>
      </c>
      <c r="E18" s="92" t="s">
        <v>20</v>
      </c>
      <c r="F18" s="92" t="s">
        <v>45</v>
      </c>
      <c r="G18" s="92" t="s">
        <v>39</v>
      </c>
      <c r="H18" s="88" t="s">
        <v>88</v>
      </c>
    </row>
    <row r="19" spans="1:8" ht="19.5" x14ac:dyDescent="0.3">
      <c r="A19" s="86">
        <f t="shared" si="0"/>
        <v>0.55902777777777779</v>
      </c>
      <c r="B19" s="85">
        <f t="shared" si="1"/>
        <v>17</v>
      </c>
      <c r="C19" s="92" t="s">
        <v>89</v>
      </c>
      <c r="D19" s="97">
        <v>6.9444444444444441E-3</v>
      </c>
      <c r="E19" s="92" t="s">
        <v>27</v>
      </c>
      <c r="F19" s="92" t="s">
        <v>23</v>
      </c>
      <c r="G19" s="92" t="s">
        <v>14</v>
      </c>
      <c r="H19" s="88"/>
    </row>
    <row r="20" spans="1:8" ht="19.5" x14ac:dyDescent="0.3">
      <c r="A20" s="86">
        <f t="shared" si="0"/>
        <v>0.56597222222222221</v>
      </c>
      <c r="B20" s="85">
        <f t="shared" si="1"/>
        <v>18</v>
      </c>
      <c r="C20" s="92" t="s">
        <v>395</v>
      </c>
      <c r="D20" s="97">
        <v>3.472222222222222E-3</v>
      </c>
      <c r="E20" s="89" t="s">
        <v>19</v>
      </c>
      <c r="F20" s="87" t="s">
        <v>420</v>
      </c>
      <c r="G20" s="87"/>
      <c r="H20" s="88"/>
    </row>
    <row r="21" spans="1:8" ht="156" x14ac:dyDescent="0.3">
      <c r="A21" s="86">
        <f t="shared" si="0"/>
        <v>0.56944444444444442</v>
      </c>
      <c r="B21" s="85">
        <f t="shared" si="1"/>
        <v>19</v>
      </c>
      <c r="C21" s="87" t="s">
        <v>419</v>
      </c>
      <c r="D21" s="97">
        <v>2.0833333333333332E-2</v>
      </c>
      <c r="E21" s="87" t="s">
        <v>20</v>
      </c>
      <c r="F21" s="87" t="s">
        <v>45</v>
      </c>
      <c r="G21" s="87" t="s">
        <v>39</v>
      </c>
      <c r="H21" s="88" t="s">
        <v>91</v>
      </c>
    </row>
    <row r="22" spans="1:8" ht="19.5" x14ac:dyDescent="0.3">
      <c r="A22" s="86">
        <f t="shared" si="0"/>
        <v>0.59027777777777779</v>
      </c>
      <c r="B22" s="85">
        <f t="shared" si="1"/>
        <v>20</v>
      </c>
      <c r="C22" s="93" t="s">
        <v>92</v>
      </c>
      <c r="D22" s="97">
        <v>6.9444444444444441E-3</v>
      </c>
      <c r="E22" s="92" t="s">
        <v>27</v>
      </c>
      <c r="F22" s="92" t="s">
        <v>23</v>
      </c>
      <c r="G22" s="92" t="s">
        <v>14</v>
      </c>
      <c r="H22" s="92"/>
    </row>
    <row r="23" spans="1:8" ht="19.5" x14ac:dyDescent="0.3">
      <c r="A23" s="86">
        <f t="shared" si="0"/>
        <v>0.59722222222222221</v>
      </c>
      <c r="B23" s="85">
        <f t="shared" si="1"/>
        <v>21</v>
      </c>
      <c r="C23" s="92" t="s">
        <v>38</v>
      </c>
      <c r="D23" s="96"/>
      <c r="E23" s="89"/>
      <c r="F23" s="87"/>
      <c r="G23" s="92"/>
      <c r="H23" s="88"/>
    </row>
    <row r="24" spans="1:8" x14ac:dyDescent="0.25">
      <c r="A24" s="39"/>
      <c r="D24" s="99"/>
      <c r="E24" s="25"/>
      <c r="F24" s="20"/>
      <c r="G24" s="20"/>
      <c r="H24" s="35"/>
    </row>
    <row r="25" spans="1:8" x14ac:dyDescent="0.25">
      <c r="A25" s="39"/>
    </row>
    <row r="26" spans="1:8" x14ac:dyDescent="0.25">
      <c r="A26" s="39"/>
    </row>
    <row r="27" spans="1:8" x14ac:dyDescent="0.25">
      <c r="A27" s="23"/>
      <c r="B27" s="24"/>
    </row>
    <row r="28" spans="1:8" x14ac:dyDescent="0.25">
      <c r="A28" s="23"/>
      <c r="B28" s="24"/>
      <c r="D28" s="99"/>
    </row>
    <row r="29" spans="1:8" x14ac:dyDescent="0.25">
      <c r="A29" s="23"/>
      <c r="B29" s="24"/>
      <c r="D29" s="101"/>
    </row>
    <row r="30" spans="1:8" x14ac:dyDescent="0.25">
      <c r="A30" s="40"/>
      <c r="B30" s="28"/>
      <c r="D30" s="100"/>
    </row>
    <row r="31" spans="1:8" x14ac:dyDescent="0.25">
      <c r="A31" s="23"/>
      <c r="B31" s="27"/>
      <c r="D31" s="100"/>
    </row>
    <row r="32" spans="1:8" x14ac:dyDescent="0.25">
      <c r="A32" s="23"/>
      <c r="B32" s="24"/>
      <c r="D32" s="100"/>
    </row>
    <row r="33" spans="1:4" x14ac:dyDescent="0.25">
      <c r="A33" s="23"/>
      <c r="B33" s="24"/>
      <c r="D33" s="100"/>
    </row>
    <row r="34" spans="1:4" x14ac:dyDescent="0.25">
      <c r="A34" s="23"/>
      <c r="B34" s="24"/>
      <c r="D34" s="99"/>
    </row>
    <row r="35" spans="1:4" x14ac:dyDescent="0.25">
      <c r="A35" s="23"/>
      <c r="B35" s="24"/>
      <c r="D35" s="99"/>
    </row>
    <row r="40" spans="1:4" x14ac:dyDescent="0.25">
      <c r="C40" s="20"/>
    </row>
    <row r="41" spans="1:4" x14ac:dyDescent="0.25">
      <c r="C41" s="28"/>
    </row>
    <row r="42" spans="1:4" x14ac:dyDescent="0.25">
      <c r="C42" s="20"/>
    </row>
    <row r="43" spans="1:4" x14ac:dyDescent="0.25">
      <c r="C43" s="20"/>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zoomScale="160" zoomScaleNormal="160" workbookViewId="0">
      <selection activeCell="A3" sqref="A3"/>
    </sheetView>
  </sheetViews>
  <sheetFormatPr defaultColWidth="8.85546875" defaultRowHeight="15" x14ac:dyDescent="0.25"/>
  <cols>
    <col min="1" max="1" width="16.42578125" customWidth="1"/>
    <col min="2" max="2" width="62.140625" customWidth="1"/>
  </cols>
  <sheetData>
    <row r="1" spans="1:7" x14ac:dyDescent="0.25">
      <c r="A1" s="122" t="s">
        <v>11</v>
      </c>
      <c r="B1" s="122"/>
      <c r="C1" s="37"/>
      <c r="D1" s="37"/>
      <c r="E1" s="37"/>
      <c r="F1" s="37"/>
      <c r="G1" s="37"/>
    </row>
    <row r="2" spans="1:7" ht="55.5" customHeight="1" x14ac:dyDescent="0.25">
      <c r="A2" s="123" t="s">
        <v>12</v>
      </c>
      <c r="B2" s="123"/>
      <c r="C2" s="38"/>
    </row>
  </sheetData>
  <mergeCells count="2">
    <mergeCell ref="A1:B1"/>
    <mergeCell ref="A2: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7EB85-C9E3-6E46-8374-7AE5D1DA41A1}">
  <dimension ref="A1:AL109"/>
  <sheetViews>
    <sheetView topLeftCell="D37" zoomScaleNormal="100" workbookViewId="0">
      <selection activeCell="N67" sqref="N67:U88"/>
    </sheetView>
  </sheetViews>
  <sheetFormatPr defaultColWidth="11.42578125" defaultRowHeight="15" x14ac:dyDescent="0.25"/>
  <cols>
    <col min="3" max="3" width="35.42578125" customWidth="1"/>
    <col min="7" max="7" width="11.42578125" style="67"/>
    <col min="10" max="10" width="38.85546875" customWidth="1"/>
    <col min="13" max="13" width="11.42578125" style="67"/>
    <col min="16" max="16" width="48.42578125" customWidth="1"/>
    <col min="18" max="18" width="19.42578125" customWidth="1"/>
    <col min="19" max="19" width="24.42578125" customWidth="1"/>
    <col min="20" max="20" width="17.140625" customWidth="1"/>
    <col min="21" max="21" width="20.140625" customWidth="1"/>
    <col min="22" max="22" width="25.140625" customWidth="1"/>
    <col min="23" max="23" width="11.42578125" style="67"/>
    <col min="30" max="30" width="31" style="67" customWidth="1"/>
    <col min="33" max="33" width="47.28515625" customWidth="1"/>
    <col min="34" max="34" width="20.42578125" customWidth="1"/>
    <col min="35" max="35" width="17.42578125" customWidth="1"/>
    <col min="36" max="36" width="20.140625" customWidth="1"/>
    <col min="37" max="37" width="15.42578125" customWidth="1"/>
  </cols>
  <sheetData>
    <row r="1" spans="1:38" x14ac:dyDescent="0.25">
      <c r="A1" t="s">
        <v>100</v>
      </c>
      <c r="H1" t="s">
        <v>101</v>
      </c>
      <c r="N1" s="46" t="s">
        <v>269</v>
      </c>
      <c r="X1" t="s">
        <v>231</v>
      </c>
      <c r="AE1" t="s">
        <v>168</v>
      </c>
    </row>
    <row r="2" spans="1:38" x14ac:dyDescent="0.25">
      <c r="A2" s="124" t="s">
        <v>102</v>
      </c>
      <c r="B2" s="124"/>
      <c r="C2" s="124"/>
      <c r="D2" s="124"/>
      <c r="E2" s="124"/>
      <c r="H2" s="125" t="s">
        <v>102</v>
      </c>
      <c r="I2" s="125"/>
      <c r="J2" s="125"/>
      <c r="K2" s="125"/>
      <c r="L2" s="125"/>
      <c r="X2" t="s">
        <v>210</v>
      </c>
    </row>
    <row r="3" spans="1:38" x14ac:dyDescent="0.25">
      <c r="B3" s="46" t="s">
        <v>2</v>
      </c>
      <c r="C3" s="46" t="s">
        <v>0</v>
      </c>
      <c r="D3" s="46" t="s">
        <v>1</v>
      </c>
      <c r="E3" s="46" t="s">
        <v>103</v>
      </c>
      <c r="H3" s="61" t="s">
        <v>1</v>
      </c>
      <c r="I3" s="61" t="s">
        <v>2</v>
      </c>
      <c r="J3" s="61" t="s">
        <v>0</v>
      </c>
      <c r="K3" s="61" t="s">
        <v>136</v>
      </c>
      <c r="L3" s="61" t="s">
        <v>137</v>
      </c>
      <c r="N3" s="61" t="s">
        <v>1</v>
      </c>
      <c r="O3" s="61" t="s">
        <v>2</v>
      </c>
      <c r="P3" s="61" t="s">
        <v>0</v>
      </c>
      <c r="Q3" s="61" t="s">
        <v>136</v>
      </c>
      <c r="R3" t="s">
        <v>6</v>
      </c>
      <c r="S3" t="s">
        <v>3</v>
      </c>
      <c r="T3" t="s">
        <v>4</v>
      </c>
      <c r="U3" t="s">
        <v>5</v>
      </c>
      <c r="V3" t="s">
        <v>230</v>
      </c>
      <c r="AE3" t="s">
        <v>8</v>
      </c>
    </row>
    <row r="4" spans="1:38" x14ac:dyDescent="0.25">
      <c r="A4" s="47">
        <v>0.77083333333333304</v>
      </c>
      <c r="B4" s="46">
        <v>1</v>
      </c>
      <c r="C4" t="s">
        <v>104</v>
      </c>
      <c r="D4" s="48">
        <v>6.9444444444444404E-4</v>
      </c>
      <c r="H4" s="62" t="s">
        <v>138</v>
      </c>
      <c r="I4" s="61">
        <v>1</v>
      </c>
      <c r="J4" t="s">
        <v>139</v>
      </c>
      <c r="K4" s="63" t="s">
        <v>140</v>
      </c>
      <c r="N4" s="62" t="s">
        <v>138</v>
      </c>
      <c r="O4" s="61">
        <v>1</v>
      </c>
      <c r="P4" t="s">
        <v>13</v>
      </c>
      <c r="Q4" s="63">
        <v>5.5555555555555558E-3</v>
      </c>
      <c r="R4" t="s">
        <v>19</v>
      </c>
      <c r="S4" t="s">
        <v>18</v>
      </c>
      <c r="T4" t="s">
        <v>363</v>
      </c>
      <c r="U4" t="s">
        <v>99</v>
      </c>
      <c r="X4" t="s">
        <v>211</v>
      </c>
      <c r="AE4" t="s">
        <v>7</v>
      </c>
      <c r="AF4" t="s">
        <v>2</v>
      </c>
      <c r="AG4" t="s">
        <v>0</v>
      </c>
      <c r="AH4" t="s">
        <v>1</v>
      </c>
      <c r="AI4" t="s">
        <v>6</v>
      </c>
      <c r="AJ4" t="s">
        <v>3</v>
      </c>
      <c r="AK4" t="s">
        <v>4</v>
      </c>
      <c r="AL4" t="s">
        <v>5</v>
      </c>
    </row>
    <row r="5" spans="1:38" x14ac:dyDescent="0.25">
      <c r="A5" s="47">
        <f t="shared" ref="A5:A33" si="0">D4+A4</f>
        <v>0.77152777777777748</v>
      </c>
      <c r="B5" s="46">
        <f t="shared" ref="B5:B33" si="1">B4+1</f>
        <v>2</v>
      </c>
      <c r="C5" t="s">
        <v>105</v>
      </c>
      <c r="D5" s="48">
        <v>6.9444444444444501E-4</v>
      </c>
      <c r="H5" s="62">
        <f t="shared" ref="H5:H28" si="2">IF(LOWER($E4)="skip",H4,H4+K4)</f>
        <v>0.7729166666666667</v>
      </c>
      <c r="I5" s="61">
        <v>2</v>
      </c>
      <c r="J5" t="s">
        <v>141</v>
      </c>
      <c r="K5" s="63" t="s">
        <v>142</v>
      </c>
      <c r="N5" s="62">
        <f>N4+Q4</f>
        <v>0.77638888888888891</v>
      </c>
      <c r="O5" s="61">
        <f>1+O4</f>
        <v>2</v>
      </c>
      <c r="P5" t="s">
        <v>17</v>
      </c>
      <c r="Q5" s="63">
        <v>4.8611111111111112E-3</v>
      </c>
      <c r="R5" t="s">
        <v>20</v>
      </c>
      <c r="S5" t="s">
        <v>15</v>
      </c>
      <c r="T5" t="s">
        <v>16</v>
      </c>
      <c r="U5" t="s">
        <v>94</v>
      </c>
      <c r="X5" t="s">
        <v>212</v>
      </c>
      <c r="AE5" s="45">
        <v>0.77083333333333304</v>
      </c>
      <c r="AF5">
        <v>1</v>
      </c>
      <c r="AG5" t="s">
        <v>13</v>
      </c>
      <c r="AH5" s="48">
        <v>6.9444444444444441E-3</v>
      </c>
      <c r="AI5" t="s">
        <v>19</v>
      </c>
      <c r="AJ5" t="s">
        <v>18</v>
      </c>
      <c r="AK5" t="s">
        <v>14</v>
      </c>
      <c r="AL5" t="s">
        <v>99</v>
      </c>
    </row>
    <row r="6" spans="1:38" x14ac:dyDescent="0.25">
      <c r="A6" s="47">
        <f t="shared" si="0"/>
        <v>0.77222222222222192</v>
      </c>
      <c r="B6" s="46">
        <f t="shared" si="1"/>
        <v>3</v>
      </c>
      <c r="C6" t="s">
        <v>106</v>
      </c>
      <c r="D6" s="48">
        <v>3.4722222222222199E-3</v>
      </c>
      <c r="H6" s="62">
        <f t="shared" si="2"/>
        <v>0.77986111111111112</v>
      </c>
      <c r="I6" s="61">
        <v>3</v>
      </c>
      <c r="J6" t="s">
        <v>143</v>
      </c>
      <c r="K6" s="63" t="s">
        <v>142</v>
      </c>
      <c r="N6" s="62">
        <f t="shared" ref="N6:N8" si="3">N5+Q5</f>
        <v>0.78125</v>
      </c>
      <c r="O6" s="61">
        <f t="shared" ref="O6:O29" si="4">1+O5</f>
        <v>3</v>
      </c>
      <c r="P6" t="s">
        <v>96</v>
      </c>
      <c r="Q6" s="63">
        <v>3.472222222222222E-3</v>
      </c>
      <c r="R6" t="s">
        <v>19</v>
      </c>
      <c r="S6" t="s">
        <v>364</v>
      </c>
      <c r="T6" t="s">
        <v>14</v>
      </c>
      <c r="U6" t="s">
        <v>21</v>
      </c>
      <c r="X6" t="s">
        <v>213</v>
      </c>
      <c r="AE6" s="45">
        <v>0.77777777777777746</v>
      </c>
      <c r="AF6">
        <v>2</v>
      </c>
      <c r="AG6" t="s">
        <v>17</v>
      </c>
      <c r="AH6" s="48">
        <v>3.472222222222222E-3</v>
      </c>
      <c r="AI6" t="s">
        <v>20</v>
      </c>
      <c r="AJ6" t="s">
        <v>15</v>
      </c>
      <c r="AK6" t="s">
        <v>16</v>
      </c>
      <c r="AL6" t="s">
        <v>94</v>
      </c>
    </row>
    <row r="7" spans="1:38" x14ac:dyDescent="0.25">
      <c r="A7" s="49">
        <f t="shared" si="0"/>
        <v>0.77569444444444413</v>
      </c>
      <c r="B7" s="50">
        <f t="shared" si="1"/>
        <v>4</v>
      </c>
      <c r="C7" s="51" t="s">
        <v>107</v>
      </c>
      <c r="D7" s="52">
        <v>5.5555555555555558E-3</v>
      </c>
      <c r="E7" s="51" t="s">
        <v>108</v>
      </c>
      <c r="H7" s="62">
        <f t="shared" si="2"/>
        <v>0.78680555555555554</v>
      </c>
      <c r="I7" s="61">
        <v>4</v>
      </c>
      <c r="J7" t="s">
        <v>144</v>
      </c>
      <c r="K7" s="63" t="s">
        <v>145</v>
      </c>
      <c r="N7" s="62">
        <f t="shared" si="3"/>
        <v>0.78472222222222221</v>
      </c>
      <c r="O7" s="61">
        <f t="shared" si="4"/>
        <v>4</v>
      </c>
      <c r="P7" t="s">
        <v>362</v>
      </c>
      <c r="Q7" s="63">
        <v>3.472222222222222E-3</v>
      </c>
      <c r="R7" t="s">
        <v>19</v>
      </c>
      <c r="S7" t="s">
        <v>18</v>
      </c>
      <c r="T7" t="s">
        <v>14</v>
      </c>
      <c r="U7" t="s">
        <v>98</v>
      </c>
      <c r="X7" t="s">
        <v>214</v>
      </c>
      <c r="AE7" s="45">
        <v>0.78124999999999967</v>
      </c>
      <c r="AF7">
        <v>3</v>
      </c>
      <c r="AG7" t="s">
        <v>96</v>
      </c>
      <c r="AH7" s="48">
        <v>3.472222222222222E-3</v>
      </c>
      <c r="AI7" t="s">
        <v>19</v>
      </c>
      <c r="AJ7" t="s">
        <v>28</v>
      </c>
      <c r="AK7" t="s">
        <v>14</v>
      </c>
      <c r="AL7" t="s">
        <v>21</v>
      </c>
    </row>
    <row r="8" spans="1:38" x14ac:dyDescent="0.25">
      <c r="A8" s="47">
        <f t="shared" si="0"/>
        <v>0.78124999999999967</v>
      </c>
      <c r="B8" s="46">
        <f t="shared" si="1"/>
        <v>5</v>
      </c>
      <c r="C8" t="s">
        <v>109</v>
      </c>
      <c r="D8" s="48">
        <v>1.38888888888889E-3</v>
      </c>
      <c r="H8" s="62">
        <f t="shared" si="2"/>
        <v>0.79027777777777775</v>
      </c>
      <c r="I8" s="61">
        <v>5</v>
      </c>
      <c r="J8" t="s">
        <v>146</v>
      </c>
      <c r="K8" s="63" t="s">
        <v>145</v>
      </c>
      <c r="N8" s="62">
        <f t="shared" si="3"/>
        <v>0.78819444444444442</v>
      </c>
      <c r="O8" s="61">
        <f t="shared" si="4"/>
        <v>5</v>
      </c>
      <c r="P8" t="s">
        <v>379</v>
      </c>
      <c r="Q8" s="63">
        <v>4.8611111111111112E-3</v>
      </c>
      <c r="R8" t="s">
        <v>19</v>
      </c>
      <c r="S8" t="s">
        <v>364</v>
      </c>
      <c r="U8" t="s">
        <v>97</v>
      </c>
      <c r="X8" t="s">
        <v>215</v>
      </c>
      <c r="AE8" s="45">
        <v>0.78472222222222188</v>
      </c>
      <c r="AF8">
        <v>4</v>
      </c>
      <c r="AG8" t="s">
        <v>95</v>
      </c>
      <c r="AH8" s="48">
        <v>3.472222222222222E-3</v>
      </c>
      <c r="AI8" t="s">
        <v>19</v>
      </c>
      <c r="AJ8" t="s">
        <v>18</v>
      </c>
      <c r="AK8" t="s">
        <v>14</v>
      </c>
      <c r="AL8" t="s">
        <v>98</v>
      </c>
    </row>
    <row r="9" spans="1:38" x14ac:dyDescent="0.25">
      <c r="A9" s="47">
        <f t="shared" si="0"/>
        <v>0.78263888888888855</v>
      </c>
      <c r="B9" s="46">
        <f t="shared" si="1"/>
        <v>6</v>
      </c>
      <c r="C9" t="s">
        <v>110</v>
      </c>
      <c r="D9" s="48">
        <v>4.1666666666666701E-3</v>
      </c>
      <c r="H9" s="62">
        <f t="shared" si="2"/>
        <v>0.79374999999999996</v>
      </c>
      <c r="I9" s="61">
        <v>6</v>
      </c>
      <c r="J9" t="s">
        <v>147</v>
      </c>
      <c r="K9" s="63" t="s">
        <v>142</v>
      </c>
      <c r="N9" s="62">
        <f t="shared" ref="N9:N29" si="5">N8+Q8</f>
        <v>0.79305555555555551</v>
      </c>
      <c r="O9" s="61">
        <f t="shared" si="4"/>
        <v>6</v>
      </c>
      <c r="P9" t="s">
        <v>383</v>
      </c>
      <c r="Q9" s="63">
        <v>5.5555555555555558E-3</v>
      </c>
      <c r="R9" t="s">
        <v>20</v>
      </c>
      <c r="S9" t="s">
        <v>380</v>
      </c>
      <c r="T9" t="s">
        <v>16</v>
      </c>
      <c r="U9" t="s">
        <v>378</v>
      </c>
      <c r="X9" t="s">
        <v>216</v>
      </c>
      <c r="AE9" s="45">
        <v>0.78819444444444409</v>
      </c>
      <c r="AF9">
        <v>5</v>
      </c>
      <c r="AG9" t="s">
        <v>22</v>
      </c>
      <c r="AH9" s="48">
        <v>1.0416666666666666E-2</v>
      </c>
      <c r="AI9" t="s">
        <v>19</v>
      </c>
      <c r="AJ9" t="s">
        <v>28</v>
      </c>
      <c r="AK9" t="s">
        <v>14</v>
      </c>
      <c r="AL9" t="s">
        <v>97</v>
      </c>
    </row>
    <row r="10" spans="1:38" x14ac:dyDescent="0.25">
      <c r="A10" s="49">
        <f t="shared" si="0"/>
        <v>0.7868055555555552</v>
      </c>
      <c r="B10" s="50">
        <f t="shared" si="1"/>
        <v>7</v>
      </c>
      <c r="C10" s="51" t="s">
        <v>111</v>
      </c>
      <c r="D10" s="52">
        <v>6.9444444444444397E-3</v>
      </c>
      <c r="E10" s="51" t="s">
        <v>108</v>
      </c>
      <c r="H10" s="62">
        <f t="shared" si="2"/>
        <v>0.80069444444444438</v>
      </c>
      <c r="I10" s="61">
        <v>7</v>
      </c>
      <c r="J10" t="s">
        <v>148</v>
      </c>
      <c r="K10" s="63" t="s">
        <v>145</v>
      </c>
      <c r="N10" s="62">
        <f t="shared" si="5"/>
        <v>0.79861111111111105</v>
      </c>
      <c r="O10" s="61">
        <f t="shared" si="4"/>
        <v>7</v>
      </c>
      <c r="P10" t="s">
        <v>382</v>
      </c>
      <c r="Q10" s="63">
        <v>2.0833333333333333E-3</v>
      </c>
      <c r="R10" t="s">
        <v>27</v>
      </c>
      <c r="S10" t="s">
        <v>365</v>
      </c>
      <c r="X10" t="s">
        <v>217</v>
      </c>
      <c r="AE10" s="45">
        <v>0.79861111111111072</v>
      </c>
      <c r="AF10">
        <v>6</v>
      </c>
      <c r="AG10" t="s">
        <v>25</v>
      </c>
      <c r="AH10" s="48">
        <v>6.9444444444444441E-3</v>
      </c>
      <c r="AI10" t="s">
        <v>20</v>
      </c>
      <c r="AJ10" t="s">
        <v>15</v>
      </c>
      <c r="AK10" t="s">
        <v>16</v>
      </c>
      <c r="AL10" t="s">
        <v>24</v>
      </c>
    </row>
    <row r="11" spans="1:38" x14ac:dyDescent="0.25">
      <c r="A11" s="47">
        <f t="shared" si="0"/>
        <v>0.79374999999999962</v>
      </c>
      <c r="B11" s="46">
        <f t="shared" si="1"/>
        <v>8</v>
      </c>
      <c r="C11" t="s">
        <v>112</v>
      </c>
      <c r="D11" s="48">
        <v>2.7777777777777801E-3</v>
      </c>
      <c r="H11" s="62">
        <f t="shared" si="2"/>
        <v>0.80416666666666659</v>
      </c>
      <c r="I11" s="61">
        <v>8</v>
      </c>
      <c r="J11" t="s">
        <v>149</v>
      </c>
      <c r="K11" s="63" t="s">
        <v>142</v>
      </c>
      <c r="N11" s="62">
        <f t="shared" si="5"/>
        <v>0.80069444444444438</v>
      </c>
      <c r="O11" s="61">
        <f t="shared" si="4"/>
        <v>8</v>
      </c>
      <c r="P11" t="s">
        <v>25</v>
      </c>
      <c r="Q11" s="63">
        <v>8.3333333333333332E-3</v>
      </c>
      <c r="R11" t="s">
        <v>20</v>
      </c>
      <c r="S11" t="s">
        <v>15</v>
      </c>
      <c r="T11" t="s">
        <v>16</v>
      </c>
      <c r="U11" t="s">
        <v>381</v>
      </c>
      <c r="X11" t="s">
        <v>218</v>
      </c>
      <c r="AE11" s="45">
        <v>0.80555555555555514</v>
      </c>
      <c r="AF11">
        <v>7</v>
      </c>
      <c r="AG11" t="s">
        <v>26</v>
      </c>
      <c r="AH11" s="48">
        <v>3.472222222222222E-3</v>
      </c>
      <c r="AI11" t="s">
        <v>27</v>
      </c>
      <c r="AJ11" t="s">
        <v>23</v>
      </c>
      <c r="AK11" t="s">
        <v>14</v>
      </c>
    </row>
    <row r="12" spans="1:38" x14ac:dyDescent="0.25">
      <c r="A12" s="47">
        <f t="shared" si="0"/>
        <v>0.79652777777777739</v>
      </c>
      <c r="B12" s="46">
        <f t="shared" si="1"/>
        <v>9</v>
      </c>
      <c r="C12" t="s">
        <v>113</v>
      </c>
      <c r="D12" s="48">
        <v>2.7777777777777801E-3</v>
      </c>
      <c r="H12" s="62">
        <f t="shared" si="2"/>
        <v>0.81111111111111101</v>
      </c>
      <c r="I12" s="61">
        <v>9</v>
      </c>
      <c r="J12" t="s">
        <v>150</v>
      </c>
      <c r="K12" s="63" t="s">
        <v>145</v>
      </c>
      <c r="N12" s="62">
        <f t="shared" si="5"/>
        <v>0.80902777777777768</v>
      </c>
      <c r="O12" s="61">
        <f t="shared" si="4"/>
        <v>9</v>
      </c>
      <c r="P12" t="s">
        <v>169</v>
      </c>
      <c r="Q12" s="63" t="s">
        <v>145</v>
      </c>
      <c r="R12" t="s">
        <v>27</v>
      </c>
      <c r="S12" t="s">
        <v>23</v>
      </c>
      <c r="T12" t="s">
        <v>14</v>
      </c>
      <c r="X12" t="s">
        <v>219</v>
      </c>
      <c r="AE12" s="45">
        <v>0.80902777777777735</v>
      </c>
      <c r="AF12">
        <v>8</v>
      </c>
      <c r="AG12" t="s">
        <v>29</v>
      </c>
      <c r="AH12" s="48">
        <v>6.9444444444444441E-3</v>
      </c>
      <c r="AI12" t="s">
        <v>19</v>
      </c>
      <c r="AJ12" t="s">
        <v>28</v>
      </c>
      <c r="AK12" t="s">
        <v>14</v>
      </c>
      <c r="AL12" t="s">
        <v>30</v>
      </c>
    </row>
    <row r="13" spans="1:38" x14ac:dyDescent="0.25">
      <c r="A13" s="47">
        <f t="shared" si="0"/>
        <v>0.79930555555555516</v>
      </c>
      <c r="B13" s="46">
        <f t="shared" si="1"/>
        <v>10</v>
      </c>
      <c r="C13" t="s">
        <v>114</v>
      </c>
      <c r="D13" s="48">
        <v>3.4722222222222199E-3</v>
      </c>
      <c r="H13" s="62">
        <f t="shared" si="2"/>
        <v>0.81458333333333321</v>
      </c>
      <c r="I13" s="61">
        <v>10</v>
      </c>
      <c r="J13" t="s">
        <v>151</v>
      </c>
      <c r="K13" s="63" t="s">
        <v>145</v>
      </c>
      <c r="N13" s="62">
        <f t="shared" si="5"/>
        <v>0.81249999999999989</v>
      </c>
      <c r="O13" s="61">
        <f t="shared" si="4"/>
        <v>10</v>
      </c>
      <c r="P13" t="s">
        <v>386</v>
      </c>
      <c r="Q13" s="63" t="s">
        <v>145</v>
      </c>
      <c r="R13" t="s">
        <v>19</v>
      </c>
      <c r="S13" t="s">
        <v>28</v>
      </c>
      <c r="T13" t="s">
        <v>14</v>
      </c>
      <c r="U13" t="s">
        <v>50</v>
      </c>
      <c r="X13" t="s">
        <v>220</v>
      </c>
      <c r="AE13" s="45">
        <v>0.81597222222222177</v>
      </c>
      <c r="AF13">
        <v>9</v>
      </c>
      <c r="AG13" t="s">
        <v>31</v>
      </c>
      <c r="AH13" s="48">
        <v>6.9444444444444441E-3</v>
      </c>
      <c r="AI13" t="s">
        <v>20</v>
      </c>
      <c r="AJ13" t="s">
        <v>15</v>
      </c>
      <c r="AK13" t="s">
        <v>16</v>
      </c>
      <c r="AL13" t="s">
        <v>32</v>
      </c>
    </row>
    <row r="14" spans="1:38" x14ac:dyDescent="0.25">
      <c r="A14" s="49">
        <f t="shared" si="0"/>
        <v>0.80277777777777737</v>
      </c>
      <c r="B14" s="50">
        <f t="shared" si="1"/>
        <v>11</v>
      </c>
      <c r="C14" s="51" t="s">
        <v>115</v>
      </c>
      <c r="D14" s="52">
        <v>6.9444444444444441E-3</v>
      </c>
      <c r="E14" s="51" t="s">
        <v>108</v>
      </c>
      <c r="H14" s="62">
        <f t="shared" si="2"/>
        <v>0.81805555555555542</v>
      </c>
      <c r="I14" s="61">
        <v>11</v>
      </c>
      <c r="J14" t="s">
        <v>152</v>
      </c>
      <c r="K14" s="63" t="s">
        <v>153</v>
      </c>
      <c r="N14" s="62">
        <f t="shared" si="5"/>
        <v>0.8159722222222221</v>
      </c>
      <c r="O14" s="61">
        <f t="shared" si="4"/>
        <v>11</v>
      </c>
      <c r="P14" t="s">
        <v>152</v>
      </c>
      <c r="Q14" s="63">
        <v>6.9444444444444441E-3</v>
      </c>
      <c r="R14" t="s">
        <v>20</v>
      </c>
      <c r="S14" t="s">
        <v>15</v>
      </c>
      <c r="T14" t="s">
        <v>16</v>
      </c>
      <c r="U14" t="s">
        <v>367</v>
      </c>
      <c r="X14" t="s">
        <v>221</v>
      </c>
      <c r="AE14" s="45">
        <v>0.82291666666666619</v>
      </c>
      <c r="AF14">
        <v>10</v>
      </c>
      <c r="AG14" t="s">
        <v>33</v>
      </c>
      <c r="AH14" s="48">
        <v>3.472222222222222E-3</v>
      </c>
      <c r="AI14" t="s">
        <v>27</v>
      </c>
      <c r="AJ14" t="s">
        <v>23</v>
      </c>
      <c r="AK14" t="s">
        <v>14</v>
      </c>
    </row>
    <row r="15" spans="1:38" x14ac:dyDescent="0.25">
      <c r="A15" s="47">
        <f t="shared" si="0"/>
        <v>0.80972222222222179</v>
      </c>
      <c r="B15" s="46">
        <f t="shared" si="1"/>
        <v>12</v>
      </c>
      <c r="C15" t="s">
        <v>116</v>
      </c>
      <c r="D15" s="48">
        <v>4.8611111111111103E-3</v>
      </c>
      <c r="H15" s="62">
        <f t="shared" si="2"/>
        <v>0.82291666666666652</v>
      </c>
      <c r="I15" s="61">
        <v>12</v>
      </c>
      <c r="J15" t="s">
        <v>154</v>
      </c>
      <c r="K15" s="63" t="s">
        <v>145</v>
      </c>
      <c r="N15" s="62">
        <f t="shared" si="5"/>
        <v>0.82291666666666652</v>
      </c>
      <c r="O15" s="61">
        <f t="shared" si="4"/>
        <v>12</v>
      </c>
      <c r="P15" t="s">
        <v>154</v>
      </c>
      <c r="Q15" s="63" t="s">
        <v>145</v>
      </c>
      <c r="R15" t="s">
        <v>27</v>
      </c>
      <c r="S15" t="s">
        <v>23</v>
      </c>
      <c r="X15" t="s">
        <v>222</v>
      </c>
      <c r="AE15" s="45">
        <v>0.8263888888888884</v>
      </c>
      <c r="AF15">
        <v>11</v>
      </c>
      <c r="AG15" t="s">
        <v>34</v>
      </c>
      <c r="AH15" s="48">
        <v>1.0416666666666666E-2</v>
      </c>
    </row>
    <row r="16" spans="1:38" x14ac:dyDescent="0.25">
      <c r="A16" s="53">
        <f t="shared" si="0"/>
        <v>0.81458333333333288</v>
      </c>
      <c r="B16" s="54">
        <f t="shared" si="1"/>
        <v>13</v>
      </c>
      <c r="C16" s="55" t="s">
        <v>117</v>
      </c>
      <c r="D16" s="56">
        <v>1.0416666666666701E-2</v>
      </c>
      <c r="E16" s="55"/>
      <c r="H16" s="62">
        <f t="shared" si="2"/>
        <v>0.82638888888888873</v>
      </c>
      <c r="I16" s="61">
        <v>13</v>
      </c>
      <c r="J16" t="s">
        <v>42</v>
      </c>
      <c r="K16" s="63" t="s">
        <v>142</v>
      </c>
      <c r="N16" s="62">
        <f t="shared" si="5"/>
        <v>0.82638888888888873</v>
      </c>
      <c r="O16" s="61">
        <f t="shared" si="4"/>
        <v>13</v>
      </c>
      <c r="P16" t="s">
        <v>356</v>
      </c>
      <c r="Q16" s="63">
        <v>1.0416666666666666E-2</v>
      </c>
      <c r="R16" t="s">
        <v>369</v>
      </c>
      <c r="S16" t="s">
        <v>369</v>
      </c>
      <c r="T16" t="s">
        <v>369</v>
      </c>
      <c r="U16" t="s">
        <v>368</v>
      </c>
      <c r="X16" t="s">
        <v>223</v>
      </c>
      <c r="AE16" s="45">
        <v>0.83680555555555503</v>
      </c>
      <c r="AF16">
        <v>12</v>
      </c>
      <c r="AG16" t="s">
        <v>35</v>
      </c>
      <c r="AH16" s="48">
        <v>1.0416666666666666E-2</v>
      </c>
      <c r="AI16" t="s">
        <v>19</v>
      </c>
      <c r="AJ16" t="s">
        <v>28</v>
      </c>
      <c r="AK16" t="s">
        <v>14</v>
      </c>
      <c r="AL16" t="s">
        <v>36</v>
      </c>
    </row>
    <row r="17" spans="1:38" x14ac:dyDescent="0.25">
      <c r="A17" s="47">
        <f t="shared" si="0"/>
        <v>0.82499999999999962</v>
      </c>
      <c r="B17" s="46">
        <f t="shared" si="1"/>
        <v>14</v>
      </c>
      <c r="C17" t="s">
        <v>118</v>
      </c>
      <c r="D17" s="48">
        <v>3.4722222222222199E-3</v>
      </c>
      <c r="H17" s="62">
        <f t="shared" si="2"/>
        <v>0.83333333333333315</v>
      </c>
      <c r="I17" s="61">
        <v>14</v>
      </c>
      <c r="J17" t="s">
        <v>44</v>
      </c>
      <c r="K17" s="63" t="s">
        <v>142</v>
      </c>
      <c r="N17" s="62">
        <f t="shared" si="5"/>
        <v>0.83680555555555536</v>
      </c>
      <c r="O17" s="61">
        <f t="shared" si="4"/>
        <v>14</v>
      </c>
      <c r="P17" t="s">
        <v>172</v>
      </c>
      <c r="Q17" s="63">
        <v>3.472222222222222E-3</v>
      </c>
      <c r="R17" t="s">
        <v>19</v>
      </c>
      <c r="S17" t="s">
        <v>18</v>
      </c>
      <c r="T17" t="s">
        <v>14</v>
      </c>
      <c r="U17" t="s">
        <v>30</v>
      </c>
      <c r="X17" t="s">
        <v>224</v>
      </c>
      <c r="AE17" s="45">
        <v>0.84722222222222165</v>
      </c>
      <c r="AF17">
        <v>13</v>
      </c>
      <c r="AG17" t="s">
        <v>37</v>
      </c>
      <c r="AH17" s="48">
        <v>1.0416666666666666E-2</v>
      </c>
      <c r="AI17" t="s">
        <v>20</v>
      </c>
      <c r="AJ17" t="s">
        <v>15</v>
      </c>
      <c r="AK17" t="s">
        <v>16</v>
      </c>
      <c r="AL17" t="s">
        <v>41</v>
      </c>
    </row>
    <row r="18" spans="1:38" x14ac:dyDescent="0.25">
      <c r="A18" s="47">
        <f t="shared" si="0"/>
        <v>0.82847222222222183</v>
      </c>
      <c r="B18" s="46">
        <f t="shared" si="1"/>
        <v>15</v>
      </c>
      <c r="C18" t="s">
        <v>119</v>
      </c>
      <c r="D18" s="48">
        <v>3.4722222222222199E-3</v>
      </c>
      <c r="H18" s="62">
        <f t="shared" si="2"/>
        <v>0.84027777777777757</v>
      </c>
      <c r="I18" s="61">
        <v>15</v>
      </c>
      <c r="J18" t="s">
        <v>155</v>
      </c>
      <c r="K18" s="64" t="s">
        <v>145</v>
      </c>
      <c r="N18" s="62">
        <f t="shared" si="5"/>
        <v>0.84027777777777757</v>
      </c>
      <c r="O18" s="61">
        <f t="shared" si="4"/>
        <v>15</v>
      </c>
      <c r="P18" t="s">
        <v>387</v>
      </c>
      <c r="Q18" s="63">
        <v>3.472222222222222E-3</v>
      </c>
      <c r="R18" t="s">
        <v>19</v>
      </c>
      <c r="S18" t="s">
        <v>28</v>
      </c>
      <c r="T18" t="s">
        <v>14</v>
      </c>
      <c r="U18" t="s">
        <v>30</v>
      </c>
      <c r="X18" t="s">
        <v>225</v>
      </c>
      <c r="AE18" s="45">
        <v>0.85763888888888828</v>
      </c>
      <c r="AF18">
        <v>14</v>
      </c>
      <c r="AG18" t="s">
        <v>40</v>
      </c>
      <c r="AH18" s="48">
        <v>3.472222222222222E-3</v>
      </c>
      <c r="AI18" t="s">
        <v>27</v>
      </c>
      <c r="AJ18" t="s">
        <v>23</v>
      </c>
      <c r="AK18" t="s">
        <v>14</v>
      </c>
    </row>
    <row r="19" spans="1:38" x14ac:dyDescent="0.25">
      <c r="A19" s="57">
        <f t="shared" si="0"/>
        <v>0.83194444444444404</v>
      </c>
      <c r="B19" s="58">
        <f t="shared" si="1"/>
        <v>16</v>
      </c>
      <c r="C19" s="59" t="s">
        <v>120</v>
      </c>
      <c r="D19" s="60">
        <v>1.0416666666666701E-2</v>
      </c>
      <c r="E19" s="59" t="s">
        <v>121</v>
      </c>
      <c r="H19" s="62">
        <f t="shared" si="2"/>
        <v>0.84374999999999978</v>
      </c>
      <c r="I19" s="61">
        <v>16</v>
      </c>
      <c r="J19" t="s">
        <v>117</v>
      </c>
      <c r="K19" s="64" t="s">
        <v>156</v>
      </c>
      <c r="N19" s="62">
        <f t="shared" si="5"/>
        <v>0.84374999999999978</v>
      </c>
      <c r="O19" s="61">
        <f t="shared" si="4"/>
        <v>16</v>
      </c>
      <c r="P19" t="s">
        <v>31</v>
      </c>
      <c r="Q19" s="63">
        <v>6.9444444444444441E-3</v>
      </c>
      <c r="R19" t="s">
        <v>20</v>
      </c>
      <c r="S19" t="s">
        <v>15</v>
      </c>
      <c r="T19" t="s">
        <v>16</v>
      </c>
      <c r="U19" t="s">
        <v>32</v>
      </c>
      <c r="X19" t="s">
        <v>226</v>
      </c>
      <c r="AE19" s="45">
        <v>0.86111111111111049</v>
      </c>
      <c r="AF19">
        <v>15</v>
      </c>
      <c r="AG19" t="s">
        <v>42</v>
      </c>
      <c r="AH19" s="48">
        <v>6.9444444444444441E-3</v>
      </c>
      <c r="AI19" t="s">
        <v>19</v>
      </c>
      <c r="AJ19" t="s">
        <v>28</v>
      </c>
      <c r="AK19" t="s">
        <v>14</v>
      </c>
      <c r="AL19" t="s">
        <v>43</v>
      </c>
    </row>
    <row r="20" spans="1:38" x14ac:dyDescent="0.25">
      <c r="A20" s="47">
        <f t="shared" si="0"/>
        <v>0.84236111111111078</v>
      </c>
      <c r="B20" s="46">
        <f t="shared" si="1"/>
        <v>17</v>
      </c>
      <c r="C20" t="s">
        <v>122</v>
      </c>
      <c r="D20" s="48">
        <v>2.7777777777777801E-3</v>
      </c>
      <c r="H20" s="62">
        <f t="shared" si="2"/>
        <v>0.85416666666666641</v>
      </c>
      <c r="I20" s="61">
        <v>17</v>
      </c>
      <c r="J20" t="s">
        <v>29</v>
      </c>
      <c r="K20" s="64" t="s">
        <v>142</v>
      </c>
      <c r="N20" s="62">
        <f t="shared" si="5"/>
        <v>0.8506944444444442</v>
      </c>
      <c r="O20" s="61">
        <f t="shared" si="4"/>
        <v>17</v>
      </c>
      <c r="P20" t="s">
        <v>33</v>
      </c>
      <c r="Q20" s="63">
        <v>3.472222222222222E-3</v>
      </c>
      <c r="R20" t="s">
        <v>27</v>
      </c>
      <c r="S20" t="s">
        <v>23</v>
      </c>
      <c r="T20" t="s">
        <v>14</v>
      </c>
      <c r="X20" t="s">
        <v>227</v>
      </c>
      <c r="AE20" s="45">
        <v>0.86805555555555491</v>
      </c>
      <c r="AF20">
        <v>16</v>
      </c>
      <c r="AG20" t="s">
        <v>44</v>
      </c>
      <c r="AH20" s="48">
        <v>6.9444444444444441E-3</v>
      </c>
      <c r="AI20" t="s">
        <v>20</v>
      </c>
      <c r="AJ20" t="s">
        <v>45</v>
      </c>
      <c r="AK20" t="s">
        <v>14</v>
      </c>
      <c r="AL20" t="s">
        <v>46</v>
      </c>
    </row>
    <row r="21" spans="1:38" x14ac:dyDescent="0.25">
      <c r="A21" s="47">
        <f t="shared" si="0"/>
        <v>0.84513888888888855</v>
      </c>
      <c r="B21" s="46">
        <f t="shared" si="1"/>
        <v>18</v>
      </c>
      <c r="C21" t="s">
        <v>123</v>
      </c>
      <c r="D21" s="48">
        <v>2.7777777777777801E-3</v>
      </c>
      <c r="H21" s="62">
        <f t="shared" si="2"/>
        <v>0.86111111111111083</v>
      </c>
      <c r="I21" s="61">
        <v>18</v>
      </c>
      <c r="J21" t="s">
        <v>157</v>
      </c>
      <c r="K21" s="64" t="s">
        <v>156</v>
      </c>
      <c r="N21" s="62">
        <f t="shared" si="5"/>
        <v>0.85416666666666641</v>
      </c>
      <c r="O21" s="61">
        <f t="shared" si="4"/>
        <v>18</v>
      </c>
      <c r="P21" t="s">
        <v>173</v>
      </c>
      <c r="Q21" s="63">
        <v>3.472222222222222E-3</v>
      </c>
      <c r="R21" t="s">
        <v>19</v>
      </c>
      <c r="S21" t="s">
        <v>18</v>
      </c>
      <c r="T21" t="s">
        <v>14</v>
      </c>
      <c r="X21" t="s">
        <v>228</v>
      </c>
      <c r="AE21" s="45">
        <v>0.87499999999999933</v>
      </c>
      <c r="AF21">
        <v>17</v>
      </c>
      <c r="AG21" t="s">
        <v>47</v>
      </c>
      <c r="AH21" s="48">
        <v>3.472222222222222E-3</v>
      </c>
      <c r="AI21" t="s">
        <v>27</v>
      </c>
      <c r="AJ21" t="s">
        <v>48</v>
      </c>
      <c r="AK21" t="s">
        <v>14</v>
      </c>
    </row>
    <row r="22" spans="1:38" x14ac:dyDescent="0.25">
      <c r="A22" s="47">
        <f t="shared" si="0"/>
        <v>0.84791666666666632</v>
      </c>
      <c r="B22" s="46">
        <f t="shared" si="1"/>
        <v>19</v>
      </c>
      <c r="C22" t="s">
        <v>124</v>
      </c>
      <c r="D22" s="48">
        <v>5.5555555555555497E-3</v>
      </c>
      <c r="H22" s="62">
        <f t="shared" si="2"/>
        <v>0.87152777777777746</v>
      </c>
      <c r="I22" s="61">
        <v>19</v>
      </c>
      <c r="J22" t="s">
        <v>158</v>
      </c>
      <c r="K22" s="64" t="s">
        <v>145</v>
      </c>
      <c r="N22" s="62">
        <f t="shared" si="5"/>
        <v>0.85763888888888862</v>
      </c>
      <c r="O22" s="61">
        <f t="shared" si="4"/>
        <v>19</v>
      </c>
      <c r="P22" t="s">
        <v>170</v>
      </c>
      <c r="Q22" s="63">
        <v>3.472222222222222E-3</v>
      </c>
      <c r="R22" t="s">
        <v>19</v>
      </c>
      <c r="S22" t="s">
        <v>28</v>
      </c>
      <c r="T22" t="s">
        <v>14</v>
      </c>
      <c r="U22" t="s">
        <v>43</v>
      </c>
      <c r="X22" t="s">
        <v>229</v>
      </c>
      <c r="AE22" s="45">
        <v>0.87847222222222154</v>
      </c>
      <c r="AF22">
        <v>18</v>
      </c>
      <c r="AG22" t="s">
        <v>49</v>
      </c>
      <c r="AH22" s="48">
        <v>3.472222222222222E-3</v>
      </c>
      <c r="AI22" t="s">
        <v>19</v>
      </c>
      <c r="AJ22" t="s">
        <v>28</v>
      </c>
      <c r="AK22" t="s">
        <v>14</v>
      </c>
      <c r="AL22" t="s">
        <v>50</v>
      </c>
    </row>
    <row r="23" spans="1:38" x14ac:dyDescent="0.25">
      <c r="A23" s="47">
        <f t="shared" si="0"/>
        <v>0.85347222222222185</v>
      </c>
      <c r="B23" s="46">
        <f t="shared" si="1"/>
        <v>20</v>
      </c>
      <c r="C23" t="s">
        <v>125</v>
      </c>
      <c r="D23" s="48">
        <v>3.4722222222222199E-3</v>
      </c>
      <c r="H23" s="62">
        <f t="shared" si="2"/>
        <v>0.87499999999999967</v>
      </c>
      <c r="I23" s="61">
        <v>20</v>
      </c>
      <c r="J23" t="s">
        <v>159</v>
      </c>
      <c r="K23" s="64" t="s">
        <v>142</v>
      </c>
      <c r="N23" s="62">
        <f t="shared" si="5"/>
        <v>0.86111111111111083</v>
      </c>
      <c r="O23" s="61">
        <f t="shared" si="4"/>
        <v>20</v>
      </c>
      <c r="P23" t="s">
        <v>385</v>
      </c>
      <c r="Q23" s="63">
        <v>6.9444444444444441E-3</v>
      </c>
      <c r="R23" t="s">
        <v>20</v>
      </c>
      <c r="S23" t="s">
        <v>45</v>
      </c>
      <c r="T23" t="s">
        <v>14</v>
      </c>
      <c r="U23" t="s">
        <v>46</v>
      </c>
      <c r="AE23" s="45">
        <v>0.88194444444444375</v>
      </c>
      <c r="AF23">
        <v>19</v>
      </c>
      <c r="AG23" t="s">
        <v>52</v>
      </c>
      <c r="AH23" s="48">
        <v>1.3888888888888888E-2</v>
      </c>
      <c r="AI23" t="s">
        <v>20</v>
      </c>
      <c r="AJ23" t="s">
        <v>45</v>
      </c>
      <c r="AK23" t="s">
        <v>39</v>
      </c>
      <c r="AL23" t="s">
        <v>51</v>
      </c>
    </row>
    <row r="24" spans="1:38" x14ac:dyDescent="0.25">
      <c r="A24" s="57">
        <f t="shared" si="0"/>
        <v>0.85694444444444406</v>
      </c>
      <c r="B24" s="58">
        <f t="shared" si="1"/>
        <v>21</v>
      </c>
      <c r="C24" s="59" t="s">
        <v>126</v>
      </c>
      <c r="D24" s="60">
        <v>1.0416666666666701E-2</v>
      </c>
      <c r="E24" s="59" t="s">
        <v>121</v>
      </c>
      <c r="H24" s="62">
        <f t="shared" si="2"/>
        <v>0.88194444444444409</v>
      </c>
      <c r="I24" s="61">
        <v>21</v>
      </c>
      <c r="J24" t="s">
        <v>160</v>
      </c>
      <c r="K24" s="64" t="s">
        <v>161</v>
      </c>
      <c r="N24" s="62">
        <f t="shared" si="5"/>
        <v>0.86805555555555525</v>
      </c>
      <c r="O24" s="61">
        <f t="shared" si="4"/>
        <v>21</v>
      </c>
      <c r="P24" t="s">
        <v>155</v>
      </c>
      <c r="Q24" s="63" t="s">
        <v>145</v>
      </c>
      <c r="R24" t="s">
        <v>27</v>
      </c>
      <c r="S24" t="s">
        <v>48</v>
      </c>
      <c r="T24" t="s">
        <v>14</v>
      </c>
      <c r="AE24" s="45">
        <v>0.89583333333333259</v>
      </c>
      <c r="AF24">
        <v>20</v>
      </c>
      <c r="AG24" t="s">
        <v>53</v>
      </c>
      <c r="AH24" s="48">
        <v>3.472222222222222E-3</v>
      </c>
      <c r="AI24" t="s">
        <v>20</v>
      </c>
      <c r="AJ24" t="s">
        <v>48</v>
      </c>
      <c r="AK24" t="s">
        <v>14</v>
      </c>
    </row>
    <row r="25" spans="1:38" x14ac:dyDescent="0.25">
      <c r="A25" s="47">
        <f t="shared" si="0"/>
        <v>0.86736111111111081</v>
      </c>
      <c r="B25" s="46">
        <f t="shared" si="1"/>
        <v>22</v>
      </c>
      <c r="C25" t="s">
        <v>127</v>
      </c>
      <c r="D25" s="48">
        <v>6.9444444444444397E-3</v>
      </c>
      <c r="H25" s="62">
        <f t="shared" si="2"/>
        <v>0.89166666666666627</v>
      </c>
      <c r="I25" s="61">
        <v>22</v>
      </c>
      <c r="J25" t="s">
        <v>162</v>
      </c>
      <c r="K25" s="64" t="s">
        <v>163</v>
      </c>
      <c r="N25" s="62">
        <f t="shared" si="5"/>
        <v>0.87152777777777746</v>
      </c>
      <c r="O25" s="61">
        <f t="shared" si="4"/>
        <v>22</v>
      </c>
      <c r="P25" t="s">
        <v>384</v>
      </c>
      <c r="Q25" s="63">
        <v>1.3888888888888888E-2</v>
      </c>
      <c r="R25" t="s">
        <v>20</v>
      </c>
      <c r="S25" t="s">
        <v>366</v>
      </c>
      <c r="T25" t="s">
        <v>39</v>
      </c>
      <c r="U25" t="s">
        <v>357</v>
      </c>
      <c r="AE25" s="45">
        <v>0.8993055555555548</v>
      </c>
      <c r="AF25">
        <v>21</v>
      </c>
      <c r="AG25" t="s">
        <v>38</v>
      </c>
    </row>
    <row r="26" spans="1:38" x14ac:dyDescent="0.25">
      <c r="A26" s="47">
        <f t="shared" si="0"/>
        <v>0.87430555555555522</v>
      </c>
      <c r="B26" s="46">
        <f t="shared" si="1"/>
        <v>23</v>
      </c>
      <c r="C26" t="s">
        <v>128</v>
      </c>
      <c r="D26" s="48">
        <v>6.9444444444444397E-3</v>
      </c>
      <c r="E26" t="s">
        <v>129</v>
      </c>
      <c r="H26" s="62">
        <f t="shared" si="2"/>
        <v>0.89444444444444404</v>
      </c>
      <c r="I26" s="61">
        <v>23</v>
      </c>
      <c r="J26" t="s">
        <v>164</v>
      </c>
      <c r="K26" s="64" t="s">
        <v>165</v>
      </c>
      <c r="N26" s="62">
        <f t="shared" si="5"/>
        <v>0.8854166666666663</v>
      </c>
      <c r="O26" s="61">
        <f t="shared" si="4"/>
        <v>23</v>
      </c>
      <c r="P26" t="s">
        <v>375</v>
      </c>
      <c r="Q26" s="63">
        <v>3.472222222222222E-3</v>
      </c>
      <c r="R26" t="s">
        <v>27</v>
      </c>
      <c r="S26" t="s">
        <v>23</v>
      </c>
    </row>
    <row r="27" spans="1:38" x14ac:dyDescent="0.25">
      <c r="A27" s="57">
        <f t="shared" si="0"/>
        <v>0.88124999999999964</v>
      </c>
      <c r="B27" s="58">
        <f t="shared" si="1"/>
        <v>24</v>
      </c>
      <c r="C27" s="59" t="s">
        <v>130</v>
      </c>
      <c r="D27" s="60">
        <v>3.4722222222222199E-3</v>
      </c>
      <c r="E27" s="59" t="s">
        <v>121</v>
      </c>
      <c r="H27" s="62">
        <f t="shared" si="2"/>
        <v>0.89583333333333293</v>
      </c>
      <c r="I27" s="61">
        <v>24</v>
      </c>
      <c r="J27" t="s">
        <v>166</v>
      </c>
      <c r="K27" s="63" t="s">
        <v>167</v>
      </c>
      <c r="N27" s="62">
        <f t="shared" si="5"/>
        <v>0.88888888888888851</v>
      </c>
      <c r="O27" s="61">
        <f t="shared" si="4"/>
        <v>24</v>
      </c>
      <c r="P27" t="s">
        <v>395</v>
      </c>
      <c r="Q27" s="63">
        <v>3.472222222222222E-3</v>
      </c>
      <c r="R27" t="s">
        <v>19</v>
      </c>
      <c r="S27" t="s">
        <v>18</v>
      </c>
      <c r="U27" t="s">
        <v>370</v>
      </c>
    </row>
    <row r="28" spans="1:38" x14ac:dyDescent="0.25">
      <c r="A28" s="57">
        <f t="shared" si="0"/>
        <v>0.88472222222222185</v>
      </c>
      <c r="B28" s="58">
        <f t="shared" si="1"/>
        <v>25</v>
      </c>
      <c r="C28" s="59" t="s">
        <v>131</v>
      </c>
      <c r="D28" s="60">
        <v>3.472222222222222E-3</v>
      </c>
      <c r="E28" s="59" t="s">
        <v>121</v>
      </c>
      <c r="H28" s="62">
        <f t="shared" si="2"/>
        <v>0.89583333333333293</v>
      </c>
      <c r="J28" t="s">
        <v>38</v>
      </c>
      <c r="N28" s="62">
        <f t="shared" si="5"/>
        <v>0.89236111111111072</v>
      </c>
      <c r="O28" s="61">
        <f t="shared" si="4"/>
        <v>25</v>
      </c>
      <c r="P28" t="s">
        <v>374</v>
      </c>
      <c r="Q28" s="63">
        <v>3.472222222222222E-3</v>
      </c>
      <c r="R28" t="s">
        <v>19</v>
      </c>
      <c r="S28" t="s">
        <v>18</v>
      </c>
      <c r="U28" t="s">
        <v>370</v>
      </c>
    </row>
    <row r="29" spans="1:38" x14ac:dyDescent="0.25">
      <c r="A29" s="57">
        <f t="shared" si="0"/>
        <v>0.88819444444444406</v>
      </c>
      <c r="B29" s="58">
        <f t="shared" si="1"/>
        <v>26</v>
      </c>
      <c r="C29" s="59" t="s">
        <v>132</v>
      </c>
      <c r="D29" s="60">
        <v>4.8611111111111103E-3</v>
      </c>
      <c r="E29" s="59" t="s">
        <v>121</v>
      </c>
      <c r="N29" s="62">
        <f t="shared" si="5"/>
        <v>0.89583333333333293</v>
      </c>
      <c r="O29" s="61">
        <f t="shared" si="4"/>
        <v>26</v>
      </c>
      <c r="P29" t="s">
        <v>38</v>
      </c>
      <c r="Q29" s="63"/>
    </row>
    <row r="30" spans="1:38" x14ac:dyDescent="0.25">
      <c r="A30" s="47">
        <f t="shared" si="0"/>
        <v>0.89305555555555516</v>
      </c>
      <c r="B30" s="46">
        <f t="shared" si="1"/>
        <v>27</v>
      </c>
      <c r="C30" t="s">
        <v>133</v>
      </c>
      <c r="D30" s="48">
        <v>2.0833333333333298E-3</v>
      </c>
      <c r="N30" s="62"/>
      <c r="O30" s="61"/>
    </row>
    <row r="31" spans="1:38" x14ac:dyDescent="0.25">
      <c r="A31" s="53">
        <f t="shared" si="0"/>
        <v>0.89513888888888848</v>
      </c>
      <c r="B31" s="54">
        <f t="shared" si="1"/>
        <v>28</v>
      </c>
      <c r="C31" s="55" t="s">
        <v>38</v>
      </c>
      <c r="D31" s="56">
        <v>1.38888888888889E-3</v>
      </c>
      <c r="E31" s="55"/>
      <c r="N31" s="62"/>
      <c r="O31" s="61"/>
    </row>
    <row r="32" spans="1:38" x14ac:dyDescent="0.25">
      <c r="A32" s="47">
        <f t="shared" si="0"/>
        <v>0.89652777777777737</v>
      </c>
      <c r="B32" s="46">
        <f t="shared" si="1"/>
        <v>29</v>
      </c>
      <c r="C32" t="s">
        <v>134</v>
      </c>
      <c r="D32" s="48">
        <v>1.0416666666666701E-2</v>
      </c>
      <c r="N32" s="62"/>
      <c r="O32" s="61"/>
    </row>
    <row r="33" spans="1:38" ht="15.75" thickBot="1" x14ac:dyDescent="0.3">
      <c r="A33" s="47">
        <f t="shared" si="0"/>
        <v>0.90694444444444411</v>
      </c>
      <c r="B33" s="46">
        <f t="shared" si="1"/>
        <v>30</v>
      </c>
      <c r="C33" t="s">
        <v>135</v>
      </c>
      <c r="D33" s="48">
        <v>8.3333333333333297E-3</v>
      </c>
    </row>
    <row r="34" spans="1:38" s="66" customFormat="1" ht="16.5" thickTop="1" thickBot="1" x14ac:dyDescent="0.3">
      <c r="G34" s="68"/>
      <c r="M34" s="68"/>
      <c r="W34" s="68"/>
      <c r="AD34" s="68"/>
    </row>
    <row r="35" spans="1:38" ht="15.75" thickTop="1" x14ac:dyDescent="0.25">
      <c r="A35" t="s">
        <v>174</v>
      </c>
      <c r="H35" t="s">
        <v>208</v>
      </c>
      <c r="N35" s="46" t="s">
        <v>209</v>
      </c>
      <c r="X35" t="s">
        <v>270</v>
      </c>
      <c r="AE35" t="s">
        <v>251</v>
      </c>
    </row>
    <row r="36" spans="1:38" x14ac:dyDescent="0.25">
      <c r="A36" s="124" t="s">
        <v>175</v>
      </c>
      <c r="B36" s="124"/>
      <c r="C36" s="124"/>
      <c r="D36" s="124"/>
      <c r="E36" s="46"/>
      <c r="X36" t="s">
        <v>271</v>
      </c>
      <c r="AE36" t="s">
        <v>7</v>
      </c>
      <c r="AF36" t="s">
        <v>2</v>
      </c>
      <c r="AG36" t="s">
        <v>0</v>
      </c>
      <c r="AH36" t="s">
        <v>1</v>
      </c>
      <c r="AI36" t="s">
        <v>6</v>
      </c>
      <c r="AJ36" t="s">
        <v>3</v>
      </c>
      <c r="AK36" t="s">
        <v>4</v>
      </c>
      <c r="AL36" t="s">
        <v>5</v>
      </c>
    </row>
    <row r="37" spans="1:38" x14ac:dyDescent="0.25">
      <c r="B37" s="46" t="s">
        <v>2</v>
      </c>
      <c r="C37" s="46" t="s">
        <v>0</v>
      </c>
      <c r="D37" s="46" t="s">
        <v>0</v>
      </c>
      <c r="E37" s="46" t="s">
        <v>1</v>
      </c>
      <c r="F37" s="46" t="s">
        <v>103</v>
      </c>
      <c r="H37" s="65">
        <v>0.77083333333333337</v>
      </c>
      <c r="I37">
        <v>1</v>
      </c>
      <c r="J37" t="s">
        <v>232</v>
      </c>
      <c r="K37" s="48">
        <v>3.472222222222222E-3</v>
      </c>
      <c r="N37" s="61" t="s">
        <v>1</v>
      </c>
      <c r="O37" s="61" t="s">
        <v>2</v>
      </c>
      <c r="P37" s="61" t="s">
        <v>0</v>
      </c>
      <c r="Q37" s="61" t="s">
        <v>136</v>
      </c>
      <c r="R37" t="s">
        <v>6</v>
      </c>
      <c r="S37" t="s">
        <v>3</v>
      </c>
      <c r="T37" t="s">
        <v>4</v>
      </c>
      <c r="U37" t="s">
        <v>5</v>
      </c>
      <c r="X37" t="s">
        <v>272</v>
      </c>
      <c r="AE37" s="65">
        <v>0.77083333333333304</v>
      </c>
      <c r="AF37">
        <v>1</v>
      </c>
      <c r="AG37" t="s">
        <v>54</v>
      </c>
      <c r="AH37" s="48">
        <v>6.9444444444444441E-3</v>
      </c>
      <c r="AI37" t="s">
        <v>19</v>
      </c>
      <c r="AJ37" t="s">
        <v>28</v>
      </c>
      <c r="AK37" t="s">
        <v>14</v>
      </c>
      <c r="AL37" t="s">
        <v>56</v>
      </c>
    </row>
    <row r="38" spans="1:38" x14ac:dyDescent="0.25">
      <c r="A38" s="47">
        <v>0.77083333333333304</v>
      </c>
      <c r="B38" s="46">
        <v>1</v>
      </c>
      <c r="C38" t="s">
        <v>176</v>
      </c>
      <c r="E38" s="48">
        <v>6.9444444444444404E-4</v>
      </c>
      <c r="H38" s="65">
        <f>H37+K37</f>
        <v>0.77430555555555558</v>
      </c>
      <c r="I38">
        <v>2</v>
      </c>
      <c r="J38" t="s">
        <v>233</v>
      </c>
      <c r="K38" s="48">
        <v>6.9444444444444441E-3</v>
      </c>
      <c r="N38" s="62" t="s">
        <v>138</v>
      </c>
      <c r="O38" s="61">
        <v>1</v>
      </c>
      <c r="P38" t="s">
        <v>373</v>
      </c>
      <c r="Q38" s="63">
        <v>3.472222222222222E-3</v>
      </c>
      <c r="S38" t="s">
        <v>18</v>
      </c>
      <c r="U38" t="s">
        <v>388</v>
      </c>
      <c r="X38" t="s">
        <v>273</v>
      </c>
      <c r="AE38" s="65">
        <v>0.77777777777777746</v>
      </c>
      <c r="AF38">
        <v>2</v>
      </c>
      <c r="AG38" t="s">
        <v>55</v>
      </c>
      <c r="AH38" s="48">
        <v>1.0416666666666666E-2</v>
      </c>
      <c r="AI38" t="s">
        <v>20</v>
      </c>
      <c r="AJ38" t="s">
        <v>15</v>
      </c>
      <c r="AK38" t="s">
        <v>16</v>
      </c>
      <c r="AL38" t="s">
        <v>57</v>
      </c>
    </row>
    <row r="39" spans="1:38" x14ac:dyDescent="0.25">
      <c r="A39" s="47">
        <f t="shared" ref="A39:A55" si="6">E38+A38</f>
        <v>0.77152777777777748</v>
      </c>
      <c r="B39" s="46">
        <f t="shared" ref="B39:B59" si="7">B38+1</f>
        <v>2</v>
      </c>
      <c r="C39" t="s">
        <v>105</v>
      </c>
      <c r="E39" s="48">
        <v>6.9444444444444501E-4</v>
      </c>
      <c r="H39" s="65">
        <f t="shared" ref="H39:H58" si="8">H38+K38</f>
        <v>0.78125</v>
      </c>
      <c r="I39">
        <v>3</v>
      </c>
      <c r="J39" t="s">
        <v>234</v>
      </c>
      <c r="K39" s="48">
        <v>3.472222222222222E-3</v>
      </c>
      <c r="N39" s="62">
        <f>N38+Q38</f>
        <v>0.77430555555555558</v>
      </c>
      <c r="O39" s="61">
        <f>1+O38</f>
        <v>2</v>
      </c>
      <c r="P39" t="s">
        <v>171</v>
      </c>
      <c r="Q39" s="63">
        <v>3.472222222222222E-3</v>
      </c>
      <c r="R39" t="s">
        <v>19</v>
      </c>
      <c r="S39" t="s">
        <v>18</v>
      </c>
      <c r="T39" t="s">
        <v>14</v>
      </c>
      <c r="U39" t="s">
        <v>389</v>
      </c>
      <c r="X39" t="s">
        <v>274</v>
      </c>
      <c r="AE39" s="65">
        <v>0.78819444444444409</v>
      </c>
      <c r="AF39">
        <v>3</v>
      </c>
      <c r="AG39" t="s">
        <v>58</v>
      </c>
      <c r="AH39" s="48">
        <v>3.472222222222222E-3</v>
      </c>
      <c r="AI39" t="s">
        <v>27</v>
      </c>
      <c r="AJ39" t="s">
        <v>23</v>
      </c>
      <c r="AK39" t="s">
        <v>14</v>
      </c>
    </row>
    <row r="40" spans="1:38" x14ac:dyDescent="0.25">
      <c r="A40" s="47">
        <f t="shared" si="6"/>
        <v>0.77222222222222192</v>
      </c>
      <c r="B40" s="46">
        <f t="shared" si="7"/>
        <v>3</v>
      </c>
      <c r="C40" t="s">
        <v>177</v>
      </c>
      <c r="E40" s="48">
        <v>6.9444444444444397E-3</v>
      </c>
      <c r="H40" s="65">
        <f t="shared" si="8"/>
        <v>0.78472222222222221</v>
      </c>
      <c r="I40">
        <v>4</v>
      </c>
      <c r="J40" t="s">
        <v>235</v>
      </c>
      <c r="K40" s="48">
        <v>3.472222222222222E-3</v>
      </c>
      <c r="N40" s="62">
        <f t="shared" ref="N40:N60" si="9">N39+Q39</f>
        <v>0.77777777777777779</v>
      </c>
      <c r="O40" s="61">
        <f t="shared" ref="O40:O60" si="10">1+O39</f>
        <v>3</v>
      </c>
      <c r="P40" t="s">
        <v>392</v>
      </c>
      <c r="Q40" s="63">
        <v>3.472222222222222E-3</v>
      </c>
      <c r="R40" t="s">
        <v>19</v>
      </c>
      <c r="S40" t="s">
        <v>28</v>
      </c>
      <c r="T40" t="s">
        <v>14</v>
      </c>
      <c r="X40" t="s">
        <v>275</v>
      </c>
      <c r="AE40" s="65">
        <v>0.7916666666666663</v>
      </c>
      <c r="AF40">
        <v>4</v>
      </c>
      <c r="AG40" t="s">
        <v>59</v>
      </c>
      <c r="AH40" s="48">
        <v>1.0416666666666666E-2</v>
      </c>
      <c r="AI40" t="s">
        <v>19</v>
      </c>
      <c r="AJ40" t="s">
        <v>28</v>
      </c>
      <c r="AK40" t="s">
        <v>14</v>
      </c>
      <c r="AL40" t="s">
        <v>60</v>
      </c>
    </row>
    <row r="41" spans="1:38" x14ac:dyDescent="0.25">
      <c r="A41" s="47">
        <f t="shared" si="6"/>
        <v>0.77916666666666634</v>
      </c>
      <c r="B41" s="46">
        <f t="shared" si="7"/>
        <v>4</v>
      </c>
      <c r="C41" t="s">
        <v>178</v>
      </c>
      <c r="D41" t="s">
        <v>179</v>
      </c>
      <c r="E41" s="48">
        <v>2.0833333333333298E-3</v>
      </c>
      <c r="H41" s="65">
        <f t="shared" si="8"/>
        <v>0.78819444444444442</v>
      </c>
      <c r="I41">
        <v>5</v>
      </c>
      <c r="J41" t="s">
        <v>236</v>
      </c>
      <c r="K41" s="48">
        <v>1.0416666666666666E-2</v>
      </c>
      <c r="N41" s="62">
        <f t="shared" si="9"/>
        <v>0.78125</v>
      </c>
      <c r="O41" s="61">
        <f t="shared" si="10"/>
        <v>4</v>
      </c>
      <c r="P41" t="s">
        <v>371</v>
      </c>
      <c r="Q41" s="63">
        <v>6.9444444444444441E-3</v>
      </c>
      <c r="R41" t="s">
        <v>20</v>
      </c>
      <c r="S41" t="s">
        <v>391</v>
      </c>
      <c r="T41" t="s">
        <v>14</v>
      </c>
      <c r="X41" t="s">
        <v>276</v>
      </c>
      <c r="AE41" s="65">
        <v>0.80208333333333293</v>
      </c>
      <c r="AF41">
        <v>5</v>
      </c>
      <c r="AG41" t="s">
        <v>61</v>
      </c>
      <c r="AH41" s="48">
        <v>1.3888888888888888E-2</v>
      </c>
      <c r="AI41" t="s">
        <v>20</v>
      </c>
      <c r="AJ41" t="s">
        <v>45</v>
      </c>
      <c r="AK41" t="s">
        <v>16</v>
      </c>
      <c r="AL41" t="s">
        <v>62</v>
      </c>
    </row>
    <row r="42" spans="1:38" x14ac:dyDescent="0.25">
      <c r="A42" s="47">
        <f t="shared" si="6"/>
        <v>0.78124999999999967</v>
      </c>
      <c r="B42" s="46">
        <f t="shared" si="7"/>
        <v>5</v>
      </c>
      <c r="C42" t="s">
        <v>180</v>
      </c>
      <c r="D42" t="s">
        <v>181</v>
      </c>
      <c r="E42" s="48">
        <v>3.4722222222222199E-3</v>
      </c>
      <c r="F42" t="s">
        <v>182</v>
      </c>
      <c r="H42" s="65">
        <f t="shared" si="8"/>
        <v>0.79861111111111105</v>
      </c>
      <c r="I42">
        <v>6</v>
      </c>
      <c r="J42" t="s">
        <v>237</v>
      </c>
      <c r="K42" s="48">
        <v>3.472222222222222E-3</v>
      </c>
      <c r="N42" s="62">
        <f t="shared" si="9"/>
        <v>0.78819444444444442</v>
      </c>
      <c r="O42" s="61">
        <f t="shared" si="10"/>
        <v>5</v>
      </c>
      <c r="P42" t="s">
        <v>372</v>
      </c>
      <c r="Q42" s="63">
        <v>3.472222222222222E-3</v>
      </c>
      <c r="X42" t="s">
        <v>277</v>
      </c>
      <c r="AE42" s="65">
        <v>0.81597222222222177</v>
      </c>
      <c r="AF42">
        <v>6</v>
      </c>
      <c r="AG42" t="s">
        <v>63</v>
      </c>
      <c r="AH42" s="48">
        <v>6.9444444444444441E-3</v>
      </c>
      <c r="AI42" t="s">
        <v>27</v>
      </c>
      <c r="AJ42" t="s">
        <v>23</v>
      </c>
      <c r="AK42" t="s">
        <v>14</v>
      </c>
    </row>
    <row r="43" spans="1:38" x14ac:dyDescent="0.25">
      <c r="A43" s="57">
        <f t="shared" si="6"/>
        <v>0.78472222222222188</v>
      </c>
      <c r="B43" s="58">
        <f t="shared" si="7"/>
        <v>6</v>
      </c>
      <c r="C43" s="59" t="s">
        <v>183</v>
      </c>
      <c r="D43" s="59" t="s">
        <v>184</v>
      </c>
      <c r="E43" s="60">
        <v>3.4722222222222199E-3</v>
      </c>
      <c r="F43" s="59" t="s">
        <v>185</v>
      </c>
      <c r="H43" s="65">
        <f t="shared" si="8"/>
        <v>0.80208333333333326</v>
      </c>
      <c r="I43">
        <v>7</v>
      </c>
      <c r="J43" t="s">
        <v>238</v>
      </c>
      <c r="K43" s="48">
        <v>1.3888888888888888E-2</v>
      </c>
      <c r="N43" s="62">
        <f t="shared" si="9"/>
        <v>0.79166666666666663</v>
      </c>
      <c r="O43" s="61">
        <f t="shared" si="10"/>
        <v>6</v>
      </c>
      <c r="P43" t="s">
        <v>390</v>
      </c>
      <c r="Q43" s="63">
        <v>2.0833333333333333E-3</v>
      </c>
      <c r="R43" t="s">
        <v>19</v>
      </c>
      <c r="S43" t="s">
        <v>18</v>
      </c>
      <c r="X43" t="s">
        <v>278</v>
      </c>
      <c r="AE43" s="65">
        <v>0.82291666666666619</v>
      </c>
      <c r="AF43">
        <v>7</v>
      </c>
      <c r="AG43" t="s">
        <v>34</v>
      </c>
      <c r="AH43" s="48">
        <v>1.0416666666666666E-2</v>
      </c>
    </row>
    <row r="44" spans="1:38" x14ac:dyDescent="0.25">
      <c r="A44" s="47">
        <f t="shared" si="6"/>
        <v>0.78819444444444409</v>
      </c>
      <c r="B44" s="46">
        <f t="shared" si="7"/>
        <v>7</v>
      </c>
      <c r="C44" t="s">
        <v>35</v>
      </c>
      <c r="E44" s="48">
        <v>3.4722222222222199E-3</v>
      </c>
      <c r="H44" s="65">
        <f t="shared" si="8"/>
        <v>0.8159722222222221</v>
      </c>
      <c r="I44">
        <v>8</v>
      </c>
      <c r="J44" t="s">
        <v>239</v>
      </c>
      <c r="K44" s="48">
        <v>6.9444444444444441E-3</v>
      </c>
      <c r="N44" s="62">
        <f t="shared" si="9"/>
        <v>0.79374999999999996</v>
      </c>
      <c r="O44" s="61">
        <f t="shared" si="10"/>
        <v>7</v>
      </c>
      <c r="P44" t="s">
        <v>54</v>
      </c>
      <c r="Q44" s="63">
        <v>3.472222222222222E-3</v>
      </c>
      <c r="R44" t="s">
        <v>19</v>
      </c>
      <c r="S44" t="s">
        <v>28</v>
      </c>
      <c r="T44" t="s">
        <v>14</v>
      </c>
      <c r="U44" t="s">
        <v>56</v>
      </c>
      <c r="X44" t="s">
        <v>279</v>
      </c>
      <c r="AE44" s="65">
        <v>0.83333333333333282</v>
      </c>
      <c r="AF44">
        <v>8</v>
      </c>
      <c r="AG44" t="s">
        <v>64</v>
      </c>
      <c r="AH44" s="48">
        <v>1.0416666666666666E-2</v>
      </c>
      <c r="AI44" t="s">
        <v>19</v>
      </c>
      <c r="AJ44" t="s">
        <v>28</v>
      </c>
      <c r="AK44" t="s">
        <v>14</v>
      </c>
      <c r="AL44" t="s">
        <v>65</v>
      </c>
    </row>
    <row r="45" spans="1:38" x14ac:dyDescent="0.25">
      <c r="A45" s="47">
        <f t="shared" si="6"/>
        <v>0.7916666666666663</v>
      </c>
      <c r="B45" s="46">
        <f t="shared" si="7"/>
        <v>8</v>
      </c>
      <c r="C45" t="s">
        <v>186</v>
      </c>
      <c r="D45" t="s">
        <v>187</v>
      </c>
      <c r="E45" s="48">
        <v>3.4722222222222199E-3</v>
      </c>
      <c r="H45" s="65">
        <f t="shared" si="8"/>
        <v>0.82291666666666652</v>
      </c>
      <c r="I45">
        <v>9</v>
      </c>
      <c r="J45" t="s">
        <v>240</v>
      </c>
      <c r="K45" s="48">
        <v>3.472222222222222E-3</v>
      </c>
      <c r="N45" s="62">
        <f t="shared" si="9"/>
        <v>0.79722222222222217</v>
      </c>
      <c r="O45" s="61">
        <f t="shared" si="10"/>
        <v>8</v>
      </c>
      <c r="P45" t="s">
        <v>376</v>
      </c>
      <c r="Q45" s="63">
        <v>4.8611111111111112E-3</v>
      </c>
      <c r="R45" t="s">
        <v>20</v>
      </c>
      <c r="S45" t="s">
        <v>391</v>
      </c>
      <c r="T45" t="s">
        <v>16</v>
      </c>
      <c r="X45" t="s">
        <v>280</v>
      </c>
      <c r="AE45" s="65">
        <v>0.84374999999999944</v>
      </c>
      <c r="AF45">
        <v>9</v>
      </c>
      <c r="AG45" t="s">
        <v>66</v>
      </c>
      <c r="AH45" s="48">
        <v>1.7361111111111112E-2</v>
      </c>
      <c r="AI45" t="s">
        <v>20</v>
      </c>
      <c r="AJ45" t="s">
        <v>45</v>
      </c>
      <c r="AK45" t="s">
        <v>39</v>
      </c>
      <c r="AL45" t="s">
        <v>93</v>
      </c>
    </row>
    <row r="46" spans="1:38" x14ac:dyDescent="0.25">
      <c r="A46" s="47">
        <f t="shared" si="6"/>
        <v>0.79513888888888851</v>
      </c>
      <c r="B46" s="46">
        <f t="shared" si="7"/>
        <v>9</v>
      </c>
      <c r="C46" t="s">
        <v>188</v>
      </c>
      <c r="E46" s="48">
        <v>6.9444444444444397E-3</v>
      </c>
      <c r="H46" s="65">
        <f t="shared" si="8"/>
        <v>0.82638888888888873</v>
      </c>
      <c r="I46">
        <v>10</v>
      </c>
      <c r="J46" t="s">
        <v>73</v>
      </c>
      <c r="K46" s="48">
        <v>3.472222222222222E-3</v>
      </c>
      <c r="N46" s="62">
        <f t="shared" si="9"/>
        <v>0.80208333333333326</v>
      </c>
      <c r="O46" s="61">
        <f t="shared" si="10"/>
        <v>9</v>
      </c>
      <c r="P46" t="s">
        <v>377</v>
      </c>
      <c r="Q46" s="63">
        <v>3.472222222222222E-3</v>
      </c>
      <c r="R46" t="s">
        <v>27</v>
      </c>
      <c r="S46" t="s">
        <v>23</v>
      </c>
      <c r="X46" t="s">
        <v>281</v>
      </c>
      <c r="AE46" s="65">
        <v>0.86111111111111061</v>
      </c>
      <c r="AF46">
        <v>10</v>
      </c>
      <c r="AG46" t="s">
        <v>67</v>
      </c>
      <c r="AH46" s="48">
        <v>6.9444444444444441E-3</v>
      </c>
      <c r="AI46" t="s">
        <v>27</v>
      </c>
      <c r="AJ46" t="s">
        <v>23</v>
      </c>
      <c r="AK46" t="s">
        <v>14</v>
      </c>
    </row>
    <row r="47" spans="1:38" x14ac:dyDescent="0.25">
      <c r="A47" s="57">
        <f t="shared" si="6"/>
        <v>0.80208333333333293</v>
      </c>
      <c r="B47" s="58">
        <f t="shared" si="7"/>
        <v>10</v>
      </c>
      <c r="C47" s="59" t="s">
        <v>189</v>
      </c>
      <c r="D47" s="59" t="s">
        <v>190</v>
      </c>
      <c r="E47" s="60">
        <v>1.0416666666666701E-2</v>
      </c>
      <c r="F47" s="59" t="s">
        <v>191</v>
      </c>
      <c r="H47" s="65">
        <f t="shared" si="8"/>
        <v>0.82986111111111094</v>
      </c>
      <c r="I47">
        <v>11</v>
      </c>
      <c r="J47" t="s">
        <v>241</v>
      </c>
      <c r="K47" s="48">
        <v>3.472222222222222E-3</v>
      </c>
      <c r="N47" s="62">
        <f t="shared" si="9"/>
        <v>0.80555555555555547</v>
      </c>
      <c r="O47" s="61">
        <f t="shared" si="10"/>
        <v>10</v>
      </c>
      <c r="P47" t="s">
        <v>55</v>
      </c>
      <c r="Q47" s="63">
        <v>1.0416666666666666E-2</v>
      </c>
      <c r="R47" t="s">
        <v>20</v>
      </c>
      <c r="S47" t="s">
        <v>15</v>
      </c>
      <c r="T47" t="s">
        <v>16</v>
      </c>
      <c r="U47" t="s">
        <v>57</v>
      </c>
      <c r="X47" t="s">
        <v>282</v>
      </c>
      <c r="AE47" s="65">
        <v>0.86805555555555503</v>
      </c>
      <c r="AF47">
        <v>11</v>
      </c>
      <c r="AG47" t="s">
        <v>68</v>
      </c>
      <c r="AH47" s="48">
        <v>1.0416666666666666E-2</v>
      </c>
      <c r="AI47" t="s">
        <v>19</v>
      </c>
      <c r="AJ47" t="s">
        <v>28</v>
      </c>
      <c r="AK47" t="s">
        <v>14</v>
      </c>
      <c r="AL47" t="s">
        <v>69</v>
      </c>
    </row>
    <row r="48" spans="1:38" x14ac:dyDescent="0.25">
      <c r="A48" s="57">
        <f t="shared" si="6"/>
        <v>0.81249999999999967</v>
      </c>
      <c r="B48" s="58">
        <f t="shared" si="7"/>
        <v>11</v>
      </c>
      <c r="C48" s="59" t="s">
        <v>192</v>
      </c>
      <c r="D48" s="59"/>
      <c r="E48" s="60">
        <v>3.4722222222222199E-3</v>
      </c>
      <c r="F48" s="59" t="s">
        <v>191</v>
      </c>
      <c r="H48" s="65">
        <f t="shared" si="8"/>
        <v>0.83333333333333315</v>
      </c>
      <c r="I48">
        <v>12</v>
      </c>
      <c r="J48" t="s">
        <v>242</v>
      </c>
      <c r="K48" s="48">
        <v>3.472222222222222E-3</v>
      </c>
      <c r="N48" s="62">
        <f t="shared" si="9"/>
        <v>0.8159722222222221</v>
      </c>
      <c r="O48" s="61">
        <f t="shared" si="10"/>
        <v>11</v>
      </c>
      <c r="P48" t="s">
        <v>58</v>
      </c>
      <c r="Q48" s="63">
        <v>3.472222222222222E-3</v>
      </c>
      <c r="R48" t="s">
        <v>27</v>
      </c>
      <c r="S48" t="s">
        <v>23</v>
      </c>
      <c r="T48" t="s">
        <v>14</v>
      </c>
      <c r="X48" t="s">
        <v>283</v>
      </c>
      <c r="AE48" s="65">
        <v>0.87847222222222165</v>
      </c>
      <c r="AF48">
        <v>12</v>
      </c>
      <c r="AG48" t="s">
        <v>70</v>
      </c>
      <c r="AH48" s="48">
        <v>1.0416666666666666E-2</v>
      </c>
      <c r="AI48" t="s">
        <v>20</v>
      </c>
      <c r="AJ48" t="s">
        <v>45</v>
      </c>
      <c r="AK48" t="s">
        <v>39</v>
      </c>
      <c r="AL48" t="s">
        <v>71</v>
      </c>
    </row>
    <row r="49" spans="1:37" x14ac:dyDescent="0.25">
      <c r="A49" s="47">
        <f t="shared" si="6"/>
        <v>0.81597222222222188</v>
      </c>
      <c r="B49" s="46">
        <f t="shared" si="7"/>
        <v>12</v>
      </c>
      <c r="C49" t="s">
        <v>34</v>
      </c>
      <c r="E49" s="48">
        <v>1.0416666666666701E-2</v>
      </c>
      <c r="H49" s="65">
        <f t="shared" si="8"/>
        <v>0.83680555555555536</v>
      </c>
      <c r="I49">
        <v>13</v>
      </c>
      <c r="J49" t="s">
        <v>34</v>
      </c>
      <c r="K49" s="48">
        <v>1.0416666666666666E-2</v>
      </c>
      <c r="N49" s="62">
        <f t="shared" si="9"/>
        <v>0.81944444444444431</v>
      </c>
      <c r="O49" s="61">
        <f t="shared" si="10"/>
        <v>12</v>
      </c>
      <c r="P49" t="s">
        <v>117</v>
      </c>
      <c r="Q49" s="63">
        <v>1.0416666666666666E-2</v>
      </c>
      <c r="X49" t="s">
        <v>284</v>
      </c>
      <c r="AE49" s="65">
        <v>0.88888888888888828</v>
      </c>
      <c r="AF49">
        <v>13</v>
      </c>
      <c r="AG49" t="s">
        <v>72</v>
      </c>
      <c r="AH49" s="48">
        <v>6.9444444444444441E-3</v>
      </c>
      <c r="AI49" t="s">
        <v>27</v>
      </c>
      <c r="AJ49" t="s">
        <v>23</v>
      </c>
      <c r="AK49" t="s">
        <v>14</v>
      </c>
    </row>
    <row r="50" spans="1:37" x14ac:dyDescent="0.25">
      <c r="A50" s="47">
        <f t="shared" si="6"/>
        <v>0.82638888888888862</v>
      </c>
      <c r="B50" s="46">
        <f t="shared" si="7"/>
        <v>13</v>
      </c>
      <c r="C50" t="s">
        <v>193</v>
      </c>
      <c r="D50" t="s">
        <v>194</v>
      </c>
      <c r="E50" s="48">
        <v>0</v>
      </c>
      <c r="F50" t="s">
        <v>195</v>
      </c>
      <c r="H50" s="65">
        <f t="shared" si="8"/>
        <v>0.84722222222222199</v>
      </c>
      <c r="I50">
        <v>14</v>
      </c>
      <c r="J50" t="s">
        <v>243</v>
      </c>
      <c r="K50" s="48">
        <v>6.9444444444444441E-3</v>
      </c>
      <c r="N50" s="62">
        <f t="shared" si="9"/>
        <v>0.82986111111111094</v>
      </c>
      <c r="O50" s="61">
        <f t="shared" si="10"/>
        <v>13</v>
      </c>
      <c r="P50" t="s">
        <v>394</v>
      </c>
      <c r="Q50" s="63">
        <v>3.472222222222222E-3</v>
      </c>
      <c r="R50" t="s">
        <v>19</v>
      </c>
      <c r="S50" t="s">
        <v>28</v>
      </c>
      <c r="T50" t="s">
        <v>14</v>
      </c>
      <c r="U50" t="s">
        <v>60</v>
      </c>
      <c r="X50" t="s">
        <v>285</v>
      </c>
      <c r="AE50" s="65">
        <v>0.8958333333333327</v>
      </c>
      <c r="AF50">
        <v>14</v>
      </c>
      <c r="AG50" t="s">
        <v>38</v>
      </c>
      <c r="AH50" s="48"/>
    </row>
    <row r="51" spans="1:37" x14ac:dyDescent="0.25">
      <c r="A51" s="47">
        <f t="shared" si="6"/>
        <v>0.82638888888888862</v>
      </c>
      <c r="B51" s="46">
        <f t="shared" si="7"/>
        <v>14</v>
      </c>
      <c r="C51" t="s">
        <v>196</v>
      </c>
      <c r="E51" s="48">
        <v>0</v>
      </c>
      <c r="H51" s="65">
        <f t="shared" si="8"/>
        <v>0.85416666666666641</v>
      </c>
      <c r="I51">
        <v>15</v>
      </c>
      <c r="J51" t="s">
        <v>244</v>
      </c>
      <c r="K51" s="48">
        <v>1.0416666666666666E-2</v>
      </c>
      <c r="N51" s="62">
        <f t="shared" si="9"/>
        <v>0.83333333333333315</v>
      </c>
      <c r="O51" s="61">
        <f t="shared" si="10"/>
        <v>14</v>
      </c>
      <c r="P51" t="s">
        <v>393</v>
      </c>
      <c r="Q51" s="63">
        <v>3.472222222222222E-3</v>
      </c>
      <c r="R51" t="s">
        <v>19</v>
      </c>
      <c r="S51" t="s">
        <v>28</v>
      </c>
      <c r="T51" t="s">
        <v>14</v>
      </c>
      <c r="U51" t="s">
        <v>60</v>
      </c>
      <c r="X51" t="s">
        <v>286</v>
      </c>
    </row>
    <row r="52" spans="1:37" x14ac:dyDescent="0.25">
      <c r="A52" s="47">
        <f t="shared" si="6"/>
        <v>0.82638888888888862</v>
      </c>
      <c r="B52" s="46">
        <f t="shared" si="7"/>
        <v>15</v>
      </c>
      <c r="C52" t="s">
        <v>197</v>
      </c>
      <c r="D52" t="s">
        <v>198</v>
      </c>
      <c r="E52" s="48">
        <v>6.9444444444444397E-3</v>
      </c>
      <c r="H52" s="65">
        <f t="shared" si="8"/>
        <v>0.86458333333333304</v>
      </c>
      <c r="I52">
        <v>16</v>
      </c>
      <c r="J52" t="s">
        <v>245</v>
      </c>
      <c r="K52" s="48">
        <v>3.472222222222222E-3</v>
      </c>
      <c r="N52" s="62">
        <f t="shared" si="9"/>
        <v>0.83680555555555536</v>
      </c>
      <c r="O52" s="61">
        <f t="shared" si="10"/>
        <v>15</v>
      </c>
      <c r="P52" t="s">
        <v>396</v>
      </c>
      <c r="Q52" s="63">
        <v>4.8611111111111112E-3</v>
      </c>
      <c r="R52" t="s">
        <v>20</v>
      </c>
      <c r="S52" t="s">
        <v>391</v>
      </c>
      <c r="T52" t="s">
        <v>16</v>
      </c>
      <c r="X52" t="s">
        <v>287</v>
      </c>
    </row>
    <row r="53" spans="1:37" x14ac:dyDescent="0.25">
      <c r="A53" s="47">
        <f t="shared" si="6"/>
        <v>0.83333333333333304</v>
      </c>
      <c r="B53" s="46">
        <f t="shared" si="7"/>
        <v>16</v>
      </c>
      <c r="C53" t="s">
        <v>196</v>
      </c>
      <c r="E53" s="48">
        <v>3.4722222222222199E-3</v>
      </c>
      <c r="H53" s="65">
        <f t="shared" si="8"/>
        <v>0.86805555555555525</v>
      </c>
      <c r="I53">
        <v>17</v>
      </c>
      <c r="J53" t="s">
        <v>246</v>
      </c>
      <c r="K53" s="48">
        <v>3.472222222222222E-3</v>
      </c>
      <c r="N53" s="62">
        <f t="shared" si="9"/>
        <v>0.84166666666666645</v>
      </c>
      <c r="O53" s="61">
        <f t="shared" si="10"/>
        <v>16</v>
      </c>
      <c r="P53" t="s">
        <v>398</v>
      </c>
      <c r="Q53" s="63">
        <v>2.0833333333333333E-3</v>
      </c>
      <c r="R53" t="s">
        <v>27</v>
      </c>
      <c r="S53" t="s">
        <v>397</v>
      </c>
      <c r="X53" t="s">
        <v>288</v>
      </c>
    </row>
    <row r="54" spans="1:37" x14ac:dyDescent="0.25">
      <c r="A54" s="57">
        <f t="shared" si="6"/>
        <v>0.83680555555555525</v>
      </c>
      <c r="B54" s="58">
        <f t="shared" si="7"/>
        <v>17</v>
      </c>
      <c r="C54" s="59" t="s">
        <v>199</v>
      </c>
      <c r="D54" s="59"/>
      <c r="E54" s="60">
        <v>6.9444444444444397E-3</v>
      </c>
      <c r="F54" s="59" t="s">
        <v>191</v>
      </c>
      <c r="H54" s="65">
        <f t="shared" si="8"/>
        <v>0.87152777777777746</v>
      </c>
      <c r="I54">
        <v>18</v>
      </c>
      <c r="J54" t="s">
        <v>247</v>
      </c>
      <c r="K54" s="48">
        <v>3.472222222222222E-3</v>
      </c>
      <c r="N54" s="62">
        <f t="shared" si="9"/>
        <v>0.84374999999999978</v>
      </c>
      <c r="O54" s="61">
        <f t="shared" si="10"/>
        <v>17</v>
      </c>
      <c r="P54" t="s">
        <v>61</v>
      </c>
      <c r="Q54" s="63">
        <v>1.0416666666666666E-2</v>
      </c>
      <c r="R54" t="s">
        <v>20</v>
      </c>
      <c r="S54" t="s">
        <v>45</v>
      </c>
      <c r="T54" t="s">
        <v>16</v>
      </c>
      <c r="U54" t="s">
        <v>62</v>
      </c>
      <c r="X54" t="s">
        <v>289</v>
      </c>
    </row>
    <row r="55" spans="1:37" x14ac:dyDescent="0.25">
      <c r="A55" s="47">
        <f t="shared" si="6"/>
        <v>0.84374999999999967</v>
      </c>
      <c r="B55" s="46">
        <f t="shared" si="7"/>
        <v>18</v>
      </c>
      <c r="C55" t="s">
        <v>200</v>
      </c>
      <c r="E55" s="48">
        <v>1.38888888888889E-3</v>
      </c>
      <c r="H55" s="65">
        <f t="shared" si="8"/>
        <v>0.87499999999999967</v>
      </c>
      <c r="I55">
        <v>19</v>
      </c>
      <c r="J55" t="s">
        <v>248</v>
      </c>
      <c r="K55" s="48">
        <v>1.3888888888888888E-2</v>
      </c>
      <c r="N55" s="62">
        <f t="shared" si="9"/>
        <v>0.85416666666666641</v>
      </c>
      <c r="O55" s="61">
        <f t="shared" si="10"/>
        <v>18</v>
      </c>
      <c r="P55" t="s">
        <v>63</v>
      </c>
      <c r="Q55" s="63">
        <v>6.9444444444444441E-3</v>
      </c>
      <c r="R55" t="s">
        <v>27</v>
      </c>
      <c r="S55" t="s">
        <v>23</v>
      </c>
      <c r="T55" t="s">
        <v>14</v>
      </c>
    </row>
    <row r="56" spans="1:37" x14ac:dyDescent="0.25">
      <c r="A56" s="47">
        <f>E56+A55</f>
        <v>0.84583333333333299</v>
      </c>
      <c r="B56" s="46">
        <f t="shared" si="7"/>
        <v>19</v>
      </c>
      <c r="C56" t="s">
        <v>201</v>
      </c>
      <c r="D56" t="s">
        <v>202</v>
      </c>
      <c r="E56" s="48">
        <v>2.0833333333333298E-3</v>
      </c>
      <c r="H56" s="65">
        <f t="shared" si="8"/>
        <v>0.88888888888888851</v>
      </c>
      <c r="I56">
        <v>20</v>
      </c>
      <c r="J56" t="s">
        <v>249</v>
      </c>
      <c r="K56" s="48">
        <v>3.472222222222222E-3</v>
      </c>
      <c r="N56" s="62">
        <f t="shared" si="9"/>
        <v>0.86111111111111083</v>
      </c>
      <c r="O56" s="61">
        <f t="shared" si="10"/>
        <v>19</v>
      </c>
      <c r="P56" t="s">
        <v>64</v>
      </c>
      <c r="Q56" s="63">
        <v>6.9444444444444441E-3</v>
      </c>
      <c r="R56" t="s">
        <v>19</v>
      </c>
      <c r="S56" t="s">
        <v>28</v>
      </c>
      <c r="T56" t="s">
        <v>14</v>
      </c>
      <c r="U56" t="s">
        <v>65</v>
      </c>
    </row>
    <row r="57" spans="1:37" x14ac:dyDescent="0.25">
      <c r="A57" s="53">
        <f>E55+A56</f>
        <v>0.84722222222222188</v>
      </c>
      <c r="B57" s="54">
        <f t="shared" si="7"/>
        <v>20</v>
      </c>
      <c r="C57" s="55" t="s">
        <v>203</v>
      </c>
      <c r="D57" s="56" t="s">
        <v>204</v>
      </c>
      <c r="E57" s="56">
        <v>4.1666666666666699E-2</v>
      </c>
      <c r="F57" s="55" t="s">
        <v>191</v>
      </c>
      <c r="H57" s="65">
        <f t="shared" si="8"/>
        <v>0.89236111111111072</v>
      </c>
      <c r="I57">
        <v>21</v>
      </c>
      <c r="J57" t="s">
        <v>250</v>
      </c>
      <c r="K57" s="48">
        <v>3.472222222222222E-3</v>
      </c>
      <c r="N57" s="62">
        <f t="shared" si="9"/>
        <v>0.86805555555555525</v>
      </c>
      <c r="O57" s="61">
        <f t="shared" si="10"/>
        <v>20</v>
      </c>
      <c r="P57" t="s">
        <v>399</v>
      </c>
      <c r="Q57" s="63">
        <v>1.7361111111111112E-2</v>
      </c>
      <c r="R57" t="s">
        <v>20</v>
      </c>
      <c r="S57" t="s">
        <v>45</v>
      </c>
      <c r="T57" t="s">
        <v>39</v>
      </c>
      <c r="U57" t="s">
        <v>93</v>
      </c>
    </row>
    <row r="58" spans="1:37" x14ac:dyDescent="0.25">
      <c r="A58" s="53">
        <f>E57+A57</f>
        <v>0.88888888888888862</v>
      </c>
      <c r="B58" s="54">
        <f t="shared" si="7"/>
        <v>21</v>
      </c>
      <c r="C58" s="55" t="s">
        <v>205</v>
      </c>
      <c r="D58" s="56"/>
      <c r="E58" s="56">
        <v>6.9444444444444397E-3</v>
      </c>
      <c r="F58" s="55" t="s">
        <v>191</v>
      </c>
      <c r="H58" s="65">
        <f t="shared" si="8"/>
        <v>0.89583333333333293</v>
      </c>
      <c r="J58" t="s">
        <v>38</v>
      </c>
      <c r="N58" s="62">
        <f t="shared" si="9"/>
        <v>0.88541666666666641</v>
      </c>
      <c r="O58" s="61">
        <f t="shared" si="10"/>
        <v>21</v>
      </c>
      <c r="P58" t="s">
        <v>67</v>
      </c>
      <c r="Q58" s="63">
        <v>6.9444444444444441E-3</v>
      </c>
      <c r="R58" t="s">
        <v>27</v>
      </c>
      <c r="S58" t="s">
        <v>23</v>
      </c>
      <c r="T58" t="s">
        <v>14</v>
      </c>
    </row>
    <row r="59" spans="1:37" x14ac:dyDescent="0.25">
      <c r="A59" s="47">
        <f>E58+A58</f>
        <v>0.89583333333333304</v>
      </c>
      <c r="B59" s="46">
        <f t="shared" si="7"/>
        <v>22</v>
      </c>
      <c r="C59" t="s">
        <v>38</v>
      </c>
      <c r="N59" s="62">
        <f t="shared" si="9"/>
        <v>0.89236111111111083</v>
      </c>
      <c r="O59" s="61">
        <f t="shared" si="10"/>
        <v>22</v>
      </c>
      <c r="P59" t="s">
        <v>395</v>
      </c>
      <c r="Q59" s="63">
        <v>3.472222222222222E-3</v>
      </c>
      <c r="S59" t="s">
        <v>18</v>
      </c>
    </row>
    <row r="60" spans="1:37" x14ac:dyDescent="0.25">
      <c r="A60" s="47">
        <f>E59+A59</f>
        <v>0.89583333333333304</v>
      </c>
      <c r="B60" s="46">
        <f>B59+1</f>
        <v>23</v>
      </c>
      <c r="C60" t="s">
        <v>206</v>
      </c>
      <c r="D60" s="48" t="s">
        <v>207</v>
      </c>
      <c r="E60" s="48">
        <v>0</v>
      </c>
      <c r="F60" t="s">
        <v>195</v>
      </c>
      <c r="N60" s="62">
        <f t="shared" si="9"/>
        <v>0.89583333333333304</v>
      </c>
      <c r="O60" s="61">
        <f t="shared" si="10"/>
        <v>23</v>
      </c>
      <c r="P60" t="s">
        <v>38</v>
      </c>
    </row>
    <row r="61" spans="1:37" x14ac:dyDescent="0.25">
      <c r="A61" s="47"/>
      <c r="B61" s="46"/>
      <c r="D61" s="48"/>
      <c r="E61" s="48"/>
      <c r="N61" s="62"/>
      <c r="O61" s="61"/>
    </row>
    <row r="62" spans="1:37" x14ac:dyDescent="0.25">
      <c r="A62" s="47"/>
      <c r="B62" s="46"/>
      <c r="D62" s="48"/>
      <c r="E62" s="48"/>
      <c r="N62" s="62"/>
      <c r="O62" s="61"/>
    </row>
    <row r="63" spans="1:37" ht="15.75" thickBot="1" x14ac:dyDescent="0.3">
      <c r="A63" s="47"/>
      <c r="B63" s="46"/>
      <c r="D63" s="48"/>
      <c r="E63" s="48"/>
      <c r="N63" s="62"/>
      <c r="O63" s="61"/>
    </row>
    <row r="64" spans="1:37" s="66" customFormat="1" ht="16.5" thickTop="1" thickBot="1" x14ac:dyDescent="0.3">
      <c r="G64" s="68"/>
      <c r="M64" s="68"/>
      <c r="N64" s="75"/>
      <c r="O64" s="83"/>
      <c r="Q64" s="84"/>
      <c r="W64" s="68"/>
      <c r="AD64" s="68"/>
    </row>
    <row r="65" spans="1:38" ht="15.75" thickTop="1" x14ac:dyDescent="0.25">
      <c r="A65" t="s">
        <v>252</v>
      </c>
      <c r="H65" t="s">
        <v>313</v>
      </c>
      <c r="N65" s="62"/>
      <c r="O65" s="62" t="s">
        <v>353</v>
      </c>
      <c r="Q65" s="63"/>
      <c r="X65" t="s">
        <v>290</v>
      </c>
      <c r="Z65" t="s">
        <v>311</v>
      </c>
      <c r="AE65" t="s">
        <v>312</v>
      </c>
    </row>
    <row r="66" spans="1:38" x14ac:dyDescent="0.25">
      <c r="A66" s="77"/>
      <c r="B66" s="77" t="s">
        <v>2</v>
      </c>
      <c r="C66" s="77" t="s">
        <v>0</v>
      </c>
      <c r="D66" s="77" t="s">
        <v>1</v>
      </c>
      <c r="E66" s="77" t="s">
        <v>103</v>
      </c>
      <c r="H66" s="72" t="s">
        <v>1</v>
      </c>
      <c r="I66" s="72" t="s">
        <v>2</v>
      </c>
      <c r="J66" s="72" t="s">
        <v>0</v>
      </c>
      <c r="K66" s="72" t="s">
        <v>136</v>
      </c>
      <c r="L66" s="72" t="s">
        <v>137</v>
      </c>
      <c r="N66" s="62"/>
      <c r="O66" s="61"/>
      <c r="X66" t="s">
        <v>291</v>
      </c>
      <c r="AE66" t="s">
        <v>7</v>
      </c>
      <c r="AF66" t="s">
        <v>2</v>
      </c>
      <c r="AG66" t="s">
        <v>0</v>
      </c>
      <c r="AH66" t="s">
        <v>1</v>
      </c>
      <c r="AI66" t="s">
        <v>6</v>
      </c>
      <c r="AJ66" t="s">
        <v>3</v>
      </c>
      <c r="AK66" t="s">
        <v>4</v>
      </c>
      <c r="AL66" t="s">
        <v>5</v>
      </c>
    </row>
    <row r="67" spans="1:38" x14ac:dyDescent="0.25">
      <c r="A67" s="78">
        <v>0.77083333333333337</v>
      </c>
      <c r="B67" s="76">
        <v>1</v>
      </c>
      <c r="C67" s="76" t="s">
        <v>176</v>
      </c>
      <c r="D67" s="79">
        <v>0</v>
      </c>
      <c r="E67" s="76"/>
      <c r="H67" s="73" t="s">
        <v>314</v>
      </c>
      <c r="I67" s="72">
        <v>1</v>
      </c>
      <c r="J67" s="71" t="s">
        <v>176</v>
      </c>
      <c r="K67" s="74" t="s">
        <v>145</v>
      </c>
      <c r="L67" s="71"/>
      <c r="N67" s="61" t="s">
        <v>1</v>
      </c>
      <c r="O67" s="61" t="s">
        <v>2</v>
      </c>
      <c r="P67" s="61" t="s">
        <v>0</v>
      </c>
      <c r="Q67" s="61" t="s">
        <v>136</v>
      </c>
      <c r="R67" t="s">
        <v>6</v>
      </c>
      <c r="S67" t="s">
        <v>3</v>
      </c>
      <c r="T67" t="s">
        <v>4</v>
      </c>
      <c r="U67" t="s">
        <v>5</v>
      </c>
      <c r="X67" t="s">
        <v>292</v>
      </c>
      <c r="AE67" s="65">
        <v>0.77083333333333304</v>
      </c>
      <c r="AF67">
        <v>1</v>
      </c>
      <c r="AG67" t="s">
        <v>73</v>
      </c>
      <c r="AH67" s="48">
        <v>3.472222222222222E-3</v>
      </c>
      <c r="AI67" t="s">
        <v>19</v>
      </c>
      <c r="AJ67" t="s">
        <v>74</v>
      </c>
      <c r="AK67" t="s">
        <v>14</v>
      </c>
      <c r="AL67" t="s">
        <v>75</v>
      </c>
    </row>
    <row r="68" spans="1:38" x14ac:dyDescent="0.25">
      <c r="A68" s="78">
        <v>0.77083333333333337</v>
      </c>
      <c r="B68" s="76">
        <v>2</v>
      </c>
      <c r="C68" s="76" t="s">
        <v>105</v>
      </c>
      <c r="D68" s="79">
        <v>0</v>
      </c>
      <c r="E68" s="76"/>
      <c r="H68" s="73">
        <f>H67+K67</f>
        <v>0.4201388888888889</v>
      </c>
      <c r="I68" s="72">
        <v>2</v>
      </c>
      <c r="J68" s="71" t="s">
        <v>315</v>
      </c>
      <c r="K68" s="74" t="s">
        <v>316</v>
      </c>
      <c r="L68" s="71"/>
      <c r="N68" s="62">
        <v>0.41666666666666669</v>
      </c>
      <c r="O68" s="61">
        <v>1</v>
      </c>
      <c r="P68" t="s">
        <v>407</v>
      </c>
      <c r="Q68" s="63">
        <v>3.472222222222222E-3</v>
      </c>
      <c r="R68" t="s">
        <v>19</v>
      </c>
      <c r="S68" t="s">
        <v>18</v>
      </c>
      <c r="T68" t="s">
        <v>363</v>
      </c>
      <c r="U68" t="s">
        <v>388</v>
      </c>
      <c r="X68" t="s">
        <v>293</v>
      </c>
      <c r="AE68" s="65">
        <v>0.77430555555555525</v>
      </c>
      <c r="AF68">
        <v>2</v>
      </c>
      <c r="AG68" t="s">
        <v>76</v>
      </c>
      <c r="AH68" s="48">
        <v>1.0416666666666666E-2</v>
      </c>
      <c r="AI68" t="s">
        <v>19</v>
      </c>
      <c r="AJ68" t="s">
        <v>77</v>
      </c>
      <c r="AK68" t="s">
        <v>14</v>
      </c>
      <c r="AL68" t="s">
        <v>78</v>
      </c>
    </row>
    <row r="69" spans="1:38" x14ac:dyDescent="0.25">
      <c r="A69" s="78">
        <v>0.77083333333333337</v>
      </c>
      <c r="B69" s="76">
        <v>3</v>
      </c>
      <c r="C69" s="76" t="s">
        <v>336</v>
      </c>
      <c r="D69" s="79">
        <v>6.2499999999999995E-3</v>
      </c>
      <c r="E69" s="76"/>
      <c r="H69" s="73">
        <f t="shared" ref="H69:H87" si="11">H68+K68</f>
        <v>0.43402777777777779</v>
      </c>
      <c r="I69" s="72">
        <v>3</v>
      </c>
      <c r="J69" s="71" t="s">
        <v>317</v>
      </c>
      <c r="K69" s="74" t="s">
        <v>145</v>
      </c>
      <c r="L69" s="71"/>
      <c r="N69" s="62">
        <f>N68+Q68</f>
        <v>0.4201388888888889</v>
      </c>
      <c r="O69" s="61">
        <f t="shared" ref="O69:O88" si="12">1+O68</f>
        <v>2</v>
      </c>
      <c r="P69" t="s">
        <v>408</v>
      </c>
      <c r="Q69" s="63">
        <v>3.472222222222222E-3</v>
      </c>
      <c r="R69" t="s">
        <v>19</v>
      </c>
      <c r="S69" t="s">
        <v>18</v>
      </c>
      <c r="T69" t="s">
        <v>14</v>
      </c>
      <c r="U69" t="s">
        <v>75</v>
      </c>
      <c r="X69" t="s">
        <v>294</v>
      </c>
      <c r="AE69" s="65">
        <v>0.78472222222222188</v>
      </c>
      <c r="AF69">
        <v>3</v>
      </c>
      <c r="AG69" t="s">
        <v>79</v>
      </c>
      <c r="AH69" s="48">
        <v>1.3888888888888888E-2</v>
      </c>
      <c r="AI69" t="s">
        <v>20</v>
      </c>
      <c r="AJ69" t="s">
        <v>45</v>
      </c>
      <c r="AK69" t="s">
        <v>16</v>
      </c>
      <c r="AL69" t="s">
        <v>80</v>
      </c>
    </row>
    <row r="70" spans="1:38" x14ac:dyDescent="0.25">
      <c r="A70" s="78">
        <v>0.77708333333333324</v>
      </c>
      <c r="B70" s="76">
        <v>4</v>
      </c>
      <c r="C70" s="76" t="s">
        <v>196</v>
      </c>
      <c r="D70" s="79">
        <v>2.7777777777777779E-3</v>
      </c>
      <c r="E70" s="76"/>
      <c r="H70" s="73">
        <f t="shared" si="11"/>
        <v>0.4375</v>
      </c>
      <c r="I70" s="72">
        <v>4</v>
      </c>
      <c r="J70" s="71" t="s">
        <v>54</v>
      </c>
      <c r="K70" s="74" t="s">
        <v>145</v>
      </c>
      <c r="L70" s="71"/>
      <c r="N70" s="62">
        <f t="shared" ref="N70:N88" si="13">N69+Q69</f>
        <v>0.4236111111111111</v>
      </c>
      <c r="O70" s="61">
        <f t="shared" si="12"/>
        <v>3</v>
      </c>
      <c r="P70" t="s">
        <v>409</v>
      </c>
      <c r="Q70" s="63">
        <v>6.9444444444444441E-3</v>
      </c>
      <c r="R70" t="s">
        <v>19</v>
      </c>
      <c r="S70" t="s">
        <v>28</v>
      </c>
      <c r="T70" t="s">
        <v>14</v>
      </c>
      <c r="U70" t="s">
        <v>78</v>
      </c>
      <c r="X70" t="s">
        <v>295</v>
      </c>
      <c r="AE70" s="65">
        <v>0.79861111111111072</v>
      </c>
      <c r="AF70">
        <v>4</v>
      </c>
      <c r="AG70" t="s">
        <v>81</v>
      </c>
      <c r="AH70" s="48">
        <v>6.9444444444444441E-3</v>
      </c>
      <c r="AI70" t="s">
        <v>27</v>
      </c>
      <c r="AJ70" t="s">
        <v>23</v>
      </c>
      <c r="AK70" t="s">
        <v>14</v>
      </c>
    </row>
    <row r="71" spans="1:38" x14ac:dyDescent="0.25">
      <c r="A71" s="78">
        <v>0.77986111111111101</v>
      </c>
      <c r="B71" s="76">
        <v>5</v>
      </c>
      <c r="C71" s="76" t="s">
        <v>337</v>
      </c>
      <c r="D71" s="79">
        <v>2.7777777777777779E-3</v>
      </c>
      <c r="E71" s="76"/>
      <c r="H71" s="73">
        <f t="shared" si="11"/>
        <v>0.44097222222222221</v>
      </c>
      <c r="I71" s="72">
        <v>5</v>
      </c>
      <c r="J71" s="71" t="s">
        <v>318</v>
      </c>
      <c r="K71" s="74" t="s">
        <v>156</v>
      </c>
      <c r="L71" s="71"/>
      <c r="N71" s="62">
        <f t="shared" si="13"/>
        <v>0.43055555555555552</v>
      </c>
      <c r="O71" s="61">
        <f t="shared" si="12"/>
        <v>4</v>
      </c>
      <c r="P71" t="s">
        <v>410</v>
      </c>
      <c r="Q71" s="63">
        <v>3.472222222222222E-3</v>
      </c>
      <c r="R71" t="s">
        <v>20</v>
      </c>
      <c r="S71" t="s">
        <v>411</v>
      </c>
      <c r="T71" t="s">
        <v>16</v>
      </c>
      <c r="U71" t="s">
        <v>415</v>
      </c>
      <c r="X71" t="s">
        <v>296</v>
      </c>
      <c r="AE71" s="65">
        <v>0.80555555555555514</v>
      </c>
      <c r="AF71">
        <v>5</v>
      </c>
      <c r="AG71" t="s">
        <v>82</v>
      </c>
      <c r="AH71" s="48">
        <v>1.0416666666666666E-2</v>
      </c>
      <c r="AI71" t="s">
        <v>19</v>
      </c>
      <c r="AJ71" t="s">
        <v>77</v>
      </c>
      <c r="AK71" t="s">
        <v>14</v>
      </c>
      <c r="AL71" t="s">
        <v>83</v>
      </c>
    </row>
    <row r="72" spans="1:38" x14ac:dyDescent="0.25">
      <c r="A72" s="78">
        <v>0.78263888888888899</v>
      </c>
      <c r="B72" s="76">
        <v>6</v>
      </c>
      <c r="C72" s="76" t="s">
        <v>338</v>
      </c>
      <c r="D72" s="79">
        <v>6.2499999999999995E-3</v>
      </c>
      <c r="E72" s="76"/>
      <c r="H72" s="73">
        <f t="shared" si="11"/>
        <v>0.4513888888888889</v>
      </c>
      <c r="I72" s="72">
        <v>6</v>
      </c>
      <c r="J72" s="71" t="s">
        <v>319</v>
      </c>
      <c r="K72" s="74" t="s">
        <v>145</v>
      </c>
      <c r="L72" s="71"/>
      <c r="N72" s="62">
        <f t="shared" si="13"/>
        <v>0.43402777777777773</v>
      </c>
      <c r="O72" s="61">
        <f t="shared" si="12"/>
        <v>5</v>
      </c>
      <c r="P72" t="s">
        <v>412</v>
      </c>
      <c r="Q72" s="63">
        <v>3.472222222222222E-3</v>
      </c>
      <c r="R72" t="s">
        <v>19</v>
      </c>
      <c r="S72" t="s">
        <v>413</v>
      </c>
      <c r="T72" t="s">
        <v>14</v>
      </c>
      <c r="U72" t="s">
        <v>414</v>
      </c>
      <c r="X72" t="s">
        <v>297</v>
      </c>
      <c r="AE72" s="65">
        <v>0.81597222222222177</v>
      </c>
      <c r="AF72">
        <v>6</v>
      </c>
      <c r="AG72" t="s">
        <v>84</v>
      </c>
      <c r="AH72" s="48">
        <v>1.3888888888888888E-2</v>
      </c>
      <c r="AI72" t="s">
        <v>20</v>
      </c>
      <c r="AJ72" t="s">
        <v>45</v>
      </c>
      <c r="AK72" t="s">
        <v>39</v>
      </c>
      <c r="AL72" t="s">
        <v>85</v>
      </c>
    </row>
    <row r="73" spans="1:38" x14ac:dyDescent="0.25">
      <c r="A73" s="80">
        <v>0.78888888888888886</v>
      </c>
      <c r="B73" s="81">
        <v>7</v>
      </c>
      <c r="C73" s="81" t="s">
        <v>339</v>
      </c>
      <c r="D73" s="82">
        <v>1.0416666666666666E-2</v>
      </c>
      <c r="E73" s="81" t="s">
        <v>191</v>
      </c>
      <c r="H73" s="73">
        <f t="shared" si="11"/>
        <v>0.4548611111111111</v>
      </c>
      <c r="I73" s="72">
        <v>7</v>
      </c>
      <c r="J73" s="71" t="s">
        <v>320</v>
      </c>
      <c r="K73" s="74" t="s">
        <v>142</v>
      </c>
      <c r="L73" s="71"/>
      <c r="N73" s="62">
        <f t="shared" si="13"/>
        <v>0.43749999999999994</v>
      </c>
      <c r="O73" s="61">
        <f t="shared" si="12"/>
        <v>6</v>
      </c>
      <c r="P73" t="s">
        <v>68</v>
      </c>
      <c r="Q73" s="63">
        <v>3.472222222222222E-3</v>
      </c>
      <c r="R73" t="s">
        <v>19</v>
      </c>
      <c r="S73" t="s">
        <v>28</v>
      </c>
      <c r="T73" t="s">
        <v>14</v>
      </c>
      <c r="U73" t="s">
        <v>69</v>
      </c>
      <c r="X73" t="s">
        <v>298</v>
      </c>
      <c r="AE73" s="65">
        <v>0.82986111111111061</v>
      </c>
      <c r="AF73">
        <v>7</v>
      </c>
      <c r="AG73" t="s">
        <v>86</v>
      </c>
      <c r="AH73" s="48">
        <v>6.9444444444444441E-3</v>
      </c>
      <c r="AI73" t="s">
        <v>27</v>
      </c>
      <c r="AJ73" t="s">
        <v>23</v>
      </c>
      <c r="AK73" t="s">
        <v>14</v>
      </c>
    </row>
    <row r="74" spans="1:38" x14ac:dyDescent="0.25">
      <c r="A74" s="78">
        <v>0.7993055555555556</v>
      </c>
      <c r="B74" s="76">
        <v>8</v>
      </c>
      <c r="C74" s="76" t="s">
        <v>196</v>
      </c>
      <c r="D74" s="79">
        <v>5.5555555555555558E-3</v>
      </c>
      <c r="E74" s="76"/>
      <c r="H74" s="73">
        <f t="shared" si="11"/>
        <v>0.46180555555555552</v>
      </c>
      <c r="I74" s="72">
        <v>8</v>
      </c>
      <c r="J74" s="71" t="s">
        <v>321</v>
      </c>
      <c r="K74" s="74" t="s">
        <v>142</v>
      </c>
      <c r="L74" s="71"/>
      <c r="N74" s="62">
        <f t="shared" si="13"/>
        <v>0.44097222222222215</v>
      </c>
      <c r="O74" s="61">
        <f t="shared" si="12"/>
        <v>7</v>
      </c>
      <c r="P74" t="s">
        <v>70</v>
      </c>
      <c r="Q74" s="63">
        <v>1.3888888888888888E-2</v>
      </c>
      <c r="R74" t="s">
        <v>20</v>
      </c>
      <c r="S74" t="s">
        <v>45</v>
      </c>
      <c r="T74" t="s">
        <v>39</v>
      </c>
      <c r="U74" t="s">
        <v>71</v>
      </c>
      <c r="X74" t="s">
        <v>299</v>
      </c>
      <c r="AE74" s="65">
        <v>0.83680555555555503</v>
      </c>
      <c r="AF74">
        <v>8</v>
      </c>
      <c r="AG74" t="s">
        <v>34</v>
      </c>
      <c r="AH74" s="48">
        <v>1.0416666666666666E-2</v>
      </c>
    </row>
    <row r="75" spans="1:38" x14ac:dyDescent="0.25">
      <c r="A75" s="78">
        <v>0.80486111111111114</v>
      </c>
      <c r="B75" s="76">
        <v>9</v>
      </c>
      <c r="C75" s="76" t="s">
        <v>340</v>
      </c>
      <c r="D75" s="79">
        <v>2.0833333333333333E-3</v>
      </c>
      <c r="E75" s="76"/>
      <c r="H75" s="73">
        <f t="shared" si="11"/>
        <v>0.46874999999999994</v>
      </c>
      <c r="I75" s="72">
        <v>9</v>
      </c>
      <c r="J75" s="71" t="s">
        <v>196</v>
      </c>
      <c r="K75" s="74" t="s">
        <v>322</v>
      </c>
      <c r="L75" s="71"/>
      <c r="N75" s="62">
        <f t="shared" si="13"/>
        <v>0.45486111111111105</v>
      </c>
      <c r="O75" s="61">
        <f t="shared" si="12"/>
        <v>8</v>
      </c>
      <c r="P75" t="s">
        <v>72</v>
      </c>
      <c r="Q75" s="63">
        <v>6.9444444444444441E-3</v>
      </c>
      <c r="R75" t="s">
        <v>27</v>
      </c>
      <c r="S75" t="s">
        <v>23</v>
      </c>
      <c r="T75" t="s">
        <v>14</v>
      </c>
      <c r="X75" t="s">
        <v>300</v>
      </c>
      <c r="AE75" s="65">
        <v>0.84722222222222165</v>
      </c>
      <c r="AF75">
        <v>9</v>
      </c>
      <c r="AG75" t="s">
        <v>87</v>
      </c>
      <c r="AH75" s="48">
        <v>1.3888888888888888E-2</v>
      </c>
      <c r="AI75" t="s">
        <v>20</v>
      </c>
      <c r="AJ75" t="s">
        <v>45</v>
      </c>
      <c r="AK75" t="s">
        <v>39</v>
      </c>
      <c r="AL75" t="s">
        <v>88</v>
      </c>
    </row>
    <row r="76" spans="1:38" x14ac:dyDescent="0.25">
      <c r="A76" s="78">
        <v>0.80694444444444446</v>
      </c>
      <c r="B76" s="76">
        <v>10</v>
      </c>
      <c r="C76" s="76" t="s">
        <v>341</v>
      </c>
      <c r="D76" s="79">
        <v>4.8611111111111112E-3</v>
      </c>
      <c r="E76" s="76"/>
      <c r="H76" s="73">
        <f t="shared" si="11"/>
        <v>0.47430555555555548</v>
      </c>
      <c r="I76" s="72">
        <v>10</v>
      </c>
      <c r="J76" s="71" t="s">
        <v>323</v>
      </c>
      <c r="K76" s="74" t="s">
        <v>156</v>
      </c>
      <c r="L76" s="71"/>
      <c r="N76" s="62">
        <f t="shared" si="13"/>
        <v>0.46180555555555547</v>
      </c>
      <c r="O76" s="61">
        <f t="shared" si="12"/>
        <v>9</v>
      </c>
      <c r="P76" t="s">
        <v>416</v>
      </c>
      <c r="Q76" s="63">
        <v>3.472222222222222E-3</v>
      </c>
      <c r="R76" t="s">
        <v>19</v>
      </c>
      <c r="S76" t="s">
        <v>28</v>
      </c>
      <c r="T76" t="s">
        <v>417</v>
      </c>
      <c r="U76" t="s">
        <v>418</v>
      </c>
      <c r="X76" t="s">
        <v>301</v>
      </c>
      <c r="AE76" s="65">
        <v>0.86111111111111049</v>
      </c>
      <c r="AF76">
        <v>10</v>
      </c>
      <c r="AG76" t="s">
        <v>89</v>
      </c>
      <c r="AH76" s="48">
        <v>6.9444444444444441E-3</v>
      </c>
      <c r="AI76" t="s">
        <v>27</v>
      </c>
      <c r="AJ76" t="s">
        <v>23</v>
      </c>
      <c r="AK76" t="s">
        <v>14</v>
      </c>
    </row>
    <row r="77" spans="1:38" x14ac:dyDescent="0.25">
      <c r="A77" s="80">
        <v>0.81180555555555556</v>
      </c>
      <c r="B77" s="81">
        <v>11</v>
      </c>
      <c r="C77" s="81" t="s">
        <v>342</v>
      </c>
      <c r="D77" s="82">
        <v>6.2499999999999995E-3</v>
      </c>
      <c r="E77" s="81" t="s">
        <v>191</v>
      </c>
      <c r="H77" s="73">
        <f t="shared" si="11"/>
        <v>0.48472222222222217</v>
      </c>
      <c r="I77" s="72">
        <v>11</v>
      </c>
      <c r="J77" s="71" t="s">
        <v>324</v>
      </c>
      <c r="K77" s="74" t="s">
        <v>142</v>
      </c>
      <c r="L77" s="71"/>
      <c r="N77" s="62">
        <f t="shared" si="13"/>
        <v>0.46527777777777768</v>
      </c>
      <c r="O77" s="61">
        <f t="shared" si="12"/>
        <v>10</v>
      </c>
      <c r="P77" t="s">
        <v>79</v>
      </c>
      <c r="Q77" s="63">
        <v>1.3888888888888888E-2</v>
      </c>
      <c r="R77" t="s">
        <v>20</v>
      </c>
      <c r="S77" t="s">
        <v>45</v>
      </c>
      <c r="T77" t="s">
        <v>16</v>
      </c>
      <c r="U77" t="s">
        <v>80</v>
      </c>
      <c r="X77" t="s">
        <v>302</v>
      </c>
      <c r="AE77" s="65">
        <v>0.86805555555555491</v>
      </c>
      <c r="AF77">
        <v>11</v>
      </c>
      <c r="AG77" t="s">
        <v>90</v>
      </c>
      <c r="AH77" s="48">
        <v>2.0833333333333332E-2</v>
      </c>
      <c r="AI77" t="s">
        <v>20</v>
      </c>
      <c r="AJ77" t="s">
        <v>45</v>
      </c>
      <c r="AK77" t="s">
        <v>39</v>
      </c>
      <c r="AL77" t="s">
        <v>91</v>
      </c>
    </row>
    <row r="78" spans="1:38" x14ac:dyDescent="0.25">
      <c r="A78" s="80">
        <v>0.81805555555555554</v>
      </c>
      <c r="B78" s="81">
        <v>12</v>
      </c>
      <c r="C78" s="81" t="s">
        <v>343</v>
      </c>
      <c r="D78" s="82">
        <v>6.2499999999999995E-3</v>
      </c>
      <c r="E78" s="81" t="s">
        <v>191</v>
      </c>
      <c r="H78" s="73">
        <f t="shared" si="11"/>
        <v>0.49166666666666659</v>
      </c>
      <c r="I78" s="72">
        <v>12</v>
      </c>
      <c r="J78" s="71" t="s">
        <v>325</v>
      </c>
      <c r="K78" s="74" t="s">
        <v>145</v>
      </c>
      <c r="L78" s="71"/>
      <c r="N78" s="62">
        <f t="shared" si="13"/>
        <v>0.47916666666666657</v>
      </c>
      <c r="O78" s="61">
        <f t="shared" si="12"/>
        <v>11</v>
      </c>
      <c r="P78" t="s">
        <v>81</v>
      </c>
      <c r="Q78" s="63">
        <v>6.9444444444444441E-3</v>
      </c>
      <c r="R78" t="s">
        <v>27</v>
      </c>
      <c r="S78" t="s">
        <v>23</v>
      </c>
      <c r="T78" t="s">
        <v>14</v>
      </c>
      <c r="X78" t="s">
        <v>303</v>
      </c>
      <c r="AE78" s="65">
        <v>0.88888888888888828</v>
      </c>
      <c r="AF78">
        <v>12</v>
      </c>
      <c r="AG78" t="s">
        <v>92</v>
      </c>
      <c r="AH78" s="48">
        <v>6.9444444444444441E-3</v>
      </c>
      <c r="AI78" t="s">
        <v>27</v>
      </c>
      <c r="AJ78" t="s">
        <v>23</v>
      </c>
      <c r="AK78" t="s">
        <v>14</v>
      </c>
    </row>
    <row r="79" spans="1:38" x14ac:dyDescent="0.25">
      <c r="A79" s="80">
        <v>0.82430555555555562</v>
      </c>
      <c r="B79" s="81">
        <v>13</v>
      </c>
      <c r="C79" s="81" t="s">
        <v>344</v>
      </c>
      <c r="D79" s="82">
        <v>3.472222222222222E-3</v>
      </c>
      <c r="E79" s="81" t="s">
        <v>191</v>
      </c>
      <c r="H79" s="73">
        <f t="shared" si="11"/>
        <v>0.4951388888888888</v>
      </c>
      <c r="I79" s="72">
        <v>13</v>
      </c>
      <c r="J79" s="71" t="s">
        <v>326</v>
      </c>
      <c r="K79" s="74" t="s">
        <v>156</v>
      </c>
      <c r="L79" s="71"/>
      <c r="N79" s="62">
        <f t="shared" si="13"/>
        <v>0.48611111111111099</v>
      </c>
      <c r="O79" s="61">
        <f>1+O82</f>
        <v>15</v>
      </c>
      <c r="P79" t="s">
        <v>34</v>
      </c>
      <c r="Q79" s="63">
        <v>2.0833333333333332E-2</v>
      </c>
      <c r="X79" t="s">
        <v>304</v>
      </c>
      <c r="AE79" s="65">
        <v>0.8958333333333327</v>
      </c>
      <c r="AF79">
        <v>13</v>
      </c>
      <c r="AG79" t="s">
        <v>38</v>
      </c>
      <c r="AH79" s="48"/>
    </row>
    <row r="80" spans="1:38" s="69" customFormat="1" x14ac:dyDescent="0.25">
      <c r="A80" s="80">
        <v>0.82777777777777783</v>
      </c>
      <c r="B80" s="81">
        <v>14</v>
      </c>
      <c r="C80" s="81" t="s">
        <v>345</v>
      </c>
      <c r="D80" s="82">
        <v>6.9444444444444441E-3</v>
      </c>
      <c r="E80" s="81" t="s">
        <v>191</v>
      </c>
      <c r="G80" s="70"/>
      <c r="H80" s="73">
        <f t="shared" si="11"/>
        <v>0.50555555555555542</v>
      </c>
      <c r="I80" s="72">
        <v>14</v>
      </c>
      <c r="J80" s="71" t="s">
        <v>327</v>
      </c>
      <c r="K80" s="74" t="s">
        <v>145</v>
      </c>
      <c r="L80" s="71"/>
      <c r="M80" s="70"/>
      <c r="N80" s="62">
        <f t="shared" si="13"/>
        <v>0.50694444444444431</v>
      </c>
      <c r="O80" s="61">
        <f>1+O78</f>
        <v>12</v>
      </c>
      <c r="P80" t="s">
        <v>82</v>
      </c>
      <c r="Q80" s="63">
        <v>6.9444444444444441E-3</v>
      </c>
      <c r="R80" t="s">
        <v>19</v>
      </c>
      <c r="S80" t="s">
        <v>77</v>
      </c>
      <c r="T80" t="s">
        <v>14</v>
      </c>
      <c r="U80" t="s">
        <v>83</v>
      </c>
      <c r="W80" s="70"/>
      <c r="X80" s="69" t="s">
        <v>305</v>
      </c>
      <c r="AD80" s="70"/>
    </row>
    <row r="81" spans="1:30" x14ac:dyDescent="0.25">
      <c r="A81" s="78">
        <v>0.83472222222222225</v>
      </c>
      <c r="B81" s="76">
        <v>15</v>
      </c>
      <c r="C81" s="76" t="s">
        <v>34</v>
      </c>
      <c r="D81" s="79">
        <v>1.0416666666666666E-2</v>
      </c>
      <c r="E81" s="76"/>
      <c r="H81" s="73">
        <f t="shared" si="11"/>
        <v>0.50902777777777763</v>
      </c>
      <c r="I81" s="72">
        <v>15</v>
      </c>
      <c r="J81" s="71" t="s">
        <v>34</v>
      </c>
      <c r="K81" s="74" t="s">
        <v>328</v>
      </c>
      <c r="N81" s="62">
        <f t="shared" si="13"/>
        <v>0.51388888888888873</v>
      </c>
      <c r="O81" s="61">
        <f>1+O80</f>
        <v>13</v>
      </c>
      <c r="P81" t="s">
        <v>84</v>
      </c>
      <c r="Q81" s="63">
        <v>1.3888888888888888E-2</v>
      </c>
      <c r="R81" t="s">
        <v>20</v>
      </c>
      <c r="S81" t="s">
        <v>45</v>
      </c>
      <c r="T81" t="s">
        <v>39</v>
      </c>
      <c r="U81" t="s">
        <v>85</v>
      </c>
      <c r="X81" t="s">
        <v>306</v>
      </c>
    </row>
    <row r="82" spans="1:30" x14ac:dyDescent="0.25">
      <c r="A82" s="80">
        <v>0.84513888888888899</v>
      </c>
      <c r="B82" s="81">
        <v>16</v>
      </c>
      <c r="C82" s="81" t="s">
        <v>196</v>
      </c>
      <c r="D82" s="82">
        <v>5.5555555555555558E-3</v>
      </c>
      <c r="E82" s="81" t="s">
        <v>191</v>
      </c>
      <c r="H82" s="73">
        <f t="shared" si="11"/>
        <v>0.53680555555555542</v>
      </c>
      <c r="I82" s="72">
        <v>16</v>
      </c>
      <c r="J82" s="71" t="s">
        <v>329</v>
      </c>
      <c r="K82" s="74" t="s">
        <v>330</v>
      </c>
      <c r="N82" s="62">
        <f t="shared" si="13"/>
        <v>0.52777777777777757</v>
      </c>
      <c r="O82" s="61">
        <f>1+O81</f>
        <v>14</v>
      </c>
      <c r="P82" t="s">
        <v>86</v>
      </c>
      <c r="Q82" s="63">
        <v>6.9444444444444441E-3</v>
      </c>
      <c r="R82" t="s">
        <v>27</v>
      </c>
      <c r="S82" t="s">
        <v>23</v>
      </c>
      <c r="T82" t="s">
        <v>14</v>
      </c>
      <c r="X82" t="s">
        <v>307</v>
      </c>
    </row>
    <row r="83" spans="1:30" x14ac:dyDescent="0.25">
      <c r="A83" s="78">
        <v>0.85069444444444453</v>
      </c>
      <c r="B83" s="76">
        <v>17</v>
      </c>
      <c r="C83" s="76" t="s">
        <v>346</v>
      </c>
      <c r="D83" s="79">
        <v>2.7777777777777779E-3</v>
      </c>
      <c r="E83" s="76"/>
      <c r="H83" s="73">
        <f t="shared" si="11"/>
        <v>0.5576388888888888</v>
      </c>
      <c r="I83" s="72">
        <v>17</v>
      </c>
      <c r="J83" s="71" t="s">
        <v>331</v>
      </c>
      <c r="K83" s="74" t="s">
        <v>142</v>
      </c>
      <c r="N83" s="62">
        <f t="shared" si="13"/>
        <v>0.53472222222222199</v>
      </c>
      <c r="O83" s="61">
        <f>1+O79</f>
        <v>16</v>
      </c>
      <c r="P83" t="s">
        <v>87</v>
      </c>
      <c r="Q83" s="63">
        <v>1.3888888888888888E-2</v>
      </c>
      <c r="R83" t="s">
        <v>20</v>
      </c>
      <c r="S83" t="s">
        <v>45</v>
      </c>
      <c r="T83" t="s">
        <v>39</v>
      </c>
      <c r="U83" t="s">
        <v>88</v>
      </c>
      <c r="X83" t="s">
        <v>308</v>
      </c>
    </row>
    <row r="84" spans="1:30" x14ac:dyDescent="0.25">
      <c r="A84" s="78">
        <v>0.8534722222222223</v>
      </c>
      <c r="B84" s="76">
        <v>18</v>
      </c>
      <c r="C84" s="76" t="s">
        <v>347</v>
      </c>
      <c r="D84" s="79">
        <v>1.3888888888888888E-2</v>
      </c>
      <c r="E84" s="76"/>
      <c r="H84" s="73">
        <f t="shared" si="11"/>
        <v>0.56458333333333321</v>
      </c>
      <c r="I84" s="72">
        <v>18</v>
      </c>
      <c r="J84" s="71" t="s">
        <v>332</v>
      </c>
      <c r="K84" s="74" t="s">
        <v>156</v>
      </c>
      <c r="N84" s="62">
        <f t="shared" si="13"/>
        <v>0.54861111111111083</v>
      </c>
      <c r="O84" s="61">
        <f t="shared" si="12"/>
        <v>17</v>
      </c>
      <c r="P84" t="s">
        <v>89</v>
      </c>
      <c r="Q84" s="63">
        <v>6.9444444444444441E-3</v>
      </c>
      <c r="R84" t="s">
        <v>27</v>
      </c>
      <c r="S84" t="s">
        <v>23</v>
      </c>
      <c r="T84" t="s">
        <v>14</v>
      </c>
      <c r="X84" t="s">
        <v>309</v>
      </c>
    </row>
    <row r="85" spans="1:30" x14ac:dyDescent="0.25">
      <c r="A85" s="78">
        <v>0.86736111111111114</v>
      </c>
      <c r="B85" s="76">
        <v>19</v>
      </c>
      <c r="C85" s="76" t="s">
        <v>196</v>
      </c>
      <c r="D85" s="79">
        <v>5.5555555555555558E-3</v>
      </c>
      <c r="E85" s="76"/>
      <c r="H85" s="73">
        <f t="shared" si="11"/>
        <v>0.57499999999999984</v>
      </c>
      <c r="I85" s="72">
        <v>19</v>
      </c>
      <c r="J85" s="71" t="s">
        <v>333</v>
      </c>
      <c r="K85" s="74" t="s">
        <v>142</v>
      </c>
      <c r="N85" s="62">
        <f t="shared" si="13"/>
        <v>0.55555555555555525</v>
      </c>
      <c r="O85" s="61">
        <f t="shared" si="12"/>
        <v>18</v>
      </c>
      <c r="P85" t="s">
        <v>90</v>
      </c>
      <c r="Q85" s="63">
        <v>2.0833333333333332E-2</v>
      </c>
      <c r="R85" t="s">
        <v>20</v>
      </c>
      <c r="S85" t="s">
        <v>45</v>
      </c>
      <c r="T85" t="s">
        <v>39</v>
      </c>
      <c r="U85" t="s">
        <v>91</v>
      </c>
      <c r="X85" t="s">
        <v>310</v>
      </c>
    </row>
    <row r="86" spans="1:30" x14ac:dyDescent="0.25">
      <c r="A86" s="78">
        <v>0.87291666666666667</v>
      </c>
      <c r="B86" s="76">
        <v>20</v>
      </c>
      <c r="C86" s="76" t="s">
        <v>348</v>
      </c>
      <c r="D86" s="79">
        <v>1.0416666666666666E-2</v>
      </c>
      <c r="E86" s="76"/>
      <c r="H86" s="73">
        <f t="shared" si="11"/>
        <v>0.58194444444444426</v>
      </c>
      <c r="I86" s="72">
        <v>20</v>
      </c>
      <c r="J86" s="71" t="s">
        <v>334</v>
      </c>
      <c r="K86" s="74" t="s">
        <v>165</v>
      </c>
      <c r="N86" s="62">
        <f t="shared" si="13"/>
        <v>0.57638888888888862</v>
      </c>
      <c r="O86" s="61">
        <f t="shared" si="12"/>
        <v>19</v>
      </c>
      <c r="P86" t="s">
        <v>92</v>
      </c>
      <c r="Q86" s="63">
        <v>6.9444444444444441E-3</v>
      </c>
      <c r="R86" t="s">
        <v>27</v>
      </c>
      <c r="S86" t="s">
        <v>23</v>
      </c>
      <c r="T86" t="s">
        <v>14</v>
      </c>
    </row>
    <row r="87" spans="1:30" x14ac:dyDescent="0.25">
      <c r="A87" s="78">
        <v>0.8833333333333333</v>
      </c>
      <c r="B87" s="76">
        <v>21</v>
      </c>
      <c r="C87" s="76" t="s">
        <v>349</v>
      </c>
      <c r="D87" s="79">
        <v>2.0833333333333333E-3</v>
      </c>
      <c r="E87" s="76"/>
      <c r="H87" s="73">
        <f t="shared" si="11"/>
        <v>0.58333333333333315</v>
      </c>
      <c r="I87" s="71"/>
      <c r="J87" s="71" t="s">
        <v>38</v>
      </c>
      <c r="K87" s="71"/>
      <c r="N87" s="62">
        <f t="shared" si="13"/>
        <v>0.58333333333333304</v>
      </c>
      <c r="O87" s="61">
        <f t="shared" si="12"/>
        <v>20</v>
      </c>
      <c r="P87" t="s">
        <v>358</v>
      </c>
      <c r="Q87" s="63">
        <v>3.472222222222222E-3</v>
      </c>
    </row>
    <row r="88" spans="1:30" x14ac:dyDescent="0.25">
      <c r="A88" s="80">
        <v>0.88541666666666663</v>
      </c>
      <c r="B88" s="81">
        <v>22</v>
      </c>
      <c r="C88" s="81" t="s">
        <v>350</v>
      </c>
      <c r="D88" s="82">
        <v>3.472222222222222E-3</v>
      </c>
      <c r="E88" s="81" t="s">
        <v>191</v>
      </c>
      <c r="N88" s="62">
        <f t="shared" si="13"/>
        <v>0.58680555555555525</v>
      </c>
      <c r="O88" s="61">
        <f t="shared" si="12"/>
        <v>21</v>
      </c>
      <c r="P88" t="s">
        <v>38</v>
      </c>
      <c r="Q88" s="63"/>
    </row>
    <row r="89" spans="1:30" x14ac:dyDescent="0.25">
      <c r="A89" s="80">
        <v>0.88888888888888884</v>
      </c>
      <c r="B89" s="81">
        <v>23</v>
      </c>
      <c r="C89" s="81" t="s">
        <v>351</v>
      </c>
      <c r="D89" s="82">
        <v>6.9444444444444441E-3</v>
      </c>
      <c r="E89" s="81" t="s">
        <v>191</v>
      </c>
    </row>
    <row r="90" spans="1:30" x14ac:dyDescent="0.25">
      <c r="A90" s="78">
        <v>0.89583333333333337</v>
      </c>
      <c r="B90" s="76">
        <v>24</v>
      </c>
      <c r="C90" s="76" t="s">
        <v>352</v>
      </c>
      <c r="D90" s="79">
        <v>0</v>
      </c>
      <c r="E90" s="76"/>
    </row>
    <row r="92" spans="1:30" ht="15.75" thickBot="1" x14ac:dyDescent="0.3"/>
    <row r="93" spans="1:30" s="66" customFormat="1" ht="16.5" thickTop="1" thickBot="1" x14ac:dyDescent="0.3">
      <c r="G93" s="68"/>
      <c r="M93" s="68"/>
      <c r="W93" s="68"/>
      <c r="AD93" s="68"/>
    </row>
    <row r="94" spans="1:30" ht="15.75" thickTop="1" x14ac:dyDescent="0.25">
      <c r="C94" t="s">
        <v>253</v>
      </c>
      <c r="H94" t="s">
        <v>254</v>
      </c>
      <c r="N94" t="s">
        <v>255</v>
      </c>
    </row>
    <row r="96" spans="1:30" x14ac:dyDescent="0.25">
      <c r="C96" t="s">
        <v>256</v>
      </c>
      <c r="H96" t="s">
        <v>265</v>
      </c>
      <c r="N96" t="s">
        <v>354</v>
      </c>
    </row>
    <row r="97" spans="3:14" x14ac:dyDescent="0.25">
      <c r="C97" t="s">
        <v>257</v>
      </c>
      <c r="H97" t="s">
        <v>266</v>
      </c>
      <c r="N97" t="s">
        <v>267</v>
      </c>
    </row>
    <row r="98" spans="3:14" x14ac:dyDescent="0.25">
      <c r="C98" t="s">
        <v>258</v>
      </c>
      <c r="H98" t="s">
        <v>335</v>
      </c>
    </row>
    <row r="99" spans="3:14" x14ac:dyDescent="0.25">
      <c r="C99" t="s">
        <v>259</v>
      </c>
    </row>
    <row r="100" spans="3:14" x14ac:dyDescent="0.25">
      <c r="C100" t="s">
        <v>264</v>
      </c>
      <c r="H100" t="s">
        <v>268</v>
      </c>
    </row>
    <row r="101" spans="3:14" x14ac:dyDescent="0.25">
      <c r="C101" t="s">
        <v>261</v>
      </c>
    </row>
    <row r="102" spans="3:14" x14ac:dyDescent="0.25">
      <c r="C102" t="s">
        <v>262</v>
      </c>
    </row>
    <row r="103" spans="3:14" x14ac:dyDescent="0.25">
      <c r="C103" t="s">
        <v>260</v>
      </c>
    </row>
    <row r="104" spans="3:14" x14ac:dyDescent="0.25">
      <c r="C104" t="s">
        <v>263</v>
      </c>
    </row>
    <row r="105" spans="3:14" x14ac:dyDescent="0.25">
      <c r="C105" t="s">
        <v>355</v>
      </c>
    </row>
    <row r="107" spans="3:14" x14ac:dyDescent="0.25">
      <c r="C107" t="s">
        <v>361</v>
      </c>
    </row>
    <row r="108" spans="3:14" x14ac:dyDescent="0.25">
      <c r="C108" t="s">
        <v>359</v>
      </c>
    </row>
    <row r="109" spans="3:14" x14ac:dyDescent="0.25">
      <c r="C109" t="s">
        <v>360</v>
      </c>
    </row>
  </sheetData>
  <mergeCells count="3">
    <mergeCell ref="A2:E2"/>
    <mergeCell ref="H2:L2"/>
    <mergeCell ref="A36:D36"/>
  </mergeCells>
  <conditionalFormatting sqref="H11:L11">
    <cfRule type="expression" dxfId="71" priority="100">
      <formula>LOWER($E11)="critical"</formula>
    </cfRule>
    <cfRule type="expression" dxfId="70" priority="101">
      <formula>LOWER($E11)="high"</formula>
    </cfRule>
    <cfRule type="expression" dxfId="69" priority="102">
      <formula>LOWER($E11)="skip"</formula>
    </cfRule>
  </conditionalFormatting>
  <conditionalFormatting sqref="H12:L12">
    <cfRule type="expression" dxfId="68" priority="103">
      <formula>LOWER($E12)="critical"</formula>
    </cfRule>
    <cfRule type="expression" dxfId="67" priority="104">
      <formula>LOWER($E12)="high"</formula>
    </cfRule>
    <cfRule type="expression" dxfId="66" priority="105">
      <formula>LOWER($E12)="skip"</formula>
    </cfRule>
  </conditionalFormatting>
  <conditionalFormatting sqref="H13:L13">
    <cfRule type="expression" dxfId="65" priority="106">
      <formula>LOWER($E13)="critical"</formula>
    </cfRule>
    <cfRule type="expression" dxfId="64" priority="107">
      <formula>LOWER($E13)="high"</formula>
    </cfRule>
    <cfRule type="expression" dxfId="63" priority="108">
      <formula>LOWER($E13)="skip"</formula>
    </cfRule>
  </conditionalFormatting>
  <conditionalFormatting sqref="H14:L14">
    <cfRule type="expression" dxfId="62" priority="109">
      <formula>LOWER($E14)="critical"</formula>
    </cfRule>
    <cfRule type="expression" dxfId="61" priority="110">
      <formula>LOWER($E14)="high"</formula>
    </cfRule>
    <cfRule type="expression" dxfId="60" priority="111">
      <formula>LOWER($E14)="skip"</formula>
    </cfRule>
  </conditionalFormatting>
  <conditionalFormatting sqref="H15:L15">
    <cfRule type="expression" dxfId="59" priority="112">
      <formula>LOWER($E15)="critical"</formula>
    </cfRule>
    <cfRule type="expression" dxfId="58" priority="113">
      <formula>LOWER($E15)="high"</formula>
    </cfRule>
    <cfRule type="expression" dxfId="57" priority="114">
      <formula>LOWER($E15)="skip"</formula>
    </cfRule>
  </conditionalFormatting>
  <conditionalFormatting sqref="H16:L16">
    <cfRule type="expression" dxfId="56" priority="115">
      <formula>LOWER($E16)="critical"</formula>
    </cfRule>
    <cfRule type="expression" dxfId="55" priority="116">
      <formula>LOWER($E16)="high"</formula>
    </cfRule>
    <cfRule type="expression" dxfId="54" priority="117">
      <formula>LOWER($E16)="skip"</formula>
    </cfRule>
  </conditionalFormatting>
  <conditionalFormatting sqref="H17:L17">
    <cfRule type="expression" dxfId="53" priority="118">
      <formula>LOWER($E17)="critical"</formula>
    </cfRule>
    <cfRule type="expression" dxfId="52" priority="119">
      <formula>LOWER($E17)="high"</formula>
    </cfRule>
    <cfRule type="expression" dxfId="51" priority="120">
      <formula>LOWER($E17)="skip"</formula>
    </cfRule>
  </conditionalFormatting>
  <conditionalFormatting sqref="H18:L18">
    <cfRule type="expression" dxfId="50" priority="121">
      <formula>LOWER($E18)="critical"</formula>
    </cfRule>
    <cfRule type="expression" dxfId="49" priority="122">
      <formula>LOWER($E18)="high"</formula>
    </cfRule>
    <cfRule type="expression" dxfId="48" priority="123">
      <formula>LOWER($E18)="skip"</formula>
    </cfRule>
  </conditionalFormatting>
  <conditionalFormatting sqref="H19:L19">
    <cfRule type="expression" dxfId="47" priority="124">
      <formula>LOWER($E19)="critical"</formula>
    </cfRule>
    <cfRule type="expression" dxfId="46" priority="125">
      <formula>LOWER($E19)="high"</formula>
    </cfRule>
    <cfRule type="expression" dxfId="45" priority="126">
      <formula>LOWER($E19)="skip"</formula>
    </cfRule>
  </conditionalFormatting>
  <conditionalFormatting sqref="H20:L20">
    <cfRule type="expression" dxfId="44" priority="127">
      <formula>LOWER($E20)="critical"</formula>
    </cfRule>
    <cfRule type="expression" dxfId="43" priority="128">
      <formula>LOWER($E20)="high"</formula>
    </cfRule>
    <cfRule type="expression" dxfId="42" priority="129">
      <formula>LOWER($E20)="skip"</formula>
    </cfRule>
  </conditionalFormatting>
  <conditionalFormatting sqref="H21:L21">
    <cfRule type="expression" dxfId="41" priority="130">
      <formula>LOWER($E21)="critical"</formula>
    </cfRule>
    <cfRule type="expression" dxfId="40" priority="131">
      <formula>LOWER($E21)="high"</formula>
    </cfRule>
    <cfRule type="expression" dxfId="39" priority="132">
      <formula>LOWER($E21)="skip"</formula>
    </cfRule>
  </conditionalFormatting>
  <conditionalFormatting sqref="H22:L22">
    <cfRule type="expression" dxfId="38" priority="133">
      <formula>LOWER($E22)="critical"</formula>
    </cfRule>
    <cfRule type="expression" dxfId="37" priority="134">
      <formula>LOWER($E22)="high"</formula>
    </cfRule>
    <cfRule type="expression" dxfId="36" priority="135">
      <formula>LOWER($E22)="skip"</formula>
    </cfRule>
  </conditionalFormatting>
  <conditionalFormatting sqref="H23:L23">
    <cfRule type="expression" dxfId="35" priority="136">
      <formula>LOWER($E23)="critical"</formula>
    </cfRule>
    <cfRule type="expression" dxfId="34" priority="137">
      <formula>LOWER($E23)="high"</formula>
    </cfRule>
    <cfRule type="expression" dxfId="33" priority="138">
      <formula>LOWER($E23)="skip"</formula>
    </cfRule>
  </conditionalFormatting>
  <conditionalFormatting sqref="H24:L24">
    <cfRule type="expression" dxfId="32" priority="139">
      <formula>LOWER($E24)="critical"</formula>
    </cfRule>
    <cfRule type="expression" dxfId="31" priority="140">
      <formula>LOWER($E24)="high"</formula>
    </cfRule>
    <cfRule type="expression" dxfId="30" priority="141">
      <formula>LOWER($E24)="skip"</formula>
    </cfRule>
  </conditionalFormatting>
  <conditionalFormatting sqref="H25:L25">
    <cfRule type="expression" dxfId="29" priority="142">
      <formula>LOWER($E25)="critical"</formula>
    </cfRule>
    <cfRule type="expression" dxfId="28" priority="143">
      <formula>LOWER($E25)="high"</formula>
    </cfRule>
    <cfRule type="expression" dxfId="27" priority="144">
      <formula>LOWER($E25)="skip"</formula>
    </cfRule>
  </conditionalFormatting>
  <conditionalFormatting sqref="H26:L26">
    <cfRule type="expression" dxfId="26" priority="145">
      <formula>LOWER($E26)="critical"</formula>
    </cfRule>
    <cfRule type="expression" dxfId="25" priority="146">
      <formula>LOWER($E26)="high"</formula>
    </cfRule>
    <cfRule type="expression" dxfId="24" priority="147">
      <formula>LOWER($E26)="skip"</formula>
    </cfRule>
  </conditionalFormatting>
  <conditionalFormatting sqref="H27:L27">
    <cfRule type="expression" dxfId="23" priority="148">
      <formula>LOWER($E27)="critical"</formula>
    </cfRule>
    <cfRule type="expression" dxfId="22" priority="149">
      <formula>LOWER($E27)="high"</formula>
    </cfRule>
    <cfRule type="expression" dxfId="21" priority="150">
      <formula>LOWER($E27)="skip"</formula>
    </cfRule>
  </conditionalFormatting>
  <conditionalFormatting sqref="H4:L4">
    <cfRule type="expression" dxfId="20" priority="79">
      <formula>LOWER($E4)="critical"</formula>
    </cfRule>
    <cfRule type="expression" dxfId="19" priority="80">
      <formula>LOWER($E4)="high"</formula>
    </cfRule>
    <cfRule type="expression" dxfId="18" priority="81">
      <formula>LOWER($E4)="skip"</formula>
    </cfRule>
  </conditionalFormatting>
  <conditionalFormatting sqref="H5:L5">
    <cfRule type="expression" dxfId="17" priority="82">
      <formula>LOWER($E5)="critical"</formula>
    </cfRule>
    <cfRule type="expression" dxfId="16" priority="83">
      <formula>LOWER($E5)="high"</formula>
    </cfRule>
    <cfRule type="expression" dxfId="15" priority="84">
      <formula>LOWER($E5)="skip"</formula>
    </cfRule>
  </conditionalFormatting>
  <conditionalFormatting sqref="H6:L6">
    <cfRule type="expression" dxfId="14" priority="85">
      <formula>LOWER($E6)="critical"</formula>
    </cfRule>
    <cfRule type="expression" dxfId="13" priority="86">
      <formula>LOWER($E6)="high"</formula>
    </cfRule>
    <cfRule type="expression" dxfId="12" priority="87">
      <formula>LOWER($E6)="skip"</formula>
    </cfRule>
  </conditionalFormatting>
  <conditionalFormatting sqref="H7:L7">
    <cfRule type="expression" dxfId="11" priority="88">
      <formula>LOWER($E7)="critical"</formula>
    </cfRule>
    <cfRule type="expression" dxfId="10" priority="89">
      <formula>LOWER($E7)="high"</formula>
    </cfRule>
    <cfRule type="expression" dxfId="9" priority="90">
      <formula>LOWER($E7)="skip"</formula>
    </cfRule>
  </conditionalFormatting>
  <conditionalFormatting sqref="H8:L8">
    <cfRule type="expression" dxfId="8" priority="91">
      <formula>LOWER($E8)="critical"</formula>
    </cfRule>
    <cfRule type="expression" dxfId="7" priority="92">
      <formula>LOWER($E8)="high"</formula>
    </cfRule>
    <cfRule type="expression" dxfId="6" priority="93">
      <formula>LOWER($E8)="skip"</formula>
    </cfRule>
  </conditionalFormatting>
  <conditionalFormatting sqref="H9:L9">
    <cfRule type="expression" dxfId="5" priority="94">
      <formula>LOWER($E9)="critical"</formula>
    </cfRule>
    <cfRule type="expression" dxfId="4" priority="95">
      <formula>LOWER($E9)="high"</formula>
    </cfRule>
    <cfRule type="expression" dxfId="3" priority="96">
      <formula>LOWER($E9)="skip"</formula>
    </cfRule>
  </conditionalFormatting>
  <conditionalFormatting sqref="H10:L10">
    <cfRule type="expression" dxfId="2" priority="97">
      <formula>LOWER($E10)="critical"</formula>
    </cfRule>
    <cfRule type="expression" dxfId="1" priority="98">
      <formula>LOWER($E10)="high"</formula>
    </cfRule>
    <cfRule type="expression" dxfId="0" priority="99">
      <formula>LOWER($E10)="skip"</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HW</vt:lpstr>
      <vt:lpstr>Brainstorming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2016-03-08T18:38:28Z</dcterms:created>
  <dcterms:modified xsi:type="dcterms:W3CDTF">2018-08-07T23:22:41Z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27ced634-9c39-494f-b78f-611f67252550</vt:lpwstr>
  </property>
</Properties>
</file>