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ITI\OneDrive\Desktop\"/>
    </mc:Choice>
  </mc:AlternateContent>
  <bookViews>
    <workbookView xWindow="0" yWindow="0" windowWidth="28800" windowHeight="12315" activeTab="1"/>
  </bookViews>
  <sheets>
    <sheet name="Sheet2" sheetId="2" r:id="rId1"/>
    <sheet name="Sheet3" sheetId="3" r:id="rId2"/>
    <sheet name="Sheet1" sheetId="1" r:id="rId3"/>
  </sheets>
  <calcPr calcId="152511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2" i="1"/>
</calcChain>
</file>

<file path=xl/sharedStrings.xml><?xml version="1.0" encoding="utf-8"?>
<sst xmlns="http://schemas.openxmlformats.org/spreadsheetml/2006/main" count="460" uniqueCount="291">
  <si>
    <t>Applicant ID</t>
  </si>
  <si>
    <t>Application Date</t>
  </si>
  <si>
    <t>First Name</t>
  </si>
  <si>
    <t>Last Name</t>
  </si>
  <si>
    <t>Gender</t>
  </si>
  <si>
    <t>Date of Birth</t>
  </si>
  <si>
    <t>Phone Number</t>
  </si>
  <si>
    <t>Email</t>
  </si>
  <si>
    <t>Address</t>
  </si>
  <si>
    <t>City</t>
  </si>
  <si>
    <t>State</t>
  </si>
  <si>
    <t>Zip Code</t>
  </si>
  <si>
    <t>Country</t>
  </si>
  <si>
    <t>Education Level</t>
  </si>
  <si>
    <t>Years of Experience</t>
  </si>
  <si>
    <t>Desired Salary</t>
  </si>
  <si>
    <t>Job Title</t>
  </si>
  <si>
    <t>Status</t>
  </si>
  <si>
    <t>Tyler</t>
  </si>
  <si>
    <t>Carrillo</t>
  </si>
  <si>
    <t>Other</t>
  </si>
  <si>
    <t>+1-987-544-4807x48052</t>
  </si>
  <si>
    <t>gpatel@example.org</t>
  </si>
  <si>
    <t>96444 Ingram Ford</t>
  </si>
  <si>
    <t>East Michellechester</t>
  </si>
  <si>
    <t>IN</t>
  </si>
  <si>
    <t>Algeria</t>
  </si>
  <si>
    <t>PhD</t>
  </si>
  <si>
    <t>Risk manager</t>
  </si>
  <si>
    <t>In Review</t>
  </si>
  <si>
    <t>Kenneth</t>
  </si>
  <si>
    <t>Smith</t>
  </si>
  <si>
    <t>(457)541-4859x919</t>
  </si>
  <si>
    <t>simsjohn@example.net</t>
  </si>
  <si>
    <t>02253 Daniels Lights Suite 520</t>
  </si>
  <si>
    <t>East Denise</t>
  </si>
  <si>
    <t>AK</t>
  </si>
  <si>
    <t>Martinique</t>
  </si>
  <si>
    <t>High School</t>
  </si>
  <si>
    <t>Engineer, building services</t>
  </si>
  <si>
    <t>Rejected</t>
  </si>
  <si>
    <t>Frank</t>
  </si>
  <si>
    <t>Arroyo</t>
  </si>
  <si>
    <t>gailford@example.org</t>
  </si>
  <si>
    <t>1650 Castaneda Port Apt. 854</t>
  </si>
  <si>
    <t>Leonardshire</t>
  </si>
  <si>
    <t>MT</t>
  </si>
  <si>
    <t>Tonga</t>
  </si>
  <si>
    <t>Social research officer, government</t>
  </si>
  <si>
    <t>Shawn</t>
  </si>
  <si>
    <t>Fitzpatrick</t>
  </si>
  <si>
    <t>Male</t>
  </si>
  <si>
    <t>+1-653-445-5478x82313</t>
  </si>
  <si>
    <t>christopher90@example.net</t>
  </si>
  <si>
    <t>080 Ryan Creek</t>
  </si>
  <si>
    <t>Gordonville</t>
  </si>
  <si>
    <t>WY</t>
  </si>
  <si>
    <t>Montserrat</t>
  </si>
  <si>
    <t>Bachelor's Degree</t>
  </si>
  <si>
    <t>Medical sales representative</t>
  </si>
  <si>
    <t>Eric</t>
  </si>
  <si>
    <t>Blanchard</t>
  </si>
  <si>
    <t>Female</t>
  </si>
  <si>
    <t>allenjamie@example.net</t>
  </si>
  <si>
    <t>47150 Nathaniel Views Suite 074</t>
  </si>
  <si>
    <t>Owenland</t>
  </si>
  <si>
    <t>UT</t>
  </si>
  <si>
    <t>Hong Kong</t>
  </si>
  <si>
    <t>Surveyor, hydrographic</t>
  </si>
  <si>
    <t>Melody</t>
  </si>
  <si>
    <t>Lowery</t>
  </si>
  <si>
    <t>331.606.3481</t>
  </si>
  <si>
    <t>bpratt@example.org</t>
  </si>
  <si>
    <t>385 Donald Crest</t>
  </si>
  <si>
    <t>Port Steven</t>
  </si>
  <si>
    <t>PR</t>
  </si>
  <si>
    <t>Reunion</t>
  </si>
  <si>
    <t>Master's Degree</t>
  </si>
  <si>
    <t>Financial planner</t>
  </si>
  <si>
    <t>Jennifer</t>
  </si>
  <si>
    <t>Castillo</t>
  </si>
  <si>
    <t>001-814-437-8638</t>
  </si>
  <si>
    <t>kristinabullock@example.net</t>
  </si>
  <si>
    <t>0665 Dawn Orchard Apt. 486</t>
  </si>
  <si>
    <t>Espinozaport</t>
  </si>
  <si>
    <t>Senegal</t>
  </si>
  <si>
    <t>Engineer, manufacturing</t>
  </si>
  <si>
    <t>Interviewing</t>
  </si>
  <si>
    <t>John</t>
  </si>
  <si>
    <t>Garcia</t>
  </si>
  <si>
    <t>001-470-232-3060x570</t>
  </si>
  <si>
    <t>brownkristen@example.org</t>
  </si>
  <si>
    <t>56831 Webb Port</t>
  </si>
  <si>
    <t>West Richard</t>
  </si>
  <si>
    <t>WA</t>
  </si>
  <si>
    <t>Mali</t>
  </si>
  <si>
    <t>Lexicographer</t>
  </si>
  <si>
    <t>Geoffrey</t>
  </si>
  <si>
    <t>Jackson</t>
  </si>
  <si>
    <t>(975)835-0744</t>
  </si>
  <si>
    <t>zgarner@example.com</t>
  </si>
  <si>
    <t>73902 Hayley Lodge Apt. 085</t>
  </si>
  <si>
    <t>Hayesfurt</t>
  </si>
  <si>
    <t>MS</t>
  </si>
  <si>
    <t>Aruba</t>
  </si>
  <si>
    <t>Clothing/textile technologist</t>
  </si>
  <si>
    <t>Offered</t>
  </si>
  <si>
    <t>Li</t>
  </si>
  <si>
    <t>344-425-0224</t>
  </si>
  <si>
    <t>nmccormick@example.com</t>
  </si>
  <si>
    <t>5993 Ramsey Village</t>
  </si>
  <si>
    <t>Sharonshire</t>
  </si>
  <si>
    <t>PA</t>
  </si>
  <si>
    <t>Saudi Arabia</t>
  </si>
  <si>
    <t>Scientist, research (medical)</t>
  </si>
  <si>
    <t>Cameron</t>
  </si>
  <si>
    <t>Brooks</t>
  </si>
  <si>
    <t>558-504-4628x2931</t>
  </si>
  <si>
    <t>sophiahays@example.com</t>
  </si>
  <si>
    <t>659 Elizabeth Expressway Apt. 700</t>
  </si>
  <si>
    <t>West Natalieville</t>
  </si>
  <si>
    <t>VA</t>
  </si>
  <si>
    <t>Timor-Leste</t>
  </si>
  <si>
    <t>Dancer</t>
  </si>
  <si>
    <t>Tonya</t>
  </si>
  <si>
    <t>+1-350-919-8426x867</t>
  </si>
  <si>
    <t>gquinn@example.net</t>
  </si>
  <si>
    <t>727 Barnes Brooks Suite 747</t>
  </si>
  <si>
    <t>Cookview</t>
  </si>
  <si>
    <t>KY</t>
  </si>
  <si>
    <t>Madagascar</t>
  </si>
  <si>
    <t>Publishing copy</t>
  </si>
  <si>
    <t>Amy</t>
  </si>
  <si>
    <t>Olsen</t>
  </si>
  <si>
    <t>600-690-6161</t>
  </si>
  <si>
    <t>johnperry@example.com</t>
  </si>
  <si>
    <t>8788 Garcia Shores</t>
  </si>
  <si>
    <t>Lisaberg</t>
  </si>
  <si>
    <t>MN</t>
  </si>
  <si>
    <t>United Arab Emirates</t>
  </si>
  <si>
    <t>Games developer</t>
  </si>
  <si>
    <t>Latasha</t>
  </si>
  <si>
    <t>Johnson</t>
  </si>
  <si>
    <t>(870)454-9481x49987</t>
  </si>
  <si>
    <t>gpeterson@example.net</t>
  </si>
  <si>
    <t>2945 Morse Wells</t>
  </si>
  <si>
    <t>New Lindsey</t>
  </si>
  <si>
    <t>MH</t>
  </si>
  <si>
    <t>Turkey</t>
  </si>
  <si>
    <t>Operational investment banker</t>
  </si>
  <si>
    <t>Applied</t>
  </si>
  <si>
    <t>Amanda</t>
  </si>
  <si>
    <t>Jacobs</t>
  </si>
  <si>
    <t>+1-731-717-5710x8804</t>
  </si>
  <si>
    <t>floresmallory@example.org</t>
  </si>
  <si>
    <t>25762 Orozco Trace Apt. 756</t>
  </si>
  <si>
    <t>North Jordan</t>
  </si>
  <si>
    <t>OR</t>
  </si>
  <si>
    <t>Syrian Arab Republic</t>
  </si>
  <si>
    <t>Michael</t>
  </si>
  <si>
    <t>King</t>
  </si>
  <si>
    <t>512.750.7595x4835</t>
  </si>
  <si>
    <t>deleonrandall@example.com</t>
  </si>
  <si>
    <t>463 Willis Views</t>
  </si>
  <si>
    <t>North Andrewburgh</t>
  </si>
  <si>
    <t>ND</t>
  </si>
  <si>
    <t>Nepal</t>
  </si>
  <si>
    <t>Lawyer</t>
  </si>
  <si>
    <t>Suzanne</t>
  </si>
  <si>
    <t>Howard</t>
  </si>
  <si>
    <t>001-785-876-8079x8702</t>
  </si>
  <si>
    <t>kbyrd@example.org</t>
  </si>
  <si>
    <t>6087 Patricia Radial Suite 356</t>
  </si>
  <si>
    <t>Martinezfurt</t>
  </si>
  <si>
    <t>DC</t>
  </si>
  <si>
    <t>Eritrea</t>
  </si>
  <si>
    <t>Scientist, research (life sciences)</t>
  </si>
  <si>
    <t>Ashley</t>
  </si>
  <si>
    <t>+1-215-980-4155x66575</t>
  </si>
  <si>
    <t>traceyberry@example.com</t>
  </si>
  <si>
    <t>1031 Morales Village</t>
  </si>
  <si>
    <t>South Kelly</t>
  </si>
  <si>
    <t>Finland</t>
  </si>
  <si>
    <t>Learning disability nurse</t>
  </si>
  <si>
    <t>Jermaine</t>
  </si>
  <si>
    <t>White</t>
  </si>
  <si>
    <t>622-660-5708</t>
  </si>
  <si>
    <t>smckee@example.com</t>
  </si>
  <si>
    <t>28513 Sullivan Hill</t>
  </si>
  <si>
    <t>North Cynthia</t>
  </si>
  <si>
    <t>NV</t>
  </si>
  <si>
    <t>United States of America</t>
  </si>
  <si>
    <t>Publishing rights manager</t>
  </si>
  <si>
    <t>Joseph</t>
  </si>
  <si>
    <t>Lindsey</t>
  </si>
  <si>
    <t>(624)873-3415</t>
  </si>
  <si>
    <t>melissa11@example.org</t>
  </si>
  <si>
    <t>00182 Darrell Pass Suite 925</t>
  </si>
  <si>
    <t>New Amymouth</t>
  </si>
  <si>
    <t>Bolivia</t>
  </si>
  <si>
    <t>Petroleum engineer</t>
  </si>
  <si>
    <t>Kevin</t>
  </si>
  <si>
    <t>Perez</t>
  </si>
  <si>
    <t>evan03@example.org</t>
  </si>
  <si>
    <t>318 Hall Squares Apt. 749</t>
  </si>
  <si>
    <t>Michaelville</t>
  </si>
  <si>
    <t>DE</t>
  </si>
  <si>
    <t>Iraq</t>
  </si>
  <si>
    <t>Sport and exercise psychologist</t>
  </si>
  <si>
    <t>Keith</t>
  </si>
  <si>
    <t>Barrera</t>
  </si>
  <si>
    <t>(679)765-0104x4925</t>
  </si>
  <si>
    <t>scottkerr@example.org</t>
  </si>
  <si>
    <t>62145 Collier Wells</t>
  </si>
  <si>
    <t>Jasmineside</t>
  </si>
  <si>
    <t>NE</t>
  </si>
  <si>
    <t>French Guiana</t>
  </si>
  <si>
    <t>Insurance broker</t>
  </si>
  <si>
    <t>Roberts</t>
  </si>
  <si>
    <t>001-381-843-6386</t>
  </si>
  <si>
    <t>michaeldennis@example.com</t>
  </si>
  <si>
    <t>33142 Jackson Trail</t>
  </si>
  <si>
    <t>East Mary</t>
  </si>
  <si>
    <t>United States Minor Outlying Islands</t>
  </si>
  <si>
    <t>Phytotherapist</t>
  </si>
  <si>
    <t>Linda</t>
  </si>
  <si>
    <t>Parsons</t>
  </si>
  <si>
    <t>(899)796-2814x679</t>
  </si>
  <si>
    <t>youngchelsea@example.net</t>
  </si>
  <si>
    <t>8165 Sarah Overpass Suite 790</t>
  </si>
  <si>
    <t>Jessicaville</t>
  </si>
  <si>
    <t>FM</t>
  </si>
  <si>
    <t>India</t>
  </si>
  <si>
    <t>Insurance underwriter</t>
  </si>
  <si>
    <t>Jill</t>
  </si>
  <si>
    <t>Gomez</t>
  </si>
  <si>
    <t>553-368-3469</t>
  </si>
  <si>
    <t>john85@example.net</t>
  </si>
  <si>
    <t>190 Mccoy Square Apt. 861</t>
  </si>
  <si>
    <t>Port Amy</t>
  </si>
  <si>
    <t>Mayotte</t>
  </si>
  <si>
    <t>Buyer, industrial</t>
  </si>
  <si>
    <t>Madison</t>
  </si>
  <si>
    <t>Williamson</t>
  </si>
  <si>
    <t>001-902-992-9557x692</t>
  </si>
  <si>
    <t>jeffreyellis@example.com</t>
  </si>
  <si>
    <t>24740 Gregory Stravenue Suite 212</t>
  </si>
  <si>
    <t>New Luisfort</t>
  </si>
  <si>
    <t>Pitcairn Islands</t>
  </si>
  <si>
    <t>Teacher, primary school</t>
  </si>
  <si>
    <t>Kerri</t>
  </si>
  <si>
    <t>Pierce</t>
  </si>
  <si>
    <t>+1-211-308-8640x88337</t>
  </si>
  <si>
    <t>carolynharris@example.org</t>
  </si>
  <si>
    <t>0519 Mary Point Suite 060</t>
  </si>
  <si>
    <t>Alexanderville</t>
  </si>
  <si>
    <t>Sierra Leone</t>
  </si>
  <si>
    <t>Chief Financial Officer</t>
  </si>
  <si>
    <t>Justin</t>
  </si>
  <si>
    <t>Simmons</t>
  </si>
  <si>
    <t>001-255-530-1333x41952</t>
  </si>
  <si>
    <t>adamherring@example.org</t>
  </si>
  <si>
    <t>18570 Alexandra Brook</t>
  </si>
  <si>
    <t>Mccarthyview</t>
  </si>
  <si>
    <t>Counselling psychologist</t>
  </si>
  <si>
    <t>Adriana</t>
  </si>
  <si>
    <t>Thomas</t>
  </si>
  <si>
    <t>555.439.8657x4338</t>
  </si>
  <si>
    <t>joshua94@example.net</t>
  </si>
  <si>
    <t>08553 Jonathan Pines</t>
  </si>
  <si>
    <t>Christianstad</t>
  </si>
  <si>
    <t>Haiti</t>
  </si>
  <si>
    <t>Nurse, adult</t>
  </si>
  <si>
    <t>JOB Performance</t>
  </si>
  <si>
    <t>ARRIVAL TIME</t>
  </si>
  <si>
    <t>Depurture Time</t>
  </si>
  <si>
    <t>Over TIME</t>
  </si>
  <si>
    <t>FIVE</t>
  </si>
  <si>
    <t>TEN</t>
  </si>
  <si>
    <t>FOUR</t>
  </si>
  <si>
    <t>EIGHT</t>
  </si>
  <si>
    <t>NINE</t>
  </si>
  <si>
    <t>SEVEN</t>
  </si>
  <si>
    <t>SIX</t>
  </si>
  <si>
    <t>Came Late</t>
  </si>
  <si>
    <t>Departed Early</t>
  </si>
  <si>
    <t>OVER TIME</t>
  </si>
  <si>
    <t>Row Labels</t>
  </si>
  <si>
    <t>Grand Total</t>
  </si>
  <si>
    <t>Sum of Desired Salary</t>
  </si>
  <si>
    <t>Sum of Years of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</si>
</sst>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3" borderId="0" xfId="1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15" fontId="2" fillId="0" borderId="0" xfId="0" applyNumberFormat="1" applyFont="1"/>
    <xf numFmtId="14" fontId="0" fillId="0" borderId="0" xfId="0" applyNumberFormat="1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NumberFormat="1" applyFont="1"/>
  </cellXfs>
  <cellStyles count="2">
    <cellStyle name="Bad" xfId="1" builtinId="27"/>
    <cellStyle name="Normal" xfId="0" builtinId="0"/>
  </cellStyles>
  <dxfs count="84"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[pivot.exel.xlsx]Sheet3!PivotTable3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Years of Experience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Sheet3!$A$4:$A$31</c:f>
              <c:strCache>
                <c:ptCount val="27"/>
                <c:pt idx="0">
                  <c:v>Adriana</c:v>
                </c:pt>
                <c:pt idx="1">
                  <c:v>Amanda</c:v>
                </c:pt>
                <c:pt idx="2">
                  <c:v>Amy</c:v>
                </c:pt>
                <c:pt idx="3">
                  <c:v>Ashley</c:v>
                </c:pt>
                <c:pt idx="4">
                  <c:v>Cameron</c:v>
                </c:pt>
                <c:pt idx="5">
                  <c:v>Eric</c:v>
                </c:pt>
                <c:pt idx="6">
                  <c:v>Frank</c:v>
                </c:pt>
                <c:pt idx="7">
                  <c:v>Geoffrey</c:v>
                </c:pt>
                <c:pt idx="8">
                  <c:v>Jennifer</c:v>
                </c:pt>
                <c:pt idx="9">
                  <c:v>Jermaine</c:v>
                </c:pt>
                <c:pt idx="10">
                  <c:v>Jill</c:v>
                </c:pt>
                <c:pt idx="11">
                  <c:v>John</c:v>
                </c:pt>
                <c:pt idx="12">
                  <c:v>Joseph</c:v>
                </c:pt>
                <c:pt idx="13">
                  <c:v>Justin</c:v>
                </c:pt>
                <c:pt idx="14">
                  <c:v>Keith</c:v>
                </c:pt>
                <c:pt idx="15">
                  <c:v>Kenneth</c:v>
                </c:pt>
                <c:pt idx="16">
                  <c:v>Kerri</c:v>
                </c:pt>
                <c:pt idx="17">
                  <c:v>Kevin</c:v>
                </c:pt>
                <c:pt idx="18">
                  <c:v>Latasha</c:v>
                </c:pt>
                <c:pt idx="19">
                  <c:v>Linda</c:v>
                </c:pt>
                <c:pt idx="20">
                  <c:v>Madison</c:v>
                </c:pt>
                <c:pt idx="21">
                  <c:v>Melody</c:v>
                </c:pt>
                <c:pt idx="22">
                  <c:v>Michael</c:v>
                </c:pt>
                <c:pt idx="23">
                  <c:v>Shawn</c:v>
                </c:pt>
                <c:pt idx="24">
                  <c:v>Suzanne</c:v>
                </c:pt>
                <c:pt idx="25">
                  <c:v>Tonya</c:v>
                </c:pt>
                <c:pt idx="26">
                  <c:v>Tyler</c:v>
                </c:pt>
              </c:strCache>
            </c:strRef>
          </c:cat>
          <c:val>
            <c:numRef>
              <c:f>Sheet3!$B$4:$B$31</c:f>
              <c:numCache>
                <c:formatCode>General</c:formatCode>
                <c:ptCount val="27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5</c:v>
                </c:pt>
                <c:pt idx="4">
                  <c:v>8</c:v>
                </c:pt>
                <c:pt idx="5">
                  <c:v>0</c:v>
                </c:pt>
                <c:pt idx="6">
                  <c:v>8</c:v>
                </c:pt>
                <c:pt idx="7">
                  <c:v>7</c:v>
                </c:pt>
                <c:pt idx="8">
                  <c:v>2</c:v>
                </c:pt>
                <c:pt idx="9">
                  <c:v>8</c:v>
                </c:pt>
                <c:pt idx="10">
                  <c:v>9</c:v>
                </c:pt>
                <c:pt idx="11">
                  <c:v>20</c:v>
                </c:pt>
                <c:pt idx="12">
                  <c:v>6</c:v>
                </c:pt>
                <c:pt idx="13">
                  <c:v>6</c:v>
                </c:pt>
                <c:pt idx="14">
                  <c:v>4</c:v>
                </c:pt>
                <c:pt idx="15">
                  <c:v>7</c:v>
                </c:pt>
                <c:pt idx="16">
                  <c:v>5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  <c:pt idx="20">
                  <c:v>7</c:v>
                </c:pt>
                <c:pt idx="21">
                  <c:v>5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7</c:v>
                </c:pt>
                <c:pt idx="2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Desired Salary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Sheet3!$A$4:$A$31</c:f>
              <c:strCache>
                <c:ptCount val="27"/>
                <c:pt idx="0">
                  <c:v>Adriana</c:v>
                </c:pt>
                <c:pt idx="1">
                  <c:v>Amanda</c:v>
                </c:pt>
                <c:pt idx="2">
                  <c:v>Amy</c:v>
                </c:pt>
                <c:pt idx="3">
                  <c:v>Ashley</c:v>
                </c:pt>
                <c:pt idx="4">
                  <c:v>Cameron</c:v>
                </c:pt>
                <c:pt idx="5">
                  <c:v>Eric</c:v>
                </c:pt>
                <c:pt idx="6">
                  <c:v>Frank</c:v>
                </c:pt>
                <c:pt idx="7">
                  <c:v>Geoffrey</c:v>
                </c:pt>
                <c:pt idx="8">
                  <c:v>Jennifer</c:v>
                </c:pt>
                <c:pt idx="9">
                  <c:v>Jermaine</c:v>
                </c:pt>
                <c:pt idx="10">
                  <c:v>Jill</c:v>
                </c:pt>
                <c:pt idx="11">
                  <c:v>John</c:v>
                </c:pt>
                <c:pt idx="12">
                  <c:v>Joseph</c:v>
                </c:pt>
                <c:pt idx="13">
                  <c:v>Justin</c:v>
                </c:pt>
                <c:pt idx="14">
                  <c:v>Keith</c:v>
                </c:pt>
                <c:pt idx="15">
                  <c:v>Kenneth</c:v>
                </c:pt>
                <c:pt idx="16">
                  <c:v>Kerri</c:v>
                </c:pt>
                <c:pt idx="17">
                  <c:v>Kevin</c:v>
                </c:pt>
                <c:pt idx="18">
                  <c:v>Latasha</c:v>
                </c:pt>
                <c:pt idx="19">
                  <c:v>Linda</c:v>
                </c:pt>
                <c:pt idx="20">
                  <c:v>Madison</c:v>
                </c:pt>
                <c:pt idx="21">
                  <c:v>Melody</c:v>
                </c:pt>
                <c:pt idx="22">
                  <c:v>Michael</c:v>
                </c:pt>
                <c:pt idx="23">
                  <c:v>Shawn</c:v>
                </c:pt>
                <c:pt idx="24">
                  <c:v>Suzanne</c:v>
                </c:pt>
                <c:pt idx="25">
                  <c:v>Tonya</c:v>
                </c:pt>
                <c:pt idx="26">
                  <c:v>Tyler</c:v>
                </c:pt>
              </c:strCache>
            </c:strRef>
          </c:cat>
          <c:val>
            <c:numRef>
              <c:f>Sheet3!$C$4:$C$31</c:f>
              <c:numCache>
                <c:formatCode>General</c:formatCode>
                <c:ptCount val="27"/>
                <c:pt idx="0">
                  <c:v>41954.89</c:v>
                </c:pt>
                <c:pt idx="1">
                  <c:v>37333.279999999999</c:v>
                </c:pt>
                <c:pt idx="2">
                  <c:v>36644.99</c:v>
                </c:pt>
                <c:pt idx="3">
                  <c:v>38048.660000000003</c:v>
                </c:pt>
                <c:pt idx="4">
                  <c:v>35663.919999999998</c:v>
                </c:pt>
                <c:pt idx="5">
                  <c:v>33323.449999999997</c:v>
                </c:pt>
                <c:pt idx="6">
                  <c:v>31933.13</c:v>
                </c:pt>
                <c:pt idx="7">
                  <c:v>35069.699999999997</c:v>
                </c:pt>
                <c:pt idx="8">
                  <c:v>34058</c:v>
                </c:pt>
                <c:pt idx="9">
                  <c:v>38384.6</c:v>
                </c:pt>
                <c:pt idx="10">
                  <c:v>40784.03</c:v>
                </c:pt>
                <c:pt idx="11">
                  <c:v>110393.93</c:v>
                </c:pt>
                <c:pt idx="12">
                  <c:v>38891.870000000003</c:v>
                </c:pt>
                <c:pt idx="13">
                  <c:v>41923.83</c:v>
                </c:pt>
                <c:pt idx="14">
                  <c:v>40113.74</c:v>
                </c:pt>
                <c:pt idx="15">
                  <c:v>31518.97</c:v>
                </c:pt>
                <c:pt idx="16">
                  <c:v>41585.199999999997</c:v>
                </c:pt>
                <c:pt idx="17">
                  <c:v>39162.42</c:v>
                </c:pt>
                <c:pt idx="18">
                  <c:v>37297.03</c:v>
                </c:pt>
                <c:pt idx="19">
                  <c:v>40727.96</c:v>
                </c:pt>
                <c:pt idx="20">
                  <c:v>41578.78</c:v>
                </c:pt>
                <c:pt idx="21">
                  <c:v>33631.22</c:v>
                </c:pt>
                <c:pt idx="22">
                  <c:v>37348.57</c:v>
                </c:pt>
                <c:pt idx="23">
                  <c:v>32846.1</c:v>
                </c:pt>
                <c:pt idx="24">
                  <c:v>37727.46</c:v>
                </c:pt>
                <c:pt idx="25">
                  <c:v>35668.1</c:v>
                </c:pt>
                <c:pt idx="26">
                  <c:v>31240.57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832352"/>
        <c:axId val="777824624"/>
      </c:lineChart>
      <c:catAx>
        <c:axId val="77383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824624"/>
        <c:crosses val="autoZero"/>
        <c:auto val="1"/>
        <c:lblAlgn val="ctr"/>
        <c:lblOffset val="100"/>
        <c:noMultiLvlLbl val="0"/>
      </c:catAx>
      <c:valAx>
        <c:axId val="77782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3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12</xdr:row>
      <xdr:rowOff>119062</xdr:rowOff>
    </xdr:from>
    <xdr:to>
      <xdr:col>13</xdr:col>
      <xdr:colOff>47625</xdr:colOff>
      <xdr:row>27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ITI" refreshedDate="45254.684287847223" createdVersion="5" refreshedVersion="5" minRefreshableVersion="3" recordCount="29">
  <cacheSource type="worksheet">
    <worksheetSource ref="A1:Y30" sheet="Sheet1"/>
  </cacheSource>
  <cacheFields count="25">
    <cacheField name="Applicant ID" numFmtId="0">
      <sharedItems containsSemiMixedTypes="0" containsString="0" containsNumber="1" containsInteger="1" minValue="1008" maxValue="3997"/>
    </cacheField>
    <cacheField name="Application Date" numFmtId="15">
      <sharedItems containsSemiMixedTypes="0" containsNonDate="0" containsDate="1" containsString="0" minDate="2023-05-07T00:00:00" maxDate="2023-08-05T00:00:00"/>
    </cacheField>
    <cacheField name="First Name" numFmtId="0">
      <sharedItems count="27">
        <s v="Tyler"/>
        <s v="Kenneth"/>
        <s v="Frank"/>
        <s v="Shawn"/>
        <s v="Eric"/>
        <s v="Melody"/>
        <s v="Jennifer"/>
        <s v="John"/>
        <s v="Geoffrey"/>
        <s v="Cameron"/>
        <s v="Tonya"/>
        <s v="Amy"/>
        <s v="Latasha"/>
        <s v="Amanda"/>
        <s v="Michael"/>
        <s v="Suzanne"/>
        <s v="Ashley"/>
        <s v="Jermaine"/>
        <s v="Joseph"/>
        <s v="Kevin"/>
        <s v="Keith"/>
        <s v="Linda"/>
        <s v="Jill"/>
        <s v="Madison"/>
        <s v="Kerri"/>
        <s v="Justin"/>
        <s v="Adriana"/>
      </sharedItems>
    </cacheField>
    <cacheField name="Last Name" numFmtId="0">
      <sharedItems count="27">
        <s v="Carrillo"/>
        <s v="Smith"/>
        <s v="Arroyo"/>
        <s v="Fitzpatrick"/>
        <s v="Blanchard"/>
        <s v="Lowery"/>
        <s v="Castillo"/>
        <s v="Garcia"/>
        <s v="Jackson"/>
        <s v="Li"/>
        <s v="Brooks"/>
        <s v="Olsen"/>
        <s v="Johnson"/>
        <s v="Jacobs"/>
        <s v="King"/>
        <s v="Howard"/>
        <s v="White"/>
        <s v="Lindsey"/>
        <s v="Perez"/>
        <s v="Barrera"/>
        <s v="Roberts"/>
        <s v="Parsons"/>
        <s v="Gomez"/>
        <s v="Williamson"/>
        <s v="Pierce"/>
        <s v="Simmons"/>
        <s v="Thomas"/>
      </sharedItems>
    </cacheField>
    <cacheField name="Gender" numFmtId="0">
      <sharedItems/>
    </cacheField>
    <cacheField name="Date of Birth" numFmtId="14">
      <sharedItems containsSemiMixedTypes="0" containsNonDate="0" containsDate="1" containsString="0" minDate="1962-10-23T00:00:00" maxDate="2005-03-04T00:00:00" count="29">
        <d v="1974-06-18T00:00:00"/>
        <d v="1982-12-02T00:00:00"/>
        <d v="2000-10-24T00:00:00"/>
        <d v="2000-11-29T00:00:00"/>
        <d v="1992-07-31T00:00:00"/>
        <d v="1987-05-10T00:00:00"/>
        <d v="1974-05-16T00:00:00"/>
        <d v="1999-09-25T00:00:00"/>
        <d v="1973-09-17T00:00:00"/>
        <d v="1994-03-30T00:00:00"/>
        <d v="1986-03-30T00:00:00"/>
        <d v="2005-03-03T00:00:00"/>
        <d v="1993-10-07T00:00:00"/>
        <d v="1978-01-29T00:00:00"/>
        <d v="2001-12-05T00:00:00"/>
        <d v="2002-04-25T00:00:00"/>
        <d v="1980-05-13T00:00:00"/>
        <d v="1986-07-11T00:00:00"/>
        <d v="1988-12-09T00:00:00"/>
        <d v="1962-10-23T00:00:00"/>
        <d v="1995-10-07T00:00:00"/>
        <d v="2004-05-03T00:00:00"/>
        <d v="1980-04-22T00:00:00"/>
        <d v="1966-03-31T00:00:00"/>
        <d v="1998-06-21T00:00:00"/>
        <d v="1978-09-07T00:00:00"/>
        <d v="1981-08-02T00:00:00"/>
        <d v="1964-11-13T00:00:00"/>
        <d v="2000-10-19T00:00:00"/>
      </sharedItems>
    </cacheField>
    <cacheField name="Phone Number" numFmtId="0">
      <sharedItems containsMixedTypes="1" containsNumber="1" containsInteger="1" minValue="789582936" maxValue="5795869279"/>
    </cacheField>
    <cacheField name="Email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/>
    </cacheField>
    <cacheField name="Zip Code" numFmtId="0">
      <sharedItems containsSemiMixedTypes="0" containsString="0" containsNumber="1" containsInteger="1" minValue="5702" maxValue="99061"/>
    </cacheField>
    <cacheField name="Country" numFmtId="0">
      <sharedItems/>
    </cacheField>
    <cacheField name="Education Level" numFmtId="0">
      <sharedItems count="4">
        <s v="PhD"/>
        <s v="High School"/>
        <s v="Bachelor's Degree"/>
        <s v="Master's Degree"/>
      </sharedItems>
    </cacheField>
    <cacheField name="Years of Experience" numFmtId="0">
      <sharedItems containsSemiMixedTypes="0" containsString="0" containsNumber="1" containsInteger="1" minValue="0" maxValue="10" count="11">
        <n v="0"/>
        <n v="7"/>
        <n v="8"/>
        <n v="2"/>
        <n v="5"/>
        <n v="9"/>
        <n v="1"/>
        <n v="3"/>
        <n v="6"/>
        <n v="4"/>
        <n v="10"/>
      </sharedItems>
    </cacheField>
    <cacheField name="Desired Salary" numFmtId="0">
      <sharedItems containsSemiMixedTypes="0" containsString="0" containsNumber="1" minValue="31240.57" maxValue="41954.89"/>
    </cacheField>
    <cacheField name="Job Title" numFmtId="0">
      <sharedItems count="28">
        <s v="Risk manager"/>
        <s v="Engineer, building services"/>
        <s v="Social research officer, government"/>
        <s v="Medical sales representative"/>
        <s v="Surveyor, hydrographic"/>
        <s v="Financial planner"/>
        <s v="Engineer, manufacturing"/>
        <s v="Lexicographer"/>
        <s v="Clothing/textile technologist"/>
        <s v="Scientist, research (medical)"/>
        <s v="Dancer"/>
        <s v="Publishing copy"/>
        <s v="Games developer"/>
        <s v="Operational investment banker"/>
        <s v="Lawyer"/>
        <s v="Scientist, research (life sciences)"/>
        <s v="Learning disability nurse"/>
        <s v="Publishing rights manager"/>
        <s v="Petroleum engineer"/>
        <s v="Sport and exercise psychologist"/>
        <s v="Insurance broker"/>
        <s v="Phytotherapist"/>
        <s v="Insurance underwriter"/>
        <s v="Buyer, industrial"/>
        <s v="Teacher, primary school"/>
        <s v="Chief Financial Officer"/>
        <s v="Counselling psychologist"/>
        <s v="Nurse, adult"/>
      </sharedItems>
    </cacheField>
    <cacheField name="Status" numFmtId="0">
      <sharedItems/>
    </cacheField>
    <cacheField name="JOB Performance" numFmtId="16">
      <sharedItems/>
    </cacheField>
    <cacheField name="ARRIVAL TIME" numFmtId="0">
      <sharedItems containsSemiMixedTypes="0" containsString="0" containsNumber="1" minValue="2" maxValue="11.3"/>
    </cacheField>
    <cacheField name="Depurture Time" numFmtId="0">
      <sharedItems containsSemiMixedTypes="0" containsString="0" containsNumber="1" minValue="2" maxValue="6"/>
    </cacheField>
    <cacheField name="Over TIME" numFmtId="0">
      <sharedItems containsSemiMixedTypes="0" containsString="0" containsNumber="1" minValue="3.3" maxValue="9.3000000000000007"/>
    </cacheField>
    <cacheField name="Came Late" numFmtId="0">
      <sharedItems/>
    </cacheField>
    <cacheField name="Departed Early" numFmtId="0">
      <sharedItems/>
    </cacheField>
    <cacheField name="OVER TIME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n v="1240"/>
    <d v="2023-07-09T00:00:00"/>
    <x v="0"/>
    <x v="0"/>
    <s v="Other"/>
    <x v="0"/>
    <s v="+1-987-544-4807x48052"/>
    <s v="gpatel@example.org"/>
    <s v="96444 Ingram Ford"/>
    <s v="East Michellechester"/>
    <s v="IN"/>
    <n v="6552"/>
    <s v="Algeria"/>
    <x v="0"/>
    <x v="0"/>
    <n v="31240.57"/>
    <x v="0"/>
    <s v="In Review"/>
    <s v="FIVE"/>
    <n v="9"/>
    <n v="5"/>
    <n v="7"/>
    <s v="On Time"/>
    <s v="On Time"/>
    <s v="OVER TIME YES"/>
  </r>
  <r>
    <n v="2487"/>
    <d v="2023-05-28T00:00:00"/>
    <x v="1"/>
    <x v="1"/>
    <s v="Other"/>
    <x v="1"/>
    <s v="(457)541-4859x919"/>
    <s v="simsjohn@example.net"/>
    <s v="02253 Daniels Lights Suite 520"/>
    <s v="East Denise"/>
    <s v="AK"/>
    <n v="17040"/>
    <s v="Martinique"/>
    <x v="1"/>
    <x v="1"/>
    <n v="31518.97"/>
    <x v="1"/>
    <s v="Rejected"/>
    <s v="TEN"/>
    <n v="9"/>
    <n v="5"/>
    <n v="9"/>
    <s v="On Time"/>
    <s v="On Time"/>
    <s v="OVER TIME YES"/>
  </r>
  <r>
    <n v="1955"/>
    <d v="2023-08-04T00:00:00"/>
    <x v="2"/>
    <x v="2"/>
    <s v="Other"/>
    <x v="2"/>
    <n v="5795869279"/>
    <s v="gailford@example.org"/>
    <s v="1650 Castaneda Port Apt. 854"/>
    <s v="Leonardshire"/>
    <s v="MT"/>
    <n v="5826"/>
    <s v="Tonga"/>
    <x v="1"/>
    <x v="2"/>
    <n v="31933.13"/>
    <x v="2"/>
    <s v="In Review"/>
    <s v="FOUR"/>
    <n v="9"/>
    <n v="5"/>
    <n v="8"/>
    <s v="On Time"/>
    <s v="On Time"/>
    <s v="OVER TIME YES"/>
  </r>
  <r>
    <n v="2211"/>
    <d v="2023-06-22T00:00:00"/>
    <x v="3"/>
    <x v="3"/>
    <s v="Male"/>
    <x v="3"/>
    <s v="+1-653-445-5478x82313"/>
    <s v="christopher90@example.net"/>
    <s v="080 Ryan Creek"/>
    <s v="Gordonville"/>
    <s v="WY"/>
    <n v="70023"/>
    <s v="Montserrat"/>
    <x v="2"/>
    <x v="3"/>
    <n v="32846.1"/>
    <x v="3"/>
    <s v="Offered"/>
    <s v="EIGHT"/>
    <n v="9"/>
    <n v="5"/>
    <n v="7"/>
    <s v="On Time"/>
    <s v="On Time"/>
    <s v="OVER TIME YES"/>
  </r>
  <r>
    <n v="3359"/>
    <d v="2023-07-03T00:00:00"/>
    <x v="4"/>
    <x v="4"/>
    <s v="Female"/>
    <x v="4"/>
    <n v="4896355882"/>
    <s v="allenjamie@example.net"/>
    <s v="47150 Nathaniel Views Suite 074"/>
    <s v="Owenland"/>
    <s v="UT"/>
    <n v="77689"/>
    <s v="Hong Kong"/>
    <x v="0"/>
    <x v="0"/>
    <n v="33323.449999999997"/>
    <x v="4"/>
    <s v="Rejected"/>
    <s v="NINE"/>
    <n v="9"/>
    <n v="3"/>
    <n v="8"/>
    <s v="On Time"/>
    <s v="Early Departure"/>
    <s v="OVER TIME YES"/>
  </r>
  <r>
    <n v="3763"/>
    <d v="2023-05-24T00:00:00"/>
    <x v="5"/>
    <x v="5"/>
    <s v="Male"/>
    <x v="5"/>
    <s v="331.606.3481"/>
    <s v="bpratt@example.org"/>
    <s v="385 Donald Crest"/>
    <s v="Port Steven"/>
    <s v="PR"/>
    <n v="5702"/>
    <s v="Reunion"/>
    <x v="3"/>
    <x v="4"/>
    <n v="33631.22"/>
    <x v="5"/>
    <s v="In Review"/>
    <s v="TEN"/>
    <n v="9"/>
    <n v="2"/>
    <n v="5"/>
    <s v="On Time"/>
    <s v="Early Departure"/>
    <s v="NO"/>
  </r>
  <r>
    <n v="1627"/>
    <d v="2023-07-12T00:00:00"/>
    <x v="6"/>
    <x v="6"/>
    <s v="Other"/>
    <x v="6"/>
    <s v="001-814-437-8638"/>
    <s v="kristinabullock@example.net"/>
    <s v="0665 Dawn Orchard Apt. 486"/>
    <s v="Espinozaport"/>
    <s v="WY"/>
    <n v="41530"/>
    <s v="Senegal"/>
    <x v="0"/>
    <x v="3"/>
    <n v="34058"/>
    <x v="6"/>
    <s v="Interviewing"/>
    <s v="SEVEN"/>
    <n v="9"/>
    <n v="4"/>
    <n v="5"/>
    <s v="On Time"/>
    <s v="Early Departure"/>
    <s v="NO"/>
  </r>
  <r>
    <n v="3841"/>
    <d v="2023-07-13T00:00:00"/>
    <x v="7"/>
    <x v="7"/>
    <s v="Female"/>
    <x v="7"/>
    <s v="001-470-232-3060x570"/>
    <s v="brownkristen@example.org"/>
    <s v="56831 Webb Port"/>
    <s v="West Richard"/>
    <s v="WA"/>
    <n v="81098"/>
    <s v="Mali"/>
    <x v="0"/>
    <x v="2"/>
    <n v="34569.47"/>
    <x v="7"/>
    <s v="Offered"/>
    <s v="SIX"/>
    <n v="9"/>
    <n v="5"/>
    <n v="5"/>
    <s v="On Time"/>
    <s v="On Time"/>
    <s v="NO"/>
  </r>
  <r>
    <n v="1478"/>
    <d v="2023-05-24T00:00:00"/>
    <x v="8"/>
    <x v="8"/>
    <s v="Female"/>
    <x v="8"/>
    <s v="(975)835-0744"/>
    <s v="zgarner@example.com"/>
    <s v="73902 Hayley Lodge Apt. 085"/>
    <s v="Hayesfurt"/>
    <s v="MS"/>
    <n v="87766"/>
    <s v="Aruba"/>
    <x v="3"/>
    <x v="1"/>
    <n v="35069.699999999997"/>
    <x v="8"/>
    <s v="Offered"/>
    <s v="SEVEN"/>
    <n v="9"/>
    <n v="6"/>
    <n v="5"/>
    <s v="On Time"/>
    <s v="On Time"/>
    <s v="NO"/>
  </r>
  <r>
    <n v="3630"/>
    <d v="2023-07-02T00:00:00"/>
    <x v="7"/>
    <x v="9"/>
    <s v="Female"/>
    <x v="9"/>
    <s v="344-425-0224"/>
    <s v="nmccormick@example.com"/>
    <s v="5993 Ramsey Village"/>
    <s v="Sharonshire"/>
    <s v="PA"/>
    <n v="90583"/>
    <s v="Saudi Arabia"/>
    <x v="3"/>
    <x v="1"/>
    <n v="35313.42"/>
    <x v="9"/>
    <s v="In Review"/>
    <s v="EIGHT"/>
    <n v="9"/>
    <n v="6"/>
    <n v="7"/>
    <s v="On Time"/>
    <s v="On Time"/>
    <s v="OVER TIME YES"/>
  </r>
  <r>
    <n v="2836"/>
    <d v="2023-06-07T00:00:00"/>
    <x v="9"/>
    <x v="10"/>
    <s v="Other"/>
    <x v="10"/>
    <s v="558-504-4628x2931"/>
    <s v="sophiahays@example.com"/>
    <s v="659 Elizabeth Expressway Apt. 700"/>
    <s v="West Natalieville"/>
    <s v="VA"/>
    <n v="84242"/>
    <s v="Timor-Leste"/>
    <x v="1"/>
    <x v="2"/>
    <n v="35663.919999999998"/>
    <x v="10"/>
    <s v="Offered"/>
    <s v="NINE"/>
    <n v="10"/>
    <n v="5"/>
    <n v="7.3"/>
    <s v="Late"/>
    <s v="On Time"/>
    <s v="OVER TIME YES"/>
  </r>
  <r>
    <n v="3109"/>
    <d v="2023-05-07T00:00:00"/>
    <x v="10"/>
    <x v="1"/>
    <s v="Male"/>
    <x v="11"/>
    <s v="+1-350-919-8426x867"/>
    <s v="gquinn@example.net"/>
    <s v="727 Barnes Brooks Suite 747"/>
    <s v="Cookview"/>
    <s v="KY"/>
    <n v="69142"/>
    <s v="Madagascar"/>
    <x v="2"/>
    <x v="1"/>
    <n v="35668.1"/>
    <x v="11"/>
    <s v="In Review"/>
    <s v="TEN"/>
    <n v="11"/>
    <n v="6"/>
    <n v="7.3"/>
    <s v="Late"/>
    <s v="On Time"/>
    <s v="OVER TIME YES"/>
  </r>
  <r>
    <n v="2196"/>
    <d v="2023-05-18T00:00:00"/>
    <x v="11"/>
    <x v="11"/>
    <s v="Male"/>
    <x v="12"/>
    <s v="600-690-6161"/>
    <s v="johnperry@example.com"/>
    <s v="8788 Garcia Shores"/>
    <s v="Lisaberg"/>
    <s v="MN"/>
    <n v="29932"/>
    <s v="United Arab Emirates"/>
    <x v="2"/>
    <x v="5"/>
    <n v="36644.99"/>
    <x v="12"/>
    <s v="Offered"/>
    <s v="FOUR"/>
    <n v="10.3"/>
    <n v="5"/>
    <n v="7.3"/>
    <s v="Late"/>
    <s v="On Time"/>
    <s v="OVER TIME YES"/>
  </r>
  <r>
    <n v="3997"/>
    <d v="2023-07-12T00:00:00"/>
    <x v="12"/>
    <x v="12"/>
    <s v="Male"/>
    <x v="13"/>
    <s v="(870)454-9481x49987"/>
    <s v="gpeterson@example.net"/>
    <s v="2945 Morse Wells"/>
    <s v="New Lindsey"/>
    <s v="MH"/>
    <n v="81966"/>
    <s v="Turkey"/>
    <x v="2"/>
    <x v="4"/>
    <n v="37297.03"/>
    <x v="13"/>
    <s v="Applied"/>
    <s v="FIVE"/>
    <n v="11.3"/>
    <n v="3"/>
    <n v="9.3000000000000007"/>
    <s v="Late"/>
    <s v="Early Departure"/>
    <s v="OVER TIME YES"/>
  </r>
  <r>
    <n v="3031"/>
    <d v="2023-06-30T00:00:00"/>
    <x v="13"/>
    <x v="13"/>
    <s v="Other"/>
    <x v="14"/>
    <s v="+1-731-717-5710x8804"/>
    <s v="floresmallory@example.org"/>
    <s v="25762 Orozco Trace Apt. 756"/>
    <s v="North Jordan"/>
    <s v="OR"/>
    <n v="87510"/>
    <s v="Syrian Arab Republic"/>
    <x v="1"/>
    <x v="6"/>
    <n v="37333.279999999999"/>
    <x v="0"/>
    <s v="Applied"/>
    <s v="SIX"/>
    <n v="2"/>
    <n v="6"/>
    <n v="9.3000000000000007"/>
    <s v="On Time"/>
    <s v="On Time"/>
    <s v="OVER TIME YES"/>
  </r>
  <r>
    <n v="3088"/>
    <d v="2023-07-18T00:00:00"/>
    <x v="14"/>
    <x v="14"/>
    <s v="Female"/>
    <x v="15"/>
    <s v="512.750.7595x4835"/>
    <s v="deleonrandall@example.com"/>
    <s v="463 Willis Views"/>
    <s v="North Andrewburgh"/>
    <s v="ND"/>
    <n v="81206"/>
    <s v="Nepal"/>
    <x v="2"/>
    <x v="3"/>
    <n v="37348.57"/>
    <x v="14"/>
    <s v="Offered"/>
    <s v="TEN"/>
    <n v="9"/>
    <n v="2"/>
    <n v="9.3000000000000007"/>
    <s v="On Time"/>
    <s v="Early Departure"/>
    <s v="OVER TIME YES"/>
  </r>
  <r>
    <n v="1508"/>
    <d v="2023-06-16T00:00:00"/>
    <x v="15"/>
    <x v="15"/>
    <s v="Other"/>
    <x v="16"/>
    <s v="001-785-876-8079x8702"/>
    <s v="kbyrd@example.org"/>
    <s v="6087 Patricia Radial Suite 356"/>
    <s v="Martinezfurt"/>
    <s v="DC"/>
    <n v="9130"/>
    <s v="Eritrea"/>
    <x v="0"/>
    <x v="7"/>
    <n v="37727.46"/>
    <x v="15"/>
    <s v="Rejected"/>
    <s v="NINE"/>
    <n v="9"/>
    <n v="3.3"/>
    <n v="5"/>
    <s v="On Time"/>
    <s v="Early Departure"/>
    <s v="NO"/>
  </r>
  <r>
    <n v="3124"/>
    <d v="2023-06-18T00:00:00"/>
    <x v="16"/>
    <x v="7"/>
    <s v="Male"/>
    <x v="17"/>
    <s v="+1-215-980-4155x66575"/>
    <s v="traceyberry@example.com"/>
    <s v="1031 Morales Village"/>
    <s v="South Kelly"/>
    <s v="IN"/>
    <n v="19271"/>
    <s v="Finland"/>
    <x v="2"/>
    <x v="4"/>
    <n v="38048.660000000003"/>
    <x v="16"/>
    <s v="In Review"/>
    <s v="SIX"/>
    <n v="10"/>
    <n v="2"/>
    <n v="5"/>
    <s v="Late"/>
    <s v="Early Departure"/>
    <s v="NO"/>
  </r>
  <r>
    <n v="2014"/>
    <d v="2023-08-02T00:00:00"/>
    <x v="17"/>
    <x v="16"/>
    <s v="Other"/>
    <x v="18"/>
    <s v="622-660-5708"/>
    <s v="smckee@example.com"/>
    <s v="28513 Sullivan Hill"/>
    <s v="North Cynthia"/>
    <s v="NV"/>
    <n v="33166"/>
    <s v="United States of America"/>
    <x v="0"/>
    <x v="2"/>
    <n v="38384.6"/>
    <x v="17"/>
    <s v="Applied"/>
    <s v="NINE"/>
    <n v="9"/>
    <n v="5"/>
    <n v="5"/>
    <s v="On Time"/>
    <s v="On Time"/>
    <s v="NO"/>
  </r>
  <r>
    <n v="1574"/>
    <d v="2023-06-10T00:00:00"/>
    <x v="18"/>
    <x v="17"/>
    <s v="Female"/>
    <x v="19"/>
    <s v="(624)873-3415"/>
    <s v="melissa11@example.org"/>
    <s v="00182 Darrell Pass Suite 925"/>
    <s v="New Amymouth"/>
    <s v="OR"/>
    <n v="87431"/>
    <s v="Bolivia"/>
    <x v="1"/>
    <x v="8"/>
    <n v="38891.870000000003"/>
    <x v="18"/>
    <s v="Offered"/>
    <s v="TEN"/>
    <n v="10"/>
    <n v="5"/>
    <n v="9.3000000000000007"/>
    <s v="Late"/>
    <s v="On Time"/>
    <s v="OVER TIME YES"/>
  </r>
  <r>
    <n v="1488"/>
    <d v="2023-05-22T00:00:00"/>
    <x v="19"/>
    <x v="18"/>
    <s v="Male"/>
    <x v="20"/>
    <n v="789582936"/>
    <s v="evan03@example.org"/>
    <s v="318 Hall Squares Apt. 749"/>
    <s v="Michaelville"/>
    <s v="DE"/>
    <n v="75994"/>
    <s v="Iraq"/>
    <x v="2"/>
    <x v="9"/>
    <n v="39162.42"/>
    <x v="19"/>
    <s v="In Review"/>
    <s v="SEVEN"/>
    <n v="11.3"/>
    <n v="5"/>
    <n v="7"/>
    <s v="Late"/>
    <s v="On Time"/>
    <s v="OVER TIME YES"/>
  </r>
  <r>
    <n v="1063"/>
    <d v="2023-07-03T00:00:00"/>
    <x v="20"/>
    <x v="19"/>
    <s v="Female"/>
    <x v="21"/>
    <s v="(679)765-0104x4925"/>
    <s v="scottkerr@example.org"/>
    <s v="62145 Collier Wells"/>
    <s v="Jasmineside"/>
    <s v="NE"/>
    <n v="99061"/>
    <s v="French Guiana"/>
    <x v="3"/>
    <x v="9"/>
    <n v="40113.74"/>
    <x v="20"/>
    <s v="Offered"/>
    <s v="FOUR"/>
    <n v="10.3"/>
    <n v="5"/>
    <n v="7"/>
    <s v="Late"/>
    <s v="On Time"/>
    <s v="OVER TIME YES"/>
  </r>
  <r>
    <n v="2766"/>
    <d v="2023-05-15T00:00:00"/>
    <x v="7"/>
    <x v="20"/>
    <s v="Other"/>
    <x v="22"/>
    <s v="001-381-843-6386"/>
    <s v="michaeldennis@example.com"/>
    <s v="33142 Jackson Trail"/>
    <s v="East Mary"/>
    <s v="DE"/>
    <n v="81604"/>
    <s v="United States Minor Outlying Islands"/>
    <x v="2"/>
    <x v="4"/>
    <n v="40511.040000000001"/>
    <x v="21"/>
    <s v="Offered"/>
    <s v="FIVE"/>
    <n v="9"/>
    <n v="5"/>
    <n v="7"/>
    <s v="On Time"/>
    <s v="On Time"/>
    <s v="OVER TIME YES"/>
  </r>
  <r>
    <n v="2668"/>
    <d v="2023-07-24T00:00:00"/>
    <x v="21"/>
    <x v="21"/>
    <s v="Other"/>
    <x v="23"/>
    <s v="(899)796-2814x679"/>
    <s v="youngchelsea@example.net"/>
    <s v="8165 Sarah Overpass Suite 790"/>
    <s v="Jessicaville"/>
    <s v="FM"/>
    <n v="73867"/>
    <s v="India"/>
    <x v="3"/>
    <x v="10"/>
    <n v="40727.96"/>
    <x v="22"/>
    <s v="Offered"/>
    <s v="SEVEN"/>
    <n v="9"/>
    <n v="5"/>
    <n v="7"/>
    <s v="On Time"/>
    <s v="On Time"/>
    <s v="OVER TIME YES"/>
  </r>
  <r>
    <n v="1178"/>
    <d v="2023-05-18T00:00:00"/>
    <x v="22"/>
    <x v="22"/>
    <s v="Other"/>
    <x v="24"/>
    <s v="553-368-3469"/>
    <s v="john85@example.net"/>
    <s v="190 Mccoy Square Apt. 861"/>
    <s v="Port Amy"/>
    <s v="NV"/>
    <n v="93365"/>
    <s v="Mayotte"/>
    <x v="2"/>
    <x v="5"/>
    <n v="40784.03"/>
    <x v="23"/>
    <s v="Interviewing"/>
    <s v="NINE"/>
    <n v="10"/>
    <n v="4.3"/>
    <n v="3.3"/>
    <s v="Late"/>
    <s v="Early Departure"/>
    <s v="NO"/>
  </r>
  <r>
    <n v="1008"/>
    <d v="2023-07-15T00:00:00"/>
    <x v="23"/>
    <x v="23"/>
    <s v="Male"/>
    <x v="25"/>
    <s v="001-902-992-9557x692"/>
    <s v="jeffreyellis@example.com"/>
    <s v="24740 Gregory Stravenue Suite 212"/>
    <s v="New Luisfort"/>
    <s v="VA"/>
    <n v="71682"/>
    <s v="Pitcairn Islands"/>
    <x v="2"/>
    <x v="1"/>
    <n v="41578.78"/>
    <x v="24"/>
    <s v="Offered"/>
    <s v="TEN"/>
    <n v="11"/>
    <n v="4"/>
    <n v="5"/>
    <s v="Late"/>
    <s v="Early Departure"/>
    <s v="NO"/>
  </r>
  <r>
    <n v="3491"/>
    <d v="2023-05-19T00:00:00"/>
    <x v="24"/>
    <x v="24"/>
    <s v="Male"/>
    <x v="26"/>
    <s v="+1-211-308-8640x88337"/>
    <s v="carolynharris@example.org"/>
    <s v="0519 Mary Point Suite 060"/>
    <s v="Alexanderville"/>
    <s v="NV"/>
    <n v="37447"/>
    <s v="Sierra Leone"/>
    <x v="3"/>
    <x v="4"/>
    <n v="41585.199999999997"/>
    <x v="25"/>
    <s v="Interviewing"/>
    <s v="EIGHT"/>
    <n v="9"/>
    <n v="5"/>
    <n v="5"/>
    <s v="On Time"/>
    <s v="On Time"/>
    <s v="NO"/>
  </r>
  <r>
    <n v="3082"/>
    <d v="2023-07-10T00:00:00"/>
    <x v="25"/>
    <x v="25"/>
    <s v="Male"/>
    <x v="27"/>
    <s v="001-255-530-1333x41952"/>
    <s v="adamherring@example.org"/>
    <s v="18570 Alexandra Brook"/>
    <s v="Mccarthyview"/>
    <s v="NE"/>
    <n v="44649"/>
    <s v="India"/>
    <x v="3"/>
    <x v="8"/>
    <n v="41923.83"/>
    <x v="26"/>
    <s v="Applied"/>
    <s v="NINE"/>
    <n v="9"/>
    <n v="4.3"/>
    <n v="5"/>
    <s v="On Time"/>
    <s v="Early Departure"/>
    <s v="NO"/>
  </r>
  <r>
    <n v="2770"/>
    <d v="2023-06-29T00:00:00"/>
    <x v="26"/>
    <x v="26"/>
    <s v="Female"/>
    <x v="28"/>
    <s v="555.439.8657x4338"/>
    <s v="joshua94@example.net"/>
    <s v="08553 Jonathan Pines"/>
    <s v="Christianstad"/>
    <s v="DE"/>
    <n v="80048"/>
    <s v="Haiti"/>
    <x v="3"/>
    <x v="1"/>
    <n v="41954.89"/>
    <x v="27"/>
    <s v="Applied"/>
    <s v="FIVE"/>
    <n v="9"/>
    <n v="4.3"/>
    <n v="5"/>
    <s v="On Time"/>
    <s v="Early Departure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5" minRefreshableVersion="3" showDrill="0" useAutoFormatting="1" itemPrintTitles="1" createdVersion="5" indent="0" showHeaders="0" outline="1" outlineData="1" multipleFieldFilters="0" chartFormat="17">
  <location ref="A3:C31" firstHeaderRow="0" firstDataRow="1" firstDataCol="1"/>
  <pivotFields count="25">
    <pivotField showAll="0"/>
    <pivotField numFmtId="15" showAll="0"/>
    <pivotField axis="axisRow" showAll="0" sortType="descending">
      <items count="28">
        <item x="0"/>
        <item x="10"/>
        <item x="15"/>
        <item x="3"/>
        <item x="14"/>
        <item x="5"/>
        <item x="23"/>
        <item x="21"/>
        <item x="12"/>
        <item x="19"/>
        <item x="24"/>
        <item x="1"/>
        <item x="20"/>
        <item x="25"/>
        <item x="18"/>
        <item x="7"/>
        <item x="22"/>
        <item x="17"/>
        <item x="6"/>
        <item x="8"/>
        <item x="2"/>
        <item x="4"/>
        <item x="9"/>
        <item x="16"/>
        <item x="11"/>
        <item x="13"/>
        <item x="26"/>
        <item t="default"/>
      </items>
    </pivotField>
    <pivotField showAll="0">
      <items count="28">
        <item x="2"/>
        <item x="19"/>
        <item x="4"/>
        <item x="10"/>
        <item x="0"/>
        <item x="6"/>
        <item x="3"/>
        <item x="7"/>
        <item x="22"/>
        <item x="15"/>
        <item x="8"/>
        <item x="13"/>
        <item x="12"/>
        <item x="14"/>
        <item x="9"/>
        <item x="17"/>
        <item x="5"/>
        <item x="11"/>
        <item x="21"/>
        <item x="18"/>
        <item x="24"/>
        <item x="20"/>
        <item x="25"/>
        <item x="1"/>
        <item x="26"/>
        <item x="16"/>
        <item x="23"/>
        <item t="default"/>
      </items>
    </pivotField>
    <pivotField showAll="0"/>
    <pivotField numFmtId="14" showAll="0">
      <items count="30">
        <item x="19"/>
        <item x="27"/>
        <item x="23"/>
        <item x="8"/>
        <item x="6"/>
        <item x="0"/>
        <item x="13"/>
        <item x="25"/>
        <item x="22"/>
        <item x="16"/>
        <item x="26"/>
        <item x="1"/>
        <item x="10"/>
        <item x="17"/>
        <item x="5"/>
        <item x="18"/>
        <item x="4"/>
        <item x="12"/>
        <item x="9"/>
        <item x="20"/>
        <item x="24"/>
        <item x="7"/>
        <item x="28"/>
        <item x="2"/>
        <item x="3"/>
        <item x="14"/>
        <item x="15"/>
        <item x="21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1"/>
        <item x="3"/>
        <item x="0"/>
        <item t="default"/>
      </items>
    </pivotField>
    <pivotField dataField="1" showAll="0">
      <items count="12">
        <item x="0"/>
        <item x="6"/>
        <item x="3"/>
        <item x="7"/>
        <item x="9"/>
        <item x="4"/>
        <item x="8"/>
        <item x="1"/>
        <item x="2"/>
        <item x="5"/>
        <item x="10"/>
        <item t="default"/>
      </items>
    </pivotField>
    <pivotField dataField="1" showAll="0"/>
    <pivotField showAll="0">
      <items count="29">
        <item x="23"/>
        <item x="25"/>
        <item x="8"/>
        <item x="26"/>
        <item x="10"/>
        <item x="1"/>
        <item x="6"/>
        <item x="5"/>
        <item x="12"/>
        <item x="20"/>
        <item x="22"/>
        <item x="14"/>
        <item x="16"/>
        <item x="7"/>
        <item x="3"/>
        <item x="27"/>
        <item x="13"/>
        <item x="18"/>
        <item x="21"/>
        <item x="11"/>
        <item x="17"/>
        <item x="0"/>
        <item x="15"/>
        <item x="9"/>
        <item x="2"/>
        <item x="19"/>
        <item x="4"/>
        <item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ired Salary" fld="15" baseField="0" baseItem="0"/>
    <dataField name="Sum of Years of Experience" fld="14" baseField="0" baseItem="0"/>
  </dataFields>
  <formats count="5">
    <format dxfId="83">
      <pivotArea type="all" dataOnly="0" outline="0" fieldPosition="0"/>
    </format>
    <format dxfId="82">
      <pivotArea outline="0" collapsedLevelsAreSubtotals="1" fieldPosition="0"/>
    </format>
    <format dxfId="81">
      <pivotArea field="13" type="button" dataOnly="0" labelOnly="1" outline="0"/>
    </format>
    <format dxfId="80">
      <pivotArea dataOnly="0" labelOnly="1" outline="0" axis="axisValues" fieldPosition="0"/>
    </format>
    <format dxfId="79">
      <pivotArea dataOnly="0" labelOnly="1" grandRow="1" outline="0" fieldPosition="0"/>
    </format>
  </formats>
  <chartFormats count="10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C31" firstHeaderRow="0" firstDataRow="1" firstDataCol="1"/>
  <pivotFields count="25">
    <pivotField showAll="0"/>
    <pivotField numFmtId="15" showAll="0"/>
    <pivotField axis="axisRow" showAll="0">
      <items count="28">
        <item x="26"/>
        <item x="13"/>
        <item x="11"/>
        <item x="16"/>
        <item x="9"/>
        <item x="4"/>
        <item x="2"/>
        <item x="8"/>
        <item x="6"/>
        <item x="17"/>
        <item x="22"/>
        <item x="7"/>
        <item x="18"/>
        <item x="25"/>
        <item x="20"/>
        <item x="1"/>
        <item x="24"/>
        <item x="19"/>
        <item x="12"/>
        <item x="21"/>
        <item x="23"/>
        <item x="5"/>
        <item x="14"/>
        <item x="3"/>
        <item x="15"/>
        <item x="10"/>
        <item x="0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1"/>
        <item x="3"/>
        <item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Years of Experience" fld="14" baseField="0" baseItem="0"/>
    <dataField name="Sum of Desired Salary" fld="1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0"/>
  <sheetViews>
    <sheetView zoomScale="87" zoomScaleNormal="87" workbookViewId="0">
      <selection activeCell="A4" sqref="A4:A30"/>
      <pivotSelection pane="bottomRight" showHeader="1" activeRow="3" click="1" r:id="rId1">
        <pivotArea dataOnly="0" labelOnly="1" fieldPosition="0">
          <references count="1">
            <reference field="2" count="0"/>
          </references>
        </pivotArea>
      </pivotSelection>
    </sheetView>
  </sheetViews>
  <sheetFormatPr defaultRowHeight="15" x14ac:dyDescent="0.25"/>
  <cols>
    <col min="1" max="1" width="12.5703125" customWidth="1"/>
    <col min="2" max="2" width="22.7109375" customWidth="1"/>
    <col min="3" max="3" width="27.85546875" customWidth="1"/>
    <col min="4" max="4" width="26" customWidth="1"/>
    <col min="5" max="5" width="27.85546875" customWidth="1"/>
    <col min="6" max="6" width="22.7109375" customWidth="1"/>
    <col min="7" max="7" width="27.85546875" customWidth="1"/>
    <col min="8" max="8" width="22.7109375" customWidth="1"/>
    <col min="9" max="9" width="27.85546875" customWidth="1"/>
    <col min="10" max="10" width="28.42578125" customWidth="1"/>
    <col min="11" max="11" width="33.5703125" customWidth="1"/>
    <col min="12" max="12" width="18.42578125" customWidth="1"/>
    <col min="13" max="13" width="18.7109375" customWidth="1"/>
    <col min="14" max="15" width="10.28515625" customWidth="1"/>
    <col min="16" max="16" width="11.42578125" customWidth="1"/>
    <col min="17" max="17" width="10.28515625" customWidth="1"/>
    <col min="18" max="18" width="22.7109375" customWidth="1"/>
    <col min="19" max="19" width="10.28515625" customWidth="1"/>
    <col min="20" max="20" width="6.85546875" customWidth="1"/>
    <col min="21" max="22" width="10.28515625" customWidth="1"/>
    <col min="23" max="23" width="11.42578125" customWidth="1"/>
    <col min="24" max="24" width="12.5703125" bestFit="1" customWidth="1"/>
    <col min="25" max="29" width="10.42578125" customWidth="1"/>
    <col min="30" max="30" width="10.42578125" bestFit="1" customWidth="1"/>
    <col min="31" max="31" width="11.28515625" bestFit="1" customWidth="1"/>
  </cols>
  <sheetData>
    <row r="3" spans="1:3" ht="15.75" x14ac:dyDescent="0.25">
      <c r="A3" s="10"/>
      <c r="B3" s="10" t="s">
        <v>289</v>
      </c>
      <c r="C3" s="10" t="s">
        <v>290</v>
      </c>
    </row>
    <row r="4" spans="1:3" ht="15.75" x14ac:dyDescent="0.25">
      <c r="A4" s="11" t="s">
        <v>18</v>
      </c>
      <c r="B4" s="12">
        <v>31240.57</v>
      </c>
      <c r="C4" s="12">
        <v>0</v>
      </c>
    </row>
    <row r="5" spans="1:3" ht="15.75" x14ac:dyDescent="0.25">
      <c r="A5" s="11" t="s">
        <v>124</v>
      </c>
      <c r="B5" s="12">
        <v>35668.1</v>
      </c>
      <c r="C5" s="12">
        <v>7</v>
      </c>
    </row>
    <row r="6" spans="1:3" ht="15.75" x14ac:dyDescent="0.25">
      <c r="A6" s="11" t="s">
        <v>168</v>
      </c>
      <c r="B6" s="12">
        <v>37727.46</v>
      </c>
      <c r="C6" s="12">
        <v>3</v>
      </c>
    </row>
    <row r="7" spans="1:3" ht="15.75" x14ac:dyDescent="0.25">
      <c r="A7" s="11" t="s">
        <v>49</v>
      </c>
      <c r="B7" s="12">
        <v>32846.1</v>
      </c>
      <c r="C7" s="12">
        <v>2</v>
      </c>
    </row>
    <row r="8" spans="1:3" ht="15.75" x14ac:dyDescent="0.25">
      <c r="A8" s="11" t="s">
        <v>159</v>
      </c>
      <c r="B8" s="12">
        <v>37348.57</v>
      </c>
      <c r="C8" s="12">
        <v>2</v>
      </c>
    </row>
    <row r="9" spans="1:3" ht="15.75" x14ac:dyDescent="0.25">
      <c r="A9" s="11" t="s">
        <v>69</v>
      </c>
      <c r="B9" s="12">
        <v>33631.22</v>
      </c>
      <c r="C9" s="12">
        <v>5</v>
      </c>
    </row>
    <row r="10" spans="1:3" ht="15.75" x14ac:dyDescent="0.25">
      <c r="A10" s="11" t="s">
        <v>242</v>
      </c>
      <c r="B10" s="12">
        <v>41578.78</v>
      </c>
      <c r="C10" s="12">
        <v>7</v>
      </c>
    </row>
    <row r="11" spans="1:3" ht="15.75" x14ac:dyDescent="0.25">
      <c r="A11" s="11" t="s">
        <v>225</v>
      </c>
      <c r="B11" s="12">
        <v>40727.96</v>
      </c>
      <c r="C11" s="12">
        <v>10</v>
      </c>
    </row>
    <row r="12" spans="1:3" ht="15.75" x14ac:dyDescent="0.25">
      <c r="A12" s="11" t="s">
        <v>141</v>
      </c>
      <c r="B12" s="12">
        <v>37297.03</v>
      </c>
      <c r="C12" s="12">
        <v>5</v>
      </c>
    </row>
    <row r="13" spans="1:3" ht="15.75" x14ac:dyDescent="0.25">
      <c r="A13" s="11" t="s">
        <v>201</v>
      </c>
      <c r="B13" s="12">
        <v>39162.42</v>
      </c>
      <c r="C13" s="12">
        <v>4</v>
      </c>
    </row>
    <row r="14" spans="1:3" ht="15.75" x14ac:dyDescent="0.25">
      <c r="A14" s="11" t="s">
        <v>250</v>
      </c>
      <c r="B14" s="12">
        <v>41585.199999999997</v>
      </c>
      <c r="C14" s="12">
        <v>5</v>
      </c>
    </row>
    <row r="15" spans="1:3" ht="15.75" x14ac:dyDescent="0.25">
      <c r="A15" s="11" t="s">
        <v>30</v>
      </c>
      <c r="B15" s="12">
        <v>31518.97</v>
      </c>
      <c r="C15" s="12">
        <v>7</v>
      </c>
    </row>
    <row r="16" spans="1:3" ht="15.75" x14ac:dyDescent="0.25">
      <c r="A16" s="11" t="s">
        <v>209</v>
      </c>
      <c r="B16" s="12">
        <v>40113.74</v>
      </c>
      <c r="C16" s="12">
        <v>4</v>
      </c>
    </row>
    <row r="17" spans="1:3" ht="15.75" x14ac:dyDescent="0.25">
      <c r="A17" s="11" t="s">
        <v>258</v>
      </c>
      <c r="B17" s="12">
        <v>41923.83</v>
      </c>
      <c r="C17" s="12">
        <v>6</v>
      </c>
    </row>
    <row r="18" spans="1:3" ht="15.75" x14ac:dyDescent="0.25">
      <c r="A18" s="11" t="s">
        <v>193</v>
      </c>
      <c r="B18" s="12">
        <v>38891.870000000003</v>
      </c>
      <c r="C18" s="12">
        <v>6</v>
      </c>
    </row>
    <row r="19" spans="1:3" ht="15.75" x14ac:dyDescent="0.25">
      <c r="A19" s="11" t="s">
        <v>88</v>
      </c>
      <c r="B19" s="12">
        <v>110393.93</v>
      </c>
      <c r="C19" s="12">
        <v>20</v>
      </c>
    </row>
    <row r="20" spans="1:3" ht="15.75" x14ac:dyDescent="0.25">
      <c r="A20" s="11" t="s">
        <v>234</v>
      </c>
      <c r="B20" s="12">
        <v>40784.03</v>
      </c>
      <c r="C20" s="12">
        <v>9</v>
      </c>
    </row>
    <row r="21" spans="1:3" ht="15.75" x14ac:dyDescent="0.25">
      <c r="A21" s="11" t="s">
        <v>184</v>
      </c>
      <c r="B21" s="12">
        <v>38384.6</v>
      </c>
      <c r="C21" s="12">
        <v>8</v>
      </c>
    </row>
    <row r="22" spans="1:3" ht="15.75" x14ac:dyDescent="0.25">
      <c r="A22" s="11" t="s">
        <v>79</v>
      </c>
      <c r="B22" s="12">
        <v>34058</v>
      </c>
      <c r="C22" s="12">
        <v>2</v>
      </c>
    </row>
    <row r="23" spans="1:3" ht="15.75" x14ac:dyDescent="0.25">
      <c r="A23" s="11" t="s">
        <v>97</v>
      </c>
      <c r="B23" s="12">
        <v>35069.699999999997</v>
      </c>
      <c r="C23" s="12">
        <v>7</v>
      </c>
    </row>
    <row r="24" spans="1:3" ht="15.75" x14ac:dyDescent="0.25">
      <c r="A24" s="11" t="s">
        <v>41</v>
      </c>
      <c r="B24" s="12">
        <v>31933.13</v>
      </c>
      <c r="C24" s="12">
        <v>8</v>
      </c>
    </row>
    <row r="25" spans="1:3" ht="15.75" x14ac:dyDescent="0.25">
      <c r="A25" s="11" t="s">
        <v>60</v>
      </c>
      <c r="B25" s="12">
        <v>33323.449999999997</v>
      </c>
      <c r="C25" s="12">
        <v>0</v>
      </c>
    </row>
    <row r="26" spans="1:3" ht="15.75" x14ac:dyDescent="0.25">
      <c r="A26" s="11" t="s">
        <v>115</v>
      </c>
      <c r="B26" s="12">
        <v>35663.919999999998</v>
      </c>
      <c r="C26" s="12">
        <v>8</v>
      </c>
    </row>
    <row r="27" spans="1:3" ht="15.75" x14ac:dyDescent="0.25">
      <c r="A27" s="11" t="s">
        <v>177</v>
      </c>
      <c r="B27" s="12">
        <v>38048.660000000003</v>
      </c>
      <c r="C27" s="12">
        <v>5</v>
      </c>
    </row>
    <row r="28" spans="1:3" ht="15.75" x14ac:dyDescent="0.25">
      <c r="A28" s="11" t="s">
        <v>132</v>
      </c>
      <c r="B28" s="12">
        <v>36644.99</v>
      </c>
      <c r="C28" s="12">
        <v>9</v>
      </c>
    </row>
    <row r="29" spans="1:3" ht="15.75" x14ac:dyDescent="0.25">
      <c r="A29" s="11" t="s">
        <v>151</v>
      </c>
      <c r="B29" s="12">
        <v>37333.279999999999</v>
      </c>
      <c r="C29" s="12">
        <v>1</v>
      </c>
    </row>
    <row r="30" spans="1:3" ht="15.75" x14ac:dyDescent="0.25">
      <c r="A30" s="11" t="s">
        <v>265</v>
      </c>
      <c r="B30" s="12">
        <v>41954.89</v>
      </c>
      <c r="C30" s="12">
        <v>7</v>
      </c>
    </row>
    <row r="31" spans="1:3" ht="15.75" x14ac:dyDescent="0.25">
      <c r="A31" s="11" t="s">
        <v>288</v>
      </c>
      <c r="B31" s="12">
        <v>1074854.3999999999</v>
      </c>
      <c r="C31" s="12">
        <v>157</v>
      </c>
    </row>
    <row r="32" spans="1:3" ht="15.75" x14ac:dyDescent="0.25"/>
    <row r="33" ht="15.75" x14ac:dyDescent="0.25"/>
    <row r="34" ht="15.75" x14ac:dyDescent="0.25"/>
    <row r="35" ht="15.75" x14ac:dyDescent="0.25"/>
    <row r="36" ht="15.75" x14ac:dyDescent="0.25"/>
    <row r="37" ht="15.75" x14ac:dyDescent="0.25"/>
    <row r="38" ht="15.75" x14ac:dyDescent="0.25"/>
    <row r="39" ht="15.75" x14ac:dyDescent="0.25"/>
    <row r="40" ht="15.75" x14ac:dyDescent="0.25"/>
    <row r="41" ht="15.75" x14ac:dyDescent="0.25"/>
    <row r="42" ht="15.75" x14ac:dyDescent="0.25"/>
    <row r="43" ht="15.75" x14ac:dyDescent="0.25"/>
    <row r="44" ht="15.75" x14ac:dyDescent="0.25"/>
    <row r="45" ht="15.75" x14ac:dyDescent="0.25"/>
    <row r="46" ht="15.75" x14ac:dyDescent="0.25"/>
    <row r="47" ht="15.75" x14ac:dyDescent="0.25"/>
    <row r="48" ht="15.75" x14ac:dyDescent="0.25"/>
    <row r="49" ht="15.75" x14ac:dyDescent="0.25"/>
    <row r="50" ht="15.75" x14ac:dyDescent="0.25"/>
    <row r="51" ht="15.75" x14ac:dyDescent="0.25"/>
    <row r="52" ht="15.75" x14ac:dyDescent="0.25"/>
    <row r="53" ht="15.75" x14ac:dyDescent="0.25"/>
    <row r="54" ht="15.75" x14ac:dyDescent="0.25"/>
    <row r="55" ht="15.75" x14ac:dyDescent="0.25"/>
    <row r="56" ht="15.75" x14ac:dyDescent="0.25"/>
    <row r="57" ht="15.75" x14ac:dyDescent="0.25"/>
    <row r="58" ht="15.75" x14ac:dyDescent="0.25"/>
    <row r="59" ht="15.75" x14ac:dyDescent="0.25"/>
    <row r="60" ht="15.75" x14ac:dyDescent="0.25"/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1"/>
  <sheetViews>
    <sheetView tabSelected="1" workbookViewId="0">
      <selection activeCell="A3" sqref="A3"/>
    </sheetView>
  </sheetViews>
  <sheetFormatPr defaultRowHeight="15" x14ac:dyDescent="0.25"/>
  <cols>
    <col min="1" max="1" width="13.140625" customWidth="1"/>
    <col min="2" max="2" width="25.5703125" bestFit="1" customWidth="1"/>
    <col min="3" max="3" width="20.42578125" customWidth="1"/>
  </cols>
  <sheetData>
    <row r="3" spans="1:3" x14ac:dyDescent="0.25">
      <c r="A3" s="7" t="s">
        <v>287</v>
      </c>
      <c r="B3" t="s">
        <v>290</v>
      </c>
      <c r="C3" t="s">
        <v>289</v>
      </c>
    </row>
    <row r="4" spans="1:3" x14ac:dyDescent="0.25">
      <c r="A4" s="8" t="s">
        <v>265</v>
      </c>
      <c r="B4" s="9">
        <v>7</v>
      </c>
      <c r="C4" s="9">
        <v>41954.89</v>
      </c>
    </row>
    <row r="5" spans="1:3" x14ac:dyDescent="0.25">
      <c r="A5" s="8" t="s">
        <v>151</v>
      </c>
      <c r="B5" s="9">
        <v>1</v>
      </c>
      <c r="C5" s="9">
        <v>37333.279999999999</v>
      </c>
    </row>
    <row r="6" spans="1:3" x14ac:dyDescent="0.25">
      <c r="A6" s="8" t="s">
        <v>132</v>
      </c>
      <c r="B6" s="9">
        <v>9</v>
      </c>
      <c r="C6" s="9">
        <v>36644.99</v>
      </c>
    </row>
    <row r="7" spans="1:3" x14ac:dyDescent="0.25">
      <c r="A7" s="8" t="s">
        <v>177</v>
      </c>
      <c r="B7" s="9">
        <v>5</v>
      </c>
      <c r="C7" s="9">
        <v>38048.660000000003</v>
      </c>
    </row>
    <row r="8" spans="1:3" x14ac:dyDescent="0.25">
      <c r="A8" s="8" t="s">
        <v>115</v>
      </c>
      <c r="B8" s="9">
        <v>8</v>
      </c>
      <c r="C8" s="9">
        <v>35663.919999999998</v>
      </c>
    </row>
    <row r="9" spans="1:3" x14ac:dyDescent="0.25">
      <c r="A9" s="8" t="s">
        <v>60</v>
      </c>
      <c r="B9" s="9">
        <v>0</v>
      </c>
      <c r="C9" s="9">
        <v>33323.449999999997</v>
      </c>
    </row>
    <row r="10" spans="1:3" x14ac:dyDescent="0.25">
      <c r="A10" s="8" t="s">
        <v>41</v>
      </c>
      <c r="B10" s="9">
        <v>8</v>
      </c>
      <c r="C10" s="9">
        <v>31933.13</v>
      </c>
    </row>
    <row r="11" spans="1:3" x14ac:dyDescent="0.25">
      <c r="A11" s="8" t="s">
        <v>97</v>
      </c>
      <c r="B11" s="9">
        <v>7</v>
      </c>
      <c r="C11" s="9">
        <v>35069.699999999997</v>
      </c>
    </row>
    <row r="12" spans="1:3" x14ac:dyDescent="0.25">
      <c r="A12" s="8" t="s">
        <v>79</v>
      </c>
      <c r="B12" s="9">
        <v>2</v>
      </c>
      <c r="C12" s="9">
        <v>34058</v>
      </c>
    </row>
    <row r="13" spans="1:3" x14ac:dyDescent="0.25">
      <c r="A13" s="8" t="s">
        <v>184</v>
      </c>
      <c r="B13" s="9">
        <v>8</v>
      </c>
      <c r="C13" s="9">
        <v>38384.6</v>
      </c>
    </row>
    <row r="14" spans="1:3" x14ac:dyDescent="0.25">
      <c r="A14" s="8" t="s">
        <v>234</v>
      </c>
      <c r="B14" s="9">
        <v>9</v>
      </c>
      <c r="C14" s="9">
        <v>40784.03</v>
      </c>
    </row>
    <row r="15" spans="1:3" x14ac:dyDescent="0.25">
      <c r="A15" s="8" t="s">
        <v>88</v>
      </c>
      <c r="B15" s="9">
        <v>20</v>
      </c>
      <c r="C15" s="9">
        <v>110393.93</v>
      </c>
    </row>
    <row r="16" spans="1:3" x14ac:dyDescent="0.25">
      <c r="A16" s="8" t="s">
        <v>193</v>
      </c>
      <c r="B16" s="9">
        <v>6</v>
      </c>
      <c r="C16" s="9">
        <v>38891.870000000003</v>
      </c>
    </row>
    <row r="17" spans="1:3" x14ac:dyDescent="0.25">
      <c r="A17" s="8" t="s">
        <v>258</v>
      </c>
      <c r="B17" s="9">
        <v>6</v>
      </c>
      <c r="C17" s="9">
        <v>41923.83</v>
      </c>
    </row>
    <row r="18" spans="1:3" x14ac:dyDescent="0.25">
      <c r="A18" s="8" t="s">
        <v>209</v>
      </c>
      <c r="B18" s="9">
        <v>4</v>
      </c>
      <c r="C18" s="9">
        <v>40113.74</v>
      </c>
    </row>
    <row r="19" spans="1:3" x14ac:dyDescent="0.25">
      <c r="A19" s="8" t="s">
        <v>30</v>
      </c>
      <c r="B19" s="9">
        <v>7</v>
      </c>
      <c r="C19" s="9">
        <v>31518.97</v>
      </c>
    </row>
    <row r="20" spans="1:3" x14ac:dyDescent="0.25">
      <c r="A20" s="8" t="s">
        <v>250</v>
      </c>
      <c r="B20" s="9">
        <v>5</v>
      </c>
      <c r="C20" s="9">
        <v>41585.199999999997</v>
      </c>
    </row>
    <row r="21" spans="1:3" x14ac:dyDescent="0.25">
      <c r="A21" s="8" t="s">
        <v>201</v>
      </c>
      <c r="B21" s="9">
        <v>4</v>
      </c>
      <c r="C21" s="9">
        <v>39162.42</v>
      </c>
    </row>
    <row r="22" spans="1:3" x14ac:dyDescent="0.25">
      <c r="A22" s="8" t="s">
        <v>141</v>
      </c>
      <c r="B22" s="9">
        <v>5</v>
      </c>
      <c r="C22" s="9">
        <v>37297.03</v>
      </c>
    </row>
    <row r="23" spans="1:3" x14ac:dyDescent="0.25">
      <c r="A23" s="8" t="s">
        <v>225</v>
      </c>
      <c r="B23" s="9">
        <v>10</v>
      </c>
      <c r="C23" s="9">
        <v>40727.96</v>
      </c>
    </row>
    <row r="24" spans="1:3" x14ac:dyDescent="0.25">
      <c r="A24" s="8" t="s">
        <v>242</v>
      </c>
      <c r="B24" s="9">
        <v>7</v>
      </c>
      <c r="C24" s="9">
        <v>41578.78</v>
      </c>
    </row>
    <row r="25" spans="1:3" x14ac:dyDescent="0.25">
      <c r="A25" s="8" t="s">
        <v>69</v>
      </c>
      <c r="B25" s="9">
        <v>5</v>
      </c>
      <c r="C25" s="9">
        <v>33631.22</v>
      </c>
    </row>
    <row r="26" spans="1:3" x14ac:dyDescent="0.25">
      <c r="A26" s="8" t="s">
        <v>159</v>
      </c>
      <c r="B26" s="9">
        <v>2</v>
      </c>
      <c r="C26" s="9">
        <v>37348.57</v>
      </c>
    </row>
    <row r="27" spans="1:3" x14ac:dyDescent="0.25">
      <c r="A27" s="8" t="s">
        <v>49</v>
      </c>
      <c r="B27" s="9">
        <v>2</v>
      </c>
      <c r="C27" s="9">
        <v>32846.1</v>
      </c>
    </row>
    <row r="28" spans="1:3" x14ac:dyDescent="0.25">
      <c r="A28" s="8" t="s">
        <v>168</v>
      </c>
      <c r="B28" s="9">
        <v>3</v>
      </c>
      <c r="C28" s="9">
        <v>37727.46</v>
      </c>
    </row>
    <row r="29" spans="1:3" x14ac:dyDescent="0.25">
      <c r="A29" s="8" t="s">
        <v>124</v>
      </c>
      <c r="B29" s="9">
        <v>7</v>
      </c>
      <c r="C29" s="9">
        <v>35668.1</v>
      </c>
    </row>
    <row r="30" spans="1:3" x14ac:dyDescent="0.25">
      <c r="A30" s="8" t="s">
        <v>18</v>
      </c>
      <c r="B30" s="9">
        <v>0</v>
      </c>
      <c r="C30" s="9">
        <v>31240.57</v>
      </c>
    </row>
    <row r="31" spans="1:3" x14ac:dyDescent="0.25">
      <c r="A31" s="8" t="s">
        <v>288</v>
      </c>
      <c r="B31" s="9">
        <v>157</v>
      </c>
      <c r="C31" s="9">
        <v>1074854.3999999999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workbookViewId="0">
      <selection activeCell="M4" sqref="M4"/>
    </sheetView>
  </sheetViews>
  <sheetFormatPr defaultRowHeight="15" outlineLevelRow="2" x14ac:dyDescent="0.25"/>
  <cols>
    <col min="1" max="2" width="13.140625" customWidth="1"/>
    <col min="3" max="3" width="11.7109375" customWidth="1"/>
    <col min="4" max="4" width="11.42578125" customWidth="1"/>
    <col min="5" max="5" width="12.42578125" customWidth="1"/>
    <col min="6" max="6" width="22" customWidth="1"/>
    <col min="7" max="7" width="35" customWidth="1"/>
    <col min="8" max="8" width="28.5703125" customWidth="1"/>
    <col min="9" max="9" width="31.85546875" customWidth="1"/>
    <col min="10" max="10" width="18.5703125" customWidth="1"/>
    <col min="13" max="13" width="34" bestFit="1" customWidth="1"/>
    <col min="14" max="14" width="21.85546875" customWidth="1"/>
    <col min="15" max="15" width="16" customWidth="1"/>
    <col min="16" max="16" width="11.5703125" customWidth="1"/>
    <col min="17" max="18" width="30.28515625" customWidth="1"/>
    <col min="19" max="19" width="18" customWidth="1"/>
    <col min="20" max="20" width="15.28515625" customWidth="1"/>
    <col min="21" max="21" width="17.140625" customWidth="1"/>
    <col min="22" max="22" width="11.28515625" customWidth="1"/>
    <col min="24" max="24" width="15.42578125" customWidth="1"/>
    <col min="25" max="25" width="17" customWidth="1"/>
  </cols>
  <sheetData>
    <row r="1" spans="1:25" outlineLevel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273</v>
      </c>
      <c r="T1" s="2" t="s">
        <v>274</v>
      </c>
      <c r="U1" s="2" t="s">
        <v>275</v>
      </c>
      <c r="V1" s="2" t="s">
        <v>276</v>
      </c>
      <c r="W1" s="2" t="s">
        <v>284</v>
      </c>
      <c r="X1" s="2" t="s">
        <v>285</v>
      </c>
      <c r="Y1" s="2" t="s">
        <v>286</v>
      </c>
    </row>
    <row r="2" spans="1:25" outlineLevel="2" x14ac:dyDescent="0.25">
      <c r="A2">
        <v>1240</v>
      </c>
      <c r="B2" s="4">
        <v>45116</v>
      </c>
      <c r="C2" t="s">
        <v>18</v>
      </c>
      <c r="D2" t="s">
        <v>19</v>
      </c>
      <c r="E2" t="s">
        <v>20</v>
      </c>
      <c r="F2" s="5">
        <v>27198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>
        <v>6552</v>
      </c>
      <c r="M2" t="s">
        <v>26</v>
      </c>
      <c r="N2" t="s">
        <v>27</v>
      </c>
      <c r="O2">
        <v>0</v>
      </c>
      <c r="P2">
        <v>31240.57</v>
      </c>
      <c r="Q2" t="s">
        <v>28</v>
      </c>
      <c r="R2" t="s">
        <v>29</v>
      </c>
      <c r="S2" s="6" t="s">
        <v>277</v>
      </c>
      <c r="T2">
        <v>9</v>
      </c>
      <c r="U2">
        <v>5</v>
      </c>
      <c r="V2">
        <v>7</v>
      </c>
      <c r="W2" t="str">
        <f>IF(T2&gt;9,"Late","On Time")</f>
        <v>On Time</v>
      </c>
      <c r="X2" t="str">
        <f>IF(U2&lt;5,"Early Departure","On Time")</f>
        <v>On Time</v>
      </c>
      <c r="Y2" t="str">
        <f>IF(V2&gt;5,"OVER TIME YES","NO")</f>
        <v>OVER TIME YES</v>
      </c>
    </row>
    <row r="3" spans="1:25" x14ac:dyDescent="0.25">
      <c r="A3">
        <v>2487</v>
      </c>
      <c r="B3" s="4">
        <v>45074</v>
      </c>
      <c r="C3" t="s">
        <v>30</v>
      </c>
      <c r="D3" t="s">
        <v>31</v>
      </c>
      <c r="E3" t="s">
        <v>20</v>
      </c>
      <c r="F3" s="5">
        <v>30287</v>
      </c>
      <c r="G3" t="s">
        <v>32</v>
      </c>
      <c r="H3" t="s">
        <v>33</v>
      </c>
      <c r="I3" t="s">
        <v>34</v>
      </c>
      <c r="J3" t="s">
        <v>35</v>
      </c>
      <c r="K3" t="s">
        <v>36</v>
      </c>
      <c r="L3">
        <v>17040</v>
      </c>
      <c r="M3" t="s">
        <v>37</v>
      </c>
      <c r="N3" t="s">
        <v>38</v>
      </c>
      <c r="O3">
        <v>7</v>
      </c>
      <c r="P3">
        <v>31518.97</v>
      </c>
      <c r="Q3" t="s">
        <v>39</v>
      </c>
      <c r="R3" t="s">
        <v>40</v>
      </c>
      <c r="S3" s="6" t="s">
        <v>278</v>
      </c>
      <c r="T3">
        <v>9</v>
      </c>
      <c r="U3">
        <v>5</v>
      </c>
      <c r="V3">
        <v>9</v>
      </c>
      <c r="W3" t="str">
        <f t="shared" ref="W3:W30" si="0">IF(T3&gt;9,"Late","On Time")</f>
        <v>On Time</v>
      </c>
      <c r="X3" t="str">
        <f t="shared" ref="X3:X30" si="1">IF(U3&lt;5,"Early Departure","On Time")</f>
        <v>On Time</v>
      </c>
      <c r="Y3" t="str">
        <f t="shared" ref="Y3:Y30" si="2">IF(V3&gt;5,"OVER TIME YES","NO")</f>
        <v>OVER TIME YES</v>
      </c>
    </row>
    <row r="4" spans="1:25" x14ac:dyDescent="0.25">
      <c r="A4">
        <v>1955</v>
      </c>
      <c r="B4" s="4">
        <v>45142</v>
      </c>
      <c r="C4" t="s">
        <v>41</v>
      </c>
      <c r="D4" t="s">
        <v>42</v>
      </c>
      <c r="E4" t="s">
        <v>20</v>
      </c>
      <c r="F4" s="5">
        <v>36823</v>
      </c>
      <c r="G4">
        <v>5795869279</v>
      </c>
      <c r="H4" t="s">
        <v>43</v>
      </c>
      <c r="I4" t="s">
        <v>44</v>
      </c>
      <c r="J4" t="s">
        <v>45</v>
      </c>
      <c r="K4" t="s">
        <v>46</v>
      </c>
      <c r="L4">
        <v>5826</v>
      </c>
      <c r="M4" t="s">
        <v>47</v>
      </c>
      <c r="N4" t="s">
        <v>38</v>
      </c>
      <c r="O4">
        <v>8</v>
      </c>
      <c r="P4">
        <v>31933.13</v>
      </c>
      <c r="Q4" t="s">
        <v>48</v>
      </c>
      <c r="R4" t="s">
        <v>29</v>
      </c>
      <c r="S4" s="6" t="s">
        <v>279</v>
      </c>
      <c r="T4">
        <v>9</v>
      </c>
      <c r="U4">
        <v>5</v>
      </c>
      <c r="V4">
        <v>8</v>
      </c>
      <c r="W4" t="str">
        <f t="shared" si="0"/>
        <v>On Time</v>
      </c>
      <c r="X4" t="str">
        <f t="shared" si="1"/>
        <v>On Time</v>
      </c>
      <c r="Y4" t="str">
        <f t="shared" si="2"/>
        <v>OVER TIME YES</v>
      </c>
    </row>
    <row r="5" spans="1:25" x14ac:dyDescent="0.25">
      <c r="A5">
        <v>2211</v>
      </c>
      <c r="B5" s="4">
        <v>45099</v>
      </c>
      <c r="C5" t="s">
        <v>49</v>
      </c>
      <c r="D5" t="s">
        <v>50</v>
      </c>
      <c r="E5" t="s">
        <v>51</v>
      </c>
      <c r="F5" s="5">
        <v>36859</v>
      </c>
      <c r="G5" t="s">
        <v>52</v>
      </c>
      <c r="H5" t="s">
        <v>53</v>
      </c>
      <c r="I5" t="s">
        <v>54</v>
      </c>
      <c r="J5" t="s">
        <v>55</v>
      </c>
      <c r="K5" t="s">
        <v>56</v>
      </c>
      <c r="L5">
        <v>70023</v>
      </c>
      <c r="M5" t="s">
        <v>57</v>
      </c>
      <c r="N5" t="s">
        <v>58</v>
      </c>
      <c r="O5">
        <v>2</v>
      </c>
      <c r="P5">
        <v>32846.1</v>
      </c>
      <c r="Q5" t="s">
        <v>59</v>
      </c>
      <c r="R5" t="s">
        <v>106</v>
      </c>
      <c r="S5" s="6" t="s">
        <v>280</v>
      </c>
      <c r="T5">
        <v>9</v>
      </c>
      <c r="U5">
        <v>5</v>
      </c>
      <c r="V5">
        <v>7</v>
      </c>
      <c r="W5" t="str">
        <f t="shared" si="0"/>
        <v>On Time</v>
      </c>
      <c r="X5" t="str">
        <f t="shared" si="1"/>
        <v>On Time</v>
      </c>
      <c r="Y5" t="str">
        <f t="shared" si="2"/>
        <v>OVER TIME YES</v>
      </c>
    </row>
    <row r="6" spans="1:25" x14ac:dyDescent="0.25">
      <c r="A6">
        <v>3359</v>
      </c>
      <c r="B6" s="4">
        <v>45110</v>
      </c>
      <c r="C6" t="s">
        <v>60</v>
      </c>
      <c r="D6" t="s">
        <v>61</v>
      </c>
      <c r="E6" t="s">
        <v>62</v>
      </c>
      <c r="F6" s="5">
        <v>33816</v>
      </c>
      <c r="G6">
        <v>4896355882</v>
      </c>
      <c r="H6" t="s">
        <v>63</v>
      </c>
      <c r="I6" t="s">
        <v>64</v>
      </c>
      <c r="J6" t="s">
        <v>65</v>
      </c>
      <c r="K6" t="s">
        <v>66</v>
      </c>
      <c r="L6">
        <v>77689</v>
      </c>
      <c r="M6" t="s">
        <v>67</v>
      </c>
      <c r="N6" t="s">
        <v>27</v>
      </c>
      <c r="O6">
        <v>0</v>
      </c>
      <c r="P6">
        <v>33323.449999999997</v>
      </c>
      <c r="Q6" t="s">
        <v>68</v>
      </c>
      <c r="R6" t="s">
        <v>40</v>
      </c>
      <c r="S6" s="6" t="s">
        <v>281</v>
      </c>
      <c r="T6">
        <v>9</v>
      </c>
      <c r="U6">
        <v>3</v>
      </c>
      <c r="V6">
        <v>8</v>
      </c>
      <c r="W6" t="str">
        <f t="shared" si="0"/>
        <v>On Time</v>
      </c>
      <c r="X6" t="str">
        <f t="shared" si="1"/>
        <v>Early Departure</v>
      </c>
      <c r="Y6" t="str">
        <f t="shared" si="2"/>
        <v>OVER TIME YES</v>
      </c>
    </row>
    <row r="7" spans="1:25" x14ac:dyDescent="0.25">
      <c r="A7">
        <v>3763</v>
      </c>
      <c r="B7" s="4">
        <v>45070</v>
      </c>
      <c r="C7" t="s">
        <v>69</v>
      </c>
      <c r="D7" t="s">
        <v>70</v>
      </c>
      <c r="E7" t="s">
        <v>51</v>
      </c>
      <c r="F7" s="5">
        <v>31907</v>
      </c>
      <c r="G7" t="s">
        <v>71</v>
      </c>
      <c r="H7" t="s">
        <v>72</v>
      </c>
      <c r="I7" t="s">
        <v>73</v>
      </c>
      <c r="J7" t="s">
        <v>74</v>
      </c>
      <c r="K7" t="s">
        <v>75</v>
      </c>
      <c r="L7">
        <v>5702</v>
      </c>
      <c r="M7" t="s">
        <v>76</v>
      </c>
      <c r="N7" t="s">
        <v>77</v>
      </c>
      <c r="O7">
        <v>5</v>
      </c>
      <c r="P7">
        <v>33631.22</v>
      </c>
      <c r="Q7" t="s">
        <v>78</v>
      </c>
      <c r="R7" t="s">
        <v>29</v>
      </c>
      <c r="S7" s="6" t="s">
        <v>278</v>
      </c>
      <c r="T7">
        <v>9</v>
      </c>
      <c r="U7">
        <v>2</v>
      </c>
      <c r="V7">
        <v>5</v>
      </c>
      <c r="W7" t="str">
        <f t="shared" si="0"/>
        <v>On Time</v>
      </c>
      <c r="X7" t="str">
        <f t="shared" si="1"/>
        <v>Early Departure</v>
      </c>
      <c r="Y7" t="str">
        <f t="shared" si="2"/>
        <v>NO</v>
      </c>
    </row>
    <row r="8" spans="1:25" x14ac:dyDescent="0.25">
      <c r="A8">
        <v>1627</v>
      </c>
      <c r="B8" s="4">
        <v>45119</v>
      </c>
      <c r="C8" t="s">
        <v>79</v>
      </c>
      <c r="D8" t="s">
        <v>80</v>
      </c>
      <c r="E8" t="s">
        <v>20</v>
      </c>
      <c r="F8" s="5">
        <v>27165</v>
      </c>
      <c r="G8" t="s">
        <v>81</v>
      </c>
      <c r="H8" t="s">
        <v>82</v>
      </c>
      <c r="I8" t="s">
        <v>83</v>
      </c>
      <c r="J8" t="s">
        <v>84</v>
      </c>
      <c r="K8" t="s">
        <v>56</v>
      </c>
      <c r="L8">
        <v>41530</v>
      </c>
      <c r="M8" t="s">
        <v>85</v>
      </c>
      <c r="N8" t="s">
        <v>27</v>
      </c>
      <c r="O8">
        <v>2</v>
      </c>
      <c r="P8">
        <v>34058</v>
      </c>
      <c r="Q8" t="s">
        <v>86</v>
      </c>
      <c r="R8" t="s">
        <v>87</v>
      </c>
      <c r="S8" s="6" t="s">
        <v>282</v>
      </c>
      <c r="T8">
        <v>9</v>
      </c>
      <c r="U8">
        <v>4</v>
      </c>
      <c r="V8">
        <v>5</v>
      </c>
      <c r="W8" t="str">
        <f t="shared" si="0"/>
        <v>On Time</v>
      </c>
      <c r="X8" t="str">
        <f t="shared" si="1"/>
        <v>Early Departure</v>
      </c>
      <c r="Y8" t="str">
        <f t="shared" si="2"/>
        <v>NO</v>
      </c>
    </row>
    <row r="9" spans="1:25" x14ac:dyDescent="0.25">
      <c r="A9">
        <v>3841</v>
      </c>
      <c r="B9" s="4">
        <v>45120</v>
      </c>
      <c r="C9" t="s">
        <v>88</v>
      </c>
      <c r="D9" t="s">
        <v>89</v>
      </c>
      <c r="E9" t="s">
        <v>62</v>
      </c>
      <c r="F9" s="5">
        <v>36428</v>
      </c>
      <c r="G9" t="s">
        <v>90</v>
      </c>
      <c r="H9" t="s">
        <v>91</v>
      </c>
      <c r="I9" t="s">
        <v>92</v>
      </c>
      <c r="J9" t="s">
        <v>93</v>
      </c>
      <c r="K9" t="s">
        <v>94</v>
      </c>
      <c r="L9">
        <v>81098</v>
      </c>
      <c r="M9" t="s">
        <v>95</v>
      </c>
      <c r="N9" t="s">
        <v>27</v>
      </c>
      <c r="O9">
        <v>8</v>
      </c>
      <c r="P9">
        <v>34569.47</v>
      </c>
      <c r="Q9" t="s">
        <v>96</v>
      </c>
      <c r="R9" t="s">
        <v>106</v>
      </c>
      <c r="S9" s="6" t="s">
        <v>283</v>
      </c>
      <c r="T9">
        <v>9</v>
      </c>
      <c r="U9">
        <v>5</v>
      </c>
      <c r="V9">
        <v>5</v>
      </c>
      <c r="W9" t="str">
        <f t="shared" si="0"/>
        <v>On Time</v>
      </c>
      <c r="X9" t="str">
        <f t="shared" si="1"/>
        <v>On Time</v>
      </c>
      <c r="Y9" t="str">
        <f t="shared" si="2"/>
        <v>NO</v>
      </c>
    </row>
    <row r="10" spans="1:25" x14ac:dyDescent="0.25">
      <c r="A10">
        <v>1478</v>
      </c>
      <c r="B10" s="4">
        <v>45070</v>
      </c>
      <c r="C10" t="s">
        <v>97</v>
      </c>
      <c r="D10" t="s">
        <v>98</v>
      </c>
      <c r="E10" t="s">
        <v>62</v>
      </c>
      <c r="F10" s="5">
        <v>26924</v>
      </c>
      <c r="G10" t="s">
        <v>99</v>
      </c>
      <c r="H10" t="s">
        <v>100</v>
      </c>
      <c r="I10" t="s">
        <v>101</v>
      </c>
      <c r="J10" t="s">
        <v>102</v>
      </c>
      <c r="K10" t="s">
        <v>103</v>
      </c>
      <c r="L10">
        <v>87766</v>
      </c>
      <c r="M10" t="s">
        <v>104</v>
      </c>
      <c r="N10" t="s">
        <v>77</v>
      </c>
      <c r="O10">
        <v>7</v>
      </c>
      <c r="P10">
        <v>35069.699999999997</v>
      </c>
      <c r="Q10" t="s">
        <v>105</v>
      </c>
      <c r="R10" t="s">
        <v>106</v>
      </c>
      <c r="S10" s="6" t="s">
        <v>282</v>
      </c>
      <c r="T10">
        <v>9</v>
      </c>
      <c r="U10">
        <v>6</v>
      </c>
      <c r="V10">
        <v>5</v>
      </c>
      <c r="W10" t="str">
        <f t="shared" si="0"/>
        <v>On Time</v>
      </c>
      <c r="X10" t="str">
        <f t="shared" si="1"/>
        <v>On Time</v>
      </c>
      <c r="Y10" t="str">
        <f t="shared" si="2"/>
        <v>NO</v>
      </c>
    </row>
    <row r="11" spans="1:25" x14ac:dyDescent="0.25">
      <c r="A11">
        <v>3630</v>
      </c>
      <c r="B11" s="4">
        <v>45109</v>
      </c>
      <c r="C11" t="s">
        <v>88</v>
      </c>
      <c r="D11" t="s">
        <v>107</v>
      </c>
      <c r="E11" t="s">
        <v>62</v>
      </c>
      <c r="F11" s="5">
        <v>34423</v>
      </c>
      <c r="G11" t="s">
        <v>108</v>
      </c>
      <c r="H11" t="s">
        <v>109</v>
      </c>
      <c r="I11" t="s">
        <v>110</v>
      </c>
      <c r="J11" t="s">
        <v>111</v>
      </c>
      <c r="K11" t="s">
        <v>112</v>
      </c>
      <c r="L11">
        <v>90583</v>
      </c>
      <c r="M11" t="s">
        <v>113</v>
      </c>
      <c r="N11" t="s">
        <v>77</v>
      </c>
      <c r="O11">
        <v>7</v>
      </c>
      <c r="P11">
        <v>35313.42</v>
      </c>
      <c r="Q11" t="s">
        <v>114</v>
      </c>
      <c r="R11" t="s">
        <v>29</v>
      </c>
      <c r="S11" s="6" t="s">
        <v>280</v>
      </c>
      <c r="T11">
        <v>9</v>
      </c>
      <c r="U11">
        <v>6</v>
      </c>
      <c r="V11">
        <v>7</v>
      </c>
      <c r="W11" t="str">
        <f t="shared" si="0"/>
        <v>On Time</v>
      </c>
      <c r="X11" t="str">
        <f t="shared" si="1"/>
        <v>On Time</v>
      </c>
      <c r="Y11" t="str">
        <f t="shared" si="2"/>
        <v>OVER TIME YES</v>
      </c>
    </row>
    <row r="12" spans="1:25" x14ac:dyDescent="0.25">
      <c r="A12">
        <v>2836</v>
      </c>
      <c r="B12" s="4">
        <v>45084</v>
      </c>
      <c r="C12" t="s">
        <v>115</v>
      </c>
      <c r="D12" t="s">
        <v>116</v>
      </c>
      <c r="E12" t="s">
        <v>20</v>
      </c>
      <c r="F12" s="5">
        <v>31501</v>
      </c>
      <c r="G12" t="s">
        <v>117</v>
      </c>
      <c r="H12" t="s">
        <v>118</v>
      </c>
      <c r="I12" t="s">
        <v>119</v>
      </c>
      <c r="J12" t="s">
        <v>120</v>
      </c>
      <c r="K12" t="s">
        <v>121</v>
      </c>
      <c r="L12">
        <v>84242</v>
      </c>
      <c r="M12" t="s">
        <v>122</v>
      </c>
      <c r="N12" t="s">
        <v>38</v>
      </c>
      <c r="O12">
        <v>8</v>
      </c>
      <c r="P12">
        <v>35663.919999999998</v>
      </c>
      <c r="Q12" t="s">
        <v>123</v>
      </c>
      <c r="R12" t="s">
        <v>106</v>
      </c>
      <c r="S12" s="6" t="s">
        <v>281</v>
      </c>
      <c r="T12">
        <v>10</v>
      </c>
      <c r="U12">
        <v>5</v>
      </c>
      <c r="V12">
        <v>7.3</v>
      </c>
      <c r="W12" t="str">
        <f t="shared" si="0"/>
        <v>Late</v>
      </c>
      <c r="X12" t="str">
        <f t="shared" si="1"/>
        <v>On Time</v>
      </c>
      <c r="Y12" t="str">
        <f t="shared" si="2"/>
        <v>OVER TIME YES</v>
      </c>
    </row>
    <row r="13" spans="1:25" x14ac:dyDescent="0.25">
      <c r="A13">
        <v>3109</v>
      </c>
      <c r="B13" s="4">
        <v>45053</v>
      </c>
      <c r="C13" t="s">
        <v>124</v>
      </c>
      <c r="D13" t="s">
        <v>31</v>
      </c>
      <c r="E13" t="s">
        <v>51</v>
      </c>
      <c r="F13" s="5">
        <v>38414</v>
      </c>
      <c r="G13" t="s">
        <v>125</v>
      </c>
      <c r="H13" t="s">
        <v>126</v>
      </c>
      <c r="I13" t="s">
        <v>127</v>
      </c>
      <c r="J13" t="s">
        <v>128</v>
      </c>
      <c r="K13" t="s">
        <v>129</v>
      </c>
      <c r="L13">
        <v>69142</v>
      </c>
      <c r="M13" t="s">
        <v>130</v>
      </c>
      <c r="N13" t="s">
        <v>58</v>
      </c>
      <c r="O13">
        <v>7</v>
      </c>
      <c r="P13">
        <v>35668.1</v>
      </c>
      <c r="Q13" t="s">
        <v>131</v>
      </c>
      <c r="R13" t="s">
        <v>29</v>
      </c>
      <c r="S13" s="6" t="s">
        <v>278</v>
      </c>
      <c r="T13">
        <v>11</v>
      </c>
      <c r="U13">
        <v>6</v>
      </c>
      <c r="V13">
        <v>7.3</v>
      </c>
      <c r="W13" t="str">
        <f t="shared" si="0"/>
        <v>Late</v>
      </c>
      <c r="X13" t="str">
        <f t="shared" si="1"/>
        <v>On Time</v>
      </c>
      <c r="Y13" t="str">
        <f t="shared" si="2"/>
        <v>OVER TIME YES</v>
      </c>
    </row>
    <row r="14" spans="1:25" x14ac:dyDescent="0.25">
      <c r="A14">
        <v>2196</v>
      </c>
      <c r="B14" s="4">
        <v>45064</v>
      </c>
      <c r="C14" t="s">
        <v>132</v>
      </c>
      <c r="D14" t="s">
        <v>133</v>
      </c>
      <c r="E14" t="s">
        <v>51</v>
      </c>
      <c r="F14" s="5">
        <v>34249</v>
      </c>
      <c r="G14" t="s">
        <v>134</v>
      </c>
      <c r="H14" t="s">
        <v>135</v>
      </c>
      <c r="I14" t="s">
        <v>136</v>
      </c>
      <c r="J14" t="s">
        <v>137</v>
      </c>
      <c r="K14" t="s">
        <v>138</v>
      </c>
      <c r="L14">
        <v>29932</v>
      </c>
      <c r="M14" t="s">
        <v>139</v>
      </c>
      <c r="N14" t="s">
        <v>58</v>
      </c>
      <c r="O14">
        <v>9</v>
      </c>
      <c r="P14">
        <v>36644.99</v>
      </c>
      <c r="Q14" t="s">
        <v>140</v>
      </c>
      <c r="R14" t="s">
        <v>106</v>
      </c>
      <c r="S14" s="6" t="s">
        <v>279</v>
      </c>
      <c r="T14">
        <v>10.3</v>
      </c>
      <c r="U14">
        <v>5</v>
      </c>
      <c r="V14">
        <v>7.3</v>
      </c>
      <c r="W14" t="str">
        <f t="shared" si="0"/>
        <v>Late</v>
      </c>
      <c r="X14" t="str">
        <f t="shared" si="1"/>
        <v>On Time</v>
      </c>
      <c r="Y14" t="str">
        <f t="shared" si="2"/>
        <v>OVER TIME YES</v>
      </c>
    </row>
    <row r="15" spans="1:25" x14ac:dyDescent="0.25">
      <c r="A15">
        <v>3997</v>
      </c>
      <c r="B15" s="4">
        <v>45119</v>
      </c>
      <c r="C15" t="s">
        <v>141</v>
      </c>
      <c r="D15" t="s">
        <v>142</v>
      </c>
      <c r="E15" t="s">
        <v>51</v>
      </c>
      <c r="F15" s="5">
        <v>28519</v>
      </c>
      <c r="G15" t="s">
        <v>143</v>
      </c>
      <c r="H15" t="s">
        <v>144</v>
      </c>
      <c r="I15" t="s">
        <v>145</v>
      </c>
      <c r="J15" t="s">
        <v>146</v>
      </c>
      <c r="K15" t="s">
        <v>147</v>
      </c>
      <c r="L15">
        <v>81966</v>
      </c>
      <c r="M15" t="s">
        <v>148</v>
      </c>
      <c r="N15" t="s">
        <v>58</v>
      </c>
      <c r="O15">
        <v>5</v>
      </c>
      <c r="P15">
        <v>37297.03</v>
      </c>
      <c r="Q15" t="s">
        <v>149</v>
      </c>
      <c r="R15" t="s">
        <v>150</v>
      </c>
      <c r="S15" s="6" t="s">
        <v>277</v>
      </c>
      <c r="T15">
        <v>11.3</v>
      </c>
      <c r="U15">
        <v>3</v>
      </c>
      <c r="V15">
        <v>9.3000000000000007</v>
      </c>
      <c r="W15" t="str">
        <f t="shared" si="0"/>
        <v>Late</v>
      </c>
      <c r="X15" t="str">
        <f t="shared" si="1"/>
        <v>Early Departure</v>
      </c>
      <c r="Y15" t="str">
        <f t="shared" si="2"/>
        <v>OVER TIME YES</v>
      </c>
    </row>
    <row r="16" spans="1:25" x14ac:dyDescent="0.25">
      <c r="A16">
        <v>3031</v>
      </c>
      <c r="B16" s="4">
        <v>45107</v>
      </c>
      <c r="C16" t="s">
        <v>151</v>
      </c>
      <c r="D16" t="s">
        <v>152</v>
      </c>
      <c r="E16" t="s">
        <v>20</v>
      </c>
      <c r="F16" s="5">
        <v>37230</v>
      </c>
      <c r="G16" t="s">
        <v>153</v>
      </c>
      <c r="H16" t="s">
        <v>154</v>
      </c>
      <c r="I16" t="s">
        <v>155</v>
      </c>
      <c r="J16" t="s">
        <v>156</v>
      </c>
      <c r="K16" t="s">
        <v>157</v>
      </c>
      <c r="L16">
        <v>87510</v>
      </c>
      <c r="M16" t="s">
        <v>158</v>
      </c>
      <c r="N16" t="s">
        <v>38</v>
      </c>
      <c r="O16">
        <v>1</v>
      </c>
      <c r="P16">
        <v>37333.279999999999</v>
      </c>
      <c r="Q16" t="s">
        <v>28</v>
      </c>
      <c r="R16" t="s">
        <v>150</v>
      </c>
      <c r="S16" s="6" t="s">
        <v>283</v>
      </c>
      <c r="T16">
        <v>2</v>
      </c>
      <c r="U16">
        <v>6</v>
      </c>
      <c r="V16">
        <v>9.3000000000000007</v>
      </c>
      <c r="W16" t="str">
        <f t="shared" si="0"/>
        <v>On Time</v>
      </c>
      <c r="X16" t="str">
        <f t="shared" si="1"/>
        <v>On Time</v>
      </c>
      <c r="Y16" t="str">
        <f t="shared" si="2"/>
        <v>OVER TIME YES</v>
      </c>
    </row>
    <row r="17" spans="1:25" x14ac:dyDescent="0.25">
      <c r="A17">
        <v>3088</v>
      </c>
      <c r="B17" s="4">
        <v>45125</v>
      </c>
      <c r="C17" t="s">
        <v>159</v>
      </c>
      <c r="D17" t="s">
        <v>160</v>
      </c>
      <c r="E17" t="s">
        <v>62</v>
      </c>
      <c r="F17" s="5">
        <v>37371</v>
      </c>
      <c r="G17" t="s">
        <v>161</v>
      </c>
      <c r="H17" t="s">
        <v>162</v>
      </c>
      <c r="I17" t="s">
        <v>163</v>
      </c>
      <c r="J17" t="s">
        <v>164</v>
      </c>
      <c r="K17" t="s">
        <v>165</v>
      </c>
      <c r="L17">
        <v>81206</v>
      </c>
      <c r="M17" t="s">
        <v>166</v>
      </c>
      <c r="N17" t="s">
        <v>58</v>
      </c>
      <c r="O17">
        <v>2</v>
      </c>
      <c r="P17">
        <v>37348.57</v>
      </c>
      <c r="Q17" t="s">
        <v>167</v>
      </c>
      <c r="R17" t="s">
        <v>106</v>
      </c>
      <c r="S17" s="6" t="s">
        <v>278</v>
      </c>
      <c r="T17">
        <v>9</v>
      </c>
      <c r="U17">
        <v>2</v>
      </c>
      <c r="V17">
        <v>9.3000000000000007</v>
      </c>
      <c r="W17" t="str">
        <f t="shared" si="0"/>
        <v>On Time</v>
      </c>
      <c r="X17" t="str">
        <f t="shared" si="1"/>
        <v>Early Departure</v>
      </c>
      <c r="Y17" t="str">
        <f t="shared" si="2"/>
        <v>OVER TIME YES</v>
      </c>
    </row>
    <row r="18" spans="1:25" x14ac:dyDescent="0.25">
      <c r="A18">
        <v>1508</v>
      </c>
      <c r="B18" s="4">
        <v>45093</v>
      </c>
      <c r="C18" t="s">
        <v>168</v>
      </c>
      <c r="D18" t="s">
        <v>169</v>
      </c>
      <c r="E18" t="s">
        <v>20</v>
      </c>
      <c r="F18" s="5">
        <v>29354</v>
      </c>
      <c r="G18" t="s">
        <v>170</v>
      </c>
      <c r="H18" t="s">
        <v>171</v>
      </c>
      <c r="I18" t="s">
        <v>172</v>
      </c>
      <c r="J18" t="s">
        <v>173</v>
      </c>
      <c r="K18" t="s">
        <v>174</v>
      </c>
      <c r="L18">
        <v>9130</v>
      </c>
      <c r="M18" t="s">
        <v>175</v>
      </c>
      <c r="N18" t="s">
        <v>27</v>
      </c>
      <c r="O18">
        <v>3</v>
      </c>
      <c r="P18">
        <v>37727.46</v>
      </c>
      <c r="Q18" t="s">
        <v>176</v>
      </c>
      <c r="R18" t="s">
        <v>40</v>
      </c>
      <c r="S18" s="6" t="s">
        <v>281</v>
      </c>
      <c r="T18">
        <v>9</v>
      </c>
      <c r="U18">
        <v>3.3</v>
      </c>
      <c r="V18">
        <v>5</v>
      </c>
      <c r="W18" t="str">
        <f t="shared" si="0"/>
        <v>On Time</v>
      </c>
      <c r="X18" t="str">
        <f t="shared" si="1"/>
        <v>Early Departure</v>
      </c>
      <c r="Y18" t="str">
        <f t="shared" si="2"/>
        <v>NO</v>
      </c>
    </row>
    <row r="19" spans="1:25" x14ac:dyDescent="0.25">
      <c r="A19">
        <v>3124</v>
      </c>
      <c r="B19" s="4">
        <v>45095</v>
      </c>
      <c r="C19" t="s">
        <v>177</v>
      </c>
      <c r="D19" t="s">
        <v>89</v>
      </c>
      <c r="E19" t="s">
        <v>51</v>
      </c>
      <c r="F19" s="5">
        <v>31604</v>
      </c>
      <c r="G19" t="s">
        <v>178</v>
      </c>
      <c r="H19" t="s">
        <v>179</v>
      </c>
      <c r="I19" t="s">
        <v>180</v>
      </c>
      <c r="J19" t="s">
        <v>181</v>
      </c>
      <c r="K19" t="s">
        <v>25</v>
      </c>
      <c r="L19">
        <v>19271</v>
      </c>
      <c r="M19" t="s">
        <v>182</v>
      </c>
      <c r="N19" t="s">
        <v>58</v>
      </c>
      <c r="O19">
        <v>5</v>
      </c>
      <c r="P19">
        <v>38048.660000000003</v>
      </c>
      <c r="Q19" t="s">
        <v>183</v>
      </c>
      <c r="R19" t="s">
        <v>29</v>
      </c>
      <c r="S19" s="6" t="s">
        <v>283</v>
      </c>
      <c r="T19">
        <v>10</v>
      </c>
      <c r="U19">
        <v>2</v>
      </c>
      <c r="V19">
        <v>5</v>
      </c>
      <c r="W19" t="str">
        <f t="shared" si="0"/>
        <v>Late</v>
      </c>
      <c r="X19" t="str">
        <f t="shared" si="1"/>
        <v>Early Departure</v>
      </c>
      <c r="Y19" t="str">
        <f t="shared" si="2"/>
        <v>NO</v>
      </c>
    </row>
    <row r="20" spans="1:25" x14ac:dyDescent="0.25">
      <c r="A20">
        <v>2014</v>
      </c>
      <c r="B20" s="4">
        <v>45140</v>
      </c>
      <c r="C20" t="s">
        <v>184</v>
      </c>
      <c r="D20" t="s">
        <v>185</v>
      </c>
      <c r="E20" t="s">
        <v>20</v>
      </c>
      <c r="F20" s="5">
        <v>32486</v>
      </c>
      <c r="G20" t="s">
        <v>186</v>
      </c>
      <c r="H20" t="s">
        <v>187</v>
      </c>
      <c r="I20" t="s">
        <v>188</v>
      </c>
      <c r="J20" t="s">
        <v>189</v>
      </c>
      <c r="K20" t="s">
        <v>190</v>
      </c>
      <c r="L20">
        <v>33166</v>
      </c>
      <c r="M20" t="s">
        <v>191</v>
      </c>
      <c r="N20" t="s">
        <v>27</v>
      </c>
      <c r="O20">
        <v>8</v>
      </c>
      <c r="P20">
        <v>38384.6</v>
      </c>
      <c r="Q20" t="s">
        <v>192</v>
      </c>
      <c r="R20" t="s">
        <v>150</v>
      </c>
      <c r="S20" s="6" t="s">
        <v>281</v>
      </c>
      <c r="T20">
        <v>9</v>
      </c>
      <c r="U20">
        <v>5</v>
      </c>
      <c r="V20">
        <v>5</v>
      </c>
      <c r="W20" t="str">
        <f t="shared" si="0"/>
        <v>On Time</v>
      </c>
      <c r="X20" t="str">
        <f t="shared" si="1"/>
        <v>On Time</v>
      </c>
      <c r="Y20" t="str">
        <f t="shared" si="2"/>
        <v>NO</v>
      </c>
    </row>
    <row r="21" spans="1:25" x14ac:dyDescent="0.25">
      <c r="A21">
        <v>1574</v>
      </c>
      <c r="B21" s="4">
        <v>45087</v>
      </c>
      <c r="C21" t="s">
        <v>193</v>
      </c>
      <c r="D21" t="s">
        <v>194</v>
      </c>
      <c r="E21" t="s">
        <v>62</v>
      </c>
      <c r="F21" s="5">
        <v>22942</v>
      </c>
      <c r="G21" t="s">
        <v>195</v>
      </c>
      <c r="H21" t="s">
        <v>196</v>
      </c>
      <c r="I21" t="s">
        <v>197</v>
      </c>
      <c r="J21" t="s">
        <v>198</v>
      </c>
      <c r="K21" t="s">
        <v>157</v>
      </c>
      <c r="L21">
        <v>87431</v>
      </c>
      <c r="M21" t="s">
        <v>199</v>
      </c>
      <c r="N21" t="s">
        <v>38</v>
      </c>
      <c r="O21">
        <v>6</v>
      </c>
      <c r="P21">
        <v>38891.870000000003</v>
      </c>
      <c r="Q21" t="s">
        <v>200</v>
      </c>
      <c r="R21" t="s">
        <v>106</v>
      </c>
      <c r="S21" s="6" t="s">
        <v>278</v>
      </c>
      <c r="T21">
        <v>10</v>
      </c>
      <c r="U21">
        <v>5</v>
      </c>
      <c r="V21">
        <v>9.3000000000000007</v>
      </c>
      <c r="W21" t="str">
        <f t="shared" si="0"/>
        <v>Late</v>
      </c>
      <c r="X21" t="str">
        <f t="shared" si="1"/>
        <v>On Time</v>
      </c>
      <c r="Y21" t="str">
        <f t="shared" si="2"/>
        <v>OVER TIME YES</v>
      </c>
    </row>
    <row r="22" spans="1:25" x14ac:dyDescent="0.25">
      <c r="A22">
        <v>1488</v>
      </c>
      <c r="B22" s="4">
        <v>45068</v>
      </c>
      <c r="C22" t="s">
        <v>201</v>
      </c>
      <c r="D22" t="s">
        <v>202</v>
      </c>
      <c r="E22" t="s">
        <v>51</v>
      </c>
      <c r="F22" s="5">
        <v>34979</v>
      </c>
      <c r="G22">
        <v>789582936</v>
      </c>
      <c r="H22" t="s">
        <v>203</v>
      </c>
      <c r="I22" t="s">
        <v>204</v>
      </c>
      <c r="J22" t="s">
        <v>205</v>
      </c>
      <c r="K22" t="s">
        <v>206</v>
      </c>
      <c r="L22">
        <v>75994</v>
      </c>
      <c r="M22" t="s">
        <v>207</v>
      </c>
      <c r="N22" t="s">
        <v>58</v>
      </c>
      <c r="O22">
        <v>4</v>
      </c>
      <c r="P22">
        <v>39162.42</v>
      </c>
      <c r="Q22" t="s">
        <v>208</v>
      </c>
      <c r="R22" t="s">
        <v>29</v>
      </c>
      <c r="S22" s="6" t="s">
        <v>282</v>
      </c>
      <c r="T22">
        <v>11.3</v>
      </c>
      <c r="U22">
        <v>5</v>
      </c>
      <c r="V22">
        <v>7</v>
      </c>
      <c r="W22" t="str">
        <f t="shared" si="0"/>
        <v>Late</v>
      </c>
      <c r="X22" t="str">
        <f t="shared" si="1"/>
        <v>On Time</v>
      </c>
      <c r="Y22" t="str">
        <f t="shared" si="2"/>
        <v>OVER TIME YES</v>
      </c>
    </row>
    <row r="23" spans="1:25" x14ac:dyDescent="0.25">
      <c r="A23">
        <v>1063</v>
      </c>
      <c r="B23" s="4">
        <v>45110</v>
      </c>
      <c r="C23" t="s">
        <v>209</v>
      </c>
      <c r="D23" t="s">
        <v>210</v>
      </c>
      <c r="E23" t="s">
        <v>62</v>
      </c>
      <c r="F23" s="5">
        <v>38110</v>
      </c>
      <c r="G23" t="s">
        <v>211</v>
      </c>
      <c r="H23" t="s">
        <v>212</v>
      </c>
      <c r="I23" t="s">
        <v>213</v>
      </c>
      <c r="J23" t="s">
        <v>214</v>
      </c>
      <c r="K23" t="s">
        <v>215</v>
      </c>
      <c r="L23">
        <v>99061</v>
      </c>
      <c r="M23" t="s">
        <v>216</v>
      </c>
      <c r="N23" t="s">
        <v>77</v>
      </c>
      <c r="O23">
        <v>4</v>
      </c>
      <c r="P23">
        <v>40113.74</v>
      </c>
      <c r="Q23" t="s">
        <v>217</v>
      </c>
      <c r="R23" t="s">
        <v>106</v>
      </c>
      <c r="S23" s="6" t="s">
        <v>279</v>
      </c>
      <c r="T23">
        <v>10.3</v>
      </c>
      <c r="U23">
        <v>5</v>
      </c>
      <c r="V23">
        <v>7</v>
      </c>
      <c r="W23" t="str">
        <f t="shared" si="0"/>
        <v>Late</v>
      </c>
      <c r="X23" t="str">
        <f t="shared" si="1"/>
        <v>On Time</v>
      </c>
      <c r="Y23" t="str">
        <f t="shared" si="2"/>
        <v>OVER TIME YES</v>
      </c>
    </row>
    <row r="24" spans="1:25" x14ac:dyDescent="0.25">
      <c r="A24">
        <v>2766</v>
      </c>
      <c r="B24" s="4">
        <v>45061</v>
      </c>
      <c r="C24" t="s">
        <v>88</v>
      </c>
      <c r="D24" t="s">
        <v>218</v>
      </c>
      <c r="E24" t="s">
        <v>20</v>
      </c>
      <c r="F24" s="5">
        <v>29333</v>
      </c>
      <c r="G24" t="s">
        <v>219</v>
      </c>
      <c r="H24" t="s">
        <v>220</v>
      </c>
      <c r="I24" t="s">
        <v>221</v>
      </c>
      <c r="J24" t="s">
        <v>222</v>
      </c>
      <c r="K24" t="s">
        <v>206</v>
      </c>
      <c r="L24">
        <v>81604</v>
      </c>
      <c r="M24" t="s">
        <v>223</v>
      </c>
      <c r="N24" t="s">
        <v>58</v>
      </c>
      <c r="O24">
        <v>5</v>
      </c>
      <c r="P24">
        <v>40511.040000000001</v>
      </c>
      <c r="Q24" t="s">
        <v>224</v>
      </c>
      <c r="R24" t="s">
        <v>106</v>
      </c>
      <c r="S24" s="6" t="s">
        <v>277</v>
      </c>
      <c r="T24">
        <v>9</v>
      </c>
      <c r="U24">
        <v>5</v>
      </c>
      <c r="V24">
        <v>7</v>
      </c>
      <c r="W24" t="str">
        <f t="shared" si="0"/>
        <v>On Time</v>
      </c>
      <c r="X24" t="str">
        <f t="shared" si="1"/>
        <v>On Time</v>
      </c>
      <c r="Y24" t="str">
        <f t="shared" si="2"/>
        <v>OVER TIME YES</v>
      </c>
    </row>
    <row r="25" spans="1:25" x14ac:dyDescent="0.25">
      <c r="A25">
        <v>2668</v>
      </c>
      <c r="B25" s="4">
        <v>45131</v>
      </c>
      <c r="C25" t="s">
        <v>225</v>
      </c>
      <c r="D25" t="s">
        <v>226</v>
      </c>
      <c r="E25" t="s">
        <v>20</v>
      </c>
      <c r="F25" s="5">
        <v>24197</v>
      </c>
      <c r="G25" t="s">
        <v>227</v>
      </c>
      <c r="H25" t="s">
        <v>228</v>
      </c>
      <c r="I25" t="s">
        <v>229</v>
      </c>
      <c r="J25" t="s">
        <v>230</v>
      </c>
      <c r="K25" t="s">
        <v>231</v>
      </c>
      <c r="L25">
        <v>73867</v>
      </c>
      <c r="M25" t="s">
        <v>232</v>
      </c>
      <c r="N25" t="s">
        <v>77</v>
      </c>
      <c r="O25">
        <v>10</v>
      </c>
      <c r="P25">
        <v>40727.96</v>
      </c>
      <c r="Q25" t="s">
        <v>233</v>
      </c>
      <c r="R25" t="s">
        <v>106</v>
      </c>
      <c r="S25" s="6" t="s">
        <v>282</v>
      </c>
      <c r="T25">
        <v>9</v>
      </c>
      <c r="U25">
        <v>5</v>
      </c>
      <c r="V25">
        <v>7</v>
      </c>
      <c r="W25" t="str">
        <f t="shared" si="0"/>
        <v>On Time</v>
      </c>
      <c r="X25" t="str">
        <f t="shared" si="1"/>
        <v>On Time</v>
      </c>
      <c r="Y25" t="str">
        <f t="shared" si="2"/>
        <v>OVER TIME YES</v>
      </c>
    </row>
    <row r="26" spans="1:25" x14ac:dyDescent="0.25">
      <c r="A26">
        <v>1178</v>
      </c>
      <c r="B26" s="4">
        <v>45064</v>
      </c>
      <c r="C26" t="s">
        <v>234</v>
      </c>
      <c r="D26" t="s">
        <v>235</v>
      </c>
      <c r="E26" t="s">
        <v>20</v>
      </c>
      <c r="F26" s="5">
        <v>35967</v>
      </c>
      <c r="G26" t="s">
        <v>236</v>
      </c>
      <c r="H26" t="s">
        <v>237</v>
      </c>
      <c r="I26" t="s">
        <v>238</v>
      </c>
      <c r="J26" t="s">
        <v>239</v>
      </c>
      <c r="K26" t="s">
        <v>190</v>
      </c>
      <c r="L26">
        <v>93365</v>
      </c>
      <c r="M26" t="s">
        <v>240</v>
      </c>
      <c r="N26" t="s">
        <v>58</v>
      </c>
      <c r="O26">
        <v>9</v>
      </c>
      <c r="P26">
        <v>40784.03</v>
      </c>
      <c r="Q26" t="s">
        <v>241</v>
      </c>
      <c r="R26" t="s">
        <v>87</v>
      </c>
      <c r="S26" s="6" t="s">
        <v>281</v>
      </c>
      <c r="T26">
        <v>10</v>
      </c>
      <c r="U26">
        <v>4.3</v>
      </c>
      <c r="V26">
        <v>3.3</v>
      </c>
      <c r="W26" t="str">
        <f t="shared" si="0"/>
        <v>Late</v>
      </c>
      <c r="X26" t="str">
        <f t="shared" si="1"/>
        <v>Early Departure</v>
      </c>
      <c r="Y26" t="str">
        <f t="shared" si="2"/>
        <v>NO</v>
      </c>
    </row>
    <row r="27" spans="1:25" x14ac:dyDescent="0.25">
      <c r="A27">
        <v>1008</v>
      </c>
      <c r="B27" s="4">
        <v>45122</v>
      </c>
      <c r="C27" t="s">
        <v>242</v>
      </c>
      <c r="D27" t="s">
        <v>243</v>
      </c>
      <c r="E27" t="s">
        <v>51</v>
      </c>
      <c r="F27" s="5">
        <v>28740</v>
      </c>
      <c r="G27" t="s">
        <v>244</v>
      </c>
      <c r="H27" t="s">
        <v>245</v>
      </c>
      <c r="I27" t="s">
        <v>246</v>
      </c>
      <c r="J27" t="s">
        <v>247</v>
      </c>
      <c r="K27" t="s">
        <v>121</v>
      </c>
      <c r="L27">
        <v>71682</v>
      </c>
      <c r="M27" t="s">
        <v>248</v>
      </c>
      <c r="N27" t="s">
        <v>58</v>
      </c>
      <c r="O27">
        <v>7</v>
      </c>
      <c r="P27">
        <v>41578.78</v>
      </c>
      <c r="Q27" t="s">
        <v>249</v>
      </c>
      <c r="R27" t="s">
        <v>106</v>
      </c>
      <c r="S27" s="6" t="s">
        <v>278</v>
      </c>
      <c r="T27">
        <v>11</v>
      </c>
      <c r="U27">
        <v>4</v>
      </c>
      <c r="V27">
        <v>5</v>
      </c>
      <c r="W27" t="str">
        <f t="shared" si="0"/>
        <v>Late</v>
      </c>
      <c r="X27" t="str">
        <f t="shared" si="1"/>
        <v>Early Departure</v>
      </c>
      <c r="Y27" t="str">
        <f t="shared" si="2"/>
        <v>NO</v>
      </c>
    </row>
    <row r="28" spans="1:25" x14ac:dyDescent="0.25">
      <c r="A28">
        <v>3491</v>
      </c>
      <c r="B28" s="4">
        <v>45065</v>
      </c>
      <c r="C28" t="s">
        <v>250</v>
      </c>
      <c r="D28" t="s">
        <v>251</v>
      </c>
      <c r="E28" t="s">
        <v>51</v>
      </c>
      <c r="F28" s="5">
        <v>29800</v>
      </c>
      <c r="G28" t="s">
        <v>252</v>
      </c>
      <c r="H28" t="s">
        <v>253</v>
      </c>
      <c r="I28" t="s">
        <v>254</v>
      </c>
      <c r="J28" t="s">
        <v>255</v>
      </c>
      <c r="K28" t="s">
        <v>190</v>
      </c>
      <c r="L28">
        <v>37447</v>
      </c>
      <c r="M28" t="s">
        <v>256</v>
      </c>
      <c r="N28" t="s">
        <v>77</v>
      </c>
      <c r="O28">
        <v>5</v>
      </c>
      <c r="P28">
        <v>41585.199999999997</v>
      </c>
      <c r="Q28" t="s">
        <v>257</v>
      </c>
      <c r="R28" t="s">
        <v>87</v>
      </c>
      <c r="S28" s="6" t="s">
        <v>280</v>
      </c>
      <c r="T28">
        <v>9</v>
      </c>
      <c r="U28">
        <v>5</v>
      </c>
      <c r="V28">
        <v>5</v>
      </c>
      <c r="W28" t="str">
        <f t="shared" si="0"/>
        <v>On Time</v>
      </c>
      <c r="X28" t="str">
        <f t="shared" si="1"/>
        <v>On Time</v>
      </c>
      <c r="Y28" t="str">
        <f t="shared" si="2"/>
        <v>NO</v>
      </c>
    </row>
    <row r="29" spans="1:25" x14ac:dyDescent="0.25">
      <c r="A29">
        <v>3082</v>
      </c>
      <c r="B29" s="4">
        <v>45117</v>
      </c>
      <c r="C29" t="s">
        <v>258</v>
      </c>
      <c r="D29" t="s">
        <v>259</v>
      </c>
      <c r="E29" t="s">
        <v>51</v>
      </c>
      <c r="F29" s="5">
        <v>23694</v>
      </c>
      <c r="G29" t="s">
        <v>260</v>
      </c>
      <c r="H29" t="s">
        <v>261</v>
      </c>
      <c r="I29" t="s">
        <v>262</v>
      </c>
      <c r="J29" t="s">
        <v>263</v>
      </c>
      <c r="K29" t="s">
        <v>215</v>
      </c>
      <c r="L29">
        <v>44649</v>
      </c>
      <c r="M29" t="s">
        <v>232</v>
      </c>
      <c r="N29" t="s">
        <v>77</v>
      </c>
      <c r="O29">
        <v>6</v>
      </c>
      <c r="P29">
        <v>41923.83</v>
      </c>
      <c r="Q29" t="s">
        <v>264</v>
      </c>
      <c r="R29" t="s">
        <v>150</v>
      </c>
      <c r="S29" s="6" t="s">
        <v>281</v>
      </c>
      <c r="T29">
        <v>9</v>
      </c>
      <c r="U29">
        <v>4.3</v>
      </c>
      <c r="V29">
        <v>5</v>
      </c>
      <c r="W29" t="str">
        <f t="shared" si="0"/>
        <v>On Time</v>
      </c>
      <c r="X29" t="str">
        <f t="shared" si="1"/>
        <v>Early Departure</v>
      </c>
      <c r="Y29" t="str">
        <f t="shared" si="2"/>
        <v>NO</v>
      </c>
    </row>
    <row r="30" spans="1:25" x14ac:dyDescent="0.25">
      <c r="A30">
        <v>2770</v>
      </c>
      <c r="B30" s="4">
        <v>45106</v>
      </c>
      <c r="C30" t="s">
        <v>265</v>
      </c>
      <c r="D30" t="s">
        <v>266</v>
      </c>
      <c r="E30" t="s">
        <v>62</v>
      </c>
      <c r="F30" s="5">
        <v>36818</v>
      </c>
      <c r="G30" t="s">
        <v>267</v>
      </c>
      <c r="H30" t="s">
        <v>268</v>
      </c>
      <c r="I30" t="s">
        <v>269</v>
      </c>
      <c r="J30" t="s">
        <v>270</v>
      </c>
      <c r="K30" t="s">
        <v>206</v>
      </c>
      <c r="L30">
        <v>80048</v>
      </c>
      <c r="M30" t="s">
        <v>271</v>
      </c>
      <c r="N30" t="s">
        <v>77</v>
      </c>
      <c r="O30">
        <v>7</v>
      </c>
      <c r="P30">
        <v>41954.89</v>
      </c>
      <c r="Q30" t="s">
        <v>272</v>
      </c>
      <c r="R30" t="s">
        <v>150</v>
      </c>
      <c r="S30" s="6" t="s">
        <v>277</v>
      </c>
      <c r="T30">
        <v>9</v>
      </c>
      <c r="U30">
        <v>4.3</v>
      </c>
      <c r="V30">
        <v>5</v>
      </c>
      <c r="W30" t="str">
        <f t="shared" si="0"/>
        <v>On Time</v>
      </c>
      <c r="X30" t="str">
        <f t="shared" si="1"/>
        <v>Early Departure</v>
      </c>
      <c r="Y30" t="str">
        <f t="shared" si="2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</dc:creator>
  <cp:lastModifiedBy>ADITI</cp:lastModifiedBy>
  <dcterms:created xsi:type="dcterms:W3CDTF">2023-11-24T05:48:59Z</dcterms:created>
  <dcterms:modified xsi:type="dcterms:W3CDTF">2023-11-24T13:18:14Z</dcterms:modified>
</cp:coreProperties>
</file>