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336"/>
  </bookViews>
  <sheets>
    <sheet name="Site List" sheetId="2" r:id="rId1"/>
    <sheet name="Nilai CME" sheetId="1" r:id="rId2"/>
    <sheet name="nilai cme revisi" sheetId="4" r:id="rId3"/>
    <sheet name="NOTES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0" hidden="1">'Site List'!$B$1:$AD$349</definedName>
    <definedName name="_HOT050036">#REF!</definedName>
    <definedName name="_HOT050086">#REF!</definedName>
    <definedName name="a">[1]Legenda!$B$55:$B$66</definedName>
    <definedName name="aa">[2]Legenda!$B$55:$B$66</definedName>
    <definedName name="ad">#REF!</definedName>
    <definedName name="as">[3]Validasi!$B$19:$B$29</definedName>
    <definedName name="asd">[4]Legenda!$G$89:$G$135</definedName>
    <definedName name="b">[5]Legenda!$B$55:$B$66</definedName>
    <definedName name="BLOCKING">[6]VALIDASI!$F$2:$F$31</definedName>
    <definedName name="BP">[7]Validation!$F$2:$F$31</definedName>
    <definedName name="CHG">[8]CHG!$A$1:$A$65536</definedName>
    <definedName name="d">[1]Legenda!$D$55:$D$79</definedName>
    <definedName name="Detail_Status">[9]Sheet1!$C$1:$C$30</definedName>
    <definedName name="ee">[10]Validasi!$B$2:$B$12</definedName>
    <definedName name="FAV">[8]FAV!$A$1:$A$65536</definedName>
    <definedName name="ff">[11]Legenda!$F$55:$F$84</definedName>
    <definedName name="fff">[12]Validasi!$E$2:$E$53</definedName>
    <definedName name="fr">#REF!</definedName>
    <definedName name="GAP">[13]Validasi!$B$2:$B$12</definedName>
    <definedName name="GAP_AN">[7]Validation!$C$2:$C$12</definedName>
    <definedName name="GAPPANALYSIS">[14]Legenda!$B$89:$B$100</definedName>
    <definedName name="GAPstatus">[15]Legenda!$B$55:$B$66</definedName>
    <definedName name="JJ">#REF!</definedName>
    <definedName name="LAST">[13]Validasi!$F$2:$F$48</definedName>
    <definedName name="q">#REF!</definedName>
    <definedName name="qq">[11]Legenda!$F$55:$F$84</definedName>
    <definedName name="rd">#REF!</definedName>
    <definedName name="SD">[16]Legenda!$B$55:$B$66</definedName>
    <definedName name="Site_Status">[17]Reff!$E$3:$E$17</definedName>
    <definedName name="sitelist">[18]Validasi!$B$19:$B$29</definedName>
    <definedName name="SOW">[6]VALIDASI!$H$2:$H$48</definedName>
    <definedName name="SOW_STATUS">[19]Validasi!$E$2:$E$48</definedName>
    <definedName name="SOWStatus">[15]Legenda!$D$55:$D$79</definedName>
    <definedName name="SOWWSTATUS">[14]Legenda!$G$89:$G$135</definedName>
    <definedName name="ss">[11]Legenda!$G$89:$G$135</definedName>
    <definedName name="STATUS">[20]Sheet3!$B$2:$B$48</definedName>
    <definedName name="TPCME_Vendor_Status">[21]Reff!$B$55:$B$75</definedName>
    <definedName name="tr">#REF!</definedName>
    <definedName name="try">#REF!</definedName>
    <definedName name="ty">#REF!</definedName>
    <definedName name="ww">[11]Legenda!$G$89:$G$135</definedName>
    <definedName name="WWW">[10]Validasi!$B$2:$B$12</definedName>
    <definedName name="x">#REF!</definedName>
    <definedName name="z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/>
  <c r="AF3" i="2" l="1"/>
  <c r="J90" i="1" l="1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89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60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3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G113" l="1"/>
  <c r="P113" s="1"/>
  <c r="G112"/>
  <c r="P112" s="1"/>
  <c r="G111"/>
  <c r="P111" s="1"/>
  <c r="G110"/>
  <c r="P110" s="1"/>
  <c r="G109"/>
  <c r="P109" s="1"/>
  <c r="G108"/>
  <c r="P108" s="1"/>
  <c r="G107"/>
  <c r="P107" s="1"/>
  <c r="G106"/>
  <c r="P106" s="1"/>
  <c r="G105"/>
  <c r="P105" s="1"/>
  <c r="G104"/>
  <c r="P104" s="1"/>
  <c r="G103"/>
  <c r="P103" s="1"/>
  <c r="G102"/>
  <c r="P102" s="1"/>
  <c r="G101"/>
  <c r="P101" s="1"/>
  <c r="G100"/>
  <c r="P100" s="1"/>
  <c r="G99"/>
  <c r="P99" s="1"/>
  <c r="G98"/>
  <c r="P98" s="1"/>
  <c r="G97"/>
  <c r="P97" s="1"/>
  <c r="G96"/>
  <c r="P96" s="1"/>
  <c r="G95"/>
  <c r="P95" s="1"/>
  <c r="G94"/>
  <c r="P94" s="1"/>
  <c r="G93"/>
  <c r="P93" s="1"/>
  <c r="G92"/>
  <c r="P92" s="1"/>
  <c r="G91"/>
  <c r="P91" s="1"/>
  <c r="G90"/>
  <c r="P90" s="1"/>
  <c r="G89"/>
  <c r="P89" s="1"/>
  <c r="G84"/>
  <c r="P84" s="1"/>
  <c r="G83"/>
  <c r="P83" s="1"/>
  <c r="G82"/>
  <c r="P82" s="1"/>
  <c r="G81"/>
  <c r="P81" s="1"/>
  <c r="G80"/>
  <c r="P80" s="1"/>
  <c r="G79"/>
  <c r="P79" s="1"/>
  <c r="G78"/>
  <c r="P78" s="1"/>
  <c r="G77"/>
  <c r="P77" s="1"/>
  <c r="G76"/>
  <c r="P76" s="1"/>
  <c r="G75"/>
  <c r="P75" s="1"/>
  <c r="G74"/>
  <c r="P74" s="1"/>
  <c r="G73"/>
  <c r="P73" s="1"/>
  <c r="G72"/>
  <c r="P72" s="1"/>
  <c r="G71"/>
  <c r="P71" s="1"/>
  <c r="G70"/>
  <c r="P70" s="1"/>
  <c r="G69"/>
  <c r="P69" s="1"/>
  <c r="G68"/>
  <c r="P68" s="1"/>
  <c r="G67"/>
  <c r="P67" s="1"/>
  <c r="G66"/>
  <c r="P66" s="1"/>
  <c r="G65"/>
  <c r="P65" s="1"/>
  <c r="G64"/>
  <c r="P64" s="1"/>
  <c r="G63"/>
  <c r="P63" s="1"/>
  <c r="G62"/>
  <c r="P62" s="1"/>
  <c r="G61"/>
  <c r="P61" s="1"/>
  <c r="G60"/>
  <c r="P60" s="1"/>
  <c r="G55"/>
  <c r="P55" s="1"/>
  <c r="G54"/>
  <c r="P54" s="1"/>
  <c r="G53"/>
  <c r="P53" s="1"/>
  <c r="G52"/>
  <c r="P52" s="1"/>
  <c r="G51"/>
  <c r="P51" s="1"/>
  <c r="G50"/>
  <c r="P50" s="1"/>
  <c r="G49"/>
  <c r="P49" s="1"/>
  <c r="G48"/>
  <c r="P48" s="1"/>
  <c r="G47"/>
  <c r="P47" s="1"/>
  <c r="G46"/>
  <c r="P46" s="1"/>
  <c r="G45"/>
  <c r="P45" s="1"/>
  <c r="G44"/>
  <c r="P44" s="1"/>
  <c r="G43"/>
  <c r="P43" s="1"/>
  <c r="G42"/>
  <c r="P42" s="1"/>
  <c r="G41"/>
  <c r="P41" s="1"/>
  <c r="G40"/>
  <c r="P40" s="1"/>
  <c r="G39"/>
  <c r="P39" s="1"/>
  <c r="G38"/>
  <c r="P38" s="1"/>
  <c r="G37"/>
  <c r="P37" s="1"/>
  <c r="G36"/>
  <c r="P36" s="1"/>
  <c r="G35"/>
  <c r="P35" s="1"/>
  <c r="G34"/>
  <c r="P34" s="1"/>
  <c r="G33"/>
  <c r="P33" s="1"/>
  <c r="G32"/>
  <c r="P32" s="1"/>
  <c r="G31"/>
  <c r="P31" s="1"/>
  <c r="G3"/>
  <c r="P3" s="1"/>
  <c r="G4"/>
  <c r="P4" s="1"/>
  <c r="G5"/>
  <c r="P5" s="1"/>
  <c r="G6"/>
  <c r="P6" s="1"/>
  <c r="G7"/>
  <c r="P7" s="1"/>
  <c r="G8"/>
  <c r="P8" s="1"/>
  <c r="G9"/>
  <c r="P9" s="1"/>
  <c r="G10"/>
  <c r="P10" s="1"/>
  <c r="G11"/>
  <c r="P11" s="1"/>
  <c r="G12"/>
  <c r="P12" s="1"/>
  <c r="G13"/>
  <c r="P13" s="1"/>
  <c r="G14"/>
  <c r="P14" s="1"/>
  <c r="G15"/>
  <c r="P15" s="1"/>
  <c r="G16"/>
  <c r="P16" s="1"/>
  <c r="G17"/>
  <c r="P17" s="1"/>
  <c r="G18"/>
  <c r="P18" s="1"/>
  <c r="G19"/>
  <c r="P19" s="1"/>
  <c r="G20"/>
  <c r="P20" s="1"/>
  <c r="G21"/>
  <c r="P21" s="1"/>
  <c r="G22"/>
  <c r="P22" s="1"/>
  <c r="G23"/>
  <c r="P23" s="1"/>
  <c r="G24"/>
  <c r="P24" s="1"/>
  <c r="G25"/>
  <c r="P25" s="1"/>
  <c r="G26"/>
  <c r="P26" s="1"/>
  <c r="P2"/>
</calcChain>
</file>

<file path=xl/sharedStrings.xml><?xml version="1.0" encoding="utf-8"?>
<sst xmlns="http://schemas.openxmlformats.org/spreadsheetml/2006/main" count="6347" uniqueCount="1515">
  <si>
    <t>No</t>
  </si>
  <si>
    <t>Regional</t>
  </si>
  <si>
    <t>Cluster</t>
  </si>
  <si>
    <t>Sumbagut</t>
  </si>
  <si>
    <t>ACEH</t>
  </si>
  <si>
    <t>SUMUT</t>
  </si>
  <si>
    <t>KEP NIAS</t>
  </si>
  <si>
    <t>Sumbagteng</t>
  </si>
  <si>
    <t>RIAU KEPULAUAN</t>
  </si>
  <si>
    <t>RIAU DARATAN</t>
  </si>
  <si>
    <t>Sumbagsel</t>
  </si>
  <si>
    <t>SUMSEL 1 (Sumsel Jambi Babel)</t>
  </si>
  <si>
    <t>SUMSEL 2 (Lampung, Bengkulu)</t>
  </si>
  <si>
    <t>Jabodetabek</t>
  </si>
  <si>
    <t>DKI JAKARTA</t>
  </si>
  <si>
    <t>BOTABEK BANTEN</t>
  </si>
  <si>
    <t>Jawa Barat</t>
  </si>
  <si>
    <t>JABAR - Timur</t>
  </si>
  <si>
    <t>JABAR - Barat</t>
  </si>
  <si>
    <t>Jawa Tengah</t>
  </si>
  <si>
    <t>JATENG Utara</t>
  </si>
  <si>
    <t>JATENG - Selatan</t>
  </si>
  <si>
    <t>Jawa Timur</t>
  </si>
  <si>
    <t>JATIM - Utara</t>
  </si>
  <si>
    <t>JATIM - Selatan</t>
  </si>
  <si>
    <t>Bali Nusra</t>
  </si>
  <si>
    <t>BALI</t>
  </si>
  <si>
    <t>NTT</t>
  </si>
  <si>
    <t>NTB</t>
  </si>
  <si>
    <t>Kalimantan</t>
  </si>
  <si>
    <t xml:space="preserve">KALIMANTAN 1 (Kalselteng, Kaltim Bag. Selatan) </t>
  </si>
  <si>
    <t>KALIMANTAN 2 (Kalbar)</t>
  </si>
  <si>
    <t>KALIMANTAN 3 (Kaltim Bag. Utara)</t>
  </si>
  <si>
    <t>Sulmapua</t>
  </si>
  <si>
    <t>SULSELBARTRA</t>
  </si>
  <si>
    <t>SULUT, TENGAH, GORONTALO</t>
  </si>
  <si>
    <t>MALUKU</t>
  </si>
  <si>
    <t>PAPUA</t>
  </si>
  <si>
    <t>Tower</t>
  </si>
  <si>
    <t>SST 42NL</t>
  </si>
  <si>
    <t>SIS</t>
  </si>
  <si>
    <t>SITAC</t>
  </si>
  <si>
    <t>IMB</t>
  </si>
  <si>
    <t>SEWA LAHAN</t>
  </si>
  <si>
    <t>TOWER</t>
  </si>
  <si>
    <t>Erection Tower</t>
  </si>
  <si>
    <t>Transportasi</t>
  </si>
  <si>
    <t>Pondasi Greenfiled</t>
  </si>
  <si>
    <t>BTS Outdoor</t>
  </si>
  <si>
    <t>ME</t>
  </si>
  <si>
    <t>PLN Connect 10.6</t>
  </si>
  <si>
    <t>TONASE</t>
  </si>
  <si>
    <t>F &amp; Y (10mx12m)</t>
  </si>
  <si>
    <t>SST 52NL</t>
  </si>
  <si>
    <t>SST 62NL</t>
  </si>
  <si>
    <t>SST 72NL</t>
  </si>
  <si>
    <t>Pondasi (M3)</t>
  </si>
  <si>
    <t>TOTAL CAPEX</t>
  </si>
  <si>
    <t>18TS02B0259</t>
  </si>
  <si>
    <t>SST 42 m NL</t>
  </si>
  <si>
    <t>Sanggup</t>
  </si>
  <si>
    <t>Jaganata Sakti Unggul</t>
  </si>
  <si>
    <t>Tangerang</t>
  </si>
  <si>
    <t>Kabupaten</t>
  </si>
  <si>
    <t>Kab. Tangerang</t>
  </si>
  <si>
    <t>Banten</t>
  </si>
  <si>
    <t>PT. Dayamitra Telekomunikasi</t>
  </si>
  <si>
    <t>B2S</t>
  </si>
  <si>
    <t>AYANAGOLDENKARAWACI</t>
  </si>
  <si>
    <t>TGR439</t>
  </si>
  <si>
    <t>R03 Jabotabek</t>
  </si>
  <si>
    <t>Area 2</t>
  </si>
  <si>
    <t>Macro</t>
  </si>
  <si>
    <t>Inner</t>
  </si>
  <si>
    <t>18TS02B0258</t>
  </si>
  <si>
    <t>GRAHASEGOVIA</t>
  </si>
  <si>
    <t>TGR467</t>
  </si>
  <si>
    <t>18TS02B0257</t>
  </si>
  <si>
    <t>JLPERANCISDADAP</t>
  </si>
  <si>
    <t>TGR455</t>
  </si>
  <si>
    <t>18TS02B0255</t>
  </si>
  <si>
    <t>Asa Berkat</t>
  </si>
  <si>
    <t>Bogor</t>
  </si>
  <si>
    <t>Kab. Bogor</t>
  </si>
  <si>
    <t>PESONATAMANMONACO</t>
  </si>
  <si>
    <t>CBN444</t>
  </si>
  <si>
    <t>18TS02B0254</t>
  </si>
  <si>
    <t>Piranti Indonesia</t>
  </si>
  <si>
    <t>Depok</t>
  </si>
  <si>
    <t>Kota</t>
  </si>
  <si>
    <t>Kota Depok</t>
  </si>
  <si>
    <t>GRIYATELAGAPERMAI</t>
  </si>
  <si>
    <t>DPK734</t>
  </si>
  <si>
    <t>18TS02B0253</t>
  </si>
  <si>
    <t>VILLACIOMAS</t>
  </si>
  <si>
    <t>CBN440</t>
  </si>
  <si>
    <t>18TS02B0252</t>
  </si>
  <si>
    <t>Karawang</t>
  </si>
  <si>
    <t>Kab. Karawang</t>
  </si>
  <si>
    <t>GALUHMAS</t>
  </si>
  <si>
    <t>KRW970</t>
  </si>
  <si>
    <t>18TS02B0251</t>
  </si>
  <si>
    <t>Bekasi</t>
  </si>
  <si>
    <t>Kab. Bekasi</t>
  </si>
  <si>
    <t>TELAGAMURNI</t>
  </si>
  <si>
    <t>CKR912</t>
  </si>
  <si>
    <t>18TS02B0250</t>
  </si>
  <si>
    <t>PASIRMULYA</t>
  </si>
  <si>
    <t>KRW977</t>
  </si>
  <si>
    <t>18TS02B0247</t>
  </si>
  <si>
    <t>JLTANAHBARU</t>
  </si>
  <si>
    <t>BOX288</t>
  </si>
  <si>
    <t>18TS02B0246</t>
  </si>
  <si>
    <t>SUKAJAYACIBITUNG</t>
  </si>
  <si>
    <t>CKR913</t>
  </si>
  <si>
    <t>18TS02B0245</t>
  </si>
  <si>
    <t>Purwakarta</t>
  </si>
  <si>
    <t>JABAR</t>
  </si>
  <si>
    <t>Kab. Purwakarta</t>
  </si>
  <si>
    <t>GRRENAMANI</t>
  </si>
  <si>
    <t>PWK747</t>
  </si>
  <si>
    <t>18TS02B0244</t>
  </si>
  <si>
    <t>PURWASARIKARAWANG</t>
  </si>
  <si>
    <t>KRW976</t>
  </si>
  <si>
    <t>18TS02B0243</t>
  </si>
  <si>
    <t>JLMANDORTADJIR</t>
  </si>
  <si>
    <t>DPK742</t>
  </si>
  <si>
    <t>18TS02B0242</t>
  </si>
  <si>
    <t>COATESVILLAGE</t>
  </si>
  <si>
    <t>CBN439</t>
  </si>
  <si>
    <t>18TS02B0236</t>
  </si>
  <si>
    <t>CILENDEK</t>
  </si>
  <si>
    <t>BOX289</t>
  </si>
  <si>
    <t>18TS02B0234</t>
  </si>
  <si>
    <t>KAKAPSUKATANI</t>
  </si>
  <si>
    <t>DPK741</t>
  </si>
  <si>
    <t>18TS02B0233</t>
  </si>
  <si>
    <t>LEUWINNGGUNG</t>
  </si>
  <si>
    <t>DPK738</t>
  </si>
  <si>
    <t>Serang</t>
  </si>
  <si>
    <t>Kab. Serang</t>
  </si>
  <si>
    <t>18TS02B0230</t>
  </si>
  <si>
    <t>Tritama</t>
  </si>
  <si>
    <t>JLINSINYURSUTAMI</t>
  </si>
  <si>
    <t>SRG968</t>
  </si>
  <si>
    <t>18TS02B0229</t>
  </si>
  <si>
    <t>Tigabeka</t>
  </si>
  <si>
    <t>Sukabumi</t>
  </si>
  <si>
    <t>Kab. Sukabumi</t>
  </si>
  <si>
    <t>JLCIAULPASIR</t>
  </si>
  <si>
    <t>SKB862</t>
  </si>
  <si>
    <t>18TS02B0228</t>
  </si>
  <si>
    <t>WANASARI</t>
  </si>
  <si>
    <t>CKR931</t>
  </si>
  <si>
    <t>18TS02B0227</t>
  </si>
  <si>
    <t>TAMANBAHAGIA</t>
  </si>
  <si>
    <t>SKB861</t>
  </si>
  <si>
    <t>GM 42 m</t>
  </si>
  <si>
    <t>Untapped</t>
  </si>
  <si>
    <t>Sentosa Adi Perkasa</t>
  </si>
  <si>
    <t>Manolo Putra</t>
  </si>
  <si>
    <t>Bandung Barat</t>
  </si>
  <si>
    <t>Kab. Bandung</t>
  </si>
  <si>
    <t>R04 Jabar</t>
  </si>
  <si>
    <t>18TS02B0226</t>
  </si>
  <si>
    <t>PERMANENISASIKAVELERIPAROMPONG</t>
  </si>
  <si>
    <t>BDB292</t>
  </si>
  <si>
    <t>18TS02B0225</t>
  </si>
  <si>
    <t>PERMANENISASIWANGUNSR</t>
  </si>
  <si>
    <t>BDB289</t>
  </si>
  <si>
    <t>Tasikmalaya</t>
  </si>
  <si>
    <t>Kab. Tasikmalaya</t>
  </si>
  <si>
    <t>Cianjur</t>
  </si>
  <si>
    <t>Kab. Cianjur</t>
  </si>
  <si>
    <t>Indramayu</t>
  </si>
  <si>
    <t>Kab. Indramayu</t>
  </si>
  <si>
    <t>Catra Arta Mulia</t>
  </si>
  <si>
    <t>Subang</t>
  </si>
  <si>
    <t>Kab. Subang</t>
  </si>
  <si>
    <t>Telekomindo Primakarya</t>
  </si>
  <si>
    <t>Arva Asia Partner</t>
  </si>
  <si>
    <t>Garut</t>
  </si>
  <si>
    <t>Kab. Garut</t>
  </si>
  <si>
    <t>Wideband Media Indonesia</t>
  </si>
  <si>
    <t>Wahana Lintassentra Telekomunindo</t>
  </si>
  <si>
    <t>18TS02B0224</t>
  </si>
  <si>
    <t>CIHAMPELASCILILIN-SASAKBUBUR</t>
  </si>
  <si>
    <t>BDB291</t>
  </si>
  <si>
    <t>18TS02B0223</t>
  </si>
  <si>
    <t>PERTAMINABUMIPUTRA-BLOKWOTBOGOR</t>
  </si>
  <si>
    <t>IND362</t>
  </si>
  <si>
    <t>18TS02B0222</t>
  </si>
  <si>
    <t>KPPANGKALAN-SARIWANGI</t>
  </si>
  <si>
    <t>BDB271</t>
  </si>
  <si>
    <t>18TS02B0221</t>
  </si>
  <si>
    <t>CAGAKBRO</t>
  </si>
  <si>
    <t>SUB674</t>
  </si>
  <si>
    <t>18TS02B0220</t>
  </si>
  <si>
    <t>Ciamis</t>
  </si>
  <si>
    <t>Kab. Ciamis</t>
  </si>
  <si>
    <t>PEMUKIMAN CIGEMBOR</t>
  </si>
  <si>
    <t>CMS492</t>
  </si>
  <si>
    <t>18TS02B0219</t>
  </si>
  <si>
    <t>PEMUKIMAN PAWINDAN</t>
  </si>
  <si>
    <t>CMS484</t>
  </si>
  <si>
    <t>18TS02B0218</t>
  </si>
  <si>
    <t>PEMUKIMAN SUKAJADI</t>
  </si>
  <si>
    <t>CMS482</t>
  </si>
  <si>
    <t>18TS02B0217</t>
  </si>
  <si>
    <t>PEMUKIMAN WINDURAJA</t>
  </si>
  <si>
    <t>CMS481</t>
  </si>
  <si>
    <t>18TS02B0216</t>
  </si>
  <si>
    <t>Abassy</t>
  </si>
  <si>
    <t>Sumedang</t>
  </si>
  <si>
    <t>Kab. Sumedang</t>
  </si>
  <si>
    <t>KELSITU - KELKOTAKALER</t>
  </si>
  <si>
    <t>SMD366</t>
  </si>
  <si>
    <t>18TS02B0215</t>
  </si>
  <si>
    <t>TANJUNGJAYAWARUNGBDG</t>
  </si>
  <si>
    <t>TSK945</t>
  </si>
  <si>
    <t>18TS02B0214</t>
  </si>
  <si>
    <t>PERUM SODONGHILIR</t>
  </si>
  <si>
    <t>TSK939</t>
  </si>
  <si>
    <t>18TS02B0213</t>
  </si>
  <si>
    <t>PERUM PURWASARI CISAYONG</t>
  </si>
  <si>
    <t>TSK938</t>
  </si>
  <si>
    <t>18TS02B0212</t>
  </si>
  <si>
    <t>PERUM SUKAHERANG SINGAPARNA</t>
  </si>
  <si>
    <t>TSK937</t>
  </si>
  <si>
    <t>18TS02B0211</t>
  </si>
  <si>
    <t>MASJID AL-FALAH</t>
  </si>
  <si>
    <t>GRT535</t>
  </si>
  <si>
    <t>18TS02B0210</t>
  </si>
  <si>
    <t>PEMUKIMAN PUNCAK DARAJAT</t>
  </si>
  <si>
    <t>GRT534</t>
  </si>
  <si>
    <t>18TS02B0209</t>
  </si>
  <si>
    <t>MASJID JAMI AL-IKHLAS1</t>
  </si>
  <si>
    <t>GRT536</t>
  </si>
  <si>
    <t>18TS02B0208</t>
  </si>
  <si>
    <t>MARGAMULYASMD-LICIN</t>
  </si>
  <si>
    <t>SMD363</t>
  </si>
  <si>
    <t>18TS02B0207</t>
  </si>
  <si>
    <t>PADASUKA-SAMARANG</t>
  </si>
  <si>
    <t>GRT362</t>
  </si>
  <si>
    <t>18TS02B0206</t>
  </si>
  <si>
    <t>Jayateknik</t>
  </si>
  <si>
    <t>DSNPADAHERANG-DSKRNGMULYA</t>
  </si>
  <si>
    <t>CMS480</t>
  </si>
  <si>
    <t>18TS02B0205</t>
  </si>
  <si>
    <t>DSSALAMJAYA-KEMBANGSARI</t>
  </si>
  <si>
    <t>SUB667</t>
  </si>
  <si>
    <t>18TS02B0204</t>
  </si>
  <si>
    <t>LETNAN UKIN</t>
  </si>
  <si>
    <t>SUB666</t>
  </si>
  <si>
    <t>18TS02B0203</t>
  </si>
  <si>
    <t>SARIREJA</t>
  </si>
  <si>
    <t>SUB664</t>
  </si>
  <si>
    <t>18TS02B0202</t>
  </si>
  <si>
    <t>M Jusuf &amp; Sons</t>
  </si>
  <si>
    <t>DSNBAMBU</t>
  </si>
  <si>
    <t>BDB282</t>
  </si>
  <si>
    <t>18TS02B0201</t>
  </si>
  <si>
    <t>CIGUGURGIRANG-KPCIPANJAK</t>
  </si>
  <si>
    <t>BDB281</t>
  </si>
  <si>
    <t>18TS02B0200</t>
  </si>
  <si>
    <t>JLNYAMPAY</t>
  </si>
  <si>
    <t>BDB280</t>
  </si>
  <si>
    <t>18TS02B0199</t>
  </si>
  <si>
    <t>GOLAT-KPCIWALEN</t>
  </si>
  <si>
    <t>CMS478</t>
  </si>
  <si>
    <t>18TS02B0198</t>
  </si>
  <si>
    <t>PEMUKIMAN CIJULANG</t>
  </si>
  <si>
    <t>CMS476</t>
  </si>
  <si>
    <t>18TS02B0197</t>
  </si>
  <si>
    <t>PEMUKIMAN LINGGAPURA</t>
  </si>
  <si>
    <t>CMS473</t>
  </si>
  <si>
    <t>18TS02B0196</t>
  </si>
  <si>
    <t>UJUNG JAYA , CIPELANG</t>
  </si>
  <si>
    <t>SMD374</t>
  </si>
  <si>
    <t>18TS02B0195</t>
  </si>
  <si>
    <t>PASAR GSP</t>
  </si>
  <si>
    <t>CJR657</t>
  </si>
  <si>
    <t>18TS02B0194</t>
  </si>
  <si>
    <t>Radik Insan Persada</t>
  </si>
  <si>
    <t>BADAKDAEH - RELOKPARNA</t>
  </si>
  <si>
    <t>TSK931</t>
  </si>
  <si>
    <t>18TS02B0193</t>
  </si>
  <si>
    <t>SITUS AGUNG TAPA</t>
  </si>
  <si>
    <t>TSK928</t>
  </si>
  <si>
    <t>18TS02B0192</t>
  </si>
  <si>
    <t>SMP N 2 PAGERAGEUNG</t>
  </si>
  <si>
    <t>TSK927</t>
  </si>
  <si>
    <t>18TS02B0191</t>
  </si>
  <si>
    <t>SMA N 14 GARUT</t>
  </si>
  <si>
    <t>GRT522</t>
  </si>
  <si>
    <t>18TS02B0516</t>
  </si>
  <si>
    <t>Nahrul Arbah</t>
  </si>
  <si>
    <t>Halmahera Utara</t>
  </si>
  <si>
    <t>Kab. Halmahera Tengah</t>
  </si>
  <si>
    <t>Maluku Utara</t>
  </si>
  <si>
    <t>WEDA BAY NIKEL</t>
  </si>
  <si>
    <t>SSU020</t>
  </si>
  <si>
    <t>R11 Puma</t>
  </si>
  <si>
    <t>Area 4</t>
  </si>
  <si>
    <t>Outer</t>
  </si>
  <si>
    <t>18TS02B0556</t>
  </si>
  <si>
    <t>Tana Toraja</t>
  </si>
  <si>
    <t>Kab. Tana Toraja</t>
  </si>
  <si>
    <t>Sulawesi Selatan</t>
  </si>
  <si>
    <t>PARE PARE_1789</t>
  </si>
  <si>
    <t>MLE154</t>
  </si>
  <si>
    <t>R09 Sulawesi</t>
  </si>
  <si>
    <t>18TS02B0557</t>
  </si>
  <si>
    <t>Bolaang Mongondow</t>
  </si>
  <si>
    <t>Kab. Bolaang Mongondow</t>
  </si>
  <si>
    <t>Sulawesi Utara</t>
  </si>
  <si>
    <t>GORONTALO_46</t>
  </si>
  <si>
    <t>KTG256</t>
  </si>
  <si>
    <t>18TS02B0558</t>
  </si>
  <si>
    <t>GORONTALO_21</t>
  </si>
  <si>
    <t>KTG252</t>
  </si>
  <si>
    <t>18TS02B0559</t>
  </si>
  <si>
    <t>BSS</t>
  </si>
  <si>
    <t>Kendari</t>
  </si>
  <si>
    <t>Kota Kendari</t>
  </si>
  <si>
    <t>Sulawesi Tenggara</t>
  </si>
  <si>
    <t>KENDARI_191</t>
  </si>
  <si>
    <t>KDI303</t>
  </si>
  <si>
    <t>18TS02B0560</t>
  </si>
  <si>
    <t>Sinjai</t>
  </si>
  <si>
    <t>Kab. Sinjai</t>
  </si>
  <si>
    <t>MAKASSAR_554</t>
  </si>
  <si>
    <t>SIN099</t>
  </si>
  <si>
    <t>18TS02B0561</t>
  </si>
  <si>
    <t>GTU</t>
  </si>
  <si>
    <t>KENDARI_118</t>
  </si>
  <si>
    <t>UNH042</t>
  </si>
  <si>
    <t>18TS02B0562</t>
  </si>
  <si>
    <t>GORONTALO_16</t>
  </si>
  <si>
    <t>KTG250</t>
  </si>
  <si>
    <t>18TS02B0563</t>
  </si>
  <si>
    <t>Wajo</t>
  </si>
  <si>
    <t>Kab. Wajo</t>
  </si>
  <si>
    <t>PARE PARE_1974</t>
  </si>
  <si>
    <t>SKG160</t>
  </si>
  <si>
    <t>18TS02B0564</t>
  </si>
  <si>
    <t>Enrekang</t>
  </si>
  <si>
    <t>Kab. Enrekang</t>
  </si>
  <si>
    <t>PARE PARE_1941</t>
  </si>
  <si>
    <t>ENR077</t>
  </si>
  <si>
    <t>18TS02B0565</t>
  </si>
  <si>
    <t>PARE PARE_1940</t>
  </si>
  <si>
    <t>ENR076</t>
  </si>
  <si>
    <t>18TS02B0566</t>
  </si>
  <si>
    <t>Prasetia</t>
  </si>
  <si>
    <t>PARE PARE_1890</t>
  </si>
  <si>
    <t>ENR065</t>
  </si>
  <si>
    <t>18TS02B0567</t>
  </si>
  <si>
    <t>PARE PARE_1885</t>
  </si>
  <si>
    <t>ENR063</t>
  </si>
  <si>
    <t>18TS02B0568</t>
  </si>
  <si>
    <t>Amala</t>
  </si>
  <si>
    <t>Luwu</t>
  </si>
  <si>
    <t>Kab. Luwu</t>
  </si>
  <si>
    <t>PARE PARE_1852</t>
  </si>
  <si>
    <t>MAS114</t>
  </si>
  <si>
    <t>18TS02B0569</t>
  </si>
  <si>
    <t>PARE PARE_1834</t>
  </si>
  <si>
    <t>MAS108</t>
  </si>
  <si>
    <t>18TS02B0521</t>
  </si>
  <si>
    <t>PARE PARE_1820</t>
  </si>
  <si>
    <t>PLP235</t>
  </si>
  <si>
    <t>18TS02B0522</t>
  </si>
  <si>
    <t>PARE PARE_1785</t>
  </si>
  <si>
    <t>PLP228</t>
  </si>
  <si>
    <t>18TS02B0523</t>
  </si>
  <si>
    <t>Polewali Mandar</t>
  </si>
  <si>
    <t>Kab. Polewali Mandar</t>
  </si>
  <si>
    <t>Sulawesi Barat</t>
  </si>
  <si>
    <t>PARE PARE_1730</t>
  </si>
  <si>
    <t>PLW119</t>
  </si>
  <si>
    <t>18TS02B0517</t>
  </si>
  <si>
    <t>KENDARI_221</t>
  </si>
  <si>
    <t>UNH051</t>
  </si>
  <si>
    <t>18TS02B0524</t>
  </si>
  <si>
    <t>Maros</t>
  </si>
  <si>
    <t>Kab. Maros</t>
  </si>
  <si>
    <t>MAKASSAR_398</t>
  </si>
  <si>
    <t>MRS157</t>
  </si>
  <si>
    <t>18TS02B0518</t>
  </si>
  <si>
    <t>Muna</t>
  </si>
  <si>
    <t>Kab. Muna</t>
  </si>
  <si>
    <t>KENDARI_101</t>
  </si>
  <si>
    <t>RHA098</t>
  </si>
  <si>
    <t>Sulawesi Tengah</t>
  </si>
  <si>
    <t>18TS02B0519</t>
  </si>
  <si>
    <t>Donggala</t>
  </si>
  <si>
    <t>Kab. Donggala</t>
  </si>
  <si>
    <t>PALU_1540</t>
  </si>
  <si>
    <t>PAL433</t>
  </si>
  <si>
    <t>18TS02B0525</t>
  </si>
  <si>
    <t>XLA</t>
  </si>
  <si>
    <t>Banggai</t>
  </si>
  <si>
    <t>Kab. Banggai</t>
  </si>
  <si>
    <t>DMT Rujab Bupati Luwuk</t>
  </si>
  <si>
    <t>LWK153</t>
  </si>
  <si>
    <t>Kab. Halmahera Utara</t>
  </si>
  <si>
    <t>18TS02B0526</t>
  </si>
  <si>
    <t>TOB022-1</t>
  </si>
  <si>
    <t>TOB086</t>
  </si>
  <si>
    <t>18TS02B0527</t>
  </si>
  <si>
    <t>Mamuju</t>
  </si>
  <si>
    <t>Kab. Mamuju</t>
  </si>
  <si>
    <t>PARE PARE_1696</t>
  </si>
  <si>
    <t>MAM145</t>
  </si>
  <si>
    <t>18TS02B0528</t>
  </si>
  <si>
    <t>KENDARI_217</t>
  </si>
  <si>
    <t>UNH050</t>
  </si>
  <si>
    <t>18TS02B0529</t>
  </si>
  <si>
    <t>MAKASSAR_412</t>
  </si>
  <si>
    <t>MRS161</t>
  </si>
  <si>
    <t>18TS02B0520</t>
  </si>
  <si>
    <t>PALU_1541</t>
  </si>
  <si>
    <t>DGL142</t>
  </si>
  <si>
    <t>18TS02B0530</t>
  </si>
  <si>
    <t>Minahasa</t>
  </si>
  <si>
    <t>Kab. Minahasa</t>
  </si>
  <si>
    <t>MEARES SOPUTAN MINING</t>
  </si>
  <si>
    <t>TDO355</t>
  </si>
  <si>
    <t>18TS02B0531</t>
  </si>
  <si>
    <t>MAKASSAR_558</t>
  </si>
  <si>
    <t>SIN100</t>
  </si>
  <si>
    <t>18TS02B0474</t>
  </si>
  <si>
    <t>KENDARI_70</t>
  </si>
  <si>
    <t>RHA112</t>
  </si>
  <si>
    <t>18TS02B0532</t>
  </si>
  <si>
    <t>PARE PARE_1792</t>
  </si>
  <si>
    <t>PLP231</t>
  </si>
  <si>
    <t>18TS02B0475</t>
  </si>
  <si>
    <t>PALU_1233</t>
  </si>
  <si>
    <t>SAK074</t>
  </si>
  <si>
    <t>18TS02B0533</t>
  </si>
  <si>
    <t>KENDARI_143</t>
  </si>
  <si>
    <t>UNH044</t>
  </si>
  <si>
    <t>18TS02B0534</t>
  </si>
  <si>
    <t>Nabila Timur</t>
  </si>
  <si>
    <t>Kolaka</t>
  </si>
  <si>
    <t>Kab. Kolaka</t>
  </si>
  <si>
    <t>KENDARI_257</t>
  </si>
  <si>
    <t>KKA191</t>
  </si>
  <si>
    <t>18TS02B0535</t>
  </si>
  <si>
    <t>KENDARI_256</t>
  </si>
  <si>
    <t>KKA190</t>
  </si>
  <si>
    <t>18TS02B0536</t>
  </si>
  <si>
    <t>PARE PARE_1734</t>
  </si>
  <si>
    <t>PLW120</t>
  </si>
  <si>
    <t>18TS02B0537</t>
  </si>
  <si>
    <t>PARE PARE_1718</t>
  </si>
  <si>
    <t>PLW112</t>
  </si>
  <si>
    <t>18TS02B0538</t>
  </si>
  <si>
    <t>Pangkajene dan Kepulauan</t>
  </si>
  <si>
    <t>Kab. Pangkajene dan Kepulauan</t>
  </si>
  <si>
    <t>MAKASSAR_428</t>
  </si>
  <si>
    <t>PKJ106</t>
  </si>
  <si>
    <t>18TS02B0539</t>
  </si>
  <si>
    <t>KENDARI_228</t>
  </si>
  <si>
    <t>UNH053</t>
  </si>
  <si>
    <t>18TS02B0540</t>
  </si>
  <si>
    <t>MAKASSAR_409</t>
  </si>
  <si>
    <t>MRS159</t>
  </si>
  <si>
    <t>18TS02B0541</t>
  </si>
  <si>
    <t>Jayapura</t>
  </si>
  <si>
    <t>Kab. Jayapura</t>
  </si>
  <si>
    <t>Papua</t>
  </si>
  <si>
    <t>ASANO_4</t>
  </si>
  <si>
    <t>JAP021</t>
  </si>
  <si>
    <t>Nabire</t>
  </si>
  <si>
    <t>Kab. Nabire</t>
  </si>
  <si>
    <t>Sorong Selatan</t>
  </si>
  <si>
    <t>Kab. Sorong Selatan</t>
  </si>
  <si>
    <t>Papua Barat</t>
  </si>
  <si>
    <t>18TS02B0476</t>
  </si>
  <si>
    <t>Biak Numfor</t>
  </si>
  <si>
    <t>Kab. Biak Numfor</t>
  </si>
  <si>
    <t>YENUSI</t>
  </si>
  <si>
    <t>BIA132</t>
  </si>
  <si>
    <t>18TS02B0477</t>
  </si>
  <si>
    <t>WAROKI</t>
  </si>
  <si>
    <t>NAB098</t>
  </si>
  <si>
    <t>18TS02B0478</t>
  </si>
  <si>
    <t>SP 1 Lagari</t>
  </si>
  <si>
    <t>NAB120</t>
  </si>
  <si>
    <t>18TS02B0479</t>
  </si>
  <si>
    <t>MAIDEI</t>
  </si>
  <si>
    <t>NAB094</t>
  </si>
  <si>
    <t>18TS02B0480</t>
  </si>
  <si>
    <t>WANGGAR SARI</t>
  </si>
  <si>
    <t>NAB097</t>
  </si>
  <si>
    <t>18TS02B0481</t>
  </si>
  <si>
    <t>WERSAR</t>
  </si>
  <si>
    <t>TMB043</t>
  </si>
  <si>
    <t>18TS02B0482</t>
  </si>
  <si>
    <t>Manokwari</t>
  </si>
  <si>
    <t>Kab. Manokwari</t>
  </si>
  <si>
    <t>WATARIRI</t>
  </si>
  <si>
    <t>MWR208</t>
  </si>
  <si>
    <t>18TS02B0483</t>
  </si>
  <si>
    <t>Nimbotong</t>
  </si>
  <si>
    <t>JAP676</t>
  </si>
  <si>
    <t>18TS02B0484</t>
  </si>
  <si>
    <t>PLTA Orea</t>
  </si>
  <si>
    <t>JAP645</t>
  </si>
  <si>
    <t>18TS02B0485</t>
  </si>
  <si>
    <t>TMB055</t>
  </si>
  <si>
    <t>18TS02B0486</t>
  </si>
  <si>
    <t>Sairo</t>
  </si>
  <si>
    <t>MWR222</t>
  </si>
  <si>
    <t>18TS02B0542</t>
  </si>
  <si>
    <t>NY Confirm</t>
  </si>
  <si>
    <t>Jayawijaya</t>
  </si>
  <si>
    <t>Kab. Jayawijaya</t>
  </si>
  <si>
    <t>MCP Kampus STKIP Wamena</t>
  </si>
  <si>
    <t>WAM084</t>
  </si>
  <si>
    <t>18TS02B0487</t>
  </si>
  <si>
    <t>B2S HUBIKIAK JAYAWIJAYA</t>
  </si>
  <si>
    <t>WAM088</t>
  </si>
  <si>
    <t>18TS02B0488</t>
  </si>
  <si>
    <t>BIME OKSIBI</t>
  </si>
  <si>
    <t>OKS008</t>
  </si>
  <si>
    <t>18TS02B0489</t>
  </si>
  <si>
    <t>B2S Bandara Nduga (2G New Coverage)</t>
  </si>
  <si>
    <t>AGA021</t>
  </si>
  <si>
    <t>18TS02B0490</t>
  </si>
  <si>
    <t>Pemda Maybrat 2</t>
  </si>
  <si>
    <t>TMB052</t>
  </si>
  <si>
    <t>18TS02B0491</t>
  </si>
  <si>
    <t>Paniai</t>
  </si>
  <si>
    <t>Kab. Paniai</t>
  </si>
  <si>
    <t>Sugapa</t>
  </si>
  <si>
    <t>ENT020</t>
  </si>
  <si>
    <t>18TS02B0492</t>
  </si>
  <si>
    <t>UPT ARSO V / WIYANTRI</t>
  </si>
  <si>
    <t>WRS053</t>
  </si>
  <si>
    <t>18TS02B0493</t>
  </si>
  <si>
    <t>Kasunaweja 2</t>
  </si>
  <si>
    <t>SMI023</t>
  </si>
  <si>
    <t>18TS02B0494</t>
  </si>
  <si>
    <t>Deiyai 2</t>
  </si>
  <si>
    <t>ENT021</t>
  </si>
  <si>
    <t>18TS02B0543</t>
  </si>
  <si>
    <t>Indoteknik</t>
  </si>
  <si>
    <t>Balikpapan</t>
  </si>
  <si>
    <t xml:space="preserve">KALIMANTAN 1 (KALSELTENG, KALTIM BAG. SELATAN) </t>
  </si>
  <si>
    <t>Kota Balikpapan</t>
  </si>
  <si>
    <t>Kalimantan Timur</t>
  </si>
  <si>
    <t>PERTAMINA EP BALIKPAPAN</t>
  </si>
  <si>
    <t>BPP046</t>
  </si>
  <si>
    <t>R08 Kalimantan</t>
  </si>
  <si>
    <t>Barito Selatan</t>
  </si>
  <si>
    <t>Kab. Barito Selatan</t>
  </si>
  <si>
    <t>Kalimantan Tengah</t>
  </si>
  <si>
    <t>Sanggau</t>
  </si>
  <si>
    <t>KALIMANTAN 2 (KALBAR)</t>
  </si>
  <si>
    <t>Kab. Sanggau</t>
  </si>
  <si>
    <t>Kalimantan Barat</t>
  </si>
  <si>
    <t>Kotabaru</t>
  </si>
  <si>
    <t>Kab. Kotabaru</t>
  </si>
  <si>
    <t>Kalimantan Selatan</t>
  </si>
  <si>
    <t>Barito Kuala</t>
  </si>
  <si>
    <t>Kab. Barito Kuala</t>
  </si>
  <si>
    <t>Kapuas</t>
  </si>
  <si>
    <t>Kab. Kapuas</t>
  </si>
  <si>
    <t>18TS02B0545</t>
  </si>
  <si>
    <t>Nayaka</t>
  </si>
  <si>
    <t>PANGKUT II</t>
  </si>
  <si>
    <t>KKN036</t>
  </si>
  <si>
    <t>18TS02B0546</t>
  </si>
  <si>
    <t>Paser</t>
  </si>
  <si>
    <t>Kab. Paser</t>
  </si>
  <si>
    <t>DS SEBAKUNG TAKA</t>
  </si>
  <si>
    <t>TGT072</t>
  </si>
  <si>
    <t>Pontianak</t>
  </si>
  <si>
    <t>Kota Pontianak</t>
  </si>
  <si>
    <t>Tapin</t>
  </si>
  <si>
    <t>Kab. Tapin</t>
  </si>
  <si>
    <t>18TS02B0495</t>
  </si>
  <si>
    <t>Ketapang</t>
  </si>
  <si>
    <t>Kab. Ketapang</t>
  </si>
  <si>
    <t>PT. Bumitama Gunajaya Agro</t>
  </si>
  <si>
    <t>KTP112</t>
  </si>
  <si>
    <t>18TS02B0496</t>
  </si>
  <si>
    <t>Grand Telecom</t>
  </si>
  <si>
    <t>KTC Coal Mining</t>
  </si>
  <si>
    <t>KKP128</t>
  </si>
  <si>
    <t>Kutai Kartanegara</t>
  </si>
  <si>
    <t>Kab. Kutai Kartanegara</t>
  </si>
  <si>
    <t>18TS02B0547</t>
  </si>
  <si>
    <t>STKIP PAMANE TALINO_LS_KDI</t>
  </si>
  <si>
    <t>NBA065</t>
  </si>
  <si>
    <t>18TS02B0497</t>
  </si>
  <si>
    <t>BELANDEAN</t>
  </si>
  <si>
    <t>MRB107</t>
  </si>
  <si>
    <t>18TS02B0498</t>
  </si>
  <si>
    <t>PATIH MUHUR BARU</t>
  </si>
  <si>
    <t>MRB106</t>
  </si>
  <si>
    <t>18TS02B0499</t>
  </si>
  <si>
    <t>TANIPAH</t>
  </si>
  <si>
    <t>MRB098</t>
  </si>
  <si>
    <t>18TS02B0500</t>
  </si>
  <si>
    <t>PATIH SELERA</t>
  </si>
  <si>
    <t>MRB096</t>
  </si>
  <si>
    <t>18TS02B0548</t>
  </si>
  <si>
    <t>SMPN 20 BALIKPAPAN</t>
  </si>
  <si>
    <t>BPP126</t>
  </si>
  <si>
    <t>18TS02B0549</t>
  </si>
  <si>
    <t>MA SUBUSSALAM KUARO</t>
  </si>
  <si>
    <t>TGT077</t>
  </si>
  <si>
    <t>18TS02B0550</t>
  </si>
  <si>
    <t>Piansak</t>
  </si>
  <si>
    <t>KTP096</t>
  </si>
  <si>
    <t>18TS02B0501</t>
  </si>
  <si>
    <t>PT. TBM</t>
  </si>
  <si>
    <t>RTA022</t>
  </si>
  <si>
    <t>18TS02B0502</t>
  </si>
  <si>
    <t>JAMBU KURIPAN</t>
  </si>
  <si>
    <t>MRB080</t>
  </si>
  <si>
    <t>18TS02B0503</t>
  </si>
  <si>
    <t>Kotawaringin Barat</t>
  </si>
  <si>
    <t>Kab. Kotawaringin Barat</t>
  </si>
  <si>
    <t>212A078L1_GMSAjang2_CDC</t>
  </si>
  <si>
    <t>SMA028</t>
  </si>
  <si>
    <t>18TS02B0504</t>
  </si>
  <si>
    <t>Sambas</t>
  </si>
  <si>
    <t>Kab. Sambas</t>
  </si>
  <si>
    <t>PTANISENABAH</t>
  </si>
  <si>
    <t>SBS063</t>
  </si>
  <si>
    <t>18TS02B0551</t>
  </si>
  <si>
    <t>DS SULILIRAN BARU</t>
  </si>
  <si>
    <t>TGT073</t>
  </si>
  <si>
    <t>18TS02B0505</t>
  </si>
  <si>
    <t>2120195_PklnBunTimur_CDC</t>
  </si>
  <si>
    <t>PBU088</t>
  </si>
  <si>
    <t>18TS02B0506</t>
  </si>
  <si>
    <t>Kotawaringin Timur</t>
  </si>
  <si>
    <t>Kab. Kotawaringin Timur</t>
  </si>
  <si>
    <t>DEHES</t>
  </si>
  <si>
    <t>KSN028</t>
  </si>
  <si>
    <t>18TS02B0507</t>
  </si>
  <si>
    <t>BELITANG DUA</t>
  </si>
  <si>
    <t>SHR030</t>
  </si>
  <si>
    <t>18TS02B0508</t>
  </si>
  <si>
    <t>SPLIT_SEROJA_SEC1</t>
  </si>
  <si>
    <t>BLC078</t>
  </si>
  <si>
    <t>18TS02B0509</t>
  </si>
  <si>
    <t>NATAI BARU</t>
  </si>
  <si>
    <t>PBU053</t>
  </si>
  <si>
    <t>18TS02B0552</t>
  </si>
  <si>
    <t>GN. MAKMUR 2</t>
  </si>
  <si>
    <t>PNJ027</t>
  </si>
  <si>
    <t>18TS02B0510</t>
  </si>
  <si>
    <t>BATU KOTAM</t>
  </si>
  <si>
    <t>NIK010</t>
  </si>
  <si>
    <t>18TS02B0511</t>
  </si>
  <si>
    <t>CENAYAN</t>
  </si>
  <si>
    <t>SHR026</t>
  </si>
  <si>
    <t>18TS02B0512</t>
  </si>
  <si>
    <t>BAMBAN</t>
  </si>
  <si>
    <t>TML055</t>
  </si>
  <si>
    <t>18TS02B0513</t>
  </si>
  <si>
    <t>KAMPUNG TENGAH</t>
  </si>
  <si>
    <t>KSN022</t>
  </si>
  <si>
    <t>18TS02B0514</t>
  </si>
  <si>
    <t>TELAGA_SARI</t>
  </si>
  <si>
    <t>KBA054</t>
  </si>
  <si>
    <t>18TS02B0553</t>
  </si>
  <si>
    <t>311CD15G9_SungaiBaru_XL</t>
  </si>
  <si>
    <t>SBS031</t>
  </si>
  <si>
    <t>18TS02B0515</t>
  </si>
  <si>
    <t>BNPuhun_LS_Mtratel</t>
  </si>
  <si>
    <t>TRG042</t>
  </si>
  <si>
    <t>18TS02B0554</t>
  </si>
  <si>
    <t>PT BUHUT</t>
  </si>
  <si>
    <t>KKP002</t>
  </si>
  <si>
    <t>18TS02B0555</t>
  </si>
  <si>
    <t>3419_PAHAUMAN</t>
  </si>
  <si>
    <t>NBA010</t>
  </si>
  <si>
    <t>18TS02B0599</t>
  </si>
  <si>
    <t>Primatama Konstruksi</t>
  </si>
  <si>
    <t>Gresik</t>
  </si>
  <si>
    <t>JATIM</t>
  </si>
  <si>
    <t>Kab. Gresik</t>
  </si>
  <si>
    <t>BANJARSARICERME1</t>
  </si>
  <si>
    <t>GSK366</t>
  </si>
  <si>
    <t>R06 Jatim</t>
  </si>
  <si>
    <t>Area 3</t>
  </si>
  <si>
    <t>AMPS</t>
  </si>
  <si>
    <t>IDE Sehati</t>
  </si>
  <si>
    <t>Malang</t>
  </si>
  <si>
    <t>Kab. Malang</t>
  </si>
  <si>
    <t>Infrako</t>
  </si>
  <si>
    <t>18TS02B0598</t>
  </si>
  <si>
    <t>PGN</t>
  </si>
  <si>
    <t>CANDIRENGGOSINGOSARI</t>
  </si>
  <si>
    <t>MLG124</t>
  </si>
  <si>
    <t>18TS02B0597</t>
  </si>
  <si>
    <t>PAGENTANSINGOSARI1</t>
  </si>
  <si>
    <t>MLG125</t>
  </si>
  <si>
    <t>18TS02B0596</t>
  </si>
  <si>
    <t>KEPUHARJOKARANGPLOSO1</t>
  </si>
  <si>
    <t>MLG127</t>
  </si>
  <si>
    <t>18TS02B0595</t>
  </si>
  <si>
    <t>TUNJUNGTIRTOSINGOSARI1</t>
  </si>
  <si>
    <t>MLG128</t>
  </si>
  <si>
    <t>18TS02B0594</t>
  </si>
  <si>
    <t>Pasuruan</t>
  </si>
  <si>
    <t>Kab. Pasuruan</t>
  </si>
  <si>
    <t>BENDO MUNGALBANGIL</t>
  </si>
  <si>
    <t>PSN420</t>
  </si>
  <si>
    <t>Agcia Pertiwi</t>
  </si>
  <si>
    <t>Nusa Tenggara Timur</t>
  </si>
  <si>
    <t>R07 BalNus</t>
  </si>
  <si>
    <t>Symmetry Contrating</t>
  </si>
  <si>
    <t>Timor Tengah Utara</t>
  </si>
  <si>
    <t>Kab. Timor Tengah Utara</t>
  </si>
  <si>
    <t>18TS02B0593</t>
  </si>
  <si>
    <t>Sanjiwahana Persada</t>
  </si>
  <si>
    <t>Klungkung</t>
  </si>
  <si>
    <t>Kab. Klungkung</t>
  </si>
  <si>
    <t>Bali</t>
  </si>
  <si>
    <t>SANGKAN GUNUNG</t>
  </si>
  <si>
    <t>APR135</t>
  </si>
  <si>
    <t>18TS02B0592</t>
  </si>
  <si>
    <t>Karangasem</t>
  </si>
  <si>
    <t>Kab. Karangasem</t>
  </si>
  <si>
    <t>ANTIGA KELOD</t>
  </si>
  <si>
    <t>APR112</t>
  </si>
  <si>
    <t>18TS02B0591</t>
  </si>
  <si>
    <t>LEMBONGAN</t>
  </si>
  <si>
    <t>KLK097</t>
  </si>
  <si>
    <t>18TS02B0590</t>
  </si>
  <si>
    <t>Bangli</t>
  </si>
  <si>
    <t>Kab. Bangli</t>
  </si>
  <si>
    <t>Kebon</t>
  </si>
  <si>
    <t>BLI064</t>
  </si>
  <si>
    <t>18TS02B0589</t>
  </si>
  <si>
    <t>Sampalan</t>
  </si>
  <si>
    <t>KLK078</t>
  </si>
  <si>
    <t>18TS02B0588</t>
  </si>
  <si>
    <t>gelgel</t>
  </si>
  <si>
    <t>KLK076</t>
  </si>
  <si>
    <t>18TS02B0587</t>
  </si>
  <si>
    <t>MAUBESI3</t>
  </si>
  <si>
    <t>KEF069</t>
  </si>
  <si>
    <t>18TS02B0586</t>
  </si>
  <si>
    <t>Buleleng</t>
  </si>
  <si>
    <t>Kab. Buleleng</t>
  </si>
  <si>
    <t>Padangbulia3</t>
  </si>
  <si>
    <t>SGR173</t>
  </si>
  <si>
    <t>18TS02B0585</t>
  </si>
  <si>
    <t>Lombok Barat</t>
  </si>
  <si>
    <t>Kab. Lombok Barat</t>
  </si>
  <si>
    <t>Nusa Tenggara Barat</t>
  </si>
  <si>
    <t>Desa Bentek</t>
  </si>
  <si>
    <t>MTR308</t>
  </si>
  <si>
    <t>18TS02B0584</t>
  </si>
  <si>
    <t>Pekalongan</t>
  </si>
  <si>
    <t>JATENG</t>
  </si>
  <si>
    <t>Kab. Pekalongan</t>
  </si>
  <si>
    <t>Bligorejo Doro</t>
  </si>
  <si>
    <t>PKL712</t>
  </si>
  <si>
    <t>R05 Jateng</t>
  </si>
  <si>
    <t>18TS02B0583</t>
  </si>
  <si>
    <t>Semarang</t>
  </si>
  <si>
    <t>Kab. Semarang</t>
  </si>
  <si>
    <t>Kebonagung</t>
  </si>
  <si>
    <t>UNR765</t>
  </si>
  <si>
    <t>Temanggung</t>
  </si>
  <si>
    <t>Kab. Temanggung</t>
  </si>
  <si>
    <t>Batang</t>
  </si>
  <si>
    <t>Kab. Batang</t>
  </si>
  <si>
    <t>Sragen</t>
  </si>
  <si>
    <t>Kab. Sragen</t>
  </si>
  <si>
    <t>Cilacap</t>
  </si>
  <si>
    <t>Kab. Cilacap</t>
  </si>
  <si>
    <t>18TS02B0582</t>
  </si>
  <si>
    <t>Candi Gedongsongo</t>
  </si>
  <si>
    <t>UNR764</t>
  </si>
  <si>
    <t>18TS02B0581</t>
  </si>
  <si>
    <t>Kulon Progo</t>
  </si>
  <si>
    <t>Kab. Kulon Progo</t>
  </si>
  <si>
    <t>DI Yogyakarta</t>
  </si>
  <si>
    <t>Bandara Glagah</t>
  </si>
  <si>
    <t>WAT655</t>
  </si>
  <si>
    <t>18TS02B0580</t>
  </si>
  <si>
    <t>Bendo Kedungupit</t>
  </si>
  <si>
    <t>SRA718</t>
  </si>
  <si>
    <t>18TS02B0579</t>
  </si>
  <si>
    <t>Purbalingga</t>
  </si>
  <si>
    <t>Kab. Purbalingga</t>
  </si>
  <si>
    <t>Rakit Kulon</t>
  </si>
  <si>
    <t>BJN678</t>
  </si>
  <si>
    <t>18TS02B0578</t>
  </si>
  <si>
    <t>Klaten</t>
  </si>
  <si>
    <t>Kab. Klaten</t>
  </si>
  <si>
    <t>Joho Prambanan</t>
  </si>
  <si>
    <t>KLT686</t>
  </si>
  <si>
    <t>18TS02B0577</t>
  </si>
  <si>
    <t>Sentono</t>
  </si>
  <si>
    <t>KLT674</t>
  </si>
  <si>
    <t>18TS02B0576</t>
  </si>
  <si>
    <t>Muntung</t>
  </si>
  <si>
    <t>TMG678</t>
  </si>
  <si>
    <t>18TS02B0575</t>
  </si>
  <si>
    <t>Punggangan Limpung</t>
  </si>
  <si>
    <t>BAT669</t>
  </si>
  <si>
    <t>18TS02B0574</t>
  </si>
  <si>
    <t>Sukoharjo</t>
  </si>
  <si>
    <t>Kab. Sukoharjo</t>
  </si>
  <si>
    <t>Cangkol Mojolaban</t>
  </si>
  <si>
    <t>SKH775</t>
  </si>
  <si>
    <t>18TS02B0573</t>
  </si>
  <si>
    <t>Bangkal Binangun</t>
  </si>
  <si>
    <t>CLP768</t>
  </si>
  <si>
    <t>18TS02B0342</t>
  </si>
  <si>
    <t>Ogan Komering Ulu Selatan</t>
  </si>
  <si>
    <t>SUMSEL 1 (SUMSEL JAMBI BABEL)</t>
  </si>
  <si>
    <t>Kab. Ogan Komering Ulu Selatan</t>
  </si>
  <si>
    <t>Sumatera Selatan</t>
  </si>
  <si>
    <t>KOTA PADANG</t>
  </si>
  <si>
    <t>MRD058</t>
  </si>
  <si>
    <t>R02 Sumbagsel</t>
  </si>
  <si>
    <t>Area 1</t>
  </si>
  <si>
    <t>18TS02B0341</t>
  </si>
  <si>
    <t>Tebo</t>
  </si>
  <si>
    <t>Kab. Tebo</t>
  </si>
  <si>
    <t>Jambi</t>
  </si>
  <si>
    <t>SPBU SUNGAI BENGKAL</t>
  </si>
  <si>
    <t>MTB088</t>
  </si>
  <si>
    <t>18TS02B0340</t>
  </si>
  <si>
    <t>Lahat</t>
  </si>
  <si>
    <t>Kab. Lahat</t>
  </si>
  <si>
    <t>DESA PURBASARI</t>
  </si>
  <si>
    <t>LHT188</t>
  </si>
  <si>
    <t>18TS02B0339</t>
  </si>
  <si>
    <t>Muara Enim</t>
  </si>
  <si>
    <t>Kab. Muara Enim</t>
  </si>
  <si>
    <t>Desa Midar</t>
  </si>
  <si>
    <t>SAT221</t>
  </si>
  <si>
    <t>18TS02B0338</t>
  </si>
  <si>
    <t>Pagar Alam</t>
  </si>
  <si>
    <t>Kata Pagar Alam</t>
  </si>
  <si>
    <t>SUMBER JAYA</t>
  </si>
  <si>
    <t>PGA040</t>
  </si>
  <si>
    <t>18TS02B0337</t>
  </si>
  <si>
    <t>GPP</t>
  </si>
  <si>
    <t>Lampung Selatan</t>
  </si>
  <si>
    <t>SUMSEL 2 (LAMPUNG, BENGKULU)</t>
  </si>
  <si>
    <t>Kab. Lampung Selatan</t>
  </si>
  <si>
    <t>Lampung</t>
  </si>
  <si>
    <t>BALI AGUNG</t>
  </si>
  <si>
    <t>KLA290</t>
  </si>
  <si>
    <t>18TS02B0336</t>
  </si>
  <si>
    <t>GANDRI</t>
  </si>
  <si>
    <t>KLA291</t>
  </si>
  <si>
    <t>18TS02B0335</t>
  </si>
  <si>
    <t>WAY MEGAT</t>
  </si>
  <si>
    <t>KLA292</t>
  </si>
  <si>
    <t>18TS02B0334</t>
  </si>
  <si>
    <t>Tanjung Jabung Barat</t>
  </si>
  <si>
    <t>Kab. Tanjung Jabung Barat</t>
  </si>
  <si>
    <t>TANJUNG BENANAK SP3</t>
  </si>
  <si>
    <t>KTL115</t>
  </si>
  <si>
    <t>18TS02B0333</t>
  </si>
  <si>
    <t>Transdata</t>
  </si>
  <si>
    <t>Bengkulu Selatan</t>
  </si>
  <si>
    <t>Kab. Bengkulu Selatan</t>
  </si>
  <si>
    <t>Bengkulu</t>
  </si>
  <si>
    <t>BATU AMPAR</t>
  </si>
  <si>
    <t>MNA062</t>
  </si>
  <si>
    <t>18TS02B0332</t>
  </si>
  <si>
    <t>Tulang Bawang</t>
  </si>
  <si>
    <t>Kab. Tulang Bawang</t>
  </si>
  <si>
    <t>KAWASAN INDUSTRI PT. ILP 2</t>
  </si>
  <si>
    <t>MGA220</t>
  </si>
  <si>
    <t>18TS02B0331</t>
  </si>
  <si>
    <t>Lampung Timur</t>
  </si>
  <si>
    <t>Kab. Lampung Timur</t>
  </si>
  <si>
    <t>PT NEF 2</t>
  </si>
  <si>
    <t>SKD179</t>
  </si>
  <si>
    <t>18TS02B0330</t>
  </si>
  <si>
    <t>Lampung Tengah</t>
  </si>
  <si>
    <t>Kab. Lampung Tengah</t>
  </si>
  <si>
    <t>Ramayana 3 Lamteng</t>
  </si>
  <si>
    <t>GNS195</t>
  </si>
  <si>
    <t>18TS02B0329</t>
  </si>
  <si>
    <t>Sri Tejo Kencono</t>
  </si>
  <si>
    <t>GNS196</t>
  </si>
  <si>
    <t>18TS02B0328</t>
  </si>
  <si>
    <t>Ogan Komering Ilir</t>
  </si>
  <si>
    <t>Kab. Ogan Komering Ilir</t>
  </si>
  <si>
    <t>Marga Bakti</t>
  </si>
  <si>
    <t>OKI367</t>
  </si>
  <si>
    <t>18TS02B0327</t>
  </si>
  <si>
    <t>Ogan Ilir</t>
  </si>
  <si>
    <t>Kab. Ogan Ilir</t>
  </si>
  <si>
    <t>Desa Kuang Dalem Timur</t>
  </si>
  <si>
    <t>OKI353</t>
  </si>
  <si>
    <t>18TS02B0326</t>
  </si>
  <si>
    <t>Jaya Bakti</t>
  </si>
  <si>
    <t>OKI371</t>
  </si>
  <si>
    <t>18TS02B0325</t>
  </si>
  <si>
    <t>Cahaya Mas 2</t>
  </si>
  <si>
    <t>OKI372</t>
  </si>
  <si>
    <t>18TS02B0324</t>
  </si>
  <si>
    <t>Kuala Sungai Jeruju</t>
  </si>
  <si>
    <t>OKI373</t>
  </si>
  <si>
    <t>18TS02B0323</t>
  </si>
  <si>
    <t>Desa Serapek</t>
  </si>
  <si>
    <t>OKI374</t>
  </si>
  <si>
    <t>18TS02B0322</t>
  </si>
  <si>
    <t>Bumiarjo</t>
  </si>
  <si>
    <t>OKI375</t>
  </si>
  <si>
    <t>18TS02B0321</t>
  </si>
  <si>
    <t>Dabuk Makmur</t>
  </si>
  <si>
    <t>OKI376</t>
  </si>
  <si>
    <t>18TS02B0320</t>
  </si>
  <si>
    <t>Girang Makmur</t>
  </si>
  <si>
    <t>Palembang</t>
  </si>
  <si>
    <t>Kata Palembang</t>
  </si>
  <si>
    <t>PULOKERTO2</t>
  </si>
  <si>
    <t>PLG777</t>
  </si>
  <si>
    <t>18TS02B0319</t>
  </si>
  <si>
    <t>Manolo</t>
  </si>
  <si>
    <t>Bangka Barat</t>
  </si>
  <si>
    <t>Kab. Bangka Barat</t>
  </si>
  <si>
    <t>Bangka Belitung</t>
  </si>
  <si>
    <t>DESA SINAR SURYA</t>
  </si>
  <si>
    <t>MTK128</t>
  </si>
  <si>
    <t>18TS02B0369</t>
  </si>
  <si>
    <t>Bangka Tengah</t>
  </si>
  <si>
    <t>Kab. Bangka Tengah</t>
  </si>
  <si>
    <t>DESA TANJUNG PURA</t>
  </si>
  <si>
    <t>KOB074</t>
  </si>
  <si>
    <t>18TS02B0368</t>
  </si>
  <si>
    <t>Bangka Selatan</t>
  </si>
  <si>
    <t>Kab. Bangka Selatan</t>
  </si>
  <si>
    <t>DESA SUKAJAYA</t>
  </si>
  <si>
    <t>TBI067</t>
  </si>
  <si>
    <t>18TS02B0367</t>
  </si>
  <si>
    <t>DESA GUDANG</t>
  </si>
  <si>
    <t>TBI068</t>
  </si>
  <si>
    <t>18TS02B0366</t>
  </si>
  <si>
    <t>Bangka</t>
  </si>
  <si>
    <t>Kab. Bangka</t>
  </si>
  <si>
    <t>DESA SILIP</t>
  </si>
  <si>
    <t>SLT124</t>
  </si>
  <si>
    <t>18TS02B0365</t>
  </si>
  <si>
    <t>DESA TANAH BAWAH</t>
  </si>
  <si>
    <t>SLT125</t>
  </si>
  <si>
    <t>18TS02B0364</t>
  </si>
  <si>
    <t>AIR KEMANG</t>
  </si>
  <si>
    <t>MNA063</t>
  </si>
  <si>
    <t>18TS02B0363</t>
  </si>
  <si>
    <t>Seluma</t>
  </si>
  <si>
    <t>Kab. Seluma</t>
  </si>
  <si>
    <t>TEBAT AGUNG</t>
  </si>
  <si>
    <t>TIS055</t>
  </si>
  <si>
    <t>18TS02B0362</t>
  </si>
  <si>
    <t>Mukomuko</t>
  </si>
  <si>
    <t>Kab. Mukomuko</t>
  </si>
  <si>
    <t>SINAR JAYA</t>
  </si>
  <si>
    <t>MKO063</t>
  </si>
  <si>
    <t>18TS02B0361</t>
  </si>
  <si>
    <t>Bengkulu Tengah</t>
  </si>
  <si>
    <t>Kab. Bengkulu Tengah</t>
  </si>
  <si>
    <t>DESA BUKIT</t>
  </si>
  <si>
    <t>AGR149</t>
  </si>
  <si>
    <t>18TS02B0360</t>
  </si>
  <si>
    <t>Musi Banyuasin</t>
  </si>
  <si>
    <t>Kab. Musi Banyuasin</t>
  </si>
  <si>
    <t>KARANG AGUNG</t>
  </si>
  <si>
    <t>SKY270</t>
  </si>
  <si>
    <t>18TS02B0359</t>
  </si>
  <si>
    <t>MUARA SUGIHAN 2</t>
  </si>
  <si>
    <t>PBI284</t>
  </si>
  <si>
    <t>18TS02B0358</t>
  </si>
  <si>
    <t>SRI KARANGREJO 2</t>
  </si>
  <si>
    <t>SKY271</t>
  </si>
  <si>
    <t>18TS02B0357</t>
  </si>
  <si>
    <t>SRI KARANGREJO 3</t>
  </si>
  <si>
    <t>SKY272</t>
  </si>
  <si>
    <t>18TS02B0356</t>
  </si>
  <si>
    <t>SUNGAI LILIN 4</t>
  </si>
  <si>
    <t>SKY273</t>
  </si>
  <si>
    <t>18TS02B0355</t>
  </si>
  <si>
    <t>Banyuasin</t>
  </si>
  <si>
    <t>Kab. Banyuasin</t>
  </si>
  <si>
    <t>MARGO MULYO 2</t>
  </si>
  <si>
    <t>PBI285</t>
  </si>
  <si>
    <t>18TS02B0354</t>
  </si>
  <si>
    <t>KARANG SARI 2</t>
  </si>
  <si>
    <t>PBI286</t>
  </si>
  <si>
    <t>18TS02B0353</t>
  </si>
  <si>
    <t>CENDANA MUARA 2</t>
  </si>
  <si>
    <t>PBI287</t>
  </si>
  <si>
    <t>18TS02B0352</t>
  </si>
  <si>
    <t>BETUG DALAM</t>
  </si>
  <si>
    <t>PBI288</t>
  </si>
  <si>
    <t>18TS02B0351</t>
  </si>
  <si>
    <t>ENGGAL REJO 2</t>
  </si>
  <si>
    <t>PBI289</t>
  </si>
  <si>
    <t>18TS02B0350</t>
  </si>
  <si>
    <t xml:space="preserve">SEBELIK </t>
  </si>
  <si>
    <t>PBI298</t>
  </si>
  <si>
    <t>18TS02B0349</t>
  </si>
  <si>
    <t>PANGKALAN BENTENG 2</t>
  </si>
  <si>
    <t>PBI299</t>
  </si>
  <si>
    <t>18TS02B0348</t>
  </si>
  <si>
    <t>SUKAJAYA</t>
  </si>
  <si>
    <t>GNS197</t>
  </si>
  <si>
    <t>18TS02B0347</t>
  </si>
  <si>
    <t>Way Kanan</t>
  </si>
  <si>
    <t>Kab. Way Kanan</t>
  </si>
  <si>
    <t>Dusun Buay Bahuga 2</t>
  </si>
  <si>
    <t>BLU091</t>
  </si>
  <si>
    <t>18TS02B0346</t>
  </si>
  <si>
    <t>Dusun Tanjung</t>
  </si>
  <si>
    <t>BLU092</t>
  </si>
  <si>
    <t>18TS02B0345</t>
  </si>
  <si>
    <t>Ogan Komering ulu Timur</t>
  </si>
  <si>
    <t>Kab. Ogan Komering ulu Timur</t>
  </si>
  <si>
    <t>DESA KOTA TANAH</t>
  </si>
  <si>
    <t>MPR131</t>
  </si>
  <si>
    <t>18TS02B0344</t>
  </si>
  <si>
    <t>DESA AIR BARU</t>
  </si>
  <si>
    <t>MRD059</t>
  </si>
  <si>
    <t>18TS02B0343</t>
  </si>
  <si>
    <t>TULUNG HARAPAN</t>
  </si>
  <si>
    <t>MPR133</t>
  </si>
  <si>
    <t>18TS02B0572</t>
  </si>
  <si>
    <t>NIRWANA</t>
  </si>
  <si>
    <t>MPR134</t>
  </si>
  <si>
    <t>18TS02B0571</t>
  </si>
  <si>
    <t>DESA KARYA BAKTI</t>
  </si>
  <si>
    <t>MPR135</t>
  </si>
  <si>
    <t>18TS02B0570</t>
  </si>
  <si>
    <t>CAMPANG TIGA ULU</t>
  </si>
  <si>
    <t>MPR136</t>
  </si>
  <si>
    <t>18TS02B0473</t>
  </si>
  <si>
    <t>MPR137</t>
  </si>
  <si>
    <t>18TS02B0472</t>
  </si>
  <si>
    <t>DESA KARANG DAPO</t>
  </si>
  <si>
    <t>OKU255</t>
  </si>
  <si>
    <t>18TS02B0471</t>
  </si>
  <si>
    <t>Tanjung Jabung Timur</t>
  </si>
  <si>
    <t>Kab. Tanjung Jabung Timur</t>
  </si>
  <si>
    <t>SINGKEP</t>
  </si>
  <si>
    <t>MSK076</t>
  </si>
  <si>
    <t>18TS02B0470</t>
  </si>
  <si>
    <t>PANGKAL DURI</t>
  </si>
  <si>
    <t>MSK075</t>
  </si>
  <si>
    <t>18TS02B0469</t>
  </si>
  <si>
    <t>MENCOLOK</t>
  </si>
  <si>
    <t>MSK074</t>
  </si>
  <si>
    <t>18TS02B0468</t>
  </si>
  <si>
    <t>RANO</t>
  </si>
  <si>
    <t>MSK073</t>
  </si>
  <si>
    <t>18TS02B0467</t>
  </si>
  <si>
    <t>MERBAU MENDAHARA</t>
  </si>
  <si>
    <t>MSK072</t>
  </si>
  <si>
    <t>18TS02B0466</t>
  </si>
  <si>
    <t>GEDONG JAYA</t>
  </si>
  <si>
    <t>BLU093</t>
  </si>
  <si>
    <t>18TS02B0465</t>
  </si>
  <si>
    <t>Musi Rawas</t>
  </si>
  <si>
    <t>Kab. Musi Rawas</t>
  </si>
  <si>
    <t>KALIBENING LINGGAU 2</t>
  </si>
  <si>
    <t>LLG245</t>
  </si>
  <si>
    <t>18TS02B0464</t>
  </si>
  <si>
    <t>SELANGIT 2</t>
  </si>
  <si>
    <t>LLG244</t>
  </si>
  <si>
    <t>18TS02B0463</t>
  </si>
  <si>
    <t>Wonorejo 2</t>
  </si>
  <si>
    <t>LLG243</t>
  </si>
  <si>
    <t>18TS02B0462</t>
  </si>
  <si>
    <t>MULYO HARJO 2</t>
  </si>
  <si>
    <t>LLG234</t>
  </si>
  <si>
    <t>18TS02B0461</t>
  </si>
  <si>
    <t>BTS ULU 2</t>
  </si>
  <si>
    <t>LLG233</t>
  </si>
  <si>
    <t>18TS02B0460</t>
  </si>
  <si>
    <t>KARYA SAKTI 2</t>
  </si>
  <si>
    <t>LLG231</t>
  </si>
  <si>
    <t>18TS02B0459</t>
  </si>
  <si>
    <t>Lubuklinggau</t>
  </si>
  <si>
    <t>Kata Lubuklinggau</t>
  </si>
  <si>
    <t>Belalau 2</t>
  </si>
  <si>
    <t>LLG228</t>
  </si>
  <si>
    <t>18TS02B0458</t>
  </si>
  <si>
    <t>DESA KUALA KAHAR</t>
  </si>
  <si>
    <t>KTL119</t>
  </si>
  <si>
    <t>18TS02B0457</t>
  </si>
  <si>
    <t>OP SELATAN</t>
  </si>
  <si>
    <t>KTL117</t>
  </si>
  <si>
    <t>18TS02B0456</t>
  </si>
  <si>
    <t>Muaro Jambi</t>
  </si>
  <si>
    <t>Kab. Muaro Jambi</t>
  </si>
  <si>
    <t>RUKAM</t>
  </si>
  <si>
    <t>SGE160</t>
  </si>
  <si>
    <t>18TS02B0455</t>
  </si>
  <si>
    <t>TALANG KERINCI</t>
  </si>
  <si>
    <t>SGE159</t>
  </si>
  <si>
    <t>18TS02B0454</t>
  </si>
  <si>
    <t>Merangin</t>
  </si>
  <si>
    <t>Kab. Merangin</t>
  </si>
  <si>
    <t>NILO DINGIN</t>
  </si>
  <si>
    <t>BKO106</t>
  </si>
  <si>
    <t>18TS02B0453</t>
  </si>
  <si>
    <t>Sarolangun</t>
  </si>
  <si>
    <t>Kab. Sarolangun</t>
  </si>
  <si>
    <t>TABIR</t>
  </si>
  <si>
    <t>SRJ097</t>
  </si>
  <si>
    <t>18TS02B0452</t>
  </si>
  <si>
    <t>SIMPANG LIMBUR 2</t>
  </si>
  <si>
    <t>BKO104</t>
  </si>
  <si>
    <t>18TS02B0451</t>
  </si>
  <si>
    <t>Muara Kibul</t>
  </si>
  <si>
    <t>BKO103</t>
  </si>
  <si>
    <t>18TS02B0450</t>
  </si>
  <si>
    <t>Belitung</t>
  </si>
  <si>
    <t>Kab. Belitung</t>
  </si>
  <si>
    <t>Kampung Baru</t>
  </si>
  <si>
    <t>TJN101</t>
  </si>
  <si>
    <t>18TS02B0396</t>
  </si>
  <si>
    <t>Mandiangin Batubara</t>
  </si>
  <si>
    <t>SKY269</t>
  </si>
  <si>
    <t>18TS02B0395</t>
  </si>
  <si>
    <t>DUSUN SUNGAI TAWAR</t>
  </si>
  <si>
    <t>MSK077</t>
  </si>
  <si>
    <t>18TS02B0318</t>
  </si>
  <si>
    <t>Perkantoran PGA</t>
  </si>
  <si>
    <t>PGA038</t>
  </si>
  <si>
    <t>18TS02B0317</t>
  </si>
  <si>
    <t>Kepahiang</t>
  </si>
  <si>
    <t>Kab. Kepahiang</t>
  </si>
  <si>
    <t>BATU BANDUNG 2</t>
  </si>
  <si>
    <t>KPH020</t>
  </si>
  <si>
    <t>18TS02B0316</t>
  </si>
  <si>
    <t>Bengkulu Utara</t>
  </si>
  <si>
    <t>Kab. Bengkulu Utara</t>
  </si>
  <si>
    <t>URAI</t>
  </si>
  <si>
    <t>AGR139</t>
  </si>
  <si>
    <t>18TS02B0315</t>
  </si>
  <si>
    <t>PASAR KETAHUN</t>
  </si>
  <si>
    <t>AGR138</t>
  </si>
  <si>
    <t>18TS02B0314</t>
  </si>
  <si>
    <t>Tanggamus</t>
  </si>
  <si>
    <t>Kab. Tanggamus</t>
  </si>
  <si>
    <t>GEDUNG TATAAN IV</t>
  </si>
  <si>
    <t>KOT170</t>
  </si>
  <si>
    <t>18TS02B0313</t>
  </si>
  <si>
    <t>FAJAR ESUK 2</t>
  </si>
  <si>
    <t>KOT169</t>
  </si>
  <si>
    <t>18TS02B0312</t>
  </si>
  <si>
    <t>CAMPANG 2</t>
  </si>
  <si>
    <t>KOT173</t>
  </si>
  <si>
    <t>18TS02B0311</t>
  </si>
  <si>
    <t>Pesawaran</t>
  </si>
  <si>
    <t>Kab. Pesawaran</t>
  </si>
  <si>
    <t>GEDUNG TATAAN V</t>
  </si>
  <si>
    <t>KOT166</t>
  </si>
  <si>
    <t>18TS02B0310</t>
  </si>
  <si>
    <t>PRINGSEWU IV</t>
  </si>
  <si>
    <t>KOT171</t>
  </si>
  <si>
    <t>18TS02B0394</t>
  </si>
  <si>
    <t>Lima Puluh Kota</t>
  </si>
  <si>
    <t>Kab. Lima Puluh Kota</t>
  </si>
  <si>
    <t>Sumatera Barat</t>
  </si>
  <si>
    <t>LUBUAK BATINGKOK</t>
  </si>
  <si>
    <t>PAY621</t>
  </si>
  <si>
    <t>R10 Sumbagteng</t>
  </si>
  <si>
    <t>18TS02B0393</t>
  </si>
  <si>
    <t>Putra Aditya</t>
  </si>
  <si>
    <t>Rokan Hulu</t>
  </si>
  <si>
    <t>Kab. Rokan Hulu</t>
  </si>
  <si>
    <t>Riau</t>
  </si>
  <si>
    <t>MAHATO</t>
  </si>
  <si>
    <t>PPN100</t>
  </si>
  <si>
    <t>18TS02B0392</t>
  </si>
  <si>
    <t>MUARA MUSU</t>
  </si>
  <si>
    <t>PPN101</t>
  </si>
  <si>
    <t>18TS02B0391</t>
  </si>
  <si>
    <t>Global Comtech</t>
  </si>
  <si>
    <t>Solok</t>
  </si>
  <si>
    <t>Kab. Solok</t>
  </si>
  <si>
    <t>Jorong Tabuah</t>
  </si>
  <si>
    <t>SLK087</t>
  </si>
  <si>
    <t>18TS02B0390</t>
  </si>
  <si>
    <t>Pasaman</t>
  </si>
  <si>
    <t>Kab. Pasaman</t>
  </si>
  <si>
    <t>KAJAI</t>
  </si>
  <si>
    <t>LSK088</t>
  </si>
  <si>
    <t>18TS02B0389</t>
  </si>
  <si>
    <t>Tanah Datar</t>
  </si>
  <si>
    <t>Kab. Tanah Datar</t>
  </si>
  <si>
    <t>TAMBANGAN</t>
  </si>
  <si>
    <t>BSK101</t>
  </si>
  <si>
    <t>18TS02B0388</t>
  </si>
  <si>
    <t>Indragiri Hulu</t>
  </si>
  <si>
    <t>Kab. Indragiri Hulu</t>
  </si>
  <si>
    <t>Tani Makmur</t>
  </si>
  <si>
    <t>RGT103</t>
  </si>
  <si>
    <t>18TS02B0387</t>
  </si>
  <si>
    <t>Tambak</t>
  </si>
  <si>
    <t>RGT106</t>
  </si>
  <si>
    <t>18TS02B0386</t>
  </si>
  <si>
    <t>Koto Alam</t>
  </si>
  <si>
    <t>BSK102</t>
  </si>
  <si>
    <t>18TS02B0385</t>
  </si>
  <si>
    <t>Tanjung Barulak</t>
  </si>
  <si>
    <t>BSK103</t>
  </si>
  <si>
    <t>18TS02B0384</t>
  </si>
  <si>
    <t>SELAYO</t>
  </si>
  <si>
    <t>SLK104</t>
  </si>
  <si>
    <t>18TS02B0383</t>
  </si>
  <si>
    <t>DILAM</t>
  </si>
  <si>
    <t>SLK103</t>
  </si>
  <si>
    <t>18TS02B0382</t>
  </si>
  <si>
    <t>AIE DINGIN</t>
  </si>
  <si>
    <t>SLK102</t>
  </si>
  <si>
    <t>18TS02B0381</t>
  </si>
  <si>
    <t>KOTO GADANG GUGUAK</t>
  </si>
  <si>
    <t>SLK101</t>
  </si>
  <si>
    <t>18TS02B0380</t>
  </si>
  <si>
    <t>Mitra Sistematika Global</t>
  </si>
  <si>
    <t>Dharmasraya</t>
  </si>
  <si>
    <t>Kab. Dharmasraya</t>
  </si>
  <si>
    <t>BUKIT JAYA NAGARI RANAH PALABI</t>
  </si>
  <si>
    <t>MSJ156</t>
  </si>
  <si>
    <t>18TS02B0379</t>
  </si>
  <si>
    <t>NAGARI SILAGO</t>
  </si>
  <si>
    <t>MSJ154</t>
  </si>
  <si>
    <t>18TS02B0378</t>
  </si>
  <si>
    <t>Bonjol Abai Siat</t>
  </si>
  <si>
    <t>MSJ124</t>
  </si>
  <si>
    <t>18TS02B0377</t>
  </si>
  <si>
    <t>BATU TABA</t>
  </si>
  <si>
    <t>BSK100</t>
  </si>
  <si>
    <t>18TS02B0376</t>
  </si>
  <si>
    <t>SEROMBAU INDAH</t>
  </si>
  <si>
    <t>PPN105</t>
  </si>
  <si>
    <t>18TS02B0375</t>
  </si>
  <si>
    <t>Kasangmungkal 2</t>
  </si>
  <si>
    <t>PPN103</t>
  </si>
  <si>
    <t>18TS02B0374</t>
  </si>
  <si>
    <t>Danau Lancang 2</t>
  </si>
  <si>
    <t>PPN102</t>
  </si>
  <si>
    <t>18TS02B0373</t>
  </si>
  <si>
    <t>Kampar</t>
  </si>
  <si>
    <t>Kab. Kampar</t>
  </si>
  <si>
    <t>PAGARUYUNG</t>
  </si>
  <si>
    <t>BKG076</t>
  </si>
  <si>
    <t>18TS02B0372</t>
  </si>
  <si>
    <t>Pelalawan</t>
  </si>
  <si>
    <t>Kab. Pelalawan</t>
  </si>
  <si>
    <t>HARAPAN JAYA</t>
  </si>
  <si>
    <t>PKR274</t>
  </si>
  <si>
    <t>18TS02B0371</t>
  </si>
  <si>
    <t>Padang Pariaman</t>
  </si>
  <si>
    <t>Kab. Padang Pariaman</t>
  </si>
  <si>
    <t>VI Lingkung</t>
  </si>
  <si>
    <t>PAR264</t>
  </si>
  <si>
    <t>18TS02B0370</t>
  </si>
  <si>
    <t>Sungai Sariak</t>
  </si>
  <si>
    <t>PAR263</t>
  </si>
  <si>
    <t>18TS02B0423</t>
  </si>
  <si>
    <t>Pulau Rajo Inderapura</t>
  </si>
  <si>
    <t>PAR262</t>
  </si>
  <si>
    <t>18TS02B0422</t>
  </si>
  <si>
    <t>Taluak Tiga Sakato</t>
  </si>
  <si>
    <t>PAR261</t>
  </si>
  <si>
    <t>18TS02B0421</t>
  </si>
  <si>
    <t>LINGKUANG AUA</t>
  </si>
  <si>
    <t>LSK122</t>
  </si>
  <si>
    <t>18TS02B0420</t>
  </si>
  <si>
    <t>LANGUANG</t>
  </si>
  <si>
    <t>LSK121</t>
  </si>
  <si>
    <t>18TS02B0419</t>
  </si>
  <si>
    <t>MALAMPAH</t>
  </si>
  <si>
    <t>LSK114</t>
  </si>
  <si>
    <t>18TS02B0418</t>
  </si>
  <si>
    <t>BARUAH GUNUANG</t>
  </si>
  <si>
    <t>PAY630</t>
  </si>
  <si>
    <t>18TS02B0417</t>
  </si>
  <si>
    <t>TALANG MAUA</t>
  </si>
  <si>
    <t>PAY629</t>
  </si>
  <si>
    <t>18TS02B0416</t>
  </si>
  <si>
    <t>KUBANG</t>
  </si>
  <si>
    <t>PAY628</t>
  </si>
  <si>
    <t>18TS02B0415</t>
  </si>
  <si>
    <t>LABUAH GUNUANG</t>
  </si>
  <si>
    <t>PAY627</t>
  </si>
  <si>
    <t>18TS02B0414</t>
  </si>
  <si>
    <t>LUBUAK LAYANG</t>
  </si>
  <si>
    <t>LSK109</t>
  </si>
  <si>
    <t>18TS02B0413</t>
  </si>
  <si>
    <t>SITANANG</t>
  </si>
  <si>
    <t>PAY626</t>
  </si>
  <si>
    <t>18TS02B0412</t>
  </si>
  <si>
    <t>TAEH BUKIK</t>
  </si>
  <si>
    <t>PAY625</t>
  </si>
  <si>
    <t>18TS02B0411</t>
  </si>
  <si>
    <t>PIOBANG</t>
  </si>
  <si>
    <t>PAY624</t>
  </si>
  <si>
    <t>18TS02B0410</t>
  </si>
  <si>
    <t>SITUJUAH LADANG LAWEH</t>
  </si>
  <si>
    <t>PAY622</t>
  </si>
  <si>
    <t>18TS02B0409</t>
  </si>
  <si>
    <t>PARIK</t>
  </si>
  <si>
    <t>LSK091</t>
  </si>
  <si>
    <t>18TS02B0408</t>
  </si>
  <si>
    <t>RABI JONGOR</t>
  </si>
  <si>
    <t>LSK083</t>
  </si>
  <si>
    <t>18TS02B0407</t>
  </si>
  <si>
    <t>NAGARI KOTA BESAR</t>
  </si>
  <si>
    <t>MSJ123</t>
  </si>
  <si>
    <t>18TS02B0406</t>
  </si>
  <si>
    <t>Ampalu</t>
  </si>
  <si>
    <t>PAR260</t>
  </si>
  <si>
    <t>18TS02B0405</t>
  </si>
  <si>
    <t>Ramos</t>
  </si>
  <si>
    <t>Deli Serdang</t>
  </si>
  <si>
    <t>Kab. Deli Serdang</t>
  </si>
  <si>
    <t>Sumatera Utara</t>
  </si>
  <si>
    <t>DESA MALASORI</t>
  </si>
  <si>
    <t>LBP775</t>
  </si>
  <si>
    <t>R01 Sumbagut</t>
  </si>
  <si>
    <t>18TS02B0404</t>
  </si>
  <si>
    <t>DESA DAMAK URAT</t>
  </si>
  <si>
    <t>LBP777</t>
  </si>
  <si>
    <t>18TS02B0403</t>
  </si>
  <si>
    <t>RAMBUNG BARU</t>
  </si>
  <si>
    <t>LBP779</t>
  </si>
  <si>
    <t>18TS02B0402</t>
  </si>
  <si>
    <t>Pemukiman Bukit Cermin Hilir</t>
  </si>
  <si>
    <t>LBP867</t>
  </si>
  <si>
    <t>18TS02B0401</t>
  </si>
  <si>
    <t>JATI MULYO</t>
  </si>
  <si>
    <t>LBP838</t>
  </si>
  <si>
    <t>18TS02B0400</t>
  </si>
  <si>
    <t>HAMPARAN PERAK 3</t>
  </si>
  <si>
    <t>LBP852</t>
  </si>
  <si>
    <t>18TS02B0399</t>
  </si>
  <si>
    <t>Pemukiman BAGERPANG</t>
  </si>
  <si>
    <t>LBP853</t>
  </si>
  <si>
    <t>18TS02B0398</t>
  </si>
  <si>
    <t>Winer</t>
  </si>
  <si>
    <t>Langkat</t>
  </si>
  <si>
    <t>Kab. Langkat</t>
  </si>
  <si>
    <t>Kuala Musam</t>
  </si>
  <si>
    <t>STB294</t>
  </si>
  <si>
    <t>18TS02B0397</t>
  </si>
  <si>
    <t>Kutambaru 2</t>
  </si>
  <si>
    <t>STB299</t>
  </si>
  <si>
    <t>18TS02B0449</t>
  </si>
  <si>
    <t>Naman Jahe</t>
  </si>
  <si>
    <t>STB369</t>
  </si>
  <si>
    <t>18TS02B0448</t>
  </si>
  <si>
    <t>Madya Perdana</t>
  </si>
  <si>
    <t>Asahan</t>
  </si>
  <si>
    <t>Kab. Asahan</t>
  </si>
  <si>
    <t>Sei Silau Barat (LUBUK PALAS)</t>
  </si>
  <si>
    <t>KIS869</t>
  </si>
  <si>
    <t>18TS02B0447</t>
  </si>
  <si>
    <t>Dusun 9 Sungai Lama (SUNGAI LAMA)</t>
  </si>
  <si>
    <t>KIS903</t>
  </si>
  <si>
    <t>18TS02B0446</t>
  </si>
  <si>
    <t>TANAH ITAM HILIR</t>
  </si>
  <si>
    <t>KIS929</t>
  </si>
  <si>
    <t>18TS02B0445</t>
  </si>
  <si>
    <t>TANAH MERAH 2</t>
  </si>
  <si>
    <t>KIS930</t>
  </si>
  <si>
    <t>18TS02B0444</t>
  </si>
  <si>
    <t>Simalungun</t>
  </si>
  <si>
    <t>Kab. Simalungun</t>
  </si>
  <si>
    <t>DESA DOLOK HULUAN</t>
  </si>
  <si>
    <t>PMR009</t>
  </si>
  <si>
    <t>18TS02B0443</t>
  </si>
  <si>
    <t>Dairi</t>
  </si>
  <si>
    <t>Kab. Dairi</t>
  </si>
  <si>
    <t>PARBULUAN V</t>
  </si>
  <si>
    <t>SDK140</t>
  </si>
  <si>
    <t>18TS02B0442</t>
  </si>
  <si>
    <t>Mandailing Natal</t>
  </si>
  <si>
    <t>Kab. Mandailing Natal</t>
  </si>
  <si>
    <t>BITUNGAN BEJANGKAR</t>
  </si>
  <si>
    <t>PYB823</t>
  </si>
  <si>
    <t>18TS02B0441</t>
  </si>
  <si>
    <t>Tapanuli Selatan</t>
  </si>
  <si>
    <t>Kab. Tapanuli Selatan</t>
  </si>
  <si>
    <t>REP. DESA BUKAS</t>
  </si>
  <si>
    <t>PSP761</t>
  </si>
  <si>
    <t>18TS02B0440</t>
  </si>
  <si>
    <t>PT ANJ AGRI SIAIS</t>
  </si>
  <si>
    <t>PSP778</t>
  </si>
  <si>
    <t>18TS02B0439</t>
  </si>
  <si>
    <t>Tapanuli Tengah</t>
  </si>
  <si>
    <t>Kab. Tapanuli Tengah</t>
  </si>
  <si>
    <t>MELA II</t>
  </si>
  <si>
    <t>KPD735</t>
  </si>
  <si>
    <t>18TS02B0438</t>
  </si>
  <si>
    <t>Tapanuli Utara</t>
  </si>
  <si>
    <t>Kab. Tapanuli Utara</t>
  </si>
  <si>
    <t>SITOLU OMPU</t>
  </si>
  <si>
    <t>TRT764</t>
  </si>
  <si>
    <t>18TS02B0437</t>
  </si>
  <si>
    <t>GODUNG BOROTAN</t>
  </si>
  <si>
    <t>TRT885</t>
  </si>
  <si>
    <t>18TS02B0436</t>
  </si>
  <si>
    <t>Nias</t>
  </si>
  <si>
    <t>Kab. Nias</t>
  </si>
  <si>
    <t>LAWA-LAWA LUO</t>
  </si>
  <si>
    <t>GST714</t>
  </si>
  <si>
    <t>18TS02B0435</t>
  </si>
  <si>
    <t>HILIMONDREGERAYA</t>
  </si>
  <si>
    <t>TUK910</t>
  </si>
  <si>
    <t>18TS02B0434</t>
  </si>
  <si>
    <t>JAMBUR NAULI</t>
  </si>
  <si>
    <t>TRT756</t>
  </si>
  <si>
    <t>18TS02B0433</t>
  </si>
  <si>
    <t>SIMAMORA HASIBUAN</t>
  </si>
  <si>
    <t>TRT890</t>
  </si>
  <si>
    <t>18TS02B0432</t>
  </si>
  <si>
    <t>Silantom Jae (PADANG PARSADAAN)</t>
  </si>
  <si>
    <t>TRT891</t>
  </si>
  <si>
    <t>18TS02B0431</t>
  </si>
  <si>
    <t>Cipto Sarana</t>
  </si>
  <si>
    <t>Labuhanbatu</t>
  </si>
  <si>
    <t>Kab. Labuhanbatu</t>
  </si>
  <si>
    <t>DESA TELUK BINJAI</t>
  </si>
  <si>
    <t>RAP040</t>
  </si>
  <si>
    <t>18TS02B0430</t>
  </si>
  <si>
    <t>PT. SERBA HUTA JAYA</t>
  </si>
  <si>
    <t>RAP041</t>
  </si>
  <si>
    <t>18TS02B0429</t>
  </si>
  <si>
    <t>DESA TORGANDA</t>
  </si>
  <si>
    <t>RAP046</t>
  </si>
  <si>
    <t>18TS02B0428</t>
  </si>
  <si>
    <t>PKS TELUK RAMPAH</t>
  </si>
  <si>
    <t>RAP047</t>
  </si>
  <si>
    <t>18TS02B0427</t>
  </si>
  <si>
    <t>DESA TELUK RAMPAH</t>
  </si>
  <si>
    <t>RAP048</t>
  </si>
  <si>
    <t>18TS02B0426</t>
  </si>
  <si>
    <t>DESA JAWI JAWI</t>
  </si>
  <si>
    <t>RAP052</t>
  </si>
  <si>
    <t>18TS02B0425</t>
  </si>
  <si>
    <t>Akses Insani</t>
  </si>
  <si>
    <t>Aceh Barat</t>
  </si>
  <si>
    <t>Kab. Aceh Barat</t>
  </si>
  <si>
    <t>Aceh</t>
  </si>
  <si>
    <t>MUGO CUT</t>
  </si>
  <si>
    <t>MBO135</t>
  </si>
  <si>
    <t>18TS02B0424</t>
  </si>
  <si>
    <t>BLANG BINTANG 2</t>
  </si>
  <si>
    <t>MAK133</t>
  </si>
  <si>
    <t>18TS02B0652</t>
  </si>
  <si>
    <t>SMKN 1 Pardomuan</t>
  </si>
  <si>
    <t>SDK126</t>
  </si>
  <si>
    <t>PID Macro</t>
  </si>
  <si>
    <t>Add CME</t>
  </si>
  <si>
    <t>Add PLN</t>
  </si>
  <si>
    <t>Add Transport</t>
  </si>
  <si>
    <t>PLN</t>
  </si>
  <si>
    <t>CME</t>
  </si>
  <si>
    <t>Lahan</t>
  </si>
  <si>
    <t>Sitac</t>
  </si>
  <si>
    <t>Budget</t>
  </si>
  <si>
    <t>Stat Mitra</t>
  </si>
  <si>
    <t>Usulan Mitra SACME</t>
  </si>
  <si>
    <t>Nama Kabupaten / Kota</t>
  </si>
  <si>
    <t>Kategori</t>
  </si>
  <si>
    <t>Kab. / Kota</t>
  </si>
  <si>
    <t>Provinsi</t>
  </si>
  <si>
    <t>TOWER PROVIDER</t>
  </si>
  <si>
    <t>INFRA TYPE</t>
  </si>
  <si>
    <t>LAT</t>
  </si>
  <si>
    <t>LONG</t>
  </si>
  <si>
    <t>SITE NAME</t>
  </si>
  <si>
    <t>SITE ID</t>
  </si>
  <si>
    <t>REGION</t>
  </si>
  <si>
    <t>AREA</t>
  </si>
  <si>
    <t>Ubis</t>
  </si>
  <si>
    <t>Proc</t>
  </si>
  <si>
    <t>Terlampir Struktur cost untuk pekerjaan yang akan diupload di eMAPPING.</t>
  </si>
  <si>
    <t>Sesuai pembicaraan kita by Phone untuk list yang akan diupload adalah seperti telampir dan struktur cost yang sudah lock.</t>
  </si>
  <si>
    <t>Yang bias berubah hanya nilai CME standart untuk B2S sesuai dengan ketinggian tower dan cluster.</t>
  </si>
  <si>
    <t>NO</t>
  </si>
  <si>
    <t>REGIONAL</t>
  </si>
  <si>
    <t>CLUSTER</t>
  </si>
  <si>
    <t>VOLUMETOWER</t>
  </si>
  <si>
    <t>SUMBAGUT</t>
  </si>
  <si>
    <t>ERECTIONTOWER</t>
  </si>
  <si>
    <t>TRANSPORTASI</t>
  </si>
  <si>
    <t>PONDASIGREENFILED</t>
  </si>
  <si>
    <t>BTSOUTDOOR</t>
  </si>
  <si>
    <t>VOLUMEPONDASIGREENFILED</t>
  </si>
  <si>
    <t>VOLUMEERECTIONTOWER</t>
  </si>
  <si>
    <t>VOLUMETRANPORTASI</t>
  </si>
  <si>
    <t>VALUMEBTSOUTDOOR</t>
  </si>
  <si>
    <t>VOLUMEME</t>
  </si>
  <si>
    <t>VOLUMEF&amp;Y</t>
  </si>
  <si>
    <t>F&amp;Y(10mx12m)</t>
  </si>
  <si>
    <t>VOLUMEPLN</t>
  </si>
  <si>
    <t>qty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</si>
</sst>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0" fillId="0" borderId="1" xfId="1" applyNumberFormat="1" applyFont="1" applyBorder="1" applyAlignment="1">
      <alignment horizontal="center"/>
    </xf>
    <xf numFmtId="164" fontId="0" fillId="0" borderId="0" xfId="0" applyNumberFormat="1"/>
    <xf numFmtId="0" fontId="4" fillId="0" borderId="0" xfId="2"/>
    <xf numFmtId="0" fontId="5" fillId="0" borderId="0" xfId="2" applyFont="1"/>
    <xf numFmtId="165" fontId="4" fillId="0" borderId="1" xfId="2" applyNumberFormat="1" applyBorder="1" applyAlignment="1">
      <alignment vertical="center"/>
    </xf>
    <xf numFmtId="0" fontId="4" fillId="0" borderId="1" xfId="2" applyBorder="1" applyAlignment="1">
      <alignment vertical="center"/>
    </xf>
    <xf numFmtId="165" fontId="6" fillId="0" borderId="1" xfId="2" applyNumberFormat="1" applyFont="1" applyFill="1" applyBorder="1" applyAlignment="1">
      <alignment vertical="center"/>
    </xf>
    <xf numFmtId="165" fontId="7" fillId="0" borderId="1" xfId="2" applyNumberFormat="1" applyFont="1" applyFill="1" applyBorder="1" applyAlignment="1">
      <alignment vertical="center"/>
    </xf>
    <xf numFmtId="165" fontId="8" fillId="0" borderId="1" xfId="2" applyNumberFormat="1" applyFont="1" applyFill="1" applyBorder="1" applyAlignment="1">
      <alignment vertical="center"/>
    </xf>
    <xf numFmtId="165" fontId="6" fillId="0" borderId="1" xfId="3" applyNumberFormat="1" applyFont="1" applyFill="1" applyBorder="1" applyAlignment="1">
      <alignment vertical="center"/>
    </xf>
    <xf numFmtId="165" fontId="0" fillId="0" borderId="1" xfId="3" applyNumberFormat="1" applyFont="1" applyBorder="1" applyAlignment="1">
      <alignment vertical="center"/>
    </xf>
    <xf numFmtId="0" fontId="4" fillId="0" borderId="1" xfId="2" applyBorder="1" applyAlignment="1">
      <alignment horizontal="center" vertical="center"/>
    </xf>
    <xf numFmtId="165" fontId="9" fillId="0" borderId="1" xfId="2" applyNumberFormat="1" applyFont="1" applyFill="1" applyBorder="1" applyAlignment="1">
      <alignment vertical="center"/>
    </xf>
    <xf numFmtId="0" fontId="10" fillId="0" borderId="0" xfId="2" applyFont="1" applyFill="1" applyAlignment="1"/>
    <xf numFmtId="0" fontId="4" fillId="0" borderId="1" xfId="2" applyFill="1" applyBorder="1" applyAlignment="1">
      <alignment vertical="center"/>
    </xf>
    <xf numFmtId="165" fontId="11" fillId="0" borderId="1" xfId="2" applyNumberFormat="1" applyFont="1" applyFill="1" applyBorder="1" applyAlignment="1">
      <alignment vertical="center"/>
    </xf>
    <xf numFmtId="0" fontId="2" fillId="2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1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5" fontId="4" fillId="6" borderId="1" xfId="2" applyNumberFormat="1" applyFill="1" applyBorder="1" applyAlignment="1">
      <alignment vertical="center"/>
    </xf>
    <xf numFmtId="0" fontId="4" fillId="6" borderId="1" xfId="2" applyFill="1" applyBorder="1" applyAlignment="1">
      <alignment horizontal="center" vertical="center"/>
    </xf>
    <xf numFmtId="0" fontId="4" fillId="6" borderId="1" xfId="2" applyFill="1" applyBorder="1" applyAlignment="1">
      <alignment vertical="center"/>
    </xf>
    <xf numFmtId="165" fontId="0" fillId="6" borderId="1" xfId="3" applyNumberFormat="1" applyFont="1" applyFill="1" applyBorder="1" applyAlignment="1">
      <alignment vertical="center"/>
    </xf>
    <xf numFmtId="165" fontId="6" fillId="6" borderId="1" xfId="3" applyNumberFormat="1" applyFont="1" applyFill="1" applyBorder="1" applyAlignment="1">
      <alignment vertical="center"/>
    </xf>
    <xf numFmtId="165" fontId="6" fillId="6" borderId="1" xfId="2" applyNumberFormat="1" applyFont="1" applyFill="1" applyBorder="1" applyAlignment="1">
      <alignment vertical="center"/>
    </xf>
    <xf numFmtId="165" fontId="8" fillId="6" borderId="1" xfId="2" applyNumberFormat="1" applyFont="1" applyFill="1" applyBorder="1" applyAlignment="1">
      <alignment vertical="center"/>
    </xf>
    <xf numFmtId="0" fontId="4" fillId="6" borderId="0" xfId="2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0" fontId="0" fillId="7" borderId="0" xfId="0" applyFill="1"/>
    <xf numFmtId="164" fontId="0" fillId="7" borderId="0" xfId="0" applyNumberFormat="1" applyFill="1"/>
    <xf numFmtId="165" fontId="4" fillId="7" borderId="1" xfId="2" applyNumberFormat="1" applyFill="1" applyBorder="1" applyAlignment="1">
      <alignment vertical="center"/>
    </xf>
    <xf numFmtId="0" fontId="4" fillId="7" borderId="1" xfId="2" applyFill="1" applyBorder="1" applyAlignment="1">
      <alignment horizontal="center" vertical="center"/>
    </xf>
    <xf numFmtId="0" fontId="4" fillId="7" borderId="1" xfId="2" applyFill="1" applyBorder="1" applyAlignment="1">
      <alignment vertical="center"/>
    </xf>
    <xf numFmtId="165" fontId="0" fillId="7" borderId="1" xfId="3" applyNumberFormat="1" applyFont="1" applyFill="1" applyBorder="1" applyAlignment="1">
      <alignment vertical="center"/>
    </xf>
    <xf numFmtId="165" fontId="6" fillId="7" borderId="1" xfId="3" applyNumberFormat="1" applyFont="1" applyFill="1" applyBorder="1" applyAlignment="1">
      <alignment vertical="center"/>
    </xf>
    <xf numFmtId="165" fontId="6" fillId="7" borderId="1" xfId="2" applyNumberFormat="1" applyFont="1" applyFill="1" applyBorder="1" applyAlignment="1">
      <alignment vertical="center"/>
    </xf>
    <xf numFmtId="165" fontId="8" fillId="7" borderId="1" xfId="2" applyNumberFormat="1" applyFont="1" applyFill="1" applyBorder="1" applyAlignment="1">
      <alignment vertical="center"/>
    </xf>
    <xf numFmtId="0" fontId="4" fillId="7" borderId="0" xfId="2" applyFill="1"/>
    <xf numFmtId="165" fontId="11" fillId="6" borderId="1" xfId="2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2" fillId="6" borderId="1" xfId="2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center" vertical="center"/>
    </xf>
    <xf numFmtId="0" fontId="2" fillId="10" borderId="1" xfId="2" applyFont="1" applyFill="1" applyBorder="1" applyAlignment="1">
      <alignment horizontal="center" vertical="center"/>
    </xf>
    <xf numFmtId="165" fontId="4" fillId="6" borderId="0" xfId="2" applyNumberFormat="1" applyFill="1"/>
    <xf numFmtId="0" fontId="3" fillId="11" borderId="1" xfId="0" applyFont="1" applyFill="1" applyBorder="1" applyAlignment="1">
      <alignment horizontal="center" vertical="center" wrapText="1"/>
    </xf>
    <xf numFmtId="164" fontId="0" fillId="11" borderId="1" xfId="1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2" fillId="8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Comma" xfId="1" builtinId="3"/>
    <cellStyle name="Comma [0] 2" xfId="3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Pa%20agus%20pribadi/Report%20TP%20DMT_Area%203_Tsel%20_22%2002%20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DATABASE%20EAST/New%20Database%20EAST/Report%20Database%20TG%20EAST%20(25072012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Pa%20agus%20pribadi/Report%20TP%20DMT_Area%203_Tsel%20_22%2003%2012%20(Update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K8IGXOXN/Report%20TP_Area-2_1202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DATABASE%20EAST/New%20Database%20EAST/report%20to%20telkomsel/120712%20-%20Weekly%20Report%20-%20Nasiona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Pa%20agus%20pribadi/Report%20TP%20DMT_Area%203_Tsel%20_15%2003%2012%20(Update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base%20azmi\azmi\database\PA%20KELIG\bauk\Report%20TP%20DMT_Area%203_Tsel%20_06%2002%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%20TP%20DMT_East%20Area_Tsel%20_10%2004%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3.%20Co-location%20Data/03.21.%20Tracker/Colo%20Tracker%20Telkomse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100%20to%203000%20tower/task%20force/120927%20-%20Database%20Nasional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base%20azmi\azmi\database\PA%20KELIG\DATABASE%20EAST\REPORT%20TO%20PA%20AG\Report%20Database%20East%20(24021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%20TP%20DMT_Area%203_Tsel%20_29%2003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%20Database%20Internal%20TG%20(150412)_Agus%20P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po/AppData/Local/Microsoft/Windows/Temporary%20Internet%20Files/Content.Outlook/IUFWR82B/Protelindo-Telkomsel%20Executive%20Summa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100%20to%203000%20tower/task%20force/10.TASK%20FORCE%20OKTOBER/121009-%20Database%20Nasio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%20TP%20DMT_Area%203_Tsel%20_30%2003%2012%20(Update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base%20azmi\azmi\database\PA%20KELIG\Pa%20agus%20pribadi\Report%20TP%20DMT_Area%203_Tsel%20_22%2002%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pa%20zakki/Copy%20of%20Report%20Database%20AREA%204%20-%202003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K8IGXOXN/Database%20Kalimantan%20Final_Upda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gi/Documents/Anggi's%20Copy%20of%20Protelindo-Site-List-Ext%202012.12.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5/DUPONT%20REPORT%202014%2004%2030%20-%20Prot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Monthly Target"/>
      <sheetName val="Site List Area3"/>
      <sheetName val="Legenda"/>
      <sheetName val="Issue"/>
      <sheetName val="Valida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5">
          <cell r="B55" t="str">
            <v>00. Cancel by Tsel</v>
          </cell>
          <cell r="D55" t="str">
            <v>00. Cancel</v>
          </cell>
        </row>
        <row r="56">
          <cell r="B56" t="str">
            <v>01. Cancel by TP</v>
          </cell>
          <cell r="D56" t="str">
            <v>01. Propose Cancel</v>
          </cell>
        </row>
        <row r="57">
          <cell r="B57" t="str">
            <v>02. Propose Cancel</v>
          </cell>
          <cell r="D57" t="str">
            <v>02. NY Start</v>
          </cell>
        </row>
        <row r="58">
          <cell r="B58" t="str">
            <v>03. SIS / SES</v>
          </cell>
          <cell r="D58" t="str">
            <v>03. SIS / SES</v>
          </cell>
        </row>
        <row r="59">
          <cell r="B59" t="str">
            <v>04. DRM</v>
          </cell>
          <cell r="D59" t="str">
            <v>04. DRM</v>
          </cell>
        </row>
        <row r="60">
          <cell r="B60" t="str">
            <v>05. Sitac</v>
          </cell>
          <cell r="D60" t="str">
            <v>05. BAN / BAK</v>
          </cell>
        </row>
        <row r="61">
          <cell r="B61" t="str">
            <v>06. RFC</v>
          </cell>
          <cell r="D61" t="str">
            <v xml:space="preserve">06. Sitac Permit </v>
          </cell>
        </row>
        <row r="62">
          <cell r="B62" t="str">
            <v>07. CME</v>
          </cell>
          <cell r="D62" t="str">
            <v>07. Design Pack</v>
          </cell>
        </row>
        <row r="63">
          <cell r="B63" t="str">
            <v>08. RFI</v>
          </cell>
          <cell r="D63" t="str">
            <v>08. Installation Permit</v>
          </cell>
        </row>
        <row r="64">
          <cell r="B64" t="str">
            <v xml:space="preserve">09. BAUK </v>
          </cell>
          <cell r="D64" t="str">
            <v>09. RFC</v>
          </cell>
        </row>
        <row r="65">
          <cell r="B65" t="str">
            <v>10. BAPS</v>
          </cell>
          <cell r="D65" t="str">
            <v>10. Excavation</v>
          </cell>
        </row>
        <row r="66">
          <cell r="B66" t="str">
            <v>11. Billed</v>
          </cell>
          <cell r="D66" t="str">
            <v>11. Pondasi</v>
          </cell>
        </row>
        <row r="67">
          <cell r="D67" t="str">
            <v>12. Tower Erection</v>
          </cell>
        </row>
        <row r="68">
          <cell r="D68" t="str">
            <v>13. Soft RFI (w/o PLN)</v>
          </cell>
        </row>
        <row r="69">
          <cell r="D69" t="str">
            <v>14. RFI</v>
          </cell>
        </row>
        <row r="70">
          <cell r="D70" t="str">
            <v>15. BAUK Preparation by RO</v>
          </cell>
        </row>
        <row r="71">
          <cell r="D71" t="str">
            <v>16. BAUK Submitted Tsel RO</v>
          </cell>
        </row>
        <row r="72">
          <cell r="D72" t="str">
            <v>17. BAUK Approved Tsel RO</v>
          </cell>
        </row>
        <row r="73">
          <cell r="D73" t="str">
            <v>18. BAUK Submitted Tsel HQ</v>
          </cell>
        </row>
        <row r="74">
          <cell r="D74" t="str">
            <v>19. BAUK Approved Tsel HQ</v>
          </cell>
        </row>
        <row r="75">
          <cell r="D75" t="str">
            <v>20. BAPS</v>
          </cell>
        </row>
        <row r="76">
          <cell r="D76" t="str">
            <v>21. Billed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mmary Internal"/>
      <sheetName val="Summary Eksternal"/>
      <sheetName val="SITELIST"/>
      <sheetName val="Sheet1"/>
      <sheetName val="GAP RFI Internal"/>
      <sheetName val="Target Remain Internal"/>
      <sheetName val="Target Remain Eksternal"/>
      <sheetName val="Validasi"/>
      <sheetName val="Blocking Eksternal"/>
      <sheetName val="Blocking Internal"/>
      <sheetName val="GAP Remaining bast"/>
      <sheetName val="bast action plan"/>
      <sheetName val="Sheet7"/>
      <sheetName val="Achievement RFI iNTERNAL"/>
      <sheetName val="Achievement RFI Eksternal"/>
      <sheetName val="SUMM Remaining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01-BAPS</v>
          </cell>
        </row>
        <row r="3">
          <cell r="B3" t="str">
            <v>02-BAUK</v>
          </cell>
        </row>
        <row r="4">
          <cell r="B4" t="str">
            <v>03-RFI</v>
          </cell>
        </row>
        <row r="5">
          <cell r="B5" t="str">
            <v>04-CME</v>
          </cell>
        </row>
        <row r="6">
          <cell r="B6" t="str">
            <v>05-RFC</v>
          </cell>
        </row>
        <row r="7">
          <cell r="B7" t="str">
            <v>06-SITAC</v>
          </cell>
        </row>
        <row r="8">
          <cell r="B8" t="str">
            <v>07-DRM</v>
          </cell>
        </row>
        <row r="9">
          <cell r="B9" t="str">
            <v>08-SIS/SES</v>
          </cell>
        </row>
        <row r="10">
          <cell r="B10" t="str">
            <v>09-NY Start</v>
          </cell>
        </row>
        <row r="11">
          <cell r="B11" t="str">
            <v>10-Proposed Cancel</v>
          </cell>
        </row>
        <row r="12">
          <cell r="B12" t="str">
            <v>11-Cancel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Sheet1"/>
      <sheetName val="Monthly Target"/>
      <sheetName val="Sheet3"/>
      <sheetName val="Site List Area3"/>
      <sheetName val="Legenda"/>
      <sheetName val="Issue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5">
          <cell r="F55" t="str">
            <v>01-Closed</v>
          </cell>
        </row>
        <row r="56">
          <cell r="F56" t="str">
            <v>02-Waiting BAPS Approval</v>
          </cell>
        </row>
        <row r="57">
          <cell r="F57" t="str">
            <v>03-PO Process</v>
          </cell>
        </row>
        <row r="58">
          <cell r="F58" t="str">
            <v>04-PR Process</v>
          </cell>
        </row>
        <row r="59">
          <cell r="F59" t="str">
            <v>05-Waiting BAUK Approval</v>
          </cell>
        </row>
        <row r="60">
          <cell r="F60" t="str">
            <v>06-Binder completion</v>
          </cell>
        </row>
        <row r="61">
          <cell r="F61" t="str">
            <v>07-Take Over Process</v>
          </cell>
        </row>
        <row r="62">
          <cell r="F62" t="str">
            <v>08-Waiting PLN Connected</v>
          </cell>
        </row>
        <row r="63">
          <cell r="F63" t="str">
            <v>09-Waiting Temporary Power</v>
          </cell>
        </row>
        <row r="64">
          <cell r="F64" t="str">
            <v>10-CDC Issue</v>
          </cell>
        </row>
        <row r="65">
          <cell r="F65" t="str">
            <v>11-Waiting IP</v>
          </cell>
        </row>
        <row r="66">
          <cell r="F66" t="str">
            <v>12-Waiting APD Approved</v>
          </cell>
        </row>
        <row r="67">
          <cell r="F67" t="str">
            <v>13-SDA/Strengthening</v>
          </cell>
        </row>
        <row r="68">
          <cell r="F68" t="str">
            <v>14-Site Corporate</v>
          </cell>
        </row>
        <row r="69">
          <cell r="F69" t="str">
            <v>15-Extreem Site</v>
          </cell>
        </row>
        <row r="70">
          <cell r="F70" t="str">
            <v>16-Waiting Approval High Price</v>
          </cell>
        </row>
        <row r="71">
          <cell r="F71" t="str">
            <v>17-Hard SITAC</v>
          </cell>
        </row>
        <row r="72">
          <cell r="F72" t="str">
            <v>18-IMB Issue</v>
          </cell>
        </row>
        <row r="73">
          <cell r="F73" t="str">
            <v>19-Waiting BAN/BAK Approval</v>
          </cell>
        </row>
        <row r="74">
          <cell r="F74" t="str">
            <v>20-Resurvey/Rehunting</v>
          </cell>
        </row>
        <row r="75">
          <cell r="F75" t="str">
            <v>21-Change SOW</v>
          </cell>
        </row>
        <row r="76">
          <cell r="F76" t="str">
            <v>22-Mitra Issue</v>
          </cell>
        </row>
        <row r="77">
          <cell r="F77" t="str">
            <v>23-Community Issue</v>
          </cell>
        </row>
        <row r="78">
          <cell r="F78" t="str">
            <v>24-Waiting DRM</v>
          </cell>
        </row>
        <row r="79">
          <cell r="F79" t="str">
            <v>25-On Hold by Tenant</v>
          </cell>
        </row>
        <row r="80">
          <cell r="F80" t="str">
            <v>26-Waiting Survey Permit</v>
          </cell>
        </row>
        <row r="81">
          <cell r="F81" t="str">
            <v>27-Waiting Doc From Tenant</v>
          </cell>
        </row>
        <row r="82">
          <cell r="F82" t="str">
            <v>28-No SPMK</v>
          </cell>
        </row>
        <row r="83">
          <cell r="F83" t="str">
            <v>29-No SPK/PO</v>
          </cell>
        </row>
        <row r="84">
          <cell r="F84" t="str">
            <v>30-Work On Going</v>
          </cell>
        </row>
        <row r="89">
          <cell r="G89" t="str">
            <v>01-BAPS Approved</v>
          </cell>
        </row>
        <row r="90">
          <cell r="G90" t="str">
            <v>02-PO Process</v>
          </cell>
        </row>
        <row r="91">
          <cell r="G91" t="str">
            <v>03-PR Process</v>
          </cell>
        </row>
        <row r="92">
          <cell r="G92" t="str">
            <v>04-BAUK Approved</v>
          </cell>
        </row>
        <row r="93">
          <cell r="G93" t="str">
            <v>05-BAUK Process HQ</v>
          </cell>
        </row>
        <row r="94">
          <cell r="G94" t="str">
            <v>06-BAUK Process Regional</v>
          </cell>
        </row>
        <row r="95">
          <cell r="G95" t="str">
            <v>07-ATP Done</v>
          </cell>
        </row>
        <row r="96">
          <cell r="G96" t="str">
            <v>08-ATP Punc. Cleareance</v>
          </cell>
        </row>
        <row r="97">
          <cell r="G97" t="str">
            <v>09-ATP process</v>
          </cell>
        </row>
        <row r="98">
          <cell r="G98" t="str">
            <v>10-Binder completion</v>
          </cell>
        </row>
        <row r="99">
          <cell r="G99" t="str">
            <v>11-RFI by Combat</v>
          </cell>
        </row>
        <row r="100">
          <cell r="G100" t="str">
            <v xml:space="preserve">12-RFI </v>
          </cell>
        </row>
        <row r="101">
          <cell r="G101" t="str">
            <v>13-Fence and yard</v>
          </cell>
        </row>
        <row r="102">
          <cell r="G102" t="str">
            <v>14-CME Done Minus Power</v>
          </cell>
        </row>
        <row r="103">
          <cell r="G103" t="str">
            <v>15-M/E on going</v>
          </cell>
        </row>
        <row r="104">
          <cell r="G104" t="str">
            <v>16-Tower Erection</v>
          </cell>
        </row>
        <row r="105">
          <cell r="G105" t="str">
            <v>17-Curing</v>
          </cell>
        </row>
        <row r="106">
          <cell r="G106" t="str">
            <v>18-Pouring</v>
          </cell>
        </row>
        <row r="107">
          <cell r="G107" t="str">
            <v>19-Rebaring</v>
          </cell>
        </row>
        <row r="108">
          <cell r="G108" t="str">
            <v>20-Borepile OG</v>
          </cell>
        </row>
        <row r="109">
          <cell r="G109" t="str">
            <v>21-Excavation</v>
          </cell>
        </row>
        <row r="110">
          <cell r="G110" t="str">
            <v>22-Temporary Site (Combat)</v>
          </cell>
        </row>
        <row r="111">
          <cell r="G111" t="str">
            <v>23-Site Opening</v>
          </cell>
        </row>
        <row r="112">
          <cell r="G112" t="str">
            <v>24-APD Done</v>
          </cell>
        </row>
        <row r="113">
          <cell r="G113" t="str">
            <v>25-IMB Done</v>
          </cell>
        </row>
        <row r="114">
          <cell r="G114" t="str">
            <v>26-CME Colocation</v>
          </cell>
        </row>
        <row r="115">
          <cell r="G115" t="str">
            <v xml:space="preserve">27-RFC  </v>
          </cell>
        </row>
        <row r="116">
          <cell r="G116" t="str">
            <v>28-IP Release</v>
          </cell>
        </row>
        <row r="117">
          <cell r="G117" t="str">
            <v>29-RFC by Tenant</v>
          </cell>
        </row>
        <row r="118">
          <cell r="G118" t="str">
            <v>30-Land Payment request 3</v>
          </cell>
        </row>
        <row r="119">
          <cell r="G119" t="str">
            <v xml:space="preserve">31-Land Payment request 2 </v>
          </cell>
        </row>
        <row r="120">
          <cell r="G120" t="str">
            <v>32-Land Payment request 1</v>
          </cell>
        </row>
        <row r="121">
          <cell r="G121" t="str">
            <v>33-IMB Apply</v>
          </cell>
        </row>
        <row r="122">
          <cell r="G122" t="str">
            <v>34-PKS</v>
          </cell>
        </row>
        <row r="123">
          <cell r="G123" t="str">
            <v>35-Soil/Hammer Test</v>
          </cell>
        </row>
        <row r="124">
          <cell r="G124" t="str">
            <v>36-Rekom Camat</v>
          </cell>
        </row>
        <row r="125">
          <cell r="G125" t="str">
            <v>37-Ijin Warga</v>
          </cell>
        </row>
        <row r="126">
          <cell r="G126" t="str">
            <v>38-BAN/BAK</v>
          </cell>
        </row>
        <row r="127">
          <cell r="G127" t="str">
            <v>39-DRM</v>
          </cell>
        </row>
        <row r="128">
          <cell r="G128" t="str">
            <v>40-SIS By Tenant</v>
          </cell>
        </row>
        <row r="129">
          <cell r="G129" t="str">
            <v>41-SIS/SES Done</v>
          </cell>
        </row>
        <row r="130">
          <cell r="G130" t="str">
            <v>42-SIS/SES OG</v>
          </cell>
        </row>
        <row r="131">
          <cell r="G131" t="str">
            <v>43-Joint Survey</v>
          </cell>
        </row>
        <row r="132">
          <cell r="G132" t="str">
            <v>44-Proposed Cancel</v>
          </cell>
        </row>
        <row r="133">
          <cell r="G133" t="str">
            <v>45-Cancelled by Tenant</v>
          </cell>
        </row>
        <row r="134">
          <cell r="G134" t="str">
            <v>46-Cancelled by DMT</v>
          </cell>
        </row>
        <row r="135">
          <cell r="G135" t="str">
            <v>47-Cancelled ReOpen</v>
          </cell>
        </row>
      </sheetData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ite List"/>
      <sheetName val="COmcase"/>
      <sheetName val="Sheet1"/>
      <sheetName val="Speedup 64 collo"/>
      <sheetName val="Summary"/>
      <sheetName val="Summary Detail"/>
      <sheetName val="Target Monthly"/>
      <sheetName val="Summary Blocking"/>
      <sheetName val="Validasi"/>
      <sheetName val="PO amanah"/>
      <sheetName val="Sheet11"/>
      <sheetName val="target 3 month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E2" t="str">
            <v>01-BAPS Approved</v>
          </cell>
        </row>
        <row r="3">
          <cell r="E3" t="str">
            <v>02-PO Process</v>
          </cell>
        </row>
        <row r="4">
          <cell r="E4" t="str">
            <v>03-PR Process</v>
          </cell>
        </row>
        <row r="5">
          <cell r="E5" t="str">
            <v>04-BAUK Approved</v>
          </cell>
        </row>
        <row r="6">
          <cell r="E6" t="str">
            <v>05-BAUK Process HQ</v>
          </cell>
        </row>
        <row r="7">
          <cell r="E7" t="str">
            <v>06-BAUK Process Regional</v>
          </cell>
        </row>
        <row r="8">
          <cell r="E8" t="str">
            <v>07-ATP Done</v>
          </cell>
        </row>
        <row r="9">
          <cell r="E9" t="str">
            <v>08-ATP Punc. Cleareance</v>
          </cell>
        </row>
        <row r="10">
          <cell r="E10" t="str">
            <v>09-ATP process</v>
          </cell>
        </row>
        <row r="11">
          <cell r="E11" t="str">
            <v>10-Binder completion</v>
          </cell>
        </row>
        <row r="12">
          <cell r="E12" t="str">
            <v>11-RFI by Combat</v>
          </cell>
        </row>
        <row r="13">
          <cell r="E13" t="str">
            <v xml:space="preserve">12-RFI </v>
          </cell>
        </row>
        <row r="14">
          <cell r="E14" t="str">
            <v>13-CME Fence and yard</v>
          </cell>
        </row>
        <row r="15">
          <cell r="E15" t="str">
            <v>14-CME Done Minus Power</v>
          </cell>
        </row>
        <row r="16">
          <cell r="E16" t="str">
            <v>15-CME M/E on going</v>
          </cell>
        </row>
        <row r="17">
          <cell r="E17" t="str">
            <v>16-CME Tower Erection</v>
          </cell>
        </row>
        <row r="18">
          <cell r="E18" t="str">
            <v>17-CME Curing</v>
          </cell>
        </row>
        <row r="19">
          <cell r="E19" t="str">
            <v>18-CME Pouring</v>
          </cell>
        </row>
        <row r="20">
          <cell r="E20" t="str">
            <v>19-CME Rebaring</v>
          </cell>
        </row>
        <row r="21">
          <cell r="E21" t="str">
            <v>20-CME Borepile OG</v>
          </cell>
        </row>
        <row r="22">
          <cell r="E22" t="str">
            <v>21-CME Excavation</v>
          </cell>
        </row>
        <row r="23">
          <cell r="E23" t="str">
            <v>22-Temporary Site (Combat)</v>
          </cell>
        </row>
        <row r="24">
          <cell r="E24" t="str">
            <v>23-CME Site Opening</v>
          </cell>
        </row>
        <row r="25">
          <cell r="E25" t="str">
            <v>24-RFC APD Done</v>
          </cell>
        </row>
        <row r="26">
          <cell r="E26" t="str">
            <v>25-RFC APD Proses</v>
          </cell>
        </row>
        <row r="27">
          <cell r="E27" t="str">
            <v>26-SITAC IMB Done</v>
          </cell>
        </row>
        <row r="28">
          <cell r="E28" t="str">
            <v>27-CME Colocation</v>
          </cell>
        </row>
        <row r="29">
          <cell r="E29" t="str">
            <v xml:space="preserve">28-RFC  </v>
          </cell>
        </row>
        <row r="30">
          <cell r="E30" t="str">
            <v>29-IP Release</v>
          </cell>
        </row>
        <row r="31">
          <cell r="E31" t="str">
            <v>30-RFC by Tenant</v>
          </cell>
        </row>
        <row r="32">
          <cell r="E32" t="str">
            <v>31-Land Payment request 3</v>
          </cell>
        </row>
        <row r="33">
          <cell r="E33" t="str">
            <v xml:space="preserve">32-Land Payment request 2 </v>
          </cell>
        </row>
        <row r="34">
          <cell r="E34" t="str">
            <v>33-Land Payment request 1</v>
          </cell>
        </row>
        <row r="35">
          <cell r="E35" t="str">
            <v>34-SITAC IMB Apply</v>
          </cell>
        </row>
        <row r="36">
          <cell r="E36" t="str">
            <v>35-SITAC PKS</v>
          </cell>
        </row>
        <row r="37">
          <cell r="E37" t="str">
            <v>36-SITAC Soil/Hammer Test</v>
          </cell>
        </row>
        <row r="38">
          <cell r="E38" t="str">
            <v>37-SITAC Rekom Camat</v>
          </cell>
        </row>
        <row r="39">
          <cell r="E39" t="str">
            <v>38-SITAC Ijin Warga</v>
          </cell>
        </row>
        <row r="40">
          <cell r="E40" t="str">
            <v>39-SITAC BAN/BAK</v>
          </cell>
        </row>
        <row r="41">
          <cell r="E41" t="str">
            <v>40-SITAC Rehunting</v>
          </cell>
        </row>
        <row r="42">
          <cell r="E42" t="str">
            <v>40-DRM</v>
          </cell>
        </row>
        <row r="43">
          <cell r="E43" t="str">
            <v>41-SIS By Tenant</v>
          </cell>
        </row>
        <row r="44">
          <cell r="E44" t="str">
            <v>42-SIS/SES Done</v>
          </cell>
        </row>
        <row r="45">
          <cell r="E45" t="str">
            <v>43-SIS/SES OG</v>
          </cell>
        </row>
        <row r="46">
          <cell r="E46" t="str">
            <v>44-Joint Survey</v>
          </cell>
        </row>
        <row r="47">
          <cell r="E47" t="str">
            <v>45-Proposed Cancel</v>
          </cell>
        </row>
        <row r="48">
          <cell r="E48" t="str">
            <v>46-Cancelled by Tenant</v>
          </cell>
        </row>
        <row r="49">
          <cell r="E49" t="str">
            <v>47-Cancelled by DMT</v>
          </cell>
        </row>
        <row r="50">
          <cell r="E50" t="str">
            <v>48-Cancelled ReOpen</v>
          </cell>
        </row>
        <row r="51">
          <cell r="E51" t="str">
            <v>50-Wait Approval Procurement</v>
          </cell>
        </row>
        <row r="52">
          <cell r="E52" t="str">
            <v>51-BTS Hotel</v>
          </cell>
        </row>
        <row r="53">
          <cell r="E53" t="str">
            <v>51-Internal Issue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ITELIST"/>
      <sheetName val="summary nasional"/>
      <sheetName val="Grafik"/>
      <sheetName val="Nasional"/>
      <sheetName val="EAST"/>
      <sheetName val="WEST"/>
      <sheetName val="Validasi"/>
      <sheetName val="RFI APR-JUL 2012"/>
      <sheetName val="Sheet1"/>
      <sheetName val="remaining 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01-BAPS</v>
          </cell>
          <cell r="F2" t="str">
            <v>01-BAPS Approved</v>
          </cell>
        </row>
        <row r="3">
          <cell r="B3" t="str">
            <v>02-BAUK</v>
          </cell>
          <cell r="F3" t="str">
            <v>02-PO Process</v>
          </cell>
        </row>
        <row r="4">
          <cell r="B4" t="str">
            <v>03-RFI</v>
          </cell>
          <cell r="F4" t="str">
            <v>03-PR Process</v>
          </cell>
        </row>
        <row r="5">
          <cell r="B5" t="str">
            <v>04-CME</v>
          </cell>
          <cell r="F5" t="str">
            <v>04-BAUK Approved</v>
          </cell>
        </row>
        <row r="6">
          <cell r="B6" t="str">
            <v>05-RFC</v>
          </cell>
          <cell r="F6" t="str">
            <v>05-BAUK Process HQ</v>
          </cell>
        </row>
        <row r="7">
          <cell r="B7" t="str">
            <v>06-SITAC</v>
          </cell>
          <cell r="F7" t="str">
            <v>06-BAUK Process Regional</v>
          </cell>
        </row>
        <row r="8">
          <cell r="B8" t="str">
            <v>07-DRM</v>
          </cell>
          <cell r="F8" t="str">
            <v>07-ATP Done</v>
          </cell>
        </row>
        <row r="9">
          <cell r="B9" t="str">
            <v>08-SIS/SES</v>
          </cell>
          <cell r="F9" t="str">
            <v>08-ATP Punc. Cleareance</v>
          </cell>
        </row>
        <row r="10">
          <cell r="B10" t="str">
            <v>09-NY Start</v>
          </cell>
          <cell r="F10" t="str">
            <v>09-ATP process</v>
          </cell>
        </row>
        <row r="11">
          <cell r="B11" t="str">
            <v>10-Proposed Cancel</v>
          </cell>
          <cell r="F11" t="str">
            <v>10-Binder completion</v>
          </cell>
        </row>
        <row r="12">
          <cell r="B12" t="str">
            <v>11-Cancel</v>
          </cell>
          <cell r="F12" t="str">
            <v>11-RFI by Combat</v>
          </cell>
        </row>
        <row r="13">
          <cell r="F13" t="str">
            <v xml:space="preserve">12-RFI </v>
          </cell>
        </row>
        <row r="14">
          <cell r="F14" t="str">
            <v>13-Fence and yard</v>
          </cell>
        </row>
        <row r="15">
          <cell r="F15" t="str">
            <v>14-CME Done Minus Power</v>
          </cell>
        </row>
        <row r="16">
          <cell r="F16" t="str">
            <v>15-M/E on going</v>
          </cell>
        </row>
        <row r="17">
          <cell r="F17" t="str">
            <v>16-Tower Erection</v>
          </cell>
        </row>
        <row r="18">
          <cell r="F18" t="str">
            <v>17-Curing</v>
          </cell>
        </row>
        <row r="19">
          <cell r="F19" t="str">
            <v>18-Pouring</v>
          </cell>
        </row>
        <row r="20">
          <cell r="F20" t="str">
            <v>19-Rebaring</v>
          </cell>
        </row>
        <row r="21">
          <cell r="F21" t="str">
            <v>20-Borepile OG</v>
          </cell>
        </row>
        <row r="22">
          <cell r="F22" t="str">
            <v>21-Excavation</v>
          </cell>
        </row>
        <row r="23">
          <cell r="F23" t="str">
            <v>22-Temporary Site (Combat)</v>
          </cell>
        </row>
        <row r="24">
          <cell r="F24" t="str">
            <v>23-Site Opening</v>
          </cell>
        </row>
        <row r="25">
          <cell r="F25" t="str">
            <v>24-APD Done</v>
          </cell>
        </row>
        <row r="26">
          <cell r="F26" t="str">
            <v>25-IMB Done</v>
          </cell>
        </row>
        <row r="27">
          <cell r="F27" t="str">
            <v>26-CME Colocation</v>
          </cell>
        </row>
        <row r="28">
          <cell r="F28" t="str">
            <v xml:space="preserve">27-RFC  </v>
          </cell>
        </row>
        <row r="29">
          <cell r="F29" t="str">
            <v>28-Instalasi Permit</v>
          </cell>
        </row>
        <row r="30">
          <cell r="F30" t="str">
            <v>29-RFC by Tenant</v>
          </cell>
        </row>
        <row r="31">
          <cell r="F31" t="str">
            <v>30-Land Payment request 3</v>
          </cell>
        </row>
        <row r="32">
          <cell r="F32" t="str">
            <v xml:space="preserve">31-Land Payment request 2 </v>
          </cell>
        </row>
        <row r="33">
          <cell r="F33" t="str">
            <v>32-Land Payment request 1</v>
          </cell>
        </row>
        <row r="34">
          <cell r="F34" t="str">
            <v>33-IMB Apply</v>
          </cell>
        </row>
        <row r="35">
          <cell r="F35" t="str">
            <v>34-PKS</v>
          </cell>
        </row>
        <row r="36">
          <cell r="F36" t="str">
            <v>35-Soil/Hammer Test</v>
          </cell>
        </row>
        <row r="37">
          <cell r="F37" t="str">
            <v>36-Rekom Camat</v>
          </cell>
        </row>
        <row r="38">
          <cell r="F38" t="str">
            <v>37-Ijin Warga</v>
          </cell>
        </row>
        <row r="39">
          <cell r="F39" t="str">
            <v>38-BAN/BAK</v>
          </cell>
        </row>
        <row r="40">
          <cell r="F40" t="str">
            <v>39-DRM</v>
          </cell>
        </row>
        <row r="41">
          <cell r="F41" t="str">
            <v>40-SIS By Tenant</v>
          </cell>
        </row>
        <row r="42">
          <cell r="F42" t="str">
            <v>41-SIS/SES Done</v>
          </cell>
        </row>
        <row r="43">
          <cell r="F43" t="str">
            <v>42-SIS/SES OG</v>
          </cell>
        </row>
        <row r="44">
          <cell r="F44" t="str">
            <v>43-Joint Survey</v>
          </cell>
        </row>
        <row r="45">
          <cell r="F45" t="str">
            <v>44-Proposed Cancel</v>
          </cell>
        </row>
        <row r="46">
          <cell r="F46" t="str">
            <v>45-Cancelled by Tenant</v>
          </cell>
        </row>
        <row r="47">
          <cell r="F47" t="str">
            <v>46-Cancelled by DMT</v>
          </cell>
        </row>
        <row r="48">
          <cell r="F48" t="str">
            <v>47-Cancelled ReOpen</v>
          </cell>
        </row>
      </sheetData>
      <sheetData sheetId="8">
        <row r="2">
          <cell r="B2" t="str">
            <v>01-BAPS</v>
          </cell>
        </row>
      </sheetData>
      <sheetData sheetId="9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Sheet1"/>
      <sheetName val="Monthly Target"/>
      <sheetName val="Sheet3"/>
      <sheetName val="Site List Area3"/>
      <sheetName val="Legenda"/>
      <sheetName val="Issue"/>
      <sheetName val="Valid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9">
          <cell r="B89" t="str">
            <v>01-BAPS</v>
          </cell>
          <cell r="G89" t="str">
            <v>01-BAPS Approved</v>
          </cell>
        </row>
        <row r="90">
          <cell r="B90" t="str">
            <v>02-BAUK</v>
          </cell>
          <cell r="G90" t="str">
            <v>02-PO Process</v>
          </cell>
        </row>
        <row r="91">
          <cell r="B91" t="str">
            <v>03-RFI</v>
          </cell>
          <cell r="G91" t="str">
            <v>03-PR Process</v>
          </cell>
        </row>
        <row r="92">
          <cell r="B92" t="str">
            <v>04-CME</v>
          </cell>
          <cell r="G92" t="str">
            <v>04-BAUK Approved</v>
          </cell>
        </row>
        <row r="93">
          <cell r="B93" t="str">
            <v>05-RFC</v>
          </cell>
          <cell r="G93" t="str">
            <v>05-BAUK Process HQ</v>
          </cell>
        </row>
        <row r="94">
          <cell r="B94" t="str">
            <v>06-SITAC</v>
          </cell>
          <cell r="G94" t="str">
            <v>06-BAUK Process Regional</v>
          </cell>
        </row>
        <row r="95">
          <cell r="B95" t="str">
            <v>07-DRM</v>
          </cell>
          <cell r="G95" t="str">
            <v>07-ATP Done</v>
          </cell>
        </row>
        <row r="96">
          <cell r="B96" t="str">
            <v>08-SIS/SES</v>
          </cell>
          <cell r="G96" t="str">
            <v>08-ATP Punc. Cleareance</v>
          </cell>
        </row>
        <row r="97">
          <cell r="B97" t="str">
            <v>09-NY Start</v>
          </cell>
          <cell r="G97" t="str">
            <v>09-ATP process</v>
          </cell>
        </row>
        <row r="98">
          <cell r="B98" t="str">
            <v>10-Proposed Cancel</v>
          </cell>
          <cell r="G98" t="str">
            <v>10-Binder completion</v>
          </cell>
        </row>
        <row r="99">
          <cell r="B99" t="str">
            <v>11-Cancel By Tsel</v>
          </cell>
          <cell r="G99" t="str">
            <v>11-RFI by Combat</v>
          </cell>
        </row>
        <row r="100">
          <cell r="B100" t="str">
            <v>12-Cancel By TP</v>
          </cell>
          <cell r="G100" t="str">
            <v xml:space="preserve">12-RFI </v>
          </cell>
        </row>
        <row r="101">
          <cell r="G101" t="str">
            <v>13-Fence and yard</v>
          </cell>
        </row>
        <row r="102">
          <cell r="G102" t="str">
            <v>14-CME Done Minus Power</v>
          </cell>
        </row>
        <row r="103">
          <cell r="G103" t="str">
            <v>15-M/E on going</v>
          </cell>
        </row>
        <row r="104">
          <cell r="G104" t="str">
            <v>16-Tower Erection</v>
          </cell>
        </row>
        <row r="105">
          <cell r="G105" t="str">
            <v>17-Curing</v>
          </cell>
        </row>
        <row r="106">
          <cell r="G106" t="str">
            <v>18-Pouring</v>
          </cell>
        </row>
        <row r="107">
          <cell r="G107" t="str">
            <v>19-Rebaring</v>
          </cell>
        </row>
        <row r="108">
          <cell r="G108" t="str">
            <v>20-Borepile OG</v>
          </cell>
        </row>
        <row r="109">
          <cell r="G109" t="str">
            <v>21-Excavation</v>
          </cell>
        </row>
        <row r="110">
          <cell r="G110" t="str">
            <v>22-Temporary Site (Combat)</v>
          </cell>
        </row>
        <row r="111">
          <cell r="G111" t="str">
            <v>23-Site Opening</v>
          </cell>
        </row>
        <row r="112">
          <cell r="G112" t="str">
            <v>24-APD Done</v>
          </cell>
        </row>
        <row r="113">
          <cell r="G113" t="str">
            <v>25-IMB Done</v>
          </cell>
        </row>
        <row r="114">
          <cell r="G114" t="str">
            <v>26-CME Colocation</v>
          </cell>
        </row>
        <row r="115">
          <cell r="G115" t="str">
            <v xml:space="preserve">27-RFC  </v>
          </cell>
        </row>
        <row r="116">
          <cell r="G116" t="str">
            <v>28-IP Release</v>
          </cell>
        </row>
        <row r="117">
          <cell r="G117" t="str">
            <v>29-RFC by Tenant</v>
          </cell>
        </row>
        <row r="118">
          <cell r="G118" t="str">
            <v>30-Land Payment request 3</v>
          </cell>
        </row>
        <row r="119">
          <cell r="G119" t="str">
            <v xml:space="preserve">31-Land Payment request 2 </v>
          </cell>
        </row>
        <row r="120">
          <cell r="G120" t="str">
            <v>32-Land Payment request 1</v>
          </cell>
        </row>
        <row r="121">
          <cell r="G121" t="str">
            <v>33-IMB Apply</v>
          </cell>
        </row>
        <row r="122">
          <cell r="G122" t="str">
            <v>34-PKS</v>
          </cell>
        </row>
        <row r="123">
          <cell r="G123" t="str">
            <v>35-Soil/Hammer Test</v>
          </cell>
        </row>
        <row r="124">
          <cell r="G124" t="str">
            <v>36-Rekom Camat</v>
          </cell>
        </row>
        <row r="125">
          <cell r="G125" t="str">
            <v>37-Ijin Warga</v>
          </cell>
        </row>
        <row r="126">
          <cell r="G126" t="str">
            <v>38-BAN/BAK</v>
          </cell>
        </row>
        <row r="127">
          <cell r="G127" t="str">
            <v>39-DRM</v>
          </cell>
        </row>
        <row r="128">
          <cell r="G128" t="str">
            <v>40-SIS By Tenant</v>
          </cell>
        </row>
        <row r="129">
          <cell r="G129" t="str">
            <v>41-SIS/SES Done</v>
          </cell>
        </row>
        <row r="130">
          <cell r="G130" t="str">
            <v>42-SIS/SES OG</v>
          </cell>
        </row>
        <row r="131">
          <cell r="G131" t="str">
            <v>43-Joint Survey</v>
          </cell>
        </row>
        <row r="132">
          <cell r="G132" t="str">
            <v>44-Proposed Cancel</v>
          </cell>
        </row>
        <row r="133">
          <cell r="G133" t="str">
            <v>45-Cancelled by Tenant</v>
          </cell>
        </row>
        <row r="134">
          <cell r="G134" t="str">
            <v>46-Cancelled by DMT</v>
          </cell>
        </row>
        <row r="135">
          <cell r="G135" t="str">
            <v>47-Cancelled ReOpen</v>
          </cell>
        </row>
      </sheetData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ummary  (3)"/>
      <sheetName val="Summary  (2)"/>
      <sheetName val="Summary MOM"/>
      <sheetName val="Summary R2B"/>
      <sheetName val="Summary "/>
      <sheetName val="Monthly Achv"/>
      <sheetName val="Monthly Target"/>
      <sheetName val="Site List Area3"/>
      <sheetName val="Legenda"/>
      <sheetName val="Sheet1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5">
          <cell r="B55" t="str">
            <v>00. Cancel by Tsel</v>
          </cell>
          <cell r="D55" t="str">
            <v>00. Cancel</v>
          </cell>
        </row>
        <row r="56">
          <cell r="B56" t="str">
            <v>01. Cancel by TP</v>
          </cell>
          <cell r="D56" t="str">
            <v>01. Propose Cancel</v>
          </cell>
        </row>
        <row r="57">
          <cell r="B57" t="str">
            <v>02. Propose Cancel</v>
          </cell>
          <cell r="D57" t="str">
            <v>02. NY Start</v>
          </cell>
        </row>
        <row r="58">
          <cell r="B58" t="str">
            <v>03. SIS / SES</v>
          </cell>
          <cell r="D58" t="str">
            <v>03. SIS / SES</v>
          </cell>
        </row>
        <row r="59">
          <cell r="B59" t="str">
            <v>04. DRM</v>
          </cell>
          <cell r="D59" t="str">
            <v>04. DRM</v>
          </cell>
        </row>
        <row r="60">
          <cell r="B60" t="str">
            <v>05. Sitac</v>
          </cell>
          <cell r="D60" t="str">
            <v>05. BAN / BAK</v>
          </cell>
        </row>
        <row r="61">
          <cell r="B61" t="str">
            <v>06. RFC</v>
          </cell>
          <cell r="D61" t="str">
            <v xml:space="preserve">06. Sitac Permit </v>
          </cell>
        </row>
        <row r="62">
          <cell r="B62" t="str">
            <v>07. CME</v>
          </cell>
          <cell r="D62" t="str">
            <v>07. Design Pack</v>
          </cell>
        </row>
        <row r="63">
          <cell r="B63" t="str">
            <v>08. RFI</v>
          </cell>
          <cell r="D63" t="str">
            <v>08. Installation Permit</v>
          </cell>
        </row>
        <row r="64">
          <cell r="B64" t="str">
            <v xml:space="preserve">09. BAUK </v>
          </cell>
          <cell r="D64" t="str">
            <v>09. RFC</v>
          </cell>
        </row>
        <row r="65">
          <cell r="B65" t="str">
            <v>10. BAPS</v>
          </cell>
          <cell r="D65" t="str">
            <v>10. Excavation</v>
          </cell>
        </row>
        <row r="66">
          <cell r="B66" t="str">
            <v>11. Billed</v>
          </cell>
          <cell r="D66" t="str">
            <v>11. Pondasi</v>
          </cell>
        </row>
        <row r="67">
          <cell r="D67" t="str">
            <v>12. Tower Erection</v>
          </cell>
        </row>
        <row r="68">
          <cell r="D68" t="str">
            <v>13. Soft RFI (w/o PLN)</v>
          </cell>
        </row>
        <row r="69">
          <cell r="D69" t="str">
            <v>14. RFI</v>
          </cell>
        </row>
        <row r="70">
          <cell r="D70" t="str">
            <v>15. BAUK Preparation by RO</v>
          </cell>
        </row>
        <row r="71">
          <cell r="D71" t="str">
            <v>16. BAUK Submitted Tsel RO</v>
          </cell>
        </row>
        <row r="72">
          <cell r="D72" t="str">
            <v>17. BAUK Approved Tsel RO</v>
          </cell>
        </row>
        <row r="73">
          <cell r="D73" t="str">
            <v>18. BAUK Submitted Tsel HQ</v>
          </cell>
        </row>
        <row r="74">
          <cell r="D74" t="str">
            <v>19. BAUK Approved Tsel HQ</v>
          </cell>
        </row>
        <row r="75">
          <cell r="D75" t="str">
            <v>20. BAPS</v>
          </cell>
        </row>
        <row r="76">
          <cell r="D76" t="str">
            <v>21. Billed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ummary  (3)"/>
      <sheetName val="Summary  (2)"/>
      <sheetName val="Summary MOM"/>
      <sheetName val="Summary R2B"/>
      <sheetName val="Summary "/>
      <sheetName val="Monthly Achv"/>
      <sheetName val="Monthly Target"/>
      <sheetName val="Site List Area3"/>
      <sheetName val="Legenda"/>
      <sheetName val="Sheet2"/>
      <sheetName val="Summary_Area4"/>
      <sheetName val="Monthly Target _Sulmapua"/>
      <sheetName val="Site List Area4"/>
      <sheetName val="Target BAUK Jan 3&amp;4"/>
      <sheetName val="Target BAUK Jan 4"/>
      <sheetName val="Target BAUK Feb 3&amp;4"/>
      <sheetName val="Target BAUK Mar 3&amp;4"/>
      <sheetName val="Sheet1"/>
      <sheetName val="Summary BAU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5">
          <cell r="B55" t="str">
            <v>00. Cancel by Tsel</v>
          </cell>
        </row>
        <row r="56">
          <cell r="B56" t="str">
            <v>01. Cancel by TP</v>
          </cell>
        </row>
        <row r="57">
          <cell r="B57" t="str">
            <v>02. Propose Cancel</v>
          </cell>
        </row>
        <row r="58">
          <cell r="B58" t="str">
            <v>03. SIS / SES</v>
          </cell>
        </row>
        <row r="59">
          <cell r="B59" t="str">
            <v>04. DRM</v>
          </cell>
        </row>
        <row r="60">
          <cell r="B60" t="str">
            <v>05. Sitac</v>
          </cell>
        </row>
        <row r="61">
          <cell r="B61" t="str">
            <v>06. RFC</v>
          </cell>
        </row>
        <row r="62">
          <cell r="B62" t="str">
            <v>07. CME</v>
          </cell>
        </row>
        <row r="63">
          <cell r="B63" t="str">
            <v>08. RFI</v>
          </cell>
        </row>
        <row r="64">
          <cell r="B64" t="str">
            <v xml:space="preserve">09. BAUK </v>
          </cell>
        </row>
        <row r="65">
          <cell r="B65" t="str">
            <v>10. BAPS</v>
          </cell>
        </row>
        <row r="66">
          <cell r="B66" t="str">
            <v>11. Billed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TSEL"/>
      <sheetName val="Wait SLA."/>
      <sheetName val="Reff"/>
      <sheetName val="Sheet3"/>
      <sheetName val="Sheet1"/>
      <sheetName val="Sheet2"/>
      <sheetName val="Sheet4"/>
      <sheetName val="Sheet5"/>
      <sheetName val="BAPS SoW"/>
      <sheetName val="Sheet6"/>
      <sheetName val="Cancelation SLA"/>
      <sheetName val="Sheet7"/>
    </sheetNames>
    <sheetDataSet>
      <sheetData sheetId="0">
        <row r="7">
          <cell r="B7" t="str">
            <v>JAW-WJV-0457-H-P</v>
          </cell>
        </row>
      </sheetData>
      <sheetData sheetId="1"/>
      <sheetData sheetId="2">
        <row r="3">
          <cell r="E3" t="str">
            <v>Site Preparation</v>
          </cell>
        </row>
        <row r="4">
          <cell r="E4" t="str">
            <v>Civil Work On Going</v>
          </cell>
        </row>
        <row r="5">
          <cell r="E5" t="str">
            <v>Civil Work Finished  -ME On Going</v>
          </cell>
        </row>
        <row r="6">
          <cell r="E6" t="str">
            <v>CME Finished - PLN Connection On Going</v>
          </cell>
        </row>
        <row r="7">
          <cell r="E7" t="str">
            <v>SRN</v>
          </cell>
        </row>
        <row r="8">
          <cell r="E8" t="str">
            <v>RFI Without Power</v>
          </cell>
        </row>
        <row r="9">
          <cell r="E9" t="str">
            <v>RFI</v>
          </cell>
        </row>
        <row r="10">
          <cell r="E10" t="str">
            <v>Shutdown / Site Preparation</v>
          </cell>
        </row>
        <row r="11">
          <cell r="E11" t="str">
            <v>Shutdown / Civil Work On Going</v>
          </cell>
        </row>
        <row r="12">
          <cell r="E12" t="str">
            <v>Shutdown / Civil Work Finished  -ME On Going</v>
          </cell>
        </row>
        <row r="13">
          <cell r="E13" t="str">
            <v>Shutdown / CME Finished - PLN Connection On Going</v>
          </cell>
        </row>
        <row r="14">
          <cell r="E14" t="str">
            <v>Shutdown / SRN</v>
          </cell>
        </row>
        <row r="15">
          <cell r="E15" t="str">
            <v>Shutdown / RFI Without Power</v>
          </cell>
        </row>
        <row r="16">
          <cell r="E16" t="str">
            <v>Shutdown / RFI</v>
          </cell>
        </row>
        <row r="17">
          <cell r="E17" t="str">
            <v>In Development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itelist"/>
      <sheetName val="All Project duppon (2)"/>
      <sheetName val="DUPPONT"/>
      <sheetName val="SUMMARY PROJECT (3)"/>
      <sheetName val="TASK FORCE (4,5)"/>
      <sheetName val="Status BAUK (6)"/>
      <sheetName val="RFI Month (7,10)(REVISI)"/>
      <sheetName val="Target Sept 2012 (13)"/>
      <sheetName val="Summary RFIMin (15-17)"/>
      <sheetName val="blocking poin co agustus"/>
      <sheetName val="RFI MIN(MITRA ISSUE)"/>
      <sheetName val="Status September"/>
      <sheetName val="hal 15-16"/>
      <sheetName val="LEVEL CONFIDENT RFIMIN"/>
      <sheetName val="Validasi"/>
      <sheetName val="Validasi (2)"/>
      <sheetName val="High Capex"/>
      <sheetName val="Target Agustus"/>
      <sheetName val="Sheet2"/>
      <sheetName val="Sheet16"/>
      <sheetName val="Achv Agustus"/>
      <sheetName val="Target remaining site"/>
      <sheetName val="SUMALPUA"/>
      <sheetName val="Ach sept"/>
      <sheetName val="Sheet3"/>
      <sheetName val="Sheet4"/>
      <sheetName val="210912"/>
      <sheetName val="Sheet1"/>
      <sheetName val="Sheet5"/>
      <sheetName val="Sheet7"/>
      <sheetName val="Strukt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9">
          <cell r="B19" t="str">
            <v>01-BAPS</v>
          </cell>
        </row>
        <row r="20">
          <cell r="B20" t="str">
            <v>02-BAUK</v>
          </cell>
        </row>
        <row r="21">
          <cell r="B21" t="str">
            <v>03-RFI</v>
          </cell>
        </row>
        <row r="22">
          <cell r="B22" t="str">
            <v>04-CME</v>
          </cell>
        </row>
        <row r="23">
          <cell r="B23" t="str">
            <v>05-RFC</v>
          </cell>
        </row>
        <row r="24">
          <cell r="B24" t="str">
            <v>06-SITAC</v>
          </cell>
        </row>
        <row r="25">
          <cell r="B25" t="str">
            <v>07-DRM</v>
          </cell>
        </row>
        <row r="26">
          <cell r="B26" t="str">
            <v>08-SIS/SES</v>
          </cell>
        </row>
        <row r="27">
          <cell r="B27" t="str">
            <v>09-NY Start</v>
          </cell>
        </row>
        <row r="28">
          <cell r="B28" t="str">
            <v>10-Proposed Cancel</v>
          </cell>
        </row>
        <row r="29">
          <cell r="B29" t="str">
            <v>11-Cancel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ITELIST"/>
      <sheetName val="cancel site"/>
      <sheetName val="plan rfi"/>
      <sheetName val="blocking point"/>
      <sheetName val="Validasi"/>
      <sheetName val="summ east"/>
      <sheetName val="monthly report"/>
    </sheetNames>
    <sheetDataSet>
      <sheetData sheetId="0"/>
      <sheetData sheetId="1"/>
      <sheetData sheetId="2"/>
      <sheetData sheetId="3"/>
      <sheetData sheetId="4">
        <row r="2">
          <cell r="E2" t="str">
            <v>01-BAPS Approved</v>
          </cell>
        </row>
        <row r="3">
          <cell r="E3" t="str">
            <v>02-PO Process</v>
          </cell>
        </row>
        <row r="4">
          <cell r="E4" t="str">
            <v>03-PR Process</v>
          </cell>
        </row>
        <row r="5">
          <cell r="E5" t="str">
            <v>04-BAUK Approved</v>
          </cell>
        </row>
        <row r="6">
          <cell r="E6" t="str">
            <v>05-BAUK Process HQ</v>
          </cell>
        </row>
        <row r="7">
          <cell r="E7" t="str">
            <v>06-BAUK Process Regional</v>
          </cell>
        </row>
        <row r="8">
          <cell r="E8" t="str">
            <v>07-ATP Done</v>
          </cell>
        </row>
        <row r="9">
          <cell r="E9" t="str">
            <v>08-ATP Punc. Cleareance</v>
          </cell>
        </row>
        <row r="10">
          <cell r="E10" t="str">
            <v>09-ATP process</v>
          </cell>
        </row>
        <row r="11">
          <cell r="E11" t="str">
            <v>10-Binder completion</v>
          </cell>
        </row>
        <row r="12">
          <cell r="E12" t="str">
            <v>11-RFI by Combat</v>
          </cell>
        </row>
        <row r="13">
          <cell r="E13" t="str">
            <v xml:space="preserve">12-RFI </v>
          </cell>
        </row>
        <row r="14">
          <cell r="E14" t="str">
            <v>13-Fence and yard</v>
          </cell>
        </row>
        <row r="15">
          <cell r="E15" t="str">
            <v>14-CME Done Minus Power</v>
          </cell>
        </row>
        <row r="16">
          <cell r="E16" t="str">
            <v>15-M/E on going</v>
          </cell>
        </row>
        <row r="17">
          <cell r="E17" t="str">
            <v>16-Tower Erection</v>
          </cell>
        </row>
        <row r="18">
          <cell r="E18" t="str">
            <v>17-Curing</v>
          </cell>
        </row>
        <row r="19">
          <cell r="E19" t="str">
            <v>18-Pouring</v>
          </cell>
        </row>
        <row r="20">
          <cell r="E20" t="str">
            <v>19-Rebaring</v>
          </cell>
        </row>
        <row r="21">
          <cell r="E21" t="str">
            <v>20-Borepile OG</v>
          </cell>
        </row>
        <row r="22">
          <cell r="E22" t="str">
            <v>21-Excavation</v>
          </cell>
        </row>
        <row r="23">
          <cell r="E23" t="str">
            <v>22-Temporary Site (Combat)</v>
          </cell>
        </row>
        <row r="24">
          <cell r="E24" t="str">
            <v>23-Site Opening</v>
          </cell>
        </row>
        <row r="25">
          <cell r="E25" t="str">
            <v>24-APD Done</v>
          </cell>
        </row>
        <row r="26">
          <cell r="E26" t="str">
            <v>25-IMB Done</v>
          </cell>
        </row>
        <row r="27">
          <cell r="E27" t="str">
            <v>26-CME Colocation</v>
          </cell>
        </row>
        <row r="28">
          <cell r="E28" t="str">
            <v xml:space="preserve">27-RFC  </v>
          </cell>
        </row>
        <row r="29">
          <cell r="E29" t="str">
            <v>28-IP Release</v>
          </cell>
        </row>
        <row r="30">
          <cell r="E30" t="str">
            <v>29-RFC by Tenant</v>
          </cell>
        </row>
        <row r="31">
          <cell r="E31" t="str">
            <v>30-Land Payment request 3</v>
          </cell>
        </row>
        <row r="32">
          <cell r="E32" t="str">
            <v xml:space="preserve">31-Land Payment request 2 </v>
          </cell>
        </row>
        <row r="33">
          <cell r="E33" t="str">
            <v>32-Land Payment request 1</v>
          </cell>
        </row>
        <row r="34">
          <cell r="E34" t="str">
            <v>33-IMB Apply</v>
          </cell>
        </row>
        <row r="35">
          <cell r="E35" t="str">
            <v>34-PKS</v>
          </cell>
        </row>
        <row r="36">
          <cell r="E36" t="str">
            <v>35-Soil/Hammer Test</v>
          </cell>
        </row>
        <row r="37">
          <cell r="E37" t="str">
            <v>36-Rekom Camat</v>
          </cell>
        </row>
        <row r="38">
          <cell r="E38" t="str">
            <v>37-Ijin Warga</v>
          </cell>
        </row>
        <row r="39">
          <cell r="E39" t="str">
            <v>38-BAN/BAK</v>
          </cell>
        </row>
        <row r="40">
          <cell r="E40" t="str">
            <v>39-DRM</v>
          </cell>
        </row>
        <row r="41">
          <cell r="E41" t="str">
            <v>40-SIS By Tenant</v>
          </cell>
        </row>
        <row r="42">
          <cell r="E42" t="str">
            <v>41-SIS/SES Done</v>
          </cell>
        </row>
        <row r="43">
          <cell r="E43" t="str">
            <v>42-SIS/SES OG</v>
          </cell>
        </row>
        <row r="44">
          <cell r="E44" t="str">
            <v>43-Joint Survey</v>
          </cell>
        </row>
        <row r="45">
          <cell r="E45" t="str">
            <v>44-Proposed Cancel</v>
          </cell>
        </row>
        <row r="46">
          <cell r="E46" t="str">
            <v>45-Cancelled by Tenant</v>
          </cell>
        </row>
        <row r="47">
          <cell r="E47" t="str">
            <v>46-Cancelled by DMT</v>
          </cell>
        </row>
        <row r="48">
          <cell r="E48" t="str">
            <v>47-Cancelled ReOpen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Progress "/>
      <sheetName val="Summary SPK"/>
      <sheetName val="Monthly Achv"/>
      <sheetName val="Monthly Target"/>
      <sheetName val="Site List Area3"/>
      <sheetName val="Site List Active"/>
      <sheetName val="Site List Cancel"/>
      <sheetName val="Legenda"/>
      <sheetName val="Issue"/>
      <sheetName val="Validasi"/>
      <sheetName val="Sheet5"/>
      <sheetName val="Sheet6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5">
          <cell r="B55" t="str">
            <v>00. Cancel by Tsel</v>
          </cell>
        </row>
        <row r="56">
          <cell r="B56" t="str">
            <v>01. Cancel by TP</v>
          </cell>
        </row>
        <row r="57">
          <cell r="B57" t="str">
            <v>02. Propose Cancel</v>
          </cell>
        </row>
        <row r="58">
          <cell r="B58" t="str">
            <v>03. SIS / SES</v>
          </cell>
        </row>
        <row r="59">
          <cell r="B59" t="str">
            <v>04. DRM</v>
          </cell>
        </row>
        <row r="60">
          <cell r="B60" t="str">
            <v>05. Sitac</v>
          </cell>
        </row>
        <row r="61">
          <cell r="B61" t="str">
            <v>06. RFC</v>
          </cell>
        </row>
        <row r="62">
          <cell r="B62" t="str">
            <v>07. CME</v>
          </cell>
        </row>
        <row r="63">
          <cell r="B63" t="str">
            <v>08. RFI</v>
          </cell>
        </row>
        <row r="64">
          <cell r="B64" t="str">
            <v xml:space="preserve">09. BAUK </v>
          </cell>
        </row>
        <row r="65">
          <cell r="B65" t="str">
            <v>10. BAPS</v>
          </cell>
        </row>
        <row r="66">
          <cell r="B66" t="str">
            <v>11. Billed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umm All SPK"/>
      <sheetName val="Status Progress All SPK"/>
      <sheetName val="SPK BATCH 1#2011"/>
      <sheetName val="SPK BATCH 2#2011 "/>
      <sheetName val="SPK BATCH 3#2011 "/>
      <sheetName val="Pivot"/>
      <sheetName val="BLOCKING POINT"/>
      <sheetName val="Total RFI"/>
      <sheetName val="Target Forcase Remaining"/>
      <sheetName val="Target March"/>
      <sheetName val="Achievement RFI Maret 2012"/>
      <sheetName val="Validasi"/>
      <sheetName val="Sheet3"/>
      <sheetName val="Sheet2"/>
      <sheetName val="Status"/>
      <sheetName val="Blocking Issue"/>
      <sheetName val="SITE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01-BAPS</v>
          </cell>
        </row>
      </sheetData>
      <sheetData sheetId="12">
        <row r="2">
          <cell r="B2" t="str">
            <v>01-BAPS Approved</v>
          </cell>
        </row>
        <row r="3">
          <cell r="B3" t="str">
            <v>02-PO Process</v>
          </cell>
        </row>
        <row r="4">
          <cell r="B4" t="str">
            <v>03-PR Process</v>
          </cell>
        </row>
        <row r="5">
          <cell r="B5" t="str">
            <v>04-BAUK Approved</v>
          </cell>
        </row>
        <row r="6">
          <cell r="B6" t="str">
            <v>05-BAUK Process HQ</v>
          </cell>
        </row>
        <row r="7">
          <cell r="B7" t="str">
            <v>06-BAUK Process Regional</v>
          </cell>
        </row>
        <row r="8">
          <cell r="B8" t="str">
            <v>07-ATP Done</v>
          </cell>
        </row>
        <row r="9">
          <cell r="B9" t="str">
            <v>08-ATP Punc. Cleareance</v>
          </cell>
        </row>
        <row r="10">
          <cell r="B10" t="str">
            <v>09-ATP process</v>
          </cell>
        </row>
        <row r="11">
          <cell r="B11" t="str">
            <v>10-Binder completion</v>
          </cell>
        </row>
        <row r="12">
          <cell r="B12" t="str">
            <v>11-RFI by Combat</v>
          </cell>
        </row>
        <row r="13">
          <cell r="B13" t="str">
            <v xml:space="preserve">12-RFI </v>
          </cell>
        </row>
        <row r="14">
          <cell r="B14" t="str">
            <v>13-Fence and yard</v>
          </cell>
        </row>
        <row r="15">
          <cell r="B15" t="str">
            <v>14-CME Done Minus Power</v>
          </cell>
        </row>
        <row r="16">
          <cell r="B16" t="str">
            <v>15-M/E on going</v>
          </cell>
        </row>
        <row r="17">
          <cell r="B17" t="str">
            <v>16-Tower Erection</v>
          </cell>
        </row>
        <row r="18">
          <cell r="B18" t="str">
            <v>17-Curing</v>
          </cell>
        </row>
        <row r="19">
          <cell r="B19" t="str">
            <v>18-Pouring</v>
          </cell>
        </row>
        <row r="20">
          <cell r="B20" t="str">
            <v>19-Rebaring</v>
          </cell>
        </row>
        <row r="21">
          <cell r="B21" t="str">
            <v>20-Borepile OG</v>
          </cell>
        </row>
        <row r="22">
          <cell r="B22" t="str">
            <v>21-Excavation</v>
          </cell>
        </row>
        <row r="23">
          <cell r="B23" t="str">
            <v>22-Temporary Site (Combat)</v>
          </cell>
        </row>
        <row r="24">
          <cell r="B24" t="str">
            <v>23-Site Opening</v>
          </cell>
        </row>
        <row r="25">
          <cell r="B25" t="str">
            <v>24-APD Done</v>
          </cell>
        </row>
        <row r="26">
          <cell r="B26" t="str">
            <v>25-IMB Done</v>
          </cell>
        </row>
        <row r="27">
          <cell r="B27" t="str">
            <v>26-CME Colocation</v>
          </cell>
        </row>
        <row r="28">
          <cell r="B28" t="str">
            <v xml:space="preserve">27-RFC  </v>
          </cell>
        </row>
        <row r="29">
          <cell r="B29" t="str">
            <v>28-IP Release</v>
          </cell>
        </row>
        <row r="30">
          <cell r="B30" t="str">
            <v>29-RFC by Tenant</v>
          </cell>
        </row>
        <row r="31">
          <cell r="B31" t="str">
            <v>30-Land Payment request 3</v>
          </cell>
        </row>
        <row r="32">
          <cell r="B32" t="str">
            <v xml:space="preserve">31-Land Payment request 2 </v>
          </cell>
        </row>
        <row r="33">
          <cell r="B33" t="str">
            <v>32-Land Payment request 1</v>
          </cell>
        </row>
        <row r="34">
          <cell r="B34" t="str">
            <v>33-IMB Apply</v>
          </cell>
        </row>
        <row r="35">
          <cell r="B35" t="str">
            <v>34-PKS</v>
          </cell>
        </row>
        <row r="36">
          <cell r="B36" t="str">
            <v>35-Soil/Hammer Test</v>
          </cell>
        </row>
        <row r="37">
          <cell r="B37" t="str">
            <v>36-Rekom Camat</v>
          </cell>
        </row>
        <row r="38">
          <cell r="B38" t="str">
            <v>37-Ijin Warga</v>
          </cell>
        </row>
        <row r="39">
          <cell r="B39" t="str">
            <v>38-BAN/BAK</v>
          </cell>
        </row>
        <row r="40">
          <cell r="B40" t="str">
            <v>39-DRM</v>
          </cell>
        </row>
        <row r="41">
          <cell r="B41" t="str">
            <v>40-SIS By Tenant</v>
          </cell>
        </row>
        <row r="42">
          <cell r="B42" t="str">
            <v>41-SIS/SES Done</v>
          </cell>
        </row>
        <row r="43">
          <cell r="B43" t="str">
            <v>42-SIS/SES OG</v>
          </cell>
        </row>
        <row r="44">
          <cell r="B44" t="str">
            <v>43-Joint Survey</v>
          </cell>
        </row>
        <row r="45">
          <cell r="B45" t="str">
            <v>44-Proposed Cancel</v>
          </cell>
        </row>
        <row r="46">
          <cell r="B46" t="str">
            <v>45-Cancelled by Tenant</v>
          </cell>
        </row>
        <row r="47">
          <cell r="B47" t="str">
            <v>46-Cancelled by DMT</v>
          </cell>
        </row>
        <row r="48">
          <cell r="B48" t="str">
            <v>47-Cancelled ReOpen</v>
          </cell>
        </row>
      </sheetData>
      <sheetData sheetId="13">
        <row r="2">
          <cell r="B2" t="str">
            <v>01-BAPS Approved</v>
          </cell>
        </row>
      </sheetData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eff"/>
      <sheetName val="Rekap All"/>
      <sheetName val="Detail Report"/>
      <sheetName val="Executive Summary 2010"/>
      <sheetName val="Executive Summary 2011"/>
      <sheetName val="Executive Summary 2012"/>
      <sheetName val="Report Area &amp; Cummulative "/>
      <sheetName val="Progress Achieve"/>
      <sheetName val="Progress Bulan"/>
      <sheetName val="Monthly Regional Target"/>
      <sheetName val="Report Area Cummulative"/>
      <sheetName val="Edyson's"/>
      <sheetName val="Durasi Non RFI"/>
      <sheetName val="progress_bulan"/>
      <sheetName val="progress_achieved"/>
      <sheetName val="progress_batch"/>
      <sheetName val="progress_region"/>
      <sheetName val="Piv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itelist"/>
      <sheetName val="All Project duppon (2)"/>
      <sheetName val="DUPPONT"/>
      <sheetName val="SUMMARY PROJECT (3)"/>
      <sheetName val="Status BAUK (4)"/>
      <sheetName val="RFI Month (5)"/>
      <sheetName val="Target Sept 2012 (7)"/>
      <sheetName val="Status September (8-9)"/>
      <sheetName val="LEVEL CONFIDENT RFIMIN (13-16)"/>
      <sheetName val="RFI ALL (18)"/>
      <sheetName val="target okt (19-20)"/>
      <sheetName val="TASK FORCE"/>
      <sheetName val="detail site list"/>
      <sheetName val="Pivot (22-23)"/>
      <sheetName val="SITE LIST NO PO"/>
      <sheetName val="PIVOT sp2 mitra (24)"/>
      <sheetName val="OPTIMIS OKT 2012 (227)"/>
      <sheetName val="Summary RFIMin (15-17)"/>
      <sheetName val="blocking poin co agustus"/>
      <sheetName val="hal 15-16"/>
      <sheetName val="Validasi"/>
      <sheetName val="Validasi (2)"/>
      <sheetName val="High Capex"/>
      <sheetName val="Target Agustus"/>
      <sheetName val="Sheet2"/>
      <sheetName val="Sheet16"/>
      <sheetName val="Achv Agustus"/>
      <sheetName val="Target remaining site"/>
      <sheetName val="SUMALPUA"/>
      <sheetName val="Ach sept"/>
      <sheetName val="Sheet3"/>
      <sheetName val="Sheet4"/>
      <sheetName val="210912"/>
      <sheetName val="Sheet1"/>
      <sheetName val="Sheet5"/>
      <sheetName val="Struktur"/>
      <sheetName val="Sheet6"/>
      <sheetName val="Sheet7"/>
      <sheetName val="TARGET RFI+BAUK"/>
      <sheetName val="PROGREES TODAY"/>
      <sheetName val="rfi min"/>
      <sheetName val="Sheet9"/>
      <sheetName val="Shee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9">
          <cell r="B19" t="str">
            <v>01-BAPS</v>
          </cell>
        </row>
        <row r="20">
          <cell r="B20" t="str">
            <v>02-BAUK</v>
          </cell>
        </row>
        <row r="21">
          <cell r="B21" t="str">
            <v>03-RFI</v>
          </cell>
        </row>
        <row r="22">
          <cell r="B22" t="str">
            <v>04-CME</v>
          </cell>
        </row>
        <row r="23">
          <cell r="B23" t="str">
            <v>05-RFC</v>
          </cell>
        </row>
        <row r="24">
          <cell r="B24" t="str">
            <v>06-SITAC</v>
          </cell>
        </row>
        <row r="25">
          <cell r="B25" t="str">
            <v>07-DRM</v>
          </cell>
        </row>
        <row r="26">
          <cell r="B26" t="str">
            <v>08-SIS/SES</v>
          </cell>
        </row>
        <row r="27">
          <cell r="B27" t="str">
            <v>09-NY Start</v>
          </cell>
        </row>
        <row r="28">
          <cell r="B28" t="str">
            <v>10-Proposed Cancel</v>
          </cell>
        </row>
        <row r="29">
          <cell r="B29" t="str">
            <v>11-Cancel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Sheet1"/>
      <sheetName val="Monthly Target"/>
      <sheetName val="Sheet3"/>
      <sheetName val="Site List Area3"/>
      <sheetName val="Legenda"/>
      <sheetName val="Issue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9">
          <cell r="G89" t="str">
            <v>01-BAPS Approved</v>
          </cell>
        </row>
        <row r="90">
          <cell r="G90" t="str">
            <v>02-PO Process</v>
          </cell>
        </row>
        <row r="91">
          <cell r="G91" t="str">
            <v>03-PR Process</v>
          </cell>
        </row>
        <row r="92">
          <cell r="G92" t="str">
            <v>04-BAUK Approved</v>
          </cell>
        </row>
        <row r="93">
          <cell r="G93" t="str">
            <v>05-BAUK Process HQ</v>
          </cell>
        </row>
        <row r="94">
          <cell r="G94" t="str">
            <v>06-BAUK Process Regional</v>
          </cell>
        </row>
        <row r="95">
          <cell r="G95" t="str">
            <v>07-ATP Done</v>
          </cell>
        </row>
        <row r="96">
          <cell r="G96" t="str">
            <v>08-ATP Punc. Cleareance</v>
          </cell>
        </row>
        <row r="97">
          <cell r="G97" t="str">
            <v>09-ATP process</v>
          </cell>
        </row>
        <row r="98">
          <cell r="G98" t="str">
            <v>10-Binder completion</v>
          </cell>
        </row>
        <row r="99">
          <cell r="G99" t="str">
            <v>11-RFI by Combat</v>
          </cell>
        </row>
        <row r="100">
          <cell r="G100" t="str">
            <v xml:space="preserve">12-RFI </v>
          </cell>
        </row>
        <row r="101">
          <cell r="G101" t="str">
            <v>13-Fence and yard</v>
          </cell>
        </row>
        <row r="102">
          <cell r="G102" t="str">
            <v>14-CME Done Minus Power</v>
          </cell>
        </row>
        <row r="103">
          <cell r="G103" t="str">
            <v>15-M/E on going</v>
          </cell>
        </row>
        <row r="104">
          <cell r="G104" t="str">
            <v>16-Tower Erection</v>
          </cell>
        </row>
        <row r="105">
          <cell r="G105" t="str">
            <v>17-Curing</v>
          </cell>
        </row>
        <row r="106">
          <cell r="G106" t="str">
            <v>18-Pouring</v>
          </cell>
        </row>
        <row r="107">
          <cell r="G107" t="str">
            <v>19-Rebaring</v>
          </cell>
        </row>
        <row r="108">
          <cell r="G108" t="str">
            <v>20-Borepile OG</v>
          </cell>
        </row>
        <row r="109">
          <cell r="G109" t="str">
            <v>21-Excavation</v>
          </cell>
        </row>
        <row r="110">
          <cell r="G110" t="str">
            <v>22-Temporary Site (Combat)</v>
          </cell>
        </row>
        <row r="111">
          <cell r="G111" t="str">
            <v>23-Site Opening</v>
          </cell>
        </row>
        <row r="112">
          <cell r="G112" t="str">
            <v>24-APD Done</v>
          </cell>
        </row>
        <row r="113">
          <cell r="G113" t="str">
            <v>25-IMB Done</v>
          </cell>
        </row>
        <row r="114">
          <cell r="G114" t="str">
            <v>26-CME Colocation</v>
          </cell>
        </row>
        <row r="115">
          <cell r="G115" t="str">
            <v xml:space="preserve">27-RFC  </v>
          </cell>
        </row>
        <row r="116">
          <cell r="G116" t="str">
            <v>28-IP Release</v>
          </cell>
        </row>
        <row r="117">
          <cell r="G117" t="str">
            <v>29-RFC by Tenant</v>
          </cell>
        </row>
        <row r="118">
          <cell r="G118" t="str">
            <v>30-Land Payment request 3</v>
          </cell>
        </row>
        <row r="119">
          <cell r="G119" t="str">
            <v xml:space="preserve">31-Land Payment request 2 </v>
          </cell>
        </row>
        <row r="120">
          <cell r="G120" t="str">
            <v>32-Land Payment request 1</v>
          </cell>
        </row>
        <row r="121">
          <cell r="G121" t="str">
            <v>33-IMB Apply</v>
          </cell>
        </row>
        <row r="122">
          <cell r="G122" t="str">
            <v>34-PKS</v>
          </cell>
        </row>
        <row r="123">
          <cell r="G123" t="str">
            <v>35-Soil/Hammer Test</v>
          </cell>
        </row>
        <row r="124">
          <cell r="G124" t="str">
            <v>36-Rekom Camat</v>
          </cell>
        </row>
        <row r="125">
          <cell r="G125" t="str">
            <v>37-Ijin Warga</v>
          </cell>
        </row>
        <row r="126">
          <cell r="G126" t="str">
            <v>38-BAN/BAK</v>
          </cell>
        </row>
        <row r="127">
          <cell r="G127" t="str">
            <v>39-DRM</v>
          </cell>
        </row>
        <row r="128">
          <cell r="G128" t="str">
            <v>40-SIS By Tenant</v>
          </cell>
        </row>
        <row r="129">
          <cell r="G129" t="str">
            <v>41-SIS/SES Done</v>
          </cell>
        </row>
        <row r="130">
          <cell r="G130" t="str">
            <v>42-SIS/SES OG</v>
          </cell>
        </row>
        <row r="131">
          <cell r="G131" t="str">
            <v>43-Joint Survey</v>
          </cell>
        </row>
        <row r="132">
          <cell r="G132" t="str">
            <v>44-Proposed Cancel</v>
          </cell>
        </row>
        <row r="133">
          <cell r="G133" t="str">
            <v>45-Cancelled by Tenant</v>
          </cell>
        </row>
        <row r="134">
          <cell r="G134" t="str">
            <v>46-Cancelled by DMT</v>
          </cell>
        </row>
        <row r="135">
          <cell r="G135" t="str">
            <v>47-Cancelled ReOpen</v>
          </cell>
        </row>
      </sheetData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Monthly Target"/>
      <sheetName val="Site List Area3"/>
      <sheetName val="Legenda"/>
      <sheetName val="Issue"/>
      <sheetName val="Valid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5">
          <cell r="B55" t="str">
            <v>00. Cancel by Tsel</v>
          </cell>
        </row>
        <row r="56">
          <cell r="B56" t="str">
            <v>01. Cancel by TP</v>
          </cell>
        </row>
        <row r="57">
          <cell r="B57" t="str">
            <v>02. Propose Cancel</v>
          </cell>
        </row>
        <row r="58">
          <cell r="B58" t="str">
            <v>03. SIS / SES</v>
          </cell>
        </row>
        <row r="59">
          <cell r="B59" t="str">
            <v>04. DRM</v>
          </cell>
        </row>
        <row r="60">
          <cell r="B60" t="str">
            <v>05. Sitac</v>
          </cell>
        </row>
        <row r="61">
          <cell r="B61" t="str">
            <v>06. RFC</v>
          </cell>
        </row>
        <row r="62">
          <cell r="B62" t="str">
            <v>07. CME</v>
          </cell>
        </row>
        <row r="63">
          <cell r="B63" t="str">
            <v>08. RFI</v>
          </cell>
        </row>
        <row r="64">
          <cell r="B64" t="str">
            <v xml:space="preserve">09. BAUK </v>
          </cell>
        </row>
        <row r="65">
          <cell r="B65" t="str">
            <v>10. BAPS</v>
          </cell>
        </row>
        <row r="66">
          <cell r="B66" t="str">
            <v>11. Billed</v>
          </cell>
        </row>
      </sheetData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itra Issue"/>
      <sheetName val="SITELIST"/>
      <sheetName val="INTERNAL"/>
      <sheetName val="TSEL UPDATE"/>
      <sheetName val="RESUME"/>
      <sheetName val="VALIDASI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01-BAPS</v>
          </cell>
          <cell r="F2" t="str">
            <v>01-Closed</v>
          </cell>
          <cell r="H2" t="str">
            <v>01-BAPS Approved</v>
          </cell>
        </row>
        <row r="3">
          <cell r="F3" t="str">
            <v>02-Waiting BAPS Approval</v>
          </cell>
          <cell r="H3" t="str">
            <v>02-PO Process</v>
          </cell>
        </row>
        <row r="4">
          <cell r="F4" t="str">
            <v>03-PO Process</v>
          </cell>
          <cell r="H4" t="str">
            <v>03-PR Process</v>
          </cell>
        </row>
        <row r="5">
          <cell r="F5" t="str">
            <v>04-PR Process</v>
          </cell>
          <cell r="H5" t="str">
            <v>04-BAUK Approved</v>
          </cell>
        </row>
        <row r="6">
          <cell r="F6" t="str">
            <v>05-Waiting BAUK Approval</v>
          </cell>
          <cell r="H6" t="str">
            <v>05-BAUK Process HQ</v>
          </cell>
        </row>
        <row r="7">
          <cell r="F7" t="str">
            <v>06-Binder completion</v>
          </cell>
          <cell r="H7" t="str">
            <v>06-BAUK Process Regional</v>
          </cell>
        </row>
        <row r="8">
          <cell r="F8" t="str">
            <v>07-Take Over Process</v>
          </cell>
          <cell r="H8" t="str">
            <v>07-ATP Done</v>
          </cell>
        </row>
        <row r="9">
          <cell r="F9" t="str">
            <v>08-Waiting PLN Connected</v>
          </cell>
          <cell r="H9" t="str">
            <v>08-ATP Punc. Cleareance</v>
          </cell>
        </row>
        <row r="10">
          <cell r="F10" t="str">
            <v>09-Waiting Temporary Power</v>
          </cell>
          <cell r="H10" t="str">
            <v>09-ATP process</v>
          </cell>
        </row>
        <row r="11">
          <cell r="F11" t="str">
            <v>10-CDC Issue</v>
          </cell>
          <cell r="H11" t="str">
            <v>10-Binder completion</v>
          </cell>
        </row>
        <row r="12">
          <cell r="F12" t="str">
            <v>11-Waiting IP</v>
          </cell>
          <cell r="H12" t="str">
            <v>11-RFI by Combat</v>
          </cell>
        </row>
        <row r="13">
          <cell r="F13" t="str">
            <v>12-Waiting APD Approved</v>
          </cell>
          <cell r="H13" t="str">
            <v xml:space="preserve">12-RFI </v>
          </cell>
        </row>
        <row r="14">
          <cell r="F14" t="str">
            <v>13-SDA/Strengthening</v>
          </cell>
          <cell r="H14" t="str">
            <v>13-Fence and yard</v>
          </cell>
        </row>
        <row r="15">
          <cell r="F15" t="str">
            <v>14-Site Corporate</v>
          </cell>
          <cell r="H15" t="str">
            <v>14-CME Done Minus Power</v>
          </cell>
        </row>
        <row r="16">
          <cell r="F16" t="str">
            <v>15-Extreem Site</v>
          </cell>
          <cell r="H16" t="str">
            <v>15-M/E on going</v>
          </cell>
        </row>
        <row r="17">
          <cell r="F17" t="str">
            <v>16-Waiting Approval High Price</v>
          </cell>
          <cell r="H17" t="str">
            <v>16-Tower Erection</v>
          </cell>
        </row>
        <row r="18">
          <cell r="F18" t="str">
            <v>17-Hard SITAC</v>
          </cell>
          <cell r="H18" t="str">
            <v>17-Curing</v>
          </cell>
        </row>
        <row r="19">
          <cell r="F19" t="str">
            <v>18-IMB Issue</v>
          </cell>
          <cell r="H19" t="str">
            <v>18-Pouring</v>
          </cell>
        </row>
        <row r="20">
          <cell r="F20" t="str">
            <v>19-Waiting BAN/BAK Approval</v>
          </cell>
          <cell r="H20" t="str">
            <v>19-Rebaring</v>
          </cell>
        </row>
        <row r="21">
          <cell r="F21" t="str">
            <v>20-Resurvey/Rehunting</v>
          </cell>
          <cell r="H21" t="str">
            <v>20-Borepile OG</v>
          </cell>
        </row>
        <row r="22">
          <cell r="F22" t="str">
            <v>21-Change SOW</v>
          </cell>
          <cell r="H22" t="str">
            <v>21-Excavation</v>
          </cell>
        </row>
        <row r="23">
          <cell r="F23" t="str">
            <v>22-Mitra Issue</v>
          </cell>
          <cell r="H23" t="str">
            <v>22-Temporary Site (Combat)</v>
          </cell>
        </row>
        <row r="24">
          <cell r="F24" t="str">
            <v>23-Community Issue</v>
          </cell>
          <cell r="H24" t="str">
            <v>23-Site Opening</v>
          </cell>
        </row>
        <row r="25">
          <cell r="F25" t="str">
            <v>24-Waiting DRM</v>
          </cell>
          <cell r="H25" t="str">
            <v>24-APD Done</v>
          </cell>
        </row>
        <row r="26">
          <cell r="F26" t="str">
            <v>25-On Hold by Tenant</v>
          </cell>
          <cell r="H26" t="str">
            <v>25-IMB Done</v>
          </cell>
        </row>
        <row r="27">
          <cell r="F27" t="str">
            <v>26-Waiting Survey Permit</v>
          </cell>
          <cell r="H27" t="str">
            <v>26-CME Colocation</v>
          </cell>
        </row>
        <row r="28">
          <cell r="F28" t="str">
            <v>27-Waiting Doc From Tenant</v>
          </cell>
          <cell r="H28" t="str">
            <v xml:space="preserve">27-RFC  </v>
          </cell>
        </row>
        <row r="29">
          <cell r="F29" t="str">
            <v>28-No SPMK</v>
          </cell>
          <cell r="H29" t="str">
            <v>28-IP Release</v>
          </cell>
        </row>
        <row r="30">
          <cell r="F30" t="str">
            <v>29-No SPK/PO</v>
          </cell>
          <cell r="H30" t="str">
            <v>29-RFC by Tenant</v>
          </cell>
        </row>
        <row r="31">
          <cell r="F31" t="str">
            <v>30-Work On Going</v>
          </cell>
          <cell r="H31" t="str">
            <v>30-Land Payment request 3</v>
          </cell>
        </row>
        <row r="32">
          <cell r="H32" t="str">
            <v xml:space="preserve">31-Land Payment request 2 </v>
          </cell>
        </row>
        <row r="33">
          <cell r="H33" t="str">
            <v>32-Land Payment request 1</v>
          </cell>
        </row>
        <row r="34">
          <cell r="H34" t="str">
            <v>33-IMB Apply</v>
          </cell>
        </row>
        <row r="35">
          <cell r="H35" t="str">
            <v>34-PKS</v>
          </cell>
        </row>
        <row r="36">
          <cell r="H36" t="str">
            <v>35-Soil/Hammer Test</v>
          </cell>
        </row>
        <row r="37">
          <cell r="H37" t="str">
            <v>36-Rekom Camat</v>
          </cell>
        </row>
        <row r="38">
          <cell r="H38" t="str">
            <v>37-Ijin Warga</v>
          </cell>
        </row>
        <row r="39">
          <cell r="H39" t="str">
            <v>38-BAN/BAK</v>
          </cell>
        </row>
        <row r="40">
          <cell r="H40" t="str">
            <v>39-DRM</v>
          </cell>
        </row>
        <row r="41">
          <cell r="H41" t="str">
            <v>40-SIS By Tenant</v>
          </cell>
        </row>
        <row r="42">
          <cell r="H42" t="str">
            <v>41-SIS/SES Done</v>
          </cell>
        </row>
        <row r="43">
          <cell r="H43" t="str">
            <v>42-SIS/SES OG</v>
          </cell>
        </row>
        <row r="44">
          <cell r="H44" t="str">
            <v>43-Joint Survey</v>
          </cell>
        </row>
        <row r="45">
          <cell r="H45" t="str">
            <v>44-Proposed Cancel</v>
          </cell>
        </row>
        <row r="46">
          <cell r="H46" t="str">
            <v>45-Cancelled by Tenant</v>
          </cell>
        </row>
        <row r="47">
          <cell r="H47" t="str">
            <v>46-Cancelled by DMT</v>
          </cell>
        </row>
        <row r="48">
          <cell r="H48" t="str">
            <v>47-Cancelled ReOpen</v>
          </cell>
        </row>
      </sheetData>
      <sheetData sheetId="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valuasi Mitra"/>
      <sheetName val="Sheet9"/>
      <sheetName val="Waiting Power"/>
      <sheetName val="APD Process"/>
      <sheetName val="Target Feb'12"/>
      <sheetName val="Pivot"/>
      <sheetName val="Sheet8"/>
      <sheetName val="Last status"/>
      <sheetName val="Overview Kalimantan"/>
      <sheetName val="BP Kalimantan"/>
      <sheetName val="Site List"/>
      <sheetName val="Validation"/>
      <sheetName val="Sheet7"/>
      <sheetName val="Sheet1"/>
      <sheetName val="Sheet2"/>
      <sheetName val="Sheet3"/>
      <sheetName val="Sheet4"/>
      <sheetName val="Validasi"/>
      <sheetName val="Pivot2"/>
      <sheetName val="Sheet5"/>
      <sheetName val="Sheet6"/>
      <sheetName val="CDC"/>
      <sheetName val="Valida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01-BAPS</v>
          </cell>
          <cell r="F2" t="str">
            <v>01-Closed</v>
          </cell>
        </row>
        <row r="3">
          <cell r="C3" t="str">
            <v>02-BAUK</v>
          </cell>
          <cell r="F3" t="str">
            <v>02-Waiting BAPS Approval</v>
          </cell>
        </row>
        <row r="4">
          <cell r="C4" t="str">
            <v>03-RFI</v>
          </cell>
          <cell r="F4" t="str">
            <v>03-PO Process</v>
          </cell>
        </row>
        <row r="5">
          <cell r="C5" t="str">
            <v>04-CME</v>
          </cell>
          <cell r="F5" t="str">
            <v>04-PR Process</v>
          </cell>
        </row>
        <row r="6">
          <cell r="C6" t="str">
            <v>05-RFC</v>
          </cell>
          <cell r="F6" t="str">
            <v>05-Waiting BAUK Approval</v>
          </cell>
        </row>
        <row r="7">
          <cell r="C7" t="str">
            <v>06-SITAC</v>
          </cell>
          <cell r="F7" t="str">
            <v>06-Binder completion</v>
          </cell>
        </row>
        <row r="8">
          <cell r="C8" t="str">
            <v>07-DRM</v>
          </cell>
          <cell r="F8" t="str">
            <v>07-Take Over Process</v>
          </cell>
        </row>
        <row r="9">
          <cell r="C9" t="str">
            <v>08-SIS/SES</v>
          </cell>
          <cell r="F9" t="str">
            <v>08-Waiting PLN Connected</v>
          </cell>
        </row>
        <row r="10">
          <cell r="C10" t="str">
            <v>09-NY Start</v>
          </cell>
          <cell r="F10" t="str">
            <v>09-Waiting Temporary Power</v>
          </cell>
        </row>
        <row r="11">
          <cell r="C11" t="str">
            <v>10-Proposed Cancel</v>
          </cell>
          <cell r="F11" t="str">
            <v>10-CDC Issue</v>
          </cell>
        </row>
        <row r="12">
          <cell r="C12" t="str">
            <v>11-Cancel</v>
          </cell>
          <cell r="F12" t="str">
            <v>11-Waiting IP</v>
          </cell>
        </row>
        <row r="13">
          <cell r="F13" t="str">
            <v>12-Waiting APD Approved</v>
          </cell>
        </row>
        <row r="14">
          <cell r="F14" t="str">
            <v>13-SDA/Strengthening</v>
          </cell>
        </row>
        <row r="15">
          <cell r="F15" t="str">
            <v>14-Site Corporate</v>
          </cell>
        </row>
        <row r="16">
          <cell r="F16" t="str">
            <v>15-Extreem Site</v>
          </cell>
        </row>
        <row r="17">
          <cell r="F17" t="str">
            <v>16-Waiting Approval High Price</v>
          </cell>
        </row>
        <row r="18">
          <cell r="F18" t="str">
            <v>17-Hard SITAC</v>
          </cell>
        </row>
        <row r="19">
          <cell r="F19" t="str">
            <v>18-IMB Issue</v>
          </cell>
        </row>
        <row r="20">
          <cell r="F20" t="str">
            <v>19-Waiting BAN/BAK Approval</v>
          </cell>
        </row>
        <row r="21">
          <cell r="F21" t="str">
            <v>20-Resurvey/Rehunting</v>
          </cell>
        </row>
        <row r="22">
          <cell r="F22" t="str">
            <v>21-Change SOW</v>
          </cell>
        </row>
        <row r="23">
          <cell r="F23" t="str">
            <v>22-Mitra Issue</v>
          </cell>
        </row>
        <row r="24">
          <cell r="F24" t="str">
            <v>23-Community Issue</v>
          </cell>
        </row>
        <row r="25">
          <cell r="F25" t="str">
            <v>24-Waiting DRM</v>
          </cell>
        </row>
        <row r="26">
          <cell r="F26" t="str">
            <v>25-On Hold by Tenant</v>
          </cell>
        </row>
        <row r="27">
          <cell r="F27" t="str">
            <v>26-Waiting Survey Permit</v>
          </cell>
        </row>
        <row r="28">
          <cell r="F28" t="str">
            <v>27-Waiting Doc From Tenant</v>
          </cell>
        </row>
        <row r="29">
          <cell r="F29" t="str">
            <v>28-No SPMK</v>
          </cell>
        </row>
        <row r="30">
          <cell r="F30" t="str">
            <v>29-No SPK/PO</v>
          </cell>
        </row>
        <row r="31">
          <cell r="F31" t="str">
            <v>30-Work On Going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ite List"/>
      <sheetName val="Updates since ver.2012.11.06"/>
      <sheetName val="Summary by Province"/>
      <sheetName val="FAV"/>
      <sheetName val="CHG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UPONT"/>
      <sheetName val="Sheet2"/>
      <sheetName val="Detail site"/>
      <sheetName val="Sheet1"/>
    </sheetNames>
    <sheetDataSet>
      <sheetData sheetId="0" refreshError="1"/>
      <sheetData sheetId="1" refreshError="1"/>
      <sheetData sheetId="2"/>
      <sheetData sheetId="3">
        <row r="1">
          <cell r="C1" t="str">
            <v>Detail Status</v>
          </cell>
        </row>
        <row r="2">
          <cell r="C2" t="str">
            <v xml:space="preserve">Site clearing </v>
          </cell>
        </row>
        <row r="3">
          <cell r="C3" t="str">
            <v>Borepile OG</v>
          </cell>
        </row>
        <row r="4">
          <cell r="C4" t="str">
            <v>Excavation OG</v>
          </cell>
        </row>
        <row r="5">
          <cell r="C5" t="str">
            <v>Rebar OG</v>
          </cell>
        </row>
        <row r="6">
          <cell r="C6" t="str">
            <v>Concrate pouring</v>
          </cell>
        </row>
        <row r="7">
          <cell r="C7" t="str">
            <v>Erection OG</v>
          </cell>
        </row>
        <row r="8">
          <cell r="C8" t="str">
            <v>ME OG</v>
          </cell>
        </row>
        <row r="9">
          <cell r="C9" t="str">
            <v>PLN Connection OG</v>
          </cell>
        </row>
        <row r="10">
          <cell r="C10" t="str">
            <v>RFI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C00000"/>
  </sheetPr>
  <dimension ref="A1:AF349"/>
  <sheetViews>
    <sheetView tabSelected="1" zoomScale="85" zoomScaleNormal="85" workbookViewId="0">
      <pane xSplit="6" ySplit="1" topLeftCell="N326" activePane="bottomRight" state="frozen"/>
      <selection pane="topRight" activeCell="F1" sqref="F1"/>
      <selection pane="bottomLeft" activeCell="A3" sqref="A3"/>
      <selection pane="bottomRight" activeCell="Q81" sqref="Q81:Q349"/>
    </sheetView>
  </sheetViews>
  <sheetFormatPr defaultColWidth="9.109375" defaultRowHeight="14.4" outlineLevelCol="1"/>
  <cols>
    <col min="1" max="1" width="15.109375" style="8" bestFit="1" customWidth="1"/>
    <col min="2" max="2" width="10" style="8" bestFit="1" customWidth="1"/>
    <col min="3" max="3" width="10.33203125" style="8" bestFit="1" customWidth="1"/>
    <col min="4" max="4" width="11" style="8" bestFit="1" customWidth="1"/>
    <col min="5" max="5" width="16.33203125" style="8" bestFit="1" customWidth="1"/>
    <col min="6" max="6" width="16.109375" style="8" bestFit="1" customWidth="1"/>
    <col min="7" max="7" width="41.88671875" style="8" bestFit="1" customWidth="1"/>
    <col min="8" max="8" width="12.33203125" style="8" bestFit="1" customWidth="1"/>
    <col min="9" max="9" width="12.88671875" style="8" bestFit="1" customWidth="1"/>
    <col min="10" max="10" width="16.33203125" style="8" bestFit="1" customWidth="1"/>
    <col min="11" max="11" width="29.5546875" style="8" bestFit="1" customWidth="1"/>
    <col min="12" max="12" width="20.88671875" style="8" bestFit="1" customWidth="1"/>
    <col min="13" max="13" width="31.44140625" style="8" bestFit="1" customWidth="1"/>
    <col min="14" max="14" width="13.5546875" style="8" customWidth="1"/>
    <col min="15" max="15" width="13.5546875" style="8" bestFit="1" customWidth="1"/>
    <col min="16" max="16" width="27.109375" style="8" bestFit="1" customWidth="1"/>
    <col min="17" max="17" width="36.6640625" style="8" bestFit="1" customWidth="1"/>
    <col min="18" max="18" width="15" style="8" bestFit="1" customWidth="1"/>
    <col min="19" max="19" width="11.6640625" style="8" customWidth="1"/>
    <col min="20" max="20" width="12.5546875" style="8" bestFit="1" customWidth="1"/>
    <col min="21" max="21" width="11.5546875" style="8" bestFit="1" customWidth="1" outlineLevel="1"/>
    <col min="22" max="22" width="12.5546875" style="8" bestFit="1" customWidth="1" outlineLevel="1"/>
    <col min="23" max="23" width="12.5546875" style="9" bestFit="1" customWidth="1" outlineLevel="1"/>
    <col min="24" max="24" width="12.5546875" style="8" bestFit="1" customWidth="1" outlineLevel="1"/>
    <col min="25" max="25" width="16.6640625" style="8" bestFit="1" customWidth="1" outlineLevel="1"/>
    <col min="26" max="26" width="11.5546875" style="8" bestFit="1" customWidth="1" outlineLevel="1"/>
    <col min="27" max="27" width="18.109375" style="8" bestFit="1" customWidth="1" outlineLevel="1"/>
    <col min="28" max="28" width="13.44140625" style="8" bestFit="1" customWidth="1" outlineLevel="1"/>
    <col min="29" max="29" width="13.88671875" style="8" bestFit="1" customWidth="1" outlineLevel="1"/>
    <col min="30" max="30" width="12.5546875" style="8" bestFit="1" customWidth="1" outlineLevel="1"/>
    <col min="31" max="31" width="9.109375" style="8"/>
    <col min="32" max="32" width="12.6640625" style="8" bestFit="1" customWidth="1"/>
    <col min="33" max="16384" width="9.109375" style="8"/>
  </cols>
  <sheetData>
    <row r="1" spans="1:32" ht="30" customHeight="1">
      <c r="A1" s="22" t="s">
        <v>1469</v>
      </c>
      <c r="B1" s="28" t="s">
        <v>1493</v>
      </c>
      <c r="C1" s="22" t="s">
        <v>1492</v>
      </c>
      <c r="D1" s="22" t="s">
        <v>1491</v>
      </c>
      <c r="E1" s="22" t="s">
        <v>1490</v>
      </c>
      <c r="F1" s="22" t="s">
        <v>1489</v>
      </c>
      <c r="G1" s="22" t="s">
        <v>1488</v>
      </c>
      <c r="H1" s="22" t="s">
        <v>1487</v>
      </c>
      <c r="I1" s="22" t="s">
        <v>1486</v>
      </c>
      <c r="J1" s="27" t="s">
        <v>1485</v>
      </c>
      <c r="K1" s="22" t="s">
        <v>1484</v>
      </c>
      <c r="L1" s="22" t="s">
        <v>1483</v>
      </c>
      <c r="M1" s="22" t="s">
        <v>1482</v>
      </c>
      <c r="N1" s="26" t="s">
        <v>2</v>
      </c>
      <c r="O1" s="26" t="s">
        <v>1481</v>
      </c>
      <c r="P1" s="26" t="s">
        <v>1480</v>
      </c>
      <c r="Q1" s="25" t="s">
        <v>1479</v>
      </c>
      <c r="R1" s="25" t="s">
        <v>1478</v>
      </c>
      <c r="S1" s="24" t="s">
        <v>38</v>
      </c>
      <c r="T1" s="23" t="s">
        <v>1477</v>
      </c>
      <c r="U1" s="58" t="s">
        <v>40</v>
      </c>
      <c r="V1" s="58" t="s">
        <v>1476</v>
      </c>
      <c r="W1" s="58" t="s">
        <v>42</v>
      </c>
      <c r="X1" s="59" t="s">
        <v>1475</v>
      </c>
      <c r="Y1" s="68" t="s">
        <v>1474</v>
      </c>
      <c r="Z1" s="68" t="s">
        <v>1473</v>
      </c>
      <c r="AA1" s="68" t="s">
        <v>1472</v>
      </c>
      <c r="AB1" s="68" t="s">
        <v>1471</v>
      </c>
      <c r="AC1" s="68" t="s">
        <v>1470</v>
      </c>
      <c r="AD1" s="60" t="s">
        <v>38</v>
      </c>
    </row>
    <row r="2" spans="1:32" s="54" customFormat="1" ht="15" hidden="1" customHeight="1">
      <c r="A2" s="47" t="s">
        <v>1466</v>
      </c>
      <c r="B2" s="48" t="s">
        <v>304</v>
      </c>
      <c r="C2" s="49" t="s">
        <v>72</v>
      </c>
      <c r="D2" s="49" t="s">
        <v>831</v>
      </c>
      <c r="E2" s="49" t="s">
        <v>1336</v>
      </c>
      <c r="F2" s="49" t="s">
        <v>1468</v>
      </c>
      <c r="G2" s="49" t="s">
        <v>1467</v>
      </c>
      <c r="H2" s="48">
        <v>98.053604000000007</v>
      </c>
      <c r="I2" s="48">
        <v>2.9078731000000002</v>
      </c>
      <c r="J2" s="49" t="s">
        <v>158</v>
      </c>
      <c r="K2" s="49" t="s">
        <v>66</v>
      </c>
      <c r="L2" s="49" t="s">
        <v>1333</v>
      </c>
      <c r="M2" s="49" t="s">
        <v>1389</v>
      </c>
      <c r="N2" s="49" t="s">
        <v>5</v>
      </c>
      <c r="O2" s="49" t="s">
        <v>63</v>
      </c>
      <c r="P2" s="49" t="s">
        <v>1388</v>
      </c>
      <c r="Q2" s="49" t="s">
        <v>550</v>
      </c>
      <c r="R2" s="48" t="s">
        <v>60</v>
      </c>
      <c r="S2" s="49" t="s">
        <v>157</v>
      </c>
      <c r="T2" s="50">
        <v>593000000</v>
      </c>
      <c r="U2" s="51">
        <v>5554500</v>
      </c>
      <c r="V2" s="52">
        <v>68909600</v>
      </c>
      <c r="W2" s="53">
        <v>120000000</v>
      </c>
      <c r="X2" s="52">
        <v>100000000</v>
      </c>
      <c r="Y2" s="52">
        <v>143379827.65335396</v>
      </c>
      <c r="Z2" s="52">
        <v>28916800</v>
      </c>
      <c r="AA2" s="52">
        <v>0</v>
      </c>
      <c r="AB2" s="52">
        <v>0</v>
      </c>
      <c r="AC2" s="52">
        <v>0</v>
      </c>
      <c r="AD2" s="52">
        <v>115000000</v>
      </c>
    </row>
    <row r="3" spans="1:32" s="41" customFormat="1" ht="15" hidden="1" customHeight="1">
      <c r="A3" s="34" t="s">
        <v>1463</v>
      </c>
      <c r="B3" s="35" t="s">
        <v>304</v>
      </c>
      <c r="C3" s="36" t="s">
        <v>72</v>
      </c>
      <c r="D3" s="36" t="s">
        <v>831</v>
      </c>
      <c r="E3" s="36" t="s">
        <v>1336</v>
      </c>
      <c r="F3" s="36" t="s">
        <v>1465</v>
      </c>
      <c r="G3" s="36" t="s">
        <v>1464</v>
      </c>
      <c r="H3" s="35">
        <v>96.304636000000002</v>
      </c>
      <c r="I3" s="35">
        <v>4.063866</v>
      </c>
      <c r="J3" s="36" t="s">
        <v>158</v>
      </c>
      <c r="K3" s="36" t="s">
        <v>66</v>
      </c>
      <c r="L3" s="36" t="s">
        <v>1460</v>
      </c>
      <c r="M3" s="36" t="s">
        <v>1459</v>
      </c>
      <c r="N3" s="36" t="s">
        <v>4</v>
      </c>
      <c r="O3" s="36" t="s">
        <v>63</v>
      </c>
      <c r="P3" s="36" t="s">
        <v>1458</v>
      </c>
      <c r="Q3" s="36" t="s">
        <v>1457</v>
      </c>
      <c r="R3" s="35" t="s">
        <v>60</v>
      </c>
      <c r="S3" s="36" t="s">
        <v>157</v>
      </c>
      <c r="T3" s="37">
        <v>593000000</v>
      </c>
      <c r="U3" s="38">
        <v>5680500</v>
      </c>
      <c r="V3" s="55">
        <v>63929700</v>
      </c>
      <c r="W3" s="40">
        <v>74502000</v>
      </c>
      <c r="X3" s="39">
        <v>100000000</v>
      </c>
      <c r="Y3" s="39">
        <v>149963275.27820638</v>
      </c>
      <c r="Z3" s="39">
        <v>29436100</v>
      </c>
      <c r="AA3" s="39">
        <v>0</v>
      </c>
      <c r="AB3" s="39">
        <v>0</v>
      </c>
      <c r="AC3" s="39">
        <v>0</v>
      </c>
      <c r="AD3" s="39">
        <v>115000000</v>
      </c>
      <c r="AF3" s="61">
        <f>SUM(U3:AD3)</f>
        <v>538511575.27820635</v>
      </c>
    </row>
    <row r="4" spans="1:32" ht="15" hidden="1" customHeight="1">
      <c r="A4" s="10" t="s">
        <v>1456</v>
      </c>
      <c r="B4" s="17" t="s">
        <v>304</v>
      </c>
      <c r="C4" s="11" t="s">
        <v>72</v>
      </c>
      <c r="D4" s="11" t="s">
        <v>831</v>
      </c>
      <c r="E4" s="11" t="s">
        <v>1336</v>
      </c>
      <c r="F4" s="11" t="s">
        <v>1462</v>
      </c>
      <c r="G4" s="11" t="s">
        <v>1461</v>
      </c>
      <c r="H4" s="17">
        <v>96.195096000000007</v>
      </c>
      <c r="I4" s="17">
        <v>4.4203910000000004</v>
      </c>
      <c r="J4" s="11" t="s">
        <v>158</v>
      </c>
      <c r="K4" s="11" t="s">
        <v>66</v>
      </c>
      <c r="L4" s="11" t="s">
        <v>1460</v>
      </c>
      <c r="M4" s="11" t="s">
        <v>1459</v>
      </c>
      <c r="N4" s="11" t="s">
        <v>4</v>
      </c>
      <c r="O4" s="11" t="s">
        <v>63</v>
      </c>
      <c r="P4" s="11" t="s">
        <v>1458</v>
      </c>
      <c r="Q4" s="11" t="s">
        <v>1457</v>
      </c>
      <c r="R4" s="17" t="s">
        <v>60</v>
      </c>
      <c r="S4" s="11" t="s">
        <v>157</v>
      </c>
      <c r="T4" s="16">
        <v>593000000</v>
      </c>
      <c r="U4" s="15">
        <v>5680500</v>
      </c>
      <c r="V4" s="21">
        <v>63929700</v>
      </c>
      <c r="W4" s="14">
        <v>74502000</v>
      </c>
      <c r="X4" s="12">
        <v>100000000</v>
      </c>
      <c r="Y4" s="12">
        <v>149963275.27820638</v>
      </c>
      <c r="Z4" s="12">
        <v>29436100</v>
      </c>
      <c r="AA4" s="12">
        <v>0</v>
      </c>
      <c r="AB4" s="12">
        <v>0</v>
      </c>
      <c r="AC4" s="12">
        <v>0</v>
      </c>
      <c r="AD4" s="12">
        <v>115000000</v>
      </c>
    </row>
    <row r="5" spans="1:32" ht="15" hidden="1" customHeight="1">
      <c r="A5" s="10" t="s">
        <v>1453</v>
      </c>
      <c r="B5" s="17" t="s">
        <v>304</v>
      </c>
      <c r="C5" s="11" t="s">
        <v>72</v>
      </c>
      <c r="D5" s="11" t="s">
        <v>831</v>
      </c>
      <c r="E5" s="11" t="s">
        <v>1336</v>
      </c>
      <c r="F5" s="11" t="s">
        <v>1455</v>
      </c>
      <c r="G5" s="11" t="s">
        <v>1454</v>
      </c>
      <c r="H5" s="17">
        <v>100.112861</v>
      </c>
      <c r="I5" s="17">
        <v>2.4987889999999999</v>
      </c>
      <c r="J5" s="11" t="s">
        <v>158</v>
      </c>
      <c r="K5" s="11" t="s">
        <v>66</v>
      </c>
      <c r="L5" s="11" t="s">
        <v>1333</v>
      </c>
      <c r="M5" s="11" t="s">
        <v>1438</v>
      </c>
      <c r="N5" s="11" t="s">
        <v>5</v>
      </c>
      <c r="O5" s="11" t="s">
        <v>63</v>
      </c>
      <c r="P5" s="11" t="s">
        <v>1437</v>
      </c>
      <c r="Q5" s="11" t="s">
        <v>1436</v>
      </c>
      <c r="R5" s="17" t="s">
        <v>60</v>
      </c>
      <c r="S5" s="11" t="s">
        <v>157</v>
      </c>
      <c r="T5" s="16">
        <v>593000000</v>
      </c>
      <c r="U5" s="15">
        <v>5554500</v>
      </c>
      <c r="V5" s="12">
        <v>68909600</v>
      </c>
      <c r="W5" s="14">
        <v>90000000</v>
      </c>
      <c r="X5" s="12">
        <v>100000000</v>
      </c>
      <c r="Y5" s="12">
        <v>143379827.65335396</v>
      </c>
      <c r="Z5" s="12">
        <v>28916800</v>
      </c>
      <c r="AA5" s="12">
        <v>0</v>
      </c>
      <c r="AB5" s="12">
        <v>0</v>
      </c>
      <c r="AC5" s="12">
        <v>0</v>
      </c>
      <c r="AD5" s="12">
        <v>115000000</v>
      </c>
    </row>
    <row r="6" spans="1:32" ht="15" hidden="1" customHeight="1">
      <c r="A6" s="10" t="s">
        <v>1450</v>
      </c>
      <c r="B6" s="17" t="s">
        <v>304</v>
      </c>
      <c r="C6" s="11" t="s">
        <v>72</v>
      </c>
      <c r="D6" s="11" t="s">
        <v>831</v>
      </c>
      <c r="E6" s="11" t="s">
        <v>1336</v>
      </c>
      <c r="F6" s="11" t="s">
        <v>1452</v>
      </c>
      <c r="G6" s="11" t="s">
        <v>1451</v>
      </c>
      <c r="H6" s="17">
        <v>99.902299999999997</v>
      </c>
      <c r="I6" s="17">
        <v>1.7821100000000001</v>
      </c>
      <c r="J6" s="11" t="s">
        <v>158</v>
      </c>
      <c r="K6" s="11" t="s">
        <v>66</v>
      </c>
      <c r="L6" s="11" t="s">
        <v>1333</v>
      </c>
      <c r="M6" s="11" t="s">
        <v>1438</v>
      </c>
      <c r="N6" s="11" t="s">
        <v>5</v>
      </c>
      <c r="O6" s="11" t="s">
        <v>63</v>
      </c>
      <c r="P6" s="11" t="s">
        <v>1437</v>
      </c>
      <c r="Q6" s="11" t="s">
        <v>1436</v>
      </c>
      <c r="R6" s="17" t="s">
        <v>60</v>
      </c>
      <c r="S6" s="11" t="s">
        <v>157</v>
      </c>
      <c r="T6" s="16">
        <v>593000000</v>
      </c>
      <c r="U6" s="15">
        <v>5554500</v>
      </c>
      <c r="V6" s="12">
        <v>68909600</v>
      </c>
      <c r="W6" s="14">
        <v>90000000</v>
      </c>
      <c r="X6" s="12">
        <v>100000000</v>
      </c>
      <c r="Y6" s="12">
        <v>143379827.65335396</v>
      </c>
      <c r="Z6" s="12">
        <v>28916800</v>
      </c>
      <c r="AA6" s="12">
        <v>0</v>
      </c>
      <c r="AB6" s="12">
        <v>0</v>
      </c>
      <c r="AC6" s="12">
        <v>0</v>
      </c>
      <c r="AD6" s="12">
        <v>115000000</v>
      </c>
    </row>
    <row r="7" spans="1:32" ht="15" hidden="1" customHeight="1">
      <c r="A7" s="10" t="s">
        <v>1447</v>
      </c>
      <c r="B7" s="17" t="s">
        <v>304</v>
      </c>
      <c r="C7" s="11" t="s">
        <v>72</v>
      </c>
      <c r="D7" s="11" t="s">
        <v>831</v>
      </c>
      <c r="E7" s="11" t="s">
        <v>1336</v>
      </c>
      <c r="F7" s="11" t="s">
        <v>1449</v>
      </c>
      <c r="G7" s="11" t="s">
        <v>1448</v>
      </c>
      <c r="H7" s="17">
        <v>99.882555999999994</v>
      </c>
      <c r="I7" s="17">
        <v>2.5428899999999999</v>
      </c>
      <c r="J7" s="11" t="s">
        <v>158</v>
      </c>
      <c r="K7" s="11" t="s">
        <v>66</v>
      </c>
      <c r="L7" s="11" t="s">
        <v>1333</v>
      </c>
      <c r="M7" s="11" t="s">
        <v>1438</v>
      </c>
      <c r="N7" s="11" t="s">
        <v>5</v>
      </c>
      <c r="O7" s="11" t="s">
        <v>63</v>
      </c>
      <c r="P7" s="11" t="s">
        <v>1437</v>
      </c>
      <c r="Q7" s="11" t="s">
        <v>1436</v>
      </c>
      <c r="R7" s="17" t="s">
        <v>60</v>
      </c>
      <c r="S7" s="11" t="s">
        <v>157</v>
      </c>
      <c r="T7" s="16">
        <v>593000000</v>
      </c>
      <c r="U7" s="15">
        <v>5554500</v>
      </c>
      <c r="V7" s="12">
        <v>68909600</v>
      </c>
      <c r="W7" s="14">
        <v>90000000</v>
      </c>
      <c r="X7" s="12">
        <v>100000000</v>
      </c>
      <c r="Y7" s="12">
        <v>143379827.65335396</v>
      </c>
      <c r="Z7" s="12">
        <v>28916800</v>
      </c>
      <c r="AA7" s="12">
        <v>0</v>
      </c>
      <c r="AB7" s="12">
        <v>0</v>
      </c>
      <c r="AC7" s="12">
        <v>0</v>
      </c>
      <c r="AD7" s="12">
        <v>115000000</v>
      </c>
    </row>
    <row r="8" spans="1:32" ht="15" hidden="1" customHeight="1">
      <c r="A8" s="10" t="s">
        <v>1444</v>
      </c>
      <c r="B8" s="17" t="s">
        <v>304</v>
      </c>
      <c r="C8" s="11" t="s">
        <v>72</v>
      </c>
      <c r="D8" s="11" t="s">
        <v>831</v>
      </c>
      <c r="E8" s="11" t="s">
        <v>1336</v>
      </c>
      <c r="F8" s="11" t="s">
        <v>1446</v>
      </c>
      <c r="G8" s="11" t="s">
        <v>1445</v>
      </c>
      <c r="H8" s="17">
        <v>100.262905</v>
      </c>
      <c r="I8" s="17">
        <v>1.6267959999999999</v>
      </c>
      <c r="J8" s="11" t="s">
        <v>158</v>
      </c>
      <c r="K8" s="11" t="s">
        <v>66</v>
      </c>
      <c r="L8" s="11" t="s">
        <v>1333</v>
      </c>
      <c r="M8" s="11" t="s">
        <v>1438</v>
      </c>
      <c r="N8" s="11" t="s">
        <v>5</v>
      </c>
      <c r="O8" s="11" t="s">
        <v>63</v>
      </c>
      <c r="P8" s="11" t="s">
        <v>1437</v>
      </c>
      <c r="Q8" s="11" t="s">
        <v>1436</v>
      </c>
      <c r="R8" s="17" t="s">
        <v>60</v>
      </c>
      <c r="S8" s="11" t="s">
        <v>157</v>
      </c>
      <c r="T8" s="16">
        <v>593000000</v>
      </c>
      <c r="U8" s="15">
        <v>5554500</v>
      </c>
      <c r="V8" s="12">
        <v>68909600</v>
      </c>
      <c r="W8" s="14">
        <v>90000000</v>
      </c>
      <c r="X8" s="12">
        <v>100000000</v>
      </c>
      <c r="Y8" s="12">
        <v>143379827.65335396</v>
      </c>
      <c r="Z8" s="12">
        <v>28916800</v>
      </c>
      <c r="AA8" s="12">
        <v>0</v>
      </c>
      <c r="AB8" s="12">
        <v>0</v>
      </c>
      <c r="AC8" s="12">
        <v>0</v>
      </c>
      <c r="AD8" s="12">
        <v>115000000</v>
      </c>
    </row>
    <row r="9" spans="1:32" ht="15" hidden="1" customHeight="1">
      <c r="A9" s="10" t="s">
        <v>1441</v>
      </c>
      <c r="B9" s="17" t="s">
        <v>304</v>
      </c>
      <c r="C9" s="11" t="s">
        <v>72</v>
      </c>
      <c r="D9" s="11" t="s">
        <v>831</v>
      </c>
      <c r="E9" s="11" t="s">
        <v>1336</v>
      </c>
      <c r="F9" s="11" t="s">
        <v>1443</v>
      </c>
      <c r="G9" s="11" t="s">
        <v>1442</v>
      </c>
      <c r="H9" s="17">
        <v>99.936150999999995</v>
      </c>
      <c r="I9" s="17">
        <v>2.2249639999999999</v>
      </c>
      <c r="J9" s="11" t="s">
        <v>158</v>
      </c>
      <c r="K9" s="11" t="s">
        <v>66</v>
      </c>
      <c r="L9" s="11" t="s">
        <v>1333</v>
      </c>
      <c r="M9" s="11" t="s">
        <v>1438</v>
      </c>
      <c r="N9" s="11" t="s">
        <v>5</v>
      </c>
      <c r="O9" s="11" t="s">
        <v>63</v>
      </c>
      <c r="P9" s="11" t="s">
        <v>1437</v>
      </c>
      <c r="Q9" s="11" t="s">
        <v>1436</v>
      </c>
      <c r="R9" s="17" t="s">
        <v>60</v>
      </c>
      <c r="S9" s="11" t="s">
        <v>157</v>
      </c>
      <c r="T9" s="16">
        <v>593000000</v>
      </c>
      <c r="U9" s="15">
        <v>5554500</v>
      </c>
      <c r="V9" s="12">
        <v>68909600</v>
      </c>
      <c r="W9" s="14">
        <v>90000000</v>
      </c>
      <c r="X9" s="12">
        <v>100000000</v>
      </c>
      <c r="Y9" s="12">
        <v>143379827.65335396</v>
      </c>
      <c r="Z9" s="12">
        <v>28916800</v>
      </c>
      <c r="AA9" s="12">
        <v>0</v>
      </c>
      <c r="AB9" s="12">
        <v>0</v>
      </c>
      <c r="AC9" s="12">
        <v>0</v>
      </c>
      <c r="AD9" s="12">
        <v>115000000</v>
      </c>
    </row>
    <row r="10" spans="1:32" ht="15" hidden="1" customHeight="1">
      <c r="A10" s="10" t="s">
        <v>1435</v>
      </c>
      <c r="B10" s="17" t="s">
        <v>304</v>
      </c>
      <c r="C10" s="11" t="s">
        <v>72</v>
      </c>
      <c r="D10" s="11" t="s">
        <v>831</v>
      </c>
      <c r="E10" s="11" t="s">
        <v>1336</v>
      </c>
      <c r="F10" s="11" t="s">
        <v>1440</v>
      </c>
      <c r="G10" s="11" t="s">
        <v>1439</v>
      </c>
      <c r="H10" s="17">
        <v>99.907413000000005</v>
      </c>
      <c r="I10" s="17">
        <v>2.5330919999999999</v>
      </c>
      <c r="J10" s="11" t="s">
        <v>158</v>
      </c>
      <c r="K10" s="11" t="s">
        <v>66</v>
      </c>
      <c r="L10" s="11" t="s">
        <v>1333</v>
      </c>
      <c r="M10" s="11" t="s">
        <v>1438</v>
      </c>
      <c r="N10" s="11" t="s">
        <v>5</v>
      </c>
      <c r="O10" s="11" t="s">
        <v>63</v>
      </c>
      <c r="P10" s="11" t="s">
        <v>1437</v>
      </c>
      <c r="Q10" s="11" t="s">
        <v>1436</v>
      </c>
      <c r="R10" s="17" t="s">
        <v>60</v>
      </c>
      <c r="S10" s="11" t="s">
        <v>157</v>
      </c>
      <c r="T10" s="16">
        <v>593000000</v>
      </c>
      <c r="U10" s="15">
        <v>5554500</v>
      </c>
      <c r="V10" s="12">
        <v>68909600</v>
      </c>
      <c r="W10" s="14">
        <v>90000000</v>
      </c>
      <c r="X10" s="12">
        <v>100000000</v>
      </c>
      <c r="Y10" s="12">
        <v>143379827.65335396</v>
      </c>
      <c r="Z10" s="12">
        <v>28916800</v>
      </c>
      <c r="AA10" s="12">
        <v>0</v>
      </c>
      <c r="AB10" s="12">
        <v>0</v>
      </c>
      <c r="AC10" s="12">
        <v>0</v>
      </c>
      <c r="AD10" s="12">
        <v>115000000</v>
      </c>
    </row>
    <row r="11" spans="1:32" ht="15" hidden="1" customHeight="1">
      <c r="A11" s="10" t="s">
        <v>1432</v>
      </c>
      <c r="B11" s="17" t="s">
        <v>304</v>
      </c>
      <c r="C11" s="11" t="s">
        <v>72</v>
      </c>
      <c r="D11" s="11" t="s">
        <v>831</v>
      </c>
      <c r="E11" s="11" t="s">
        <v>1336</v>
      </c>
      <c r="F11" s="11" t="s">
        <v>1434</v>
      </c>
      <c r="G11" s="11" t="s">
        <v>1433</v>
      </c>
      <c r="H11" s="17">
        <v>99.329746999999998</v>
      </c>
      <c r="I11" s="17">
        <v>1.8868674000000001</v>
      </c>
      <c r="J11" s="11" t="s">
        <v>158</v>
      </c>
      <c r="K11" s="11" t="s">
        <v>66</v>
      </c>
      <c r="L11" s="11" t="s">
        <v>1333</v>
      </c>
      <c r="M11" s="11" t="s">
        <v>1412</v>
      </c>
      <c r="N11" s="11" t="s">
        <v>5</v>
      </c>
      <c r="O11" s="11" t="s">
        <v>63</v>
      </c>
      <c r="P11" s="11" t="s">
        <v>1411</v>
      </c>
      <c r="Q11" s="11" t="s">
        <v>550</v>
      </c>
      <c r="R11" s="17" t="s">
        <v>60</v>
      </c>
      <c r="S11" s="11" t="s">
        <v>157</v>
      </c>
      <c r="T11" s="16">
        <v>593000000</v>
      </c>
      <c r="U11" s="15">
        <v>5554500</v>
      </c>
      <c r="V11" s="12">
        <v>68000000</v>
      </c>
      <c r="W11" s="14">
        <v>120000000</v>
      </c>
      <c r="X11" s="12">
        <v>100000000</v>
      </c>
      <c r="Y11" s="12">
        <v>143379827.65335396</v>
      </c>
      <c r="Z11" s="12">
        <v>28916800</v>
      </c>
      <c r="AA11" s="12">
        <v>0</v>
      </c>
      <c r="AB11" s="12">
        <v>0</v>
      </c>
      <c r="AC11" s="12">
        <v>0</v>
      </c>
      <c r="AD11" s="12">
        <v>115000000</v>
      </c>
    </row>
    <row r="12" spans="1:32" ht="15" hidden="1" customHeight="1">
      <c r="A12" s="10" t="s">
        <v>1429</v>
      </c>
      <c r="B12" s="17" t="s">
        <v>304</v>
      </c>
      <c r="C12" s="11" t="s">
        <v>72</v>
      </c>
      <c r="D12" s="11" t="s">
        <v>831</v>
      </c>
      <c r="E12" s="11" t="s">
        <v>1336</v>
      </c>
      <c r="F12" s="11" t="s">
        <v>1431</v>
      </c>
      <c r="G12" s="11" t="s">
        <v>1430</v>
      </c>
      <c r="H12" s="17">
        <v>98.865701999999999</v>
      </c>
      <c r="I12" s="17">
        <v>2.1980249999999999</v>
      </c>
      <c r="J12" s="11" t="s">
        <v>158</v>
      </c>
      <c r="K12" s="11" t="s">
        <v>66</v>
      </c>
      <c r="L12" s="11" t="s">
        <v>1333</v>
      </c>
      <c r="M12" s="11" t="s">
        <v>1412</v>
      </c>
      <c r="N12" s="11" t="s">
        <v>5</v>
      </c>
      <c r="O12" s="11" t="s">
        <v>63</v>
      </c>
      <c r="P12" s="11" t="s">
        <v>1411</v>
      </c>
      <c r="Q12" s="11" t="s">
        <v>550</v>
      </c>
      <c r="R12" s="17" t="s">
        <v>60</v>
      </c>
      <c r="S12" s="11" t="s">
        <v>157</v>
      </c>
      <c r="T12" s="16">
        <v>593000000</v>
      </c>
      <c r="U12" s="15">
        <v>5554500</v>
      </c>
      <c r="V12" s="12">
        <v>68000000</v>
      </c>
      <c r="W12" s="14">
        <v>120000000</v>
      </c>
      <c r="X12" s="12">
        <v>100000000</v>
      </c>
      <c r="Y12" s="12">
        <v>143379827.65335396</v>
      </c>
      <c r="Z12" s="12">
        <v>28916800</v>
      </c>
      <c r="AA12" s="12">
        <v>0</v>
      </c>
      <c r="AB12" s="12">
        <v>0</v>
      </c>
      <c r="AC12" s="12">
        <v>0</v>
      </c>
      <c r="AD12" s="12">
        <v>115000000</v>
      </c>
    </row>
    <row r="13" spans="1:32" ht="15" hidden="1" customHeight="1">
      <c r="A13" s="10" t="s">
        <v>1426</v>
      </c>
      <c r="B13" s="17" t="s">
        <v>304</v>
      </c>
      <c r="C13" s="11" t="s">
        <v>72</v>
      </c>
      <c r="D13" s="11" t="s">
        <v>831</v>
      </c>
      <c r="E13" s="11" t="s">
        <v>1336</v>
      </c>
      <c r="F13" s="11" t="s">
        <v>1428</v>
      </c>
      <c r="G13" s="11" t="s">
        <v>1427</v>
      </c>
      <c r="H13" s="17">
        <v>98.985052999999994</v>
      </c>
      <c r="I13" s="17">
        <v>2.1177133000000001</v>
      </c>
      <c r="J13" s="11" t="s">
        <v>158</v>
      </c>
      <c r="K13" s="11" t="s">
        <v>66</v>
      </c>
      <c r="L13" s="11" t="s">
        <v>1333</v>
      </c>
      <c r="M13" s="11" t="s">
        <v>1412</v>
      </c>
      <c r="N13" s="11" t="s">
        <v>5</v>
      </c>
      <c r="O13" s="11" t="s">
        <v>63</v>
      </c>
      <c r="P13" s="11" t="s">
        <v>1411</v>
      </c>
      <c r="Q13" s="11" t="s">
        <v>550</v>
      </c>
      <c r="R13" s="17" t="s">
        <v>60</v>
      </c>
      <c r="S13" s="11" t="s">
        <v>157</v>
      </c>
      <c r="T13" s="16">
        <v>593000000</v>
      </c>
      <c r="U13" s="15">
        <v>5554500</v>
      </c>
      <c r="V13" s="12">
        <v>68000000</v>
      </c>
      <c r="W13" s="14">
        <v>120000000</v>
      </c>
      <c r="X13" s="12">
        <v>100000000</v>
      </c>
      <c r="Y13" s="12">
        <v>143379827.65335396</v>
      </c>
      <c r="Z13" s="12">
        <v>28916800</v>
      </c>
      <c r="AA13" s="12">
        <v>0</v>
      </c>
      <c r="AB13" s="12">
        <v>0</v>
      </c>
      <c r="AC13" s="12">
        <v>0</v>
      </c>
      <c r="AD13" s="12">
        <v>115000000</v>
      </c>
    </row>
    <row r="14" spans="1:32" ht="15" hidden="1" customHeight="1">
      <c r="A14" s="10" t="s">
        <v>1423</v>
      </c>
      <c r="B14" s="17" t="s">
        <v>304</v>
      </c>
      <c r="C14" s="11" t="s">
        <v>72</v>
      </c>
      <c r="D14" s="11" t="s">
        <v>831</v>
      </c>
      <c r="E14" s="11" t="s">
        <v>1336</v>
      </c>
      <c r="F14" s="11" t="s">
        <v>1425</v>
      </c>
      <c r="G14" s="11" t="s">
        <v>1424</v>
      </c>
      <c r="H14" s="17">
        <v>97.811368999999999</v>
      </c>
      <c r="I14" s="17">
        <v>0.62790950000000001</v>
      </c>
      <c r="J14" s="11" t="s">
        <v>158</v>
      </c>
      <c r="K14" s="11" t="s">
        <v>66</v>
      </c>
      <c r="L14" s="11" t="s">
        <v>1333</v>
      </c>
      <c r="M14" s="11" t="s">
        <v>1420</v>
      </c>
      <c r="N14" s="11" t="s">
        <v>6</v>
      </c>
      <c r="O14" s="11" t="s">
        <v>63</v>
      </c>
      <c r="P14" s="11" t="s">
        <v>1419</v>
      </c>
      <c r="Q14" s="11" t="s">
        <v>1192</v>
      </c>
      <c r="R14" s="17" t="s">
        <v>60</v>
      </c>
      <c r="S14" s="11" t="s">
        <v>157</v>
      </c>
      <c r="T14" s="16">
        <v>593000000</v>
      </c>
      <c r="U14" s="15">
        <v>6604500</v>
      </c>
      <c r="V14" s="12">
        <v>68000000</v>
      </c>
      <c r="W14" s="14">
        <v>80000000</v>
      </c>
      <c r="X14" s="12">
        <v>100000000</v>
      </c>
      <c r="Y14" s="12">
        <v>155022760.52489981</v>
      </c>
      <c r="Z14" s="12">
        <v>28916800</v>
      </c>
      <c r="AA14" s="12">
        <v>20000000</v>
      </c>
      <c r="AB14" s="12">
        <v>0</v>
      </c>
      <c r="AC14" s="12">
        <v>0</v>
      </c>
      <c r="AD14" s="12">
        <v>115000000</v>
      </c>
    </row>
    <row r="15" spans="1:32" ht="15" hidden="1" customHeight="1">
      <c r="A15" s="10" t="s">
        <v>1418</v>
      </c>
      <c r="B15" s="17" t="s">
        <v>304</v>
      </c>
      <c r="C15" s="11" t="s">
        <v>72</v>
      </c>
      <c r="D15" s="11" t="s">
        <v>831</v>
      </c>
      <c r="E15" s="11" t="s">
        <v>1336</v>
      </c>
      <c r="F15" s="11" t="s">
        <v>1422</v>
      </c>
      <c r="G15" s="11" t="s">
        <v>1421</v>
      </c>
      <c r="H15" s="17">
        <v>97.710704000000007</v>
      </c>
      <c r="I15" s="17">
        <v>1.0287732999999999</v>
      </c>
      <c r="J15" s="11" t="s">
        <v>158</v>
      </c>
      <c r="K15" s="11" t="s">
        <v>66</v>
      </c>
      <c r="L15" s="11" t="s">
        <v>1333</v>
      </c>
      <c r="M15" s="11" t="s">
        <v>1420</v>
      </c>
      <c r="N15" s="11" t="s">
        <v>6</v>
      </c>
      <c r="O15" s="11" t="s">
        <v>63</v>
      </c>
      <c r="P15" s="11" t="s">
        <v>1419</v>
      </c>
      <c r="Q15" s="11" t="s">
        <v>1192</v>
      </c>
      <c r="R15" s="17" t="s">
        <v>60</v>
      </c>
      <c r="S15" s="11" t="s">
        <v>157</v>
      </c>
      <c r="T15" s="16">
        <v>593000000</v>
      </c>
      <c r="U15" s="15">
        <v>6604500</v>
      </c>
      <c r="V15" s="12">
        <v>68000000</v>
      </c>
      <c r="W15" s="14">
        <v>80000000</v>
      </c>
      <c r="X15" s="12">
        <v>100000000</v>
      </c>
      <c r="Y15" s="12">
        <v>155022760.52489981</v>
      </c>
      <c r="Z15" s="12">
        <v>28916800</v>
      </c>
      <c r="AA15" s="12">
        <v>20000000</v>
      </c>
      <c r="AB15" s="12">
        <v>0</v>
      </c>
      <c r="AC15" s="12">
        <v>0</v>
      </c>
      <c r="AD15" s="12">
        <v>115000000</v>
      </c>
    </row>
    <row r="16" spans="1:32" ht="15" hidden="1" customHeight="1">
      <c r="A16" s="10" t="s">
        <v>1415</v>
      </c>
      <c r="B16" s="17" t="s">
        <v>304</v>
      </c>
      <c r="C16" s="11" t="s">
        <v>72</v>
      </c>
      <c r="D16" s="11" t="s">
        <v>831</v>
      </c>
      <c r="E16" s="11" t="s">
        <v>1336</v>
      </c>
      <c r="F16" s="11" t="s">
        <v>1417</v>
      </c>
      <c r="G16" s="11" t="s">
        <v>1416</v>
      </c>
      <c r="H16" s="17">
        <v>99.104220999999995</v>
      </c>
      <c r="I16" s="17">
        <v>1.9977874</v>
      </c>
      <c r="J16" s="11" t="s">
        <v>158</v>
      </c>
      <c r="K16" s="11" t="s">
        <v>66</v>
      </c>
      <c r="L16" s="11" t="s">
        <v>1333</v>
      </c>
      <c r="M16" s="11" t="s">
        <v>1412</v>
      </c>
      <c r="N16" s="11" t="s">
        <v>5</v>
      </c>
      <c r="O16" s="11" t="s">
        <v>63</v>
      </c>
      <c r="P16" s="11" t="s">
        <v>1411</v>
      </c>
      <c r="Q16" s="11" t="s">
        <v>550</v>
      </c>
      <c r="R16" s="17" t="s">
        <v>60</v>
      </c>
      <c r="S16" s="11" t="s">
        <v>157</v>
      </c>
      <c r="T16" s="16">
        <v>593000000</v>
      </c>
      <c r="U16" s="15">
        <v>5554500</v>
      </c>
      <c r="V16" s="12">
        <v>68000000</v>
      </c>
      <c r="W16" s="14">
        <v>120000000</v>
      </c>
      <c r="X16" s="12">
        <v>100000000</v>
      </c>
      <c r="Y16" s="12">
        <v>143379827.65335396</v>
      </c>
      <c r="Z16" s="12">
        <v>28916800</v>
      </c>
      <c r="AA16" s="12">
        <v>0</v>
      </c>
      <c r="AB16" s="12">
        <v>0</v>
      </c>
      <c r="AC16" s="12">
        <v>0</v>
      </c>
      <c r="AD16" s="12">
        <v>115000000</v>
      </c>
    </row>
    <row r="17" spans="1:30" ht="15" hidden="1" customHeight="1">
      <c r="A17" s="10" t="s">
        <v>1410</v>
      </c>
      <c r="B17" s="17" t="s">
        <v>304</v>
      </c>
      <c r="C17" s="11" t="s">
        <v>72</v>
      </c>
      <c r="D17" s="11" t="s">
        <v>831</v>
      </c>
      <c r="E17" s="11" t="s">
        <v>1336</v>
      </c>
      <c r="F17" s="11" t="s">
        <v>1414</v>
      </c>
      <c r="G17" s="11" t="s">
        <v>1413</v>
      </c>
      <c r="H17" s="17">
        <v>99.075011000000003</v>
      </c>
      <c r="I17" s="17">
        <v>1.7887</v>
      </c>
      <c r="J17" s="11" t="s">
        <v>158</v>
      </c>
      <c r="K17" s="11" t="s">
        <v>66</v>
      </c>
      <c r="L17" s="11" t="s">
        <v>1333</v>
      </c>
      <c r="M17" s="11" t="s">
        <v>1412</v>
      </c>
      <c r="N17" s="11" t="s">
        <v>5</v>
      </c>
      <c r="O17" s="11" t="s">
        <v>63</v>
      </c>
      <c r="P17" s="11" t="s">
        <v>1411</v>
      </c>
      <c r="Q17" s="11" t="s">
        <v>550</v>
      </c>
      <c r="R17" s="17" t="s">
        <v>60</v>
      </c>
      <c r="S17" s="11" t="s">
        <v>157</v>
      </c>
      <c r="T17" s="16">
        <v>593000000</v>
      </c>
      <c r="U17" s="15">
        <v>5554500</v>
      </c>
      <c r="V17" s="12">
        <v>68000000</v>
      </c>
      <c r="W17" s="14">
        <v>120000000</v>
      </c>
      <c r="X17" s="12">
        <v>100000000</v>
      </c>
      <c r="Y17" s="12">
        <v>143379827.65335396</v>
      </c>
      <c r="Z17" s="12">
        <v>28916800</v>
      </c>
      <c r="AA17" s="12">
        <v>0</v>
      </c>
      <c r="AB17" s="12">
        <v>0</v>
      </c>
      <c r="AC17" s="12">
        <v>0</v>
      </c>
      <c r="AD17" s="12">
        <v>115000000</v>
      </c>
    </row>
    <row r="18" spans="1:30" ht="15" hidden="1" customHeight="1">
      <c r="A18" s="10" t="s">
        <v>1405</v>
      </c>
      <c r="B18" s="17" t="s">
        <v>304</v>
      </c>
      <c r="C18" s="11" t="s">
        <v>72</v>
      </c>
      <c r="D18" s="11" t="s">
        <v>831</v>
      </c>
      <c r="E18" s="11" t="s">
        <v>1336</v>
      </c>
      <c r="F18" s="11" t="s">
        <v>1409</v>
      </c>
      <c r="G18" s="11" t="s">
        <v>1408</v>
      </c>
      <c r="H18" s="17">
        <v>98.388627999999997</v>
      </c>
      <c r="I18" s="17">
        <v>2.0875460000000001</v>
      </c>
      <c r="J18" s="11" t="s">
        <v>158</v>
      </c>
      <c r="K18" s="11" t="s">
        <v>66</v>
      </c>
      <c r="L18" s="11" t="s">
        <v>1333</v>
      </c>
      <c r="M18" s="11" t="s">
        <v>1407</v>
      </c>
      <c r="N18" s="11" t="s">
        <v>5</v>
      </c>
      <c r="O18" s="11" t="s">
        <v>63</v>
      </c>
      <c r="P18" s="11" t="s">
        <v>1406</v>
      </c>
      <c r="Q18" s="11" t="s">
        <v>550</v>
      </c>
      <c r="R18" s="17" t="s">
        <v>60</v>
      </c>
      <c r="S18" s="11" t="s">
        <v>157</v>
      </c>
      <c r="T18" s="16">
        <v>593000000</v>
      </c>
      <c r="U18" s="15">
        <v>5554500</v>
      </c>
      <c r="V18" s="12">
        <v>68909600</v>
      </c>
      <c r="W18" s="14">
        <v>97200000</v>
      </c>
      <c r="X18" s="12">
        <v>100000000</v>
      </c>
      <c r="Y18" s="12">
        <v>143379827.65335396</v>
      </c>
      <c r="Z18" s="12">
        <v>28916800</v>
      </c>
      <c r="AA18" s="12">
        <v>0</v>
      </c>
      <c r="AB18" s="12">
        <v>0</v>
      </c>
      <c r="AC18" s="12">
        <v>0</v>
      </c>
      <c r="AD18" s="12">
        <v>115000000</v>
      </c>
    </row>
    <row r="19" spans="1:30" ht="15" hidden="1" customHeight="1">
      <c r="A19" s="10" t="s">
        <v>1402</v>
      </c>
      <c r="B19" s="17" t="s">
        <v>304</v>
      </c>
      <c r="C19" s="11" t="s">
        <v>72</v>
      </c>
      <c r="D19" s="11" t="s">
        <v>831</v>
      </c>
      <c r="E19" s="11" t="s">
        <v>1336</v>
      </c>
      <c r="F19" s="11" t="s">
        <v>1404</v>
      </c>
      <c r="G19" s="11" t="s">
        <v>1403</v>
      </c>
      <c r="H19" s="17">
        <v>99.160849999999996</v>
      </c>
      <c r="I19" s="17">
        <v>1.1677</v>
      </c>
      <c r="J19" s="11" t="s">
        <v>158</v>
      </c>
      <c r="K19" s="11" t="s">
        <v>66</v>
      </c>
      <c r="L19" s="11" t="s">
        <v>1333</v>
      </c>
      <c r="M19" s="11" t="s">
        <v>1399</v>
      </c>
      <c r="N19" s="11" t="s">
        <v>5</v>
      </c>
      <c r="O19" s="11" t="s">
        <v>63</v>
      </c>
      <c r="P19" s="11" t="s">
        <v>1398</v>
      </c>
      <c r="Q19" s="11" t="s">
        <v>550</v>
      </c>
      <c r="R19" s="17" t="s">
        <v>60</v>
      </c>
      <c r="S19" s="11" t="s">
        <v>157</v>
      </c>
      <c r="T19" s="16">
        <v>593000000</v>
      </c>
      <c r="U19" s="15">
        <v>5554500</v>
      </c>
      <c r="V19" s="12">
        <v>68909600</v>
      </c>
      <c r="W19" s="14">
        <v>110000000</v>
      </c>
      <c r="X19" s="12">
        <v>100000000</v>
      </c>
      <c r="Y19" s="12">
        <v>143379827.65335396</v>
      </c>
      <c r="Z19" s="12">
        <v>28916800</v>
      </c>
      <c r="AA19" s="12">
        <v>0</v>
      </c>
      <c r="AB19" s="12">
        <v>0</v>
      </c>
      <c r="AC19" s="12">
        <v>0</v>
      </c>
      <c r="AD19" s="12">
        <v>115000000</v>
      </c>
    </row>
    <row r="20" spans="1:30" ht="15" hidden="1" customHeight="1">
      <c r="A20" s="10" t="s">
        <v>1397</v>
      </c>
      <c r="B20" s="17" t="s">
        <v>304</v>
      </c>
      <c r="C20" s="11" t="s">
        <v>72</v>
      </c>
      <c r="D20" s="11" t="s">
        <v>831</v>
      </c>
      <c r="E20" s="11" t="s">
        <v>1336</v>
      </c>
      <c r="F20" s="11" t="s">
        <v>1401</v>
      </c>
      <c r="G20" s="11" t="s">
        <v>1400</v>
      </c>
      <c r="H20" s="17">
        <v>99.075580000000002</v>
      </c>
      <c r="I20" s="17">
        <v>1.2535700000000001</v>
      </c>
      <c r="J20" s="11" t="s">
        <v>158</v>
      </c>
      <c r="K20" s="11" t="s">
        <v>66</v>
      </c>
      <c r="L20" s="11" t="s">
        <v>1333</v>
      </c>
      <c r="M20" s="11" t="s">
        <v>1399</v>
      </c>
      <c r="N20" s="11" t="s">
        <v>5</v>
      </c>
      <c r="O20" s="11" t="s">
        <v>63</v>
      </c>
      <c r="P20" s="11" t="s">
        <v>1398</v>
      </c>
      <c r="Q20" s="11" t="s">
        <v>550</v>
      </c>
      <c r="R20" s="17" t="s">
        <v>60</v>
      </c>
      <c r="S20" s="11" t="s">
        <v>157</v>
      </c>
      <c r="T20" s="16">
        <v>593000000</v>
      </c>
      <c r="U20" s="15">
        <v>5554500</v>
      </c>
      <c r="V20" s="12">
        <v>68909600</v>
      </c>
      <c r="W20" s="14">
        <v>110000000</v>
      </c>
      <c r="X20" s="12">
        <v>100000000</v>
      </c>
      <c r="Y20" s="12">
        <v>143379827.65335396</v>
      </c>
      <c r="Z20" s="12">
        <v>28916800</v>
      </c>
      <c r="AA20" s="12">
        <v>0</v>
      </c>
      <c r="AB20" s="12">
        <v>0</v>
      </c>
      <c r="AC20" s="12">
        <v>0</v>
      </c>
      <c r="AD20" s="12">
        <v>115000000</v>
      </c>
    </row>
    <row r="21" spans="1:30" ht="15" hidden="1" customHeight="1">
      <c r="A21" s="10" t="s">
        <v>1392</v>
      </c>
      <c r="B21" s="17" t="s">
        <v>304</v>
      </c>
      <c r="C21" s="11" t="s">
        <v>72</v>
      </c>
      <c r="D21" s="11" t="s">
        <v>831</v>
      </c>
      <c r="E21" s="11" t="s">
        <v>1336</v>
      </c>
      <c r="F21" s="11" t="s">
        <v>1396</v>
      </c>
      <c r="G21" s="11" t="s">
        <v>1395</v>
      </c>
      <c r="H21" s="17">
        <v>99.272079000000005</v>
      </c>
      <c r="I21" s="17">
        <v>0.41217100000000001</v>
      </c>
      <c r="J21" s="11" t="s">
        <v>158</v>
      </c>
      <c r="K21" s="11" t="s">
        <v>66</v>
      </c>
      <c r="L21" s="11" t="s">
        <v>1333</v>
      </c>
      <c r="M21" s="11" t="s">
        <v>1394</v>
      </c>
      <c r="N21" s="11" t="s">
        <v>5</v>
      </c>
      <c r="O21" s="11" t="s">
        <v>63</v>
      </c>
      <c r="P21" s="11" t="s">
        <v>1393</v>
      </c>
      <c r="Q21" s="11" t="s">
        <v>550</v>
      </c>
      <c r="R21" s="17" t="s">
        <v>60</v>
      </c>
      <c r="S21" s="11" t="s">
        <v>157</v>
      </c>
      <c r="T21" s="16">
        <v>593000000</v>
      </c>
      <c r="U21" s="15">
        <v>5554500</v>
      </c>
      <c r="V21" s="12">
        <v>68909600</v>
      </c>
      <c r="W21" s="14">
        <v>115000000</v>
      </c>
      <c r="X21" s="12">
        <v>100000000</v>
      </c>
      <c r="Y21" s="12">
        <v>143379827.65335396</v>
      </c>
      <c r="Z21" s="12">
        <v>28916800</v>
      </c>
      <c r="AA21" s="12">
        <v>0</v>
      </c>
      <c r="AB21" s="12">
        <v>0</v>
      </c>
      <c r="AC21" s="12">
        <v>0</v>
      </c>
      <c r="AD21" s="12">
        <v>115000000</v>
      </c>
    </row>
    <row r="22" spans="1:30" ht="15" hidden="1" customHeight="1">
      <c r="A22" s="10" t="s">
        <v>1387</v>
      </c>
      <c r="B22" s="17" t="s">
        <v>304</v>
      </c>
      <c r="C22" s="11" t="s">
        <v>72</v>
      </c>
      <c r="D22" s="11" t="s">
        <v>831</v>
      </c>
      <c r="E22" s="11" t="s">
        <v>1336</v>
      </c>
      <c r="F22" s="11" t="s">
        <v>1391</v>
      </c>
      <c r="G22" s="11" t="s">
        <v>1390</v>
      </c>
      <c r="H22" s="17">
        <v>98.504883000000007</v>
      </c>
      <c r="I22" s="17">
        <v>2.6080670000000001</v>
      </c>
      <c r="J22" s="11" t="s">
        <v>158</v>
      </c>
      <c r="K22" s="11" t="s">
        <v>66</v>
      </c>
      <c r="L22" s="11" t="s">
        <v>1333</v>
      </c>
      <c r="M22" s="11" t="s">
        <v>1389</v>
      </c>
      <c r="N22" s="11" t="s">
        <v>5</v>
      </c>
      <c r="O22" s="11" t="s">
        <v>63</v>
      </c>
      <c r="P22" s="11" t="s">
        <v>1388</v>
      </c>
      <c r="Q22" s="11" t="s">
        <v>550</v>
      </c>
      <c r="R22" s="17" t="s">
        <v>60</v>
      </c>
      <c r="S22" s="11" t="s">
        <v>157</v>
      </c>
      <c r="T22" s="16">
        <v>593000000</v>
      </c>
      <c r="U22" s="15">
        <v>5554500</v>
      </c>
      <c r="V22" s="12">
        <v>68909600</v>
      </c>
      <c r="W22" s="14">
        <v>120000000</v>
      </c>
      <c r="X22" s="12">
        <v>100000000</v>
      </c>
      <c r="Y22" s="12">
        <v>143379827.65335396</v>
      </c>
      <c r="Z22" s="12">
        <v>28916800</v>
      </c>
      <c r="AA22" s="12">
        <v>0</v>
      </c>
      <c r="AB22" s="12">
        <v>0</v>
      </c>
      <c r="AC22" s="12">
        <v>0</v>
      </c>
      <c r="AD22" s="12">
        <v>115000000</v>
      </c>
    </row>
    <row r="23" spans="1:30" ht="15" hidden="1" customHeight="1">
      <c r="A23" s="10" t="s">
        <v>1382</v>
      </c>
      <c r="B23" s="17" t="s">
        <v>304</v>
      </c>
      <c r="C23" s="11" t="s">
        <v>72</v>
      </c>
      <c r="D23" s="11" t="s">
        <v>831</v>
      </c>
      <c r="E23" s="11" t="s">
        <v>1336</v>
      </c>
      <c r="F23" s="11" t="s">
        <v>1386</v>
      </c>
      <c r="G23" s="11" t="s">
        <v>1385</v>
      </c>
      <c r="H23" s="17">
        <v>98.795500000000004</v>
      </c>
      <c r="I23" s="17">
        <v>2.8931</v>
      </c>
      <c r="J23" s="11" t="s">
        <v>158</v>
      </c>
      <c r="K23" s="11" t="s">
        <v>66</v>
      </c>
      <c r="L23" s="11" t="s">
        <v>1333</v>
      </c>
      <c r="M23" s="11" t="s">
        <v>1384</v>
      </c>
      <c r="N23" s="11" t="s">
        <v>5</v>
      </c>
      <c r="O23" s="11" t="s">
        <v>63</v>
      </c>
      <c r="P23" s="11" t="s">
        <v>1383</v>
      </c>
      <c r="Q23" s="11" t="s">
        <v>550</v>
      </c>
      <c r="R23" s="17" t="s">
        <v>60</v>
      </c>
      <c r="S23" s="11" t="s">
        <v>157</v>
      </c>
      <c r="T23" s="16">
        <v>593000000</v>
      </c>
      <c r="U23" s="15">
        <v>5554500</v>
      </c>
      <c r="V23" s="21">
        <v>63573300</v>
      </c>
      <c r="W23" s="14">
        <v>57201000</v>
      </c>
      <c r="X23" s="12">
        <v>100000000</v>
      </c>
      <c r="Y23" s="12">
        <v>143379827.65335396</v>
      </c>
      <c r="Z23" s="12">
        <v>28916800</v>
      </c>
      <c r="AA23" s="12">
        <v>0</v>
      </c>
      <c r="AB23" s="12">
        <v>0</v>
      </c>
      <c r="AC23" s="12">
        <v>0</v>
      </c>
      <c r="AD23" s="12">
        <v>115000000</v>
      </c>
    </row>
    <row r="24" spans="1:30" ht="15" hidden="1" customHeight="1">
      <c r="A24" s="10" t="s">
        <v>1379</v>
      </c>
      <c r="B24" s="17" t="s">
        <v>304</v>
      </c>
      <c r="C24" s="11" t="s">
        <v>72</v>
      </c>
      <c r="D24" s="11" t="s">
        <v>831</v>
      </c>
      <c r="E24" s="11" t="s">
        <v>1336</v>
      </c>
      <c r="F24" s="11" t="s">
        <v>1381</v>
      </c>
      <c r="G24" s="11" t="s">
        <v>1380</v>
      </c>
      <c r="H24" s="17">
        <v>99.422324000000003</v>
      </c>
      <c r="I24" s="17">
        <v>3.3399396000000001</v>
      </c>
      <c r="J24" s="11" t="s">
        <v>158</v>
      </c>
      <c r="K24" s="11" t="s">
        <v>66</v>
      </c>
      <c r="L24" s="11" t="s">
        <v>1333</v>
      </c>
      <c r="M24" s="11" t="s">
        <v>1370</v>
      </c>
      <c r="N24" s="11" t="s">
        <v>5</v>
      </c>
      <c r="O24" s="11" t="s">
        <v>63</v>
      </c>
      <c r="P24" s="11" t="s">
        <v>1369</v>
      </c>
      <c r="Q24" s="11" t="s">
        <v>1368</v>
      </c>
      <c r="R24" s="17" t="s">
        <v>60</v>
      </c>
      <c r="S24" s="11" t="s">
        <v>157</v>
      </c>
      <c r="T24" s="16">
        <v>593000000</v>
      </c>
      <c r="U24" s="15">
        <v>5554500</v>
      </c>
      <c r="V24" s="12">
        <v>68909600</v>
      </c>
      <c r="W24" s="14">
        <v>95000000</v>
      </c>
      <c r="X24" s="12">
        <v>100000000</v>
      </c>
      <c r="Y24" s="12">
        <v>143379827.65335396</v>
      </c>
      <c r="Z24" s="12">
        <v>28916800</v>
      </c>
      <c r="AA24" s="12">
        <v>0</v>
      </c>
      <c r="AB24" s="12">
        <v>0</v>
      </c>
      <c r="AC24" s="12">
        <v>0</v>
      </c>
      <c r="AD24" s="12">
        <v>115000000</v>
      </c>
    </row>
    <row r="25" spans="1:30" ht="15" hidden="1" customHeight="1">
      <c r="A25" s="10" t="s">
        <v>1376</v>
      </c>
      <c r="B25" s="17" t="s">
        <v>304</v>
      </c>
      <c r="C25" s="11" t="s">
        <v>72</v>
      </c>
      <c r="D25" s="11" t="s">
        <v>831</v>
      </c>
      <c r="E25" s="11" t="s">
        <v>1336</v>
      </c>
      <c r="F25" s="11" t="s">
        <v>1378</v>
      </c>
      <c r="G25" s="11" t="s">
        <v>1377</v>
      </c>
      <c r="H25" s="17">
        <v>99.427717000000001</v>
      </c>
      <c r="I25" s="17">
        <v>3.2721334999999998</v>
      </c>
      <c r="J25" s="11" t="s">
        <v>158</v>
      </c>
      <c r="K25" s="11" t="s">
        <v>66</v>
      </c>
      <c r="L25" s="11" t="s">
        <v>1333</v>
      </c>
      <c r="M25" s="11" t="s">
        <v>1370</v>
      </c>
      <c r="N25" s="11" t="s">
        <v>5</v>
      </c>
      <c r="O25" s="11" t="s">
        <v>63</v>
      </c>
      <c r="P25" s="11" t="s">
        <v>1369</v>
      </c>
      <c r="Q25" s="11" t="s">
        <v>1368</v>
      </c>
      <c r="R25" s="17" t="s">
        <v>60</v>
      </c>
      <c r="S25" s="11" t="s">
        <v>157</v>
      </c>
      <c r="T25" s="16">
        <v>593000000</v>
      </c>
      <c r="U25" s="15">
        <v>5554500</v>
      </c>
      <c r="V25" s="12">
        <v>68909600</v>
      </c>
      <c r="W25" s="14">
        <v>95000000</v>
      </c>
      <c r="X25" s="12">
        <v>100000000</v>
      </c>
      <c r="Y25" s="12">
        <v>143379827.65335396</v>
      </c>
      <c r="Z25" s="12">
        <v>28916800</v>
      </c>
      <c r="AA25" s="12">
        <v>0</v>
      </c>
      <c r="AB25" s="12">
        <v>0</v>
      </c>
      <c r="AC25" s="12">
        <v>0</v>
      </c>
      <c r="AD25" s="12">
        <v>115000000</v>
      </c>
    </row>
    <row r="26" spans="1:30" ht="15" hidden="1" customHeight="1">
      <c r="A26" s="10" t="s">
        <v>1373</v>
      </c>
      <c r="B26" s="17" t="s">
        <v>304</v>
      </c>
      <c r="C26" s="11" t="s">
        <v>72</v>
      </c>
      <c r="D26" s="11" t="s">
        <v>831</v>
      </c>
      <c r="E26" s="11" t="s">
        <v>1336</v>
      </c>
      <c r="F26" s="11" t="s">
        <v>1375</v>
      </c>
      <c r="G26" s="11" t="s">
        <v>1374</v>
      </c>
      <c r="H26" s="17">
        <v>99.731925000000004</v>
      </c>
      <c r="I26" s="17">
        <v>2.9590027999999999</v>
      </c>
      <c r="J26" s="11" t="s">
        <v>158</v>
      </c>
      <c r="K26" s="11" t="s">
        <v>66</v>
      </c>
      <c r="L26" s="11" t="s">
        <v>1333</v>
      </c>
      <c r="M26" s="11" t="s">
        <v>1370</v>
      </c>
      <c r="N26" s="11" t="s">
        <v>5</v>
      </c>
      <c r="O26" s="11" t="s">
        <v>63</v>
      </c>
      <c r="P26" s="11" t="s">
        <v>1369</v>
      </c>
      <c r="Q26" s="11" t="s">
        <v>1368</v>
      </c>
      <c r="R26" s="17" t="s">
        <v>60</v>
      </c>
      <c r="S26" s="11" t="s">
        <v>157</v>
      </c>
      <c r="T26" s="16">
        <v>593000000</v>
      </c>
      <c r="U26" s="15">
        <v>5554500</v>
      </c>
      <c r="V26" s="12">
        <v>68909600</v>
      </c>
      <c r="W26" s="14">
        <v>95000000</v>
      </c>
      <c r="X26" s="12">
        <v>100000000</v>
      </c>
      <c r="Y26" s="12">
        <v>143379827.65335396</v>
      </c>
      <c r="Z26" s="12">
        <v>28916800</v>
      </c>
      <c r="AA26" s="12">
        <v>0</v>
      </c>
      <c r="AB26" s="12">
        <v>0</v>
      </c>
      <c r="AC26" s="12">
        <v>0</v>
      </c>
      <c r="AD26" s="12">
        <v>115000000</v>
      </c>
    </row>
    <row r="27" spans="1:30" ht="15" hidden="1" customHeight="1">
      <c r="A27" s="10" t="s">
        <v>1367</v>
      </c>
      <c r="B27" s="17" t="s">
        <v>304</v>
      </c>
      <c r="C27" s="11" t="s">
        <v>72</v>
      </c>
      <c r="D27" s="11" t="s">
        <v>831</v>
      </c>
      <c r="E27" s="11" t="s">
        <v>1336</v>
      </c>
      <c r="F27" s="11" t="s">
        <v>1372</v>
      </c>
      <c r="G27" s="11" t="s">
        <v>1371</v>
      </c>
      <c r="H27" s="17">
        <v>99.494414000000006</v>
      </c>
      <c r="I27" s="17">
        <v>2.9471449999999999</v>
      </c>
      <c r="J27" s="11" t="s">
        <v>158</v>
      </c>
      <c r="K27" s="11" t="s">
        <v>66</v>
      </c>
      <c r="L27" s="11" t="s">
        <v>1333</v>
      </c>
      <c r="M27" s="11" t="s">
        <v>1370</v>
      </c>
      <c r="N27" s="11" t="s">
        <v>5</v>
      </c>
      <c r="O27" s="11" t="s">
        <v>63</v>
      </c>
      <c r="P27" s="11" t="s">
        <v>1369</v>
      </c>
      <c r="Q27" s="11" t="s">
        <v>1368</v>
      </c>
      <c r="R27" s="17" t="s">
        <v>60</v>
      </c>
      <c r="S27" s="11" t="s">
        <v>157</v>
      </c>
      <c r="T27" s="16">
        <v>593000000</v>
      </c>
      <c r="U27" s="15">
        <v>5554500</v>
      </c>
      <c r="V27" s="12">
        <v>68909600</v>
      </c>
      <c r="W27" s="14">
        <v>95000000</v>
      </c>
      <c r="X27" s="12">
        <v>100000000</v>
      </c>
      <c r="Y27" s="12">
        <v>143379827.65335396</v>
      </c>
      <c r="Z27" s="12">
        <v>28916800</v>
      </c>
      <c r="AA27" s="12">
        <v>0</v>
      </c>
      <c r="AB27" s="12">
        <v>0</v>
      </c>
      <c r="AC27" s="12">
        <v>0</v>
      </c>
      <c r="AD27" s="12">
        <v>115000000</v>
      </c>
    </row>
    <row r="28" spans="1:30" ht="15" hidden="1" customHeight="1">
      <c r="A28" s="10" t="s">
        <v>1364</v>
      </c>
      <c r="B28" s="17" t="s">
        <v>304</v>
      </c>
      <c r="C28" s="11" t="s">
        <v>72</v>
      </c>
      <c r="D28" s="11" t="s">
        <v>831</v>
      </c>
      <c r="E28" s="11" t="s">
        <v>1336</v>
      </c>
      <c r="F28" s="11" t="s">
        <v>1366</v>
      </c>
      <c r="G28" s="11" t="s">
        <v>1365</v>
      </c>
      <c r="H28" s="17">
        <v>98.275274999999993</v>
      </c>
      <c r="I28" s="17">
        <v>3.5137320000000001</v>
      </c>
      <c r="J28" s="11" t="s">
        <v>158</v>
      </c>
      <c r="K28" s="11" t="s">
        <v>66</v>
      </c>
      <c r="L28" s="11" t="s">
        <v>1333</v>
      </c>
      <c r="M28" s="11" t="s">
        <v>1358</v>
      </c>
      <c r="N28" s="11" t="s">
        <v>5</v>
      </c>
      <c r="O28" s="11" t="s">
        <v>63</v>
      </c>
      <c r="P28" s="11" t="s">
        <v>1357</v>
      </c>
      <c r="Q28" s="11" t="s">
        <v>1356</v>
      </c>
      <c r="R28" s="17" t="s">
        <v>60</v>
      </c>
      <c r="S28" s="11" t="s">
        <v>157</v>
      </c>
      <c r="T28" s="16">
        <v>593000000</v>
      </c>
      <c r="U28" s="15">
        <v>5554500</v>
      </c>
      <c r="V28" s="12">
        <v>68909600</v>
      </c>
      <c r="W28" s="14">
        <v>120000000</v>
      </c>
      <c r="X28" s="12">
        <v>100000000</v>
      </c>
      <c r="Y28" s="12">
        <v>143379827.65335396</v>
      </c>
      <c r="Z28" s="12">
        <v>28916800</v>
      </c>
      <c r="AA28" s="12">
        <v>0</v>
      </c>
      <c r="AB28" s="12">
        <v>0</v>
      </c>
      <c r="AC28" s="12">
        <v>0</v>
      </c>
      <c r="AD28" s="12">
        <v>115000000</v>
      </c>
    </row>
    <row r="29" spans="1:30" ht="15" hidden="1" customHeight="1">
      <c r="A29" s="10" t="s">
        <v>1361</v>
      </c>
      <c r="B29" s="17" t="s">
        <v>304</v>
      </c>
      <c r="C29" s="11" t="s">
        <v>72</v>
      </c>
      <c r="D29" s="11" t="s">
        <v>831</v>
      </c>
      <c r="E29" s="11" t="s">
        <v>1336</v>
      </c>
      <c r="F29" s="11" t="s">
        <v>1363</v>
      </c>
      <c r="G29" s="11" t="s">
        <v>1362</v>
      </c>
      <c r="H29" s="17">
        <v>98.265034999999997</v>
      </c>
      <c r="I29" s="17">
        <v>3.8423069999999999</v>
      </c>
      <c r="J29" s="11" t="s">
        <v>158</v>
      </c>
      <c r="K29" s="11" t="s">
        <v>66</v>
      </c>
      <c r="L29" s="11" t="s">
        <v>1333</v>
      </c>
      <c r="M29" s="11" t="s">
        <v>1358</v>
      </c>
      <c r="N29" s="11" t="s">
        <v>5</v>
      </c>
      <c r="O29" s="11" t="s">
        <v>63</v>
      </c>
      <c r="P29" s="11" t="s">
        <v>1357</v>
      </c>
      <c r="Q29" s="11" t="s">
        <v>1356</v>
      </c>
      <c r="R29" s="17" t="s">
        <v>60</v>
      </c>
      <c r="S29" s="11" t="s">
        <v>157</v>
      </c>
      <c r="T29" s="16">
        <v>593000000</v>
      </c>
      <c r="U29" s="15">
        <v>5554500</v>
      </c>
      <c r="V29" s="12">
        <v>68909600</v>
      </c>
      <c r="W29" s="14">
        <v>120000000</v>
      </c>
      <c r="X29" s="12">
        <v>100000000</v>
      </c>
      <c r="Y29" s="12">
        <v>143379827.65335396</v>
      </c>
      <c r="Z29" s="12">
        <v>28916800</v>
      </c>
      <c r="AA29" s="12">
        <v>0</v>
      </c>
      <c r="AB29" s="12">
        <v>0</v>
      </c>
      <c r="AC29" s="12">
        <v>0</v>
      </c>
      <c r="AD29" s="12">
        <v>115000000</v>
      </c>
    </row>
    <row r="30" spans="1:30" ht="15" hidden="1" customHeight="1">
      <c r="A30" s="10" t="s">
        <v>1355</v>
      </c>
      <c r="B30" s="17" t="s">
        <v>304</v>
      </c>
      <c r="C30" s="11" t="s">
        <v>72</v>
      </c>
      <c r="D30" s="11" t="s">
        <v>831</v>
      </c>
      <c r="E30" s="11" t="s">
        <v>1336</v>
      </c>
      <c r="F30" s="11" t="s">
        <v>1360</v>
      </c>
      <c r="G30" s="11" t="s">
        <v>1359</v>
      </c>
      <c r="H30" s="17">
        <v>98.176540000000003</v>
      </c>
      <c r="I30" s="17">
        <v>3.6278519999999999</v>
      </c>
      <c r="J30" s="11" t="s">
        <v>158</v>
      </c>
      <c r="K30" s="11" t="s">
        <v>66</v>
      </c>
      <c r="L30" s="11" t="s">
        <v>1333</v>
      </c>
      <c r="M30" s="11" t="s">
        <v>1358</v>
      </c>
      <c r="N30" s="11" t="s">
        <v>5</v>
      </c>
      <c r="O30" s="11" t="s">
        <v>63</v>
      </c>
      <c r="P30" s="11" t="s">
        <v>1357</v>
      </c>
      <c r="Q30" s="11" t="s">
        <v>1356</v>
      </c>
      <c r="R30" s="17" t="s">
        <v>60</v>
      </c>
      <c r="S30" s="11" t="s">
        <v>157</v>
      </c>
      <c r="T30" s="16">
        <v>593000000</v>
      </c>
      <c r="U30" s="15">
        <v>5554500</v>
      </c>
      <c r="V30" s="12">
        <v>68909600</v>
      </c>
      <c r="W30" s="14">
        <v>120000000</v>
      </c>
      <c r="X30" s="12">
        <v>100000000</v>
      </c>
      <c r="Y30" s="12">
        <v>143379827.65335396</v>
      </c>
      <c r="Z30" s="12">
        <v>28916800</v>
      </c>
      <c r="AA30" s="12">
        <v>0</v>
      </c>
      <c r="AB30" s="12">
        <v>0</v>
      </c>
      <c r="AC30" s="12">
        <v>0</v>
      </c>
      <c r="AD30" s="12">
        <v>115000000</v>
      </c>
    </row>
    <row r="31" spans="1:30" ht="15" hidden="1" customHeight="1">
      <c r="A31" s="10" t="s">
        <v>1352</v>
      </c>
      <c r="B31" s="17" t="s">
        <v>304</v>
      </c>
      <c r="C31" s="11" t="s">
        <v>72</v>
      </c>
      <c r="D31" s="11" t="s">
        <v>831</v>
      </c>
      <c r="E31" s="11" t="s">
        <v>1336</v>
      </c>
      <c r="F31" s="11" t="s">
        <v>1354</v>
      </c>
      <c r="G31" s="11" t="s">
        <v>1353</v>
      </c>
      <c r="H31" s="17">
        <v>98.781948</v>
      </c>
      <c r="I31" s="17">
        <v>3.4119668000000001</v>
      </c>
      <c r="J31" s="11" t="s">
        <v>158</v>
      </c>
      <c r="K31" s="11" t="s">
        <v>66</v>
      </c>
      <c r="L31" s="11" t="s">
        <v>1333</v>
      </c>
      <c r="M31" s="11" t="s">
        <v>1332</v>
      </c>
      <c r="N31" s="11" t="s">
        <v>5</v>
      </c>
      <c r="O31" s="11" t="s">
        <v>63</v>
      </c>
      <c r="P31" s="11" t="s">
        <v>1331</v>
      </c>
      <c r="Q31" s="11" t="s">
        <v>1330</v>
      </c>
      <c r="R31" s="17" t="s">
        <v>60</v>
      </c>
      <c r="S31" s="11" t="s">
        <v>157</v>
      </c>
      <c r="T31" s="16">
        <v>593000000</v>
      </c>
      <c r="U31" s="15">
        <v>5554500</v>
      </c>
      <c r="V31" s="12">
        <v>68909600</v>
      </c>
      <c r="W31" s="14">
        <v>140000000</v>
      </c>
      <c r="X31" s="12">
        <v>100000000</v>
      </c>
      <c r="Y31" s="12">
        <v>143379827.65335396</v>
      </c>
      <c r="Z31" s="12">
        <v>28916800</v>
      </c>
      <c r="AA31" s="12">
        <v>0</v>
      </c>
      <c r="AB31" s="12">
        <v>0</v>
      </c>
      <c r="AC31" s="12">
        <v>0</v>
      </c>
      <c r="AD31" s="12">
        <v>115000000</v>
      </c>
    </row>
    <row r="32" spans="1:30" ht="15" hidden="1" customHeight="1">
      <c r="A32" s="10" t="s">
        <v>1349</v>
      </c>
      <c r="B32" s="17" t="s">
        <v>304</v>
      </c>
      <c r="C32" s="11" t="s">
        <v>72</v>
      </c>
      <c r="D32" s="11" t="s">
        <v>831</v>
      </c>
      <c r="E32" s="11" t="s">
        <v>1336</v>
      </c>
      <c r="F32" s="11" t="s">
        <v>1351</v>
      </c>
      <c r="G32" s="11" t="s">
        <v>1350</v>
      </c>
      <c r="H32" s="17">
        <v>98.584543999999994</v>
      </c>
      <c r="I32" s="17">
        <v>3.7625199999999999</v>
      </c>
      <c r="J32" s="11" t="s">
        <v>158</v>
      </c>
      <c r="K32" s="11" t="s">
        <v>66</v>
      </c>
      <c r="L32" s="11" t="s">
        <v>1333</v>
      </c>
      <c r="M32" s="11" t="s">
        <v>1332</v>
      </c>
      <c r="N32" s="11" t="s">
        <v>5</v>
      </c>
      <c r="O32" s="11" t="s">
        <v>63</v>
      </c>
      <c r="P32" s="11" t="s">
        <v>1331</v>
      </c>
      <c r="Q32" s="11" t="s">
        <v>1330</v>
      </c>
      <c r="R32" s="17" t="s">
        <v>60</v>
      </c>
      <c r="S32" s="11" t="s">
        <v>157</v>
      </c>
      <c r="T32" s="16">
        <v>593000000</v>
      </c>
      <c r="U32" s="15">
        <v>5554500</v>
      </c>
      <c r="V32" s="12">
        <v>68909600</v>
      </c>
      <c r="W32" s="14">
        <v>140000000</v>
      </c>
      <c r="X32" s="12">
        <v>100000000</v>
      </c>
      <c r="Y32" s="12">
        <v>143379827.65335396</v>
      </c>
      <c r="Z32" s="12">
        <v>28916800</v>
      </c>
      <c r="AA32" s="12">
        <v>0</v>
      </c>
      <c r="AB32" s="12">
        <v>0</v>
      </c>
      <c r="AC32" s="12">
        <v>0</v>
      </c>
      <c r="AD32" s="12">
        <v>115000000</v>
      </c>
    </row>
    <row r="33" spans="1:30" ht="15" hidden="1" customHeight="1">
      <c r="A33" s="10" t="s">
        <v>1346</v>
      </c>
      <c r="B33" s="17" t="s">
        <v>304</v>
      </c>
      <c r="C33" s="11" t="s">
        <v>72</v>
      </c>
      <c r="D33" s="11" t="s">
        <v>831</v>
      </c>
      <c r="E33" s="11" t="s">
        <v>1336</v>
      </c>
      <c r="F33" s="11" t="s">
        <v>1348</v>
      </c>
      <c r="G33" s="11" t="s">
        <v>1347</v>
      </c>
      <c r="H33" s="17">
        <v>98.992155999999994</v>
      </c>
      <c r="I33" s="17">
        <v>3.5336669999999999</v>
      </c>
      <c r="J33" s="11" t="s">
        <v>158</v>
      </c>
      <c r="K33" s="11" t="s">
        <v>66</v>
      </c>
      <c r="L33" s="11" t="s">
        <v>1333</v>
      </c>
      <c r="M33" s="11" t="s">
        <v>1332</v>
      </c>
      <c r="N33" s="11" t="s">
        <v>5</v>
      </c>
      <c r="O33" s="11" t="s">
        <v>63</v>
      </c>
      <c r="P33" s="11" t="s">
        <v>1331</v>
      </c>
      <c r="Q33" s="11" t="s">
        <v>1330</v>
      </c>
      <c r="R33" s="17" t="s">
        <v>60</v>
      </c>
      <c r="S33" s="11" t="s">
        <v>157</v>
      </c>
      <c r="T33" s="16">
        <v>593000000</v>
      </c>
      <c r="U33" s="15">
        <v>5554500</v>
      </c>
      <c r="V33" s="12">
        <v>68909600</v>
      </c>
      <c r="W33" s="14">
        <v>140000000</v>
      </c>
      <c r="X33" s="12">
        <v>100000000</v>
      </c>
      <c r="Y33" s="12">
        <v>143379827.65335396</v>
      </c>
      <c r="Z33" s="12">
        <v>28916800</v>
      </c>
      <c r="AA33" s="12">
        <v>0</v>
      </c>
      <c r="AB33" s="12">
        <v>0</v>
      </c>
      <c r="AC33" s="12">
        <v>0</v>
      </c>
      <c r="AD33" s="12">
        <v>115000000</v>
      </c>
    </row>
    <row r="34" spans="1:30" ht="15" hidden="1" customHeight="1">
      <c r="A34" s="10" t="s">
        <v>1343</v>
      </c>
      <c r="B34" s="17" t="s">
        <v>304</v>
      </c>
      <c r="C34" s="11" t="s">
        <v>72</v>
      </c>
      <c r="D34" s="11" t="s">
        <v>831</v>
      </c>
      <c r="E34" s="11" t="s">
        <v>1336</v>
      </c>
      <c r="F34" s="11" t="s">
        <v>1345</v>
      </c>
      <c r="G34" s="11" t="s">
        <v>1344</v>
      </c>
      <c r="H34" s="17">
        <v>99.039699999999996</v>
      </c>
      <c r="I34" s="17">
        <v>3.3024</v>
      </c>
      <c r="J34" s="11" t="s">
        <v>158</v>
      </c>
      <c r="K34" s="11" t="s">
        <v>66</v>
      </c>
      <c r="L34" s="11" t="s">
        <v>1333</v>
      </c>
      <c r="M34" s="11" t="s">
        <v>1332</v>
      </c>
      <c r="N34" s="11" t="s">
        <v>5</v>
      </c>
      <c r="O34" s="11" t="s">
        <v>63</v>
      </c>
      <c r="P34" s="11" t="s">
        <v>1331</v>
      </c>
      <c r="Q34" s="11" t="s">
        <v>1330</v>
      </c>
      <c r="R34" s="17" t="s">
        <v>60</v>
      </c>
      <c r="S34" s="11" t="s">
        <v>157</v>
      </c>
      <c r="T34" s="16">
        <v>593000000</v>
      </c>
      <c r="U34" s="15">
        <v>5554500</v>
      </c>
      <c r="V34" s="12">
        <v>68909600</v>
      </c>
      <c r="W34" s="14">
        <v>140000000</v>
      </c>
      <c r="X34" s="12">
        <v>100000000</v>
      </c>
      <c r="Y34" s="12">
        <v>143379827.65335396</v>
      </c>
      <c r="Z34" s="12">
        <v>28916800</v>
      </c>
      <c r="AA34" s="12">
        <v>0</v>
      </c>
      <c r="AB34" s="12">
        <v>0</v>
      </c>
      <c r="AC34" s="12">
        <v>0</v>
      </c>
      <c r="AD34" s="12">
        <v>115000000</v>
      </c>
    </row>
    <row r="35" spans="1:30" ht="15" hidden="1" customHeight="1">
      <c r="A35" s="10" t="s">
        <v>1340</v>
      </c>
      <c r="B35" s="17" t="s">
        <v>304</v>
      </c>
      <c r="C35" s="11" t="s">
        <v>72</v>
      </c>
      <c r="D35" s="11" t="s">
        <v>831</v>
      </c>
      <c r="E35" s="11" t="s">
        <v>1336</v>
      </c>
      <c r="F35" s="11" t="s">
        <v>1342</v>
      </c>
      <c r="G35" s="11" t="s">
        <v>1341</v>
      </c>
      <c r="H35" s="17">
        <v>98.705397000000005</v>
      </c>
      <c r="I35" s="17">
        <v>3.5443110999999998</v>
      </c>
      <c r="J35" s="11" t="s">
        <v>158</v>
      </c>
      <c r="K35" s="11" t="s">
        <v>66</v>
      </c>
      <c r="L35" s="11" t="s">
        <v>1333</v>
      </c>
      <c r="M35" s="11" t="s">
        <v>1332</v>
      </c>
      <c r="N35" s="11" t="s">
        <v>5</v>
      </c>
      <c r="O35" s="11" t="s">
        <v>63</v>
      </c>
      <c r="P35" s="11" t="s">
        <v>1331</v>
      </c>
      <c r="Q35" s="11" t="s">
        <v>1330</v>
      </c>
      <c r="R35" s="17" t="s">
        <v>60</v>
      </c>
      <c r="S35" s="11" t="s">
        <v>157</v>
      </c>
      <c r="T35" s="16">
        <v>593000000</v>
      </c>
      <c r="U35" s="15">
        <v>5554500</v>
      </c>
      <c r="V35" s="12">
        <v>68909600</v>
      </c>
      <c r="W35" s="14">
        <v>140000000</v>
      </c>
      <c r="X35" s="12">
        <v>100000000</v>
      </c>
      <c r="Y35" s="12">
        <v>143379827.65335396</v>
      </c>
      <c r="Z35" s="12">
        <v>28916800</v>
      </c>
      <c r="AA35" s="12">
        <v>0</v>
      </c>
      <c r="AB35" s="12">
        <v>0</v>
      </c>
      <c r="AC35" s="12">
        <v>0</v>
      </c>
      <c r="AD35" s="12">
        <v>115000000</v>
      </c>
    </row>
    <row r="36" spans="1:30" ht="15" hidden="1" customHeight="1">
      <c r="A36" s="10" t="s">
        <v>1337</v>
      </c>
      <c r="B36" s="17" t="s">
        <v>304</v>
      </c>
      <c r="C36" s="11" t="s">
        <v>72</v>
      </c>
      <c r="D36" s="11" t="s">
        <v>831</v>
      </c>
      <c r="E36" s="11" t="s">
        <v>1336</v>
      </c>
      <c r="F36" s="11" t="s">
        <v>1339</v>
      </c>
      <c r="G36" s="11" t="s">
        <v>1338</v>
      </c>
      <c r="H36" s="17">
        <v>98.983985000000004</v>
      </c>
      <c r="I36" s="17">
        <v>3.2187860000000001</v>
      </c>
      <c r="J36" s="11" t="s">
        <v>158</v>
      </c>
      <c r="K36" s="11" t="s">
        <v>66</v>
      </c>
      <c r="L36" s="11" t="s">
        <v>1333</v>
      </c>
      <c r="M36" s="11" t="s">
        <v>1332</v>
      </c>
      <c r="N36" s="11" t="s">
        <v>5</v>
      </c>
      <c r="O36" s="11" t="s">
        <v>63</v>
      </c>
      <c r="P36" s="11" t="s">
        <v>1331</v>
      </c>
      <c r="Q36" s="11" t="s">
        <v>1330</v>
      </c>
      <c r="R36" s="17" t="s">
        <v>60</v>
      </c>
      <c r="S36" s="11" t="s">
        <v>157</v>
      </c>
      <c r="T36" s="16">
        <v>593000000</v>
      </c>
      <c r="U36" s="15">
        <v>5554500</v>
      </c>
      <c r="V36" s="12">
        <v>68909600</v>
      </c>
      <c r="W36" s="14">
        <v>140000000</v>
      </c>
      <c r="X36" s="12">
        <v>100000000</v>
      </c>
      <c r="Y36" s="12">
        <v>143379827.65335396</v>
      </c>
      <c r="Z36" s="12">
        <v>28916800</v>
      </c>
      <c r="AA36" s="12">
        <v>0</v>
      </c>
      <c r="AB36" s="12">
        <v>0</v>
      </c>
      <c r="AC36" s="12">
        <v>0</v>
      </c>
      <c r="AD36" s="12">
        <v>115000000</v>
      </c>
    </row>
    <row r="37" spans="1:30" ht="15" hidden="1" customHeight="1">
      <c r="A37" s="10" t="s">
        <v>1329</v>
      </c>
      <c r="B37" s="17" t="s">
        <v>304</v>
      </c>
      <c r="C37" s="11" t="s">
        <v>72</v>
      </c>
      <c r="D37" s="11" t="s">
        <v>831</v>
      </c>
      <c r="E37" s="11" t="s">
        <v>1336</v>
      </c>
      <c r="F37" s="11" t="s">
        <v>1335</v>
      </c>
      <c r="G37" s="11" t="s">
        <v>1334</v>
      </c>
      <c r="H37" s="17">
        <v>99.039699999999996</v>
      </c>
      <c r="I37" s="17">
        <v>3.3024990000000001</v>
      </c>
      <c r="J37" s="11" t="s">
        <v>158</v>
      </c>
      <c r="K37" s="11" t="s">
        <v>66</v>
      </c>
      <c r="L37" s="11" t="s">
        <v>1333</v>
      </c>
      <c r="M37" s="11" t="s">
        <v>1332</v>
      </c>
      <c r="N37" s="11" t="s">
        <v>5</v>
      </c>
      <c r="O37" s="11" t="s">
        <v>63</v>
      </c>
      <c r="P37" s="11" t="s">
        <v>1331</v>
      </c>
      <c r="Q37" s="11" t="s">
        <v>1330</v>
      </c>
      <c r="R37" s="17" t="s">
        <v>60</v>
      </c>
      <c r="S37" s="11" t="s">
        <v>157</v>
      </c>
      <c r="T37" s="16">
        <v>593000000</v>
      </c>
      <c r="U37" s="15">
        <v>5554500</v>
      </c>
      <c r="V37" s="12">
        <v>68909600</v>
      </c>
      <c r="W37" s="14">
        <v>140000000</v>
      </c>
      <c r="X37" s="12">
        <v>100000000</v>
      </c>
      <c r="Y37" s="12">
        <v>143379827.65335396</v>
      </c>
      <c r="Z37" s="12">
        <v>28916800</v>
      </c>
      <c r="AA37" s="12">
        <v>0</v>
      </c>
      <c r="AB37" s="12">
        <v>0</v>
      </c>
      <c r="AC37" s="12">
        <v>0</v>
      </c>
      <c r="AD37" s="12">
        <v>115000000</v>
      </c>
    </row>
    <row r="38" spans="1:30" ht="15" hidden="1" customHeight="1">
      <c r="A38" s="10" t="s">
        <v>1326</v>
      </c>
      <c r="B38" s="17" t="s">
        <v>304</v>
      </c>
      <c r="C38" s="11" t="s">
        <v>72</v>
      </c>
      <c r="D38" s="11" t="s">
        <v>831</v>
      </c>
      <c r="E38" s="11" t="s">
        <v>1180</v>
      </c>
      <c r="F38" s="11" t="s">
        <v>1328</v>
      </c>
      <c r="G38" s="11" t="s">
        <v>1327</v>
      </c>
      <c r="H38" s="17">
        <v>100.69292</v>
      </c>
      <c r="I38" s="17">
        <v>-1.5074000000000001</v>
      </c>
      <c r="J38" s="11" t="s">
        <v>158</v>
      </c>
      <c r="K38" s="11" t="s">
        <v>66</v>
      </c>
      <c r="L38" s="11" t="s">
        <v>1177</v>
      </c>
      <c r="M38" s="11" t="s">
        <v>1269</v>
      </c>
      <c r="N38" s="11" t="s">
        <v>9</v>
      </c>
      <c r="O38" s="11" t="s">
        <v>63</v>
      </c>
      <c r="P38" s="11" t="s">
        <v>1268</v>
      </c>
      <c r="Q38" s="11" t="s">
        <v>1234</v>
      </c>
      <c r="R38" s="17" t="s">
        <v>60</v>
      </c>
      <c r="S38" s="11" t="s">
        <v>157</v>
      </c>
      <c r="T38" s="16">
        <v>593000000</v>
      </c>
      <c r="U38" s="15">
        <v>5554500</v>
      </c>
      <c r="V38" s="12">
        <v>67068000</v>
      </c>
      <c r="W38" s="14">
        <v>140000000</v>
      </c>
      <c r="X38" s="12">
        <v>100000000</v>
      </c>
      <c r="Y38" s="12">
        <v>145786664.20619643</v>
      </c>
      <c r="Z38" s="12">
        <v>28916800</v>
      </c>
      <c r="AA38" s="12">
        <v>0</v>
      </c>
      <c r="AB38" s="12">
        <v>0</v>
      </c>
      <c r="AC38" s="12">
        <v>0</v>
      </c>
      <c r="AD38" s="12">
        <v>115000000</v>
      </c>
    </row>
    <row r="39" spans="1:30" ht="15" hidden="1" customHeight="1">
      <c r="A39" s="10" t="s">
        <v>1323</v>
      </c>
      <c r="B39" s="17" t="s">
        <v>304</v>
      </c>
      <c r="C39" s="11" t="s">
        <v>72</v>
      </c>
      <c r="D39" s="11" t="s">
        <v>831</v>
      </c>
      <c r="E39" s="11" t="s">
        <v>1180</v>
      </c>
      <c r="F39" s="11" t="s">
        <v>1325</v>
      </c>
      <c r="G39" s="11" t="s">
        <v>1324</v>
      </c>
      <c r="H39" s="17">
        <v>101.66686</v>
      </c>
      <c r="I39" s="17">
        <v>-1.197778</v>
      </c>
      <c r="J39" s="11" t="s">
        <v>158</v>
      </c>
      <c r="K39" s="11" t="s">
        <v>66</v>
      </c>
      <c r="L39" s="11" t="s">
        <v>1177</v>
      </c>
      <c r="M39" s="11" t="s">
        <v>1236</v>
      </c>
      <c r="N39" s="11" t="s">
        <v>9</v>
      </c>
      <c r="O39" s="11" t="s">
        <v>63</v>
      </c>
      <c r="P39" s="11" t="s">
        <v>1235</v>
      </c>
      <c r="Q39" s="11" t="s">
        <v>1234</v>
      </c>
      <c r="R39" s="17" t="s">
        <v>60</v>
      </c>
      <c r="S39" s="11" t="s">
        <v>157</v>
      </c>
      <c r="T39" s="16">
        <v>593000000</v>
      </c>
      <c r="U39" s="15">
        <v>5554500</v>
      </c>
      <c r="V39" s="12">
        <v>67068000</v>
      </c>
      <c r="W39" s="14">
        <v>205000000</v>
      </c>
      <c r="X39" s="12">
        <v>100000000</v>
      </c>
      <c r="Y39" s="12">
        <v>145786664.20619643</v>
      </c>
      <c r="Z39" s="12">
        <v>28916800</v>
      </c>
      <c r="AA39" s="12">
        <v>0</v>
      </c>
      <c r="AB39" s="12">
        <v>0</v>
      </c>
      <c r="AC39" s="12">
        <v>0</v>
      </c>
      <c r="AD39" s="12">
        <v>115000000</v>
      </c>
    </row>
    <row r="40" spans="1:30" ht="15" hidden="1" customHeight="1">
      <c r="A40" s="10" t="s">
        <v>1320</v>
      </c>
      <c r="B40" s="17" t="s">
        <v>304</v>
      </c>
      <c r="C40" s="11" t="s">
        <v>72</v>
      </c>
      <c r="D40" s="11" t="s">
        <v>831</v>
      </c>
      <c r="E40" s="11" t="s">
        <v>1180</v>
      </c>
      <c r="F40" s="11" t="s">
        <v>1322</v>
      </c>
      <c r="G40" s="11" t="s">
        <v>1321</v>
      </c>
      <c r="H40" s="17">
        <v>99.712537999999995</v>
      </c>
      <c r="I40" s="17">
        <v>0.29017300000000001</v>
      </c>
      <c r="J40" s="11" t="s">
        <v>158</v>
      </c>
      <c r="K40" s="11" t="s">
        <v>66</v>
      </c>
      <c r="L40" s="11" t="s">
        <v>1177</v>
      </c>
      <c r="M40" s="11" t="s">
        <v>1199</v>
      </c>
      <c r="N40" s="11" t="s">
        <v>9</v>
      </c>
      <c r="O40" s="11" t="s">
        <v>63</v>
      </c>
      <c r="P40" s="11" t="s">
        <v>1198</v>
      </c>
      <c r="Q40" s="11" t="s">
        <v>725</v>
      </c>
      <c r="R40" s="17" t="s">
        <v>60</v>
      </c>
      <c r="S40" s="11" t="s">
        <v>157</v>
      </c>
      <c r="T40" s="16">
        <v>593000000</v>
      </c>
      <c r="U40" s="15">
        <v>5554500</v>
      </c>
      <c r="V40" s="12">
        <v>67068000</v>
      </c>
      <c r="W40" s="14">
        <v>100000000</v>
      </c>
      <c r="X40" s="12">
        <v>100000000</v>
      </c>
      <c r="Y40" s="12">
        <v>145786664.20619643</v>
      </c>
      <c r="Z40" s="12">
        <v>28916800</v>
      </c>
      <c r="AA40" s="12">
        <v>0</v>
      </c>
      <c r="AB40" s="12">
        <v>0</v>
      </c>
      <c r="AC40" s="12">
        <v>0</v>
      </c>
      <c r="AD40" s="12">
        <v>115000000</v>
      </c>
    </row>
    <row r="41" spans="1:30" ht="15" hidden="1" customHeight="1">
      <c r="A41" s="10" t="s">
        <v>1317</v>
      </c>
      <c r="B41" s="17" t="s">
        <v>304</v>
      </c>
      <c r="C41" s="11" t="s">
        <v>72</v>
      </c>
      <c r="D41" s="11" t="s">
        <v>831</v>
      </c>
      <c r="E41" s="11" t="s">
        <v>1180</v>
      </c>
      <c r="F41" s="11" t="s">
        <v>1319</v>
      </c>
      <c r="G41" s="11" t="s">
        <v>1318</v>
      </c>
      <c r="H41" s="17">
        <v>99.515277780000005</v>
      </c>
      <c r="I41" s="17">
        <v>0.32980556</v>
      </c>
      <c r="J41" s="11" t="s">
        <v>158</v>
      </c>
      <c r="K41" s="11" t="s">
        <v>66</v>
      </c>
      <c r="L41" s="11" t="s">
        <v>1177</v>
      </c>
      <c r="M41" s="11" t="s">
        <v>1199</v>
      </c>
      <c r="N41" s="11" t="s">
        <v>9</v>
      </c>
      <c r="O41" s="11" t="s">
        <v>63</v>
      </c>
      <c r="P41" s="11" t="s">
        <v>1198</v>
      </c>
      <c r="Q41" s="11" t="s">
        <v>725</v>
      </c>
      <c r="R41" s="17" t="s">
        <v>60</v>
      </c>
      <c r="S41" s="11" t="s">
        <v>157</v>
      </c>
      <c r="T41" s="16">
        <v>593000000</v>
      </c>
      <c r="U41" s="15">
        <v>5554500</v>
      </c>
      <c r="V41" s="12">
        <v>67068000</v>
      </c>
      <c r="W41" s="14">
        <v>100000000</v>
      </c>
      <c r="X41" s="12">
        <v>100000000</v>
      </c>
      <c r="Y41" s="12">
        <v>145786664.20619643</v>
      </c>
      <c r="Z41" s="12">
        <v>28916800</v>
      </c>
      <c r="AA41" s="12">
        <v>0</v>
      </c>
      <c r="AB41" s="12">
        <v>0</v>
      </c>
      <c r="AC41" s="12">
        <v>0</v>
      </c>
      <c r="AD41" s="12">
        <v>115000000</v>
      </c>
    </row>
    <row r="42" spans="1:30" ht="15" hidden="1" customHeight="1">
      <c r="A42" s="10" t="s">
        <v>1314</v>
      </c>
      <c r="B42" s="17" t="s">
        <v>304</v>
      </c>
      <c r="C42" s="11" t="s">
        <v>72</v>
      </c>
      <c r="D42" s="11" t="s">
        <v>831</v>
      </c>
      <c r="E42" s="11" t="s">
        <v>1180</v>
      </c>
      <c r="F42" s="11" t="s">
        <v>1316</v>
      </c>
      <c r="G42" s="11" t="s">
        <v>1315</v>
      </c>
      <c r="H42" s="17">
        <v>100.61563889999999</v>
      </c>
      <c r="I42" s="17">
        <v>-0.32252777999999999</v>
      </c>
      <c r="J42" s="11" t="s">
        <v>158</v>
      </c>
      <c r="K42" s="11" t="s">
        <v>66</v>
      </c>
      <c r="L42" s="11" t="s">
        <v>1177</v>
      </c>
      <c r="M42" s="11" t="s">
        <v>1176</v>
      </c>
      <c r="N42" s="11" t="s">
        <v>9</v>
      </c>
      <c r="O42" s="11" t="s">
        <v>63</v>
      </c>
      <c r="P42" s="11" t="s">
        <v>1175</v>
      </c>
      <c r="Q42" s="11" t="s">
        <v>258</v>
      </c>
      <c r="R42" s="17" t="s">
        <v>60</v>
      </c>
      <c r="S42" s="11" t="s">
        <v>157</v>
      </c>
      <c r="T42" s="16">
        <v>593000000</v>
      </c>
      <c r="U42" s="15">
        <v>5554500</v>
      </c>
      <c r="V42" s="12">
        <v>67068000</v>
      </c>
      <c r="W42" s="14">
        <v>140000000</v>
      </c>
      <c r="X42" s="12">
        <v>100000000</v>
      </c>
      <c r="Y42" s="12">
        <v>145786664.20619643</v>
      </c>
      <c r="Z42" s="12">
        <v>28916800</v>
      </c>
      <c r="AA42" s="12">
        <v>0</v>
      </c>
      <c r="AB42" s="12">
        <v>0</v>
      </c>
      <c r="AC42" s="12">
        <v>0</v>
      </c>
      <c r="AD42" s="12">
        <v>115000000</v>
      </c>
    </row>
    <row r="43" spans="1:30" ht="15" hidden="1" customHeight="1">
      <c r="A43" s="10" t="s">
        <v>1311</v>
      </c>
      <c r="B43" s="17" t="s">
        <v>304</v>
      </c>
      <c r="C43" s="11" t="s">
        <v>72</v>
      </c>
      <c r="D43" s="11" t="s">
        <v>831</v>
      </c>
      <c r="E43" s="11" t="s">
        <v>1180</v>
      </c>
      <c r="F43" s="11" t="s">
        <v>1313</v>
      </c>
      <c r="G43" s="11" t="s">
        <v>1312</v>
      </c>
      <c r="H43" s="17">
        <v>100.5645773</v>
      </c>
      <c r="I43" s="17">
        <v>-0.21111582000000001</v>
      </c>
      <c r="J43" s="11" t="s">
        <v>158</v>
      </c>
      <c r="K43" s="11" t="s">
        <v>66</v>
      </c>
      <c r="L43" s="11" t="s">
        <v>1177</v>
      </c>
      <c r="M43" s="11" t="s">
        <v>1176</v>
      </c>
      <c r="N43" s="11" t="s">
        <v>9</v>
      </c>
      <c r="O43" s="11" t="s">
        <v>63</v>
      </c>
      <c r="P43" s="11" t="s">
        <v>1175</v>
      </c>
      <c r="Q43" s="11" t="s">
        <v>258</v>
      </c>
      <c r="R43" s="17" t="s">
        <v>60</v>
      </c>
      <c r="S43" s="11" t="s">
        <v>157</v>
      </c>
      <c r="T43" s="16">
        <v>593000000</v>
      </c>
      <c r="U43" s="15">
        <v>5554500</v>
      </c>
      <c r="V43" s="12">
        <v>67068000</v>
      </c>
      <c r="W43" s="14">
        <v>140000000</v>
      </c>
      <c r="X43" s="12">
        <v>100000000</v>
      </c>
      <c r="Y43" s="12">
        <v>145786664.20619643</v>
      </c>
      <c r="Z43" s="12">
        <v>28916800</v>
      </c>
      <c r="AA43" s="12">
        <v>0</v>
      </c>
      <c r="AB43" s="12">
        <v>0</v>
      </c>
      <c r="AC43" s="12">
        <v>0</v>
      </c>
      <c r="AD43" s="12">
        <v>115000000</v>
      </c>
    </row>
    <row r="44" spans="1:30" ht="15" hidden="1" customHeight="1">
      <c r="A44" s="10" t="s">
        <v>1308</v>
      </c>
      <c r="B44" s="17" t="s">
        <v>304</v>
      </c>
      <c r="C44" s="11" t="s">
        <v>72</v>
      </c>
      <c r="D44" s="11" t="s">
        <v>831</v>
      </c>
      <c r="E44" s="11" t="s">
        <v>1180</v>
      </c>
      <c r="F44" s="11" t="s">
        <v>1310</v>
      </c>
      <c r="G44" s="11" t="s">
        <v>1309</v>
      </c>
      <c r="H44" s="17">
        <v>100.6065935</v>
      </c>
      <c r="I44" s="17">
        <v>-0.13123171</v>
      </c>
      <c r="J44" s="11" t="s">
        <v>158</v>
      </c>
      <c r="K44" s="11" t="s">
        <v>66</v>
      </c>
      <c r="L44" s="11" t="s">
        <v>1177</v>
      </c>
      <c r="M44" s="11" t="s">
        <v>1176</v>
      </c>
      <c r="N44" s="11" t="s">
        <v>9</v>
      </c>
      <c r="O44" s="11" t="s">
        <v>63</v>
      </c>
      <c r="P44" s="11" t="s">
        <v>1175</v>
      </c>
      <c r="Q44" s="11" t="s">
        <v>258</v>
      </c>
      <c r="R44" s="17" t="s">
        <v>60</v>
      </c>
      <c r="S44" s="11" t="s">
        <v>157</v>
      </c>
      <c r="T44" s="16">
        <v>593000000</v>
      </c>
      <c r="U44" s="15">
        <v>5554500</v>
      </c>
      <c r="V44" s="12">
        <v>67068000</v>
      </c>
      <c r="W44" s="14">
        <v>140000000</v>
      </c>
      <c r="X44" s="12">
        <v>100000000</v>
      </c>
      <c r="Y44" s="12">
        <v>145786664.20619643</v>
      </c>
      <c r="Z44" s="12">
        <v>28916800</v>
      </c>
      <c r="AA44" s="12">
        <v>0</v>
      </c>
      <c r="AB44" s="12">
        <v>0</v>
      </c>
      <c r="AC44" s="12">
        <v>0</v>
      </c>
      <c r="AD44" s="12">
        <v>115000000</v>
      </c>
    </row>
    <row r="45" spans="1:30" ht="15" hidden="1" customHeight="1">
      <c r="A45" s="10" t="s">
        <v>1305</v>
      </c>
      <c r="B45" s="17" t="s">
        <v>304</v>
      </c>
      <c r="C45" s="11" t="s">
        <v>72</v>
      </c>
      <c r="D45" s="11" t="s">
        <v>831</v>
      </c>
      <c r="E45" s="11" t="s">
        <v>1180</v>
      </c>
      <c r="F45" s="11" t="s">
        <v>1307</v>
      </c>
      <c r="G45" s="11" t="s">
        <v>1306</v>
      </c>
      <c r="H45" s="17">
        <v>100.762175</v>
      </c>
      <c r="I45" s="17">
        <v>-0.25707194999999999</v>
      </c>
      <c r="J45" s="11" t="s">
        <v>158</v>
      </c>
      <c r="K45" s="11" t="s">
        <v>66</v>
      </c>
      <c r="L45" s="11" t="s">
        <v>1177</v>
      </c>
      <c r="M45" s="11" t="s">
        <v>1176</v>
      </c>
      <c r="N45" s="11" t="s">
        <v>9</v>
      </c>
      <c r="O45" s="11" t="s">
        <v>63</v>
      </c>
      <c r="P45" s="11" t="s">
        <v>1175</v>
      </c>
      <c r="Q45" s="11" t="s">
        <v>258</v>
      </c>
      <c r="R45" s="17" t="s">
        <v>60</v>
      </c>
      <c r="S45" s="11" t="s">
        <v>157</v>
      </c>
      <c r="T45" s="16">
        <v>593000000</v>
      </c>
      <c r="U45" s="15">
        <v>5554500</v>
      </c>
      <c r="V45" s="12">
        <v>67068000</v>
      </c>
      <c r="W45" s="14">
        <v>140000000</v>
      </c>
      <c r="X45" s="12">
        <v>100000000</v>
      </c>
      <c r="Y45" s="12">
        <v>145786664.20619643</v>
      </c>
      <c r="Z45" s="12">
        <v>28916800</v>
      </c>
      <c r="AA45" s="12">
        <v>0</v>
      </c>
      <c r="AB45" s="12">
        <v>0</v>
      </c>
      <c r="AC45" s="12">
        <v>0</v>
      </c>
      <c r="AD45" s="12">
        <v>115000000</v>
      </c>
    </row>
    <row r="46" spans="1:30" ht="15" hidden="1" customHeight="1">
      <c r="A46" s="10" t="s">
        <v>1302</v>
      </c>
      <c r="B46" s="17" t="s">
        <v>304</v>
      </c>
      <c r="C46" s="11" t="s">
        <v>72</v>
      </c>
      <c r="D46" s="11" t="s">
        <v>831</v>
      </c>
      <c r="E46" s="11" t="s">
        <v>1180</v>
      </c>
      <c r="F46" s="11" t="s">
        <v>1304</v>
      </c>
      <c r="G46" s="11" t="s">
        <v>1303</v>
      </c>
      <c r="H46" s="17">
        <v>100.05916670000001</v>
      </c>
      <c r="I46" s="17">
        <v>0.55252778000000002</v>
      </c>
      <c r="J46" s="11" t="s">
        <v>158</v>
      </c>
      <c r="K46" s="11" t="s">
        <v>66</v>
      </c>
      <c r="L46" s="11" t="s">
        <v>1177</v>
      </c>
      <c r="M46" s="11" t="s">
        <v>1199</v>
      </c>
      <c r="N46" s="11" t="s">
        <v>9</v>
      </c>
      <c r="O46" s="11" t="s">
        <v>63</v>
      </c>
      <c r="P46" s="11" t="s">
        <v>1198</v>
      </c>
      <c r="Q46" s="11" t="s">
        <v>725</v>
      </c>
      <c r="R46" s="17" t="s">
        <v>60</v>
      </c>
      <c r="S46" s="11" t="s">
        <v>157</v>
      </c>
      <c r="T46" s="16">
        <v>593000000</v>
      </c>
      <c r="U46" s="15">
        <v>5554500</v>
      </c>
      <c r="V46" s="12">
        <v>67068000</v>
      </c>
      <c r="W46" s="14">
        <v>100000000</v>
      </c>
      <c r="X46" s="12">
        <v>100000000</v>
      </c>
      <c r="Y46" s="12">
        <v>145786664.20619643</v>
      </c>
      <c r="Z46" s="12">
        <v>28916800</v>
      </c>
      <c r="AA46" s="12">
        <v>0</v>
      </c>
      <c r="AB46" s="12">
        <v>0</v>
      </c>
      <c r="AC46" s="12">
        <v>0</v>
      </c>
      <c r="AD46" s="12">
        <v>115000000</v>
      </c>
    </row>
    <row r="47" spans="1:30" ht="15" hidden="1" customHeight="1">
      <c r="A47" s="10" t="s">
        <v>1299</v>
      </c>
      <c r="B47" s="17" t="s">
        <v>304</v>
      </c>
      <c r="C47" s="11" t="s">
        <v>72</v>
      </c>
      <c r="D47" s="11" t="s">
        <v>831</v>
      </c>
      <c r="E47" s="11" t="s">
        <v>1180</v>
      </c>
      <c r="F47" s="11" t="s">
        <v>1301</v>
      </c>
      <c r="G47" s="11" t="s">
        <v>1300</v>
      </c>
      <c r="H47" s="17">
        <v>100.71551220000001</v>
      </c>
      <c r="I47" s="17">
        <v>-0.30738172000000002</v>
      </c>
      <c r="J47" s="11" t="s">
        <v>158</v>
      </c>
      <c r="K47" s="11" t="s">
        <v>66</v>
      </c>
      <c r="L47" s="11" t="s">
        <v>1177</v>
      </c>
      <c r="M47" s="11" t="s">
        <v>1176</v>
      </c>
      <c r="N47" s="11" t="s">
        <v>9</v>
      </c>
      <c r="O47" s="11" t="s">
        <v>63</v>
      </c>
      <c r="P47" s="11" t="s">
        <v>1175</v>
      </c>
      <c r="Q47" s="11" t="s">
        <v>258</v>
      </c>
      <c r="R47" s="17" t="s">
        <v>60</v>
      </c>
      <c r="S47" s="11" t="s">
        <v>157</v>
      </c>
      <c r="T47" s="16">
        <v>593000000</v>
      </c>
      <c r="U47" s="15">
        <v>5554500</v>
      </c>
      <c r="V47" s="12">
        <v>67068000</v>
      </c>
      <c r="W47" s="14">
        <v>140000000</v>
      </c>
      <c r="X47" s="12">
        <v>100000000</v>
      </c>
      <c r="Y47" s="12">
        <v>145786664.20619643</v>
      </c>
      <c r="Z47" s="12">
        <v>28916800</v>
      </c>
      <c r="AA47" s="12">
        <v>0</v>
      </c>
      <c r="AB47" s="12">
        <v>0</v>
      </c>
      <c r="AC47" s="12">
        <v>0</v>
      </c>
      <c r="AD47" s="12">
        <v>115000000</v>
      </c>
    </row>
    <row r="48" spans="1:30" ht="15" hidden="1" customHeight="1">
      <c r="A48" s="10" t="s">
        <v>1296</v>
      </c>
      <c r="B48" s="17" t="s">
        <v>304</v>
      </c>
      <c r="C48" s="11" t="s">
        <v>72</v>
      </c>
      <c r="D48" s="11" t="s">
        <v>831</v>
      </c>
      <c r="E48" s="11" t="s">
        <v>1180</v>
      </c>
      <c r="F48" s="11" t="s">
        <v>1298</v>
      </c>
      <c r="G48" s="11" t="s">
        <v>1297</v>
      </c>
      <c r="H48" s="17">
        <v>100.4948488</v>
      </c>
      <c r="I48" s="17">
        <v>-0.14095956000000001</v>
      </c>
      <c r="J48" s="11" t="s">
        <v>158</v>
      </c>
      <c r="K48" s="11" t="s">
        <v>66</v>
      </c>
      <c r="L48" s="11" t="s">
        <v>1177</v>
      </c>
      <c r="M48" s="11" t="s">
        <v>1176</v>
      </c>
      <c r="N48" s="11" t="s">
        <v>9</v>
      </c>
      <c r="O48" s="11" t="s">
        <v>63</v>
      </c>
      <c r="P48" s="11" t="s">
        <v>1175</v>
      </c>
      <c r="Q48" s="11" t="s">
        <v>258</v>
      </c>
      <c r="R48" s="17" t="s">
        <v>60</v>
      </c>
      <c r="S48" s="11" t="s">
        <v>157</v>
      </c>
      <c r="T48" s="16">
        <v>593000000</v>
      </c>
      <c r="U48" s="15">
        <v>5554500</v>
      </c>
      <c r="V48" s="12">
        <v>67068000</v>
      </c>
      <c r="W48" s="14">
        <v>140000000</v>
      </c>
      <c r="X48" s="12">
        <v>100000000</v>
      </c>
      <c r="Y48" s="12">
        <v>145786664.20619643</v>
      </c>
      <c r="Z48" s="12">
        <v>28916800</v>
      </c>
      <c r="AA48" s="12">
        <v>0</v>
      </c>
      <c r="AB48" s="12">
        <v>0</v>
      </c>
      <c r="AC48" s="12">
        <v>0</v>
      </c>
      <c r="AD48" s="12">
        <v>115000000</v>
      </c>
    </row>
    <row r="49" spans="1:30" ht="15" hidden="1" customHeight="1">
      <c r="A49" s="10" t="s">
        <v>1293</v>
      </c>
      <c r="B49" s="17" t="s">
        <v>304</v>
      </c>
      <c r="C49" s="11" t="s">
        <v>72</v>
      </c>
      <c r="D49" s="11" t="s">
        <v>831</v>
      </c>
      <c r="E49" s="11" t="s">
        <v>1180</v>
      </c>
      <c r="F49" s="11" t="s">
        <v>1295</v>
      </c>
      <c r="G49" s="11" t="s">
        <v>1294</v>
      </c>
      <c r="H49" s="17">
        <v>100.5523056</v>
      </c>
      <c r="I49" s="17">
        <v>-5.2555560000000001E-2</v>
      </c>
      <c r="J49" s="11" t="s">
        <v>158</v>
      </c>
      <c r="K49" s="11" t="s">
        <v>66</v>
      </c>
      <c r="L49" s="11" t="s">
        <v>1177</v>
      </c>
      <c r="M49" s="11" t="s">
        <v>1176</v>
      </c>
      <c r="N49" s="11" t="s">
        <v>9</v>
      </c>
      <c r="O49" s="11" t="s">
        <v>63</v>
      </c>
      <c r="P49" s="11" t="s">
        <v>1175</v>
      </c>
      <c r="Q49" s="11" t="s">
        <v>258</v>
      </c>
      <c r="R49" s="17" t="s">
        <v>60</v>
      </c>
      <c r="S49" s="11" t="s">
        <v>157</v>
      </c>
      <c r="T49" s="16">
        <v>593000000</v>
      </c>
      <c r="U49" s="15">
        <v>5554500</v>
      </c>
      <c r="V49" s="12">
        <v>67068000</v>
      </c>
      <c r="W49" s="14">
        <v>140000000</v>
      </c>
      <c r="X49" s="12">
        <v>100000000</v>
      </c>
      <c r="Y49" s="12">
        <v>145786664.20619643</v>
      </c>
      <c r="Z49" s="12">
        <v>28916800</v>
      </c>
      <c r="AA49" s="12">
        <v>0</v>
      </c>
      <c r="AB49" s="12">
        <v>0</v>
      </c>
      <c r="AC49" s="12">
        <v>0</v>
      </c>
      <c r="AD49" s="12">
        <v>115000000</v>
      </c>
    </row>
    <row r="50" spans="1:30" ht="15" hidden="1" customHeight="1">
      <c r="A50" s="10" t="s">
        <v>1290</v>
      </c>
      <c r="B50" s="17" t="s">
        <v>304</v>
      </c>
      <c r="C50" s="11" t="s">
        <v>72</v>
      </c>
      <c r="D50" s="11" t="s">
        <v>831</v>
      </c>
      <c r="E50" s="11" t="s">
        <v>1180</v>
      </c>
      <c r="F50" s="11" t="s">
        <v>1292</v>
      </c>
      <c r="G50" s="11" t="s">
        <v>1291</v>
      </c>
      <c r="H50" s="17">
        <v>100.39331300000001</v>
      </c>
      <c r="I50" s="17">
        <v>1.5776999999999999E-2</v>
      </c>
      <c r="J50" s="11" t="s">
        <v>158</v>
      </c>
      <c r="K50" s="11" t="s">
        <v>66</v>
      </c>
      <c r="L50" s="11" t="s">
        <v>1177</v>
      </c>
      <c r="M50" s="11" t="s">
        <v>1176</v>
      </c>
      <c r="N50" s="11" t="s">
        <v>9</v>
      </c>
      <c r="O50" s="11" t="s">
        <v>63</v>
      </c>
      <c r="P50" s="11" t="s">
        <v>1175</v>
      </c>
      <c r="Q50" s="11" t="s">
        <v>258</v>
      </c>
      <c r="R50" s="17" t="s">
        <v>60</v>
      </c>
      <c r="S50" s="11" t="s">
        <v>157</v>
      </c>
      <c r="T50" s="16">
        <v>593000000</v>
      </c>
      <c r="U50" s="15">
        <v>5554500</v>
      </c>
      <c r="V50" s="12">
        <v>67068000</v>
      </c>
      <c r="W50" s="14">
        <v>140000000</v>
      </c>
      <c r="X50" s="12">
        <v>100000000</v>
      </c>
      <c r="Y50" s="12">
        <v>145786664.20619643</v>
      </c>
      <c r="Z50" s="12">
        <v>28916800</v>
      </c>
      <c r="AA50" s="12">
        <v>0</v>
      </c>
      <c r="AB50" s="12">
        <v>0</v>
      </c>
      <c r="AC50" s="12">
        <v>0</v>
      </c>
      <c r="AD50" s="12">
        <v>115000000</v>
      </c>
    </row>
    <row r="51" spans="1:30" ht="15" hidden="1" customHeight="1">
      <c r="A51" s="10" t="s">
        <v>1287</v>
      </c>
      <c r="B51" s="17" t="s">
        <v>304</v>
      </c>
      <c r="C51" s="11" t="s">
        <v>72</v>
      </c>
      <c r="D51" s="11" t="s">
        <v>831</v>
      </c>
      <c r="E51" s="11" t="s">
        <v>1180</v>
      </c>
      <c r="F51" s="11" t="s">
        <v>1289</v>
      </c>
      <c r="G51" s="11" t="s">
        <v>1288</v>
      </c>
      <c r="H51" s="17">
        <v>100.048429</v>
      </c>
      <c r="I51" s="17">
        <v>4.5156000000000002E-2</v>
      </c>
      <c r="J51" s="11" t="s">
        <v>158</v>
      </c>
      <c r="K51" s="11" t="s">
        <v>66</v>
      </c>
      <c r="L51" s="11" t="s">
        <v>1177</v>
      </c>
      <c r="M51" s="11" t="s">
        <v>1199</v>
      </c>
      <c r="N51" s="11" t="s">
        <v>9</v>
      </c>
      <c r="O51" s="11" t="s">
        <v>63</v>
      </c>
      <c r="P51" s="11" t="s">
        <v>1198</v>
      </c>
      <c r="Q51" s="11" t="s">
        <v>725</v>
      </c>
      <c r="R51" s="17" t="s">
        <v>60</v>
      </c>
      <c r="S51" s="11" t="s">
        <v>157</v>
      </c>
      <c r="T51" s="16">
        <v>593000000</v>
      </c>
      <c r="U51" s="15">
        <v>5554500</v>
      </c>
      <c r="V51" s="12">
        <v>67068000</v>
      </c>
      <c r="W51" s="14">
        <v>100000000</v>
      </c>
      <c r="X51" s="12">
        <v>100000000</v>
      </c>
      <c r="Y51" s="12">
        <v>145786664.20619643</v>
      </c>
      <c r="Z51" s="12">
        <v>28916800</v>
      </c>
      <c r="AA51" s="12">
        <v>0</v>
      </c>
      <c r="AB51" s="12">
        <v>0</v>
      </c>
      <c r="AC51" s="12">
        <v>0</v>
      </c>
      <c r="AD51" s="12">
        <v>115000000</v>
      </c>
    </row>
    <row r="52" spans="1:30" ht="15" hidden="1" customHeight="1">
      <c r="A52" s="10" t="s">
        <v>1284</v>
      </c>
      <c r="B52" s="17" t="s">
        <v>304</v>
      </c>
      <c r="C52" s="11" t="s">
        <v>72</v>
      </c>
      <c r="D52" s="11" t="s">
        <v>831</v>
      </c>
      <c r="E52" s="11" t="s">
        <v>1180</v>
      </c>
      <c r="F52" s="11" t="s">
        <v>1286</v>
      </c>
      <c r="G52" s="11" t="s">
        <v>1285</v>
      </c>
      <c r="H52" s="17">
        <v>100.0234167</v>
      </c>
      <c r="I52" s="17">
        <v>0.64027778000000002</v>
      </c>
      <c r="J52" s="11" t="s">
        <v>158</v>
      </c>
      <c r="K52" s="11" t="s">
        <v>66</v>
      </c>
      <c r="L52" s="11" t="s">
        <v>1177</v>
      </c>
      <c r="M52" s="11" t="s">
        <v>1199</v>
      </c>
      <c r="N52" s="11" t="s">
        <v>9</v>
      </c>
      <c r="O52" s="11" t="s">
        <v>63</v>
      </c>
      <c r="P52" s="11" t="s">
        <v>1198</v>
      </c>
      <c r="Q52" s="11" t="s">
        <v>725</v>
      </c>
      <c r="R52" s="17" t="s">
        <v>60</v>
      </c>
      <c r="S52" s="11" t="s">
        <v>157</v>
      </c>
      <c r="T52" s="16">
        <v>593000000</v>
      </c>
      <c r="U52" s="15">
        <v>5554500</v>
      </c>
      <c r="V52" s="12">
        <v>67068000</v>
      </c>
      <c r="W52" s="14">
        <v>100000000</v>
      </c>
      <c r="X52" s="12">
        <v>100000000</v>
      </c>
      <c r="Y52" s="12">
        <v>145786664.20619643</v>
      </c>
      <c r="Z52" s="12">
        <v>28916800</v>
      </c>
      <c r="AA52" s="12">
        <v>0</v>
      </c>
      <c r="AB52" s="12">
        <v>0</v>
      </c>
      <c r="AC52" s="12">
        <v>0</v>
      </c>
      <c r="AD52" s="12">
        <v>115000000</v>
      </c>
    </row>
    <row r="53" spans="1:30" ht="15" hidden="1" customHeight="1">
      <c r="A53" s="10" t="s">
        <v>1281</v>
      </c>
      <c r="B53" s="17" t="s">
        <v>304</v>
      </c>
      <c r="C53" s="11" t="s">
        <v>72</v>
      </c>
      <c r="D53" s="11" t="s">
        <v>831</v>
      </c>
      <c r="E53" s="11" t="s">
        <v>1180</v>
      </c>
      <c r="F53" s="11" t="s">
        <v>1283</v>
      </c>
      <c r="G53" s="11" t="s">
        <v>1282</v>
      </c>
      <c r="H53" s="17">
        <v>99.757388890000001</v>
      </c>
      <c r="I53" s="17">
        <v>9.711111E-2</v>
      </c>
      <c r="J53" s="11" t="s">
        <v>158</v>
      </c>
      <c r="K53" s="11" t="s">
        <v>66</v>
      </c>
      <c r="L53" s="11" t="s">
        <v>1177</v>
      </c>
      <c r="M53" s="11" t="s">
        <v>1199</v>
      </c>
      <c r="N53" s="11" t="s">
        <v>9</v>
      </c>
      <c r="O53" s="11" t="s">
        <v>63</v>
      </c>
      <c r="P53" s="11" t="s">
        <v>1198</v>
      </c>
      <c r="Q53" s="11" t="s">
        <v>725</v>
      </c>
      <c r="R53" s="17" t="s">
        <v>60</v>
      </c>
      <c r="S53" s="11" t="s">
        <v>157</v>
      </c>
      <c r="T53" s="16">
        <v>593000000</v>
      </c>
      <c r="U53" s="15">
        <v>5554500</v>
      </c>
      <c r="V53" s="12">
        <v>67068000</v>
      </c>
      <c r="W53" s="14">
        <v>100000000</v>
      </c>
      <c r="X53" s="12">
        <v>100000000</v>
      </c>
      <c r="Y53" s="12">
        <v>145786664.20619643</v>
      </c>
      <c r="Z53" s="12">
        <v>28916800</v>
      </c>
      <c r="AA53" s="12">
        <v>0</v>
      </c>
      <c r="AB53" s="12">
        <v>0</v>
      </c>
      <c r="AC53" s="12">
        <v>0</v>
      </c>
      <c r="AD53" s="12">
        <v>115000000</v>
      </c>
    </row>
    <row r="54" spans="1:30" ht="15" hidden="1" customHeight="1">
      <c r="A54" s="10" t="s">
        <v>1278</v>
      </c>
      <c r="B54" s="17" t="s">
        <v>304</v>
      </c>
      <c r="C54" s="11" t="s">
        <v>72</v>
      </c>
      <c r="D54" s="11" t="s">
        <v>831</v>
      </c>
      <c r="E54" s="11" t="s">
        <v>1180</v>
      </c>
      <c r="F54" s="11" t="s">
        <v>1280</v>
      </c>
      <c r="G54" s="11" t="s">
        <v>1279</v>
      </c>
      <c r="H54" s="17">
        <v>100.650426</v>
      </c>
      <c r="I54" s="17">
        <v>-1.4975909999999999</v>
      </c>
      <c r="J54" s="11" t="s">
        <v>158</v>
      </c>
      <c r="K54" s="11" t="s">
        <v>66</v>
      </c>
      <c r="L54" s="11" t="s">
        <v>1177</v>
      </c>
      <c r="M54" s="11" t="s">
        <v>1269</v>
      </c>
      <c r="N54" s="11" t="s">
        <v>9</v>
      </c>
      <c r="O54" s="11" t="s">
        <v>63</v>
      </c>
      <c r="P54" s="11" t="s">
        <v>1268</v>
      </c>
      <c r="Q54" s="11" t="s">
        <v>1234</v>
      </c>
      <c r="R54" s="17" t="s">
        <v>60</v>
      </c>
      <c r="S54" s="11" t="s">
        <v>157</v>
      </c>
      <c r="T54" s="16">
        <v>593000000</v>
      </c>
      <c r="U54" s="15">
        <v>5554500</v>
      </c>
      <c r="V54" s="12">
        <v>67068000</v>
      </c>
      <c r="W54" s="14">
        <v>140000000</v>
      </c>
      <c r="X54" s="12">
        <v>100000000</v>
      </c>
      <c r="Y54" s="12">
        <v>145786664.20619643</v>
      </c>
      <c r="Z54" s="12">
        <v>28916800</v>
      </c>
      <c r="AA54" s="12">
        <v>0</v>
      </c>
      <c r="AB54" s="12">
        <v>0</v>
      </c>
      <c r="AC54" s="12">
        <v>0</v>
      </c>
      <c r="AD54" s="12">
        <v>115000000</v>
      </c>
    </row>
    <row r="55" spans="1:30" ht="15" hidden="1" customHeight="1">
      <c r="A55" s="10" t="s">
        <v>1275</v>
      </c>
      <c r="B55" s="17" t="s">
        <v>304</v>
      </c>
      <c r="C55" s="11" t="s">
        <v>72</v>
      </c>
      <c r="D55" s="11" t="s">
        <v>831</v>
      </c>
      <c r="E55" s="11" t="s">
        <v>1180</v>
      </c>
      <c r="F55" s="11" t="s">
        <v>1277</v>
      </c>
      <c r="G55" s="11" t="s">
        <v>1276</v>
      </c>
      <c r="H55" s="17">
        <v>100.881255</v>
      </c>
      <c r="I55" s="17">
        <v>-2.0241199999999999</v>
      </c>
      <c r="J55" s="11" t="s">
        <v>158</v>
      </c>
      <c r="K55" s="11" t="s">
        <v>66</v>
      </c>
      <c r="L55" s="11" t="s">
        <v>1177</v>
      </c>
      <c r="M55" s="11" t="s">
        <v>1269</v>
      </c>
      <c r="N55" s="11" t="s">
        <v>9</v>
      </c>
      <c r="O55" s="11" t="s">
        <v>63</v>
      </c>
      <c r="P55" s="11" t="s">
        <v>1268</v>
      </c>
      <c r="Q55" s="11" t="s">
        <v>1234</v>
      </c>
      <c r="R55" s="17" t="s">
        <v>60</v>
      </c>
      <c r="S55" s="11" t="s">
        <v>157</v>
      </c>
      <c r="T55" s="16">
        <v>593000000</v>
      </c>
      <c r="U55" s="15">
        <v>5554500</v>
      </c>
      <c r="V55" s="12">
        <v>67068000</v>
      </c>
      <c r="W55" s="14">
        <v>140000000</v>
      </c>
      <c r="X55" s="12">
        <v>100000000</v>
      </c>
      <c r="Y55" s="12">
        <v>145786664.20619643</v>
      </c>
      <c r="Z55" s="12">
        <v>28916800</v>
      </c>
      <c r="AA55" s="12">
        <v>0</v>
      </c>
      <c r="AB55" s="12">
        <v>0</v>
      </c>
      <c r="AC55" s="12">
        <v>0</v>
      </c>
      <c r="AD55" s="12">
        <v>115000000</v>
      </c>
    </row>
    <row r="56" spans="1:30" ht="15" hidden="1" customHeight="1">
      <c r="A56" s="10" t="s">
        <v>1272</v>
      </c>
      <c r="B56" s="17" t="s">
        <v>304</v>
      </c>
      <c r="C56" s="11" t="s">
        <v>72</v>
      </c>
      <c r="D56" s="11" t="s">
        <v>831</v>
      </c>
      <c r="E56" s="11" t="s">
        <v>1180</v>
      </c>
      <c r="F56" s="11" t="s">
        <v>1274</v>
      </c>
      <c r="G56" s="11" t="s">
        <v>1273</v>
      </c>
      <c r="H56" s="17">
        <v>101.097998</v>
      </c>
      <c r="I56" s="17">
        <v>-2.4171649999999998</v>
      </c>
      <c r="J56" s="11" t="s">
        <v>158</v>
      </c>
      <c r="K56" s="11" t="s">
        <v>66</v>
      </c>
      <c r="L56" s="11" t="s">
        <v>1177</v>
      </c>
      <c r="M56" s="11" t="s">
        <v>1269</v>
      </c>
      <c r="N56" s="11" t="s">
        <v>9</v>
      </c>
      <c r="O56" s="11" t="s">
        <v>63</v>
      </c>
      <c r="P56" s="11" t="s">
        <v>1268</v>
      </c>
      <c r="Q56" s="11" t="s">
        <v>1234</v>
      </c>
      <c r="R56" s="17" t="s">
        <v>60</v>
      </c>
      <c r="S56" s="11" t="s">
        <v>157</v>
      </c>
      <c r="T56" s="16">
        <v>593000000</v>
      </c>
      <c r="U56" s="15">
        <v>5554500</v>
      </c>
      <c r="V56" s="12">
        <v>67068000</v>
      </c>
      <c r="W56" s="14">
        <v>140000000</v>
      </c>
      <c r="X56" s="12">
        <v>100000000</v>
      </c>
      <c r="Y56" s="12">
        <v>145786664.20619643</v>
      </c>
      <c r="Z56" s="12">
        <v>28916800</v>
      </c>
      <c r="AA56" s="12">
        <v>0</v>
      </c>
      <c r="AB56" s="12">
        <v>0</v>
      </c>
      <c r="AC56" s="12">
        <v>0</v>
      </c>
      <c r="AD56" s="12">
        <v>115000000</v>
      </c>
    </row>
    <row r="57" spans="1:30" ht="15" hidden="1" customHeight="1">
      <c r="A57" s="10" t="s">
        <v>1267</v>
      </c>
      <c r="B57" s="17" t="s">
        <v>304</v>
      </c>
      <c r="C57" s="11" t="s">
        <v>72</v>
      </c>
      <c r="D57" s="11" t="s">
        <v>831</v>
      </c>
      <c r="E57" s="11" t="s">
        <v>1180</v>
      </c>
      <c r="F57" s="11" t="s">
        <v>1271</v>
      </c>
      <c r="G57" s="11" t="s">
        <v>1270</v>
      </c>
      <c r="H57" s="17">
        <v>100.352338</v>
      </c>
      <c r="I57" s="17">
        <v>-0.62697099999999995</v>
      </c>
      <c r="J57" s="11" t="s">
        <v>158</v>
      </c>
      <c r="K57" s="11" t="s">
        <v>66</v>
      </c>
      <c r="L57" s="11" t="s">
        <v>1177</v>
      </c>
      <c r="M57" s="11" t="s">
        <v>1269</v>
      </c>
      <c r="N57" s="11" t="s">
        <v>9</v>
      </c>
      <c r="O57" s="11" t="s">
        <v>63</v>
      </c>
      <c r="P57" s="11" t="s">
        <v>1268</v>
      </c>
      <c r="Q57" s="11" t="s">
        <v>1234</v>
      </c>
      <c r="R57" s="17" t="s">
        <v>60</v>
      </c>
      <c r="S57" s="11" t="s">
        <v>157</v>
      </c>
      <c r="T57" s="16">
        <v>593000000</v>
      </c>
      <c r="U57" s="15">
        <v>5554500</v>
      </c>
      <c r="V57" s="12">
        <v>67068000</v>
      </c>
      <c r="W57" s="14">
        <v>140000000</v>
      </c>
      <c r="X57" s="12">
        <v>100000000</v>
      </c>
      <c r="Y57" s="12">
        <v>145786664.20619643</v>
      </c>
      <c r="Z57" s="12">
        <v>28916800</v>
      </c>
      <c r="AA57" s="12">
        <v>0</v>
      </c>
      <c r="AB57" s="12">
        <v>0</v>
      </c>
      <c r="AC57" s="12">
        <v>0</v>
      </c>
      <c r="AD57" s="12">
        <v>115000000</v>
      </c>
    </row>
    <row r="58" spans="1:30" ht="15" hidden="1" customHeight="1">
      <c r="A58" s="10" t="s">
        <v>1262</v>
      </c>
      <c r="B58" s="17" t="s">
        <v>304</v>
      </c>
      <c r="C58" s="11" t="s">
        <v>72</v>
      </c>
      <c r="D58" s="11" t="s">
        <v>831</v>
      </c>
      <c r="E58" s="11" t="s">
        <v>1180</v>
      </c>
      <c r="F58" s="11" t="s">
        <v>1266</v>
      </c>
      <c r="G58" s="11" t="s">
        <v>1265</v>
      </c>
      <c r="H58" s="17">
        <v>101.913669</v>
      </c>
      <c r="I58" s="17">
        <v>0.198909</v>
      </c>
      <c r="J58" s="11" t="s">
        <v>158</v>
      </c>
      <c r="K58" s="11" t="s">
        <v>66</v>
      </c>
      <c r="L58" s="11" t="s">
        <v>1185</v>
      </c>
      <c r="M58" s="11" t="s">
        <v>1264</v>
      </c>
      <c r="N58" s="11" t="s">
        <v>9</v>
      </c>
      <c r="O58" s="11" t="s">
        <v>63</v>
      </c>
      <c r="P58" s="11" t="s">
        <v>1263</v>
      </c>
      <c r="Q58" s="11" t="s">
        <v>1182</v>
      </c>
      <c r="R58" s="17" t="s">
        <v>60</v>
      </c>
      <c r="S58" s="11" t="s">
        <v>157</v>
      </c>
      <c r="T58" s="16">
        <v>593000000</v>
      </c>
      <c r="U58" s="15">
        <v>5554500</v>
      </c>
      <c r="V58" s="12">
        <v>63068000</v>
      </c>
      <c r="W58" s="14">
        <v>170000000</v>
      </c>
      <c r="X58" s="12">
        <v>100000000</v>
      </c>
      <c r="Y58" s="12">
        <v>145786664.20619643</v>
      </c>
      <c r="Z58" s="12">
        <v>28916800</v>
      </c>
      <c r="AA58" s="12">
        <v>0</v>
      </c>
      <c r="AB58" s="12">
        <v>0</v>
      </c>
      <c r="AC58" s="12">
        <v>0</v>
      </c>
      <c r="AD58" s="12">
        <v>115000000</v>
      </c>
    </row>
    <row r="59" spans="1:30" ht="15" hidden="1" customHeight="1">
      <c r="A59" s="10" t="s">
        <v>1257</v>
      </c>
      <c r="B59" s="17" t="s">
        <v>304</v>
      </c>
      <c r="C59" s="11" t="s">
        <v>72</v>
      </c>
      <c r="D59" s="11" t="s">
        <v>831</v>
      </c>
      <c r="E59" s="11" t="s">
        <v>1180</v>
      </c>
      <c r="F59" s="11" t="s">
        <v>1261</v>
      </c>
      <c r="G59" s="11" t="s">
        <v>1260</v>
      </c>
      <c r="H59" s="17">
        <v>101.23889200000001</v>
      </c>
      <c r="I59" s="17">
        <v>0.48110399999999998</v>
      </c>
      <c r="J59" s="11" t="s">
        <v>158</v>
      </c>
      <c r="K59" s="11" t="s">
        <v>66</v>
      </c>
      <c r="L59" s="11" t="s">
        <v>1185</v>
      </c>
      <c r="M59" s="11" t="s">
        <v>1259</v>
      </c>
      <c r="N59" s="11" t="s">
        <v>9</v>
      </c>
      <c r="O59" s="11" t="s">
        <v>63</v>
      </c>
      <c r="P59" s="11" t="s">
        <v>1258</v>
      </c>
      <c r="Q59" s="11" t="s">
        <v>1182</v>
      </c>
      <c r="R59" s="17" t="s">
        <v>60</v>
      </c>
      <c r="S59" s="11" t="s">
        <v>157</v>
      </c>
      <c r="T59" s="16">
        <v>593000000</v>
      </c>
      <c r="U59" s="15">
        <v>5554500</v>
      </c>
      <c r="V59" s="12">
        <v>63068000</v>
      </c>
      <c r="W59" s="14">
        <v>190000000</v>
      </c>
      <c r="X59" s="12">
        <v>100000000</v>
      </c>
      <c r="Y59" s="12">
        <v>145786664.20619643</v>
      </c>
      <c r="Z59" s="12">
        <v>28916800</v>
      </c>
      <c r="AA59" s="12">
        <v>0</v>
      </c>
      <c r="AB59" s="12">
        <v>0</v>
      </c>
      <c r="AC59" s="12">
        <v>0</v>
      </c>
      <c r="AD59" s="12">
        <v>115000000</v>
      </c>
    </row>
    <row r="60" spans="1:30" ht="15" hidden="1" customHeight="1">
      <c r="A60" s="10" t="s">
        <v>1254</v>
      </c>
      <c r="B60" s="17" t="s">
        <v>304</v>
      </c>
      <c r="C60" s="11" t="s">
        <v>72</v>
      </c>
      <c r="D60" s="11" t="s">
        <v>831</v>
      </c>
      <c r="E60" s="11" t="s">
        <v>1180</v>
      </c>
      <c r="F60" s="11" t="s">
        <v>1256</v>
      </c>
      <c r="G60" s="11" t="s">
        <v>1255</v>
      </c>
      <c r="H60" s="17">
        <v>100.833353</v>
      </c>
      <c r="I60" s="17">
        <v>0.89248899999999998</v>
      </c>
      <c r="J60" s="11" t="s">
        <v>158</v>
      </c>
      <c r="K60" s="11" t="s">
        <v>66</v>
      </c>
      <c r="L60" s="11" t="s">
        <v>1185</v>
      </c>
      <c r="M60" s="11" t="s">
        <v>1184</v>
      </c>
      <c r="N60" s="11" t="s">
        <v>9</v>
      </c>
      <c r="O60" s="11" t="s">
        <v>63</v>
      </c>
      <c r="P60" s="11" t="s">
        <v>1183</v>
      </c>
      <c r="Q60" s="11" t="s">
        <v>1182</v>
      </c>
      <c r="R60" s="17" t="s">
        <v>60</v>
      </c>
      <c r="S60" s="11" t="s">
        <v>157</v>
      </c>
      <c r="T60" s="16">
        <v>593000000</v>
      </c>
      <c r="U60" s="15">
        <v>5554500</v>
      </c>
      <c r="V60" s="12">
        <v>63068000</v>
      </c>
      <c r="W60" s="14">
        <v>132000000</v>
      </c>
      <c r="X60" s="12">
        <v>100000000</v>
      </c>
      <c r="Y60" s="12">
        <v>145786664.20619643</v>
      </c>
      <c r="Z60" s="12">
        <v>28916800</v>
      </c>
      <c r="AA60" s="12">
        <v>0</v>
      </c>
      <c r="AB60" s="12">
        <v>0</v>
      </c>
      <c r="AC60" s="12">
        <v>0</v>
      </c>
      <c r="AD60" s="12">
        <v>115000000</v>
      </c>
    </row>
    <row r="61" spans="1:30" ht="15" hidden="1" customHeight="1">
      <c r="A61" s="10" t="s">
        <v>1251</v>
      </c>
      <c r="B61" s="17" t="s">
        <v>304</v>
      </c>
      <c r="C61" s="11" t="s">
        <v>72</v>
      </c>
      <c r="D61" s="11" t="s">
        <v>831</v>
      </c>
      <c r="E61" s="11" t="s">
        <v>1180</v>
      </c>
      <c r="F61" s="11" t="s">
        <v>1253</v>
      </c>
      <c r="G61" s="11" t="s">
        <v>1252</v>
      </c>
      <c r="H61" s="17">
        <v>100.75770300000001</v>
      </c>
      <c r="I61" s="17">
        <v>1.0636110000000001</v>
      </c>
      <c r="J61" s="11" t="s">
        <v>158</v>
      </c>
      <c r="K61" s="11" t="s">
        <v>66</v>
      </c>
      <c r="L61" s="11" t="s">
        <v>1185</v>
      </c>
      <c r="M61" s="11" t="s">
        <v>1184</v>
      </c>
      <c r="N61" s="11" t="s">
        <v>9</v>
      </c>
      <c r="O61" s="11" t="s">
        <v>63</v>
      </c>
      <c r="P61" s="11" t="s">
        <v>1183</v>
      </c>
      <c r="Q61" s="11" t="s">
        <v>1182</v>
      </c>
      <c r="R61" s="17" t="s">
        <v>60</v>
      </c>
      <c r="S61" s="11" t="s">
        <v>157</v>
      </c>
      <c r="T61" s="16">
        <v>593000000</v>
      </c>
      <c r="U61" s="15">
        <v>5554500</v>
      </c>
      <c r="V61" s="12">
        <v>63068000</v>
      </c>
      <c r="W61" s="14">
        <v>132000000</v>
      </c>
      <c r="X61" s="12">
        <v>100000000</v>
      </c>
      <c r="Y61" s="12">
        <v>145786664.20619643</v>
      </c>
      <c r="Z61" s="12">
        <v>28916800</v>
      </c>
      <c r="AA61" s="12">
        <v>0</v>
      </c>
      <c r="AB61" s="12">
        <v>0</v>
      </c>
      <c r="AC61" s="12">
        <v>0</v>
      </c>
      <c r="AD61" s="12">
        <v>115000000</v>
      </c>
    </row>
    <row r="62" spans="1:30" ht="15" hidden="1" customHeight="1">
      <c r="A62" s="10" t="s">
        <v>1248</v>
      </c>
      <c r="B62" s="17" t="s">
        <v>304</v>
      </c>
      <c r="C62" s="11" t="s">
        <v>72</v>
      </c>
      <c r="D62" s="11" t="s">
        <v>831</v>
      </c>
      <c r="E62" s="11" t="s">
        <v>1180</v>
      </c>
      <c r="F62" s="11" t="s">
        <v>1250</v>
      </c>
      <c r="G62" s="11" t="s">
        <v>1249</v>
      </c>
      <c r="H62" s="17">
        <v>100.440558</v>
      </c>
      <c r="I62" s="17">
        <v>0.93183899999999997</v>
      </c>
      <c r="J62" s="11" t="s">
        <v>158</v>
      </c>
      <c r="K62" s="11" t="s">
        <v>66</v>
      </c>
      <c r="L62" s="11" t="s">
        <v>1185</v>
      </c>
      <c r="M62" s="11" t="s">
        <v>1184</v>
      </c>
      <c r="N62" s="11" t="s">
        <v>9</v>
      </c>
      <c r="O62" s="11" t="s">
        <v>63</v>
      </c>
      <c r="P62" s="11" t="s">
        <v>1183</v>
      </c>
      <c r="Q62" s="11" t="s">
        <v>1182</v>
      </c>
      <c r="R62" s="17" t="s">
        <v>60</v>
      </c>
      <c r="S62" s="11" t="s">
        <v>157</v>
      </c>
      <c r="T62" s="16">
        <v>593000000</v>
      </c>
      <c r="U62" s="15">
        <v>5554500</v>
      </c>
      <c r="V62" s="12">
        <v>63068000</v>
      </c>
      <c r="W62" s="14">
        <v>132000000</v>
      </c>
      <c r="X62" s="12">
        <v>100000000</v>
      </c>
      <c r="Y62" s="12">
        <v>145786664.20619643</v>
      </c>
      <c r="Z62" s="12">
        <v>28916800</v>
      </c>
      <c r="AA62" s="12">
        <v>0</v>
      </c>
      <c r="AB62" s="12">
        <v>0</v>
      </c>
      <c r="AC62" s="12">
        <v>0</v>
      </c>
      <c r="AD62" s="12">
        <v>115000000</v>
      </c>
    </row>
    <row r="63" spans="1:30" ht="15" hidden="1" customHeight="1">
      <c r="A63" s="10" t="s">
        <v>1245</v>
      </c>
      <c r="B63" s="17" t="s">
        <v>304</v>
      </c>
      <c r="C63" s="11" t="s">
        <v>72</v>
      </c>
      <c r="D63" s="11" t="s">
        <v>831</v>
      </c>
      <c r="E63" s="11" t="s">
        <v>1180</v>
      </c>
      <c r="F63" s="11" t="s">
        <v>1247</v>
      </c>
      <c r="G63" s="11" t="s">
        <v>1246</v>
      </c>
      <c r="H63" s="17">
        <v>100.52415499999999</v>
      </c>
      <c r="I63" s="17">
        <v>-0.54386900000000005</v>
      </c>
      <c r="J63" s="11" t="s">
        <v>158</v>
      </c>
      <c r="K63" s="11" t="s">
        <v>66</v>
      </c>
      <c r="L63" s="11" t="s">
        <v>1177</v>
      </c>
      <c r="M63" s="11" t="s">
        <v>1204</v>
      </c>
      <c r="N63" s="11" t="s">
        <v>9</v>
      </c>
      <c r="O63" s="11" t="s">
        <v>63</v>
      </c>
      <c r="P63" s="11" t="s">
        <v>1203</v>
      </c>
      <c r="Q63" s="11" t="s">
        <v>1182</v>
      </c>
      <c r="R63" s="17" t="s">
        <v>60</v>
      </c>
      <c r="S63" s="11" t="s">
        <v>157</v>
      </c>
      <c r="T63" s="16">
        <v>593000000</v>
      </c>
      <c r="U63" s="15">
        <v>5554500</v>
      </c>
      <c r="V63" s="12">
        <v>67068000</v>
      </c>
      <c r="W63" s="14">
        <v>140000000</v>
      </c>
      <c r="X63" s="12">
        <v>100000000</v>
      </c>
      <c r="Y63" s="12">
        <v>145786664.20619643</v>
      </c>
      <c r="Z63" s="12">
        <v>28916800</v>
      </c>
      <c r="AA63" s="12">
        <v>0</v>
      </c>
      <c r="AB63" s="12">
        <v>0</v>
      </c>
      <c r="AC63" s="12">
        <v>0</v>
      </c>
      <c r="AD63" s="12">
        <v>115000000</v>
      </c>
    </row>
    <row r="64" spans="1:30" ht="15" hidden="1" customHeight="1">
      <c r="A64" s="10" t="s">
        <v>1242</v>
      </c>
      <c r="B64" s="17" t="s">
        <v>304</v>
      </c>
      <c r="C64" s="11" t="s">
        <v>72</v>
      </c>
      <c r="D64" s="11" t="s">
        <v>831</v>
      </c>
      <c r="E64" s="11" t="s">
        <v>1180</v>
      </c>
      <c r="F64" s="11" t="s">
        <v>1244</v>
      </c>
      <c r="G64" s="11" t="s">
        <v>1243</v>
      </c>
      <c r="H64" s="17">
        <v>101.623802</v>
      </c>
      <c r="I64" s="17">
        <v>-1.1677789999999999</v>
      </c>
      <c r="J64" s="11" t="s">
        <v>158</v>
      </c>
      <c r="K64" s="11" t="s">
        <v>66</v>
      </c>
      <c r="L64" s="11" t="s">
        <v>1177</v>
      </c>
      <c r="M64" s="11" t="s">
        <v>1236</v>
      </c>
      <c r="N64" s="11" t="s">
        <v>9</v>
      </c>
      <c r="O64" s="11" t="s">
        <v>63</v>
      </c>
      <c r="P64" s="11" t="s">
        <v>1235</v>
      </c>
      <c r="Q64" s="11" t="s">
        <v>1234</v>
      </c>
      <c r="R64" s="17" t="s">
        <v>60</v>
      </c>
      <c r="S64" s="11" t="s">
        <v>157</v>
      </c>
      <c r="T64" s="16">
        <v>593000000</v>
      </c>
      <c r="U64" s="15">
        <v>5554500</v>
      </c>
      <c r="V64" s="12">
        <v>67068000</v>
      </c>
      <c r="W64" s="14">
        <v>205000000</v>
      </c>
      <c r="X64" s="12">
        <v>100000000</v>
      </c>
      <c r="Y64" s="12">
        <v>145786664.20619643</v>
      </c>
      <c r="Z64" s="12">
        <v>28916800</v>
      </c>
      <c r="AA64" s="12">
        <v>0</v>
      </c>
      <c r="AB64" s="12">
        <v>0</v>
      </c>
      <c r="AC64" s="12">
        <v>0</v>
      </c>
      <c r="AD64" s="12">
        <v>115000000</v>
      </c>
    </row>
    <row r="65" spans="1:30" ht="15" hidden="1" customHeight="1">
      <c r="A65" s="10" t="s">
        <v>1239</v>
      </c>
      <c r="B65" s="17" t="s">
        <v>304</v>
      </c>
      <c r="C65" s="11" t="s">
        <v>72</v>
      </c>
      <c r="D65" s="11" t="s">
        <v>831</v>
      </c>
      <c r="E65" s="11" t="s">
        <v>1180</v>
      </c>
      <c r="F65" s="11" t="s">
        <v>1241</v>
      </c>
      <c r="G65" s="11" t="s">
        <v>1240</v>
      </c>
      <c r="H65" s="17">
        <v>101.247417</v>
      </c>
      <c r="I65" s="17">
        <v>-1.019806</v>
      </c>
      <c r="J65" s="11" t="s">
        <v>158</v>
      </c>
      <c r="K65" s="11" t="s">
        <v>66</v>
      </c>
      <c r="L65" s="11" t="s">
        <v>1177</v>
      </c>
      <c r="M65" s="11" t="s">
        <v>1236</v>
      </c>
      <c r="N65" s="11" t="s">
        <v>9</v>
      </c>
      <c r="O65" s="11" t="s">
        <v>63</v>
      </c>
      <c r="P65" s="11" t="s">
        <v>1235</v>
      </c>
      <c r="Q65" s="11" t="s">
        <v>1234</v>
      </c>
      <c r="R65" s="17" t="s">
        <v>60</v>
      </c>
      <c r="S65" s="11" t="s">
        <v>157</v>
      </c>
      <c r="T65" s="16">
        <v>593000000</v>
      </c>
      <c r="U65" s="15">
        <v>5554500</v>
      </c>
      <c r="V65" s="12">
        <v>67068000</v>
      </c>
      <c r="W65" s="14">
        <v>205000000</v>
      </c>
      <c r="X65" s="12">
        <v>100000000</v>
      </c>
      <c r="Y65" s="12">
        <v>145786664.20619643</v>
      </c>
      <c r="Z65" s="12">
        <v>28916800</v>
      </c>
      <c r="AA65" s="12">
        <v>0</v>
      </c>
      <c r="AB65" s="12">
        <v>0</v>
      </c>
      <c r="AC65" s="12">
        <v>0</v>
      </c>
      <c r="AD65" s="12">
        <v>115000000</v>
      </c>
    </row>
    <row r="66" spans="1:30" ht="15" hidden="1" customHeight="1">
      <c r="A66" s="10" t="s">
        <v>1233</v>
      </c>
      <c r="B66" s="17" t="s">
        <v>304</v>
      </c>
      <c r="C66" s="11" t="s">
        <v>72</v>
      </c>
      <c r="D66" s="11" t="s">
        <v>831</v>
      </c>
      <c r="E66" s="11" t="s">
        <v>1180</v>
      </c>
      <c r="F66" s="11" t="s">
        <v>1238</v>
      </c>
      <c r="G66" s="11" t="s">
        <v>1237</v>
      </c>
      <c r="H66" s="17">
        <v>101.707221</v>
      </c>
      <c r="I66" s="17">
        <v>-0.96668600000000005</v>
      </c>
      <c r="J66" s="11" t="s">
        <v>158</v>
      </c>
      <c r="K66" s="11" t="s">
        <v>66</v>
      </c>
      <c r="L66" s="11" t="s">
        <v>1177</v>
      </c>
      <c r="M66" s="11" t="s">
        <v>1236</v>
      </c>
      <c r="N66" s="11" t="s">
        <v>9</v>
      </c>
      <c r="O66" s="11" t="s">
        <v>63</v>
      </c>
      <c r="P66" s="11" t="s">
        <v>1235</v>
      </c>
      <c r="Q66" s="11" t="s">
        <v>1234</v>
      </c>
      <c r="R66" s="17" t="s">
        <v>60</v>
      </c>
      <c r="S66" s="11" t="s">
        <v>157</v>
      </c>
      <c r="T66" s="16">
        <v>593000000</v>
      </c>
      <c r="U66" s="15">
        <v>5554500</v>
      </c>
      <c r="V66" s="12">
        <v>67068000</v>
      </c>
      <c r="W66" s="14">
        <v>205000000</v>
      </c>
      <c r="X66" s="12">
        <v>100000000</v>
      </c>
      <c r="Y66" s="12">
        <v>145786664.20619643</v>
      </c>
      <c r="Z66" s="12">
        <v>28916800</v>
      </c>
      <c r="AA66" s="12">
        <v>0</v>
      </c>
      <c r="AB66" s="12">
        <v>0</v>
      </c>
      <c r="AC66" s="12">
        <v>0</v>
      </c>
      <c r="AD66" s="12">
        <v>115000000</v>
      </c>
    </row>
    <row r="67" spans="1:30" ht="15" hidden="1" customHeight="1">
      <c r="A67" s="10" t="s">
        <v>1230</v>
      </c>
      <c r="B67" s="17" t="s">
        <v>304</v>
      </c>
      <c r="C67" s="11" t="s">
        <v>72</v>
      </c>
      <c r="D67" s="11" t="s">
        <v>831</v>
      </c>
      <c r="E67" s="11" t="s">
        <v>1180</v>
      </c>
      <c r="F67" s="11" t="s">
        <v>1232</v>
      </c>
      <c r="G67" s="11" t="s">
        <v>1231</v>
      </c>
      <c r="H67" s="17">
        <v>100.671322</v>
      </c>
      <c r="I67" s="17">
        <v>-0.921462</v>
      </c>
      <c r="J67" s="11" t="s">
        <v>158</v>
      </c>
      <c r="K67" s="11" t="s">
        <v>66</v>
      </c>
      <c r="L67" s="11" t="s">
        <v>1177</v>
      </c>
      <c r="M67" s="11" t="s">
        <v>1194</v>
      </c>
      <c r="N67" s="11" t="s">
        <v>9</v>
      </c>
      <c r="O67" s="11" t="s">
        <v>63</v>
      </c>
      <c r="P67" s="11" t="s">
        <v>1193</v>
      </c>
      <c r="Q67" s="11" t="s">
        <v>1192</v>
      </c>
      <c r="R67" s="17" t="s">
        <v>60</v>
      </c>
      <c r="S67" s="11" t="s">
        <v>157</v>
      </c>
      <c r="T67" s="16">
        <v>593000000</v>
      </c>
      <c r="U67" s="15">
        <v>5554500</v>
      </c>
      <c r="V67" s="12">
        <v>67068000</v>
      </c>
      <c r="W67" s="14">
        <v>136080000</v>
      </c>
      <c r="X67" s="12">
        <v>100000000</v>
      </c>
      <c r="Y67" s="12">
        <v>145786664.20619643</v>
      </c>
      <c r="Z67" s="12">
        <v>28916800</v>
      </c>
      <c r="AA67" s="12">
        <v>0</v>
      </c>
      <c r="AB67" s="12">
        <v>0</v>
      </c>
      <c r="AC67" s="12">
        <v>0</v>
      </c>
      <c r="AD67" s="12">
        <v>115000000</v>
      </c>
    </row>
    <row r="68" spans="1:30" ht="15" hidden="1" customHeight="1">
      <c r="A68" s="10" t="s">
        <v>1227</v>
      </c>
      <c r="B68" s="17" t="s">
        <v>304</v>
      </c>
      <c r="C68" s="11" t="s">
        <v>72</v>
      </c>
      <c r="D68" s="11" t="s">
        <v>831</v>
      </c>
      <c r="E68" s="11" t="s">
        <v>1180</v>
      </c>
      <c r="F68" s="11" t="s">
        <v>1229</v>
      </c>
      <c r="G68" s="11" t="s">
        <v>1228</v>
      </c>
      <c r="H68" s="17">
        <v>100.8124019</v>
      </c>
      <c r="I68" s="17">
        <v>-1.14593308</v>
      </c>
      <c r="J68" s="11" t="s">
        <v>158</v>
      </c>
      <c r="K68" s="11" t="s">
        <v>66</v>
      </c>
      <c r="L68" s="11" t="s">
        <v>1177</v>
      </c>
      <c r="M68" s="11" t="s">
        <v>1194</v>
      </c>
      <c r="N68" s="11" t="s">
        <v>9</v>
      </c>
      <c r="O68" s="11" t="s">
        <v>63</v>
      </c>
      <c r="P68" s="11" t="s">
        <v>1193</v>
      </c>
      <c r="Q68" s="11" t="s">
        <v>1192</v>
      </c>
      <c r="R68" s="17" t="s">
        <v>60</v>
      </c>
      <c r="S68" s="11" t="s">
        <v>157</v>
      </c>
      <c r="T68" s="16">
        <v>593000000</v>
      </c>
      <c r="U68" s="15">
        <v>5554500</v>
      </c>
      <c r="V68" s="12">
        <v>67068000</v>
      </c>
      <c r="W68" s="14">
        <v>136080000</v>
      </c>
      <c r="X68" s="12">
        <v>100000000</v>
      </c>
      <c r="Y68" s="12">
        <v>145786664.20619643</v>
      </c>
      <c r="Z68" s="12">
        <v>28916800</v>
      </c>
      <c r="AA68" s="12">
        <v>0</v>
      </c>
      <c r="AB68" s="12">
        <v>0</v>
      </c>
      <c r="AC68" s="12">
        <v>0</v>
      </c>
      <c r="AD68" s="12">
        <v>115000000</v>
      </c>
    </row>
    <row r="69" spans="1:30" ht="15" hidden="1" customHeight="1">
      <c r="A69" s="10" t="s">
        <v>1224</v>
      </c>
      <c r="B69" s="17" t="s">
        <v>304</v>
      </c>
      <c r="C69" s="11" t="s">
        <v>72</v>
      </c>
      <c r="D69" s="11" t="s">
        <v>831</v>
      </c>
      <c r="E69" s="11" t="s">
        <v>1180</v>
      </c>
      <c r="F69" s="11" t="s">
        <v>1226</v>
      </c>
      <c r="G69" s="11" t="s">
        <v>1225</v>
      </c>
      <c r="H69" s="17">
        <v>100.74148080000001</v>
      </c>
      <c r="I69" s="17">
        <v>-0.92024289000000004</v>
      </c>
      <c r="J69" s="11" t="s">
        <v>158</v>
      </c>
      <c r="K69" s="11" t="s">
        <v>66</v>
      </c>
      <c r="L69" s="11" t="s">
        <v>1177</v>
      </c>
      <c r="M69" s="11" t="s">
        <v>1194</v>
      </c>
      <c r="N69" s="11" t="s">
        <v>9</v>
      </c>
      <c r="O69" s="11" t="s">
        <v>63</v>
      </c>
      <c r="P69" s="11" t="s">
        <v>1193</v>
      </c>
      <c r="Q69" s="11" t="s">
        <v>1192</v>
      </c>
      <c r="R69" s="17" t="s">
        <v>60</v>
      </c>
      <c r="S69" s="11" t="s">
        <v>157</v>
      </c>
      <c r="T69" s="16">
        <v>593000000</v>
      </c>
      <c r="U69" s="15">
        <v>5554500</v>
      </c>
      <c r="V69" s="12">
        <v>67068000</v>
      </c>
      <c r="W69" s="14">
        <v>136080000</v>
      </c>
      <c r="X69" s="12">
        <v>100000000</v>
      </c>
      <c r="Y69" s="12">
        <v>145786664.20619643</v>
      </c>
      <c r="Z69" s="12">
        <v>28916800</v>
      </c>
      <c r="AA69" s="12">
        <v>0</v>
      </c>
      <c r="AB69" s="12">
        <v>0</v>
      </c>
      <c r="AC69" s="12">
        <v>0</v>
      </c>
      <c r="AD69" s="12">
        <v>115000000</v>
      </c>
    </row>
    <row r="70" spans="1:30" ht="15" hidden="1" customHeight="1">
      <c r="A70" s="10" t="s">
        <v>1221</v>
      </c>
      <c r="B70" s="17" t="s">
        <v>304</v>
      </c>
      <c r="C70" s="11" t="s">
        <v>72</v>
      </c>
      <c r="D70" s="11" t="s">
        <v>831</v>
      </c>
      <c r="E70" s="11" t="s">
        <v>1180</v>
      </c>
      <c r="F70" s="11" t="s">
        <v>1223</v>
      </c>
      <c r="G70" s="11" t="s">
        <v>1222</v>
      </c>
      <c r="H70" s="17">
        <v>100.608693</v>
      </c>
      <c r="I70" s="17">
        <v>-0.83037499999999997</v>
      </c>
      <c r="J70" s="11" t="s">
        <v>158</v>
      </c>
      <c r="K70" s="11" t="s">
        <v>66</v>
      </c>
      <c r="L70" s="11" t="s">
        <v>1177</v>
      </c>
      <c r="M70" s="11" t="s">
        <v>1194</v>
      </c>
      <c r="N70" s="11" t="s">
        <v>9</v>
      </c>
      <c r="O70" s="11" t="s">
        <v>63</v>
      </c>
      <c r="P70" s="11" t="s">
        <v>1193</v>
      </c>
      <c r="Q70" s="11" t="s">
        <v>1192</v>
      </c>
      <c r="R70" s="17" t="s">
        <v>60</v>
      </c>
      <c r="S70" s="11" t="s">
        <v>157</v>
      </c>
      <c r="T70" s="16">
        <v>593000000</v>
      </c>
      <c r="U70" s="15">
        <v>5554500</v>
      </c>
      <c r="V70" s="12">
        <v>67068000</v>
      </c>
      <c r="W70" s="14">
        <v>136080000</v>
      </c>
      <c r="X70" s="12">
        <v>100000000</v>
      </c>
      <c r="Y70" s="12">
        <v>145786664.20619643</v>
      </c>
      <c r="Z70" s="12">
        <v>28916800</v>
      </c>
      <c r="AA70" s="12">
        <v>0</v>
      </c>
      <c r="AB70" s="12">
        <v>0</v>
      </c>
      <c r="AC70" s="12">
        <v>0</v>
      </c>
      <c r="AD70" s="12">
        <v>115000000</v>
      </c>
    </row>
    <row r="71" spans="1:30" ht="15" hidden="1" customHeight="1">
      <c r="A71" s="10" t="s">
        <v>1218</v>
      </c>
      <c r="B71" s="17" t="s">
        <v>304</v>
      </c>
      <c r="C71" s="11" t="s">
        <v>72</v>
      </c>
      <c r="D71" s="11" t="s">
        <v>831</v>
      </c>
      <c r="E71" s="11" t="s">
        <v>1180</v>
      </c>
      <c r="F71" s="11" t="s">
        <v>1220</v>
      </c>
      <c r="G71" s="11" t="s">
        <v>1219</v>
      </c>
      <c r="H71" s="17">
        <v>100.521044</v>
      </c>
      <c r="I71" s="17">
        <v>-0.54075799999999996</v>
      </c>
      <c r="J71" s="11" t="s">
        <v>158</v>
      </c>
      <c r="K71" s="11" t="s">
        <v>66</v>
      </c>
      <c r="L71" s="11" t="s">
        <v>1177</v>
      </c>
      <c r="M71" s="11" t="s">
        <v>1204</v>
      </c>
      <c r="N71" s="11" t="s">
        <v>9</v>
      </c>
      <c r="O71" s="11" t="s">
        <v>63</v>
      </c>
      <c r="P71" s="11" t="s">
        <v>1203</v>
      </c>
      <c r="Q71" s="11" t="s">
        <v>1182</v>
      </c>
      <c r="R71" s="17" t="s">
        <v>60</v>
      </c>
      <c r="S71" s="11" t="s">
        <v>157</v>
      </c>
      <c r="T71" s="16">
        <v>593000000</v>
      </c>
      <c r="U71" s="15">
        <v>5554500</v>
      </c>
      <c r="V71" s="12">
        <v>67068000</v>
      </c>
      <c r="W71" s="14">
        <v>140000000</v>
      </c>
      <c r="X71" s="12">
        <v>100000000</v>
      </c>
      <c r="Y71" s="12">
        <v>145786664.20619643</v>
      </c>
      <c r="Z71" s="12">
        <v>28916800</v>
      </c>
      <c r="AA71" s="12">
        <v>0</v>
      </c>
      <c r="AB71" s="12">
        <v>0</v>
      </c>
      <c r="AC71" s="12">
        <v>0</v>
      </c>
      <c r="AD71" s="12">
        <v>115000000</v>
      </c>
    </row>
    <row r="72" spans="1:30" ht="15" hidden="1" customHeight="1">
      <c r="A72" s="10" t="s">
        <v>1215</v>
      </c>
      <c r="B72" s="17" t="s">
        <v>304</v>
      </c>
      <c r="C72" s="11" t="s">
        <v>72</v>
      </c>
      <c r="D72" s="11" t="s">
        <v>831</v>
      </c>
      <c r="E72" s="11" t="s">
        <v>1180</v>
      </c>
      <c r="F72" s="11" t="s">
        <v>1217</v>
      </c>
      <c r="G72" s="11" t="s">
        <v>1216</v>
      </c>
      <c r="H72" s="17">
        <v>100.71145</v>
      </c>
      <c r="I72" s="17">
        <v>-0.55297700000000005</v>
      </c>
      <c r="J72" s="11" t="s">
        <v>158</v>
      </c>
      <c r="K72" s="11" t="s">
        <v>66</v>
      </c>
      <c r="L72" s="11" t="s">
        <v>1177</v>
      </c>
      <c r="M72" s="11" t="s">
        <v>1204</v>
      </c>
      <c r="N72" s="11" t="s">
        <v>9</v>
      </c>
      <c r="O72" s="11" t="s">
        <v>63</v>
      </c>
      <c r="P72" s="11" t="s">
        <v>1203</v>
      </c>
      <c r="Q72" s="11" t="s">
        <v>1182</v>
      </c>
      <c r="R72" s="17" t="s">
        <v>60</v>
      </c>
      <c r="S72" s="11" t="s">
        <v>157</v>
      </c>
      <c r="T72" s="16">
        <v>593000000</v>
      </c>
      <c r="U72" s="15">
        <v>5554500</v>
      </c>
      <c r="V72" s="12">
        <v>67068000</v>
      </c>
      <c r="W72" s="14">
        <v>140000000</v>
      </c>
      <c r="X72" s="12">
        <v>100000000</v>
      </c>
      <c r="Y72" s="12">
        <v>145786664.20619643</v>
      </c>
      <c r="Z72" s="12">
        <v>28916800</v>
      </c>
      <c r="AA72" s="12">
        <v>0</v>
      </c>
      <c r="AB72" s="12">
        <v>0</v>
      </c>
      <c r="AC72" s="12">
        <v>0</v>
      </c>
      <c r="AD72" s="12">
        <v>115000000</v>
      </c>
    </row>
    <row r="73" spans="1:30" ht="15" hidden="1" customHeight="1">
      <c r="A73" s="10" t="s">
        <v>1212</v>
      </c>
      <c r="B73" s="17" t="s">
        <v>304</v>
      </c>
      <c r="C73" s="11" t="s">
        <v>72</v>
      </c>
      <c r="D73" s="11" t="s">
        <v>831</v>
      </c>
      <c r="E73" s="11" t="s">
        <v>1180</v>
      </c>
      <c r="F73" s="11" t="s">
        <v>1214</v>
      </c>
      <c r="G73" s="11" t="s">
        <v>1213</v>
      </c>
      <c r="H73" s="17">
        <v>102.605237</v>
      </c>
      <c r="I73" s="17">
        <v>-0.38490000000000002</v>
      </c>
      <c r="J73" s="11" t="s">
        <v>158</v>
      </c>
      <c r="K73" s="11" t="s">
        <v>66</v>
      </c>
      <c r="L73" s="11" t="s">
        <v>1185</v>
      </c>
      <c r="M73" s="11" t="s">
        <v>1209</v>
      </c>
      <c r="N73" s="11" t="s">
        <v>9</v>
      </c>
      <c r="O73" s="11" t="s">
        <v>63</v>
      </c>
      <c r="P73" s="11" t="s">
        <v>1208</v>
      </c>
      <c r="Q73" s="11" t="s">
        <v>695</v>
      </c>
      <c r="R73" s="17" t="s">
        <v>60</v>
      </c>
      <c r="S73" s="11" t="s">
        <v>157</v>
      </c>
      <c r="T73" s="16">
        <v>593000000</v>
      </c>
      <c r="U73" s="15">
        <v>5554500</v>
      </c>
      <c r="V73" s="12">
        <v>63068000</v>
      </c>
      <c r="W73" s="14">
        <v>135000000</v>
      </c>
      <c r="X73" s="12">
        <v>100000000</v>
      </c>
      <c r="Y73" s="12">
        <v>145786664.20619643</v>
      </c>
      <c r="Z73" s="12">
        <v>28916800</v>
      </c>
      <c r="AA73" s="12">
        <v>0</v>
      </c>
      <c r="AB73" s="12">
        <v>0</v>
      </c>
      <c r="AC73" s="12">
        <v>0</v>
      </c>
      <c r="AD73" s="12">
        <v>115000000</v>
      </c>
    </row>
    <row r="74" spans="1:30" ht="15" hidden="1" customHeight="1">
      <c r="A74" s="10" t="s">
        <v>1207</v>
      </c>
      <c r="B74" s="17" t="s">
        <v>304</v>
      </c>
      <c r="C74" s="11" t="s">
        <v>72</v>
      </c>
      <c r="D74" s="11" t="s">
        <v>831</v>
      </c>
      <c r="E74" s="11" t="s">
        <v>1180</v>
      </c>
      <c r="F74" s="11" t="s">
        <v>1211</v>
      </c>
      <c r="G74" s="11" t="s">
        <v>1210</v>
      </c>
      <c r="H74" s="17">
        <v>102.37238499999999</v>
      </c>
      <c r="I74" s="17">
        <v>-0.455405</v>
      </c>
      <c r="J74" s="11" t="s">
        <v>158</v>
      </c>
      <c r="K74" s="11" t="s">
        <v>66</v>
      </c>
      <c r="L74" s="11" t="s">
        <v>1185</v>
      </c>
      <c r="M74" s="11" t="s">
        <v>1209</v>
      </c>
      <c r="N74" s="11" t="s">
        <v>9</v>
      </c>
      <c r="O74" s="11" t="s">
        <v>63</v>
      </c>
      <c r="P74" s="11" t="s">
        <v>1208</v>
      </c>
      <c r="Q74" s="11" t="s">
        <v>695</v>
      </c>
      <c r="R74" s="17" t="s">
        <v>60</v>
      </c>
      <c r="S74" s="11" t="s">
        <v>157</v>
      </c>
      <c r="T74" s="16">
        <v>593000000</v>
      </c>
      <c r="U74" s="15">
        <v>5554500</v>
      </c>
      <c r="V74" s="12">
        <v>63068000</v>
      </c>
      <c r="W74" s="14">
        <v>135000000</v>
      </c>
      <c r="X74" s="12">
        <v>100000000</v>
      </c>
      <c r="Y74" s="12">
        <v>145786664.20619643</v>
      </c>
      <c r="Z74" s="12">
        <v>28916800</v>
      </c>
      <c r="AA74" s="12">
        <v>0</v>
      </c>
      <c r="AB74" s="12">
        <v>0</v>
      </c>
      <c r="AC74" s="12">
        <v>0</v>
      </c>
      <c r="AD74" s="12">
        <v>115000000</v>
      </c>
    </row>
    <row r="75" spans="1:30" ht="15" hidden="1" customHeight="1">
      <c r="A75" s="10" t="s">
        <v>1202</v>
      </c>
      <c r="B75" s="17" t="s">
        <v>304</v>
      </c>
      <c r="C75" s="11" t="s">
        <v>72</v>
      </c>
      <c r="D75" s="11" t="s">
        <v>831</v>
      </c>
      <c r="E75" s="11" t="s">
        <v>1180</v>
      </c>
      <c r="F75" s="11" t="s">
        <v>1206</v>
      </c>
      <c r="G75" s="11" t="s">
        <v>1205</v>
      </c>
      <c r="H75" s="17">
        <v>100.42530499999999</v>
      </c>
      <c r="I75" s="17">
        <v>-0.51423700000000006</v>
      </c>
      <c r="J75" s="11" t="s">
        <v>158</v>
      </c>
      <c r="K75" s="11" t="s">
        <v>66</v>
      </c>
      <c r="L75" s="11" t="s">
        <v>1177</v>
      </c>
      <c r="M75" s="11" t="s">
        <v>1204</v>
      </c>
      <c r="N75" s="11" t="s">
        <v>9</v>
      </c>
      <c r="O75" s="11" t="s">
        <v>63</v>
      </c>
      <c r="P75" s="11" t="s">
        <v>1203</v>
      </c>
      <c r="Q75" s="11" t="s">
        <v>1182</v>
      </c>
      <c r="R75" s="17" t="s">
        <v>60</v>
      </c>
      <c r="S75" s="11" t="s">
        <v>157</v>
      </c>
      <c r="T75" s="16">
        <v>593000000</v>
      </c>
      <c r="U75" s="15">
        <v>5554500</v>
      </c>
      <c r="V75" s="12">
        <v>67068000</v>
      </c>
      <c r="W75" s="14">
        <v>140000000</v>
      </c>
      <c r="X75" s="12">
        <v>100000000</v>
      </c>
      <c r="Y75" s="12">
        <v>145786664.20619643</v>
      </c>
      <c r="Z75" s="12">
        <v>28916800</v>
      </c>
      <c r="AA75" s="12">
        <v>0</v>
      </c>
      <c r="AB75" s="12">
        <v>0</v>
      </c>
      <c r="AC75" s="12">
        <v>0</v>
      </c>
      <c r="AD75" s="12">
        <v>115000000</v>
      </c>
    </row>
    <row r="76" spans="1:30" ht="15" hidden="1" customHeight="1">
      <c r="A76" s="10" t="s">
        <v>1197</v>
      </c>
      <c r="B76" s="17" t="s">
        <v>304</v>
      </c>
      <c r="C76" s="11" t="s">
        <v>72</v>
      </c>
      <c r="D76" s="11" t="s">
        <v>831</v>
      </c>
      <c r="E76" s="11" t="s">
        <v>1180</v>
      </c>
      <c r="F76" s="11" t="s">
        <v>1201</v>
      </c>
      <c r="G76" s="11" t="s">
        <v>1200</v>
      </c>
      <c r="H76" s="17">
        <v>99.941061000000005</v>
      </c>
      <c r="I76" s="17">
        <v>0.17127000000000001</v>
      </c>
      <c r="J76" s="11" t="s">
        <v>158</v>
      </c>
      <c r="K76" s="11" t="s">
        <v>66</v>
      </c>
      <c r="L76" s="11" t="s">
        <v>1177</v>
      </c>
      <c r="M76" s="11" t="s">
        <v>1199</v>
      </c>
      <c r="N76" s="11" t="s">
        <v>9</v>
      </c>
      <c r="O76" s="11" t="s">
        <v>63</v>
      </c>
      <c r="P76" s="11" t="s">
        <v>1198</v>
      </c>
      <c r="Q76" s="11" t="s">
        <v>725</v>
      </c>
      <c r="R76" s="17" t="s">
        <v>60</v>
      </c>
      <c r="S76" s="11" t="s">
        <v>157</v>
      </c>
      <c r="T76" s="16">
        <v>593000000</v>
      </c>
      <c r="U76" s="15">
        <v>5554500</v>
      </c>
      <c r="V76" s="12">
        <v>67068000</v>
      </c>
      <c r="W76" s="14">
        <v>100000000</v>
      </c>
      <c r="X76" s="12">
        <v>100000000</v>
      </c>
      <c r="Y76" s="12">
        <v>145786664.20619643</v>
      </c>
      <c r="Z76" s="12">
        <v>28916800</v>
      </c>
      <c r="AA76" s="12">
        <v>0</v>
      </c>
      <c r="AB76" s="12">
        <v>0</v>
      </c>
      <c r="AC76" s="12">
        <v>0</v>
      </c>
      <c r="AD76" s="12">
        <v>115000000</v>
      </c>
    </row>
    <row r="77" spans="1:30" ht="15" hidden="1" customHeight="1">
      <c r="A77" s="10" t="s">
        <v>1191</v>
      </c>
      <c r="B77" s="17" t="s">
        <v>304</v>
      </c>
      <c r="C77" s="11" t="s">
        <v>72</v>
      </c>
      <c r="D77" s="11" t="s">
        <v>831</v>
      </c>
      <c r="E77" s="11" t="s">
        <v>1180</v>
      </c>
      <c r="F77" s="11" t="s">
        <v>1196</v>
      </c>
      <c r="G77" s="11" t="s">
        <v>1195</v>
      </c>
      <c r="H77" s="17">
        <v>100.906476</v>
      </c>
      <c r="I77" s="17">
        <v>-1.268073</v>
      </c>
      <c r="J77" s="11" t="s">
        <v>158</v>
      </c>
      <c r="K77" s="11" t="s">
        <v>66</v>
      </c>
      <c r="L77" s="11" t="s">
        <v>1177</v>
      </c>
      <c r="M77" s="11" t="s">
        <v>1194</v>
      </c>
      <c r="N77" s="11" t="s">
        <v>9</v>
      </c>
      <c r="O77" s="11" t="s">
        <v>63</v>
      </c>
      <c r="P77" s="11" t="s">
        <v>1193</v>
      </c>
      <c r="Q77" s="11" t="s">
        <v>1192</v>
      </c>
      <c r="R77" s="17" t="s">
        <v>60</v>
      </c>
      <c r="S77" s="11" t="s">
        <v>157</v>
      </c>
      <c r="T77" s="16">
        <v>593000000</v>
      </c>
      <c r="U77" s="15">
        <v>5554500</v>
      </c>
      <c r="V77" s="12">
        <v>67068000</v>
      </c>
      <c r="W77" s="14">
        <v>136080000</v>
      </c>
      <c r="X77" s="12">
        <v>100000000</v>
      </c>
      <c r="Y77" s="12">
        <v>145786664.20619643</v>
      </c>
      <c r="Z77" s="12">
        <v>28916800</v>
      </c>
      <c r="AA77" s="12">
        <v>0</v>
      </c>
      <c r="AB77" s="12">
        <v>0</v>
      </c>
      <c r="AC77" s="12">
        <v>0</v>
      </c>
      <c r="AD77" s="12">
        <v>115000000</v>
      </c>
    </row>
    <row r="78" spans="1:30" ht="15" hidden="1" customHeight="1">
      <c r="A78" s="10" t="s">
        <v>1188</v>
      </c>
      <c r="B78" s="17" t="s">
        <v>304</v>
      </c>
      <c r="C78" s="11" t="s">
        <v>72</v>
      </c>
      <c r="D78" s="11" t="s">
        <v>831</v>
      </c>
      <c r="E78" s="11" t="s">
        <v>1180</v>
      </c>
      <c r="F78" s="11" t="s">
        <v>1190</v>
      </c>
      <c r="G78" s="11" t="s">
        <v>1189</v>
      </c>
      <c r="H78" s="17">
        <v>100.39071</v>
      </c>
      <c r="I78" s="17">
        <v>0.980074</v>
      </c>
      <c r="J78" s="11" t="s">
        <v>158</v>
      </c>
      <c r="K78" s="11" t="s">
        <v>66</v>
      </c>
      <c r="L78" s="11" t="s">
        <v>1185</v>
      </c>
      <c r="M78" s="11" t="s">
        <v>1184</v>
      </c>
      <c r="N78" s="11" t="s">
        <v>9</v>
      </c>
      <c r="O78" s="11" t="s">
        <v>63</v>
      </c>
      <c r="P78" s="11" t="s">
        <v>1183</v>
      </c>
      <c r="Q78" s="11" t="s">
        <v>1182</v>
      </c>
      <c r="R78" s="17" t="s">
        <v>60</v>
      </c>
      <c r="S78" s="11" t="s">
        <v>157</v>
      </c>
      <c r="T78" s="16">
        <v>593000000</v>
      </c>
      <c r="U78" s="15">
        <v>5554500</v>
      </c>
      <c r="V78" s="12">
        <v>63068000</v>
      </c>
      <c r="W78" s="14">
        <v>132000000</v>
      </c>
      <c r="X78" s="12">
        <v>100000000</v>
      </c>
      <c r="Y78" s="12">
        <v>145786664.20619643</v>
      </c>
      <c r="Z78" s="12">
        <v>28916800</v>
      </c>
      <c r="AA78" s="12">
        <v>0</v>
      </c>
      <c r="AB78" s="12">
        <v>0</v>
      </c>
      <c r="AC78" s="12">
        <v>0</v>
      </c>
      <c r="AD78" s="12">
        <v>115000000</v>
      </c>
    </row>
    <row r="79" spans="1:30" ht="15" hidden="1" customHeight="1">
      <c r="A79" s="10" t="s">
        <v>1181</v>
      </c>
      <c r="B79" s="17" t="s">
        <v>304</v>
      </c>
      <c r="C79" s="11" t="s">
        <v>72</v>
      </c>
      <c r="D79" s="11" t="s">
        <v>831</v>
      </c>
      <c r="E79" s="11" t="s">
        <v>1180</v>
      </c>
      <c r="F79" s="11" t="s">
        <v>1187</v>
      </c>
      <c r="G79" s="11" t="s">
        <v>1186</v>
      </c>
      <c r="H79" s="17">
        <v>100.189379</v>
      </c>
      <c r="I79" s="17">
        <v>1.373928</v>
      </c>
      <c r="J79" s="11" t="s">
        <v>158</v>
      </c>
      <c r="K79" s="11" t="s">
        <v>66</v>
      </c>
      <c r="L79" s="11" t="s">
        <v>1185</v>
      </c>
      <c r="M79" s="11" t="s">
        <v>1184</v>
      </c>
      <c r="N79" s="11" t="s">
        <v>9</v>
      </c>
      <c r="O79" s="11" t="s">
        <v>63</v>
      </c>
      <c r="P79" s="11" t="s">
        <v>1183</v>
      </c>
      <c r="Q79" s="11" t="s">
        <v>1182</v>
      </c>
      <c r="R79" s="17" t="s">
        <v>60</v>
      </c>
      <c r="S79" s="11" t="s">
        <v>157</v>
      </c>
      <c r="T79" s="16">
        <v>593000000</v>
      </c>
      <c r="U79" s="15">
        <v>5554500</v>
      </c>
      <c r="V79" s="12">
        <v>63068000</v>
      </c>
      <c r="W79" s="14">
        <v>132000000</v>
      </c>
      <c r="X79" s="12">
        <v>100000000</v>
      </c>
      <c r="Y79" s="12">
        <v>145786664.20619643</v>
      </c>
      <c r="Z79" s="12">
        <v>28916800</v>
      </c>
      <c r="AA79" s="12">
        <v>0</v>
      </c>
      <c r="AB79" s="12">
        <v>0</v>
      </c>
      <c r="AC79" s="12">
        <v>0</v>
      </c>
      <c r="AD79" s="12">
        <v>115000000</v>
      </c>
    </row>
    <row r="80" spans="1:30" ht="15" hidden="1" customHeight="1">
      <c r="A80" s="10" t="s">
        <v>1174</v>
      </c>
      <c r="B80" s="17" t="s">
        <v>304</v>
      </c>
      <c r="C80" s="11" t="s">
        <v>72</v>
      </c>
      <c r="D80" s="11" t="s">
        <v>831</v>
      </c>
      <c r="E80" s="11" t="s">
        <v>1180</v>
      </c>
      <c r="F80" s="11" t="s">
        <v>1179</v>
      </c>
      <c r="G80" s="11" t="s">
        <v>1178</v>
      </c>
      <c r="H80" s="17">
        <v>100.6265556</v>
      </c>
      <c r="I80" s="17">
        <v>-0.15725</v>
      </c>
      <c r="J80" s="11" t="s">
        <v>158</v>
      </c>
      <c r="K80" s="11" t="s">
        <v>66</v>
      </c>
      <c r="L80" s="11" t="s">
        <v>1177</v>
      </c>
      <c r="M80" s="11" t="s">
        <v>1176</v>
      </c>
      <c r="N80" s="11" t="s">
        <v>9</v>
      </c>
      <c r="O80" s="11" t="s">
        <v>63</v>
      </c>
      <c r="P80" s="11" t="s">
        <v>1175</v>
      </c>
      <c r="Q80" s="11" t="s">
        <v>258</v>
      </c>
      <c r="R80" s="17" t="s">
        <v>60</v>
      </c>
      <c r="S80" s="11" t="s">
        <v>157</v>
      </c>
      <c r="T80" s="16">
        <v>593000000</v>
      </c>
      <c r="U80" s="15">
        <v>5554500</v>
      </c>
      <c r="V80" s="12">
        <v>67068000</v>
      </c>
      <c r="W80" s="14">
        <v>140000000</v>
      </c>
      <c r="X80" s="12">
        <v>100000000</v>
      </c>
      <c r="Y80" s="12">
        <v>145786664.20619643</v>
      </c>
      <c r="Z80" s="12">
        <v>28916800</v>
      </c>
      <c r="AA80" s="12">
        <v>0</v>
      </c>
      <c r="AB80" s="12">
        <v>0</v>
      </c>
      <c r="AC80" s="12">
        <v>0</v>
      </c>
      <c r="AD80" s="12">
        <v>115000000</v>
      </c>
    </row>
    <row r="81" spans="1:30" ht="15" customHeight="1">
      <c r="A81" s="10" t="s">
        <v>1171</v>
      </c>
      <c r="B81" s="17" t="s">
        <v>304</v>
      </c>
      <c r="C81" s="11" t="s">
        <v>72</v>
      </c>
      <c r="D81" s="11" t="s">
        <v>831</v>
      </c>
      <c r="E81" s="11" t="s">
        <v>830</v>
      </c>
      <c r="F81" s="11" t="s">
        <v>1173</v>
      </c>
      <c r="G81" s="11" t="s">
        <v>1172</v>
      </c>
      <c r="H81" s="17">
        <v>104.988416</v>
      </c>
      <c r="I81" s="17">
        <v>-5.3474409999999999</v>
      </c>
      <c r="J81" s="11" t="s">
        <v>67</v>
      </c>
      <c r="K81" s="11" t="s">
        <v>66</v>
      </c>
      <c r="L81" s="11" t="s">
        <v>858</v>
      </c>
      <c r="M81" s="11" t="s">
        <v>1157</v>
      </c>
      <c r="N81" s="11" t="s">
        <v>856</v>
      </c>
      <c r="O81" s="11" t="s">
        <v>63</v>
      </c>
      <c r="P81" s="11" t="s">
        <v>1156</v>
      </c>
      <c r="Q81" s="11" t="s">
        <v>854</v>
      </c>
      <c r="R81" s="17" t="s">
        <v>60</v>
      </c>
      <c r="S81" s="11" t="s">
        <v>59</v>
      </c>
      <c r="T81" s="16">
        <v>805000000</v>
      </c>
      <c r="U81" s="15">
        <v>5337805.2</v>
      </c>
      <c r="V81" s="12">
        <v>84379000</v>
      </c>
      <c r="W81" s="14">
        <v>140000000</v>
      </c>
      <c r="X81" s="18"/>
      <c r="Y81" s="12"/>
      <c r="Z81" s="12"/>
      <c r="AA81" s="12"/>
      <c r="AB81" s="12"/>
      <c r="AC81" s="12"/>
      <c r="AD81" s="12"/>
    </row>
    <row r="82" spans="1:30" ht="15" customHeight="1">
      <c r="A82" s="10" t="s">
        <v>1166</v>
      </c>
      <c r="B82" s="17" t="s">
        <v>304</v>
      </c>
      <c r="C82" s="11" t="s">
        <v>72</v>
      </c>
      <c r="D82" s="11" t="s">
        <v>831</v>
      </c>
      <c r="E82" s="11" t="s">
        <v>830</v>
      </c>
      <c r="F82" s="11" t="s">
        <v>1170</v>
      </c>
      <c r="G82" s="11" t="s">
        <v>1169</v>
      </c>
      <c r="H82" s="17">
        <v>105.09221100000001</v>
      </c>
      <c r="I82" s="17">
        <v>-5.3652949999999997</v>
      </c>
      <c r="J82" s="11" t="s">
        <v>67</v>
      </c>
      <c r="K82" s="11" t="s">
        <v>66</v>
      </c>
      <c r="L82" s="11" t="s">
        <v>858</v>
      </c>
      <c r="M82" s="11" t="s">
        <v>1168</v>
      </c>
      <c r="N82" s="11" t="s">
        <v>856</v>
      </c>
      <c r="O82" s="11" t="s">
        <v>63</v>
      </c>
      <c r="P82" s="11" t="s">
        <v>1167</v>
      </c>
      <c r="Q82" s="11" t="s">
        <v>854</v>
      </c>
      <c r="R82" s="17" t="s">
        <v>60</v>
      </c>
      <c r="S82" s="11" t="s">
        <v>59</v>
      </c>
      <c r="T82" s="16">
        <v>805000000</v>
      </c>
      <c r="U82" s="15">
        <v>5337805.2</v>
      </c>
      <c r="V82" s="12">
        <v>84379000</v>
      </c>
      <c r="W82" s="14">
        <v>140000000</v>
      </c>
      <c r="X82" s="18"/>
      <c r="Y82" s="12"/>
      <c r="Z82" s="12"/>
      <c r="AA82" s="12"/>
      <c r="AB82" s="12"/>
      <c r="AC82" s="12"/>
      <c r="AD82" s="12"/>
    </row>
    <row r="83" spans="1:30" ht="15" customHeight="1">
      <c r="A83" s="10" t="s">
        <v>1163</v>
      </c>
      <c r="B83" s="17" t="s">
        <v>304</v>
      </c>
      <c r="C83" s="11" t="s">
        <v>72</v>
      </c>
      <c r="D83" s="11" t="s">
        <v>831</v>
      </c>
      <c r="E83" s="11" t="s">
        <v>830</v>
      </c>
      <c r="F83" s="11" t="s">
        <v>1165</v>
      </c>
      <c r="G83" s="11" t="s">
        <v>1164</v>
      </c>
      <c r="H83" s="17">
        <v>104.735547</v>
      </c>
      <c r="I83" s="17">
        <v>-5.4124999999999996</v>
      </c>
      <c r="J83" s="11" t="s">
        <v>67</v>
      </c>
      <c r="K83" s="11" t="s">
        <v>66</v>
      </c>
      <c r="L83" s="11" t="s">
        <v>858</v>
      </c>
      <c r="M83" s="11" t="s">
        <v>1157</v>
      </c>
      <c r="N83" s="11" t="s">
        <v>856</v>
      </c>
      <c r="O83" s="11" t="s">
        <v>63</v>
      </c>
      <c r="P83" s="11" t="s">
        <v>1156</v>
      </c>
      <c r="Q83" s="11" t="s">
        <v>854</v>
      </c>
      <c r="R83" s="17" t="s">
        <v>60</v>
      </c>
      <c r="S83" s="11" t="s">
        <v>59</v>
      </c>
      <c r="T83" s="16">
        <v>805000000</v>
      </c>
      <c r="U83" s="15">
        <v>5337805.2</v>
      </c>
      <c r="V83" s="12">
        <v>84379000</v>
      </c>
      <c r="W83" s="14">
        <v>140000000</v>
      </c>
      <c r="X83" s="18"/>
      <c r="Y83" s="12"/>
      <c r="Z83" s="12"/>
      <c r="AA83" s="12"/>
      <c r="AB83" s="12"/>
      <c r="AC83" s="12"/>
      <c r="AD83" s="12"/>
    </row>
    <row r="84" spans="1:30" ht="15" customHeight="1">
      <c r="A84" s="10" t="s">
        <v>1160</v>
      </c>
      <c r="B84" s="17" t="s">
        <v>304</v>
      </c>
      <c r="C84" s="11" t="s">
        <v>72</v>
      </c>
      <c r="D84" s="11" t="s">
        <v>831</v>
      </c>
      <c r="E84" s="11" t="s">
        <v>830</v>
      </c>
      <c r="F84" s="11" t="s">
        <v>1162</v>
      </c>
      <c r="G84" s="11" t="s">
        <v>1161</v>
      </c>
      <c r="H84" s="17">
        <v>104.95389</v>
      </c>
      <c r="I84" s="17">
        <v>-5.3352349999999999</v>
      </c>
      <c r="J84" s="11" t="s">
        <v>67</v>
      </c>
      <c r="K84" s="11" t="s">
        <v>66</v>
      </c>
      <c r="L84" s="11" t="s">
        <v>858</v>
      </c>
      <c r="M84" s="11" t="s">
        <v>1157</v>
      </c>
      <c r="N84" s="11" t="s">
        <v>856</v>
      </c>
      <c r="O84" s="11" t="s">
        <v>63</v>
      </c>
      <c r="P84" s="11" t="s">
        <v>1156</v>
      </c>
      <c r="Q84" s="11" t="s">
        <v>854</v>
      </c>
      <c r="R84" s="17" t="s">
        <v>60</v>
      </c>
      <c r="S84" s="11" t="s">
        <v>59</v>
      </c>
      <c r="T84" s="16">
        <v>805000000</v>
      </c>
      <c r="U84" s="15">
        <v>5337805.2</v>
      </c>
      <c r="V84" s="12">
        <v>84379000</v>
      </c>
      <c r="W84" s="14">
        <v>140000000</v>
      </c>
      <c r="X84" s="18"/>
      <c r="Y84" s="12"/>
      <c r="Z84" s="12"/>
      <c r="AA84" s="12"/>
      <c r="AB84" s="12"/>
      <c r="AC84" s="12"/>
      <c r="AD84" s="12"/>
    </row>
    <row r="85" spans="1:30" ht="15" customHeight="1">
      <c r="A85" s="10" t="s">
        <v>1155</v>
      </c>
      <c r="B85" s="17" t="s">
        <v>304</v>
      </c>
      <c r="C85" s="11" t="s">
        <v>72</v>
      </c>
      <c r="D85" s="11" t="s">
        <v>831</v>
      </c>
      <c r="E85" s="11" t="s">
        <v>830</v>
      </c>
      <c r="F85" s="11" t="s">
        <v>1159</v>
      </c>
      <c r="G85" s="11" t="s">
        <v>1158</v>
      </c>
      <c r="H85" s="17">
        <v>105.078756</v>
      </c>
      <c r="I85" s="17">
        <v>-5.372757</v>
      </c>
      <c r="J85" s="11" t="s">
        <v>67</v>
      </c>
      <c r="K85" s="11" t="s">
        <v>66</v>
      </c>
      <c r="L85" s="11" t="s">
        <v>858</v>
      </c>
      <c r="M85" s="11" t="s">
        <v>1157</v>
      </c>
      <c r="N85" s="11" t="s">
        <v>856</v>
      </c>
      <c r="O85" s="11" t="s">
        <v>63</v>
      </c>
      <c r="P85" s="11" t="s">
        <v>1156</v>
      </c>
      <c r="Q85" s="11" t="s">
        <v>854</v>
      </c>
      <c r="R85" s="17" t="s">
        <v>60</v>
      </c>
      <c r="S85" s="11" t="s">
        <v>59</v>
      </c>
      <c r="T85" s="16">
        <v>805000000</v>
      </c>
      <c r="U85" s="15">
        <v>5337805.2</v>
      </c>
      <c r="V85" s="12">
        <v>84379000</v>
      </c>
      <c r="W85" s="14">
        <v>140000000</v>
      </c>
      <c r="X85" s="18"/>
      <c r="Y85" s="12"/>
      <c r="Z85" s="12"/>
      <c r="AA85" s="12"/>
      <c r="AB85" s="12"/>
      <c r="AC85" s="12"/>
      <c r="AD85" s="12"/>
    </row>
    <row r="86" spans="1:30" ht="15" customHeight="1">
      <c r="A86" s="10" t="s">
        <v>1152</v>
      </c>
      <c r="B86" s="17" t="s">
        <v>304</v>
      </c>
      <c r="C86" s="11" t="s">
        <v>72</v>
      </c>
      <c r="D86" s="11" t="s">
        <v>831</v>
      </c>
      <c r="E86" s="11" t="s">
        <v>830</v>
      </c>
      <c r="F86" s="11" t="s">
        <v>1154</v>
      </c>
      <c r="G86" s="11" t="s">
        <v>1153</v>
      </c>
      <c r="H86" s="17">
        <v>101.82343400000001</v>
      </c>
      <c r="I86" s="17">
        <v>-3.37948</v>
      </c>
      <c r="J86" s="11" t="s">
        <v>67</v>
      </c>
      <c r="K86" s="11" t="s">
        <v>66</v>
      </c>
      <c r="L86" s="11" t="s">
        <v>876</v>
      </c>
      <c r="M86" s="11" t="s">
        <v>1149</v>
      </c>
      <c r="N86" s="11" t="s">
        <v>856</v>
      </c>
      <c r="O86" s="11" t="s">
        <v>63</v>
      </c>
      <c r="P86" s="11" t="s">
        <v>1148</v>
      </c>
      <c r="Q86" s="11" t="s">
        <v>873</v>
      </c>
      <c r="R86" s="17" t="s">
        <v>60</v>
      </c>
      <c r="S86" s="11" t="s">
        <v>59</v>
      </c>
      <c r="T86" s="16">
        <v>805000000</v>
      </c>
      <c r="U86" s="15">
        <v>5337805.2</v>
      </c>
      <c r="V86" s="21">
        <v>66150000</v>
      </c>
      <c r="W86" s="14">
        <v>130500000</v>
      </c>
      <c r="X86" s="18"/>
      <c r="Y86" s="12"/>
      <c r="Z86" s="12"/>
      <c r="AA86" s="12"/>
      <c r="AB86" s="12"/>
      <c r="AC86" s="12"/>
      <c r="AD86" s="12"/>
    </row>
    <row r="87" spans="1:30" ht="15" customHeight="1">
      <c r="A87" s="10" t="s">
        <v>1147</v>
      </c>
      <c r="B87" s="17" t="s">
        <v>304</v>
      </c>
      <c r="C87" s="11" t="s">
        <v>72</v>
      </c>
      <c r="D87" s="11" t="s">
        <v>831</v>
      </c>
      <c r="E87" s="11" t="s">
        <v>830</v>
      </c>
      <c r="F87" s="11" t="s">
        <v>1151</v>
      </c>
      <c r="G87" s="11" t="s">
        <v>1150</v>
      </c>
      <c r="H87" s="17">
        <v>101.835027</v>
      </c>
      <c r="I87" s="17">
        <v>-3.3684280000000002</v>
      </c>
      <c r="J87" s="11" t="s">
        <v>67</v>
      </c>
      <c r="K87" s="11" t="s">
        <v>66</v>
      </c>
      <c r="L87" s="11" t="s">
        <v>876</v>
      </c>
      <c r="M87" s="11" t="s">
        <v>1149</v>
      </c>
      <c r="N87" s="11" t="s">
        <v>856</v>
      </c>
      <c r="O87" s="11" t="s">
        <v>63</v>
      </c>
      <c r="P87" s="11" t="s">
        <v>1148</v>
      </c>
      <c r="Q87" s="11" t="s">
        <v>873</v>
      </c>
      <c r="R87" s="17" t="s">
        <v>60</v>
      </c>
      <c r="S87" s="11" t="s">
        <v>59</v>
      </c>
      <c r="T87" s="16">
        <v>805000000</v>
      </c>
      <c r="U87" s="15">
        <v>5337805.2</v>
      </c>
      <c r="V87" s="21">
        <v>66150000</v>
      </c>
      <c r="W87" s="14">
        <v>130500000</v>
      </c>
      <c r="X87" s="18"/>
      <c r="Y87" s="12"/>
      <c r="Z87" s="12"/>
      <c r="AA87" s="12"/>
      <c r="AB87" s="12"/>
      <c r="AC87" s="12"/>
      <c r="AD87" s="12"/>
    </row>
    <row r="88" spans="1:30" ht="15" customHeight="1">
      <c r="A88" s="10" t="s">
        <v>1142</v>
      </c>
      <c r="B88" s="17" t="s">
        <v>304</v>
      </c>
      <c r="C88" s="11" t="s">
        <v>72</v>
      </c>
      <c r="D88" s="11" t="s">
        <v>831</v>
      </c>
      <c r="E88" s="11" t="s">
        <v>830</v>
      </c>
      <c r="F88" s="11" t="s">
        <v>1146</v>
      </c>
      <c r="G88" s="11" t="s">
        <v>1145</v>
      </c>
      <c r="H88" s="17">
        <v>102.72383600000001</v>
      </c>
      <c r="I88" s="17">
        <v>-3.651373</v>
      </c>
      <c r="J88" s="11" t="s">
        <v>67</v>
      </c>
      <c r="K88" s="11" t="s">
        <v>66</v>
      </c>
      <c r="L88" s="11" t="s">
        <v>876</v>
      </c>
      <c r="M88" s="11" t="s">
        <v>1144</v>
      </c>
      <c r="N88" s="11" t="s">
        <v>856</v>
      </c>
      <c r="O88" s="11" t="s">
        <v>63</v>
      </c>
      <c r="P88" s="11" t="s">
        <v>1143</v>
      </c>
      <c r="Q88" s="11" t="s">
        <v>873</v>
      </c>
      <c r="R88" s="17" t="s">
        <v>60</v>
      </c>
      <c r="S88" s="11" t="s">
        <v>59</v>
      </c>
      <c r="T88" s="16">
        <v>805000000</v>
      </c>
      <c r="U88" s="15">
        <v>5337805.2</v>
      </c>
      <c r="V88" s="21">
        <v>66150000</v>
      </c>
      <c r="W88" s="14">
        <v>160920000</v>
      </c>
      <c r="X88" s="18"/>
      <c r="Y88" s="12"/>
      <c r="Z88" s="12"/>
      <c r="AA88" s="12"/>
      <c r="AB88" s="12"/>
      <c r="AC88" s="12"/>
      <c r="AD88" s="12"/>
    </row>
    <row r="89" spans="1:30" ht="15" customHeight="1">
      <c r="A89" s="10" t="s">
        <v>1139</v>
      </c>
      <c r="B89" s="17" t="s">
        <v>304</v>
      </c>
      <c r="C89" s="11" t="s">
        <v>72</v>
      </c>
      <c r="D89" s="11" t="s">
        <v>831</v>
      </c>
      <c r="E89" s="11" t="s">
        <v>830</v>
      </c>
      <c r="F89" s="11" t="s">
        <v>1141</v>
      </c>
      <c r="G89" s="11" t="s">
        <v>1140</v>
      </c>
      <c r="H89" s="17">
        <v>103.201165</v>
      </c>
      <c r="I89" s="17">
        <v>-4.0419090000000004</v>
      </c>
      <c r="J89" s="11" t="s">
        <v>67</v>
      </c>
      <c r="K89" s="11" t="s">
        <v>66</v>
      </c>
      <c r="L89" s="11" t="s">
        <v>827</v>
      </c>
      <c r="M89" s="11" t="s">
        <v>850</v>
      </c>
      <c r="N89" s="11" t="s">
        <v>825</v>
      </c>
      <c r="O89" s="11" t="s">
        <v>89</v>
      </c>
      <c r="P89" s="11" t="s">
        <v>849</v>
      </c>
      <c r="Q89" s="11" t="s">
        <v>695</v>
      </c>
      <c r="R89" s="17" t="s">
        <v>60</v>
      </c>
      <c r="S89" s="11" t="s">
        <v>59</v>
      </c>
      <c r="T89" s="16">
        <v>805000000</v>
      </c>
      <c r="U89" s="15">
        <v>5337805.2</v>
      </c>
      <c r="V89" s="21">
        <v>66150000</v>
      </c>
      <c r="W89" s="14">
        <v>166500000</v>
      </c>
      <c r="X89" s="18"/>
      <c r="Y89" s="12"/>
      <c r="Z89" s="12"/>
      <c r="AA89" s="12"/>
      <c r="AB89" s="12"/>
      <c r="AC89" s="12"/>
      <c r="AD89" s="12"/>
    </row>
    <row r="90" spans="1:30" ht="15" hidden="1" customHeight="1">
      <c r="A90" s="10" t="s">
        <v>1136</v>
      </c>
      <c r="B90" s="17" t="s">
        <v>304</v>
      </c>
      <c r="C90" s="11" t="s">
        <v>72</v>
      </c>
      <c r="D90" s="11" t="s">
        <v>831</v>
      </c>
      <c r="E90" s="11" t="s">
        <v>830</v>
      </c>
      <c r="F90" s="11" t="s">
        <v>1138</v>
      </c>
      <c r="G90" s="11" t="s">
        <v>1137</v>
      </c>
      <c r="H90" s="17">
        <v>103.74955</v>
      </c>
      <c r="I90" s="17">
        <v>-1.085126</v>
      </c>
      <c r="J90" s="11" t="s">
        <v>158</v>
      </c>
      <c r="K90" s="11" t="s">
        <v>66</v>
      </c>
      <c r="L90" s="11" t="s">
        <v>835</v>
      </c>
      <c r="M90" s="11" t="s">
        <v>1055</v>
      </c>
      <c r="N90" s="11" t="s">
        <v>825</v>
      </c>
      <c r="O90" s="11" t="s">
        <v>63</v>
      </c>
      <c r="P90" s="11" t="s">
        <v>1054</v>
      </c>
      <c r="Q90" s="11" t="s">
        <v>550</v>
      </c>
      <c r="R90" s="17" t="s">
        <v>60</v>
      </c>
      <c r="S90" s="11" t="s">
        <v>157</v>
      </c>
      <c r="T90" s="16">
        <v>593000000</v>
      </c>
      <c r="U90" s="15">
        <v>5337805.2</v>
      </c>
      <c r="V90" s="12">
        <v>66303200</v>
      </c>
      <c r="W90" s="14">
        <v>145000000</v>
      </c>
      <c r="X90" s="12">
        <v>100000000</v>
      </c>
      <c r="Y90" s="12">
        <v>144260936.7093516</v>
      </c>
      <c r="Z90" s="12">
        <v>29436100</v>
      </c>
      <c r="AA90" s="12">
        <v>0</v>
      </c>
      <c r="AB90" s="12">
        <v>0</v>
      </c>
      <c r="AC90" s="12">
        <v>0</v>
      </c>
      <c r="AD90" s="12">
        <v>115000000</v>
      </c>
    </row>
    <row r="91" spans="1:30" ht="15" hidden="1" customHeight="1">
      <c r="A91" s="10" t="s">
        <v>1133</v>
      </c>
      <c r="B91" s="17" t="s">
        <v>304</v>
      </c>
      <c r="C91" s="11" t="s">
        <v>72</v>
      </c>
      <c r="D91" s="11" t="s">
        <v>831</v>
      </c>
      <c r="E91" s="11" t="s">
        <v>830</v>
      </c>
      <c r="F91" s="11" t="s">
        <v>1135</v>
      </c>
      <c r="G91" s="11" t="s">
        <v>1134</v>
      </c>
      <c r="H91" s="17">
        <v>104.040694</v>
      </c>
      <c r="I91" s="17">
        <v>-2.3993060000000002</v>
      </c>
      <c r="J91" s="11" t="s">
        <v>158</v>
      </c>
      <c r="K91" s="11" t="s">
        <v>66</v>
      </c>
      <c r="L91" s="11" t="s">
        <v>827</v>
      </c>
      <c r="M91" s="11" t="s">
        <v>996</v>
      </c>
      <c r="N91" s="11" t="s">
        <v>825</v>
      </c>
      <c r="O91" s="11" t="s">
        <v>63</v>
      </c>
      <c r="P91" s="11" t="s">
        <v>995</v>
      </c>
      <c r="Q91" s="11" t="s">
        <v>695</v>
      </c>
      <c r="R91" s="17" t="s">
        <v>60</v>
      </c>
      <c r="S91" s="11" t="s">
        <v>157</v>
      </c>
      <c r="T91" s="16">
        <v>593000000</v>
      </c>
      <c r="U91" s="15">
        <v>5337805.2</v>
      </c>
      <c r="V91" s="21">
        <v>66150000</v>
      </c>
      <c r="W91" s="21">
        <v>160000000</v>
      </c>
      <c r="X91" s="12">
        <v>100000000</v>
      </c>
      <c r="Y91" s="12">
        <v>144260936.7093516</v>
      </c>
      <c r="Z91" s="12">
        <v>29436100</v>
      </c>
      <c r="AA91" s="12">
        <v>0</v>
      </c>
      <c r="AB91" s="12">
        <v>0</v>
      </c>
      <c r="AC91" s="12">
        <v>0</v>
      </c>
      <c r="AD91" s="12">
        <v>115000000</v>
      </c>
    </row>
    <row r="92" spans="1:30" ht="15" hidden="1" customHeight="1">
      <c r="A92" s="10" t="s">
        <v>1128</v>
      </c>
      <c r="B92" s="17" t="s">
        <v>304</v>
      </c>
      <c r="C92" s="11" t="s">
        <v>72</v>
      </c>
      <c r="D92" s="11" t="s">
        <v>831</v>
      </c>
      <c r="E92" s="11" t="s">
        <v>830</v>
      </c>
      <c r="F92" s="11" t="s">
        <v>1132</v>
      </c>
      <c r="G92" s="11" t="s">
        <v>1131</v>
      </c>
      <c r="H92" s="17">
        <v>107.62742</v>
      </c>
      <c r="I92" s="17">
        <v>-2.950952</v>
      </c>
      <c r="J92" s="11" t="s">
        <v>158</v>
      </c>
      <c r="K92" s="11" t="s">
        <v>66</v>
      </c>
      <c r="L92" s="11" t="s">
        <v>935</v>
      </c>
      <c r="M92" s="11" t="s">
        <v>1130</v>
      </c>
      <c r="N92" s="11" t="s">
        <v>825</v>
      </c>
      <c r="O92" s="11" t="s">
        <v>63</v>
      </c>
      <c r="P92" s="11" t="s">
        <v>1129</v>
      </c>
      <c r="Q92" s="11" t="s">
        <v>695</v>
      </c>
      <c r="R92" s="17" t="s">
        <v>60</v>
      </c>
      <c r="S92" s="11" t="s">
        <v>157</v>
      </c>
      <c r="T92" s="16">
        <v>593000000</v>
      </c>
      <c r="U92" s="15">
        <v>5337805.2</v>
      </c>
      <c r="V92" s="21">
        <v>66150000</v>
      </c>
      <c r="W92" s="21">
        <v>170000000</v>
      </c>
      <c r="X92" s="12">
        <v>100000000</v>
      </c>
      <c r="Y92" s="12">
        <v>144260936.7093516</v>
      </c>
      <c r="Z92" s="12">
        <v>29436100</v>
      </c>
      <c r="AA92" s="12">
        <v>15000000</v>
      </c>
      <c r="AB92" s="12">
        <v>0</v>
      </c>
      <c r="AC92" s="12">
        <v>0</v>
      </c>
      <c r="AD92" s="12">
        <v>115000000</v>
      </c>
    </row>
    <row r="93" spans="1:30" ht="15" hidden="1" customHeight="1">
      <c r="A93" s="10" t="s">
        <v>1125</v>
      </c>
      <c r="B93" s="17" t="s">
        <v>304</v>
      </c>
      <c r="C93" s="11" t="s">
        <v>72</v>
      </c>
      <c r="D93" s="11" t="s">
        <v>831</v>
      </c>
      <c r="E93" s="11" t="s">
        <v>830</v>
      </c>
      <c r="F93" s="11" t="s">
        <v>1127</v>
      </c>
      <c r="G93" s="11" t="s">
        <v>1126</v>
      </c>
      <c r="H93" s="17">
        <v>102.033013</v>
      </c>
      <c r="I93" s="17">
        <v>-1.9289799999999999</v>
      </c>
      <c r="J93" s="11" t="s">
        <v>158</v>
      </c>
      <c r="K93" s="11" t="s">
        <v>66</v>
      </c>
      <c r="L93" s="11" t="s">
        <v>835</v>
      </c>
      <c r="M93" s="11" t="s">
        <v>1114</v>
      </c>
      <c r="N93" s="11" t="s">
        <v>825</v>
      </c>
      <c r="O93" s="11" t="s">
        <v>63</v>
      </c>
      <c r="P93" s="11" t="s">
        <v>1113</v>
      </c>
      <c r="Q93" s="11" t="s">
        <v>550</v>
      </c>
      <c r="R93" s="17" t="s">
        <v>60</v>
      </c>
      <c r="S93" s="11" t="s">
        <v>157</v>
      </c>
      <c r="T93" s="16">
        <v>593000000</v>
      </c>
      <c r="U93" s="15">
        <v>5337805.2</v>
      </c>
      <c r="V93" s="12">
        <v>68909600</v>
      </c>
      <c r="W93" s="14">
        <v>124234000</v>
      </c>
      <c r="X93" s="12">
        <v>100000000</v>
      </c>
      <c r="Y93" s="12">
        <v>144260936.7093516</v>
      </c>
      <c r="Z93" s="12">
        <v>29436100</v>
      </c>
      <c r="AA93" s="12">
        <v>0</v>
      </c>
      <c r="AB93" s="12">
        <v>0</v>
      </c>
      <c r="AC93" s="12">
        <v>0</v>
      </c>
      <c r="AD93" s="12">
        <v>115000000</v>
      </c>
    </row>
    <row r="94" spans="1:30" ht="15" hidden="1" customHeight="1">
      <c r="A94" s="10" t="s">
        <v>1122</v>
      </c>
      <c r="B94" s="17" t="s">
        <v>304</v>
      </c>
      <c r="C94" s="11" t="s">
        <v>72</v>
      </c>
      <c r="D94" s="11" t="s">
        <v>831</v>
      </c>
      <c r="E94" s="11" t="s">
        <v>830</v>
      </c>
      <c r="F94" s="11" t="s">
        <v>1124</v>
      </c>
      <c r="G94" s="11" t="s">
        <v>1123</v>
      </c>
      <c r="H94" s="17">
        <v>102.42290199999999</v>
      </c>
      <c r="I94" s="17">
        <v>-2.0442179999999999</v>
      </c>
      <c r="J94" s="11" t="s">
        <v>158</v>
      </c>
      <c r="K94" s="11" t="s">
        <v>66</v>
      </c>
      <c r="L94" s="11" t="s">
        <v>835</v>
      </c>
      <c r="M94" s="11" t="s">
        <v>1114</v>
      </c>
      <c r="N94" s="11" t="s">
        <v>825</v>
      </c>
      <c r="O94" s="11" t="s">
        <v>63</v>
      </c>
      <c r="P94" s="11" t="s">
        <v>1113</v>
      </c>
      <c r="Q94" s="11" t="s">
        <v>550</v>
      </c>
      <c r="R94" s="17" t="s">
        <v>60</v>
      </c>
      <c r="S94" s="11" t="s">
        <v>157</v>
      </c>
      <c r="T94" s="16">
        <v>593000000</v>
      </c>
      <c r="U94" s="15">
        <v>5337805.2</v>
      </c>
      <c r="V94" s="12">
        <v>68909600</v>
      </c>
      <c r="W94" s="14">
        <v>124234000</v>
      </c>
      <c r="X94" s="12">
        <v>100000000</v>
      </c>
      <c r="Y94" s="12">
        <v>144260936.7093516</v>
      </c>
      <c r="Z94" s="12">
        <v>29436100</v>
      </c>
      <c r="AA94" s="12">
        <v>0</v>
      </c>
      <c r="AB94" s="12">
        <v>0</v>
      </c>
      <c r="AC94" s="12">
        <v>0</v>
      </c>
      <c r="AD94" s="12">
        <v>115000000</v>
      </c>
    </row>
    <row r="95" spans="1:30" ht="15" hidden="1" customHeight="1">
      <c r="A95" s="10" t="s">
        <v>1117</v>
      </c>
      <c r="B95" s="17" t="s">
        <v>304</v>
      </c>
      <c r="C95" s="11" t="s">
        <v>72</v>
      </c>
      <c r="D95" s="11" t="s">
        <v>831</v>
      </c>
      <c r="E95" s="11" t="s">
        <v>830</v>
      </c>
      <c r="F95" s="11" t="s">
        <v>1121</v>
      </c>
      <c r="G95" s="11" t="s">
        <v>1120</v>
      </c>
      <c r="H95" s="17">
        <v>102.510048</v>
      </c>
      <c r="I95" s="17">
        <v>-1.971233</v>
      </c>
      <c r="J95" s="11" t="s">
        <v>158</v>
      </c>
      <c r="K95" s="11" t="s">
        <v>66</v>
      </c>
      <c r="L95" s="11" t="s">
        <v>835</v>
      </c>
      <c r="M95" s="11" t="s">
        <v>1119</v>
      </c>
      <c r="N95" s="11" t="s">
        <v>825</v>
      </c>
      <c r="O95" s="11" t="s">
        <v>63</v>
      </c>
      <c r="P95" s="11" t="s">
        <v>1118</v>
      </c>
      <c r="Q95" s="11" t="s">
        <v>550</v>
      </c>
      <c r="R95" s="17" t="s">
        <v>60</v>
      </c>
      <c r="S95" s="11" t="s">
        <v>157</v>
      </c>
      <c r="T95" s="16">
        <v>593000000</v>
      </c>
      <c r="U95" s="15">
        <v>5337805.2</v>
      </c>
      <c r="V95" s="12">
        <v>63709600</v>
      </c>
      <c r="W95" s="21">
        <v>124234000</v>
      </c>
      <c r="X95" s="12">
        <v>100000000</v>
      </c>
      <c r="Y95" s="12">
        <v>144260936.7093516</v>
      </c>
      <c r="Z95" s="12">
        <v>29436100</v>
      </c>
      <c r="AA95" s="12">
        <v>0</v>
      </c>
      <c r="AB95" s="12">
        <v>0</v>
      </c>
      <c r="AC95" s="12">
        <v>0</v>
      </c>
      <c r="AD95" s="12">
        <v>115000000</v>
      </c>
    </row>
    <row r="96" spans="1:30" ht="15" hidden="1" customHeight="1">
      <c r="A96" s="10" t="s">
        <v>1112</v>
      </c>
      <c r="B96" s="17" t="s">
        <v>304</v>
      </c>
      <c r="C96" s="11" t="s">
        <v>72</v>
      </c>
      <c r="D96" s="11" t="s">
        <v>831</v>
      </c>
      <c r="E96" s="11" t="s">
        <v>830</v>
      </c>
      <c r="F96" s="11" t="s">
        <v>1116</v>
      </c>
      <c r="G96" s="11" t="s">
        <v>1115</v>
      </c>
      <c r="H96" s="17">
        <v>101.832385</v>
      </c>
      <c r="I96" s="17">
        <v>-2.4270900000000002</v>
      </c>
      <c r="J96" s="11" t="s">
        <v>158</v>
      </c>
      <c r="K96" s="11" t="s">
        <v>66</v>
      </c>
      <c r="L96" s="11" t="s">
        <v>835</v>
      </c>
      <c r="M96" s="11" t="s">
        <v>1114</v>
      </c>
      <c r="N96" s="11" t="s">
        <v>825</v>
      </c>
      <c r="O96" s="11" t="s">
        <v>63</v>
      </c>
      <c r="P96" s="11" t="s">
        <v>1113</v>
      </c>
      <c r="Q96" s="11" t="s">
        <v>550</v>
      </c>
      <c r="R96" s="17" t="s">
        <v>60</v>
      </c>
      <c r="S96" s="11" t="s">
        <v>157</v>
      </c>
      <c r="T96" s="16">
        <v>593000000</v>
      </c>
      <c r="U96" s="15">
        <v>5337805.2</v>
      </c>
      <c r="V96" s="12">
        <v>68909600</v>
      </c>
      <c r="W96" s="14">
        <v>124234000</v>
      </c>
      <c r="X96" s="12">
        <v>100000000</v>
      </c>
      <c r="Y96" s="12">
        <v>144260936.7093516</v>
      </c>
      <c r="Z96" s="12">
        <v>29436100</v>
      </c>
      <c r="AA96" s="12">
        <v>0</v>
      </c>
      <c r="AB96" s="12">
        <v>0</v>
      </c>
      <c r="AC96" s="12">
        <v>0</v>
      </c>
      <c r="AD96" s="12">
        <v>115000000</v>
      </c>
    </row>
    <row r="97" spans="1:30" ht="15" hidden="1" customHeight="1">
      <c r="A97" s="10" t="s">
        <v>1109</v>
      </c>
      <c r="B97" s="17" t="s">
        <v>304</v>
      </c>
      <c r="C97" s="11" t="s">
        <v>72</v>
      </c>
      <c r="D97" s="11" t="s">
        <v>831</v>
      </c>
      <c r="E97" s="11" t="s">
        <v>830</v>
      </c>
      <c r="F97" s="11" t="s">
        <v>1111</v>
      </c>
      <c r="G97" s="11" t="s">
        <v>1110</v>
      </c>
      <c r="H97" s="17">
        <v>103.71221</v>
      </c>
      <c r="I97" s="17">
        <v>-1.735887</v>
      </c>
      <c r="J97" s="11" t="s">
        <v>158</v>
      </c>
      <c r="K97" s="11" t="s">
        <v>66</v>
      </c>
      <c r="L97" s="11" t="s">
        <v>835</v>
      </c>
      <c r="M97" s="11" t="s">
        <v>1106</v>
      </c>
      <c r="N97" s="11" t="s">
        <v>825</v>
      </c>
      <c r="O97" s="11" t="s">
        <v>63</v>
      </c>
      <c r="P97" s="11" t="s">
        <v>1105</v>
      </c>
      <c r="Q97" s="11" t="s">
        <v>550</v>
      </c>
      <c r="R97" s="17" t="s">
        <v>60</v>
      </c>
      <c r="S97" s="11" t="s">
        <v>157</v>
      </c>
      <c r="T97" s="16">
        <v>593000000</v>
      </c>
      <c r="U97" s="15">
        <v>5337805.2</v>
      </c>
      <c r="V97" s="12">
        <v>64000000</v>
      </c>
      <c r="W97" s="14">
        <v>145000000</v>
      </c>
      <c r="X97" s="12">
        <v>100000000</v>
      </c>
      <c r="Y97" s="12">
        <v>144260936.7093516</v>
      </c>
      <c r="Z97" s="12">
        <v>29436100</v>
      </c>
      <c r="AA97" s="12">
        <v>0</v>
      </c>
      <c r="AB97" s="12">
        <v>0</v>
      </c>
      <c r="AC97" s="12">
        <v>0</v>
      </c>
      <c r="AD97" s="12">
        <v>115000000</v>
      </c>
    </row>
    <row r="98" spans="1:30" ht="15" hidden="1" customHeight="1">
      <c r="A98" s="10" t="s">
        <v>1104</v>
      </c>
      <c r="B98" s="17" t="s">
        <v>304</v>
      </c>
      <c r="C98" s="11" t="s">
        <v>72</v>
      </c>
      <c r="D98" s="11" t="s">
        <v>831</v>
      </c>
      <c r="E98" s="11" t="s">
        <v>830</v>
      </c>
      <c r="F98" s="11" t="s">
        <v>1108</v>
      </c>
      <c r="G98" s="11" t="s">
        <v>1107</v>
      </c>
      <c r="H98" s="17">
        <v>103.784233</v>
      </c>
      <c r="I98" s="17">
        <v>-1.409886</v>
      </c>
      <c r="J98" s="11" t="s">
        <v>158</v>
      </c>
      <c r="K98" s="11" t="s">
        <v>66</v>
      </c>
      <c r="L98" s="11" t="s">
        <v>835</v>
      </c>
      <c r="M98" s="11" t="s">
        <v>1106</v>
      </c>
      <c r="N98" s="11" t="s">
        <v>825</v>
      </c>
      <c r="O98" s="11" t="s">
        <v>63</v>
      </c>
      <c r="P98" s="11" t="s">
        <v>1105</v>
      </c>
      <c r="Q98" s="11" t="s">
        <v>550</v>
      </c>
      <c r="R98" s="17" t="s">
        <v>60</v>
      </c>
      <c r="S98" s="11" t="s">
        <v>157</v>
      </c>
      <c r="T98" s="16">
        <v>593000000</v>
      </c>
      <c r="U98" s="15">
        <v>5337805.2</v>
      </c>
      <c r="V98" s="12">
        <v>64000000</v>
      </c>
      <c r="W98" s="14">
        <v>145000000</v>
      </c>
      <c r="X98" s="12">
        <v>100000000</v>
      </c>
      <c r="Y98" s="12">
        <v>144260936.7093516</v>
      </c>
      <c r="Z98" s="12">
        <v>29436100</v>
      </c>
      <c r="AA98" s="12">
        <v>0</v>
      </c>
      <c r="AB98" s="12">
        <v>0</v>
      </c>
      <c r="AC98" s="12">
        <v>0</v>
      </c>
      <c r="AD98" s="12">
        <v>115000000</v>
      </c>
    </row>
    <row r="99" spans="1:30" ht="15" hidden="1" customHeight="1">
      <c r="A99" s="10" t="s">
        <v>1101</v>
      </c>
      <c r="B99" s="17" t="s">
        <v>304</v>
      </c>
      <c r="C99" s="11" t="s">
        <v>72</v>
      </c>
      <c r="D99" s="11" t="s">
        <v>831</v>
      </c>
      <c r="E99" s="11" t="s">
        <v>830</v>
      </c>
      <c r="F99" s="11" t="s">
        <v>1103</v>
      </c>
      <c r="G99" s="11" t="s">
        <v>1102</v>
      </c>
      <c r="H99" s="17">
        <v>103.0223</v>
      </c>
      <c r="I99" s="17">
        <v>-1.2225999999999999</v>
      </c>
      <c r="J99" s="11" t="s">
        <v>158</v>
      </c>
      <c r="K99" s="11" t="s">
        <v>66</v>
      </c>
      <c r="L99" s="11" t="s">
        <v>835</v>
      </c>
      <c r="M99" s="11" t="s">
        <v>869</v>
      </c>
      <c r="N99" s="11" t="s">
        <v>825</v>
      </c>
      <c r="O99" s="11" t="s">
        <v>63</v>
      </c>
      <c r="P99" s="11" t="s">
        <v>868</v>
      </c>
      <c r="Q99" s="11" t="s">
        <v>550</v>
      </c>
      <c r="R99" s="17" t="s">
        <v>60</v>
      </c>
      <c r="S99" s="11" t="s">
        <v>157</v>
      </c>
      <c r="T99" s="16">
        <v>593000000</v>
      </c>
      <c r="U99" s="15">
        <v>5337805.2</v>
      </c>
      <c r="V99" s="12">
        <v>67903200</v>
      </c>
      <c r="W99" s="14">
        <v>120000000</v>
      </c>
      <c r="X99" s="12">
        <v>100000000</v>
      </c>
      <c r="Y99" s="12">
        <v>144260936.7093516</v>
      </c>
      <c r="Z99" s="12">
        <v>29436100</v>
      </c>
      <c r="AA99" s="12">
        <v>0</v>
      </c>
      <c r="AB99" s="12">
        <v>0</v>
      </c>
      <c r="AC99" s="12">
        <v>0</v>
      </c>
      <c r="AD99" s="12">
        <v>115000000</v>
      </c>
    </row>
    <row r="100" spans="1:30" ht="15" hidden="1" customHeight="1">
      <c r="A100" s="10" t="s">
        <v>1098</v>
      </c>
      <c r="B100" s="17" t="s">
        <v>304</v>
      </c>
      <c r="C100" s="11" t="s">
        <v>72</v>
      </c>
      <c r="D100" s="11" t="s">
        <v>831</v>
      </c>
      <c r="E100" s="11" t="s">
        <v>830</v>
      </c>
      <c r="F100" s="11" t="s">
        <v>1100</v>
      </c>
      <c r="G100" s="11" t="s">
        <v>1099</v>
      </c>
      <c r="H100" s="17">
        <v>103.272532</v>
      </c>
      <c r="I100" s="17">
        <v>-0.84712900000000002</v>
      </c>
      <c r="J100" s="11" t="s">
        <v>158</v>
      </c>
      <c r="K100" s="11" t="s">
        <v>66</v>
      </c>
      <c r="L100" s="11" t="s">
        <v>835</v>
      </c>
      <c r="M100" s="11" t="s">
        <v>869</v>
      </c>
      <c r="N100" s="11" t="s">
        <v>825</v>
      </c>
      <c r="O100" s="11" t="s">
        <v>63</v>
      </c>
      <c r="P100" s="11" t="s">
        <v>868</v>
      </c>
      <c r="Q100" s="11" t="s">
        <v>550</v>
      </c>
      <c r="R100" s="17" t="s">
        <v>60</v>
      </c>
      <c r="S100" s="11" t="s">
        <v>157</v>
      </c>
      <c r="T100" s="16">
        <v>593000000</v>
      </c>
      <c r="U100" s="15">
        <v>5337805.2</v>
      </c>
      <c r="V100" s="12">
        <v>67903200</v>
      </c>
      <c r="W100" s="14">
        <v>120000000</v>
      </c>
      <c r="X100" s="12">
        <v>100000000</v>
      </c>
      <c r="Y100" s="12">
        <v>144260936.7093516</v>
      </c>
      <c r="Z100" s="12">
        <v>29436100</v>
      </c>
      <c r="AA100" s="12">
        <v>0</v>
      </c>
      <c r="AB100" s="12">
        <v>0</v>
      </c>
      <c r="AC100" s="12">
        <v>0</v>
      </c>
      <c r="AD100" s="12">
        <v>115000000</v>
      </c>
    </row>
    <row r="101" spans="1:30" ht="15" hidden="1" customHeight="1">
      <c r="A101" s="10" t="s">
        <v>1093</v>
      </c>
      <c r="B101" s="17" t="s">
        <v>304</v>
      </c>
      <c r="C101" s="11" t="s">
        <v>72</v>
      </c>
      <c r="D101" s="11" t="s">
        <v>831</v>
      </c>
      <c r="E101" s="11" t="s">
        <v>830</v>
      </c>
      <c r="F101" s="11" t="s">
        <v>1097</v>
      </c>
      <c r="G101" s="11" t="s">
        <v>1096</v>
      </c>
      <c r="H101" s="17">
        <v>102.86680200000001</v>
      </c>
      <c r="I101" s="17">
        <v>-3.2063999999999999</v>
      </c>
      <c r="J101" s="11" t="s">
        <v>158</v>
      </c>
      <c r="K101" s="11" t="s">
        <v>66</v>
      </c>
      <c r="L101" s="11" t="s">
        <v>827</v>
      </c>
      <c r="M101" s="11" t="s">
        <v>1095</v>
      </c>
      <c r="N101" s="11" t="s">
        <v>825</v>
      </c>
      <c r="O101" s="11" t="s">
        <v>89</v>
      </c>
      <c r="P101" s="11" t="s">
        <v>1094</v>
      </c>
      <c r="Q101" s="11" t="s">
        <v>854</v>
      </c>
      <c r="R101" s="17" t="s">
        <v>60</v>
      </c>
      <c r="S101" s="11" t="s">
        <v>157</v>
      </c>
      <c r="T101" s="16">
        <v>593000000</v>
      </c>
      <c r="U101" s="15">
        <v>5337805.2</v>
      </c>
      <c r="V101" s="12">
        <v>68909600</v>
      </c>
      <c r="W101" s="14">
        <v>139500000</v>
      </c>
      <c r="X101" s="12">
        <v>100000000</v>
      </c>
      <c r="Y101" s="12">
        <v>144260936.7093516</v>
      </c>
      <c r="Z101" s="12">
        <v>29436100</v>
      </c>
      <c r="AA101" s="12">
        <v>0</v>
      </c>
      <c r="AB101" s="12">
        <v>0</v>
      </c>
      <c r="AC101" s="12">
        <v>0</v>
      </c>
      <c r="AD101" s="12">
        <v>115000000</v>
      </c>
    </row>
    <row r="102" spans="1:30" ht="15" hidden="1" customHeight="1">
      <c r="A102" s="10" t="s">
        <v>1090</v>
      </c>
      <c r="B102" s="17" t="s">
        <v>304</v>
      </c>
      <c r="C102" s="11" t="s">
        <v>72</v>
      </c>
      <c r="D102" s="11" t="s">
        <v>831</v>
      </c>
      <c r="E102" s="11" t="s">
        <v>830</v>
      </c>
      <c r="F102" s="11" t="s">
        <v>1092</v>
      </c>
      <c r="G102" s="11" t="s">
        <v>1091</v>
      </c>
      <c r="H102" s="17">
        <v>103.123655</v>
      </c>
      <c r="I102" s="17">
        <v>-2.9478080000000002</v>
      </c>
      <c r="J102" s="11" t="s">
        <v>158</v>
      </c>
      <c r="K102" s="11" t="s">
        <v>66</v>
      </c>
      <c r="L102" s="11" t="s">
        <v>827</v>
      </c>
      <c r="M102" s="11" t="s">
        <v>1075</v>
      </c>
      <c r="N102" s="11" t="s">
        <v>825</v>
      </c>
      <c r="O102" s="11" t="s">
        <v>63</v>
      </c>
      <c r="P102" s="11" t="s">
        <v>1074</v>
      </c>
      <c r="Q102" s="11" t="s">
        <v>854</v>
      </c>
      <c r="R102" s="17" t="s">
        <v>60</v>
      </c>
      <c r="S102" s="11" t="s">
        <v>157</v>
      </c>
      <c r="T102" s="16">
        <v>593000000</v>
      </c>
      <c r="U102" s="15">
        <v>5337805.2</v>
      </c>
      <c r="V102" s="12">
        <v>68909600</v>
      </c>
      <c r="W102" s="14">
        <v>147000000</v>
      </c>
      <c r="X102" s="12">
        <v>100000000</v>
      </c>
      <c r="Y102" s="12">
        <v>144260936.7093516</v>
      </c>
      <c r="Z102" s="12">
        <v>29436100</v>
      </c>
      <c r="AA102" s="12">
        <v>0</v>
      </c>
      <c r="AB102" s="12">
        <v>0</v>
      </c>
      <c r="AC102" s="12">
        <v>0</v>
      </c>
      <c r="AD102" s="12">
        <v>115000000</v>
      </c>
    </row>
    <row r="103" spans="1:30" ht="15" hidden="1" customHeight="1">
      <c r="A103" s="10" t="s">
        <v>1087</v>
      </c>
      <c r="B103" s="17" t="s">
        <v>304</v>
      </c>
      <c r="C103" s="11" t="s">
        <v>72</v>
      </c>
      <c r="D103" s="11" t="s">
        <v>831</v>
      </c>
      <c r="E103" s="11" t="s">
        <v>830</v>
      </c>
      <c r="F103" s="11" t="s">
        <v>1089</v>
      </c>
      <c r="G103" s="11" t="s">
        <v>1088</v>
      </c>
      <c r="H103" s="17">
        <v>103.35015300000001</v>
      </c>
      <c r="I103" s="17">
        <v>-3.4582989999999998</v>
      </c>
      <c r="J103" s="11" t="s">
        <v>158</v>
      </c>
      <c r="K103" s="11" t="s">
        <v>66</v>
      </c>
      <c r="L103" s="11" t="s">
        <v>827</v>
      </c>
      <c r="M103" s="11" t="s">
        <v>1075</v>
      </c>
      <c r="N103" s="11" t="s">
        <v>825</v>
      </c>
      <c r="O103" s="11" t="s">
        <v>63</v>
      </c>
      <c r="P103" s="11" t="s">
        <v>1074</v>
      </c>
      <c r="Q103" s="11" t="s">
        <v>854</v>
      </c>
      <c r="R103" s="17" t="s">
        <v>60</v>
      </c>
      <c r="S103" s="11" t="s">
        <v>157</v>
      </c>
      <c r="T103" s="16">
        <v>593000000</v>
      </c>
      <c r="U103" s="15">
        <v>5337805.2</v>
      </c>
      <c r="V103" s="12">
        <v>68909600</v>
      </c>
      <c r="W103" s="14">
        <v>147000000</v>
      </c>
      <c r="X103" s="12">
        <v>100000000</v>
      </c>
      <c r="Y103" s="12">
        <v>144260936.7093516</v>
      </c>
      <c r="Z103" s="12">
        <v>29436100</v>
      </c>
      <c r="AA103" s="12">
        <v>0</v>
      </c>
      <c r="AB103" s="12">
        <v>0</v>
      </c>
      <c r="AC103" s="12">
        <v>0</v>
      </c>
      <c r="AD103" s="12">
        <v>115000000</v>
      </c>
    </row>
    <row r="104" spans="1:30" ht="15" hidden="1" customHeight="1">
      <c r="A104" s="10" t="s">
        <v>1084</v>
      </c>
      <c r="B104" s="17" t="s">
        <v>304</v>
      </c>
      <c r="C104" s="11" t="s">
        <v>72</v>
      </c>
      <c r="D104" s="11" t="s">
        <v>831</v>
      </c>
      <c r="E104" s="11" t="s">
        <v>830</v>
      </c>
      <c r="F104" s="11" t="s">
        <v>1086</v>
      </c>
      <c r="G104" s="11" t="s">
        <v>1085</v>
      </c>
      <c r="H104" s="17">
        <v>103.301817</v>
      </c>
      <c r="I104" s="17">
        <v>-3.4890370000000002</v>
      </c>
      <c r="J104" s="11" t="s">
        <v>158</v>
      </c>
      <c r="K104" s="11" t="s">
        <v>66</v>
      </c>
      <c r="L104" s="11" t="s">
        <v>827</v>
      </c>
      <c r="M104" s="11" t="s">
        <v>1075</v>
      </c>
      <c r="N104" s="11" t="s">
        <v>825</v>
      </c>
      <c r="O104" s="11" t="s">
        <v>63</v>
      </c>
      <c r="P104" s="11" t="s">
        <v>1074</v>
      </c>
      <c r="Q104" s="11" t="s">
        <v>854</v>
      </c>
      <c r="R104" s="17" t="s">
        <v>60</v>
      </c>
      <c r="S104" s="11" t="s">
        <v>157</v>
      </c>
      <c r="T104" s="16">
        <v>593000000</v>
      </c>
      <c r="U104" s="15">
        <v>5337805.2</v>
      </c>
      <c r="V104" s="12">
        <v>68909600</v>
      </c>
      <c r="W104" s="14">
        <v>147000000</v>
      </c>
      <c r="X104" s="12">
        <v>100000000</v>
      </c>
      <c r="Y104" s="12">
        <v>144260936.7093516</v>
      </c>
      <c r="Z104" s="12">
        <v>29436100</v>
      </c>
      <c r="AA104" s="12">
        <v>0</v>
      </c>
      <c r="AB104" s="12">
        <v>0</v>
      </c>
      <c r="AC104" s="12">
        <v>0</v>
      </c>
      <c r="AD104" s="12">
        <v>115000000</v>
      </c>
    </row>
    <row r="105" spans="1:30" ht="15" hidden="1" customHeight="1">
      <c r="A105" s="10" t="s">
        <v>1081</v>
      </c>
      <c r="B105" s="17" t="s">
        <v>304</v>
      </c>
      <c r="C105" s="11" t="s">
        <v>72</v>
      </c>
      <c r="D105" s="11" t="s">
        <v>831</v>
      </c>
      <c r="E105" s="11" t="s">
        <v>830</v>
      </c>
      <c r="F105" s="11" t="s">
        <v>1083</v>
      </c>
      <c r="G105" s="11" t="s">
        <v>1082</v>
      </c>
      <c r="H105" s="17">
        <v>103.04017</v>
      </c>
      <c r="I105" s="17">
        <v>-3.1240199999999998</v>
      </c>
      <c r="J105" s="11" t="s">
        <v>158</v>
      </c>
      <c r="K105" s="11" t="s">
        <v>66</v>
      </c>
      <c r="L105" s="11" t="s">
        <v>827</v>
      </c>
      <c r="M105" s="11" t="s">
        <v>1075</v>
      </c>
      <c r="N105" s="11" t="s">
        <v>825</v>
      </c>
      <c r="O105" s="11" t="s">
        <v>63</v>
      </c>
      <c r="P105" s="11" t="s">
        <v>1074</v>
      </c>
      <c r="Q105" s="11" t="s">
        <v>854</v>
      </c>
      <c r="R105" s="17" t="s">
        <v>60</v>
      </c>
      <c r="S105" s="11" t="s">
        <v>157</v>
      </c>
      <c r="T105" s="16">
        <v>593000000</v>
      </c>
      <c r="U105" s="15">
        <v>5337805.2</v>
      </c>
      <c r="V105" s="12">
        <v>68909600</v>
      </c>
      <c r="W105" s="14">
        <v>147000000</v>
      </c>
      <c r="X105" s="12">
        <v>100000000</v>
      </c>
      <c r="Y105" s="12">
        <v>144260936.7093516</v>
      </c>
      <c r="Z105" s="12">
        <v>29436100</v>
      </c>
      <c r="AA105" s="12">
        <v>0</v>
      </c>
      <c r="AB105" s="12">
        <v>0</v>
      </c>
      <c r="AC105" s="12">
        <v>0</v>
      </c>
      <c r="AD105" s="12">
        <v>115000000</v>
      </c>
    </row>
    <row r="106" spans="1:30" ht="15" hidden="1" customHeight="1">
      <c r="A106" s="10" t="s">
        <v>1078</v>
      </c>
      <c r="B106" s="17" t="s">
        <v>304</v>
      </c>
      <c r="C106" s="11" t="s">
        <v>72</v>
      </c>
      <c r="D106" s="11" t="s">
        <v>831</v>
      </c>
      <c r="E106" s="11" t="s">
        <v>830</v>
      </c>
      <c r="F106" s="11" t="s">
        <v>1080</v>
      </c>
      <c r="G106" s="11" t="s">
        <v>1079</v>
      </c>
      <c r="H106" s="17">
        <v>102.787201</v>
      </c>
      <c r="I106" s="17">
        <v>-3.184593</v>
      </c>
      <c r="J106" s="11" t="s">
        <v>158</v>
      </c>
      <c r="K106" s="11" t="s">
        <v>66</v>
      </c>
      <c r="L106" s="11" t="s">
        <v>827</v>
      </c>
      <c r="M106" s="11" t="s">
        <v>1075</v>
      </c>
      <c r="N106" s="11" t="s">
        <v>825</v>
      </c>
      <c r="O106" s="11" t="s">
        <v>63</v>
      </c>
      <c r="P106" s="11" t="s">
        <v>1074</v>
      </c>
      <c r="Q106" s="11" t="s">
        <v>854</v>
      </c>
      <c r="R106" s="17" t="s">
        <v>60</v>
      </c>
      <c r="S106" s="11" t="s">
        <v>157</v>
      </c>
      <c r="T106" s="16">
        <v>593000000</v>
      </c>
      <c r="U106" s="15">
        <v>5337805.2</v>
      </c>
      <c r="V106" s="12">
        <v>68909600</v>
      </c>
      <c r="W106" s="14">
        <v>147000000</v>
      </c>
      <c r="X106" s="12">
        <v>100000000</v>
      </c>
      <c r="Y106" s="12">
        <v>144260936.7093516</v>
      </c>
      <c r="Z106" s="12">
        <v>29436100</v>
      </c>
      <c r="AA106" s="12">
        <v>0</v>
      </c>
      <c r="AB106" s="12">
        <v>0</v>
      </c>
      <c r="AC106" s="12">
        <v>0</v>
      </c>
      <c r="AD106" s="12">
        <v>115000000</v>
      </c>
    </row>
    <row r="107" spans="1:30" ht="15" hidden="1" customHeight="1">
      <c r="A107" s="10" t="s">
        <v>1073</v>
      </c>
      <c r="B107" s="17" t="s">
        <v>304</v>
      </c>
      <c r="C107" s="11" t="s">
        <v>72</v>
      </c>
      <c r="D107" s="11" t="s">
        <v>831</v>
      </c>
      <c r="E107" s="11" t="s">
        <v>830</v>
      </c>
      <c r="F107" s="11" t="s">
        <v>1077</v>
      </c>
      <c r="G107" s="11" t="s">
        <v>1076</v>
      </c>
      <c r="H107" s="17">
        <v>102.983811</v>
      </c>
      <c r="I107" s="17">
        <v>-3.1857169999999999</v>
      </c>
      <c r="J107" s="11" t="s">
        <v>158</v>
      </c>
      <c r="K107" s="11" t="s">
        <v>66</v>
      </c>
      <c r="L107" s="11" t="s">
        <v>827</v>
      </c>
      <c r="M107" s="11" t="s">
        <v>1075</v>
      </c>
      <c r="N107" s="11" t="s">
        <v>825</v>
      </c>
      <c r="O107" s="11" t="s">
        <v>63</v>
      </c>
      <c r="P107" s="11" t="s">
        <v>1074</v>
      </c>
      <c r="Q107" s="11" t="s">
        <v>854</v>
      </c>
      <c r="R107" s="17" t="s">
        <v>60</v>
      </c>
      <c r="S107" s="11" t="s">
        <v>157</v>
      </c>
      <c r="T107" s="16">
        <v>593000000</v>
      </c>
      <c r="U107" s="15">
        <v>5337805.2</v>
      </c>
      <c r="V107" s="12">
        <v>68909600</v>
      </c>
      <c r="W107" s="14">
        <v>147000000</v>
      </c>
      <c r="X107" s="12">
        <v>100000000</v>
      </c>
      <c r="Y107" s="12">
        <v>144260936.7093516</v>
      </c>
      <c r="Z107" s="12">
        <v>29436100</v>
      </c>
      <c r="AA107" s="12">
        <v>0</v>
      </c>
      <c r="AB107" s="12">
        <v>0</v>
      </c>
      <c r="AC107" s="12">
        <v>0</v>
      </c>
      <c r="AD107" s="12">
        <v>115000000</v>
      </c>
    </row>
    <row r="108" spans="1:30" ht="15" hidden="1" customHeight="1">
      <c r="A108" s="10" t="s">
        <v>1070</v>
      </c>
      <c r="B108" s="17" t="s">
        <v>304</v>
      </c>
      <c r="C108" s="11" t="s">
        <v>72</v>
      </c>
      <c r="D108" s="11" t="s">
        <v>831</v>
      </c>
      <c r="E108" s="11" t="s">
        <v>830</v>
      </c>
      <c r="F108" s="11" t="s">
        <v>1072</v>
      </c>
      <c r="G108" s="11" t="s">
        <v>1071</v>
      </c>
      <c r="H108" s="17">
        <v>104.94596799999999</v>
      </c>
      <c r="I108" s="17">
        <v>-4.3648879999999997</v>
      </c>
      <c r="J108" s="11" t="s">
        <v>158</v>
      </c>
      <c r="K108" s="11" t="s">
        <v>66</v>
      </c>
      <c r="L108" s="11" t="s">
        <v>858</v>
      </c>
      <c r="M108" s="11" t="s">
        <v>1022</v>
      </c>
      <c r="N108" s="11" t="s">
        <v>856</v>
      </c>
      <c r="O108" s="11" t="s">
        <v>63</v>
      </c>
      <c r="P108" s="11" t="s">
        <v>1021</v>
      </c>
      <c r="Q108" s="11" t="s">
        <v>854</v>
      </c>
      <c r="R108" s="17" t="s">
        <v>60</v>
      </c>
      <c r="S108" s="11" t="s">
        <v>157</v>
      </c>
      <c r="T108" s="16">
        <v>593000000</v>
      </c>
      <c r="U108" s="15">
        <v>5337805.2</v>
      </c>
      <c r="V108" s="12">
        <v>67503200</v>
      </c>
      <c r="W108" s="14">
        <v>155000000</v>
      </c>
      <c r="X108" s="12">
        <v>100000000</v>
      </c>
      <c r="Y108" s="12">
        <v>138196003.22295749</v>
      </c>
      <c r="Z108" s="12">
        <v>28137800</v>
      </c>
      <c r="AA108" s="12">
        <v>0</v>
      </c>
      <c r="AB108" s="12">
        <v>0</v>
      </c>
      <c r="AC108" s="12">
        <v>0</v>
      </c>
      <c r="AD108" s="12">
        <v>115000000</v>
      </c>
    </row>
    <row r="109" spans="1:30" ht="15" hidden="1" customHeight="1">
      <c r="A109" s="10" t="s">
        <v>1067</v>
      </c>
      <c r="B109" s="17" t="s">
        <v>304</v>
      </c>
      <c r="C109" s="11" t="s">
        <v>72</v>
      </c>
      <c r="D109" s="11" t="s">
        <v>831</v>
      </c>
      <c r="E109" s="11" t="s">
        <v>830</v>
      </c>
      <c r="F109" s="11" t="s">
        <v>1069</v>
      </c>
      <c r="G109" s="11" t="s">
        <v>1068</v>
      </c>
      <c r="H109" s="17">
        <v>103.59043</v>
      </c>
      <c r="I109" s="17">
        <v>-1.06355</v>
      </c>
      <c r="J109" s="11" t="s">
        <v>158</v>
      </c>
      <c r="K109" s="11" t="s">
        <v>66</v>
      </c>
      <c r="L109" s="11" t="s">
        <v>835</v>
      </c>
      <c r="M109" s="11" t="s">
        <v>1055</v>
      </c>
      <c r="N109" s="11" t="s">
        <v>825</v>
      </c>
      <c r="O109" s="11" t="s">
        <v>63</v>
      </c>
      <c r="P109" s="11" t="s">
        <v>1054</v>
      </c>
      <c r="Q109" s="11" t="s">
        <v>550</v>
      </c>
      <c r="R109" s="17" t="s">
        <v>60</v>
      </c>
      <c r="S109" s="11" t="s">
        <v>157</v>
      </c>
      <c r="T109" s="16">
        <v>593000000</v>
      </c>
      <c r="U109" s="15">
        <v>5337805.2</v>
      </c>
      <c r="V109" s="12">
        <v>66303200</v>
      </c>
      <c r="W109" s="14">
        <v>145000000</v>
      </c>
      <c r="X109" s="12">
        <v>100000000</v>
      </c>
      <c r="Y109" s="12">
        <v>144260936.7093516</v>
      </c>
      <c r="Z109" s="12">
        <v>29436100</v>
      </c>
      <c r="AA109" s="12">
        <v>0</v>
      </c>
      <c r="AB109" s="12">
        <v>0</v>
      </c>
      <c r="AC109" s="12">
        <v>0</v>
      </c>
      <c r="AD109" s="12">
        <v>115000000</v>
      </c>
    </row>
    <row r="110" spans="1:30" ht="15" hidden="1" customHeight="1">
      <c r="A110" s="10" t="s">
        <v>1064</v>
      </c>
      <c r="B110" s="17" t="s">
        <v>304</v>
      </c>
      <c r="C110" s="11" t="s">
        <v>72</v>
      </c>
      <c r="D110" s="11" t="s">
        <v>831</v>
      </c>
      <c r="E110" s="11" t="s">
        <v>830</v>
      </c>
      <c r="F110" s="11" t="s">
        <v>1066</v>
      </c>
      <c r="G110" s="11" t="s">
        <v>1065</v>
      </c>
      <c r="H110" s="17">
        <v>103.773529</v>
      </c>
      <c r="I110" s="17">
        <v>-1.1771339999999999</v>
      </c>
      <c r="J110" s="11" t="s">
        <v>158</v>
      </c>
      <c r="K110" s="11" t="s">
        <v>66</v>
      </c>
      <c r="L110" s="11" t="s">
        <v>835</v>
      </c>
      <c r="M110" s="11" t="s">
        <v>1055</v>
      </c>
      <c r="N110" s="11" t="s">
        <v>825</v>
      </c>
      <c r="O110" s="11" t="s">
        <v>63</v>
      </c>
      <c r="P110" s="11" t="s">
        <v>1054</v>
      </c>
      <c r="Q110" s="11" t="s">
        <v>550</v>
      </c>
      <c r="R110" s="17" t="s">
        <v>60</v>
      </c>
      <c r="S110" s="11" t="s">
        <v>157</v>
      </c>
      <c r="T110" s="16">
        <v>593000000</v>
      </c>
      <c r="U110" s="15">
        <v>5337805.2</v>
      </c>
      <c r="V110" s="12">
        <v>66303200</v>
      </c>
      <c r="W110" s="14">
        <v>145000000</v>
      </c>
      <c r="X110" s="12">
        <v>100000000</v>
      </c>
      <c r="Y110" s="12">
        <v>144260936.7093516</v>
      </c>
      <c r="Z110" s="12">
        <v>29436100</v>
      </c>
      <c r="AA110" s="12">
        <v>0</v>
      </c>
      <c r="AB110" s="12">
        <v>0</v>
      </c>
      <c r="AC110" s="12">
        <v>0</v>
      </c>
      <c r="AD110" s="12">
        <v>115000000</v>
      </c>
    </row>
    <row r="111" spans="1:30" ht="15" hidden="1" customHeight="1">
      <c r="A111" s="10" t="s">
        <v>1061</v>
      </c>
      <c r="B111" s="17" t="s">
        <v>304</v>
      </c>
      <c r="C111" s="11" t="s">
        <v>72</v>
      </c>
      <c r="D111" s="11" t="s">
        <v>831</v>
      </c>
      <c r="E111" s="11" t="s">
        <v>830</v>
      </c>
      <c r="F111" s="11" t="s">
        <v>1063</v>
      </c>
      <c r="G111" s="11" t="s">
        <v>1062</v>
      </c>
      <c r="H111" s="17">
        <v>103.50564</v>
      </c>
      <c r="I111" s="17">
        <v>-1.2149700000000001</v>
      </c>
      <c r="J111" s="11" t="s">
        <v>158</v>
      </c>
      <c r="K111" s="11" t="s">
        <v>66</v>
      </c>
      <c r="L111" s="11" t="s">
        <v>835</v>
      </c>
      <c r="M111" s="11" t="s">
        <v>1055</v>
      </c>
      <c r="N111" s="11" t="s">
        <v>825</v>
      </c>
      <c r="O111" s="11" t="s">
        <v>63</v>
      </c>
      <c r="P111" s="11" t="s">
        <v>1054</v>
      </c>
      <c r="Q111" s="11" t="s">
        <v>550</v>
      </c>
      <c r="R111" s="17" t="s">
        <v>60</v>
      </c>
      <c r="S111" s="11" t="s">
        <v>157</v>
      </c>
      <c r="T111" s="16">
        <v>593000000</v>
      </c>
      <c r="U111" s="15">
        <v>5337805.2</v>
      </c>
      <c r="V111" s="12">
        <v>66303200</v>
      </c>
      <c r="W111" s="14">
        <v>145000000</v>
      </c>
      <c r="X111" s="12">
        <v>100000000</v>
      </c>
      <c r="Y111" s="12">
        <v>144260936.7093516</v>
      </c>
      <c r="Z111" s="12">
        <v>29436100</v>
      </c>
      <c r="AA111" s="12">
        <v>0</v>
      </c>
      <c r="AB111" s="12">
        <v>0</v>
      </c>
      <c r="AC111" s="12">
        <v>0</v>
      </c>
      <c r="AD111" s="12">
        <v>115000000</v>
      </c>
    </row>
    <row r="112" spans="1:30" ht="15" hidden="1" customHeight="1">
      <c r="A112" s="10" t="s">
        <v>1058</v>
      </c>
      <c r="B112" s="17" t="s">
        <v>304</v>
      </c>
      <c r="C112" s="11" t="s">
        <v>72</v>
      </c>
      <c r="D112" s="11" t="s">
        <v>831</v>
      </c>
      <c r="E112" s="11" t="s">
        <v>830</v>
      </c>
      <c r="F112" s="11" t="s">
        <v>1060</v>
      </c>
      <c r="G112" s="11" t="s">
        <v>1059</v>
      </c>
      <c r="H112" s="17">
        <v>103.56388200000001</v>
      </c>
      <c r="I112" s="17">
        <v>-0.93048200000000003</v>
      </c>
      <c r="J112" s="11" t="s">
        <v>158</v>
      </c>
      <c r="K112" s="11" t="s">
        <v>66</v>
      </c>
      <c r="L112" s="11" t="s">
        <v>835</v>
      </c>
      <c r="M112" s="11" t="s">
        <v>1055</v>
      </c>
      <c r="N112" s="11" t="s">
        <v>825</v>
      </c>
      <c r="O112" s="11" t="s">
        <v>63</v>
      </c>
      <c r="P112" s="11" t="s">
        <v>1054</v>
      </c>
      <c r="Q112" s="11" t="s">
        <v>550</v>
      </c>
      <c r="R112" s="17" t="s">
        <v>60</v>
      </c>
      <c r="S112" s="11" t="s">
        <v>157</v>
      </c>
      <c r="T112" s="16">
        <v>593000000</v>
      </c>
      <c r="U112" s="15">
        <v>5337805.2</v>
      </c>
      <c r="V112" s="12">
        <v>66303200</v>
      </c>
      <c r="W112" s="14">
        <v>145000000</v>
      </c>
      <c r="X112" s="12">
        <v>100000000</v>
      </c>
      <c r="Y112" s="12">
        <v>144260936.7093516</v>
      </c>
      <c r="Z112" s="12">
        <v>29436100</v>
      </c>
      <c r="AA112" s="12">
        <v>0</v>
      </c>
      <c r="AB112" s="12">
        <v>0</v>
      </c>
      <c r="AC112" s="12">
        <v>0</v>
      </c>
      <c r="AD112" s="12">
        <v>115000000</v>
      </c>
    </row>
    <row r="113" spans="1:30" ht="15" hidden="1" customHeight="1">
      <c r="A113" s="10" t="s">
        <v>1053</v>
      </c>
      <c r="B113" s="17" t="s">
        <v>304</v>
      </c>
      <c r="C113" s="11" t="s">
        <v>72</v>
      </c>
      <c r="D113" s="11" t="s">
        <v>831</v>
      </c>
      <c r="E113" s="11" t="s">
        <v>830</v>
      </c>
      <c r="F113" s="11" t="s">
        <v>1057</v>
      </c>
      <c r="G113" s="11" t="s">
        <v>1056</v>
      </c>
      <c r="H113" s="17">
        <v>103.77889</v>
      </c>
      <c r="I113" s="17">
        <v>-1.073186</v>
      </c>
      <c r="J113" s="11" t="s">
        <v>158</v>
      </c>
      <c r="K113" s="11" t="s">
        <v>66</v>
      </c>
      <c r="L113" s="11" t="s">
        <v>835</v>
      </c>
      <c r="M113" s="11" t="s">
        <v>1055</v>
      </c>
      <c r="N113" s="11" t="s">
        <v>825</v>
      </c>
      <c r="O113" s="11" t="s">
        <v>63</v>
      </c>
      <c r="P113" s="11" t="s">
        <v>1054</v>
      </c>
      <c r="Q113" s="11" t="s">
        <v>550</v>
      </c>
      <c r="R113" s="17" t="s">
        <v>60</v>
      </c>
      <c r="S113" s="11" t="s">
        <v>157</v>
      </c>
      <c r="T113" s="16">
        <v>593000000</v>
      </c>
      <c r="U113" s="15">
        <v>5337805.2</v>
      </c>
      <c r="V113" s="12">
        <v>66303200</v>
      </c>
      <c r="W113" s="14">
        <v>145000000</v>
      </c>
      <c r="X113" s="12">
        <v>100000000</v>
      </c>
      <c r="Y113" s="12">
        <v>144260936.7093516</v>
      </c>
      <c r="Z113" s="12">
        <v>29436100</v>
      </c>
      <c r="AA113" s="12">
        <v>0</v>
      </c>
      <c r="AB113" s="12">
        <v>0</v>
      </c>
      <c r="AC113" s="12">
        <v>0</v>
      </c>
      <c r="AD113" s="12">
        <v>115000000</v>
      </c>
    </row>
    <row r="114" spans="1:30" ht="15" hidden="1" customHeight="1">
      <c r="A114" s="10" t="s">
        <v>1050</v>
      </c>
      <c r="B114" s="17" t="s">
        <v>304</v>
      </c>
      <c r="C114" s="11" t="s">
        <v>72</v>
      </c>
      <c r="D114" s="11" t="s">
        <v>831</v>
      </c>
      <c r="E114" s="11" t="s">
        <v>830</v>
      </c>
      <c r="F114" s="11" t="s">
        <v>1052</v>
      </c>
      <c r="G114" s="11" t="s">
        <v>1051</v>
      </c>
      <c r="H114" s="17">
        <v>104.35065899999999</v>
      </c>
      <c r="I114" s="17">
        <v>-3.856865</v>
      </c>
      <c r="J114" s="11" t="s">
        <v>158</v>
      </c>
      <c r="K114" s="11" t="s">
        <v>66</v>
      </c>
      <c r="L114" s="11" t="s">
        <v>827</v>
      </c>
      <c r="M114" s="11" t="s">
        <v>1030</v>
      </c>
      <c r="N114" s="11" t="s">
        <v>825</v>
      </c>
      <c r="O114" s="11" t="s">
        <v>63</v>
      </c>
      <c r="P114" s="11" t="s">
        <v>1029</v>
      </c>
      <c r="Q114" s="11" t="s">
        <v>550</v>
      </c>
      <c r="R114" s="17" t="s">
        <v>60</v>
      </c>
      <c r="S114" s="11" t="s">
        <v>157</v>
      </c>
      <c r="T114" s="16">
        <v>593000000</v>
      </c>
      <c r="U114" s="15">
        <v>5337805.2</v>
      </c>
      <c r="V114" s="21">
        <v>66150000</v>
      </c>
      <c r="W114" s="14">
        <v>162000000</v>
      </c>
      <c r="X114" s="12">
        <v>100000000</v>
      </c>
      <c r="Y114" s="12">
        <v>144260936.7093516</v>
      </c>
      <c r="Z114" s="12">
        <v>29436100</v>
      </c>
      <c r="AA114" s="12">
        <v>0</v>
      </c>
      <c r="AB114" s="12">
        <v>0</v>
      </c>
      <c r="AC114" s="12">
        <v>0</v>
      </c>
      <c r="AD114" s="12">
        <v>115000000</v>
      </c>
    </row>
    <row r="115" spans="1:30" ht="15" hidden="1" customHeight="1">
      <c r="A115" s="10" t="s">
        <v>1048</v>
      </c>
      <c r="B115" s="17" t="s">
        <v>304</v>
      </c>
      <c r="C115" s="11" t="s">
        <v>72</v>
      </c>
      <c r="D115" s="11" t="s">
        <v>831</v>
      </c>
      <c r="E115" s="11" t="s">
        <v>830</v>
      </c>
      <c r="F115" s="11" t="s">
        <v>1049</v>
      </c>
      <c r="G115" s="11" t="s">
        <v>1046</v>
      </c>
      <c r="H115" s="17">
        <v>104.826511</v>
      </c>
      <c r="I115" s="17">
        <v>-3.7931460000000001</v>
      </c>
      <c r="J115" s="11" t="s">
        <v>158</v>
      </c>
      <c r="K115" s="11" t="s">
        <v>66</v>
      </c>
      <c r="L115" s="11" t="s">
        <v>827</v>
      </c>
      <c r="M115" s="11" t="s">
        <v>1030</v>
      </c>
      <c r="N115" s="11" t="s">
        <v>825</v>
      </c>
      <c r="O115" s="11" t="s">
        <v>63</v>
      </c>
      <c r="P115" s="11" t="s">
        <v>1029</v>
      </c>
      <c r="Q115" s="11" t="s">
        <v>550</v>
      </c>
      <c r="R115" s="17" t="s">
        <v>60</v>
      </c>
      <c r="S115" s="11" t="s">
        <v>157</v>
      </c>
      <c r="T115" s="16">
        <v>593000000</v>
      </c>
      <c r="U115" s="15">
        <v>5337805.2</v>
      </c>
      <c r="V115" s="21">
        <v>66150000</v>
      </c>
      <c r="W115" s="14">
        <v>162000000</v>
      </c>
      <c r="X115" s="12">
        <v>100000000</v>
      </c>
      <c r="Y115" s="12">
        <v>144260936.7093516</v>
      </c>
      <c r="Z115" s="12">
        <v>29436100</v>
      </c>
      <c r="AA115" s="12">
        <v>0</v>
      </c>
      <c r="AB115" s="12">
        <v>0</v>
      </c>
      <c r="AC115" s="12">
        <v>0</v>
      </c>
      <c r="AD115" s="12">
        <v>115000000</v>
      </c>
    </row>
    <row r="116" spans="1:30" ht="15" hidden="1" customHeight="1">
      <c r="A116" s="10" t="s">
        <v>1045</v>
      </c>
      <c r="B116" s="17" t="s">
        <v>304</v>
      </c>
      <c r="C116" s="11" t="s">
        <v>72</v>
      </c>
      <c r="D116" s="11" t="s">
        <v>831</v>
      </c>
      <c r="E116" s="11" t="s">
        <v>830</v>
      </c>
      <c r="F116" s="11" t="s">
        <v>1047</v>
      </c>
      <c r="G116" s="11" t="s">
        <v>1046</v>
      </c>
      <c r="H116" s="17">
        <v>104.81646499999999</v>
      </c>
      <c r="I116" s="17">
        <v>-3.7682090000000001</v>
      </c>
      <c r="J116" s="11" t="s">
        <v>158</v>
      </c>
      <c r="K116" s="11" t="s">
        <v>66</v>
      </c>
      <c r="L116" s="11" t="s">
        <v>827</v>
      </c>
      <c r="M116" s="11" t="s">
        <v>1030</v>
      </c>
      <c r="N116" s="11" t="s">
        <v>825</v>
      </c>
      <c r="O116" s="11" t="s">
        <v>63</v>
      </c>
      <c r="P116" s="11" t="s">
        <v>1029</v>
      </c>
      <c r="Q116" s="11" t="s">
        <v>550</v>
      </c>
      <c r="R116" s="17" t="s">
        <v>60</v>
      </c>
      <c r="S116" s="11" t="s">
        <v>157</v>
      </c>
      <c r="T116" s="16">
        <v>593000000</v>
      </c>
      <c r="U116" s="15">
        <v>5337805.2</v>
      </c>
      <c r="V116" s="21">
        <v>66150000</v>
      </c>
      <c r="W116" s="14">
        <v>162000000</v>
      </c>
      <c r="X116" s="12">
        <v>100000000</v>
      </c>
      <c r="Y116" s="12">
        <v>144260936.7093516</v>
      </c>
      <c r="Z116" s="12">
        <v>29436100</v>
      </c>
      <c r="AA116" s="12">
        <v>0</v>
      </c>
      <c r="AB116" s="12">
        <v>0</v>
      </c>
      <c r="AC116" s="12">
        <v>0</v>
      </c>
      <c r="AD116" s="12">
        <v>115000000</v>
      </c>
    </row>
    <row r="117" spans="1:30" ht="15" hidden="1" customHeight="1">
      <c r="A117" s="10" t="s">
        <v>1042</v>
      </c>
      <c r="B117" s="17" t="s">
        <v>304</v>
      </c>
      <c r="C117" s="11" t="s">
        <v>72</v>
      </c>
      <c r="D117" s="11" t="s">
        <v>831</v>
      </c>
      <c r="E117" s="11" t="s">
        <v>830</v>
      </c>
      <c r="F117" s="11" t="s">
        <v>1044</v>
      </c>
      <c r="G117" s="11" t="s">
        <v>1043</v>
      </c>
      <c r="H117" s="17">
        <v>104.86049300000001</v>
      </c>
      <c r="I117" s="17">
        <v>-3.8343289999999999</v>
      </c>
      <c r="J117" s="11" t="s">
        <v>158</v>
      </c>
      <c r="K117" s="11" t="s">
        <v>66</v>
      </c>
      <c r="L117" s="11" t="s">
        <v>827</v>
      </c>
      <c r="M117" s="11" t="s">
        <v>1030</v>
      </c>
      <c r="N117" s="11" t="s">
        <v>825</v>
      </c>
      <c r="O117" s="11" t="s">
        <v>63</v>
      </c>
      <c r="P117" s="11" t="s">
        <v>1029</v>
      </c>
      <c r="Q117" s="11" t="s">
        <v>550</v>
      </c>
      <c r="R117" s="17" t="s">
        <v>60</v>
      </c>
      <c r="S117" s="11" t="s">
        <v>157</v>
      </c>
      <c r="T117" s="16">
        <v>593000000</v>
      </c>
      <c r="U117" s="15">
        <v>5337805.2</v>
      </c>
      <c r="V117" s="21">
        <v>66150000</v>
      </c>
      <c r="W117" s="14">
        <v>162000000</v>
      </c>
      <c r="X117" s="12">
        <v>100000000</v>
      </c>
      <c r="Y117" s="12">
        <v>144260936.7093516</v>
      </c>
      <c r="Z117" s="12">
        <v>29436100</v>
      </c>
      <c r="AA117" s="12">
        <v>0</v>
      </c>
      <c r="AB117" s="12">
        <v>0</v>
      </c>
      <c r="AC117" s="12">
        <v>0</v>
      </c>
      <c r="AD117" s="12">
        <v>115000000</v>
      </c>
    </row>
    <row r="118" spans="1:30" ht="15" hidden="1" customHeight="1">
      <c r="A118" s="10" t="s">
        <v>1039</v>
      </c>
      <c r="B118" s="17" t="s">
        <v>304</v>
      </c>
      <c r="C118" s="11" t="s">
        <v>72</v>
      </c>
      <c r="D118" s="11" t="s">
        <v>831</v>
      </c>
      <c r="E118" s="11" t="s">
        <v>830</v>
      </c>
      <c r="F118" s="11" t="s">
        <v>1041</v>
      </c>
      <c r="G118" s="11" t="s">
        <v>1040</v>
      </c>
      <c r="H118" s="17">
        <v>104.86066700000001</v>
      </c>
      <c r="I118" s="17">
        <v>-3.8028970000000002</v>
      </c>
      <c r="J118" s="11" t="s">
        <v>158</v>
      </c>
      <c r="K118" s="11" t="s">
        <v>66</v>
      </c>
      <c r="L118" s="11" t="s">
        <v>827</v>
      </c>
      <c r="M118" s="11" t="s">
        <v>1030</v>
      </c>
      <c r="N118" s="11" t="s">
        <v>825</v>
      </c>
      <c r="O118" s="11" t="s">
        <v>63</v>
      </c>
      <c r="P118" s="11" t="s">
        <v>1029</v>
      </c>
      <c r="Q118" s="11" t="s">
        <v>550</v>
      </c>
      <c r="R118" s="17" t="s">
        <v>60</v>
      </c>
      <c r="S118" s="11" t="s">
        <v>157</v>
      </c>
      <c r="T118" s="16">
        <v>593000000</v>
      </c>
      <c r="U118" s="15">
        <v>5337805.2</v>
      </c>
      <c r="V118" s="21">
        <v>66150000</v>
      </c>
      <c r="W118" s="14">
        <v>162000000</v>
      </c>
      <c r="X118" s="12">
        <v>100000000</v>
      </c>
      <c r="Y118" s="12">
        <v>144260936.7093516</v>
      </c>
      <c r="Z118" s="12">
        <v>29436100</v>
      </c>
      <c r="AA118" s="12">
        <v>0</v>
      </c>
      <c r="AB118" s="12">
        <v>0</v>
      </c>
      <c r="AC118" s="12">
        <v>0</v>
      </c>
      <c r="AD118" s="12">
        <v>115000000</v>
      </c>
    </row>
    <row r="119" spans="1:30" ht="15" hidden="1" customHeight="1">
      <c r="A119" s="10" t="s">
        <v>1036</v>
      </c>
      <c r="B119" s="17" t="s">
        <v>304</v>
      </c>
      <c r="C119" s="11" t="s">
        <v>72</v>
      </c>
      <c r="D119" s="11" t="s">
        <v>831</v>
      </c>
      <c r="E119" s="11" t="s">
        <v>830</v>
      </c>
      <c r="F119" s="11" t="s">
        <v>1038</v>
      </c>
      <c r="G119" s="11" t="s">
        <v>1037</v>
      </c>
      <c r="H119" s="17">
        <v>104.85119299999999</v>
      </c>
      <c r="I119" s="17">
        <v>-3.912334</v>
      </c>
      <c r="J119" s="11" t="s">
        <v>158</v>
      </c>
      <c r="K119" s="11" t="s">
        <v>66</v>
      </c>
      <c r="L119" s="11" t="s">
        <v>827</v>
      </c>
      <c r="M119" s="11" t="s">
        <v>1030</v>
      </c>
      <c r="N119" s="11" t="s">
        <v>825</v>
      </c>
      <c r="O119" s="11" t="s">
        <v>63</v>
      </c>
      <c r="P119" s="11" t="s">
        <v>1029</v>
      </c>
      <c r="Q119" s="11" t="s">
        <v>550</v>
      </c>
      <c r="R119" s="17" t="s">
        <v>60</v>
      </c>
      <c r="S119" s="11" t="s">
        <v>157</v>
      </c>
      <c r="T119" s="16">
        <v>593000000</v>
      </c>
      <c r="U119" s="15">
        <v>5337805.2</v>
      </c>
      <c r="V119" s="21">
        <v>66150000</v>
      </c>
      <c r="W119" s="14">
        <v>162000000</v>
      </c>
      <c r="X119" s="12">
        <v>100000000</v>
      </c>
      <c r="Y119" s="12">
        <v>144260936.7093516</v>
      </c>
      <c r="Z119" s="12">
        <v>29436100</v>
      </c>
      <c r="AA119" s="12">
        <v>0</v>
      </c>
      <c r="AB119" s="12">
        <v>0</v>
      </c>
      <c r="AC119" s="12">
        <v>0</v>
      </c>
      <c r="AD119" s="12">
        <v>115000000</v>
      </c>
    </row>
    <row r="120" spans="1:30" ht="15" hidden="1" customHeight="1">
      <c r="A120" s="10" t="s">
        <v>1033</v>
      </c>
      <c r="B120" s="17" t="s">
        <v>304</v>
      </c>
      <c r="C120" s="11" t="s">
        <v>72</v>
      </c>
      <c r="D120" s="11" t="s">
        <v>831</v>
      </c>
      <c r="E120" s="11" t="s">
        <v>830</v>
      </c>
      <c r="F120" s="11" t="s">
        <v>1035</v>
      </c>
      <c r="G120" s="11" t="s">
        <v>1034</v>
      </c>
      <c r="H120" s="17">
        <v>103.80747</v>
      </c>
      <c r="I120" s="17">
        <v>-4.3906679999999998</v>
      </c>
      <c r="J120" s="11" t="s">
        <v>158</v>
      </c>
      <c r="K120" s="11" t="s">
        <v>66</v>
      </c>
      <c r="L120" s="11" t="s">
        <v>827</v>
      </c>
      <c r="M120" s="11" t="s">
        <v>826</v>
      </c>
      <c r="N120" s="11" t="s">
        <v>825</v>
      </c>
      <c r="O120" s="11" t="s">
        <v>63</v>
      </c>
      <c r="P120" s="11" t="s">
        <v>824</v>
      </c>
      <c r="Q120" s="11" t="s">
        <v>550</v>
      </c>
      <c r="R120" s="17" t="s">
        <v>60</v>
      </c>
      <c r="S120" s="11" t="s">
        <v>157</v>
      </c>
      <c r="T120" s="16">
        <v>593000000</v>
      </c>
      <c r="U120" s="15">
        <v>5337805.2</v>
      </c>
      <c r="V120" s="21">
        <v>66150000</v>
      </c>
      <c r="W120" s="14">
        <v>119500000</v>
      </c>
      <c r="X120" s="12">
        <v>100000000</v>
      </c>
      <c r="Y120" s="12">
        <v>144260936.7093516</v>
      </c>
      <c r="Z120" s="12">
        <v>29436100</v>
      </c>
      <c r="AA120" s="12">
        <v>0</v>
      </c>
      <c r="AB120" s="12">
        <v>0</v>
      </c>
      <c r="AC120" s="12">
        <v>0</v>
      </c>
      <c r="AD120" s="12">
        <v>115000000</v>
      </c>
    </row>
    <row r="121" spans="1:30" ht="15" hidden="1" customHeight="1">
      <c r="A121" s="10" t="s">
        <v>1028</v>
      </c>
      <c r="B121" s="17" t="s">
        <v>304</v>
      </c>
      <c r="C121" s="11" t="s">
        <v>72</v>
      </c>
      <c r="D121" s="11" t="s">
        <v>831</v>
      </c>
      <c r="E121" s="11" t="s">
        <v>830</v>
      </c>
      <c r="F121" s="11" t="s">
        <v>1032</v>
      </c>
      <c r="G121" s="11" t="s">
        <v>1031</v>
      </c>
      <c r="H121" s="17">
        <v>104.7811</v>
      </c>
      <c r="I121" s="17">
        <v>-3.9386999999999999</v>
      </c>
      <c r="J121" s="11" t="s">
        <v>158</v>
      </c>
      <c r="K121" s="11" t="s">
        <v>66</v>
      </c>
      <c r="L121" s="11" t="s">
        <v>827</v>
      </c>
      <c r="M121" s="11" t="s">
        <v>1030</v>
      </c>
      <c r="N121" s="11" t="s">
        <v>825</v>
      </c>
      <c r="O121" s="11" t="s">
        <v>63</v>
      </c>
      <c r="P121" s="11" t="s">
        <v>1029</v>
      </c>
      <c r="Q121" s="11" t="s">
        <v>550</v>
      </c>
      <c r="R121" s="17" t="s">
        <v>60</v>
      </c>
      <c r="S121" s="11" t="s">
        <v>157</v>
      </c>
      <c r="T121" s="16">
        <v>593000000</v>
      </c>
      <c r="U121" s="15">
        <v>5337805.2</v>
      </c>
      <c r="V121" s="21">
        <v>66150000</v>
      </c>
      <c r="W121" s="14">
        <v>162000000</v>
      </c>
      <c r="X121" s="12">
        <v>100000000</v>
      </c>
      <c r="Y121" s="12">
        <v>144260936.7093516</v>
      </c>
      <c r="Z121" s="12">
        <v>29436100</v>
      </c>
      <c r="AA121" s="12">
        <v>0</v>
      </c>
      <c r="AB121" s="12">
        <v>0</v>
      </c>
      <c r="AC121" s="12">
        <v>0</v>
      </c>
      <c r="AD121" s="12">
        <v>115000000</v>
      </c>
    </row>
    <row r="122" spans="1:30" ht="15" hidden="1" customHeight="1">
      <c r="A122" s="10" t="s">
        <v>1025</v>
      </c>
      <c r="B122" s="17" t="s">
        <v>304</v>
      </c>
      <c r="C122" s="11" t="s">
        <v>72</v>
      </c>
      <c r="D122" s="11" t="s">
        <v>831</v>
      </c>
      <c r="E122" s="11" t="s">
        <v>830</v>
      </c>
      <c r="F122" s="11" t="s">
        <v>1027</v>
      </c>
      <c r="G122" s="11" t="s">
        <v>1026</v>
      </c>
      <c r="H122" s="17">
        <v>104.72031200000001</v>
      </c>
      <c r="I122" s="17">
        <v>-4.4708740000000002</v>
      </c>
      <c r="J122" s="11" t="s">
        <v>158</v>
      </c>
      <c r="K122" s="11" t="s">
        <v>66</v>
      </c>
      <c r="L122" s="11" t="s">
        <v>858</v>
      </c>
      <c r="M122" s="11" t="s">
        <v>1022</v>
      </c>
      <c r="N122" s="11" t="s">
        <v>856</v>
      </c>
      <c r="O122" s="11" t="s">
        <v>63</v>
      </c>
      <c r="P122" s="11" t="s">
        <v>1021</v>
      </c>
      <c r="Q122" s="11" t="s">
        <v>854</v>
      </c>
      <c r="R122" s="17" t="s">
        <v>60</v>
      </c>
      <c r="S122" s="11" t="s">
        <v>157</v>
      </c>
      <c r="T122" s="16">
        <v>593000000</v>
      </c>
      <c r="U122" s="15">
        <v>5337805.2</v>
      </c>
      <c r="V122" s="12">
        <v>67503200</v>
      </c>
      <c r="W122" s="14">
        <v>155000000</v>
      </c>
      <c r="X122" s="12">
        <v>100000000</v>
      </c>
      <c r="Y122" s="12">
        <v>138196003.22295749</v>
      </c>
      <c r="Z122" s="12">
        <v>28137800</v>
      </c>
      <c r="AA122" s="12">
        <v>0</v>
      </c>
      <c r="AB122" s="12">
        <v>0</v>
      </c>
      <c r="AC122" s="12">
        <v>0</v>
      </c>
      <c r="AD122" s="12">
        <v>115000000</v>
      </c>
    </row>
    <row r="123" spans="1:30" ht="15" hidden="1" customHeight="1">
      <c r="A123" s="10" t="s">
        <v>1020</v>
      </c>
      <c r="B123" s="17" t="s">
        <v>304</v>
      </c>
      <c r="C123" s="11" t="s">
        <v>72</v>
      </c>
      <c r="D123" s="11" t="s">
        <v>831</v>
      </c>
      <c r="E123" s="11" t="s">
        <v>830</v>
      </c>
      <c r="F123" s="11" t="s">
        <v>1024</v>
      </c>
      <c r="G123" s="11" t="s">
        <v>1023</v>
      </c>
      <c r="H123" s="17">
        <v>104.61008</v>
      </c>
      <c r="I123" s="17">
        <v>-4.2595200000000002</v>
      </c>
      <c r="J123" s="11" t="s">
        <v>158</v>
      </c>
      <c r="K123" s="11" t="s">
        <v>66</v>
      </c>
      <c r="L123" s="11" t="s">
        <v>858</v>
      </c>
      <c r="M123" s="11" t="s">
        <v>1022</v>
      </c>
      <c r="N123" s="11" t="s">
        <v>856</v>
      </c>
      <c r="O123" s="11" t="s">
        <v>63</v>
      </c>
      <c r="P123" s="11" t="s">
        <v>1021</v>
      </c>
      <c r="Q123" s="11" t="s">
        <v>854</v>
      </c>
      <c r="R123" s="17" t="s">
        <v>60</v>
      </c>
      <c r="S123" s="11" t="s">
        <v>157</v>
      </c>
      <c r="T123" s="16">
        <v>593000000</v>
      </c>
      <c r="U123" s="15">
        <v>5337805.2</v>
      </c>
      <c r="V123" s="12">
        <v>67503200</v>
      </c>
      <c r="W123" s="14">
        <v>155000000</v>
      </c>
      <c r="X123" s="12">
        <v>100000000</v>
      </c>
      <c r="Y123" s="12">
        <v>138196003.22295749</v>
      </c>
      <c r="Z123" s="12">
        <v>28137800</v>
      </c>
      <c r="AA123" s="12">
        <v>0</v>
      </c>
      <c r="AB123" s="12">
        <v>0</v>
      </c>
      <c r="AC123" s="12">
        <v>0</v>
      </c>
      <c r="AD123" s="12">
        <v>115000000</v>
      </c>
    </row>
    <row r="124" spans="1:30" ht="15" hidden="1" customHeight="1">
      <c r="A124" s="10" t="s">
        <v>1017</v>
      </c>
      <c r="B124" s="17" t="s">
        <v>304</v>
      </c>
      <c r="C124" s="11" t="s">
        <v>72</v>
      </c>
      <c r="D124" s="11" t="s">
        <v>831</v>
      </c>
      <c r="E124" s="11" t="s">
        <v>830</v>
      </c>
      <c r="F124" s="11" t="s">
        <v>1019</v>
      </c>
      <c r="G124" s="11" t="s">
        <v>1018</v>
      </c>
      <c r="H124" s="17">
        <v>104.97400500000001</v>
      </c>
      <c r="I124" s="17">
        <v>-4.9618880000000001</v>
      </c>
      <c r="J124" s="11" t="s">
        <v>158</v>
      </c>
      <c r="K124" s="11" t="s">
        <v>66</v>
      </c>
      <c r="L124" s="11" t="s">
        <v>858</v>
      </c>
      <c r="M124" s="11" t="s">
        <v>891</v>
      </c>
      <c r="N124" s="11" t="s">
        <v>856</v>
      </c>
      <c r="O124" s="11" t="s">
        <v>63</v>
      </c>
      <c r="P124" s="11" t="s">
        <v>890</v>
      </c>
      <c r="Q124" s="11" t="s">
        <v>854</v>
      </c>
      <c r="R124" s="17" t="s">
        <v>60</v>
      </c>
      <c r="S124" s="11" t="s">
        <v>157</v>
      </c>
      <c r="T124" s="16">
        <v>593000000</v>
      </c>
      <c r="U124" s="15">
        <v>5337805.2</v>
      </c>
      <c r="V124" s="12">
        <v>67503200</v>
      </c>
      <c r="W124" s="14">
        <v>140000000</v>
      </c>
      <c r="X124" s="12">
        <v>100000000</v>
      </c>
      <c r="Y124" s="12">
        <v>138196003.22295749</v>
      </c>
      <c r="Z124" s="12">
        <v>28137800</v>
      </c>
      <c r="AA124" s="12">
        <v>0</v>
      </c>
      <c r="AB124" s="12">
        <v>0</v>
      </c>
      <c r="AC124" s="12">
        <v>0</v>
      </c>
      <c r="AD124" s="12">
        <v>115000000</v>
      </c>
    </row>
    <row r="125" spans="1:30" ht="15" hidden="1" customHeight="1">
      <c r="A125" s="10" t="s">
        <v>1014</v>
      </c>
      <c r="B125" s="17" t="s">
        <v>304</v>
      </c>
      <c r="C125" s="11" t="s">
        <v>72</v>
      </c>
      <c r="D125" s="11" t="s">
        <v>831</v>
      </c>
      <c r="E125" s="11" t="s">
        <v>830</v>
      </c>
      <c r="F125" s="11" t="s">
        <v>1016</v>
      </c>
      <c r="G125" s="11" t="s">
        <v>1015</v>
      </c>
      <c r="H125" s="17">
        <v>104.64113399999999</v>
      </c>
      <c r="I125" s="17">
        <v>-2.8411119999999999</v>
      </c>
      <c r="J125" s="11" t="s">
        <v>158</v>
      </c>
      <c r="K125" s="11" t="s">
        <v>66</v>
      </c>
      <c r="L125" s="11" t="s">
        <v>827</v>
      </c>
      <c r="M125" s="11" t="s">
        <v>996</v>
      </c>
      <c r="N125" s="11" t="s">
        <v>825</v>
      </c>
      <c r="O125" s="11" t="s">
        <v>63</v>
      </c>
      <c r="P125" s="11" t="s">
        <v>995</v>
      </c>
      <c r="Q125" s="11" t="s">
        <v>695</v>
      </c>
      <c r="R125" s="17" t="s">
        <v>60</v>
      </c>
      <c r="S125" s="11" t="s">
        <v>157</v>
      </c>
      <c r="T125" s="16">
        <v>593000000</v>
      </c>
      <c r="U125" s="15">
        <v>5337805.2</v>
      </c>
      <c r="V125" s="21">
        <v>66150000</v>
      </c>
      <c r="W125" s="21">
        <v>160000000</v>
      </c>
      <c r="X125" s="12">
        <v>100000000</v>
      </c>
      <c r="Y125" s="12">
        <v>144260936.7093516</v>
      </c>
      <c r="Z125" s="12">
        <v>29436100</v>
      </c>
      <c r="AA125" s="12">
        <v>0</v>
      </c>
      <c r="AB125" s="12">
        <v>0</v>
      </c>
      <c r="AC125" s="12">
        <v>0</v>
      </c>
      <c r="AD125" s="12">
        <v>115000000</v>
      </c>
    </row>
    <row r="126" spans="1:30" ht="15" hidden="1" customHeight="1">
      <c r="A126" s="10" t="s">
        <v>1011</v>
      </c>
      <c r="B126" s="17" t="s">
        <v>304</v>
      </c>
      <c r="C126" s="11" t="s">
        <v>72</v>
      </c>
      <c r="D126" s="11" t="s">
        <v>831</v>
      </c>
      <c r="E126" s="11" t="s">
        <v>830</v>
      </c>
      <c r="F126" s="11" t="s">
        <v>1013</v>
      </c>
      <c r="G126" s="11" t="s">
        <v>1012</v>
      </c>
      <c r="H126" s="17">
        <v>104.77915299999999</v>
      </c>
      <c r="I126" s="17">
        <v>-2.7275520000000002</v>
      </c>
      <c r="J126" s="11" t="s">
        <v>158</v>
      </c>
      <c r="K126" s="11" t="s">
        <v>66</v>
      </c>
      <c r="L126" s="11" t="s">
        <v>827</v>
      </c>
      <c r="M126" s="11" t="s">
        <v>996</v>
      </c>
      <c r="N126" s="11" t="s">
        <v>825</v>
      </c>
      <c r="O126" s="11" t="s">
        <v>63</v>
      </c>
      <c r="P126" s="11" t="s">
        <v>995</v>
      </c>
      <c r="Q126" s="11" t="s">
        <v>695</v>
      </c>
      <c r="R126" s="17" t="s">
        <v>60</v>
      </c>
      <c r="S126" s="11" t="s">
        <v>157</v>
      </c>
      <c r="T126" s="16">
        <v>593000000</v>
      </c>
      <c r="U126" s="15">
        <v>5337805.2</v>
      </c>
      <c r="V126" s="21">
        <v>66150000</v>
      </c>
      <c r="W126" s="21">
        <v>160000000</v>
      </c>
      <c r="X126" s="12">
        <v>100000000</v>
      </c>
      <c r="Y126" s="12">
        <v>144260936.7093516</v>
      </c>
      <c r="Z126" s="12">
        <v>29436100</v>
      </c>
      <c r="AA126" s="12">
        <v>0</v>
      </c>
      <c r="AB126" s="12">
        <v>0</v>
      </c>
      <c r="AC126" s="12">
        <v>0</v>
      </c>
      <c r="AD126" s="12">
        <v>115000000</v>
      </c>
    </row>
    <row r="127" spans="1:30" ht="15" hidden="1" customHeight="1">
      <c r="A127" s="10" t="s">
        <v>1008</v>
      </c>
      <c r="B127" s="17" t="s">
        <v>304</v>
      </c>
      <c r="C127" s="11" t="s">
        <v>72</v>
      </c>
      <c r="D127" s="11" t="s">
        <v>831</v>
      </c>
      <c r="E127" s="11" t="s">
        <v>830</v>
      </c>
      <c r="F127" s="11" t="s">
        <v>1010</v>
      </c>
      <c r="G127" s="11" t="s">
        <v>1009</v>
      </c>
      <c r="H127" s="17">
        <v>105.00665499999999</v>
      </c>
      <c r="I127" s="17">
        <v>-2.5586479999999998</v>
      </c>
      <c r="J127" s="11" t="s">
        <v>158</v>
      </c>
      <c r="K127" s="11" t="s">
        <v>66</v>
      </c>
      <c r="L127" s="11" t="s">
        <v>827</v>
      </c>
      <c r="M127" s="11" t="s">
        <v>996</v>
      </c>
      <c r="N127" s="11" t="s">
        <v>825</v>
      </c>
      <c r="O127" s="11" t="s">
        <v>63</v>
      </c>
      <c r="P127" s="11" t="s">
        <v>995</v>
      </c>
      <c r="Q127" s="11" t="s">
        <v>695</v>
      </c>
      <c r="R127" s="17" t="s">
        <v>60</v>
      </c>
      <c r="S127" s="11" t="s">
        <v>157</v>
      </c>
      <c r="T127" s="16">
        <v>593000000</v>
      </c>
      <c r="U127" s="15">
        <v>5337805.2</v>
      </c>
      <c r="V127" s="21">
        <v>66150000</v>
      </c>
      <c r="W127" s="21">
        <v>160000000</v>
      </c>
      <c r="X127" s="12">
        <v>100000000</v>
      </c>
      <c r="Y127" s="12">
        <v>144260936.7093516</v>
      </c>
      <c r="Z127" s="12">
        <v>29436100</v>
      </c>
      <c r="AA127" s="12">
        <v>0</v>
      </c>
      <c r="AB127" s="12">
        <v>0</v>
      </c>
      <c r="AC127" s="12">
        <v>0</v>
      </c>
      <c r="AD127" s="12">
        <v>115000000</v>
      </c>
    </row>
    <row r="128" spans="1:30" ht="15" hidden="1" customHeight="1">
      <c r="A128" s="10" t="s">
        <v>1005</v>
      </c>
      <c r="B128" s="17" t="s">
        <v>304</v>
      </c>
      <c r="C128" s="11" t="s">
        <v>72</v>
      </c>
      <c r="D128" s="11" t="s">
        <v>831</v>
      </c>
      <c r="E128" s="11" t="s">
        <v>830</v>
      </c>
      <c r="F128" s="11" t="s">
        <v>1007</v>
      </c>
      <c r="G128" s="11" t="s">
        <v>1006</v>
      </c>
      <c r="H128" s="17">
        <v>104.256829</v>
      </c>
      <c r="I128" s="17">
        <v>-2.8711150000000001</v>
      </c>
      <c r="J128" s="11" t="s">
        <v>158</v>
      </c>
      <c r="K128" s="11" t="s">
        <v>66</v>
      </c>
      <c r="L128" s="11" t="s">
        <v>827</v>
      </c>
      <c r="M128" s="11" t="s">
        <v>996</v>
      </c>
      <c r="N128" s="11" t="s">
        <v>825</v>
      </c>
      <c r="O128" s="11" t="s">
        <v>63</v>
      </c>
      <c r="P128" s="11" t="s">
        <v>995</v>
      </c>
      <c r="Q128" s="11" t="s">
        <v>695</v>
      </c>
      <c r="R128" s="17" t="s">
        <v>60</v>
      </c>
      <c r="S128" s="11" t="s">
        <v>157</v>
      </c>
      <c r="T128" s="16">
        <v>593000000</v>
      </c>
      <c r="U128" s="15">
        <v>5337805.2</v>
      </c>
      <c r="V128" s="21">
        <v>66150000</v>
      </c>
      <c r="W128" s="21">
        <v>160000000</v>
      </c>
      <c r="X128" s="12">
        <v>100000000</v>
      </c>
      <c r="Y128" s="12">
        <v>144260936.7093516</v>
      </c>
      <c r="Z128" s="12">
        <v>29436100</v>
      </c>
      <c r="AA128" s="12">
        <v>0</v>
      </c>
      <c r="AB128" s="12">
        <v>0</v>
      </c>
      <c r="AC128" s="12">
        <v>0</v>
      </c>
      <c r="AD128" s="12">
        <v>115000000</v>
      </c>
    </row>
    <row r="129" spans="1:30" ht="15" hidden="1" customHeight="1">
      <c r="A129" s="10" t="s">
        <v>1002</v>
      </c>
      <c r="B129" s="17" t="s">
        <v>304</v>
      </c>
      <c r="C129" s="11" t="s">
        <v>72</v>
      </c>
      <c r="D129" s="11" t="s">
        <v>831</v>
      </c>
      <c r="E129" s="11" t="s">
        <v>830</v>
      </c>
      <c r="F129" s="11" t="s">
        <v>1004</v>
      </c>
      <c r="G129" s="11" t="s">
        <v>1003</v>
      </c>
      <c r="H129" s="17">
        <v>105.31974700000001</v>
      </c>
      <c r="I129" s="17">
        <v>-2.4641769999999998</v>
      </c>
      <c r="J129" s="11" t="s">
        <v>158</v>
      </c>
      <c r="K129" s="11" t="s">
        <v>66</v>
      </c>
      <c r="L129" s="11" t="s">
        <v>827</v>
      </c>
      <c r="M129" s="11" t="s">
        <v>996</v>
      </c>
      <c r="N129" s="11" t="s">
        <v>825</v>
      </c>
      <c r="O129" s="11" t="s">
        <v>63</v>
      </c>
      <c r="P129" s="11" t="s">
        <v>995</v>
      </c>
      <c r="Q129" s="11" t="s">
        <v>695</v>
      </c>
      <c r="R129" s="17" t="s">
        <v>60</v>
      </c>
      <c r="S129" s="11" t="s">
        <v>157</v>
      </c>
      <c r="T129" s="16">
        <v>593000000</v>
      </c>
      <c r="U129" s="15">
        <v>5337805.2</v>
      </c>
      <c r="V129" s="21">
        <v>66150000</v>
      </c>
      <c r="W129" s="21">
        <v>160000000</v>
      </c>
      <c r="X129" s="12">
        <v>100000000</v>
      </c>
      <c r="Y129" s="12">
        <v>144260936.7093516</v>
      </c>
      <c r="Z129" s="12">
        <v>29436100</v>
      </c>
      <c r="AA129" s="12">
        <v>0</v>
      </c>
      <c r="AB129" s="12">
        <v>0</v>
      </c>
      <c r="AC129" s="12">
        <v>0</v>
      </c>
      <c r="AD129" s="12">
        <v>115000000</v>
      </c>
    </row>
    <row r="130" spans="1:30" ht="15" hidden="1" customHeight="1">
      <c r="A130" s="10" t="s">
        <v>999</v>
      </c>
      <c r="B130" s="17" t="s">
        <v>304</v>
      </c>
      <c r="C130" s="11" t="s">
        <v>72</v>
      </c>
      <c r="D130" s="11" t="s">
        <v>831</v>
      </c>
      <c r="E130" s="11" t="s">
        <v>830</v>
      </c>
      <c r="F130" s="11" t="s">
        <v>1001</v>
      </c>
      <c r="G130" s="11" t="s">
        <v>1000</v>
      </c>
      <c r="H130" s="17">
        <v>104.712333</v>
      </c>
      <c r="I130" s="17">
        <v>-2.2343250000000001</v>
      </c>
      <c r="J130" s="11" t="s">
        <v>158</v>
      </c>
      <c r="K130" s="11" t="s">
        <v>66</v>
      </c>
      <c r="L130" s="11" t="s">
        <v>827</v>
      </c>
      <c r="M130" s="11" t="s">
        <v>996</v>
      </c>
      <c r="N130" s="11" t="s">
        <v>825</v>
      </c>
      <c r="O130" s="11" t="s">
        <v>63</v>
      </c>
      <c r="P130" s="11" t="s">
        <v>995</v>
      </c>
      <c r="Q130" s="11" t="s">
        <v>695</v>
      </c>
      <c r="R130" s="17" t="s">
        <v>60</v>
      </c>
      <c r="S130" s="11" t="s">
        <v>157</v>
      </c>
      <c r="T130" s="16">
        <v>593000000</v>
      </c>
      <c r="U130" s="15">
        <v>5337805.2</v>
      </c>
      <c r="V130" s="21">
        <v>66150000</v>
      </c>
      <c r="W130" s="21">
        <v>160000000</v>
      </c>
      <c r="X130" s="12">
        <v>100000000</v>
      </c>
      <c r="Y130" s="12">
        <v>144260936.7093516</v>
      </c>
      <c r="Z130" s="12">
        <v>29436100</v>
      </c>
      <c r="AA130" s="12">
        <v>0</v>
      </c>
      <c r="AB130" s="12">
        <v>0</v>
      </c>
      <c r="AC130" s="12">
        <v>0</v>
      </c>
      <c r="AD130" s="12">
        <v>115000000</v>
      </c>
    </row>
    <row r="131" spans="1:30" ht="15" hidden="1" customHeight="1">
      <c r="A131" s="10" t="s">
        <v>994</v>
      </c>
      <c r="B131" s="17" t="s">
        <v>304</v>
      </c>
      <c r="C131" s="11" t="s">
        <v>72</v>
      </c>
      <c r="D131" s="11" t="s">
        <v>831</v>
      </c>
      <c r="E131" s="11" t="s">
        <v>830</v>
      </c>
      <c r="F131" s="11" t="s">
        <v>998</v>
      </c>
      <c r="G131" s="11" t="s">
        <v>997</v>
      </c>
      <c r="H131" s="17">
        <v>105.21907400000001</v>
      </c>
      <c r="I131" s="17">
        <v>-2.5133459999999999</v>
      </c>
      <c r="J131" s="11" t="s">
        <v>158</v>
      </c>
      <c r="K131" s="11" t="s">
        <v>66</v>
      </c>
      <c r="L131" s="11" t="s">
        <v>827</v>
      </c>
      <c r="M131" s="11" t="s">
        <v>996</v>
      </c>
      <c r="N131" s="11" t="s">
        <v>825</v>
      </c>
      <c r="O131" s="11" t="s">
        <v>63</v>
      </c>
      <c r="P131" s="11" t="s">
        <v>995</v>
      </c>
      <c r="Q131" s="11" t="s">
        <v>695</v>
      </c>
      <c r="R131" s="17" t="s">
        <v>60</v>
      </c>
      <c r="S131" s="11" t="s">
        <v>157</v>
      </c>
      <c r="T131" s="16">
        <v>593000000</v>
      </c>
      <c r="U131" s="15">
        <v>5337805.2</v>
      </c>
      <c r="V131" s="21">
        <v>66150000</v>
      </c>
      <c r="W131" s="21">
        <v>160000000</v>
      </c>
      <c r="X131" s="12">
        <v>100000000</v>
      </c>
      <c r="Y131" s="12">
        <v>144260936.7093516</v>
      </c>
      <c r="Z131" s="12">
        <v>29436100</v>
      </c>
      <c r="AA131" s="12">
        <v>0</v>
      </c>
      <c r="AB131" s="12">
        <v>0</v>
      </c>
      <c r="AC131" s="12">
        <v>0</v>
      </c>
      <c r="AD131" s="12">
        <v>115000000</v>
      </c>
    </row>
    <row r="132" spans="1:30" ht="15" hidden="1" customHeight="1">
      <c r="A132" s="10" t="s">
        <v>991</v>
      </c>
      <c r="B132" s="17" t="s">
        <v>304</v>
      </c>
      <c r="C132" s="11" t="s">
        <v>72</v>
      </c>
      <c r="D132" s="11" t="s">
        <v>831</v>
      </c>
      <c r="E132" s="11" t="s">
        <v>830</v>
      </c>
      <c r="F132" s="11" t="s">
        <v>993</v>
      </c>
      <c r="G132" s="11" t="s">
        <v>992</v>
      </c>
      <c r="H132" s="17">
        <v>104.090592</v>
      </c>
      <c r="I132" s="17">
        <v>-2.6472410000000002</v>
      </c>
      <c r="J132" s="11" t="s">
        <v>158</v>
      </c>
      <c r="K132" s="11" t="s">
        <v>66</v>
      </c>
      <c r="L132" s="11" t="s">
        <v>827</v>
      </c>
      <c r="M132" s="11" t="s">
        <v>979</v>
      </c>
      <c r="N132" s="11" t="s">
        <v>825</v>
      </c>
      <c r="O132" s="11" t="s">
        <v>63</v>
      </c>
      <c r="P132" s="11" t="s">
        <v>978</v>
      </c>
      <c r="Q132" s="11" t="s">
        <v>695</v>
      </c>
      <c r="R132" s="17" t="s">
        <v>60</v>
      </c>
      <c r="S132" s="11" t="s">
        <v>157</v>
      </c>
      <c r="T132" s="16">
        <v>593000000</v>
      </c>
      <c r="U132" s="15">
        <v>5337805.2</v>
      </c>
      <c r="V132" s="21">
        <v>66150000</v>
      </c>
      <c r="W132" s="21">
        <v>185000000</v>
      </c>
      <c r="X132" s="12">
        <v>100000000</v>
      </c>
      <c r="Y132" s="12">
        <v>144260936.7093516</v>
      </c>
      <c r="Z132" s="12">
        <v>29436100</v>
      </c>
      <c r="AA132" s="12">
        <v>0</v>
      </c>
      <c r="AB132" s="12">
        <v>0</v>
      </c>
      <c r="AC132" s="12">
        <v>0</v>
      </c>
      <c r="AD132" s="12">
        <v>115000000</v>
      </c>
    </row>
    <row r="133" spans="1:30" ht="15" hidden="1" customHeight="1">
      <c r="A133" s="10" t="s">
        <v>988</v>
      </c>
      <c r="B133" s="17" t="s">
        <v>304</v>
      </c>
      <c r="C133" s="11" t="s">
        <v>72</v>
      </c>
      <c r="D133" s="11" t="s">
        <v>831</v>
      </c>
      <c r="E133" s="11" t="s">
        <v>830</v>
      </c>
      <c r="F133" s="11" t="s">
        <v>990</v>
      </c>
      <c r="G133" s="11" t="s">
        <v>989</v>
      </c>
      <c r="H133" s="17">
        <v>104.54677100000001</v>
      </c>
      <c r="I133" s="17">
        <v>-2.2746019999999998</v>
      </c>
      <c r="J133" s="11" t="s">
        <v>158</v>
      </c>
      <c r="K133" s="11" t="s">
        <v>66</v>
      </c>
      <c r="L133" s="11" t="s">
        <v>827</v>
      </c>
      <c r="M133" s="11" t="s">
        <v>979</v>
      </c>
      <c r="N133" s="11" t="s">
        <v>825</v>
      </c>
      <c r="O133" s="11" t="s">
        <v>63</v>
      </c>
      <c r="P133" s="11" t="s">
        <v>978</v>
      </c>
      <c r="Q133" s="11" t="s">
        <v>695</v>
      </c>
      <c r="R133" s="17" t="s">
        <v>60</v>
      </c>
      <c r="S133" s="11" t="s">
        <v>157</v>
      </c>
      <c r="T133" s="16">
        <v>593000000</v>
      </c>
      <c r="U133" s="15">
        <v>5337805.2</v>
      </c>
      <c r="V133" s="21">
        <v>66150000</v>
      </c>
      <c r="W133" s="21">
        <v>185000000</v>
      </c>
      <c r="X133" s="12">
        <v>100000000</v>
      </c>
      <c r="Y133" s="12">
        <v>144260936.7093516</v>
      </c>
      <c r="Z133" s="12">
        <v>29436100</v>
      </c>
      <c r="AA133" s="12">
        <v>0</v>
      </c>
      <c r="AB133" s="12">
        <v>0</v>
      </c>
      <c r="AC133" s="12">
        <v>0</v>
      </c>
      <c r="AD133" s="12">
        <v>115000000</v>
      </c>
    </row>
    <row r="134" spans="1:30" ht="15" hidden="1" customHeight="1">
      <c r="A134" s="10" t="s">
        <v>985</v>
      </c>
      <c r="B134" s="17" t="s">
        <v>304</v>
      </c>
      <c r="C134" s="11" t="s">
        <v>72</v>
      </c>
      <c r="D134" s="11" t="s">
        <v>831</v>
      </c>
      <c r="E134" s="11" t="s">
        <v>830</v>
      </c>
      <c r="F134" s="11" t="s">
        <v>987</v>
      </c>
      <c r="G134" s="11" t="s">
        <v>986</v>
      </c>
      <c r="H134" s="17">
        <v>104.49921999999999</v>
      </c>
      <c r="I134" s="17">
        <v>-2.2619069999999999</v>
      </c>
      <c r="J134" s="11" t="s">
        <v>158</v>
      </c>
      <c r="K134" s="11" t="s">
        <v>66</v>
      </c>
      <c r="L134" s="11" t="s">
        <v>827</v>
      </c>
      <c r="M134" s="11" t="s">
        <v>979</v>
      </c>
      <c r="N134" s="11" t="s">
        <v>825</v>
      </c>
      <c r="O134" s="11" t="s">
        <v>63</v>
      </c>
      <c r="P134" s="11" t="s">
        <v>978</v>
      </c>
      <c r="Q134" s="11" t="s">
        <v>695</v>
      </c>
      <c r="R134" s="17" t="s">
        <v>60</v>
      </c>
      <c r="S134" s="11" t="s">
        <v>157</v>
      </c>
      <c r="T134" s="16">
        <v>593000000</v>
      </c>
      <c r="U134" s="15">
        <v>5337805.2</v>
      </c>
      <c r="V134" s="21">
        <v>66150000</v>
      </c>
      <c r="W134" s="21">
        <v>185000000</v>
      </c>
      <c r="X134" s="12">
        <v>100000000</v>
      </c>
      <c r="Y134" s="12">
        <v>144260936.7093516</v>
      </c>
      <c r="Z134" s="12">
        <v>29436100</v>
      </c>
      <c r="AA134" s="12">
        <v>0</v>
      </c>
      <c r="AB134" s="12">
        <v>0</v>
      </c>
      <c r="AC134" s="12">
        <v>0</v>
      </c>
      <c r="AD134" s="12">
        <v>115000000</v>
      </c>
    </row>
    <row r="135" spans="1:30" ht="15" hidden="1" customHeight="1">
      <c r="A135" s="10" t="s">
        <v>982</v>
      </c>
      <c r="B135" s="17" t="s">
        <v>304</v>
      </c>
      <c r="C135" s="11" t="s">
        <v>72</v>
      </c>
      <c r="D135" s="11" t="s">
        <v>831</v>
      </c>
      <c r="E135" s="11" t="s">
        <v>830</v>
      </c>
      <c r="F135" s="11" t="s">
        <v>984</v>
      </c>
      <c r="G135" s="11" t="s">
        <v>983</v>
      </c>
      <c r="H135" s="17">
        <v>105.19943600000001</v>
      </c>
      <c r="I135" s="17">
        <v>-2.4269660000000002</v>
      </c>
      <c r="J135" s="11" t="s">
        <v>158</v>
      </c>
      <c r="K135" s="11" t="s">
        <v>66</v>
      </c>
      <c r="L135" s="11" t="s">
        <v>827</v>
      </c>
      <c r="M135" s="11" t="s">
        <v>979</v>
      </c>
      <c r="N135" s="11" t="s">
        <v>825</v>
      </c>
      <c r="O135" s="11" t="s">
        <v>63</v>
      </c>
      <c r="P135" s="11" t="s">
        <v>978</v>
      </c>
      <c r="Q135" s="11" t="s">
        <v>695</v>
      </c>
      <c r="R135" s="17" t="s">
        <v>60</v>
      </c>
      <c r="S135" s="11" t="s">
        <v>157</v>
      </c>
      <c r="T135" s="16">
        <v>593000000</v>
      </c>
      <c r="U135" s="15">
        <v>5337805.2</v>
      </c>
      <c r="V135" s="21">
        <v>66150000</v>
      </c>
      <c r="W135" s="21">
        <v>185000000</v>
      </c>
      <c r="X135" s="12">
        <v>100000000</v>
      </c>
      <c r="Y135" s="12">
        <v>144260936.7093516</v>
      </c>
      <c r="Z135" s="12">
        <v>29436100</v>
      </c>
      <c r="AA135" s="12">
        <v>0</v>
      </c>
      <c r="AB135" s="12">
        <v>0</v>
      </c>
      <c r="AC135" s="12">
        <v>0</v>
      </c>
      <c r="AD135" s="12">
        <v>115000000</v>
      </c>
    </row>
    <row r="136" spans="1:30" ht="15" hidden="1" customHeight="1">
      <c r="A136" s="10" t="s">
        <v>977</v>
      </c>
      <c r="B136" s="17" t="s">
        <v>304</v>
      </c>
      <c r="C136" s="11" t="s">
        <v>72</v>
      </c>
      <c r="D136" s="11" t="s">
        <v>831</v>
      </c>
      <c r="E136" s="11" t="s">
        <v>830</v>
      </c>
      <c r="F136" s="11" t="s">
        <v>981</v>
      </c>
      <c r="G136" s="11" t="s">
        <v>980</v>
      </c>
      <c r="H136" s="17">
        <v>104.44558499999999</v>
      </c>
      <c r="I136" s="17">
        <v>-2.3411170000000001</v>
      </c>
      <c r="J136" s="11" t="s">
        <v>158</v>
      </c>
      <c r="K136" s="11" t="s">
        <v>66</v>
      </c>
      <c r="L136" s="11" t="s">
        <v>827</v>
      </c>
      <c r="M136" s="11" t="s">
        <v>979</v>
      </c>
      <c r="N136" s="11" t="s">
        <v>825</v>
      </c>
      <c r="O136" s="11" t="s">
        <v>63</v>
      </c>
      <c r="P136" s="11" t="s">
        <v>978</v>
      </c>
      <c r="Q136" s="11" t="s">
        <v>695</v>
      </c>
      <c r="R136" s="17" t="s">
        <v>60</v>
      </c>
      <c r="S136" s="11" t="s">
        <v>157</v>
      </c>
      <c r="T136" s="16">
        <v>593000000</v>
      </c>
      <c r="U136" s="15">
        <v>5337805.2</v>
      </c>
      <c r="V136" s="21">
        <v>66150000</v>
      </c>
      <c r="W136" s="21">
        <v>185000000</v>
      </c>
      <c r="X136" s="12">
        <v>100000000</v>
      </c>
      <c r="Y136" s="12">
        <v>144260936.7093516</v>
      </c>
      <c r="Z136" s="12">
        <v>29436100</v>
      </c>
      <c r="AA136" s="12">
        <v>0</v>
      </c>
      <c r="AB136" s="12">
        <v>0</v>
      </c>
      <c r="AC136" s="12">
        <v>0</v>
      </c>
      <c r="AD136" s="12">
        <v>115000000</v>
      </c>
    </row>
    <row r="137" spans="1:30" ht="15" hidden="1" customHeight="1">
      <c r="A137" s="10" t="s">
        <v>972</v>
      </c>
      <c r="B137" s="17" t="s">
        <v>304</v>
      </c>
      <c r="C137" s="11" t="s">
        <v>72</v>
      </c>
      <c r="D137" s="11" t="s">
        <v>831</v>
      </c>
      <c r="E137" s="11" t="s">
        <v>830</v>
      </c>
      <c r="F137" s="11" t="s">
        <v>976</v>
      </c>
      <c r="G137" s="11" t="s">
        <v>975</v>
      </c>
      <c r="H137" s="17">
        <v>102.379147</v>
      </c>
      <c r="I137" s="17">
        <v>-3.8421850000000002</v>
      </c>
      <c r="J137" s="11" t="s">
        <v>158</v>
      </c>
      <c r="K137" s="11" t="s">
        <v>66</v>
      </c>
      <c r="L137" s="11" t="s">
        <v>876</v>
      </c>
      <c r="M137" s="11" t="s">
        <v>974</v>
      </c>
      <c r="N137" s="11" t="s">
        <v>856</v>
      </c>
      <c r="O137" s="11" t="s">
        <v>63</v>
      </c>
      <c r="P137" s="11" t="s">
        <v>973</v>
      </c>
      <c r="Q137" s="11" t="s">
        <v>873</v>
      </c>
      <c r="R137" s="17" t="s">
        <v>60</v>
      </c>
      <c r="S137" s="11" t="s">
        <v>157</v>
      </c>
      <c r="T137" s="16">
        <v>593000000</v>
      </c>
      <c r="U137" s="15">
        <v>5337805.2</v>
      </c>
      <c r="V137" s="21">
        <v>66150000</v>
      </c>
      <c r="W137" s="14">
        <v>130500000</v>
      </c>
      <c r="X137" s="12">
        <v>100000000</v>
      </c>
      <c r="Y137" s="12">
        <v>138196003.22295749</v>
      </c>
      <c r="Z137" s="12">
        <v>28137800</v>
      </c>
      <c r="AA137" s="12">
        <v>0</v>
      </c>
      <c r="AB137" s="12">
        <v>0</v>
      </c>
      <c r="AC137" s="12">
        <v>0</v>
      </c>
      <c r="AD137" s="12">
        <v>115000000</v>
      </c>
    </row>
    <row r="138" spans="1:30" ht="15" hidden="1" customHeight="1">
      <c r="A138" s="10" t="s">
        <v>967</v>
      </c>
      <c r="B138" s="17" t="s">
        <v>304</v>
      </c>
      <c r="C138" s="11" t="s">
        <v>72</v>
      </c>
      <c r="D138" s="11" t="s">
        <v>831</v>
      </c>
      <c r="E138" s="11" t="s">
        <v>830</v>
      </c>
      <c r="F138" s="11" t="s">
        <v>971</v>
      </c>
      <c r="G138" s="11" t="s">
        <v>970</v>
      </c>
      <c r="H138" s="17">
        <v>101.200934</v>
      </c>
      <c r="I138" s="17">
        <v>-2.4766940000000002</v>
      </c>
      <c r="J138" s="11" t="s">
        <v>158</v>
      </c>
      <c r="K138" s="11" t="s">
        <v>66</v>
      </c>
      <c r="L138" s="11" t="s">
        <v>876</v>
      </c>
      <c r="M138" s="11" t="s">
        <v>969</v>
      </c>
      <c r="N138" s="11" t="s">
        <v>856</v>
      </c>
      <c r="O138" s="11" t="s">
        <v>63</v>
      </c>
      <c r="P138" s="11" t="s">
        <v>968</v>
      </c>
      <c r="Q138" s="11" t="s">
        <v>873</v>
      </c>
      <c r="R138" s="17" t="s">
        <v>60</v>
      </c>
      <c r="S138" s="11" t="s">
        <v>157</v>
      </c>
      <c r="T138" s="16">
        <v>593000000</v>
      </c>
      <c r="U138" s="15">
        <v>5337805.2</v>
      </c>
      <c r="V138" s="21">
        <v>66150000</v>
      </c>
      <c r="W138" s="14">
        <v>117000000</v>
      </c>
      <c r="X138" s="12">
        <v>100000000</v>
      </c>
      <c r="Y138" s="12">
        <v>138196003.22295749</v>
      </c>
      <c r="Z138" s="12">
        <v>28137800</v>
      </c>
      <c r="AA138" s="12">
        <v>0</v>
      </c>
      <c r="AB138" s="12">
        <v>0</v>
      </c>
      <c r="AC138" s="12">
        <v>0</v>
      </c>
      <c r="AD138" s="12">
        <v>115000000</v>
      </c>
    </row>
    <row r="139" spans="1:30" ht="15" hidden="1" customHeight="1">
      <c r="A139" s="10" t="s">
        <v>962</v>
      </c>
      <c r="B139" s="17" t="s">
        <v>304</v>
      </c>
      <c r="C139" s="11" t="s">
        <v>72</v>
      </c>
      <c r="D139" s="11" t="s">
        <v>831</v>
      </c>
      <c r="E139" s="11" t="s">
        <v>830</v>
      </c>
      <c r="F139" s="11" t="s">
        <v>966</v>
      </c>
      <c r="G139" s="11" t="s">
        <v>965</v>
      </c>
      <c r="H139" s="17">
        <v>102.835345</v>
      </c>
      <c r="I139" s="17">
        <v>-4.266133</v>
      </c>
      <c r="J139" s="11" t="s">
        <v>158</v>
      </c>
      <c r="K139" s="11" t="s">
        <v>66</v>
      </c>
      <c r="L139" s="11" t="s">
        <v>876</v>
      </c>
      <c r="M139" s="11" t="s">
        <v>964</v>
      </c>
      <c r="N139" s="11" t="s">
        <v>856</v>
      </c>
      <c r="O139" s="11" t="s">
        <v>63</v>
      </c>
      <c r="P139" s="11" t="s">
        <v>963</v>
      </c>
      <c r="Q139" s="11" t="s">
        <v>873</v>
      </c>
      <c r="R139" s="17" t="s">
        <v>60</v>
      </c>
      <c r="S139" s="11" t="s">
        <v>157</v>
      </c>
      <c r="T139" s="16">
        <v>593000000</v>
      </c>
      <c r="U139" s="15">
        <v>5337805.2</v>
      </c>
      <c r="V139" s="21">
        <v>66150000</v>
      </c>
      <c r="W139" s="14">
        <v>112500000</v>
      </c>
      <c r="X139" s="12">
        <v>100000000</v>
      </c>
      <c r="Y139" s="12">
        <v>138196003.22295749</v>
      </c>
      <c r="Z139" s="12">
        <v>28137800</v>
      </c>
      <c r="AA139" s="12">
        <v>0</v>
      </c>
      <c r="AB139" s="12">
        <v>0</v>
      </c>
      <c r="AC139" s="12">
        <v>0</v>
      </c>
      <c r="AD139" s="12">
        <v>115000000</v>
      </c>
    </row>
    <row r="140" spans="1:30" ht="15" hidden="1" customHeight="1">
      <c r="A140" s="10" t="s">
        <v>959</v>
      </c>
      <c r="B140" s="17" t="s">
        <v>304</v>
      </c>
      <c r="C140" s="11" t="s">
        <v>72</v>
      </c>
      <c r="D140" s="11" t="s">
        <v>831</v>
      </c>
      <c r="E140" s="11" t="s">
        <v>830</v>
      </c>
      <c r="F140" s="11" t="s">
        <v>961</v>
      </c>
      <c r="G140" s="11" t="s">
        <v>960</v>
      </c>
      <c r="H140" s="17">
        <v>102.89902600000001</v>
      </c>
      <c r="I140" s="17">
        <v>-4.3967780000000003</v>
      </c>
      <c r="J140" s="11" t="s">
        <v>158</v>
      </c>
      <c r="K140" s="11" t="s">
        <v>66</v>
      </c>
      <c r="L140" s="11" t="s">
        <v>876</v>
      </c>
      <c r="M140" s="11" t="s">
        <v>875</v>
      </c>
      <c r="N140" s="11" t="s">
        <v>856</v>
      </c>
      <c r="O140" s="11" t="s">
        <v>63</v>
      </c>
      <c r="P140" s="11" t="s">
        <v>874</v>
      </c>
      <c r="Q140" s="11" t="s">
        <v>873</v>
      </c>
      <c r="R140" s="17" t="s">
        <v>60</v>
      </c>
      <c r="S140" s="11" t="s">
        <v>157</v>
      </c>
      <c r="T140" s="16">
        <v>593000000</v>
      </c>
      <c r="U140" s="15">
        <v>5337805.2</v>
      </c>
      <c r="V140" s="21">
        <v>66150000</v>
      </c>
      <c r="W140" s="14">
        <v>112500000</v>
      </c>
      <c r="X140" s="12">
        <v>100000000</v>
      </c>
      <c r="Y140" s="12">
        <v>138196003.22295749</v>
      </c>
      <c r="Z140" s="12">
        <v>28137800</v>
      </c>
      <c r="AA140" s="12">
        <v>0</v>
      </c>
      <c r="AB140" s="12">
        <v>0</v>
      </c>
      <c r="AC140" s="12">
        <v>0</v>
      </c>
      <c r="AD140" s="12">
        <v>115000000</v>
      </c>
    </row>
    <row r="141" spans="1:30" ht="15" hidden="1" customHeight="1">
      <c r="A141" s="10" t="s">
        <v>956</v>
      </c>
      <c r="B141" s="17" t="s">
        <v>304</v>
      </c>
      <c r="C141" s="11" t="s">
        <v>72</v>
      </c>
      <c r="D141" s="11" t="s">
        <v>831</v>
      </c>
      <c r="E141" s="11" t="s">
        <v>830</v>
      </c>
      <c r="F141" s="11" t="s">
        <v>958</v>
      </c>
      <c r="G141" s="11" t="s">
        <v>957</v>
      </c>
      <c r="H141" s="17">
        <v>105.819213</v>
      </c>
      <c r="I141" s="17">
        <v>-2.0344639999999998</v>
      </c>
      <c r="J141" s="11" t="s">
        <v>158</v>
      </c>
      <c r="K141" s="11" t="s">
        <v>66</v>
      </c>
      <c r="L141" s="11" t="s">
        <v>935</v>
      </c>
      <c r="M141" s="11" t="s">
        <v>953</v>
      </c>
      <c r="N141" s="11" t="s">
        <v>825</v>
      </c>
      <c r="O141" s="11" t="s">
        <v>63</v>
      </c>
      <c r="P141" s="11" t="s">
        <v>952</v>
      </c>
      <c r="Q141" s="11" t="s">
        <v>932</v>
      </c>
      <c r="R141" s="17" t="s">
        <v>60</v>
      </c>
      <c r="S141" s="11" t="s">
        <v>157</v>
      </c>
      <c r="T141" s="16">
        <v>593000000</v>
      </c>
      <c r="U141" s="15">
        <v>5337805.2</v>
      </c>
      <c r="V141" s="12">
        <v>68909600</v>
      </c>
      <c r="W141" s="21">
        <v>170000000</v>
      </c>
      <c r="X141" s="12">
        <v>100000000</v>
      </c>
      <c r="Y141" s="12">
        <v>144260936.7093516</v>
      </c>
      <c r="Z141" s="12">
        <v>29436100</v>
      </c>
      <c r="AA141" s="12">
        <v>15000000</v>
      </c>
      <c r="AB141" s="12">
        <v>0</v>
      </c>
      <c r="AC141" s="12">
        <v>0</v>
      </c>
      <c r="AD141" s="12">
        <v>115000000</v>
      </c>
    </row>
    <row r="142" spans="1:30" ht="15" hidden="1" customHeight="1">
      <c r="A142" s="10" t="s">
        <v>951</v>
      </c>
      <c r="B142" s="17" t="s">
        <v>304</v>
      </c>
      <c r="C142" s="11" t="s">
        <v>72</v>
      </c>
      <c r="D142" s="11" t="s">
        <v>831</v>
      </c>
      <c r="E142" s="11" t="s">
        <v>830</v>
      </c>
      <c r="F142" s="11" t="s">
        <v>955</v>
      </c>
      <c r="G142" s="11" t="s">
        <v>954</v>
      </c>
      <c r="H142" s="17">
        <v>105.84665800000001</v>
      </c>
      <c r="I142" s="17">
        <v>-1.765897</v>
      </c>
      <c r="J142" s="11" t="s">
        <v>158</v>
      </c>
      <c r="K142" s="11" t="s">
        <v>66</v>
      </c>
      <c r="L142" s="11" t="s">
        <v>935</v>
      </c>
      <c r="M142" s="11" t="s">
        <v>953</v>
      </c>
      <c r="N142" s="11" t="s">
        <v>825</v>
      </c>
      <c r="O142" s="11" t="s">
        <v>63</v>
      </c>
      <c r="P142" s="11" t="s">
        <v>952</v>
      </c>
      <c r="Q142" s="11" t="s">
        <v>932</v>
      </c>
      <c r="R142" s="17" t="s">
        <v>60</v>
      </c>
      <c r="S142" s="11" t="s">
        <v>157</v>
      </c>
      <c r="T142" s="16">
        <v>593000000</v>
      </c>
      <c r="U142" s="15">
        <v>5337805.2</v>
      </c>
      <c r="V142" s="12">
        <v>68909600</v>
      </c>
      <c r="W142" s="21">
        <v>170000000</v>
      </c>
      <c r="X142" s="12">
        <v>100000000</v>
      </c>
      <c r="Y142" s="12">
        <v>144260936.7093516</v>
      </c>
      <c r="Z142" s="12">
        <v>29436100</v>
      </c>
      <c r="AA142" s="12">
        <v>15000000</v>
      </c>
      <c r="AB142" s="12">
        <v>0</v>
      </c>
      <c r="AC142" s="12">
        <v>0</v>
      </c>
      <c r="AD142" s="12">
        <v>115000000</v>
      </c>
    </row>
    <row r="143" spans="1:30" ht="15" hidden="1" customHeight="1">
      <c r="A143" s="10" t="s">
        <v>948</v>
      </c>
      <c r="B143" s="17" t="s">
        <v>304</v>
      </c>
      <c r="C143" s="11" t="s">
        <v>72</v>
      </c>
      <c r="D143" s="11" t="s">
        <v>831</v>
      </c>
      <c r="E143" s="11" t="s">
        <v>830</v>
      </c>
      <c r="F143" s="11" t="s">
        <v>950</v>
      </c>
      <c r="G143" s="11" t="s">
        <v>949</v>
      </c>
      <c r="H143" s="17">
        <v>106.038189</v>
      </c>
      <c r="I143" s="17">
        <v>-2.7114340000000001</v>
      </c>
      <c r="J143" s="11" t="s">
        <v>158</v>
      </c>
      <c r="K143" s="11" t="s">
        <v>66</v>
      </c>
      <c r="L143" s="11" t="s">
        <v>935</v>
      </c>
      <c r="M143" s="11" t="s">
        <v>945</v>
      </c>
      <c r="N143" s="11" t="s">
        <v>825</v>
      </c>
      <c r="O143" s="11" t="s">
        <v>63</v>
      </c>
      <c r="P143" s="11" t="s">
        <v>944</v>
      </c>
      <c r="Q143" s="11" t="s">
        <v>932</v>
      </c>
      <c r="R143" s="17" t="s">
        <v>60</v>
      </c>
      <c r="S143" s="11" t="s">
        <v>157</v>
      </c>
      <c r="T143" s="16">
        <v>593000000</v>
      </c>
      <c r="U143" s="15">
        <v>5337805.2</v>
      </c>
      <c r="V143" s="12">
        <v>68909600</v>
      </c>
      <c r="W143" s="21">
        <v>165000000</v>
      </c>
      <c r="X143" s="12">
        <v>100000000</v>
      </c>
      <c r="Y143" s="12">
        <v>144260936.7093516</v>
      </c>
      <c r="Z143" s="12">
        <v>29436100</v>
      </c>
      <c r="AA143" s="12">
        <v>15000000</v>
      </c>
      <c r="AB143" s="12">
        <v>0</v>
      </c>
      <c r="AC143" s="12">
        <v>0</v>
      </c>
      <c r="AD143" s="12">
        <v>115000000</v>
      </c>
    </row>
    <row r="144" spans="1:30" ht="15" hidden="1" customHeight="1">
      <c r="A144" s="10" t="s">
        <v>943</v>
      </c>
      <c r="B144" s="17" t="s">
        <v>304</v>
      </c>
      <c r="C144" s="11" t="s">
        <v>72</v>
      </c>
      <c r="D144" s="11" t="s">
        <v>831</v>
      </c>
      <c r="E144" s="11" t="s">
        <v>830</v>
      </c>
      <c r="F144" s="11" t="s">
        <v>947</v>
      </c>
      <c r="G144" s="11" t="s">
        <v>946</v>
      </c>
      <c r="H144" s="17">
        <v>106.18526</v>
      </c>
      <c r="I144" s="17">
        <v>-2.790359</v>
      </c>
      <c r="J144" s="11" t="s">
        <v>158</v>
      </c>
      <c r="K144" s="11" t="s">
        <v>66</v>
      </c>
      <c r="L144" s="11" t="s">
        <v>935</v>
      </c>
      <c r="M144" s="11" t="s">
        <v>945</v>
      </c>
      <c r="N144" s="11" t="s">
        <v>825</v>
      </c>
      <c r="O144" s="11" t="s">
        <v>63</v>
      </c>
      <c r="P144" s="11" t="s">
        <v>944</v>
      </c>
      <c r="Q144" s="11" t="s">
        <v>932</v>
      </c>
      <c r="R144" s="17" t="s">
        <v>60</v>
      </c>
      <c r="S144" s="11" t="s">
        <v>157</v>
      </c>
      <c r="T144" s="16">
        <v>593000000</v>
      </c>
      <c r="U144" s="15">
        <v>5337805.2</v>
      </c>
      <c r="V144" s="12">
        <v>68909600</v>
      </c>
      <c r="W144" s="21">
        <v>165000000</v>
      </c>
      <c r="X144" s="12">
        <v>100000000</v>
      </c>
      <c r="Y144" s="12">
        <v>144260936.7093516</v>
      </c>
      <c r="Z144" s="12">
        <v>29436100</v>
      </c>
      <c r="AA144" s="12">
        <v>15000000</v>
      </c>
      <c r="AB144" s="12">
        <v>0</v>
      </c>
      <c r="AC144" s="12">
        <v>0</v>
      </c>
      <c r="AD144" s="12">
        <v>115000000</v>
      </c>
    </row>
    <row r="145" spans="1:30" ht="15" hidden="1" customHeight="1">
      <c r="A145" s="10" t="s">
        <v>938</v>
      </c>
      <c r="B145" s="17" t="s">
        <v>304</v>
      </c>
      <c r="C145" s="11" t="s">
        <v>72</v>
      </c>
      <c r="D145" s="11" t="s">
        <v>831</v>
      </c>
      <c r="E145" s="11" t="s">
        <v>830</v>
      </c>
      <c r="F145" s="11" t="s">
        <v>942</v>
      </c>
      <c r="G145" s="11" t="s">
        <v>941</v>
      </c>
      <c r="H145" s="17">
        <v>105.812802</v>
      </c>
      <c r="I145" s="17">
        <v>-2.3710589999999998</v>
      </c>
      <c r="J145" s="11" t="s">
        <v>158</v>
      </c>
      <c r="K145" s="11" t="s">
        <v>66</v>
      </c>
      <c r="L145" s="11" t="s">
        <v>935</v>
      </c>
      <c r="M145" s="11" t="s">
        <v>940</v>
      </c>
      <c r="N145" s="11" t="s">
        <v>825</v>
      </c>
      <c r="O145" s="11" t="s">
        <v>63</v>
      </c>
      <c r="P145" s="11" t="s">
        <v>939</v>
      </c>
      <c r="Q145" s="11" t="s">
        <v>932</v>
      </c>
      <c r="R145" s="17" t="s">
        <v>60</v>
      </c>
      <c r="S145" s="11" t="s">
        <v>157</v>
      </c>
      <c r="T145" s="16">
        <v>593000000</v>
      </c>
      <c r="U145" s="15">
        <v>5337805.2</v>
      </c>
      <c r="V145" s="12">
        <v>68909600</v>
      </c>
      <c r="W145" s="21">
        <v>170000000</v>
      </c>
      <c r="X145" s="12">
        <v>100000000</v>
      </c>
      <c r="Y145" s="12">
        <v>144260936.7093516</v>
      </c>
      <c r="Z145" s="12">
        <v>29436100</v>
      </c>
      <c r="AA145" s="12">
        <v>15000000</v>
      </c>
      <c r="AB145" s="12">
        <v>0</v>
      </c>
      <c r="AC145" s="12">
        <v>0</v>
      </c>
      <c r="AD145" s="12">
        <v>115000000</v>
      </c>
    </row>
    <row r="146" spans="1:30" ht="15" hidden="1" customHeight="1">
      <c r="A146" s="10" t="s">
        <v>931</v>
      </c>
      <c r="B146" s="17" t="s">
        <v>304</v>
      </c>
      <c r="C146" s="11" t="s">
        <v>72</v>
      </c>
      <c r="D146" s="11" t="s">
        <v>831</v>
      </c>
      <c r="E146" s="11" t="s">
        <v>830</v>
      </c>
      <c r="F146" s="11" t="s">
        <v>937</v>
      </c>
      <c r="G146" s="11" t="s">
        <v>936</v>
      </c>
      <c r="H146" s="17">
        <v>105.70247999999999</v>
      </c>
      <c r="I146" s="17">
        <v>-2.1074709999999999</v>
      </c>
      <c r="J146" s="11" t="s">
        <v>158</v>
      </c>
      <c r="K146" s="11" t="s">
        <v>66</v>
      </c>
      <c r="L146" s="11" t="s">
        <v>935</v>
      </c>
      <c r="M146" s="11" t="s">
        <v>934</v>
      </c>
      <c r="N146" s="11" t="s">
        <v>825</v>
      </c>
      <c r="O146" s="11" t="s">
        <v>63</v>
      </c>
      <c r="P146" s="11" t="s">
        <v>933</v>
      </c>
      <c r="Q146" s="11" t="s">
        <v>932</v>
      </c>
      <c r="R146" s="17" t="s">
        <v>60</v>
      </c>
      <c r="S146" s="11" t="s">
        <v>157</v>
      </c>
      <c r="T146" s="16">
        <v>593000000</v>
      </c>
      <c r="U146" s="15">
        <v>5337805.2</v>
      </c>
      <c r="V146" s="21">
        <v>66150000</v>
      </c>
      <c r="W146" s="21">
        <v>170000000</v>
      </c>
      <c r="X146" s="12">
        <v>100000000</v>
      </c>
      <c r="Y146" s="12">
        <v>144260936.7093516</v>
      </c>
      <c r="Z146" s="12">
        <v>29436100</v>
      </c>
      <c r="AA146" s="12">
        <v>15000000</v>
      </c>
      <c r="AB146" s="12">
        <v>0</v>
      </c>
      <c r="AC146" s="12">
        <v>0</v>
      </c>
      <c r="AD146" s="12">
        <v>115000000</v>
      </c>
    </row>
    <row r="147" spans="1:30" ht="15" hidden="1" customHeight="1">
      <c r="A147" s="10" t="s">
        <v>925</v>
      </c>
      <c r="B147" s="17" t="s">
        <v>304</v>
      </c>
      <c r="C147" s="11" t="s">
        <v>72</v>
      </c>
      <c r="D147" s="11" t="s">
        <v>831</v>
      </c>
      <c r="E147" s="11" t="s">
        <v>830</v>
      </c>
      <c r="F147" s="11" t="s">
        <v>930</v>
      </c>
      <c r="G147" s="11" t="s">
        <v>929</v>
      </c>
      <c r="H147" s="17">
        <v>104.652919</v>
      </c>
      <c r="I147" s="17">
        <v>-3.026135</v>
      </c>
      <c r="J147" s="11" t="s">
        <v>158</v>
      </c>
      <c r="K147" s="11" t="s">
        <v>66</v>
      </c>
      <c r="L147" s="11" t="s">
        <v>827</v>
      </c>
      <c r="M147" s="11" t="s">
        <v>928</v>
      </c>
      <c r="N147" s="11" t="s">
        <v>825</v>
      </c>
      <c r="O147" s="11" t="s">
        <v>89</v>
      </c>
      <c r="P147" s="11" t="s">
        <v>927</v>
      </c>
      <c r="Q147" s="11" t="s">
        <v>926</v>
      </c>
      <c r="R147" s="17" t="s">
        <v>60</v>
      </c>
      <c r="S147" s="11" t="s">
        <v>157</v>
      </c>
      <c r="T147" s="16">
        <v>593000000</v>
      </c>
      <c r="U147" s="15">
        <v>5337805.2</v>
      </c>
      <c r="V147" s="12">
        <v>68909600</v>
      </c>
      <c r="W147" s="14">
        <v>117000000</v>
      </c>
      <c r="X147" s="12">
        <v>100000000</v>
      </c>
      <c r="Y147" s="12">
        <v>144260936.7093516</v>
      </c>
      <c r="Z147" s="12">
        <v>29436100</v>
      </c>
      <c r="AA147" s="12">
        <v>0</v>
      </c>
      <c r="AB147" s="12">
        <v>0</v>
      </c>
      <c r="AC147" s="12">
        <v>0</v>
      </c>
      <c r="AD147" s="12">
        <v>115000000</v>
      </c>
    </row>
    <row r="148" spans="1:30" ht="15" hidden="1" customHeight="1">
      <c r="A148" s="10" t="s">
        <v>922</v>
      </c>
      <c r="B148" s="17" t="s">
        <v>304</v>
      </c>
      <c r="C148" s="11" t="s">
        <v>72</v>
      </c>
      <c r="D148" s="11" t="s">
        <v>831</v>
      </c>
      <c r="E148" s="11" t="s">
        <v>830</v>
      </c>
      <c r="F148" s="11" t="s">
        <v>924</v>
      </c>
      <c r="G148" s="11" t="s">
        <v>923</v>
      </c>
      <c r="H148" s="17">
        <v>105.13382501</v>
      </c>
      <c r="I148" s="17">
        <v>-3.7990338100000001</v>
      </c>
      <c r="J148" s="11" t="s">
        <v>158</v>
      </c>
      <c r="K148" s="11" t="s">
        <v>66</v>
      </c>
      <c r="L148" s="11" t="s">
        <v>827</v>
      </c>
      <c r="M148" s="11" t="s">
        <v>899</v>
      </c>
      <c r="N148" s="11" t="s">
        <v>825</v>
      </c>
      <c r="O148" s="11" t="s">
        <v>63</v>
      </c>
      <c r="P148" s="11" t="s">
        <v>898</v>
      </c>
      <c r="Q148" s="11" t="s">
        <v>873</v>
      </c>
      <c r="R148" s="17" t="s">
        <v>60</v>
      </c>
      <c r="S148" s="11" t="s">
        <v>157</v>
      </c>
      <c r="T148" s="16">
        <v>593000000</v>
      </c>
      <c r="U148" s="15">
        <v>5337805.2</v>
      </c>
      <c r="V148" s="21">
        <v>66150000</v>
      </c>
      <c r="W148" s="14">
        <v>141300000</v>
      </c>
      <c r="X148" s="12">
        <v>100000000</v>
      </c>
      <c r="Y148" s="12">
        <v>144260936.7093516</v>
      </c>
      <c r="Z148" s="12">
        <v>29436100</v>
      </c>
      <c r="AA148" s="12">
        <v>0</v>
      </c>
      <c r="AB148" s="12">
        <v>0</v>
      </c>
      <c r="AC148" s="12">
        <v>0</v>
      </c>
      <c r="AD148" s="12">
        <v>115000000</v>
      </c>
    </row>
    <row r="149" spans="1:30" ht="15" hidden="1" customHeight="1">
      <c r="A149" s="10" t="s">
        <v>919</v>
      </c>
      <c r="B149" s="17" t="s">
        <v>304</v>
      </c>
      <c r="C149" s="11" t="s">
        <v>72</v>
      </c>
      <c r="D149" s="11" t="s">
        <v>831</v>
      </c>
      <c r="E149" s="11" t="s">
        <v>830</v>
      </c>
      <c r="F149" s="11" t="s">
        <v>921</v>
      </c>
      <c r="G149" s="11" t="s">
        <v>920</v>
      </c>
      <c r="H149" s="17">
        <v>104.97549211</v>
      </c>
      <c r="I149" s="17">
        <v>-3.8800465900000001</v>
      </c>
      <c r="J149" s="11" t="s">
        <v>158</v>
      </c>
      <c r="K149" s="11" t="s">
        <v>66</v>
      </c>
      <c r="L149" s="11" t="s">
        <v>827</v>
      </c>
      <c r="M149" s="11" t="s">
        <v>899</v>
      </c>
      <c r="N149" s="11" t="s">
        <v>825</v>
      </c>
      <c r="O149" s="11" t="s">
        <v>63</v>
      </c>
      <c r="P149" s="11" t="s">
        <v>898</v>
      </c>
      <c r="Q149" s="11" t="s">
        <v>873</v>
      </c>
      <c r="R149" s="17" t="s">
        <v>60</v>
      </c>
      <c r="S149" s="11" t="s">
        <v>157</v>
      </c>
      <c r="T149" s="16">
        <v>593000000</v>
      </c>
      <c r="U149" s="15">
        <v>5337805.2</v>
      </c>
      <c r="V149" s="21">
        <v>66150000</v>
      </c>
      <c r="W149" s="14">
        <v>141300000</v>
      </c>
      <c r="X149" s="12">
        <v>100000000</v>
      </c>
      <c r="Y149" s="12">
        <v>144260936.7093516</v>
      </c>
      <c r="Z149" s="12">
        <v>29436100</v>
      </c>
      <c r="AA149" s="12">
        <v>0</v>
      </c>
      <c r="AB149" s="12">
        <v>0</v>
      </c>
      <c r="AC149" s="12">
        <v>0</v>
      </c>
      <c r="AD149" s="12">
        <v>115000000</v>
      </c>
    </row>
    <row r="150" spans="1:30" ht="15" hidden="1" customHeight="1">
      <c r="A150" s="10" t="s">
        <v>916</v>
      </c>
      <c r="B150" s="17" t="s">
        <v>304</v>
      </c>
      <c r="C150" s="11" t="s">
        <v>72</v>
      </c>
      <c r="D150" s="11" t="s">
        <v>831</v>
      </c>
      <c r="E150" s="11" t="s">
        <v>830</v>
      </c>
      <c r="F150" s="11" t="s">
        <v>918</v>
      </c>
      <c r="G150" s="11" t="s">
        <v>917</v>
      </c>
      <c r="H150" s="17">
        <v>104.76564633</v>
      </c>
      <c r="I150" s="17">
        <v>-3.5583479100000002</v>
      </c>
      <c r="J150" s="11" t="s">
        <v>158</v>
      </c>
      <c r="K150" s="11" t="s">
        <v>66</v>
      </c>
      <c r="L150" s="11" t="s">
        <v>827</v>
      </c>
      <c r="M150" s="11" t="s">
        <v>899</v>
      </c>
      <c r="N150" s="11" t="s">
        <v>825</v>
      </c>
      <c r="O150" s="11" t="s">
        <v>63</v>
      </c>
      <c r="P150" s="11" t="s">
        <v>898</v>
      </c>
      <c r="Q150" s="11" t="s">
        <v>873</v>
      </c>
      <c r="R150" s="17" t="s">
        <v>60</v>
      </c>
      <c r="S150" s="11" t="s">
        <v>157</v>
      </c>
      <c r="T150" s="16">
        <v>593000000</v>
      </c>
      <c r="U150" s="15">
        <v>5337805.2</v>
      </c>
      <c r="V150" s="21">
        <v>66150000</v>
      </c>
      <c r="W150" s="14">
        <v>141300000</v>
      </c>
      <c r="X150" s="12">
        <v>100000000</v>
      </c>
      <c r="Y150" s="12">
        <v>144260936.7093516</v>
      </c>
      <c r="Z150" s="12">
        <v>29436100</v>
      </c>
      <c r="AA150" s="12">
        <v>0</v>
      </c>
      <c r="AB150" s="12">
        <v>0</v>
      </c>
      <c r="AC150" s="12">
        <v>0</v>
      </c>
      <c r="AD150" s="12">
        <v>115000000</v>
      </c>
    </row>
    <row r="151" spans="1:30" ht="15" hidden="1" customHeight="1">
      <c r="A151" s="10" t="s">
        <v>913</v>
      </c>
      <c r="B151" s="17" t="s">
        <v>304</v>
      </c>
      <c r="C151" s="11" t="s">
        <v>72</v>
      </c>
      <c r="D151" s="11" t="s">
        <v>831</v>
      </c>
      <c r="E151" s="11" t="s">
        <v>830</v>
      </c>
      <c r="F151" s="11" t="s">
        <v>915</v>
      </c>
      <c r="G151" s="11" t="s">
        <v>914</v>
      </c>
      <c r="H151" s="17">
        <v>105.853577</v>
      </c>
      <c r="I151" s="17">
        <v>-3.4908999999999999</v>
      </c>
      <c r="J151" s="11" t="s">
        <v>158</v>
      </c>
      <c r="K151" s="11" t="s">
        <v>66</v>
      </c>
      <c r="L151" s="11" t="s">
        <v>827</v>
      </c>
      <c r="M151" s="11" t="s">
        <v>899</v>
      </c>
      <c r="N151" s="11" t="s">
        <v>825</v>
      </c>
      <c r="O151" s="11" t="s">
        <v>63</v>
      </c>
      <c r="P151" s="11" t="s">
        <v>898</v>
      </c>
      <c r="Q151" s="11" t="s">
        <v>873</v>
      </c>
      <c r="R151" s="17" t="s">
        <v>60</v>
      </c>
      <c r="S151" s="11" t="s">
        <v>157</v>
      </c>
      <c r="T151" s="16">
        <v>593000000</v>
      </c>
      <c r="U151" s="15">
        <v>5337805.2</v>
      </c>
      <c r="V151" s="21">
        <v>66150000</v>
      </c>
      <c r="W151" s="14">
        <v>141300000</v>
      </c>
      <c r="X151" s="12">
        <v>100000000</v>
      </c>
      <c r="Y151" s="12">
        <v>144260936.7093516</v>
      </c>
      <c r="Z151" s="12">
        <v>29436100</v>
      </c>
      <c r="AA151" s="12">
        <v>0</v>
      </c>
      <c r="AB151" s="12">
        <v>0</v>
      </c>
      <c r="AC151" s="12">
        <v>0</v>
      </c>
      <c r="AD151" s="12">
        <v>115000000</v>
      </c>
    </row>
    <row r="152" spans="1:30" ht="15" hidden="1" customHeight="1">
      <c r="A152" s="10" t="s">
        <v>910</v>
      </c>
      <c r="B152" s="17" t="s">
        <v>304</v>
      </c>
      <c r="C152" s="11" t="s">
        <v>72</v>
      </c>
      <c r="D152" s="11" t="s">
        <v>831</v>
      </c>
      <c r="E152" s="11" t="s">
        <v>830</v>
      </c>
      <c r="F152" s="11" t="s">
        <v>912</v>
      </c>
      <c r="G152" s="11" t="s">
        <v>911</v>
      </c>
      <c r="H152" s="17">
        <v>104.7994794</v>
      </c>
      <c r="I152" s="17">
        <v>-4.15270954</v>
      </c>
      <c r="J152" s="11" t="s">
        <v>158</v>
      </c>
      <c r="K152" s="11" t="s">
        <v>66</v>
      </c>
      <c r="L152" s="11" t="s">
        <v>827</v>
      </c>
      <c r="M152" s="11" t="s">
        <v>899</v>
      </c>
      <c r="N152" s="11" t="s">
        <v>825</v>
      </c>
      <c r="O152" s="11" t="s">
        <v>63</v>
      </c>
      <c r="P152" s="11" t="s">
        <v>898</v>
      </c>
      <c r="Q152" s="11" t="s">
        <v>873</v>
      </c>
      <c r="R152" s="17" t="s">
        <v>60</v>
      </c>
      <c r="S152" s="11" t="s">
        <v>157</v>
      </c>
      <c r="T152" s="16">
        <v>593000000</v>
      </c>
      <c r="U152" s="15">
        <v>5337805.2</v>
      </c>
      <c r="V152" s="21">
        <v>66150000</v>
      </c>
      <c r="W152" s="14">
        <v>141300000</v>
      </c>
      <c r="X152" s="12">
        <v>100000000</v>
      </c>
      <c r="Y152" s="12">
        <v>144260936.7093516</v>
      </c>
      <c r="Z152" s="12">
        <v>29436100</v>
      </c>
      <c r="AA152" s="12">
        <v>0</v>
      </c>
      <c r="AB152" s="12">
        <v>0</v>
      </c>
      <c r="AC152" s="12">
        <v>0</v>
      </c>
      <c r="AD152" s="12">
        <v>115000000</v>
      </c>
    </row>
    <row r="153" spans="1:30" ht="15" hidden="1" customHeight="1">
      <c r="A153" s="10" t="s">
        <v>907</v>
      </c>
      <c r="B153" s="17" t="s">
        <v>304</v>
      </c>
      <c r="C153" s="11" t="s">
        <v>72</v>
      </c>
      <c r="D153" s="11" t="s">
        <v>831</v>
      </c>
      <c r="E153" s="11" t="s">
        <v>830</v>
      </c>
      <c r="F153" s="11" t="s">
        <v>909</v>
      </c>
      <c r="G153" s="11" t="s">
        <v>908</v>
      </c>
      <c r="H153" s="17">
        <v>105.02237125000001</v>
      </c>
      <c r="I153" s="17">
        <v>-3.95244704</v>
      </c>
      <c r="J153" s="11" t="s">
        <v>158</v>
      </c>
      <c r="K153" s="11" t="s">
        <v>66</v>
      </c>
      <c r="L153" s="11" t="s">
        <v>827</v>
      </c>
      <c r="M153" s="11" t="s">
        <v>899</v>
      </c>
      <c r="N153" s="11" t="s">
        <v>825</v>
      </c>
      <c r="O153" s="11" t="s">
        <v>63</v>
      </c>
      <c r="P153" s="11" t="s">
        <v>898</v>
      </c>
      <c r="Q153" s="11" t="s">
        <v>873</v>
      </c>
      <c r="R153" s="17" t="s">
        <v>60</v>
      </c>
      <c r="S153" s="11" t="s">
        <v>157</v>
      </c>
      <c r="T153" s="16">
        <v>593000000</v>
      </c>
      <c r="U153" s="15">
        <v>5337805.2</v>
      </c>
      <c r="V153" s="21">
        <v>66150000</v>
      </c>
      <c r="W153" s="14">
        <v>141300000</v>
      </c>
      <c r="X153" s="12">
        <v>100000000</v>
      </c>
      <c r="Y153" s="12">
        <v>144260936.7093516</v>
      </c>
      <c r="Z153" s="12">
        <v>29436100</v>
      </c>
      <c r="AA153" s="12">
        <v>0</v>
      </c>
      <c r="AB153" s="12">
        <v>0</v>
      </c>
      <c r="AC153" s="12">
        <v>0</v>
      </c>
      <c r="AD153" s="12">
        <v>115000000</v>
      </c>
    </row>
    <row r="154" spans="1:30" ht="15" hidden="1" customHeight="1">
      <c r="A154" s="10" t="s">
        <v>902</v>
      </c>
      <c r="B154" s="17" t="s">
        <v>304</v>
      </c>
      <c r="C154" s="11" t="s">
        <v>72</v>
      </c>
      <c r="D154" s="11" t="s">
        <v>831</v>
      </c>
      <c r="E154" s="11" t="s">
        <v>830</v>
      </c>
      <c r="F154" s="11" t="s">
        <v>906</v>
      </c>
      <c r="G154" s="11" t="s">
        <v>905</v>
      </c>
      <c r="H154" s="17">
        <v>104.50486585</v>
      </c>
      <c r="I154" s="17">
        <v>-3.6954953800000001</v>
      </c>
      <c r="J154" s="11" t="s">
        <v>158</v>
      </c>
      <c r="K154" s="11" t="s">
        <v>66</v>
      </c>
      <c r="L154" s="11" t="s">
        <v>827</v>
      </c>
      <c r="M154" s="11" t="s">
        <v>904</v>
      </c>
      <c r="N154" s="11" t="s">
        <v>825</v>
      </c>
      <c r="O154" s="11" t="s">
        <v>63</v>
      </c>
      <c r="P154" s="11" t="s">
        <v>903</v>
      </c>
      <c r="Q154" s="11" t="s">
        <v>873</v>
      </c>
      <c r="R154" s="17" t="s">
        <v>60</v>
      </c>
      <c r="S154" s="11" t="s">
        <v>157</v>
      </c>
      <c r="T154" s="16">
        <v>593000000</v>
      </c>
      <c r="U154" s="15">
        <v>5337805.2</v>
      </c>
      <c r="V154" s="21">
        <v>66150000</v>
      </c>
      <c r="W154" s="14">
        <v>135000000</v>
      </c>
      <c r="X154" s="12">
        <v>100000000</v>
      </c>
      <c r="Y154" s="12">
        <v>144260936.7093516</v>
      </c>
      <c r="Z154" s="12">
        <v>29436100</v>
      </c>
      <c r="AA154" s="12">
        <v>0</v>
      </c>
      <c r="AB154" s="12">
        <v>0</v>
      </c>
      <c r="AC154" s="12">
        <v>0</v>
      </c>
      <c r="AD154" s="12">
        <v>115000000</v>
      </c>
    </row>
    <row r="155" spans="1:30" ht="15" hidden="1" customHeight="1">
      <c r="A155" s="10" t="s">
        <v>897</v>
      </c>
      <c r="B155" s="17" t="s">
        <v>304</v>
      </c>
      <c r="C155" s="11" t="s">
        <v>72</v>
      </c>
      <c r="D155" s="11" t="s">
        <v>831</v>
      </c>
      <c r="E155" s="11" t="s">
        <v>830</v>
      </c>
      <c r="F155" s="11" t="s">
        <v>901</v>
      </c>
      <c r="G155" s="11" t="s">
        <v>900</v>
      </c>
      <c r="H155" s="17">
        <v>105.08231117</v>
      </c>
      <c r="I155" s="17">
        <v>-3.9571284800000002</v>
      </c>
      <c r="J155" s="11" t="s">
        <v>158</v>
      </c>
      <c r="K155" s="11" t="s">
        <v>66</v>
      </c>
      <c r="L155" s="11" t="s">
        <v>827</v>
      </c>
      <c r="M155" s="11" t="s">
        <v>899</v>
      </c>
      <c r="N155" s="11" t="s">
        <v>825</v>
      </c>
      <c r="O155" s="11" t="s">
        <v>63</v>
      </c>
      <c r="P155" s="11" t="s">
        <v>898</v>
      </c>
      <c r="Q155" s="11" t="s">
        <v>873</v>
      </c>
      <c r="R155" s="17" t="s">
        <v>60</v>
      </c>
      <c r="S155" s="11" t="s">
        <v>157</v>
      </c>
      <c r="T155" s="16">
        <v>593000000</v>
      </c>
      <c r="U155" s="15">
        <v>5337805.2</v>
      </c>
      <c r="V155" s="21">
        <v>66150000</v>
      </c>
      <c r="W155" s="14">
        <v>141300000</v>
      </c>
      <c r="X155" s="12">
        <v>100000000</v>
      </c>
      <c r="Y155" s="12">
        <v>144260936.7093516</v>
      </c>
      <c r="Z155" s="12">
        <v>29436100</v>
      </c>
      <c r="AA155" s="12">
        <v>0</v>
      </c>
      <c r="AB155" s="12">
        <v>0</v>
      </c>
      <c r="AC155" s="12">
        <v>0</v>
      </c>
      <c r="AD155" s="12">
        <v>115000000</v>
      </c>
    </row>
    <row r="156" spans="1:30" ht="15" hidden="1" customHeight="1">
      <c r="A156" s="10" t="s">
        <v>894</v>
      </c>
      <c r="B156" s="17" t="s">
        <v>304</v>
      </c>
      <c r="C156" s="11" t="s">
        <v>72</v>
      </c>
      <c r="D156" s="11" t="s">
        <v>831</v>
      </c>
      <c r="E156" s="11" t="s">
        <v>830</v>
      </c>
      <c r="F156" s="11" t="s">
        <v>896</v>
      </c>
      <c r="G156" s="11" t="s">
        <v>895</v>
      </c>
      <c r="H156" s="17">
        <v>105.34139</v>
      </c>
      <c r="I156" s="17">
        <v>-5.0183799999999996</v>
      </c>
      <c r="J156" s="11" t="s">
        <v>158</v>
      </c>
      <c r="K156" s="11" t="s">
        <v>66</v>
      </c>
      <c r="L156" s="11" t="s">
        <v>858</v>
      </c>
      <c r="M156" s="11" t="s">
        <v>891</v>
      </c>
      <c r="N156" s="11" t="s">
        <v>856</v>
      </c>
      <c r="O156" s="11" t="s">
        <v>63</v>
      </c>
      <c r="P156" s="11" t="s">
        <v>890</v>
      </c>
      <c r="Q156" s="11" t="s">
        <v>854</v>
      </c>
      <c r="R156" s="17" t="s">
        <v>60</v>
      </c>
      <c r="S156" s="11" t="s">
        <v>157</v>
      </c>
      <c r="T156" s="16">
        <v>593000000</v>
      </c>
      <c r="U156" s="15">
        <v>5337805.2</v>
      </c>
      <c r="V156" s="12">
        <v>67503200</v>
      </c>
      <c r="W156" s="14">
        <v>140000000</v>
      </c>
      <c r="X156" s="12">
        <v>100000000</v>
      </c>
      <c r="Y156" s="12">
        <v>138196003.22295749</v>
      </c>
      <c r="Z156" s="12">
        <v>28137800</v>
      </c>
      <c r="AA156" s="12">
        <v>0</v>
      </c>
      <c r="AB156" s="12">
        <v>0</v>
      </c>
      <c r="AC156" s="12">
        <v>0</v>
      </c>
      <c r="AD156" s="12">
        <v>115000000</v>
      </c>
    </row>
    <row r="157" spans="1:30" ht="15" hidden="1" customHeight="1">
      <c r="A157" s="10" t="s">
        <v>889</v>
      </c>
      <c r="B157" s="17" t="s">
        <v>304</v>
      </c>
      <c r="C157" s="11" t="s">
        <v>72</v>
      </c>
      <c r="D157" s="11" t="s">
        <v>831</v>
      </c>
      <c r="E157" s="11" t="s">
        <v>830</v>
      </c>
      <c r="F157" s="11" t="s">
        <v>893</v>
      </c>
      <c r="G157" s="11" t="s">
        <v>892</v>
      </c>
      <c r="H157" s="17">
        <v>105.30958</v>
      </c>
      <c r="I157" s="17">
        <v>-4.9275609999999999</v>
      </c>
      <c r="J157" s="11" t="s">
        <v>158</v>
      </c>
      <c r="K157" s="11" t="s">
        <v>66</v>
      </c>
      <c r="L157" s="11" t="s">
        <v>858</v>
      </c>
      <c r="M157" s="11" t="s">
        <v>891</v>
      </c>
      <c r="N157" s="11" t="s">
        <v>856</v>
      </c>
      <c r="O157" s="11" t="s">
        <v>63</v>
      </c>
      <c r="P157" s="11" t="s">
        <v>890</v>
      </c>
      <c r="Q157" s="11" t="s">
        <v>854</v>
      </c>
      <c r="R157" s="17" t="s">
        <v>60</v>
      </c>
      <c r="S157" s="11" t="s">
        <v>157</v>
      </c>
      <c r="T157" s="16">
        <v>593000000</v>
      </c>
      <c r="U157" s="15">
        <v>5337805.2</v>
      </c>
      <c r="V157" s="12">
        <v>67503200</v>
      </c>
      <c r="W157" s="14">
        <v>140000000</v>
      </c>
      <c r="X157" s="12">
        <v>100000000</v>
      </c>
      <c r="Y157" s="12">
        <v>138196003.22295749</v>
      </c>
      <c r="Z157" s="12">
        <v>28137800</v>
      </c>
      <c r="AA157" s="12">
        <v>0</v>
      </c>
      <c r="AB157" s="12">
        <v>0</v>
      </c>
      <c r="AC157" s="12">
        <v>0</v>
      </c>
      <c r="AD157" s="12">
        <v>115000000</v>
      </c>
    </row>
    <row r="158" spans="1:30" ht="15" hidden="1" customHeight="1">
      <c r="A158" s="10" t="s">
        <v>884</v>
      </c>
      <c r="B158" s="17" t="s">
        <v>304</v>
      </c>
      <c r="C158" s="11" t="s">
        <v>72</v>
      </c>
      <c r="D158" s="11" t="s">
        <v>831</v>
      </c>
      <c r="E158" s="11" t="s">
        <v>830</v>
      </c>
      <c r="F158" s="11" t="s">
        <v>888</v>
      </c>
      <c r="G158" s="11" t="s">
        <v>887</v>
      </c>
      <c r="H158" s="17">
        <v>105.59191199999999</v>
      </c>
      <c r="I158" s="17">
        <v>-5.0215759999999996</v>
      </c>
      <c r="J158" s="11" t="s">
        <v>158</v>
      </c>
      <c r="K158" s="11" t="s">
        <v>66</v>
      </c>
      <c r="L158" s="11" t="s">
        <v>858</v>
      </c>
      <c r="M158" s="11" t="s">
        <v>886</v>
      </c>
      <c r="N158" s="11" t="s">
        <v>856</v>
      </c>
      <c r="O158" s="11" t="s">
        <v>63</v>
      </c>
      <c r="P158" s="11" t="s">
        <v>885</v>
      </c>
      <c r="Q158" s="11" t="s">
        <v>854</v>
      </c>
      <c r="R158" s="17" t="s">
        <v>60</v>
      </c>
      <c r="S158" s="11" t="s">
        <v>157</v>
      </c>
      <c r="T158" s="16">
        <v>593000000</v>
      </c>
      <c r="U158" s="15">
        <v>5337805.2</v>
      </c>
      <c r="V158" s="12">
        <v>68909600</v>
      </c>
      <c r="W158" s="14">
        <v>127125000</v>
      </c>
      <c r="X158" s="12">
        <v>100000000</v>
      </c>
      <c r="Y158" s="12">
        <v>138196003.22295749</v>
      </c>
      <c r="Z158" s="12">
        <v>28137800</v>
      </c>
      <c r="AA158" s="12">
        <v>0</v>
      </c>
      <c r="AB158" s="12">
        <v>0</v>
      </c>
      <c r="AC158" s="12">
        <v>0</v>
      </c>
      <c r="AD158" s="12">
        <v>115000000</v>
      </c>
    </row>
    <row r="159" spans="1:30" ht="15" hidden="1" customHeight="1">
      <c r="A159" s="10" t="s">
        <v>879</v>
      </c>
      <c r="B159" s="17" t="s">
        <v>304</v>
      </c>
      <c r="C159" s="11" t="s">
        <v>72</v>
      </c>
      <c r="D159" s="11" t="s">
        <v>831</v>
      </c>
      <c r="E159" s="11" t="s">
        <v>830</v>
      </c>
      <c r="F159" s="11" t="s">
        <v>883</v>
      </c>
      <c r="G159" s="11" t="s">
        <v>882</v>
      </c>
      <c r="H159" s="17">
        <v>105.651285</v>
      </c>
      <c r="I159" s="17">
        <v>-4.42631</v>
      </c>
      <c r="J159" s="11" t="s">
        <v>158</v>
      </c>
      <c r="K159" s="11" t="s">
        <v>66</v>
      </c>
      <c r="L159" s="11" t="s">
        <v>858</v>
      </c>
      <c r="M159" s="11" t="s">
        <v>881</v>
      </c>
      <c r="N159" s="11" t="s">
        <v>856</v>
      </c>
      <c r="O159" s="11" t="s">
        <v>63</v>
      </c>
      <c r="P159" s="11" t="s">
        <v>880</v>
      </c>
      <c r="Q159" s="11" t="s">
        <v>854</v>
      </c>
      <c r="R159" s="17" t="s">
        <v>60</v>
      </c>
      <c r="S159" s="11" t="s">
        <v>157</v>
      </c>
      <c r="T159" s="16">
        <v>593000000</v>
      </c>
      <c r="U159" s="15">
        <v>5337805.2</v>
      </c>
      <c r="V159" s="21">
        <v>66150000</v>
      </c>
      <c r="W159" s="14">
        <v>126360000</v>
      </c>
      <c r="X159" s="12">
        <v>100000000</v>
      </c>
      <c r="Y159" s="12">
        <v>138196003.22295749</v>
      </c>
      <c r="Z159" s="12">
        <v>28137800</v>
      </c>
      <c r="AA159" s="12">
        <v>0</v>
      </c>
      <c r="AB159" s="12">
        <v>0</v>
      </c>
      <c r="AC159" s="12">
        <v>0</v>
      </c>
      <c r="AD159" s="12">
        <v>115000000</v>
      </c>
    </row>
    <row r="160" spans="1:30" ht="15" hidden="1" customHeight="1">
      <c r="A160" s="10" t="s">
        <v>872</v>
      </c>
      <c r="B160" s="17" t="s">
        <v>304</v>
      </c>
      <c r="C160" s="11" t="s">
        <v>72</v>
      </c>
      <c r="D160" s="11" t="s">
        <v>831</v>
      </c>
      <c r="E160" s="11" t="s">
        <v>830</v>
      </c>
      <c r="F160" s="11" t="s">
        <v>878</v>
      </c>
      <c r="G160" s="11" t="s">
        <v>877</v>
      </c>
      <c r="H160" s="17">
        <v>103.120531</v>
      </c>
      <c r="I160" s="17">
        <v>-4.378711</v>
      </c>
      <c r="J160" s="11" t="s">
        <v>158</v>
      </c>
      <c r="K160" s="11" t="s">
        <v>66</v>
      </c>
      <c r="L160" s="11" t="s">
        <v>876</v>
      </c>
      <c r="M160" s="11" t="s">
        <v>875</v>
      </c>
      <c r="N160" s="11" t="s">
        <v>856</v>
      </c>
      <c r="O160" s="11" t="s">
        <v>63</v>
      </c>
      <c r="P160" s="11" t="s">
        <v>874</v>
      </c>
      <c r="Q160" s="11" t="s">
        <v>873</v>
      </c>
      <c r="R160" s="17" t="s">
        <v>60</v>
      </c>
      <c r="S160" s="11" t="s">
        <v>157</v>
      </c>
      <c r="T160" s="16">
        <v>593000000</v>
      </c>
      <c r="U160" s="15">
        <v>5337805.2</v>
      </c>
      <c r="V160" s="21">
        <v>66150000</v>
      </c>
      <c r="W160" s="14">
        <v>112500000</v>
      </c>
      <c r="X160" s="12">
        <v>100000000</v>
      </c>
      <c r="Y160" s="12">
        <v>138196003.22295749</v>
      </c>
      <c r="Z160" s="12">
        <v>28137800</v>
      </c>
      <c r="AA160" s="12">
        <v>0</v>
      </c>
      <c r="AB160" s="12">
        <v>0</v>
      </c>
      <c r="AC160" s="12">
        <v>0</v>
      </c>
      <c r="AD160" s="12">
        <v>115000000</v>
      </c>
    </row>
    <row r="161" spans="1:30" ht="15" hidden="1" customHeight="1">
      <c r="A161" s="10" t="s">
        <v>867</v>
      </c>
      <c r="B161" s="17" t="s">
        <v>304</v>
      </c>
      <c r="C161" s="11" t="s">
        <v>72</v>
      </c>
      <c r="D161" s="11" t="s">
        <v>831</v>
      </c>
      <c r="E161" s="11" t="s">
        <v>830</v>
      </c>
      <c r="F161" s="11" t="s">
        <v>871</v>
      </c>
      <c r="G161" s="11" t="s">
        <v>870</v>
      </c>
      <c r="H161" s="17">
        <v>102.971254</v>
      </c>
      <c r="I161" s="17">
        <v>-1.3423750000000001</v>
      </c>
      <c r="J161" s="11" t="s">
        <v>158</v>
      </c>
      <c r="K161" s="11" t="s">
        <v>66</v>
      </c>
      <c r="L161" s="11" t="s">
        <v>835</v>
      </c>
      <c r="M161" s="11" t="s">
        <v>869</v>
      </c>
      <c r="N161" s="11" t="s">
        <v>825</v>
      </c>
      <c r="O161" s="11" t="s">
        <v>63</v>
      </c>
      <c r="P161" s="11" t="s">
        <v>868</v>
      </c>
      <c r="Q161" s="11" t="s">
        <v>550</v>
      </c>
      <c r="R161" s="17" t="s">
        <v>60</v>
      </c>
      <c r="S161" s="11" t="s">
        <v>157</v>
      </c>
      <c r="T161" s="16">
        <v>593000000</v>
      </c>
      <c r="U161" s="15">
        <v>5337805.2</v>
      </c>
      <c r="V161" s="12">
        <v>67903200</v>
      </c>
      <c r="W161" s="14">
        <v>120000000</v>
      </c>
      <c r="X161" s="12">
        <v>100000000</v>
      </c>
      <c r="Y161" s="12">
        <v>144260936.7093516</v>
      </c>
      <c r="Z161" s="12">
        <v>29436100</v>
      </c>
      <c r="AA161" s="12">
        <v>0</v>
      </c>
      <c r="AB161" s="12">
        <v>0</v>
      </c>
      <c r="AC161" s="12">
        <v>0</v>
      </c>
      <c r="AD161" s="12">
        <v>115000000</v>
      </c>
    </row>
    <row r="162" spans="1:30" ht="15" hidden="1" customHeight="1">
      <c r="A162" s="10" t="s">
        <v>864</v>
      </c>
      <c r="B162" s="17" t="s">
        <v>304</v>
      </c>
      <c r="C162" s="11" t="s">
        <v>72</v>
      </c>
      <c r="D162" s="11" t="s">
        <v>831</v>
      </c>
      <c r="E162" s="11" t="s">
        <v>830</v>
      </c>
      <c r="F162" s="11" t="s">
        <v>866</v>
      </c>
      <c r="G162" s="11" t="s">
        <v>865</v>
      </c>
      <c r="H162" s="17">
        <v>105.632122</v>
      </c>
      <c r="I162" s="17">
        <v>-5.6176709999999996</v>
      </c>
      <c r="J162" s="11" t="s">
        <v>158</v>
      </c>
      <c r="K162" s="11" t="s">
        <v>66</v>
      </c>
      <c r="L162" s="11" t="s">
        <v>858</v>
      </c>
      <c r="M162" s="11" t="s">
        <v>857</v>
      </c>
      <c r="N162" s="11" t="s">
        <v>856</v>
      </c>
      <c r="O162" s="11" t="s">
        <v>63</v>
      </c>
      <c r="P162" s="11" t="s">
        <v>855</v>
      </c>
      <c r="Q162" s="11" t="s">
        <v>854</v>
      </c>
      <c r="R162" s="17" t="s">
        <v>60</v>
      </c>
      <c r="S162" s="11" t="s">
        <v>157</v>
      </c>
      <c r="T162" s="16">
        <v>593000000</v>
      </c>
      <c r="U162" s="15">
        <v>5337805.2</v>
      </c>
      <c r="V162" s="12">
        <v>67503200</v>
      </c>
      <c r="W162" s="14">
        <v>140814000</v>
      </c>
      <c r="X162" s="12">
        <v>100000000</v>
      </c>
      <c r="Y162" s="12">
        <v>138196003.22295749</v>
      </c>
      <c r="Z162" s="12">
        <v>28137800</v>
      </c>
      <c r="AA162" s="12">
        <v>0</v>
      </c>
      <c r="AB162" s="12">
        <v>0</v>
      </c>
      <c r="AC162" s="12">
        <v>0</v>
      </c>
      <c r="AD162" s="12">
        <v>115000000</v>
      </c>
    </row>
    <row r="163" spans="1:30" ht="15" hidden="1" customHeight="1">
      <c r="A163" s="10" t="s">
        <v>861</v>
      </c>
      <c r="B163" s="17" t="s">
        <v>304</v>
      </c>
      <c r="C163" s="11" t="s">
        <v>72</v>
      </c>
      <c r="D163" s="11" t="s">
        <v>831</v>
      </c>
      <c r="E163" s="11" t="s">
        <v>830</v>
      </c>
      <c r="F163" s="11" t="s">
        <v>863</v>
      </c>
      <c r="G163" s="11" t="s">
        <v>862</v>
      </c>
      <c r="H163" s="17">
        <v>105.71778</v>
      </c>
      <c r="I163" s="17">
        <v>-5.6931399999999996</v>
      </c>
      <c r="J163" s="11" t="s">
        <v>158</v>
      </c>
      <c r="K163" s="11" t="s">
        <v>66</v>
      </c>
      <c r="L163" s="11" t="s">
        <v>858</v>
      </c>
      <c r="M163" s="11" t="s">
        <v>857</v>
      </c>
      <c r="N163" s="11" t="s">
        <v>856</v>
      </c>
      <c r="O163" s="11" t="s">
        <v>63</v>
      </c>
      <c r="P163" s="11" t="s">
        <v>855</v>
      </c>
      <c r="Q163" s="11" t="s">
        <v>854</v>
      </c>
      <c r="R163" s="17" t="s">
        <v>60</v>
      </c>
      <c r="S163" s="11" t="s">
        <v>157</v>
      </c>
      <c r="T163" s="16">
        <v>593000000</v>
      </c>
      <c r="U163" s="15">
        <v>5337805.2</v>
      </c>
      <c r="V163" s="12">
        <v>67503200</v>
      </c>
      <c r="W163" s="14">
        <v>140814000</v>
      </c>
      <c r="X163" s="12">
        <v>100000000</v>
      </c>
      <c r="Y163" s="12">
        <v>138196003.22295749</v>
      </c>
      <c r="Z163" s="12">
        <v>28137800</v>
      </c>
      <c r="AA163" s="12">
        <v>0</v>
      </c>
      <c r="AB163" s="12">
        <v>0</v>
      </c>
      <c r="AC163" s="12">
        <v>0</v>
      </c>
      <c r="AD163" s="12">
        <v>115000000</v>
      </c>
    </row>
    <row r="164" spans="1:30" ht="15" hidden="1" customHeight="1">
      <c r="A164" s="10" t="s">
        <v>853</v>
      </c>
      <c r="B164" s="17" t="s">
        <v>304</v>
      </c>
      <c r="C164" s="11" t="s">
        <v>72</v>
      </c>
      <c r="D164" s="11" t="s">
        <v>831</v>
      </c>
      <c r="E164" s="11" t="s">
        <v>830</v>
      </c>
      <c r="F164" s="11" t="s">
        <v>860</v>
      </c>
      <c r="G164" s="11" t="s">
        <v>859</v>
      </c>
      <c r="H164" s="17">
        <v>105.6643</v>
      </c>
      <c r="I164" s="17">
        <v>-5.6097799999999998</v>
      </c>
      <c r="J164" s="11" t="s">
        <v>158</v>
      </c>
      <c r="K164" s="11" t="s">
        <v>66</v>
      </c>
      <c r="L164" s="11" t="s">
        <v>858</v>
      </c>
      <c r="M164" s="11" t="s">
        <v>857</v>
      </c>
      <c r="N164" s="11" t="s">
        <v>856</v>
      </c>
      <c r="O164" s="11" t="s">
        <v>63</v>
      </c>
      <c r="P164" s="11" t="s">
        <v>855</v>
      </c>
      <c r="Q164" s="11" t="s">
        <v>854</v>
      </c>
      <c r="R164" s="17" t="s">
        <v>60</v>
      </c>
      <c r="S164" s="11" t="s">
        <v>157</v>
      </c>
      <c r="T164" s="16">
        <v>593000000</v>
      </c>
      <c r="U164" s="15">
        <v>5337805.2</v>
      </c>
      <c r="V164" s="12">
        <v>67503200</v>
      </c>
      <c r="W164" s="14">
        <v>140814000</v>
      </c>
      <c r="X164" s="12">
        <v>100000000</v>
      </c>
      <c r="Y164" s="12">
        <v>138196003.22295749</v>
      </c>
      <c r="Z164" s="12">
        <v>28137800</v>
      </c>
      <c r="AA164" s="12">
        <v>0</v>
      </c>
      <c r="AB164" s="12">
        <v>0</v>
      </c>
      <c r="AC164" s="12">
        <v>0</v>
      </c>
      <c r="AD164" s="12">
        <v>115000000</v>
      </c>
    </row>
    <row r="165" spans="1:30" ht="15" hidden="1" customHeight="1">
      <c r="A165" s="10" t="s">
        <v>848</v>
      </c>
      <c r="B165" s="17" t="s">
        <v>304</v>
      </c>
      <c r="C165" s="11" t="s">
        <v>72</v>
      </c>
      <c r="D165" s="11" t="s">
        <v>831</v>
      </c>
      <c r="E165" s="11" t="s">
        <v>830</v>
      </c>
      <c r="F165" s="11" t="s">
        <v>852</v>
      </c>
      <c r="G165" s="11" t="s">
        <v>851</v>
      </c>
      <c r="H165" s="17">
        <v>103.24269099999999</v>
      </c>
      <c r="I165" s="17">
        <v>-4.0995609999999996</v>
      </c>
      <c r="J165" s="11" t="s">
        <v>158</v>
      </c>
      <c r="K165" s="11" t="s">
        <v>66</v>
      </c>
      <c r="L165" s="11" t="s">
        <v>827</v>
      </c>
      <c r="M165" s="11" t="s">
        <v>850</v>
      </c>
      <c r="N165" s="11" t="s">
        <v>825</v>
      </c>
      <c r="O165" s="11" t="s">
        <v>89</v>
      </c>
      <c r="P165" s="11" t="s">
        <v>849</v>
      </c>
      <c r="Q165" s="11" t="s">
        <v>695</v>
      </c>
      <c r="R165" s="17" t="s">
        <v>60</v>
      </c>
      <c r="S165" s="11" t="s">
        <v>157</v>
      </c>
      <c r="T165" s="16">
        <v>593000000</v>
      </c>
      <c r="U165" s="15">
        <v>5337805.2</v>
      </c>
      <c r="V165" s="21">
        <v>66150000</v>
      </c>
      <c r="W165" s="14">
        <v>166500000</v>
      </c>
      <c r="X165" s="12">
        <v>100000000</v>
      </c>
      <c r="Y165" s="12">
        <v>144260936.7093516</v>
      </c>
      <c r="Z165" s="12">
        <v>29436100</v>
      </c>
      <c r="AA165" s="12">
        <v>0</v>
      </c>
      <c r="AB165" s="12">
        <v>0</v>
      </c>
      <c r="AC165" s="12">
        <v>0</v>
      </c>
      <c r="AD165" s="12">
        <v>115000000</v>
      </c>
    </row>
    <row r="166" spans="1:30" ht="15" hidden="1" customHeight="1">
      <c r="A166" s="10" t="s">
        <v>843</v>
      </c>
      <c r="B166" s="17" t="s">
        <v>304</v>
      </c>
      <c r="C166" s="11" t="s">
        <v>72</v>
      </c>
      <c r="D166" s="11" t="s">
        <v>831</v>
      </c>
      <c r="E166" s="11" t="s">
        <v>830</v>
      </c>
      <c r="F166" s="11" t="s">
        <v>847</v>
      </c>
      <c r="G166" s="11" t="s">
        <v>846</v>
      </c>
      <c r="H166" s="17">
        <v>104.37399600000001</v>
      </c>
      <c r="I166" s="17">
        <v>-3.273663</v>
      </c>
      <c r="J166" s="11" t="s">
        <v>158</v>
      </c>
      <c r="K166" s="11" t="s">
        <v>66</v>
      </c>
      <c r="L166" s="11" t="s">
        <v>827</v>
      </c>
      <c r="M166" s="11" t="s">
        <v>845</v>
      </c>
      <c r="N166" s="11" t="s">
        <v>825</v>
      </c>
      <c r="O166" s="11" t="s">
        <v>63</v>
      </c>
      <c r="P166" s="11" t="s">
        <v>844</v>
      </c>
      <c r="Q166" s="11" t="s">
        <v>695</v>
      </c>
      <c r="R166" s="17" t="s">
        <v>60</v>
      </c>
      <c r="S166" s="11" t="s">
        <v>157</v>
      </c>
      <c r="T166" s="16">
        <v>593000000</v>
      </c>
      <c r="U166" s="15">
        <v>5337805.2</v>
      </c>
      <c r="V166" s="12">
        <v>68909600</v>
      </c>
      <c r="W166" s="14">
        <v>135000000</v>
      </c>
      <c r="X166" s="12">
        <v>100000000</v>
      </c>
      <c r="Y166" s="12">
        <v>144260936.7093516</v>
      </c>
      <c r="Z166" s="12">
        <v>29436100</v>
      </c>
      <c r="AA166" s="12">
        <v>0</v>
      </c>
      <c r="AB166" s="12">
        <v>0</v>
      </c>
      <c r="AC166" s="12">
        <v>0</v>
      </c>
      <c r="AD166" s="12">
        <v>115000000</v>
      </c>
    </row>
    <row r="167" spans="1:30" ht="15" hidden="1" customHeight="1">
      <c r="A167" s="10" t="s">
        <v>838</v>
      </c>
      <c r="B167" s="17" t="s">
        <v>304</v>
      </c>
      <c r="C167" s="11" t="s">
        <v>72</v>
      </c>
      <c r="D167" s="11" t="s">
        <v>831</v>
      </c>
      <c r="E167" s="11" t="s">
        <v>830</v>
      </c>
      <c r="F167" s="11" t="s">
        <v>842</v>
      </c>
      <c r="G167" s="11" t="s">
        <v>841</v>
      </c>
      <c r="H167" s="17">
        <v>103.27279</v>
      </c>
      <c r="I167" s="17">
        <v>-3.6624089999999998</v>
      </c>
      <c r="J167" s="11" t="s">
        <v>158</v>
      </c>
      <c r="K167" s="11" t="s">
        <v>66</v>
      </c>
      <c r="L167" s="11" t="s">
        <v>827</v>
      </c>
      <c r="M167" s="11" t="s">
        <v>840</v>
      </c>
      <c r="N167" s="11" t="s">
        <v>825</v>
      </c>
      <c r="O167" s="11" t="s">
        <v>63</v>
      </c>
      <c r="P167" s="11" t="s">
        <v>839</v>
      </c>
      <c r="Q167" s="11" t="s">
        <v>695</v>
      </c>
      <c r="R167" s="17" t="s">
        <v>60</v>
      </c>
      <c r="S167" s="11" t="s">
        <v>157</v>
      </c>
      <c r="T167" s="16">
        <v>593000000</v>
      </c>
      <c r="U167" s="15">
        <v>5337805.2</v>
      </c>
      <c r="V167" s="21">
        <v>66150000</v>
      </c>
      <c r="W167" s="14">
        <v>135000000</v>
      </c>
      <c r="X167" s="12">
        <v>100000000</v>
      </c>
      <c r="Y167" s="12">
        <v>144260936.7093516</v>
      </c>
      <c r="Z167" s="12">
        <v>29436100</v>
      </c>
      <c r="AA167" s="12">
        <v>0</v>
      </c>
      <c r="AB167" s="12">
        <v>0</v>
      </c>
      <c r="AC167" s="12">
        <v>0</v>
      </c>
      <c r="AD167" s="12">
        <v>115000000</v>
      </c>
    </row>
    <row r="168" spans="1:30" ht="15" hidden="1" customHeight="1">
      <c r="A168" s="10" t="s">
        <v>832</v>
      </c>
      <c r="B168" s="17" t="s">
        <v>304</v>
      </c>
      <c r="C168" s="11" t="s">
        <v>72</v>
      </c>
      <c r="D168" s="11" t="s">
        <v>831</v>
      </c>
      <c r="E168" s="11" t="s">
        <v>830</v>
      </c>
      <c r="F168" s="11" t="s">
        <v>837</v>
      </c>
      <c r="G168" s="11" t="s">
        <v>836</v>
      </c>
      <c r="H168" s="17">
        <v>102.695532</v>
      </c>
      <c r="I168" s="17">
        <v>-1.536659</v>
      </c>
      <c r="J168" s="11" t="s">
        <v>158</v>
      </c>
      <c r="K168" s="11" t="s">
        <v>66</v>
      </c>
      <c r="L168" s="11" t="s">
        <v>835</v>
      </c>
      <c r="M168" s="11" t="s">
        <v>834</v>
      </c>
      <c r="N168" s="11" t="s">
        <v>825</v>
      </c>
      <c r="O168" s="11" t="s">
        <v>63</v>
      </c>
      <c r="P168" s="11" t="s">
        <v>833</v>
      </c>
      <c r="Q168" s="11" t="s">
        <v>550</v>
      </c>
      <c r="R168" s="17" t="s">
        <v>60</v>
      </c>
      <c r="S168" s="11" t="s">
        <v>157</v>
      </c>
      <c r="T168" s="16">
        <v>593000000</v>
      </c>
      <c r="U168" s="15">
        <v>5337805.2</v>
      </c>
      <c r="V168" s="12">
        <v>68909600</v>
      </c>
      <c r="W168" s="14">
        <v>150000000</v>
      </c>
      <c r="X168" s="12">
        <v>100000000</v>
      </c>
      <c r="Y168" s="12">
        <v>144260936.7093516</v>
      </c>
      <c r="Z168" s="12">
        <v>29436100</v>
      </c>
      <c r="AA168" s="12">
        <v>0</v>
      </c>
      <c r="AB168" s="12">
        <v>0</v>
      </c>
      <c r="AC168" s="12">
        <v>0</v>
      </c>
      <c r="AD168" s="12">
        <v>115000000</v>
      </c>
    </row>
    <row r="169" spans="1:30" ht="15" hidden="1" customHeight="1">
      <c r="A169" s="10" t="s">
        <v>823</v>
      </c>
      <c r="B169" s="17" t="s">
        <v>304</v>
      </c>
      <c r="C169" s="11" t="s">
        <v>72</v>
      </c>
      <c r="D169" s="11" t="s">
        <v>831</v>
      </c>
      <c r="E169" s="11" t="s">
        <v>830</v>
      </c>
      <c r="F169" s="11" t="s">
        <v>829</v>
      </c>
      <c r="G169" s="11" t="s">
        <v>828</v>
      </c>
      <c r="H169" s="17">
        <v>103.770819</v>
      </c>
      <c r="I169" s="17">
        <v>-4.3369520000000001</v>
      </c>
      <c r="J169" s="11" t="s">
        <v>158</v>
      </c>
      <c r="K169" s="11" t="s">
        <v>66</v>
      </c>
      <c r="L169" s="11" t="s">
        <v>827</v>
      </c>
      <c r="M169" s="11" t="s">
        <v>826</v>
      </c>
      <c r="N169" s="11" t="s">
        <v>825</v>
      </c>
      <c r="O169" s="11" t="s">
        <v>63</v>
      </c>
      <c r="P169" s="11" t="s">
        <v>824</v>
      </c>
      <c r="Q169" s="11" t="s">
        <v>550</v>
      </c>
      <c r="R169" s="17" t="s">
        <v>60</v>
      </c>
      <c r="S169" s="11" t="s">
        <v>157</v>
      </c>
      <c r="T169" s="16">
        <v>593000000</v>
      </c>
      <c r="U169" s="15">
        <v>5337805.2</v>
      </c>
      <c r="V169" s="21">
        <v>66150000</v>
      </c>
      <c r="W169" s="14">
        <v>119500000</v>
      </c>
      <c r="X169" s="12">
        <v>100000000</v>
      </c>
      <c r="Y169" s="12">
        <v>144260936.7093516</v>
      </c>
      <c r="Z169" s="12">
        <v>29436100</v>
      </c>
      <c r="AA169" s="12">
        <v>0</v>
      </c>
      <c r="AB169" s="12">
        <v>0</v>
      </c>
      <c r="AC169" s="12">
        <v>0</v>
      </c>
      <c r="AD169" s="12">
        <v>115000000</v>
      </c>
    </row>
    <row r="170" spans="1:30" ht="15" customHeight="1">
      <c r="A170" s="10" t="s">
        <v>820</v>
      </c>
      <c r="B170" s="17" t="s">
        <v>73</v>
      </c>
      <c r="C170" s="11" t="s">
        <v>72</v>
      </c>
      <c r="D170" s="11" t="s">
        <v>694</v>
      </c>
      <c r="E170" s="11" t="s">
        <v>770</v>
      </c>
      <c r="F170" s="11" t="s">
        <v>822</v>
      </c>
      <c r="G170" s="11" t="s">
        <v>821</v>
      </c>
      <c r="H170" s="17">
        <v>109.263397</v>
      </c>
      <c r="I170" s="17">
        <v>-7.6511089999999999</v>
      </c>
      <c r="J170" s="11" t="s">
        <v>67</v>
      </c>
      <c r="K170" s="11" t="s">
        <v>66</v>
      </c>
      <c r="L170" s="11" t="s">
        <v>19</v>
      </c>
      <c r="M170" s="11" t="s">
        <v>783</v>
      </c>
      <c r="N170" s="11" t="s">
        <v>766</v>
      </c>
      <c r="O170" s="11" t="s">
        <v>63</v>
      </c>
      <c r="P170" s="11" t="s">
        <v>782</v>
      </c>
      <c r="Q170" s="11" t="s">
        <v>725</v>
      </c>
      <c r="R170" s="17" t="s">
        <v>60</v>
      </c>
      <c r="S170" s="11" t="s">
        <v>59</v>
      </c>
      <c r="T170" s="16">
        <v>805000000</v>
      </c>
      <c r="U170" s="15">
        <v>5733000</v>
      </c>
      <c r="V170" s="12">
        <v>92742000</v>
      </c>
      <c r="W170" s="14">
        <v>127710000</v>
      </c>
      <c r="X170" s="13"/>
      <c r="Y170" s="12"/>
      <c r="Z170" s="12"/>
      <c r="AA170" s="12"/>
      <c r="AB170" s="12"/>
      <c r="AC170" s="12"/>
      <c r="AD170" s="12"/>
    </row>
    <row r="171" spans="1:30" ht="15" customHeight="1">
      <c r="A171" s="10" t="s">
        <v>815</v>
      </c>
      <c r="B171" s="17" t="s">
        <v>73</v>
      </c>
      <c r="C171" s="11" t="s">
        <v>72</v>
      </c>
      <c r="D171" s="11" t="s">
        <v>694</v>
      </c>
      <c r="E171" s="11" t="s">
        <v>770</v>
      </c>
      <c r="F171" s="11" t="s">
        <v>819</v>
      </c>
      <c r="G171" s="11" t="s">
        <v>818</v>
      </c>
      <c r="H171" s="17">
        <v>110.892799</v>
      </c>
      <c r="I171" s="17">
        <v>-7.6127570000000002</v>
      </c>
      <c r="J171" s="11" t="s">
        <v>67</v>
      </c>
      <c r="K171" s="11" t="s">
        <v>66</v>
      </c>
      <c r="L171" s="11" t="s">
        <v>19</v>
      </c>
      <c r="M171" s="11" t="s">
        <v>817</v>
      </c>
      <c r="N171" s="11" t="s">
        <v>766</v>
      </c>
      <c r="O171" s="11" t="s">
        <v>63</v>
      </c>
      <c r="P171" s="11" t="s">
        <v>816</v>
      </c>
      <c r="Q171" s="11" t="s">
        <v>696</v>
      </c>
      <c r="R171" s="17" t="s">
        <v>60</v>
      </c>
      <c r="S171" s="11" t="s">
        <v>59</v>
      </c>
      <c r="T171" s="16">
        <v>805000000</v>
      </c>
      <c r="U171" s="15">
        <v>5733000</v>
      </c>
      <c r="V171" s="12">
        <v>105000000</v>
      </c>
      <c r="W171" s="14">
        <v>135000000</v>
      </c>
      <c r="X171" s="18"/>
      <c r="Y171" s="12"/>
      <c r="Z171" s="12"/>
      <c r="AA171" s="12"/>
      <c r="AB171" s="12"/>
      <c r="AC171" s="12"/>
      <c r="AD171" s="12"/>
    </row>
    <row r="172" spans="1:30" ht="15" customHeight="1">
      <c r="A172" s="10" t="s">
        <v>812</v>
      </c>
      <c r="B172" s="17" t="s">
        <v>73</v>
      </c>
      <c r="C172" s="11" t="s">
        <v>72</v>
      </c>
      <c r="D172" s="11" t="s">
        <v>694</v>
      </c>
      <c r="E172" s="11" t="s">
        <v>770</v>
      </c>
      <c r="F172" s="11" t="s">
        <v>814</v>
      </c>
      <c r="G172" s="11" t="s">
        <v>813</v>
      </c>
      <c r="H172" s="17">
        <v>109.926058</v>
      </c>
      <c r="I172" s="17">
        <v>-6.9912089999999996</v>
      </c>
      <c r="J172" s="11" t="s">
        <v>67</v>
      </c>
      <c r="K172" s="11" t="s">
        <v>66</v>
      </c>
      <c r="L172" s="11" t="s">
        <v>19</v>
      </c>
      <c r="M172" s="11" t="s">
        <v>779</v>
      </c>
      <c r="N172" s="11" t="s">
        <v>766</v>
      </c>
      <c r="O172" s="11" t="s">
        <v>63</v>
      </c>
      <c r="P172" s="11" t="s">
        <v>778</v>
      </c>
      <c r="Q172" s="11" t="s">
        <v>725</v>
      </c>
      <c r="R172" s="17" t="s">
        <v>60</v>
      </c>
      <c r="S172" s="11" t="s">
        <v>59</v>
      </c>
      <c r="T172" s="16">
        <v>805000000</v>
      </c>
      <c r="U172" s="15">
        <v>5733000</v>
      </c>
      <c r="V172" s="12">
        <v>104000000</v>
      </c>
      <c r="W172" s="14">
        <v>90000000</v>
      </c>
      <c r="X172" s="13"/>
      <c r="Y172" s="12"/>
      <c r="Z172" s="12"/>
      <c r="AA172" s="12"/>
      <c r="AB172" s="12"/>
      <c r="AC172" s="12"/>
      <c r="AD172" s="12"/>
    </row>
    <row r="173" spans="1:30" ht="15" customHeight="1">
      <c r="A173" s="10" t="s">
        <v>809</v>
      </c>
      <c r="B173" s="17" t="s">
        <v>73</v>
      </c>
      <c r="C173" s="11" t="s">
        <v>72</v>
      </c>
      <c r="D173" s="11" t="s">
        <v>694</v>
      </c>
      <c r="E173" s="11" t="s">
        <v>770</v>
      </c>
      <c r="F173" s="11" t="s">
        <v>811</v>
      </c>
      <c r="G173" s="11" t="s">
        <v>810</v>
      </c>
      <c r="H173" s="17">
        <v>110.05443099999999</v>
      </c>
      <c r="I173" s="17">
        <v>-7.2152260000000004</v>
      </c>
      <c r="J173" s="11" t="s">
        <v>67</v>
      </c>
      <c r="K173" s="11" t="s">
        <v>66</v>
      </c>
      <c r="L173" s="11" t="s">
        <v>19</v>
      </c>
      <c r="M173" s="11" t="s">
        <v>777</v>
      </c>
      <c r="N173" s="11" t="s">
        <v>766</v>
      </c>
      <c r="O173" s="11" t="s">
        <v>63</v>
      </c>
      <c r="P173" s="11" t="s">
        <v>776</v>
      </c>
      <c r="Q173" s="11" t="s">
        <v>725</v>
      </c>
      <c r="R173" s="17" t="s">
        <v>60</v>
      </c>
      <c r="S173" s="11" t="s">
        <v>59</v>
      </c>
      <c r="T173" s="16">
        <v>805000000</v>
      </c>
      <c r="U173" s="15">
        <v>5733000</v>
      </c>
      <c r="V173" s="12">
        <v>92742000</v>
      </c>
      <c r="W173" s="14">
        <v>110000000</v>
      </c>
      <c r="X173" s="18"/>
      <c r="Y173" s="12"/>
      <c r="Z173" s="12"/>
      <c r="AA173" s="12"/>
      <c r="AB173" s="12"/>
      <c r="AC173" s="12"/>
      <c r="AD173" s="12"/>
    </row>
    <row r="174" spans="1:30" ht="15" customHeight="1">
      <c r="A174" s="10" t="s">
        <v>806</v>
      </c>
      <c r="B174" s="17" t="s">
        <v>73</v>
      </c>
      <c r="C174" s="11" t="s">
        <v>72</v>
      </c>
      <c r="D174" s="11" t="s">
        <v>694</v>
      </c>
      <c r="E174" s="11" t="s">
        <v>770</v>
      </c>
      <c r="F174" s="11" t="s">
        <v>808</v>
      </c>
      <c r="G174" s="11" t="s">
        <v>807</v>
      </c>
      <c r="H174" s="17">
        <v>110.72162</v>
      </c>
      <c r="I174" s="17">
        <v>-7.7002519999999999</v>
      </c>
      <c r="J174" s="11" t="s">
        <v>67</v>
      </c>
      <c r="K174" s="11" t="s">
        <v>66</v>
      </c>
      <c r="L174" s="11" t="s">
        <v>19</v>
      </c>
      <c r="M174" s="11" t="s">
        <v>803</v>
      </c>
      <c r="N174" s="11" t="s">
        <v>766</v>
      </c>
      <c r="O174" s="11" t="s">
        <v>63</v>
      </c>
      <c r="P174" s="11" t="s">
        <v>802</v>
      </c>
      <c r="Q174" s="11" t="s">
        <v>696</v>
      </c>
      <c r="R174" s="17" t="s">
        <v>60</v>
      </c>
      <c r="S174" s="11" t="s">
        <v>59</v>
      </c>
      <c r="T174" s="16">
        <v>805000000</v>
      </c>
      <c r="U174" s="15">
        <v>5733000</v>
      </c>
      <c r="V174" s="12">
        <v>92742000</v>
      </c>
      <c r="W174" s="14">
        <v>108000000</v>
      </c>
      <c r="X174" s="13"/>
      <c r="Y174" s="12"/>
      <c r="Z174" s="12"/>
      <c r="AA174" s="12"/>
      <c r="AB174" s="12"/>
      <c r="AC174" s="12"/>
      <c r="AD174" s="12"/>
    </row>
    <row r="175" spans="1:30" ht="15" customHeight="1">
      <c r="A175" s="10" t="s">
        <v>801</v>
      </c>
      <c r="B175" s="17" t="s">
        <v>73</v>
      </c>
      <c r="C175" s="11" t="s">
        <v>72</v>
      </c>
      <c r="D175" s="11" t="s">
        <v>694</v>
      </c>
      <c r="E175" s="11" t="s">
        <v>770</v>
      </c>
      <c r="F175" s="11" t="s">
        <v>805</v>
      </c>
      <c r="G175" s="11" t="s">
        <v>804</v>
      </c>
      <c r="H175" s="17">
        <v>110.513227</v>
      </c>
      <c r="I175" s="17">
        <v>-7.7222439999999999</v>
      </c>
      <c r="J175" s="11" t="s">
        <v>67</v>
      </c>
      <c r="K175" s="11" t="s">
        <v>66</v>
      </c>
      <c r="L175" s="11" t="s">
        <v>19</v>
      </c>
      <c r="M175" s="11" t="s">
        <v>803</v>
      </c>
      <c r="N175" s="11" t="s">
        <v>766</v>
      </c>
      <c r="O175" s="11" t="s">
        <v>63</v>
      </c>
      <c r="P175" s="11" t="s">
        <v>802</v>
      </c>
      <c r="Q175" s="11" t="s">
        <v>696</v>
      </c>
      <c r="R175" s="17" t="s">
        <v>60</v>
      </c>
      <c r="S175" s="11" t="s">
        <v>59</v>
      </c>
      <c r="T175" s="16">
        <v>805000000</v>
      </c>
      <c r="U175" s="15">
        <v>5733000</v>
      </c>
      <c r="V175" s="12">
        <v>92742000</v>
      </c>
      <c r="W175" s="14">
        <v>108000000</v>
      </c>
      <c r="X175" s="13"/>
      <c r="Y175" s="12"/>
      <c r="Z175" s="12"/>
      <c r="AA175" s="12"/>
      <c r="AB175" s="12"/>
      <c r="AC175" s="12"/>
      <c r="AD175" s="12"/>
    </row>
    <row r="176" spans="1:30" ht="15" customHeight="1">
      <c r="A176" s="10" t="s">
        <v>796</v>
      </c>
      <c r="B176" s="17" t="s">
        <v>73</v>
      </c>
      <c r="C176" s="11" t="s">
        <v>72</v>
      </c>
      <c r="D176" s="11" t="s">
        <v>694</v>
      </c>
      <c r="E176" s="11" t="s">
        <v>770</v>
      </c>
      <c r="F176" s="11" t="s">
        <v>800</v>
      </c>
      <c r="G176" s="11" t="s">
        <v>799</v>
      </c>
      <c r="H176" s="17">
        <v>109.52571</v>
      </c>
      <c r="I176" s="17">
        <v>-7.4378929999999999</v>
      </c>
      <c r="J176" s="11" t="s">
        <v>67</v>
      </c>
      <c r="K176" s="11" t="s">
        <v>66</v>
      </c>
      <c r="L176" s="11" t="s">
        <v>19</v>
      </c>
      <c r="M176" s="11" t="s">
        <v>798</v>
      </c>
      <c r="N176" s="11" t="s">
        <v>766</v>
      </c>
      <c r="O176" s="11" t="s">
        <v>63</v>
      </c>
      <c r="P176" s="11" t="s">
        <v>797</v>
      </c>
      <c r="Q176" s="11" t="s">
        <v>696</v>
      </c>
      <c r="R176" s="17" t="s">
        <v>60</v>
      </c>
      <c r="S176" s="11" t="s">
        <v>59</v>
      </c>
      <c r="T176" s="16">
        <v>805000000</v>
      </c>
      <c r="U176" s="15">
        <v>5733000</v>
      </c>
      <c r="V176" s="12">
        <v>92742000</v>
      </c>
      <c r="W176" s="14">
        <v>99000000</v>
      </c>
      <c r="X176" s="18"/>
      <c r="Y176" s="12"/>
      <c r="Z176" s="12"/>
      <c r="AA176" s="12"/>
      <c r="AB176" s="12"/>
      <c r="AC176" s="12"/>
      <c r="AD176" s="12"/>
    </row>
    <row r="177" spans="1:30" ht="15" customHeight="1">
      <c r="A177" s="10" t="s">
        <v>793</v>
      </c>
      <c r="B177" s="17" t="s">
        <v>73</v>
      </c>
      <c r="C177" s="11" t="s">
        <v>72</v>
      </c>
      <c r="D177" s="11" t="s">
        <v>694</v>
      </c>
      <c r="E177" s="11" t="s">
        <v>770</v>
      </c>
      <c r="F177" s="11" t="s">
        <v>795</v>
      </c>
      <c r="G177" s="11" t="s">
        <v>794</v>
      </c>
      <c r="H177" s="17">
        <v>110.96595000000001</v>
      </c>
      <c r="I177" s="17">
        <v>-7.3622870000000002</v>
      </c>
      <c r="J177" s="11" t="s">
        <v>67</v>
      </c>
      <c r="K177" s="11" t="s">
        <v>66</v>
      </c>
      <c r="L177" s="11" t="s">
        <v>19</v>
      </c>
      <c r="M177" s="11" t="s">
        <v>781</v>
      </c>
      <c r="N177" s="11" t="s">
        <v>766</v>
      </c>
      <c r="O177" s="11" t="s">
        <v>63</v>
      </c>
      <c r="P177" s="11" t="s">
        <v>780</v>
      </c>
      <c r="Q177" s="11" t="s">
        <v>696</v>
      </c>
      <c r="R177" s="17" t="s">
        <v>60</v>
      </c>
      <c r="S177" s="11" t="s">
        <v>59</v>
      </c>
      <c r="T177" s="16">
        <v>805000000</v>
      </c>
      <c r="U177" s="15">
        <v>5733000</v>
      </c>
      <c r="V177" s="12">
        <v>92742000</v>
      </c>
      <c r="W177" s="14">
        <v>108000000</v>
      </c>
      <c r="X177" s="13"/>
      <c r="Y177" s="12"/>
      <c r="Z177" s="12"/>
      <c r="AA177" s="12"/>
      <c r="AB177" s="12"/>
      <c r="AC177" s="12"/>
      <c r="AD177" s="12"/>
    </row>
    <row r="178" spans="1:30" ht="15" customHeight="1">
      <c r="A178" s="10" t="s">
        <v>787</v>
      </c>
      <c r="B178" s="17" t="s">
        <v>73</v>
      </c>
      <c r="C178" s="11" t="s">
        <v>72</v>
      </c>
      <c r="D178" s="11" t="s">
        <v>694</v>
      </c>
      <c r="E178" s="11" t="s">
        <v>770</v>
      </c>
      <c r="F178" s="11" t="s">
        <v>792</v>
      </c>
      <c r="G178" s="11" t="s">
        <v>791</v>
      </c>
      <c r="H178" s="17">
        <v>110.078137</v>
      </c>
      <c r="I178" s="17">
        <v>-7.9054200000000003</v>
      </c>
      <c r="J178" s="11" t="s">
        <v>67</v>
      </c>
      <c r="K178" s="11" t="s">
        <v>66</v>
      </c>
      <c r="L178" s="11" t="s">
        <v>790</v>
      </c>
      <c r="M178" s="11" t="s">
        <v>789</v>
      </c>
      <c r="N178" s="11" t="s">
        <v>766</v>
      </c>
      <c r="O178" s="11" t="s">
        <v>63</v>
      </c>
      <c r="P178" s="11" t="s">
        <v>788</v>
      </c>
      <c r="Q178" s="11" t="s">
        <v>696</v>
      </c>
      <c r="R178" s="17" t="s">
        <v>60</v>
      </c>
      <c r="S178" s="11" t="s">
        <v>59</v>
      </c>
      <c r="T178" s="16">
        <v>805000000</v>
      </c>
      <c r="U178" s="15">
        <v>5733000</v>
      </c>
      <c r="V178" s="12">
        <v>92742000</v>
      </c>
      <c r="W178" s="14">
        <v>130000000</v>
      </c>
      <c r="X178" s="13"/>
      <c r="Y178" s="12"/>
      <c r="Z178" s="12"/>
      <c r="AA178" s="12"/>
      <c r="AB178" s="12"/>
      <c r="AC178" s="12"/>
      <c r="AD178" s="12"/>
    </row>
    <row r="179" spans="1:30" ht="15" customHeight="1">
      <c r="A179" s="10" t="s">
        <v>784</v>
      </c>
      <c r="B179" s="17" t="s">
        <v>73</v>
      </c>
      <c r="C179" s="11" t="s">
        <v>72</v>
      </c>
      <c r="D179" s="11" t="s">
        <v>694</v>
      </c>
      <c r="E179" s="11" t="s">
        <v>770</v>
      </c>
      <c r="F179" s="11" t="s">
        <v>786</v>
      </c>
      <c r="G179" s="11" t="s">
        <v>785</v>
      </c>
      <c r="H179" s="17">
        <v>110.341865</v>
      </c>
      <c r="I179" s="17">
        <v>-7.2103580000000003</v>
      </c>
      <c r="J179" s="11" t="s">
        <v>67</v>
      </c>
      <c r="K179" s="11" t="s">
        <v>66</v>
      </c>
      <c r="L179" s="11" t="s">
        <v>19</v>
      </c>
      <c r="M179" s="11" t="s">
        <v>773</v>
      </c>
      <c r="N179" s="11" t="s">
        <v>766</v>
      </c>
      <c r="O179" s="11" t="s">
        <v>63</v>
      </c>
      <c r="P179" s="11" t="s">
        <v>772</v>
      </c>
      <c r="Q179" s="11" t="s">
        <v>725</v>
      </c>
      <c r="R179" s="17" t="s">
        <v>60</v>
      </c>
      <c r="S179" s="11" t="s">
        <v>59</v>
      </c>
      <c r="T179" s="16">
        <v>805000000</v>
      </c>
      <c r="U179" s="15">
        <v>5733000</v>
      </c>
      <c r="V179" s="12">
        <v>105000000</v>
      </c>
      <c r="W179" s="14">
        <v>125000000</v>
      </c>
      <c r="X179" s="13"/>
      <c r="Y179" s="12"/>
      <c r="Z179" s="12"/>
      <c r="AA179" s="12"/>
      <c r="AB179" s="12"/>
      <c r="AC179" s="12"/>
      <c r="AD179" s="12"/>
    </row>
    <row r="180" spans="1:30" ht="15" customHeight="1">
      <c r="A180" s="10" t="s">
        <v>771</v>
      </c>
      <c r="B180" s="17" t="s">
        <v>73</v>
      </c>
      <c r="C180" s="11" t="s">
        <v>72</v>
      </c>
      <c r="D180" s="11" t="s">
        <v>694</v>
      </c>
      <c r="E180" s="11" t="s">
        <v>770</v>
      </c>
      <c r="F180" s="11" t="s">
        <v>775</v>
      </c>
      <c r="G180" s="11" t="s">
        <v>774</v>
      </c>
      <c r="H180" s="17">
        <v>110.301131</v>
      </c>
      <c r="I180" s="17">
        <v>-7.2616300000000003</v>
      </c>
      <c r="J180" s="11" t="s">
        <v>67</v>
      </c>
      <c r="K180" s="11" t="s">
        <v>66</v>
      </c>
      <c r="L180" s="11" t="s">
        <v>19</v>
      </c>
      <c r="M180" s="11" t="s">
        <v>773</v>
      </c>
      <c r="N180" s="11" t="s">
        <v>766</v>
      </c>
      <c r="O180" s="11" t="s">
        <v>63</v>
      </c>
      <c r="P180" s="11" t="s">
        <v>772</v>
      </c>
      <c r="Q180" s="11" t="s">
        <v>725</v>
      </c>
      <c r="R180" s="17" t="s">
        <v>60</v>
      </c>
      <c r="S180" s="11" t="s">
        <v>59</v>
      </c>
      <c r="T180" s="16">
        <v>805000000</v>
      </c>
      <c r="U180" s="15">
        <v>5733000</v>
      </c>
      <c r="V180" s="12">
        <v>105000000</v>
      </c>
      <c r="W180" s="14">
        <v>125000000</v>
      </c>
      <c r="X180" s="13"/>
      <c r="Y180" s="12"/>
      <c r="Z180" s="12"/>
      <c r="AA180" s="12"/>
      <c r="AB180" s="12"/>
      <c r="AC180" s="12"/>
      <c r="AD180" s="12"/>
    </row>
    <row r="181" spans="1:30" ht="15" customHeight="1">
      <c r="A181" s="10" t="s">
        <v>764</v>
      </c>
      <c r="B181" s="17" t="s">
        <v>73</v>
      </c>
      <c r="C181" s="11" t="s">
        <v>72</v>
      </c>
      <c r="D181" s="11" t="s">
        <v>694</v>
      </c>
      <c r="E181" s="11" t="s">
        <v>770</v>
      </c>
      <c r="F181" s="11" t="s">
        <v>769</v>
      </c>
      <c r="G181" s="11" t="s">
        <v>768</v>
      </c>
      <c r="H181" s="17">
        <v>109.693556</v>
      </c>
      <c r="I181" s="17">
        <v>-7.0050039999999996</v>
      </c>
      <c r="J181" s="11" t="s">
        <v>67</v>
      </c>
      <c r="K181" s="11" t="s">
        <v>66</v>
      </c>
      <c r="L181" s="11" t="s">
        <v>19</v>
      </c>
      <c r="M181" s="11" t="s">
        <v>767</v>
      </c>
      <c r="N181" s="11" t="s">
        <v>766</v>
      </c>
      <c r="O181" s="11" t="s">
        <v>63</v>
      </c>
      <c r="P181" s="11" t="s">
        <v>765</v>
      </c>
      <c r="Q181" s="11" t="s">
        <v>696</v>
      </c>
      <c r="R181" s="17" t="s">
        <v>60</v>
      </c>
      <c r="S181" s="11" t="s">
        <v>59</v>
      </c>
      <c r="T181" s="16">
        <v>805000000</v>
      </c>
      <c r="U181" s="15">
        <v>5733000</v>
      </c>
      <c r="V181" s="12">
        <v>92742000</v>
      </c>
      <c r="W181" s="14">
        <v>99000000</v>
      </c>
      <c r="X181" s="13"/>
      <c r="Y181" s="12"/>
      <c r="Z181" s="12"/>
      <c r="AA181" s="12"/>
      <c r="AB181" s="12"/>
      <c r="AC181" s="12"/>
      <c r="AD181" s="12"/>
    </row>
    <row r="182" spans="1:30" ht="15" customHeight="1">
      <c r="A182" s="10" t="s">
        <v>758</v>
      </c>
      <c r="B182" s="17" t="s">
        <v>73</v>
      </c>
      <c r="C182" s="11" t="s">
        <v>72</v>
      </c>
      <c r="D182" s="11" t="s">
        <v>694</v>
      </c>
      <c r="E182" s="11" t="s">
        <v>720</v>
      </c>
      <c r="F182" s="11" t="s">
        <v>763</v>
      </c>
      <c r="G182" s="11" t="s">
        <v>762</v>
      </c>
      <c r="H182" s="17">
        <v>116.082184</v>
      </c>
      <c r="I182" s="17">
        <v>-8.4438169999999992</v>
      </c>
      <c r="J182" s="11" t="s">
        <v>67</v>
      </c>
      <c r="K182" s="11" t="s">
        <v>66</v>
      </c>
      <c r="L182" s="11" t="s">
        <v>761</v>
      </c>
      <c r="M182" s="11" t="s">
        <v>760</v>
      </c>
      <c r="N182" s="11" t="s">
        <v>28</v>
      </c>
      <c r="O182" s="11" t="s">
        <v>63</v>
      </c>
      <c r="P182" s="11" t="s">
        <v>759</v>
      </c>
      <c r="Q182" s="11" t="s">
        <v>721</v>
      </c>
      <c r="R182" s="17" t="s">
        <v>60</v>
      </c>
      <c r="S182" s="11" t="s">
        <v>59</v>
      </c>
      <c r="T182" s="16">
        <v>805000000</v>
      </c>
      <c r="U182" s="15">
        <v>6497400</v>
      </c>
      <c r="V182" s="12">
        <v>62637000</v>
      </c>
      <c r="W182" s="14">
        <v>78210000</v>
      </c>
      <c r="X182" s="18"/>
      <c r="Y182" s="12"/>
      <c r="Z182" s="12"/>
      <c r="AA182" s="12"/>
      <c r="AB182" s="12"/>
      <c r="AC182" s="12"/>
      <c r="AD182" s="12"/>
    </row>
    <row r="183" spans="1:30" ht="15" customHeight="1">
      <c r="A183" s="10" t="s">
        <v>753</v>
      </c>
      <c r="B183" s="17" t="s">
        <v>73</v>
      </c>
      <c r="C183" s="11" t="s">
        <v>72</v>
      </c>
      <c r="D183" s="11" t="s">
        <v>694</v>
      </c>
      <c r="E183" s="11" t="s">
        <v>720</v>
      </c>
      <c r="F183" s="11" t="s">
        <v>757</v>
      </c>
      <c r="G183" s="11" t="s">
        <v>756</v>
      </c>
      <c r="H183" s="17">
        <v>115.140486</v>
      </c>
      <c r="I183" s="17">
        <v>-8.1727450000000008</v>
      </c>
      <c r="J183" s="11" t="s">
        <v>67</v>
      </c>
      <c r="K183" s="11" t="s">
        <v>66</v>
      </c>
      <c r="L183" s="11" t="s">
        <v>728</v>
      </c>
      <c r="M183" s="11" t="s">
        <v>755</v>
      </c>
      <c r="N183" s="11" t="s">
        <v>26</v>
      </c>
      <c r="O183" s="11" t="s">
        <v>63</v>
      </c>
      <c r="P183" s="11" t="s">
        <v>754</v>
      </c>
      <c r="Q183" s="11" t="s">
        <v>725</v>
      </c>
      <c r="R183" s="17" t="s">
        <v>60</v>
      </c>
      <c r="S183" s="11" t="s">
        <v>59</v>
      </c>
      <c r="T183" s="16">
        <v>805000000</v>
      </c>
      <c r="U183" s="15">
        <v>4968600</v>
      </c>
      <c r="V183" s="12">
        <v>95000000</v>
      </c>
      <c r="W183" s="14">
        <v>200000000</v>
      </c>
      <c r="X183" s="13"/>
      <c r="Y183" s="12"/>
      <c r="Z183" s="12"/>
      <c r="AA183" s="12"/>
      <c r="AB183" s="12"/>
      <c r="AC183" s="12"/>
      <c r="AD183" s="12"/>
    </row>
    <row r="184" spans="1:30" ht="15" customHeight="1">
      <c r="A184" s="10" t="s">
        <v>750</v>
      </c>
      <c r="B184" s="17" t="s">
        <v>73</v>
      </c>
      <c r="C184" s="11" t="s">
        <v>72</v>
      </c>
      <c r="D184" s="11" t="s">
        <v>694</v>
      </c>
      <c r="E184" s="11" t="s">
        <v>720</v>
      </c>
      <c r="F184" s="11" t="s">
        <v>752</v>
      </c>
      <c r="G184" s="11" t="s">
        <v>751</v>
      </c>
      <c r="H184" s="17">
        <v>124.505728</v>
      </c>
      <c r="I184" s="17">
        <v>-9.4910990000000002</v>
      </c>
      <c r="J184" s="11" t="s">
        <v>67</v>
      </c>
      <c r="K184" s="11" t="s">
        <v>66</v>
      </c>
      <c r="L184" s="11" t="s">
        <v>719</v>
      </c>
      <c r="M184" s="11" t="s">
        <v>723</v>
      </c>
      <c r="N184" s="11" t="s">
        <v>27</v>
      </c>
      <c r="O184" s="11" t="s">
        <v>63</v>
      </c>
      <c r="P184" s="11" t="s">
        <v>722</v>
      </c>
      <c r="Q184" s="11" t="s">
        <v>721</v>
      </c>
      <c r="R184" s="17" t="s">
        <v>60</v>
      </c>
      <c r="S184" s="11" t="s">
        <v>59</v>
      </c>
      <c r="T184" s="16">
        <v>805000000</v>
      </c>
      <c r="U184" s="15">
        <v>6497400</v>
      </c>
      <c r="V184" s="12">
        <v>72000000</v>
      </c>
      <c r="W184" s="14">
        <v>84250000</v>
      </c>
      <c r="X184" s="18"/>
      <c r="Y184" s="12"/>
      <c r="Z184" s="12"/>
      <c r="AA184" s="12"/>
      <c r="AB184" s="12"/>
      <c r="AC184" s="12"/>
      <c r="AD184" s="12"/>
    </row>
    <row r="185" spans="1:30" ht="15" customHeight="1">
      <c r="A185" s="10" t="s">
        <v>747</v>
      </c>
      <c r="B185" s="17" t="s">
        <v>73</v>
      </c>
      <c r="C185" s="11" t="s">
        <v>72</v>
      </c>
      <c r="D185" s="11" t="s">
        <v>694</v>
      </c>
      <c r="E185" s="11" t="s">
        <v>720</v>
      </c>
      <c r="F185" s="11" t="s">
        <v>749</v>
      </c>
      <c r="G185" s="11" t="s">
        <v>748</v>
      </c>
      <c r="H185" s="17">
        <v>115.417855</v>
      </c>
      <c r="I185" s="17">
        <v>-8.5715059999999994</v>
      </c>
      <c r="J185" s="11" t="s">
        <v>67</v>
      </c>
      <c r="K185" s="11" t="s">
        <v>66</v>
      </c>
      <c r="L185" s="11" t="s">
        <v>728</v>
      </c>
      <c r="M185" s="11" t="s">
        <v>727</v>
      </c>
      <c r="N185" s="11" t="s">
        <v>26</v>
      </c>
      <c r="O185" s="11" t="s">
        <v>63</v>
      </c>
      <c r="P185" s="11" t="s">
        <v>726</v>
      </c>
      <c r="Q185" s="11" t="s">
        <v>718</v>
      </c>
      <c r="R185" s="17" t="s">
        <v>60</v>
      </c>
      <c r="S185" s="11" t="s">
        <v>59</v>
      </c>
      <c r="T185" s="16">
        <v>805000000</v>
      </c>
      <c r="U185" s="15">
        <v>4968600</v>
      </c>
      <c r="V185" s="12">
        <v>105000000</v>
      </c>
      <c r="W185" s="14">
        <v>225000000</v>
      </c>
      <c r="X185" s="13"/>
      <c r="Y185" s="12"/>
      <c r="Z185" s="12"/>
      <c r="AA185" s="12"/>
      <c r="AB185" s="12"/>
      <c r="AC185" s="12"/>
      <c r="AD185" s="12"/>
    </row>
    <row r="186" spans="1:30" ht="15" customHeight="1">
      <c r="A186" s="10" t="s">
        <v>744</v>
      </c>
      <c r="B186" s="17" t="s">
        <v>73</v>
      </c>
      <c r="C186" s="11" t="s">
        <v>72</v>
      </c>
      <c r="D186" s="11" t="s">
        <v>694</v>
      </c>
      <c r="E186" s="11" t="s">
        <v>720</v>
      </c>
      <c r="F186" s="11" t="s">
        <v>746</v>
      </c>
      <c r="G186" s="11" t="s">
        <v>745</v>
      </c>
      <c r="H186" s="17">
        <v>115.544369</v>
      </c>
      <c r="I186" s="17">
        <v>-8.7278369999999992</v>
      </c>
      <c r="J186" s="11" t="s">
        <v>67</v>
      </c>
      <c r="K186" s="11" t="s">
        <v>66</v>
      </c>
      <c r="L186" s="11" t="s">
        <v>728</v>
      </c>
      <c r="M186" s="11" t="s">
        <v>727</v>
      </c>
      <c r="N186" s="11" t="s">
        <v>26</v>
      </c>
      <c r="O186" s="11" t="s">
        <v>63</v>
      </c>
      <c r="P186" s="11" t="s">
        <v>726</v>
      </c>
      <c r="Q186" s="11" t="s">
        <v>718</v>
      </c>
      <c r="R186" s="17" t="s">
        <v>60</v>
      </c>
      <c r="S186" s="11" t="s">
        <v>59</v>
      </c>
      <c r="T186" s="16">
        <v>805000000</v>
      </c>
      <c r="U186" s="15">
        <v>4968600</v>
      </c>
      <c r="V186" s="12">
        <v>105000000</v>
      </c>
      <c r="W186" s="14">
        <v>225000000</v>
      </c>
      <c r="X186" s="13"/>
      <c r="Y186" s="12"/>
      <c r="Z186" s="12"/>
      <c r="AA186" s="12"/>
      <c r="AB186" s="12"/>
      <c r="AC186" s="12"/>
      <c r="AD186" s="12"/>
    </row>
    <row r="187" spans="1:30" ht="15" customHeight="1">
      <c r="A187" s="10" t="s">
        <v>739</v>
      </c>
      <c r="B187" s="17" t="s">
        <v>73</v>
      </c>
      <c r="C187" s="11" t="s">
        <v>72</v>
      </c>
      <c r="D187" s="11" t="s">
        <v>694</v>
      </c>
      <c r="E187" s="11" t="s">
        <v>720</v>
      </c>
      <c r="F187" s="11" t="s">
        <v>743</v>
      </c>
      <c r="G187" s="11" t="s">
        <v>742</v>
      </c>
      <c r="H187" s="17">
        <v>115.39954899999999</v>
      </c>
      <c r="I187" s="17">
        <v>-8.3933060000000008</v>
      </c>
      <c r="J187" s="11" t="s">
        <v>67</v>
      </c>
      <c r="K187" s="11" t="s">
        <v>66</v>
      </c>
      <c r="L187" s="11" t="s">
        <v>728</v>
      </c>
      <c r="M187" s="11" t="s">
        <v>741</v>
      </c>
      <c r="N187" s="11" t="s">
        <v>26</v>
      </c>
      <c r="O187" s="11" t="s">
        <v>63</v>
      </c>
      <c r="P187" s="11" t="s">
        <v>740</v>
      </c>
      <c r="Q187" s="11" t="s">
        <v>725</v>
      </c>
      <c r="R187" s="17" t="s">
        <v>60</v>
      </c>
      <c r="S187" s="11" t="s">
        <v>59</v>
      </c>
      <c r="T187" s="16">
        <v>805000000</v>
      </c>
      <c r="U187" s="15">
        <v>4968600</v>
      </c>
      <c r="V187" s="12">
        <v>115000000</v>
      </c>
      <c r="W187" s="14">
        <v>220000000</v>
      </c>
      <c r="X187" s="13"/>
      <c r="Y187" s="12"/>
      <c r="Z187" s="12"/>
      <c r="AA187" s="12"/>
      <c r="AB187" s="12"/>
      <c r="AC187" s="12"/>
      <c r="AD187" s="12"/>
    </row>
    <row r="188" spans="1:30" ht="15" customHeight="1">
      <c r="A188" s="10" t="s">
        <v>736</v>
      </c>
      <c r="B188" s="17" t="s">
        <v>73</v>
      </c>
      <c r="C188" s="11" t="s">
        <v>72</v>
      </c>
      <c r="D188" s="11" t="s">
        <v>694</v>
      </c>
      <c r="E188" s="11" t="s">
        <v>720</v>
      </c>
      <c r="F188" s="11" t="s">
        <v>738</v>
      </c>
      <c r="G188" s="11" t="s">
        <v>737</v>
      </c>
      <c r="H188" s="17">
        <v>115.459548</v>
      </c>
      <c r="I188" s="17">
        <v>-8.6891920000000002</v>
      </c>
      <c r="J188" s="11" t="s">
        <v>67</v>
      </c>
      <c r="K188" s="11" t="s">
        <v>66</v>
      </c>
      <c r="L188" s="11" t="s">
        <v>728</v>
      </c>
      <c r="M188" s="11" t="s">
        <v>727</v>
      </c>
      <c r="N188" s="11" t="s">
        <v>26</v>
      </c>
      <c r="O188" s="11" t="s">
        <v>63</v>
      </c>
      <c r="P188" s="11" t="s">
        <v>726</v>
      </c>
      <c r="Q188" s="11" t="s">
        <v>718</v>
      </c>
      <c r="R188" s="17" t="s">
        <v>60</v>
      </c>
      <c r="S188" s="11" t="s">
        <v>59</v>
      </c>
      <c r="T188" s="16">
        <v>805000000</v>
      </c>
      <c r="U188" s="15">
        <v>4968600</v>
      </c>
      <c r="V188" s="12">
        <v>105000000</v>
      </c>
      <c r="W188" s="14">
        <v>225000000</v>
      </c>
      <c r="X188" s="13"/>
      <c r="Y188" s="12"/>
      <c r="Z188" s="12"/>
      <c r="AA188" s="12"/>
      <c r="AB188" s="12"/>
      <c r="AC188" s="12"/>
      <c r="AD188" s="12"/>
    </row>
    <row r="189" spans="1:30" ht="15" customHeight="1">
      <c r="A189" s="10" t="s">
        <v>731</v>
      </c>
      <c r="B189" s="17" t="s">
        <v>73</v>
      </c>
      <c r="C189" s="11" t="s">
        <v>72</v>
      </c>
      <c r="D189" s="11" t="s">
        <v>694</v>
      </c>
      <c r="E189" s="11" t="s">
        <v>720</v>
      </c>
      <c r="F189" s="11" t="s">
        <v>735</v>
      </c>
      <c r="G189" s="11" t="s">
        <v>734</v>
      </c>
      <c r="H189" s="17">
        <v>115.487565</v>
      </c>
      <c r="I189" s="17">
        <v>-8.5309530000000002</v>
      </c>
      <c r="J189" s="11" t="s">
        <v>67</v>
      </c>
      <c r="K189" s="11" t="s">
        <v>66</v>
      </c>
      <c r="L189" s="11" t="s">
        <v>728</v>
      </c>
      <c r="M189" s="11" t="s">
        <v>733</v>
      </c>
      <c r="N189" s="11" t="s">
        <v>26</v>
      </c>
      <c r="O189" s="11" t="s">
        <v>63</v>
      </c>
      <c r="P189" s="11" t="s">
        <v>732</v>
      </c>
      <c r="Q189" s="11" t="s">
        <v>725</v>
      </c>
      <c r="R189" s="17" t="s">
        <v>60</v>
      </c>
      <c r="S189" s="11" t="s">
        <v>59</v>
      </c>
      <c r="T189" s="16">
        <v>805000000</v>
      </c>
      <c r="U189" s="15">
        <v>4968600</v>
      </c>
      <c r="V189" s="12">
        <v>105000000</v>
      </c>
      <c r="W189" s="14">
        <v>240000000</v>
      </c>
      <c r="X189" s="13"/>
      <c r="Y189" s="12"/>
      <c r="Z189" s="12"/>
      <c r="AA189" s="12"/>
      <c r="AB189" s="12"/>
      <c r="AC189" s="12"/>
      <c r="AD189" s="12"/>
    </row>
    <row r="190" spans="1:30" ht="15" customHeight="1">
      <c r="A190" s="10" t="s">
        <v>724</v>
      </c>
      <c r="B190" s="17" t="s">
        <v>73</v>
      </c>
      <c r="C190" s="11" t="s">
        <v>72</v>
      </c>
      <c r="D190" s="11" t="s">
        <v>694</v>
      </c>
      <c r="E190" s="11" t="s">
        <v>720</v>
      </c>
      <c r="F190" s="11" t="s">
        <v>730</v>
      </c>
      <c r="G190" s="11" t="s">
        <v>729</v>
      </c>
      <c r="H190" s="17">
        <v>115.42531700000001</v>
      </c>
      <c r="I190" s="17">
        <v>-8.4699790000000004</v>
      </c>
      <c r="J190" s="11" t="s">
        <v>67</v>
      </c>
      <c r="K190" s="11" t="s">
        <v>66</v>
      </c>
      <c r="L190" s="11" t="s">
        <v>728</v>
      </c>
      <c r="M190" s="11" t="s">
        <v>727</v>
      </c>
      <c r="N190" s="11" t="s">
        <v>26</v>
      </c>
      <c r="O190" s="11" t="s">
        <v>63</v>
      </c>
      <c r="P190" s="11" t="s">
        <v>726</v>
      </c>
      <c r="Q190" s="11" t="s">
        <v>725</v>
      </c>
      <c r="R190" s="17" t="s">
        <v>60</v>
      </c>
      <c r="S190" s="11" t="s">
        <v>59</v>
      </c>
      <c r="T190" s="16">
        <v>805000000</v>
      </c>
      <c r="U190" s="15">
        <v>4968600</v>
      </c>
      <c r="V190" s="12">
        <v>105000000</v>
      </c>
      <c r="W190" s="14">
        <v>225000000</v>
      </c>
      <c r="X190" s="13"/>
      <c r="Y190" s="12"/>
      <c r="Z190" s="12"/>
      <c r="AA190" s="12"/>
      <c r="AB190" s="12"/>
      <c r="AC190" s="12"/>
      <c r="AD190" s="12"/>
    </row>
    <row r="191" spans="1:30" ht="15" customHeight="1">
      <c r="A191" s="10" t="s">
        <v>713</v>
      </c>
      <c r="B191" s="17" t="s">
        <v>73</v>
      </c>
      <c r="C191" s="11" t="s">
        <v>72</v>
      </c>
      <c r="D191" s="11" t="s">
        <v>694</v>
      </c>
      <c r="E191" s="11" t="s">
        <v>693</v>
      </c>
      <c r="F191" s="11" t="s">
        <v>717</v>
      </c>
      <c r="G191" s="11" t="s">
        <v>716</v>
      </c>
      <c r="H191" s="17">
        <v>112.78725</v>
      </c>
      <c r="I191" s="17">
        <v>-7.59171</v>
      </c>
      <c r="J191" s="11" t="s">
        <v>67</v>
      </c>
      <c r="K191" s="11" t="s">
        <v>66</v>
      </c>
      <c r="L191" s="11" t="s">
        <v>22</v>
      </c>
      <c r="M191" s="11" t="s">
        <v>715</v>
      </c>
      <c r="N191" s="11" t="s">
        <v>689</v>
      </c>
      <c r="O191" s="11" t="s">
        <v>63</v>
      </c>
      <c r="P191" s="11" t="s">
        <v>714</v>
      </c>
      <c r="Q191" s="11" t="s">
        <v>687</v>
      </c>
      <c r="R191" s="17" t="s">
        <v>60</v>
      </c>
      <c r="S191" s="11" t="s">
        <v>59</v>
      </c>
      <c r="T191" s="16">
        <v>805000000</v>
      </c>
      <c r="U191" s="15">
        <v>5236140</v>
      </c>
      <c r="V191" s="12">
        <v>57821000</v>
      </c>
      <c r="W191" s="14">
        <v>151650000</v>
      </c>
      <c r="X191" s="18"/>
      <c r="Y191" s="12"/>
      <c r="Z191" s="12"/>
      <c r="AA191" s="12"/>
      <c r="AB191" s="12"/>
      <c r="AC191" s="12"/>
      <c r="AD191" s="12"/>
    </row>
    <row r="192" spans="1:30" ht="15" customHeight="1">
      <c r="A192" s="10" t="s">
        <v>710</v>
      </c>
      <c r="B192" s="17" t="s">
        <v>73</v>
      </c>
      <c r="C192" s="11" t="s">
        <v>72</v>
      </c>
      <c r="D192" s="11" t="s">
        <v>694</v>
      </c>
      <c r="E192" s="11" t="s">
        <v>693</v>
      </c>
      <c r="F192" s="11" t="s">
        <v>712</v>
      </c>
      <c r="G192" s="11" t="s">
        <v>711</v>
      </c>
      <c r="H192" s="17">
        <v>112.63656</v>
      </c>
      <c r="I192" s="17">
        <v>-7.9111750000000001</v>
      </c>
      <c r="J192" s="11" t="s">
        <v>67</v>
      </c>
      <c r="K192" s="11" t="s">
        <v>66</v>
      </c>
      <c r="L192" s="11" t="s">
        <v>22</v>
      </c>
      <c r="M192" s="11" t="s">
        <v>698</v>
      </c>
      <c r="N192" s="11" t="s">
        <v>689</v>
      </c>
      <c r="O192" s="11" t="s">
        <v>63</v>
      </c>
      <c r="P192" s="11" t="s">
        <v>697</v>
      </c>
      <c r="Q192" s="11" t="s">
        <v>699</v>
      </c>
      <c r="R192" s="17" t="s">
        <v>60</v>
      </c>
      <c r="S192" s="11" t="s">
        <v>59</v>
      </c>
      <c r="T192" s="16">
        <v>805000000</v>
      </c>
      <c r="U192" s="15">
        <v>5236140</v>
      </c>
      <c r="V192" s="12">
        <v>62821000</v>
      </c>
      <c r="W192" s="14">
        <v>131850000</v>
      </c>
      <c r="X192" s="18"/>
      <c r="Y192" s="12"/>
      <c r="Z192" s="12"/>
      <c r="AA192" s="12"/>
      <c r="AB192" s="12"/>
      <c r="AC192" s="12"/>
      <c r="AD192" s="12"/>
    </row>
    <row r="193" spans="1:30" ht="15" customHeight="1">
      <c r="A193" s="10" t="s">
        <v>707</v>
      </c>
      <c r="B193" s="17" t="s">
        <v>73</v>
      </c>
      <c r="C193" s="11" t="s">
        <v>72</v>
      </c>
      <c r="D193" s="11" t="s">
        <v>694</v>
      </c>
      <c r="E193" s="11" t="s">
        <v>693</v>
      </c>
      <c r="F193" s="11" t="s">
        <v>709</v>
      </c>
      <c r="G193" s="11" t="s">
        <v>708</v>
      </c>
      <c r="H193" s="17">
        <v>112.62784499999999</v>
      </c>
      <c r="I193" s="17">
        <v>-7.9107880000000002</v>
      </c>
      <c r="J193" s="11" t="s">
        <v>67</v>
      </c>
      <c r="K193" s="11" t="s">
        <v>66</v>
      </c>
      <c r="L193" s="11" t="s">
        <v>22</v>
      </c>
      <c r="M193" s="11" t="s">
        <v>698</v>
      </c>
      <c r="N193" s="11" t="s">
        <v>689</v>
      </c>
      <c r="O193" s="11" t="s">
        <v>63</v>
      </c>
      <c r="P193" s="11" t="s">
        <v>697</v>
      </c>
      <c r="Q193" s="11" t="s">
        <v>701</v>
      </c>
      <c r="R193" s="17" t="s">
        <v>60</v>
      </c>
      <c r="S193" s="11" t="s">
        <v>59</v>
      </c>
      <c r="T193" s="16">
        <v>805000000</v>
      </c>
      <c r="U193" s="15">
        <v>5236140</v>
      </c>
      <c r="V193" s="12">
        <v>62821000</v>
      </c>
      <c r="W193" s="14">
        <v>131850000</v>
      </c>
      <c r="X193" s="18"/>
      <c r="Y193" s="12"/>
      <c r="Z193" s="12"/>
      <c r="AA193" s="12"/>
      <c r="AB193" s="12"/>
      <c r="AC193" s="12"/>
      <c r="AD193" s="12"/>
    </row>
    <row r="194" spans="1:30" ht="15" customHeight="1">
      <c r="A194" s="10" t="s">
        <v>704</v>
      </c>
      <c r="B194" s="17" t="s">
        <v>73</v>
      </c>
      <c r="C194" s="11" t="s">
        <v>72</v>
      </c>
      <c r="D194" s="11" t="s">
        <v>694</v>
      </c>
      <c r="E194" s="11" t="s">
        <v>693</v>
      </c>
      <c r="F194" s="11" t="s">
        <v>706</v>
      </c>
      <c r="G194" s="11" t="s">
        <v>705</v>
      </c>
      <c r="H194" s="17">
        <v>112.6593</v>
      </c>
      <c r="I194" s="17">
        <v>-7.8925099999999997</v>
      </c>
      <c r="J194" s="11" t="s">
        <v>67</v>
      </c>
      <c r="K194" s="11" t="s">
        <v>66</v>
      </c>
      <c r="L194" s="11" t="s">
        <v>22</v>
      </c>
      <c r="M194" s="11" t="s">
        <v>698</v>
      </c>
      <c r="N194" s="11" t="s">
        <v>689</v>
      </c>
      <c r="O194" s="11" t="s">
        <v>63</v>
      </c>
      <c r="P194" s="11" t="s">
        <v>697</v>
      </c>
      <c r="Q194" s="11" t="s">
        <v>699</v>
      </c>
      <c r="R194" s="17" t="s">
        <v>60</v>
      </c>
      <c r="S194" s="11" t="s">
        <v>59</v>
      </c>
      <c r="T194" s="16">
        <v>805000000</v>
      </c>
      <c r="U194" s="15">
        <v>5236140</v>
      </c>
      <c r="V194" s="12">
        <v>62821000</v>
      </c>
      <c r="W194" s="14">
        <v>131850000</v>
      </c>
      <c r="X194" s="18"/>
      <c r="Y194" s="12"/>
      <c r="Z194" s="12"/>
      <c r="AA194" s="12"/>
      <c r="AB194" s="12"/>
      <c r="AC194" s="12"/>
      <c r="AD194" s="12"/>
    </row>
    <row r="195" spans="1:30" ht="15" customHeight="1">
      <c r="A195" s="10" t="s">
        <v>700</v>
      </c>
      <c r="B195" s="17" t="s">
        <v>73</v>
      </c>
      <c r="C195" s="11" t="s">
        <v>72</v>
      </c>
      <c r="D195" s="11" t="s">
        <v>694</v>
      </c>
      <c r="E195" s="11" t="s">
        <v>693</v>
      </c>
      <c r="F195" s="11" t="s">
        <v>703</v>
      </c>
      <c r="G195" s="11" t="s">
        <v>702</v>
      </c>
      <c r="H195" s="17">
        <v>112.65646700000001</v>
      </c>
      <c r="I195" s="17">
        <v>-7.8890000000000002</v>
      </c>
      <c r="J195" s="11" t="s">
        <v>67</v>
      </c>
      <c r="K195" s="11" t="s">
        <v>66</v>
      </c>
      <c r="L195" s="11" t="s">
        <v>22</v>
      </c>
      <c r="M195" s="11" t="s">
        <v>698</v>
      </c>
      <c r="N195" s="11" t="s">
        <v>689</v>
      </c>
      <c r="O195" s="11" t="s">
        <v>63</v>
      </c>
      <c r="P195" s="11" t="s">
        <v>697</v>
      </c>
      <c r="Q195" s="11" t="s">
        <v>701</v>
      </c>
      <c r="R195" s="17" t="s">
        <v>60</v>
      </c>
      <c r="S195" s="11" t="s">
        <v>59</v>
      </c>
      <c r="T195" s="16">
        <v>805000000</v>
      </c>
      <c r="U195" s="15">
        <v>5236140</v>
      </c>
      <c r="V195" s="12">
        <v>62821000</v>
      </c>
      <c r="W195" s="14">
        <v>131850000</v>
      </c>
      <c r="X195" s="18"/>
      <c r="Y195" s="12"/>
      <c r="Z195" s="12"/>
      <c r="AA195" s="12"/>
      <c r="AB195" s="12"/>
      <c r="AC195" s="12"/>
      <c r="AD195" s="12"/>
    </row>
    <row r="196" spans="1:30" ht="15" customHeight="1">
      <c r="A196" s="10" t="s">
        <v>686</v>
      </c>
      <c r="B196" s="17" t="s">
        <v>73</v>
      </c>
      <c r="C196" s="11" t="s">
        <v>72</v>
      </c>
      <c r="D196" s="11" t="s">
        <v>694</v>
      </c>
      <c r="E196" s="11" t="s">
        <v>693</v>
      </c>
      <c r="F196" s="11" t="s">
        <v>692</v>
      </c>
      <c r="G196" s="11" t="s">
        <v>691</v>
      </c>
      <c r="H196" s="17">
        <v>112.586783</v>
      </c>
      <c r="I196" s="17">
        <v>-7.1813669999999998</v>
      </c>
      <c r="J196" s="11" t="s">
        <v>67</v>
      </c>
      <c r="K196" s="11" t="s">
        <v>66</v>
      </c>
      <c r="L196" s="11" t="s">
        <v>22</v>
      </c>
      <c r="M196" s="11" t="s">
        <v>690</v>
      </c>
      <c r="N196" s="11" t="s">
        <v>689</v>
      </c>
      <c r="O196" s="11" t="s">
        <v>63</v>
      </c>
      <c r="P196" s="11" t="s">
        <v>688</v>
      </c>
      <c r="Q196" s="11" t="s">
        <v>687</v>
      </c>
      <c r="R196" s="17" t="s">
        <v>60</v>
      </c>
      <c r="S196" s="11" t="s">
        <v>59</v>
      </c>
      <c r="T196" s="16">
        <v>805000000</v>
      </c>
      <c r="U196" s="15">
        <v>5236140</v>
      </c>
      <c r="V196" s="12">
        <v>62821000</v>
      </c>
      <c r="W196" s="14">
        <v>146700000</v>
      </c>
      <c r="X196" s="18"/>
      <c r="Y196" s="12"/>
      <c r="Z196" s="12"/>
      <c r="AA196" s="12"/>
      <c r="AB196" s="12"/>
      <c r="AC196" s="12"/>
      <c r="AD196" s="12"/>
    </row>
    <row r="197" spans="1:30" ht="15" customHeight="1">
      <c r="A197" s="10" t="s">
        <v>683</v>
      </c>
      <c r="B197" s="17" t="s">
        <v>304</v>
      </c>
      <c r="C197" s="11" t="s">
        <v>72</v>
      </c>
      <c r="D197" s="11" t="s">
        <v>303</v>
      </c>
      <c r="E197" s="11" t="s">
        <v>557</v>
      </c>
      <c r="F197" s="11" t="s">
        <v>685</v>
      </c>
      <c r="G197" s="11" t="s">
        <v>684</v>
      </c>
      <c r="H197" s="17">
        <v>109.635321</v>
      </c>
      <c r="I197" s="17">
        <v>0.271617</v>
      </c>
      <c r="J197" s="11" t="s">
        <v>67</v>
      </c>
      <c r="K197" s="11" t="s">
        <v>66</v>
      </c>
      <c r="L197" s="11" t="s">
        <v>564</v>
      </c>
      <c r="M197" s="11" t="s">
        <v>582</v>
      </c>
      <c r="N197" s="11" t="s">
        <v>562</v>
      </c>
      <c r="O197" s="11" t="s">
        <v>89</v>
      </c>
      <c r="P197" s="11" t="s">
        <v>581</v>
      </c>
      <c r="Q197" s="20" t="s">
        <v>591</v>
      </c>
      <c r="R197" s="17" t="s">
        <v>60</v>
      </c>
      <c r="S197" s="11" t="s">
        <v>59</v>
      </c>
      <c r="T197" s="16">
        <v>805000000</v>
      </c>
      <c r="U197" s="15">
        <v>7644000</v>
      </c>
      <c r="V197" s="12">
        <v>82637000</v>
      </c>
      <c r="W197" s="14">
        <v>125000000</v>
      </c>
      <c r="X197" s="18"/>
      <c r="Y197" s="12"/>
      <c r="Z197" s="12"/>
      <c r="AA197" s="12"/>
      <c r="AB197" s="12"/>
      <c r="AC197" s="12"/>
      <c r="AD197" s="12"/>
    </row>
    <row r="198" spans="1:30" ht="15" customHeight="1">
      <c r="A198" s="10" t="s">
        <v>680</v>
      </c>
      <c r="B198" s="17" t="s">
        <v>304</v>
      </c>
      <c r="C198" s="11" t="s">
        <v>72</v>
      </c>
      <c r="D198" s="11" t="s">
        <v>303</v>
      </c>
      <c r="E198" s="11" t="s">
        <v>557</v>
      </c>
      <c r="F198" s="11" t="s">
        <v>682</v>
      </c>
      <c r="G198" s="11" t="s">
        <v>681</v>
      </c>
      <c r="H198" s="17">
        <v>114.483</v>
      </c>
      <c r="I198" s="17">
        <v>-1.12148</v>
      </c>
      <c r="J198" s="11" t="s">
        <v>67</v>
      </c>
      <c r="K198" s="11" t="s">
        <v>66</v>
      </c>
      <c r="L198" s="11" t="s">
        <v>560</v>
      </c>
      <c r="M198" s="11" t="s">
        <v>571</v>
      </c>
      <c r="N198" s="11" t="s">
        <v>552</v>
      </c>
      <c r="O198" s="11" t="s">
        <v>63</v>
      </c>
      <c r="P198" s="11" t="s">
        <v>570</v>
      </c>
      <c r="Q198" s="20" t="s">
        <v>573</v>
      </c>
      <c r="R198" s="17" t="s">
        <v>60</v>
      </c>
      <c r="S198" s="11" t="s">
        <v>59</v>
      </c>
      <c r="T198" s="16">
        <v>805000000</v>
      </c>
      <c r="U198" s="15">
        <v>7452900</v>
      </c>
      <c r="V198" s="12">
        <v>62000000</v>
      </c>
      <c r="W198" s="14">
        <v>90000000</v>
      </c>
      <c r="X198" s="18"/>
      <c r="Y198" s="12"/>
      <c r="Z198" s="12"/>
      <c r="AA198" s="12"/>
      <c r="AB198" s="12"/>
      <c r="AC198" s="12"/>
      <c r="AD198" s="12"/>
    </row>
    <row r="199" spans="1:30" ht="15" hidden="1" customHeight="1">
      <c r="A199" s="10" t="s">
        <v>677</v>
      </c>
      <c r="B199" s="17" t="s">
        <v>304</v>
      </c>
      <c r="C199" s="11" t="s">
        <v>72</v>
      </c>
      <c r="D199" s="11" t="s">
        <v>303</v>
      </c>
      <c r="E199" s="11" t="s">
        <v>557</v>
      </c>
      <c r="F199" s="11" t="s">
        <v>679</v>
      </c>
      <c r="G199" s="11" t="s">
        <v>678</v>
      </c>
      <c r="H199" s="17">
        <v>116.799781</v>
      </c>
      <c r="I199" s="17">
        <v>-0.27911999999999998</v>
      </c>
      <c r="J199" s="11" t="s">
        <v>158</v>
      </c>
      <c r="K199" s="11" t="s">
        <v>66</v>
      </c>
      <c r="L199" s="11" t="s">
        <v>554</v>
      </c>
      <c r="M199" s="11" t="s">
        <v>595</v>
      </c>
      <c r="N199" s="11" t="s">
        <v>552</v>
      </c>
      <c r="O199" s="11" t="s">
        <v>63</v>
      </c>
      <c r="P199" s="11" t="s">
        <v>594</v>
      </c>
      <c r="Q199" s="20" t="s">
        <v>550</v>
      </c>
      <c r="R199" s="17" t="s">
        <v>60</v>
      </c>
      <c r="S199" s="11" t="s">
        <v>157</v>
      </c>
      <c r="T199" s="16">
        <v>593000000</v>
      </c>
      <c r="U199" s="15">
        <v>7452900</v>
      </c>
      <c r="V199" s="12">
        <v>74373300</v>
      </c>
      <c r="W199" s="14">
        <v>99000000</v>
      </c>
      <c r="X199" s="12">
        <v>80000000</v>
      </c>
      <c r="Y199" s="12">
        <v>165920731.82581547</v>
      </c>
      <c r="Z199" s="12">
        <v>33675900</v>
      </c>
      <c r="AA199" s="12">
        <v>0</v>
      </c>
      <c r="AB199" s="12">
        <v>0</v>
      </c>
      <c r="AC199" s="12">
        <v>0</v>
      </c>
      <c r="AD199" s="12">
        <v>115000000</v>
      </c>
    </row>
    <row r="200" spans="1:30" ht="15" customHeight="1">
      <c r="A200" s="10" t="s">
        <v>674</v>
      </c>
      <c r="B200" s="17" t="s">
        <v>304</v>
      </c>
      <c r="C200" s="11" t="s">
        <v>72</v>
      </c>
      <c r="D200" s="11" t="s">
        <v>303</v>
      </c>
      <c r="E200" s="11" t="s">
        <v>557</v>
      </c>
      <c r="F200" s="11" t="s">
        <v>676</v>
      </c>
      <c r="G200" s="11" t="s">
        <v>675</v>
      </c>
      <c r="H200" s="17">
        <v>109.1985</v>
      </c>
      <c r="I200" s="17">
        <v>1.3528888889999999</v>
      </c>
      <c r="J200" s="11" t="s">
        <v>67</v>
      </c>
      <c r="K200" s="11" t="s">
        <v>66</v>
      </c>
      <c r="L200" s="11" t="s">
        <v>564</v>
      </c>
      <c r="M200" s="11" t="s">
        <v>633</v>
      </c>
      <c r="N200" s="11" t="s">
        <v>562</v>
      </c>
      <c r="O200" s="11" t="s">
        <v>63</v>
      </c>
      <c r="P200" s="11" t="s">
        <v>632</v>
      </c>
      <c r="Q200" s="20" t="s">
        <v>591</v>
      </c>
      <c r="R200" s="17" t="s">
        <v>60</v>
      </c>
      <c r="S200" s="11" t="s">
        <v>59</v>
      </c>
      <c r="T200" s="16">
        <v>805000000</v>
      </c>
      <c r="U200" s="15">
        <v>7644000</v>
      </c>
      <c r="V200" s="12">
        <v>66150000</v>
      </c>
      <c r="W200" s="14">
        <v>125000000</v>
      </c>
      <c r="X200" s="18"/>
      <c r="Y200" s="12"/>
      <c r="Z200" s="12"/>
      <c r="AA200" s="12"/>
      <c r="AB200" s="12"/>
      <c r="AC200" s="12"/>
      <c r="AD200" s="12"/>
    </row>
    <row r="201" spans="1:30" ht="15" hidden="1" customHeight="1">
      <c r="A201" s="10" t="s">
        <v>671</v>
      </c>
      <c r="B201" s="17" t="s">
        <v>304</v>
      </c>
      <c r="C201" s="11" t="s">
        <v>72</v>
      </c>
      <c r="D201" s="11" t="s">
        <v>303</v>
      </c>
      <c r="E201" s="11" t="s">
        <v>557</v>
      </c>
      <c r="F201" s="11" t="s">
        <v>673</v>
      </c>
      <c r="G201" s="11" t="s">
        <v>672</v>
      </c>
      <c r="H201" s="17">
        <v>116.00784578213489</v>
      </c>
      <c r="I201" s="17">
        <v>-3.1509035676793671</v>
      </c>
      <c r="J201" s="11" t="s">
        <v>158</v>
      </c>
      <c r="K201" s="11" t="s">
        <v>66</v>
      </c>
      <c r="L201" s="11" t="s">
        <v>567</v>
      </c>
      <c r="M201" s="11" t="s">
        <v>566</v>
      </c>
      <c r="N201" s="11" t="s">
        <v>552</v>
      </c>
      <c r="O201" s="11" t="s">
        <v>63</v>
      </c>
      <c r="P201" s="11" t="s">
        <v>565</v>
      </c>
      <c r="Q201" s="20" t="s">
        <v>573</v>
      </c>
      <c r="R201" s="17" t="s">
        <v>60</v>
      </c>
      <c r="S201" s="11" t="s">
        <v>157</v>
      </c>
      <c r="T201" s="16">
        <v>593000000</v>
      </c>
      <c r="U201" s="15">
        <v>7452900</v>
      </c>
      <c r="V201" s="12">
        <v>59535000</v>
      </c>
      <c r="W201" s="14">
        <v>105000000</v>
      </c>
      <c r="X201" s="12">
        <v>80000000</v>
      </c>
      <c r="Y201" s="12">
        <v>165920731.82581547</v>
      </c>
      <c r="Z201" s="12">
        <v>33675900</v>
      </c>
      <c r="AA201" s="12">
        <v>0</v>
      </c>
      <c r="AB201" s="12">
        <v>0</v>
      </c>
      <c r="AC201" s="12">
        <v>0</v>
      </c>
      <c r="AD201" s="12">
        <v>115000000</v>
      </c>
    </row>
    <row r="202" spans="1:30" ht="15" hidden="1" customHeight="1">
      <c r="A202" s="10" t="s">
        <v>668</v>
      </c>
      <c r="B202" s="17" t="s">
        <v>304</v>
      </c>
      <c r="C202" s="11" t="s">
        <v>72</v>
      </c>
      <c r="D202" s="11" t="s">
        <v>303</v>
      </c>
      <c r="E202" s="11" t="s">
        <v>557</v>
      </c>
      <c r="F202" s="11" t="s">
        <v>670</v>
      </c>
      <c r="G202" s="11" t="s">
        <v>669</v>
      </c>
      <c r="H202" s="17">
        <v>113.284927</v>
      </c>
      <c r="I202" s="17">
        <v>-3.0797720000000002</v>
      </c>
      <c r="J202" s="11" t="s">
        <v>158</v>
      </c>
      <c r="K202" s="11" t="s">
        <v>66</v>
      </c>
      <c r="L202" s="11" t="s">
        <v>560</v>
      </c>
      <c r="M202" s="11" t="s">
        <v>644</v>
      </c>
      <c r="N202" s="11" t="s">
        <v>552</v>
      </c>
      <c r="O202" s="11" t="s">
        <v>63</v>
      </c>
      <c r="P202" s="11" t="s">
        <v>643</v>
      </c>
      <c r="Q202" s="20" t="s">
        <v>591</v>
      </c>
      <c r="R202" s="17" t="s">
        <v>60</v>
      </c>
      <c r="S202" s="11" t="s">
        <v>157</v>
      </c>
      <c r="T202" s="16">
        <v>593000000</v>
      </c>
      <c r="U202" s="15">
        <v>7452900</v>
      </c>
      <c r="V202" s="12">
        <v>74373300</v>
      </c>
      <c r="W202" s="14">
        <v>140000000</v>
      </c>
      <c r="X202" s="12">
        <v>80000000</v>
      </c>
      <c r="Y202" s="12">
        <v>165920731.82581547</v>
      </c>
      <c r="Z202" s="12">
        <v>33675900</v>
      </c>
      <c r="AA202" s="12">
        <v>0</v>
      </c>
      <c r="AB202" s="12">
        <v>0</v>
      </c>
      <c r="AC202" s="12">
        <v>0</v>
      </c>
      <c r="AD202" s="12">
        <v>115000000</v>
      </c>
    </row>
    <row r="203" spans="1:30" ht="15" hidden="1" customHeight="1">
      <c r="A203" s="10" t="s">
        <v>665</v>
      </c>
      <c r="B203" s="17" t="s">
        <v>304</v>
      </c>
      <c r="C203" s="11" t="s">
        <v>72</v>
      </c>
      <c r="D203" s="11" t="s">
        <v>303</v>
      </c>
      <c r="E203" s="11" t="s">
        <v>557</v>
      </c>
      <c r="F203" s="11" t="s">
        <v>667</v>
      </c>
      <c r="G203" s="11" t="s">
        <v>666</v>
      </c>
      <c r="H203" s="17">
        <v>115.26992300000001</v>
      </c>
      <c r="I203" s="17">
        <v>-2.168593</v>
      </c>
      <c r="J203" s="11" t="s">
        <v>158</v>
      </c>
      <c r="K203" s="11" t="s">
        <v>66</v>
      </c>
      <c r="L203" s="11" t="s">
        <v>560</v>
      </c>
      <c r="M203" s="11" t="s">
        <v>559</v>
      </c>
      <c r="N203" s="11" t="s">
        <v>552</v>
      </c>
      <c r="O203" s="11" t="s">
        <v>63</v>
      </c>
      <c r="P203" s="11" t="s">
        <v>558</v>
      </c>
      <c r="Q203" s="20" t="s">
        <v>550</v>
      </c>
      <c r="R203" s="17" t="s">
        <v>60</v>
      </c>
      <c r="S203" s="11" t="s">
        <v>157</v>
      </c>
      <c r="T203" s="16">
        <v>593000000</v>
      </c>
      <c r="U203" s="15">
        <v>7452900</v>
      </c>
      <c r="V203" s="12">
        <v>55800000</v>
      </c>
      <c r="W203" s="14">
        <v>90000000</v>
      </c>
      <c r="X203" s="12">
        <v>80000000</v>
      </c>
      <c r="Y203" s="12">
        <v>165920731.82581547</v>
      </c>
      <c r="Z203" s="12">
        <v>33675900</v>
      </c>
      <c r="AA203" s="12">
        <v>0</v>
      </c>
      <c r="AB203" s="12">
        <v>0</v>
      </c>
      <c r="AC203" s="12">
        <v>0</v>
      </c>
      <c r="AD203" s="12">
        <v>115000000</v>
      </c>
    </row>
    <row r="204" spans="1:30" ht="15" hidden="1" customHeight="1">
      <c r="A204" s="10" t="s">
        <v>662</v>
      </c>
      <c r="B204" s="17" t="s">
        <v>304</v>
      </c>
      <c r="C204" s="11" t="s">
        <v>72</v>
      </c>
      <c r="D204" s="11" t="s">
        <v>303</v>
      </c>
      <c r="E204" s="11" t="s">
        <v>557</v>
      </c>
      <c r="F204" s="11" t="s">
        <v>664</v>
      </c>
      <c r="G204" s="11" t="s">
        <v>663</v>
      </c>
      <c r="H204" s="17">
        <v>110.68156399999999</v>
      </c>
      <c r="I204" s="17">
        <v>-0.41375400000000001</v>
      </c>
      <c r="J204" s="11" t="s">
        <v>158</v>
      </c>
      <c r="K204" s="11" t="s">
        <v>66</v>
      </c>
      <c r="L204" s="11" t="s">
        <v>564</v>
      </c>
      <c r="M204" s="11" t="s">
        <v>563</v>
      </c>
      <c r="N204" s="11" t="s">
        <v>562</v>
      </c>
      <c r="O204" s="11" t="s">
        <v>63</v>
      </c>
      <c r="P204" s="11" t="s">
        <v>561</v>
      </c>
      <c r="Q204" s="20" t="s">
        <v>573</v>
      </c>
      <c r="R204" s="17" t="s">
        <v>60</v>
      </c>
      <c r="S204" s="11" t="s">
        <v>157</v>
      </c>
      <c r="T204" s="16">
        <v>593000000</v>
      </c>
      <c r="U204" s="15">
        <v>7644000</v>
      </c>
      <c r="V204" s="12">
        <v>59535000</v>
      </c>
      <c r="W204" s="14">
        <v>112600000</v>
      </c>
      <c r="X204" s="12">
        <v>80000000</v>
      </c>
      <c r="Y204" s="12">
        <v>169553519.01563439</v>
      </c>
      <c r="Z204" s="12">
        <v>33675900</v>
      </c>
      <c r="AA204" s="12">
        <v>0</v>
      </c>
      <c r="AB204" s="12">
        <v>0</v>
      </c>
      <c r="AC204" s="12">
        <v>0</v>
      </c>
      <c r="AD204" s="12">
        <v>115000000</v>
      </c>
    </row>
    <row r="205" spans="1:30" ht="15" hidden="1" customHeight="1">
      <c r="A205" s="10" t="s">
        <v>659</v>
      </c>
      <c r="B205" s="17" t="s">
        <v>304</v>
      </c>
      <c r="C205" s="11" t="s">
        <v>72</v>
      </c>
      <c r="D205" s="11" t="s">
        <v>303</v>
      </c>
      <c r="E205" s="11" t="s">
        <v>557</v>
      </c>
      <c r="F205" s="11" t="s">
        <v>661</v>
      </c>
      <c r="G205" s="11" t="s">
        <v>660</v>
      </c>
      <c r="H205" s="17">
        <v>111.554047</v>
      </c>
      <c r="I205" s="17">
        <v>-2.2852440000000001</v>
      </c>
      <c r="J205" s="11" t="s">
        <v>158</v>
      </c>
      <c r="K205" s="11" t="s">
        <v>66</v>
      </c>
      <c r="L205" s="11" t="s">
        <v>560</v>
      </c>
      <c r="M205" s="11" t="s">
        <v>628</v>
      </c>
      <c r="N205" s="11" t="s">
        <v>552</v>
      </c>
      <c r="O205" s="11" t="s">
        <v>63</v>
      </c>
      <c r="P205" s="11" t="s">
        <v>627</v>
      </c>
      <c r="Q205" s="20" t="s">
        <v>591</v>
      </c>
      <c r="R205" s="17" t="s">
        <v>60</v>
      </c>
      <c r="S205" s="11" t="s">
        <v>157</v>
      </c>
      <c r="T205" s="16">
        <v>593000000</v>
      </c>
      <c r="U205" s="15">
        <v>7452900</v>
      </c>
      <c r="V205" s="12">
        <v>55800000</v>
      </c>
      <c r="W205" s="14">
        <v>130000000</v>
      </c>
      <c r="X205" s="12">
        <v>80000000</v>
      </c>
      <c r="Y205" s="12">
        <v>165920731.82581547</v>
      </c>
      <c r="Z205" s="12">
        <v>33675900</v>
      </c>
      <c r="AA205" s="12">
        <v>0</v>
      </c>
      <c r="AB205" s="12">
        <v>0</v>
      </c>
      <c r="AC205" s="12">
        <v>0</v>
      </c>
      <c r="AD205" s="12">
        <v>115000000</v>
      </c>
    </row>
    <row r="206" spans="1:30" ht="15" customHeight="1">
      <c r="A206" s="10" t="s">
        <v>656</v>
      </c>
      <c r="B206" s="17" t="s">
        <v>304</v>
      </c>
      <c r="C206" s="11" t="s">
        <v>72</v>
      </c>
      <c r="D206" s="11" t="s">
        <v>303</v>
      </c>
      <c r="E206" s="11" t="s">
        <v>557</v>
      </c>
      <c r="F206" s="11" t="s">
        <v>658</v>
      </c>
      <c r="G206" s="11" t="s">
        <v>657</v>
      </c>
      <c r="H206" s="17">
        <v>116.4131030393668</v>
      </c>
      <c r="I206" s="17">
        <v>-1.514078401808324</v>
      </c>
      <c r="J206" s="11" t="s">
        <v>67</v>
      </c>
      <c r="K206" s="11" t="s">
        <v>66</v>
      </c>
      <c r="L206" s="11" t="s">
        <v>554</v>
      </c>
      <c r="M206" s="11" t="s">
        <v>578</v>
      </c>
      <c r="N206" s="11" t="s">
        <v>552</v>
      </c>
      <c r="O206" s="11" t="s">
        <v>63</v>
      </c>
      <c r="P206" s="11" t="s">
        <v>577</v>
      </c>
      <c r="Q206" s="20" t="s">
        <v>550</v>
      </c>
      <c r="R206" s="17" t="s">
        <v>60</v>
      </c>
      <c r="S206" s="11" t="s">
        <v>59</v>
      </c>
      <c r="T206" s="16">
        <v>805000000</v>
      </c>
      <c r="U206" s="15">
        <v>7452900</v>
      </c>
      <c r="V206" s="12">
        <v>62137000</v>
      </c>
      <c r="W206" s="14">
        <v>63000000</v>
      </c>
      <c r="X206" s="18"/>
      <c r="Y206" s="12"/>
      <c r="Z206" s="12"/>
      <c r="AA206" s="12"/>
      <c r="AB206" s="12"/>
      <c r="AC206" s="12"/>
      <c r="AD206" s="12"/>
    </row>
    <row r="207" spans="1:30" ht="15" hidden="1" customHeight="1">
      <c r="A207" s="10" t="s">
        <v>653</v>
      </c>
      <c r="B207" s="17" t="s">
        <v>304</v>
      </c>
      <c r="C207" s="11" t="s">
        <v>72</v>
      </c>
      <c r="D207" s="11" t="s">
        <v>303</v>
      </c>
      <c r="E207" s="11" t="s">
        <v>557</v>
      </c>
      <c r="F207" s="11" t="s">
        <v>655</v>
      </c>
      <c r="G207" s="11" t="s">
        <v>654</v>
      </c>
      <c r="H207" s="17">
        <v>111.65925799999999</v>
      </c>
      <c r="I207" s="17">
        <v>-2.623942</v>
      </c>
      <c r="J207" s="11" t="s">
        <v>158</v>
      </c>
      <c r="K207" s="11" t="s">
        <v>66</v>
      </c>
      <c r="L207" s="11" t="s">
        <v>560</v>
      </c>
      <c r="M207" s="11" t="s">
        <v>628</v>
      </c>
      <c r="N207" s="11" t="s">
        <v>552</v>
      </c>
      <c r="O207" s="11" t="s">
        <v>63</v>
      </c>
      <c r="P207" s="11" t="s">
        <v>627</v>
      </c>
      <c r="Q207" s="20" t="s">
        <v>591</v>
      </c>
      <c r="R207" s="17" t="s">
        <v>60</v>
      </c>
      <c r="S207" s="11" t="s">
        <v>157</v>
      </c>
      <c r="T207" s="16">
        <v>593000000</v>
      </c>
      <c r="U207" s="15">
        <v>7452900</v>
      </c>
      <c r="V207" s="12">
        <v>55800000</v>
      </c>
      <c r="W207" s="14">
        <v>130000000</v>
      </c>
      <c r="X207" s="12">
        <v>80000000</v>
      </c>
      <c r="Y207" s="12">
        <v>165920731.82581547</v>
      </c>
      <c r="Z207" s="12">
        <v>33675900</v>
      </c>
      <c r="AA207" s="12">
        <v>0</v>
      </c>
      <c r="AB207" s="12">
        <v>0</v>
      </c>
      <c r="AC207" s="12">
        <v>0</v>
      </c>
      <c r="AD207" s="12">
        <v>115000000</v>
      </c>
    </row>
    <row r="208" spans="1:30" ht="15" hidden="1" customHeight="1">
      <c r="A208" s="10" t="s">
        <v>650</v>
      </c>
      <c r="B208" s="17" t="s">
        <v>304</v>
      </c>
      <c r="C208" s="11" t="s">
        <v>72</v>
      </c>
      <c r="D208" s="11" t="s">
        <v>303</v>
      </c>
      <c r="E208" s="11" t="s">
        <v>557</v>
      </c>
      <c r="F208" s="11" t="s">
        <v>652</v>
      </c>
      <c r="G208" s="11" t="s">
        <v>651</v>
      </c>
      <c r="H208" s="17">
        <v>115.9205162250223</v>
      </c>
      <c r="I208" s="17">
        <v>-3.2934947466382418</v>
      </c>
      <c r="J208" s="11" t="s">
        <v>158</v>
      </c>
      <c r="K208" s="11" t="s">
        <v>66</v>
      </c>
      <c r="L208" s="11" t="s">
        <v>567</v>
      </c>
      <c r="M208" s="11" t="s">
        <v>566</v>
      </c>
      <c r="N208" s="11" t="s">
        <v>552</v>
      </c>
      <c r="O208" s="11" t="s">
        <v>63</v>
      </c>
      <c r="P208" s="11" t="s">
        <v>565</v>
      </c>
      <c r="Q208" s="20" t="s">
        <v>573</v>
      </c>
      <c r="R208" s="17" t="s">
        <v>60</v>
      </c>
      <c r="S208" s="11" t="s">
        <v>157</v>
      </c>
      <c r="T208" s="16">
        <v>593000000</v>
      </c>
      <c r="U208" s="15">
        <v>7452900</v>
      </c>
      <c r="V208" s="12">
        <v>59535000</v>
      </c>
      <c r="W208" s="14">
        <v>105000000</v>
      </c>
      <c r="X208" s="12">
        <v>80000000</v>
      </c>
      <c r="Y208" s="12">
        <v>165920731.82581547</v>
      </c>
      <c r="Z208" s="12">
        <v>33675900</v>
      </c>
      <c r="AA208" s="12">
        <v>0</v>
      </c>
      <c r="AB208" s="12">
        <v>0</v>
      </c>
      <c r="AC208" s="12">
        <v>0</v>
      </c>
      <c r="AD208" s="12">
        <v>115000000</v>
      </c>
    </row>
    <row r="209" spans="1:30" ht="15" hidden="1" customHeight="1">
      <c r="A209" s="10" t="s">
        <v>647</v>
      </c>
      <c r="B209" s="17" t="s">
        <v>304</v>
      </c>
      <c r="C209" s="11" t="s">
        <v>72</v>
      </c>
      <c r="D209" s="11" t="s">
        <v>303</v>
      </c>
      <c r="E209" s="11" t="s">
        <v>557</v>
      </c>
      <c r="F209" s="11" t="s">
        <v>649</v>
      </c>
      <c r="G209" s="11" t="s">
        <v>648</v>
      </c>
      <c r="H209" s="17">
        <v>111.23797399999999</v>
      </c>
      <c r="I209" s="17">
        <v>0.167491</v>
      </c>
      <c r="J209" s="11" t="s">
        <v>158</v>
      </c>
      <c r="K209" s="11" t="s">
        <v>66</v>
      </c>
      <c r="L209" s="11" t="s">
        <v>564</v>
      </c>
      <c r="M209" s="11" t="s">
        <v>563</v>
      </c>
      <c r="N209" s="11" t="s">
        <v>562</v>
      </c>
      <c r="O209" s="11" t="s">
        <v>63</v>
      </c>
      <c r="P209" s="11" t="s">
        <v>561</v>
      </c>
      <c r="Q209" s="20" t="s">
        <v>573</v>
      </c>
      <c r="R209" s="17" t="s">
        <v>60</v>
      </c>
      <c r="S209" s="11" t="s">
        <v>157</v>
      </c>
      <c r="T209" s="16">
        <v>593000000</v>
      </c>
      <c r="U209" s="15">
        <v>7644000</v>
      </c>
      <c r="V209" s="12">
        <v>59535000</v>
      </c>
      <c r="W209" s="14">
        <v>112600000</v>
      </c>
      <c r="X209" s="12">
        <v>80000000</v>
      </c>
      <c r="Y209" s="12">
        <v>169553519.01563439</v>
      </c>
      <c r="Z209" s="12">
        <v>33675900</v>
      </c>
      <c r="AA209" s="12">
        <v>0</v>
      </c>
      <c r="AB209" s="12">
        <v>0</v>
      </c>
      <c r="AC209" s="12">
        <v>0</v>
      </c>
      <c r="AD209" s="12">
        <v>115000000</v>
      </c>
    </row>
    <row r="210" spans="1:30" ht="15" hidden="1" customHeight="1">
      <c r="A210" s="10" t="s">
        <v>642</v>
      </c>
      <c r="B210" s="17" t="s">
        <v>304</v>
      </c>
      <c r="C210" s="11" t="s">
        <v>72</v>
      </c>
      <c r="D210" s="11" t="s">
        <v>303</v>
      </c>
      <c r="E210" s="11" t="s">
        <v>557</v>
      </c>
      <c r="F210" s="11" t="s">
        <v>646</v>
      </c>
      <c r="G210" s="11" t="s">
        <v>645</v>
      </c>
      <c r="H210" s="17">
        <v>113.194035</v>
      </c>
      <c r="I210" s="17">
        <v>-1.404312</v>
      </c>
      <c r="J210" s="11" t="s">
        <v>158</v>
      </c>
      <c r="K210" s="11" t="s">
        <v>66</v>
      </c>
      <c r="L210" s="11" t="s">
        <v>560</v>
      </c>
      <c r="M210" s="11" t="s">
        <v>644</v>
      </c>
      <c r="N210" s="11" t="s">
        <v>552</v>
      </c>
      <c r="O210" s="11" t="s">
        <v>63</v>
      </c>
      <c r="P210" s="11" t="s">
        <v>643</v>
      </c>
      <c r="Q210" s="20" t="s">
        <v>591</v>
      </c>
      <c r="R210" s="17" t="s">
        <v>60</v>
      </c>
      <c r="S210" s="11" t="s">
        <v>157</v>
      </c>
      <c r="T210" s="16">
        <v>593000000</v>
      </c>
      <c r="U210" s="15">
        <v>7452900</v>
      </c>
      <c r="V210" s="12">
        <v>74373300</v>
      </c>
      <c r="W210" s="14">
        <v>140000000</v>
      </c>
      <c r="X210" s="12">
        <v>80000000</v>
      </c>
      <c r="Y210" s="12">
        <v>165920731.82581547</v>
      </c>
      <c r="Z210" s="12">
        <v>33675900</v>
      </c>
      <c r="AA210" s="12">
        <v>0</v>
      </c>
      <c r="AB210" s="12">
        <v>0</v>
      </c>
      <c r="AC210" s="12">
        <v>0</v>
      </c>
      <c r="AD210" s="12">
        <v>115000000</v>
      </c>
    </row>
    <row r="211" spans="1:30" ht="15" hidden="1" customHeight="1">
      <c r="A211" s="10" t="s">
        <v>639</v>
      </c>
      <c r="B211" s="17" t="s">
        <v>304</v>
      </c>
      <c r="C211" s="11" t="s">
        <v>72</v>
      </c>
      <c r="D211" s="11" t="s">
        <v>303</v>
      </c>
      <c r="E211" s="11" t="s">
        <v>557</v>
      </c>
      <c r="F211" s="11" t="s">
        <v>641</v>
      </c>
      <c r="G211" s="11" t="s">
        <v>640</v>
      </c>
      <c r="H211" s="17">
        <v>111.68944399999999</v>
      </c>
      <c r="I211" s="17">
        <v>-2.6045039999999999</v>
      </c>
      <c r="J211" s="11" t="s">
        <v>158</v>
      </c>
      <c r="K211" s="11" t="s">
        <v>66</v>
      </c>
      <c r="L211" s="11" t="s">
        <v>560</v>
      </c>
      <c r="M211" s="11" t="s">
        <v>628</v>
      </c>
      <c r="N211" s="11" t="s">
        <v>552</v>
      </c>
      <c r="O211" s="11" t="s">
        <v>63</v>
      </c>
      <c r="P211" s="11" t="s">
        <v>627</v>
      </c>
      <c r="Q211" s="20" t="s">
        <v>591</v>
      </c>
      <c r="R211" s="17" t="s">
        <v>60</v>
      </c>
      <c r="S211" s="11" t="s">
        <v>157</v>
      </c>
      <c r="T211" s="16">
        <v>593000000</v>
      </c>
      <c r="U211" s="15">
        <v>7452900</v>
      </c>
      <c r="V211" s="12">
        <v>55800000</v>
      </c>
      <c r="W211" s="14">
        <v>130000000</v>
      </c>
      <c r="X211" s="12">
        <v>80000000</v>
      </c>
      <c r="Y211" s="12">
        <v>165920731.82581547</v>
      </c>
      <c r="Z211" s="12">
        <v>33675900</v>
      </c>
      <c r="AA211" s="12">
        <v>0</v>
      </c>
      <c r="AB211" s="12">
        <v>0</v>
      </c>
      <c r="AC211" s="12">
        <v>0</v>
      </c>
      <c r="AD211" s="12">
        <v>115000000</v>
      </c>
    </row>
    <row r="212" spans="1:30" ht="15" customHeight="1">
      <c r="A212" s="10" t="s">
        <v>636</v>
      </c>
      <c r="B212" s="17" t="s">
        <v>304</v>
      </c>
      <c r="C212" s="11" t="s">
        <v>72</v>
      </c>
      <c r="D212" s="11" t="s">
        <v>303</v>
      </c>
      <c r="E212" s="11" t="s">
        <v>557</v>
      </c>
      <c r="F212" s="11" t="s">
        <v>638</v>
      </c>
      <c r="G212" s="11" t="s">
        <v>637</v>
      </c>
      <c r="H212" s="17">
        <v>116.25543</v>
      </c>
      <c r="I212" s="17">
        <v>-1.98525</v>
      </c>
      <c r="J212" s="11" t="s">
        <v>67</v>
      </c>
      <c r="K212" s="11" t="s">
        <v>66</v>
      </c>
      <c r="L212" s="11" t="s">
        <v>554</v>
      </c>
      <c r="M212" s="11" t="s">
        <v>578</v>
      </c>
      <c r="N212" s="11" t="s">
        <v>552</v>
      </c>
      <c r="O212" s="11" t="s">
        <v>63</v>
      </c>
      <c r="P212" s="11" t="s">
        <v>577</v>
      </c>
      <c r="Q212" s="20" t="s">
        <v>550</v>
      </c>
      <c r="R212" s="17" t="s">
        <v>60</v>
      </c>
      <c r="S212" s="11" t="s">
        <v>59</v>
      </c>
      <c r="T212" s="16">
        <v>805000000</v>
      </c>
      <c r="U212" s="15">
        <v>7452900</v>
      </c>
      <c r="V212" s="12">
        <v>62137000</v>
      </c>
      <c r="W212" s="14">
        <v>63000000</v>
      </c>
      <c r="X212" s="18"/>
      <c r="Y212" s="12"/>
      <c r="Z212" s="12"/>
      <c r="AA212" s="12"/>
      <c r="AB212" s="12"/>
      <c r="AC212" s="12"/>
      <c r="AD212" s="12"/>
    </row>
    <row r="213" spans="1:30" ht="15" hidden="1" customHeight="1">
      <c r="A213" s="10" t="s">
        <v>631</v>
      </c>
      <c r="B213" s="17" t="s">
        <v>304</v>
      </c>
      <c r="C213" s="11" t="s">
        <v>72</v>
      </c>
      <c r="D213" s="11" t="s">
        <v>303</v>
      </c>
      <c r="E213" s="11" t="s">
        <v>557</v>
      </c>
      <c r="F213" s="11" t="s">
        <v>635</v>
      </c>
      <c r="G213" s="11" t="s">
        <v>634</v>
      </c>
      <c r="H213" s="17">
        <v>109.50765800000001</v>
      </c>
      <c r="I213" s="17">
        <v>1.349842</v>
      </c>
      <c r="J213" s="11" t="s">
        <v>158</v>
      </c>
      <c r="K213" s="11" t="s">
        <v>66</v>
      </c>
      <c r="L213" s="11" t="s">
        <v>564</v>
      </c>
      <c r="M213" s="11" t="s">
        <v>633</v>
      </c>
      <c r="N213" s="11" t="s">
        <v>562</v>
      </c>
      <c r="O213" s="11" t="s">
        <v>63</v>
      </c>
      <c r="P213" s="11" t="s">
        <v>632</v>
      </c>
      <c r="Q213" s="20" t="s">
        <v>573</v>
      </c>
      <c r="R213" s="17" t="s">
        <v>60</v>
      </c>
      <c r="S213" s="11" t="s">
        <v>157</v>
      </c>
      <c r="T213" s="16">
        <v>593000000</v>
      </c>
      <c r="U213" s="15">
        <v>7644000</v>
      </c>
      <c r="V213" s="12">
        <v>59535000</v>
      </c>
      <c r="W213" s="14">
        <v>125000000</v>
      </c>
      <c r="X213" s="12">
        <v>80000000</v>
      </c>
      <c r="Y213" s="12">
        <v>169553519.01563439</v>
      </c>
      <c r="Z213" s="12">
        <v>33675900</v>
      </c>
      <c r="AA213" s="12">
        <v>0</v>
      </c>
      <c r="AB213" s="12">
        <v>0</v>
      </c>
      <c r="AC213" s="12">
        <v>0</v>
      </c>
      <c r="AD213" s="12">
        <v>115000000</v>
      </c>
    </row>
    <row r="214" spans="1:30" ht="15" hidden="1" customHeight="1">
      <c r="A214" s="10" t="s">
        <v>626</v>
      </c>
      <c r="B214" s="17" t="s">
        <v>304</v>
      </c>
      <c r="C214" s="11" t="s">
        <v>72</v>
      </c>
      <c r="D214" s="11" t="s">
        <v>303</v>
      </c>
      <c r="E214" s="11" t="s">
        <v>557</v>
      </c>
      <c r="F214" s="11" t="s">
        <v>630</v>
      </c>
      <c r="G214" s="11" t="s">
        <v>629</v>
      </c>
      <c r="H214" s="17">
        <v>111.18588889999999</v>
      </c>
      <c r="I214" s="17">
        <v>-2.1218611109999999</v>
      </c>
      <c r="J214" s="11" t="s">
        <v>158</v>
      </c>
      <c r="K214" s="11" t="s">
        <v>66</v>
      </c>
      <c r="L214" s="11" t="s">
        <v>560</v>
      </c>
      <c r="M214" s="11" t="s">
        <v>628</v>
      </c>
      <c r="N214" s="11" t="s">
        <v>552</v>
      </c>
      <c r="O214" s="11" t="s">
        <v>63</v>
      </c>
      <c r="P214" s="11" t="s">
        <v>627</v>
      </c>
      <c r="Q214" s="20" t="s">
        <v>591</v>
      </c>
      <c r="R214" s="17" t="s">
        <v>60</v>
      </c>
      <c r="S214" s="11" t="s">
        <v>157</v>
      </c>
      <c r="T214" s="16">
        <v>593000000</v>
      </c>
      <c r="U214" s="15">
        <v>7452900</v>
      </c>
      <c r="V214" s="12">
        <v>55800000</v>
      </c>
      <c r="W214" s="14">
        <v>130000000</v>
      </c>
      <c r="X214" s="12">
        <v>80000000</v>
      </c>
      <c r="Y214" s="12">
        <v>165920731.82581547</v>
      </c>
      <c r="Z214" s="12">
        <v>33675900</v>
      </c>
      <c r="AA214" s="12">
        <v>0</v>
      </c>
      <c r="AB214" s="12">
        <v>0</v>
      </c>
      <c r="AC214" s="12">
        <v>0</v>
      </c>
      <c r="AD214" s="12">
        <v>115000000</v>
      </c>
    </row>
    <row r="215" spans="1:30" ht="15" hidden="1" customHeight="1">
      <c r="A215" s="10" t="s">
        <v>623</v>
      </c>
      <c r="B215" s="17" t="s">
        <v>304</v>
      </c>
      <c r="C215" s="11" t="s">
        <v>72</v>
      </c>
      <c r="D215" s="11" t="s">
        <v>303</v>
      </c>
      <c r="E215" s="11" t="s">
        <v>557</v>
      </c>
      <c r="F215" s="11" t="s">
        <v>625</v>
      </c>
      <c r="G215" s="11" t="s">
        <v>624</v>
      </c>
      <c r="H215" s="17">
        <v>114.7672727942891</v>
      </c>
      <c r="I215" s="17">
        <v>-2.7121600820016449</v>
      </c>
      <c r="J215" s="11" t="s">
        <v>158</v>
      </c>
      <c r="K215" s="11" t="s">
        <v>66</v>
      </c>
      <c r="L215" s="11" t="s">
        <v>567</v>
      </c>
      <c r="M215" s="11" t="s">
        <v>569</v>
      </c>
      <c r="N215" s="11" t="s">
        <v>552</v>
      </c>
      <c r="O215" s="11" t="s">
        <v>63</v>
      </c>
      <c r="P215" s="11" t="s">
        <v>568</v>
      </c>
      <c r="Q215" s="20" t="s">
        <v>550</v>
      </c>
      <c r="R215" s="17" t="s">
        <v>60</v>
      </c>
      <c r="S215" s="11" t="s">
        <v>157</v>
      </c>
      <c r="T215" s="16">
        <v>593000000</v>
      </c>
      <c r="U215" s="15">
        <v>7452900</v>
      </c>
      <c r="V215" s="12">
        <v>55800000</v>
      </c>
      <c r="W215" s="14">
        <v>80000000</v>
      </c>
      <c r="X215" s="12">
        <v>80000000</v>
      </c>
      <c r="Y215" s="12">
        <v>165920731.82581547</v>
      </c>
      <c r="Z215" s="12">
        <v>33675900</v>
      </c>
      <c r="AA215" s="12">
        <v>0</v>
      </c>
      <c r="AB215" s="12">
        <v>0</v>
      </c>
      <c r="AC215" s="12">
        <v>0</v>
      </c>
      <c r="AD215" s="12">
        <v>115000000</v>
      </c>
    </row>
    <row r="216" spans="1:30" ht="15" hidden="1" customHeight="1">
      <c r="A216" s="10" t="s">
        <v>620</v>
      </c>
      <c r="B216" s="17" t="s">
        <v>304</v>
      </c>
      <c r="C216" s="11" t="s">
        <v>72</v>
      </c>
      <c r="D216" s="11" t="s">
        <v>303</v>
      </c>
      <c r="E216" s="11" t="s">
        <v>557</v>
      </c>
      <c r="F216" s="11" t="s">
        <v>622</v>
      </c>
      <c r="G216" s="11" t="s">
        <v>621</v>
      </c>
      <c r="H216" s="17">
        <v>114.8823</v>
      </c>
      <c r="I216" s="17">
        <v>-2.7032060000000002</v>
      </c>
      <c r="J216" s="11" t="s">
        <v>158</v>
      </c>
      <c r="K216" s="11" t="s">
        <v>66</v>
      </c>
      <c r="L216" s="11" t="s">
        <v>567</v>
      </c>
      <c r="M216" s="11" t="s">
        <v>584</v>
      </c>
      <c r="N216" s="11" t="s">
        <v>552</v>
      </c>
      <c r="O216" s="11" t="s">
        <v>63</v>
      </c>
      <c r="P216" s="11" t="s">
        <v>583</v>
      </c>
      <c r="Q216" s="20" t="s">
        <v>573</v>
      </c>
      <c r="R216" s="17" t="s">
        <v>60</v>
      </c>
      <c r="S216" s="11" t="s">
        <v>157</v>
      </c>
      <c r="T216" s="16">
        <v>593000000</v>
      </c>
      <c r="U216" s="15">
        <v>7452900</v>
      </c>
      <c r="V216" s="12">
        <v>59535000</v>
      </c>
      <c r="W216" s="14">
        <v>90000000</v>
      </c>
      <c r="X216" s="12">
        <v>80000000</v>
      </c>
      <c r="Y216" s="12">
        <v>165920731.82581547</v>
      </c>
      <c r="Z216" s="12">
        <v>33675900</v>
      </c>
      <c r="AA216" s="12">
        <v>0</v>
      </c>
      <c r="AB216" s="12">
        <v>0</v>
      </c>
      <c r="AC216" s="12">
        <v>0</v>
      </c>
      <c r="AD216" s="12">
        <v>115000000</v>
      </c>
    </row>
    <row r="217" spans="1:30" ht="15" customHeight="1">
      <c r="A217" s="10" t="s">
        <v>617</v>
      </c>
      <c r="B217" s="17" t="s">
        <v>304</v>
      </c>
      <c r="C217" s="11" t="s">
        <v>72</v>
      </c>
      <c r="D217" s="11" t="s">
        <v>303</v>
      </c>
      <c r="E217" s="11" t="s">
        <v>557</v>
      </c>
      <c r="F217" s="11" t="s">
        <v>619</v>
      </c>
      <c r="G217" s="11" t="s">
        <v>618</v>
      </c>
      <c r="H217" s="17">
        <v>110.396647</v>
      </c>
      <c r="I217" s="17">
        <v>-1.7083600000000001</v>
      </c>
      <c r="J217" s="11" t="s">
        <v>67</v>
      </c>
      <c r="K217" s="11" t="s">
        <v>66</v>
      </c>
      <c r="L217" s="11" t="s">
        <v>564</v>
      </c>
      <c r="M217" s="11" t="s">
        <v>587</v>
      </c>
      <c r="N217" s="11" t="s">
        <v>562</v>
      </c>
      <c r="O217" s="11" t="s">
        <v>63</v>
      </c>
      <c r="P217" s="11" t="s">
        <v>586</v>
      </c>
      <c r="Q217" s="20" t="s">
        <v>573</v>
      </c>
      <c r="R217" s="17" t="s">
        <v>60</v>
      </c>
      <c r="S217" s="11" t="s">
        <v>59</v>
      </c>
      <c r="T217" s="16">
        <v>805000000</v>
      </c>
      <c r="U217" s="15">
        <v>7644000</v>
      </c>
      <c r="V217" s="12">
        <v>66150000</v>
      </c>
      <c r="W217" s="14">
        <v>91000000</v>
      </c>
      <c r="X217" s="18"/>
      <c r="Y217" s="12"/>
      <c r="Z217" s="12"/>
      <c r="AA217" s="12"/>
      <c r="AB217" s="12"/>
      <c r="AC217" s="12"/>
      <c r="AD217" s="12"/>
    </row>
    <row r="218" spans="1:30" ht="15" customHeight="1">
      <c r="A218" s="10" t="s">
        <v>614</v>
      </c>
      <c r="B218" s="17" t="s">
        <v>304</v>
      </c>
      <c r="C218" s="11" t="s">
        <v>72</v>
      </c>
      <c r="D218" s="11" t="s">
        <v>303</v>
      </c>
      <c r="E218" s="11" t="s">
        <v>557</v>
      </c>
      <c r="F218" s="11" t="s">
        <v>616</v>
      </c>
      <c r="G218" s="11" t="s">
        <v>615</v>
      </c>
      <c r="H218" s="17">
        <v>116.09439999999999</v>
      </c>
      <c r="I218" s="17">
        <v>-1.8198399999999999</v>
      </c>
      <c r="J218" s="11" t="s">
        <v>67</v>
      </c>
      <c r="K218" s="11" t="s">
        <v>66</v>
      </c>
      <c r="L218" s="11" t="s">
        <v>554</v>
      </c>
      <c r="M218" s="11" t="s">
        <v>578</v>
      </c>
      <c r="N218" s="11" t="s">
        <v>552</v>
      </c>
      <c r="O218" s="11" t="s">
        <v>63</v>
      </c>
      <c r="P218" s="11" t="s">
        <v>577</v>
      </c>
      <c r="Q218" s="20" t="s">
        <v>550</v>
      </c>
      <c r="R218" s="17" t="s">
        <v>60</v>
      </c>
      <c r="S218" s="11" t="s">
        <v>59</v>
      </c>
      <c r="T218" s="16">
        <v>805000000</v>
      </c>
      <c r="U218" s="15">
        <v>7452900</v>
      </c>
      <c r="V218" s="12">
        <v>62137000</v>
      </c>
      <c r="W218" s="14">
        <v>63000000</v>
      </c>
      <c r="X218" s="18"/>
      <c r="Y218" s="12"/>
      <c r="Z218" s="12"/>
      <c r="AA218" s="12"/>
      <c r="AB218" s="12"/>
      <c r="AC218" s="12"/>
      <c r="AD218" s="12"/>
    </row>
    <row r="219" spans="1:30" ht="15" customHeight="1">
      <c r="A219" s="10" t="s">
        <v>611</v>
      </c>
      <c r="B219" s="17" t="s">
        <v>304</v>
      </c>
      <c r="C219" s="11" t="s">
        <v>72</v>
      </c>
      <c r="D219" s="11" t="s">
        <v>303</v>
      </c>
      <c r="E219" s="11" t="s">
        <v>557</v>
      </c>
      <c r="F219" s="11" t="s">
        <v>613</v>
      </c>
      <c r="G219" s="11" t="s">
        <v>612</v>
      </c>
      <c r="H219" s="17">
        <v>116.88365</v>
      </c>
      <c r="I219" s="17">
        <v>-1.13222</v>
      </c>
      <c r="J219" s="11" t="s">
        <v>67</v>
      </c>
      <c r="K219" s="11" t="s">
        <v>66</v>
      </c>
      <c r="L219" s="11" t="s">
        <v>554</v>
      </c>
      <c r="M219" s="11" t="s">
        <v>553</v>
      </c>
      <c r="N219" s="11" t="s">
        <v>552</v>
      </c>
      <c r="O219" s="11" t="s">
        <v>89</v>
      </c>
      <c r="P219" s="11" t="s">
        <v>551</v>
      </c>
      <c r="Q219" s="20" t="s">
        <v>550</v>
      </c>
      <c r="R219" s="17" t="s">
        <v>60</v>
      </c>
      <c r="S219" s="11" t="s">
        <v>59</v>
      </c>
      <c r="T219" s="16">
        <v>805000000</v>
      </c>
      <c r="U219" s="15">
        <v>7452900</v>
      </c>
      <c r="V219" s="12">
        <v>82637000</v>
      </c>
      <c r="W219" s="14">
        <v>162000000</v>
      </c>
      <c r="X219" s="18"/>
      <c r="Y219" s="12"/>
      <c r="Z219" s="12"/>
      <c r="AA219" s="12"/>
      <c r="AB219" s="12"/>
      <c r="AC219" s="12"/>
      <c r="AD219" s="12"/>
    </row>
    <row r="220" spans="1:30" ht="15" hidden="1" customHeight="1">
      <c r="A220" s="10" t="s">
        <v>608</v>
      </c>
      <c r="B220" s="17" t="s">
        <v>304</v>
      </c>
      <c r="C220" s="11" t="s">
        <v>72</v>
      </c>
      <c r="D220" s="11" t="s">
        <v>303</v>
      </c>
      <c r="E220" s="11" t="s">
        <v>557</v>
      </c>
      <c r="F220" s="11" t="s">
        <v>610</v>
      </c>
      <c r="G220" s="11" t="s">
        <v>609</v>
      </c>
      <c r="H220" s="17">
        <v>114.63615</v>
      </c>
      <c r="I220" s="17">
        <v>-3.0832820000000001</v>
      </c>
      <c r="J220" s="11" t="s">
        <v>158</v>
      </c>
      <c r="K220" s="11" t="s">
        <v>66</v>
      </c>
      <c r="L220" s="11" t="s">
        <v>567</v>
      </c>
      <c r="M220" s="11" t="s">
        <v>569</v>
      </c>
      <c r="N220" s="11" t="s">
        <v>552</v>
      </c>
      <c r="O220" s="11" t="s">
        <v>63</v>
      </c>
      <c r="P220" s="11" t="s">
        <v>568</v>
      </c>
      <c r="Q220" s="20" t="s">
        <v>550</v>
      </c>
      <c r="R220" s="17" t="s">
        <v>60</v>
      </c>
      <c r="S220" s="11" t="s">
        <v>157</v>
      </c>
      <c r="T220" s="16">
        <v>593000000</v>
      </c>
      <c r="U220" s="15">
        <v>7452900</v>
      </c>
      <c r="V220" s="12">
        <v>55800000</v>
      </c>
      <c r="W220" s="14">
        <v>80000000</v>
      </c>
      <c r="X220" s="12">
        <v>80000000</v>
      </c>
      <c r="Y220" s="12">
        <v>165920731.82581547</v>
      </c>
      <c r="Z220" s="12">
        <v>33675900</v>
      </c>
      <c r="AA220" s="12">
        <v>0</v>
      </c>
      <c r="AB220" s="12">
        <v>0</v>
      </c>
      <c r="AC220" s="12">
        <v>0</v>
      </c>
      <c r="AD220" s="12">
        <v>115000000</v>
      </c>
    </row>
    <row r="221" spans="1:30" ht="15" hidden="1" customHeight="1">
      <c r="A221" s="10" t="s">
        <v>605</v>
      </c>
      <c r="B221" s="17" t="s">
        <v>304</v>
      </c>
      <c r="C221" s="11" t="s">
        <v>72</v>
      </c>
      <c r="D221" s="11" t="s">
        <v>303</v>
      </c>
      <c r="E221" s="11" t="s">
        <v>557</v>
      </c>
      <c r="F221" s="11" t="s">
        <v>607</v>
      </c>
      <c r="G221" s="11" t="s">
        <v>606</v>
      </c>
      <c r="H221" s="17">
        <v>114.66711599999999</v>
      </c>
      <c r="I221" s="17">
        <v>-3.2287729999999999</v>
      </c>
      <c r="J221" s="11" t="s">
        <v>158</v>
      </c>
      <c r="K221" s="11" t="s">
        <v>66</v>
      </c>
      <c r="L221" s="11" t="s">
        <v>567</v>
      </c>
      <c r="M221" s="11" t="s">
        <v>569</v>
      </c>
      <c r="N221" s="11" t="s">
        <v>552</v>
      </c>
      <c r="O221" s="11" t="s">
        <v>63</v>
      </c>
      <c r="P221" s="11" t="s">
        <v>568</v>
      </c>
      <c r="Q221" s="20" t="s">
        <v>550</v>
      </c>
      <c r="R221" s="17" t="s">
        <v>60</v>
      </c>
      <c r="S221" s="11" t="s">
        <v>157</v>
      </c>
      <c r="T221" s="16">
        <v>593000000</v>
      </c>
      <c r="U221" s="15">
        <v>7452900</v>
      </c>
      <c r="V221" s="12">
        <v>55800000</v>
      </c>
      <c r="W221" s="14">
        <v>80000000</v>
      </c>
      <c r="X221" s="12">
        <v>80000000</v>
      </c>
      <c r="Y221" s="12">
        <v>165920731.82581547</v>
      </c>
      <c r="Z221" s="12">
        <v>33675900</v>
      </c>
      <c r="AA221" s="12">
        <v>0</v>
      </c>
      <c r="AB221" s="12">
        <v>0</v>
      </c>
      <c r="AC221" s="12">
        <v>0</v>
      </c>
      <c r="AD221" s="12">
        <v>115000000</v>
      </c>
    </row>
    <row r="222" spans="1:30" ht="15" hidden="1" customHeight="1">
      <c r="A222" s="10" t="s">
        <v>602</v>
      </c>
      <c r="B222" s="17" t="s">
        <v>304</v>
      </c>
      <c r="C222" s="11" t="s">
        <v>72</v>
      </c>
      <c r="D222" s="11" t="s">
        <v>303</v>
      </c>
      <c r="E222" s="11" t="s">
        <v>557</v>
      </c>
      <c r="F222" s="11" t="s">
        <v>604</v>
      </c>
      <c r="G222" s="11" t="s">
        <v>603</v>
      </c>
      <c r="H222" s="17">
        <v>114.559378</v>
      </c>
      <c r="I222" s="17">
        <v>-3.1491509999999998</v>
      </c>
      <c r="J222" s="11" t="s">
        <v>158</v>
      </c>
      <c r="K222" s="11" t="s">
        <v>66</v>
      </c>
      <c r="L222" s="11" t="s">
        <v>567</v>
      </c>
      <c r="M222" s="11" t="s">
        <v>569</v>
      </c>
      <c r="N222" s="11" t="s">
        <v>552</v>
      </c>
      <c r="O222" s="11" t="s">
        <v>63</v>
      </c>
      <c r="P222" s="11" t="s">
        <v>568</v>
      </c>
      <c r="Q222" s="20" t="s">
        <v>550</v>
      </c>
      <c r="R222" s="17" t="s">
        <v>60</v>
      </c>
      <c r="S222" s="11" t="s">
        <v>157</v>
      </c>
      <c r="T222" s="16">
        <v>593000000</v>
      </c>
      <c r="U222" s="15">
        <v>7452900</v>
      </c>
      <c r="V222" s="12">
        <v>55800000</v>
      </c>
      <c r="W222" s="14">
        <v>80000000</v>
      </c>
      <c r="X222" s="12">
        <v>80000000</v>
      </c>
      <c r="Y222" s="12">
        <v>165920731.82581547</v>
      </c>
      <c r="Z222" s="12">
        <v>33675900</v>
      </c>
      <c r="AA222" s="12">
        <v>0</v>
      </c>
      <c r="AB222" s="12">
        <v>0</v>
      </c>
      <c r="AC222" s="12">
        <v>0</v>
      </c>
      <c r="AD222" s="12">
        <v>115000000</v>
      </c>
    </row>
    <row r="223" spans="1:30" ht="15" hidden="1" customHeight="1">
      <c r="A223" s="10" t="s">
        <v>599</v>
      </c>
      <c r="B223" s="17" t="s">
        <v>304</v>
      </c>
      <c r="C223" s="11" t="s">
        <v>72</v>
      </c>
      <c r="D223" s="11" t="s">
        <v>303</v>
      </c>
      <c r="E223" s="11" t="s">
        <v>557</v>
      </c>
      <c r="F223" s="11" t="s">
        <v>601</v>
      </c>
      <c r="G223" s="11" t="s">
        <v>600</v>
      </c>
      <c r="H223" s="17">
        <v>114.5914097975355</v>
      </c>
      <c r="I223" s="17">
        <v>-3.1889921514358841</v>
      </c>
      <c r="J223" s="11" t="s">
        <v>158</v>
      </c>
      <c r="K223" s="11" t="s">
        <v>66</v>
      </c>
      <c r="L223" s="11" t="s">
        <v>567</v>
      </c>
      <c r="M223" s="11" t="s">
        <v>569</v>
      </c>
      <c r="N223" s="11" t="s">
        <v>552</v>
      </c>
      <c r="O223" s="11" t="s">
        <v>63</v>
      </c>
      <c r="P223" s="11" t="s">
        <v>568</v>
      </c>
      <c r="Q223" s="20" t="s">
        <v>550</v>
      </c>
      <c r="R223" s="17" t="s">
        <v>60</v>
      </c>
      <c r="S223" s="11" t="s">
        <v>157</v>
      </c>
      <c r="T223" s="16">
        <v>593000000</v>
      </c>
      <c r="U223" s="15">
        <v>7452900</v>
      </c>
      <c r="V223" s="12">
        <v>55800000</v>
      </c>
      <c r="W223" s="14">
        <v>80000000</v>
      </c>
      <c r="X223" s="12">
        <v>80000000</v>
      </c>
      <c r="Y223" s="12">
        <v>165920731.82581547</v>
      </c>
      <c r="Z223" s="12">
        <v>33675900</v>
      </c>
      <c r="AA223" s="12">
        <v>0</v>
      </c>
      <c r="AB223" s="12">
        <v>0</v>
      </c>
      <c r="AC223" s="12">
        <v>0</v>
      </c>
      <c r="AD223" s="12">
        <v>115000000</v>
      </c>
    </row>
    <row r="224" spans="1:30" ht="15" customHeight="1">
      <c r="A224" s="10" t="s">
        <v>596</v>
      </c>
      <c r="B224" s="17" t="s">
        <v>304</v>
      </c>
      <c r="C224" s="11" t="s">
        <v>72</v>
      </c>
      <c r="D224" s="11" t="s">
        <v>303</v>
      </c>
      <c r="E224" s="11" t="s">
        <v>557</v>
      </c>
      <c r="F224" s="11" t="s">
        <v>598</v>
      </c>
      <c r="G224" s="11" t="s">
        <v>597</v>
      </c>
      <c r="H224" s="17">
        <v>109.938236</v>
      </c>
      <c r="I224" s="17">
        <v>0.34036300000000003</v>
      </c>
      <c r="J224" s="11" t="s">
        <v>67</v>
      </c>
      <c r="K224" s="11" t="s">
        <v>66</v>
      </c>
      <c r="L224" s="11" t="s">
        <v>564</v>
      </c>
      <c r="M224" s="11" t="s">
        <v>582</v>
      </c>
      <c r="N224" s="11" t="s">
        <v>562</v>
      </c>
      <c r="O224" s="11" t="s">
        <v>89</v>
      </c>
      <c r="P224" s="11" t="s">
        <v>581</v>
      </c>
      <c r="Q224" s="20" t="s">
        <v>591</v>
      </c>
      <c r="R224" s="17" t="s">
        <v>60</v>
      </c>
      <c r="S224" s="11" t="s">
        <v>59</v>
      </c>
      <c r="T224" s="16">
        <v>805000000</v>
      </c>
      <c r="U224" s="15">
        <v>7644000</v>
      </c>
      <c r="V224" s="12">
        <v>82637000</v>
      </c>
      <c r="W224" s="14">
        <v>125000000</v>
      </c>
      <c r="X224" s="18"/>
      <c r="Y224" s="12"/>
      <c r="Z224" s="12"/>
      <c r="AA224" s="12"/>
      <c r="AB224" s="12"/>
      <c r="AC224" s="12"/>
      <c r="AD224" s="12"/>
    </row>
    <row r="225" spans="1:30" ht="15" hidden="1" customHeight="1">
      <c r="A225" s="10" t="s">
        <v>590</v>
      </c>
      <c r="B225" s="17" t="s">
        <v>304</v>
      </c>
      <c r="C225" s="11" t="s">
        <v>72</v>
      </c>
      <c r="D225" s="11" t="s">
        <v>303</v>
      </c>
      <c r="E225" s="11" t="s">
        <v>557</v>
      </c>
      <c r="F225" s="11" t="s">
        <v>593</v>
      </c>
      <c r="G225" s="11" t="s">
        <v>592</v>
      </c>
      <c r="H225" s="17">
        <v>114.46271</v>
      </c>
      <c r="I225" s="17">
        <v>-1.01488</v>
      </c>
      <c r="J225" s="11" t="s">
        <v>158</v>
      </c>
      <c r="K225" s="11" t="s">
        <v>66</v>
      </c>
      <c r="L225" s="11" t="s">
        <v>560</v>
      </c>
      <c r="M225" s="11" t="s">
        <v>571</v>
      </c>
      <c r="N225" s="11" t="s">
        <v>552</v>
      </c>
      <c r="O225" s="11" t="s">
        <v>63</v>
      </c>
      <c r="P225" s="11" t="s">
        <v>570</v>
      </c>
      <c r="Q225" s="20" t="s">
        <v>591</v>
      </c>
      <c r="R225" s="17" t="s">
        <v>60</v>
      </c>
      <c r="S225" s="11" t="s">
        <v>157</v>
      </c>
      <c r="T225" s="16">
        <v>593000000</v>
      </c>
      <c r="U225" s="15">
        <v>7452900</v>
      </c>
      <c r="V225" s="12">
        <v>55800000</v>
      </c>
      <c r="W225" s="14">
        <v>90000000</v>
      </c>
      <c r="X225" s="12">
        <v>80000000</v>
      </c>
      <c r="Y225" s="12">
        <v>165920731.82581547</v>
      </c>
      <c r="Z225" s="12">
        <v>33675900</v>
      </c>
      <c r="AA225" s="12">
        <v>0</v>
      </c>
      <c r="AB225" s="12">
        <v>0</v>
      </c>
      <c r="AC225" s="12">
        <v>0</v>
      </c>
      <c r="AD225" s="12">
        <v>115000000</v>
      </c>
    </row>
    <row r="226" spans="1:30" ht="15" hidden="1" customHeight="1">
      <c r="A226" s="10" t="s">
        <v>585</v>
      </c>
      <c r="B226" s="17" t="s">
        <v>304</v>
      </c>
      <c r="C226" s="11" t="s">
        <v>72</v>
      </c>
      <c r="D226" s="11" t="s">
        <v>303</v>
      </c>
      <c r="E226" s="11" t="s">
        <v>557</v>
      </c>
      <c r="F226" s="11" t="s">
        <v>589</v>
      </c>
      <c r="G226" s="11" t="s">
        <v>588</v>
      </c>
      <c r="H226" s="17">
        <v>110.48637600000001</v>
      </c>
      <c r="I226" s="17">
        <v>-2.2665670000000002</v>
      </c>
      <c r="J226" s="11" t="s">
        <v>158</v>
      </c>
      <c r="K226" s="11" t="s">
        <v>66</v>
      </c>
      <c r="L226" s="11" t="s">
        <v>564</v>
      </c>
      <c r="M226" s="11" t="s">
        <v>587</v>
      </c>
      <c r="N226" s="11" t="s">
        <v>562</v>
      </c>
      <c r="O226" s="11" t="s">
        <v>63</v>
      </c>
      <c r="P226" s="11" t="s">
        <v>586</v>
      </c>
      <c r="Q226" s="20" t="s">
        <v>573</v>
      </c>
      <c r="R226" s="17" t="s">
        <v>60</v>
      </c>
      <c r="S226" s="11" t="s">
        <v>157</v>
      </c>
      <c r="T226" s="16">
        <v>593000000</v>
      </c>
      <c r="U226" s="15">
        <v>7644000</v>
      </c>
      <c r="V226" s="12">
        <v>59535000</v>
      </c>
      <c r="W226" s="14">
        <v>91000000</v>
      </c>
      <c r="X226" s="12">
        <v>80000000</v>
      </c>
      <c r="Y226" s="12">
        <v>169553519.01563439</v>
      </c>
      <c r="Z226" s="12">
        <v>33675900</v>
      </c>
      <c r="AA226" s="12">
        <v>0</v>
      </c>
      <c r="AB226" s="12">
        <v>0</v>
      </c>
      <c r="AC226" s="12">
        <v>0</v>
      </c>
      <c r="AD226" s="12">
        <v>115000000</v>
      </c>
    </row>
    <row r="227" spans="1:30" ht="15" customHeight="1">
      <c r="A227" s="10" t="s">
        <v>576</v>
      </c>
      <c r="B227" s="17" t="s">
        <v>304</v>
      </c>
      <c r="C227" s="11" t="s">
        <v>72</v>
      </c>
      <c r="D227" s="11" t="s">
        <v>303</v>
      </c>
      <c r="E227" s="11" t="s">
        <v>557</v>
      </c>
      <c r="F227" s="11" t="s">
        <v>580</v>
      </c>
      <c r="G227" s="11" t="s">
        <v>579</v>
      </c>
      <c r="H227" s="17">
        <v>116.42778</v>
      </c>
      <c r="I227" s="17">
        <v>-1.5622199999999999</v>
      </c>
      <c r="J227" s="11" t="s">
        <v>67</v>
      </c>
      <c r="K227" s="11" t="s">
        <v>66</v>
      </c>
      <c r="L227" s="11" t="s">
        <v>554</v>
      </c>
      <c r="M227" s="11" t="s">
        <v>578</v>
      </c>
      <c r="N227" s="11" t="s">
        <v>552</v>
      </c>
      <c r="O227" s="11" t="s">
        <v>63</v>
      </c>
      <c r="P227" s="11" t="s">
        <v>577</v>
      </c>
      <c r="Q227" s="20" t="s">
        <v>550</v>
      </c>
      <c r="R227" s="17" t="s">
        <v>60</v>
      </c>
      <c r="S227" s="11" t="s">
        <v>59</v>
      </c>
      <c r="T227" s="16">
        <v>805000000</v>
      </c>
      <c r="U227" s="15">
        <v>7452900</v>
      </c>
      <c r="V227" s="12">
        <v>62137000</v>
      </c>
      <c r="W227" s="14">
        <v>63000000</v>
      </c>
      <c r="X227" s="18"/>
      <c r="Y227" s="12"/>
      <c r="Z227" s="12"/>
      <c r="AA227" s="12"/>
      <c r="AB227" s="12"/>
      <c r="AC227" s="12"/>
      <c r="AD227" s="12"/>
    </row>
    <row r="228" spans="1:30" ht="15" customHeight="1">
      <c r="A228" s="10" t="s">
        <v>572</v>
      </c>
      <c r="B228" s="17" t="s">
        <v>304</v>
      </c>
      <c r="C228" s="11" t="s">
        <v>72</v>
      </c>
      <c r="D228" s="11" t="s">
        <v>303</v>
      </c>
      <c r="E228" s="11" t="s">
        <v>557</v>
      </c>
      <c r="F228" s="11" t="s">
        <v>575</v>
      </c>
      <c r="G228" s="11" t="s">
        <v>574</v>
      </c>
      <c r="H228" s="17">
        <v>113.918156</v>
      </c>
      <c r="I228" s="17">
        <v>-1.46631</v>
      </c>
      <c r="J228" s="11" t="s">
        <v>67</v>
      </c>
      <c r="K228" s="11" t="s">
        <v>66</v>
      </c>
      <c r="L228" s="11" t="s">
        <v>560</v>
      </c>
      <c r="M228" s="11" t="s">
        <v>571</v>
      </c>
      <c r="N228" s="11" t="s">
        <v>552</v>
      </c>
      <c r="O228" s="11" t="s">
        <v>63</v>
      </c>
      <c r="P228" s="11" t="s">
        <v>570</v>
      </c>
      <c r="Q228" s="20" t="s">
        <v>573</v>
      </c>
      <c r="R228" s="17" t="s">
        <v>60</v>
      </c>
      <c r="S228" s="11" t="s">
        <v>59</v>
      </c>
      <c r="T228" s="16">
        <v>805000000</v>
      </c>
      <c r="U228" s="15">
        <v>7452900</v>
      </c>
      <c r="V228" s="12">
        <v>62000000</v>
      </c>
      <c r="W228" s="14">
        <v>90000000</v>
      </c>
      <c r="X228" s="18"/>
      <c r="Y228" s="12"/>
      <c r="Z228" s="12"/>
      <c r="AA228" s="12"/>
      <c r="AB228" s="12"/>
      <c r="AC228" s="12"/>
      <c r="AD228" s="12"/>
    </row>
    <row r="229" spans="1:30" ht="15" customHeight="1">
      <c r="A229" s="10" t="s">
        <v>549</v>
      </c>
      <c r="B229" s="17" t="s">
        <v>304</v>
      </c>
      <c r="C229" s="11" t="s">
        <v>72</v>
      </c>
      <c r="D229" s="11" t="s">
        <v>303</v>
      </c>
      <c r="E229" s="11" t="s">
        <v>557</v>
      </c>
      <c r="F229" s="11" t="s">
        <v>556</v>
      </c>
      <c r="G229" s="11" t="s">
        <v>555</v>
      </c>
      <c r="H229" s="17">
        <v>116.87214</v>
      </c>
      <c r="I229" s="17">
        <v>-1.266262</v>
      </c>
      <c r="J229" s="11" t="s">
        <v>67</v>
      </c>
      <c r="K229" s="11" t="s">
        <v>66</v>
      </c>
      <c r="L229" s="11" t="s">
        <v>554</v>
      </c>
      <c r="M229" s="11" t="s">
        <v>553</v>
      </c>
      <c r="N229" s="11" t="s">
        <v>552</v>
      </c>
      <c r="O229" s="11" t="s">
        <v>89</v>
      </c>
      <c r="P229" s="11" t="s">
        <v>551</v>
      </c>
      <c r="Q229" s="20" t="s">
        <v>550</v>
      </c>
      <c r="R229" s="17" t="s">
        <v>60</v>
      </c>
      <c r="S229" s="11" t="s">
        <v>59</v>
      </c>
      <c r="T229" s="16">
        <v>805000000</v>
      </c>
      <c r="U229" s="15">
        <v>7452900</v>
      </c>
      <c r="V229" s="12">
        <v>82637000</v>
      </c>
      <c r="W229" s="14">
        <v>162000000</v>
      </c>
      <c r="X229" s="18">
        <v>181186807.858125</v>
      </c>
      <c r="Y229" s="12">
        <v>275071399.64444447</v>
      </c>
      <c r="Z229" s="12">
        <v>33675900</v>
      </c>
      <c r="AA229" s="12">
        <v>0</v>
      </c>
      <c r="AB229" s="12">
        <v>0</v>
      </c>
      <c r="AC229" s="12">
        <v>9000000</v>
      </c>
      <c r="AD229" s="12">
        <v>129470250</v>
      </c>
    </row>
    <row r="230" spans="1:30" ht="15" hidden="1" customHeight="1">
      <c r="A230" s="10" t="s">
        <v>546</v>
      </c>
      <c r="B230" s="17" t="s">
        <v>304</v>
      </c>
      <c r="C230" s="11" t="s">
        <v>72</v>
      </c>
      <c r="D230" s="11" t="s">
        <v>303</v>
      </c>
      <c r="E230" s="11" t="s">
        <v>302</v>
      </c>
      <c r="F230" s="11" t="s">
        <v>548</v>
      </c>
      <c r="G230" s="11" t="s">
        <v>547</v>
      </c>
      <c r="H230" s="17">
        <v>136.26924299999999</v>
      </c>
      <c r="I230" s="17">
        <v>-4.0714499999999996</v>
      </c>
      <c r="J230" s="11" t="s">
        <v>158</v>
      </c>
      <c r="K230" s="11" t="s">
        <v>66</v>
      </c>
      <c r="L230" s="11" t="s">
        <v>473</v>
      </c>
      <c r="M230" s="11" t="s">
        <v>537</v>
      </c>
      <c r="N230" s="11" t="s">
        <v>37</v>
      </c>
      <c r="O230" s="11" t="s">
        <v>63</v>
      </c>
      <c r="P230" s="11" t="s">
        <v>536</v>
      </c>
      <c r="Q230" s="20" t="s">
        <v>361</v>
      </c>
      <c r="R230" s="17" t="s">
        <v>60</v>
      </c>
      <c r="S230" s="11" t="s">
        <v>157</v>
      </c>
      <c r="T230" s="16">
        <v>593000000</v>
      </c>
      <c r="U230" s="15">
        <v>15729000</v>
      </c>
      <c r="V230" s="12">
        <v>40060980</v>
      </c>
      <c r="W230" s="14">
        <v>42750000</v>
      </c>
      <c r="X230" s="12">
        <v>80000000</v>
      </c>
      <c r="Y230" s="12">
        <v>222324013.57489616</v>
      </c>
      <c r="Z230" s="12">
        <v>31500000</v>
      </c>
      <c r="AA230" s="12">
        <v>30000000</v>
      </c>
      <c r="AB230" s="12">
        <v>0</v>
      </c>
      <c r="AC230" s="12">
        <v>0</v>
      </c>
      <c r="AD230" s="12">
        <v>115000000</v>
      </c>
    </row>
    <row r="231" spans="1:30" ht="15" hidden="1" customHeight="1">
      <c r="A231" s="10" t="s">
        <v>543</v>
      </c>
      <c r="B231" s="17" t="s">
        <v>304</v>
      </c>
      <c r="C231" s="11" t="s">
        <v>72</v>
      </c>
      <c r="D231" s="11" t="s">
        <v>303</v>
      </c>
      <c r="E231" s="11" t="s">
        <v>302</v>
      </c>
      <c r="F231" s="11" t="s">
        <v>545</v>
      </c>
      <c r="G231" s="11" t="s">
        <v>544</v>
      </c>
      <c r="H231" s="17">
        <v>138.03265099999999</v>
      </c>
      <c r="I231" s="17">
        <v>-2.3002739999999999</v>
      </c>
      <c r="J231" s="11" t="s">
        <v>158</v>
      </c>
      <c r="K231" s="11" t="s">
        <v>66</v>
      </c>
      <c r="L231" s="11" t="s">
        <v>473</v>
      </c>
      <c r="M231" s="11" t="s">
        <v>472</v>
      </c>
      <c r="N231" s="11" t="s">
        <v>37</v>
      </c>
      <c r="O231" s="11" t="s">
        <v>63</v>
      </c>
      <c r="P231" s="11" t="s">
        <v>471</v>
      </c>
      <c r="Q231" s="20" t="s">
        <v>401</v>
      </c>
      <c r="R231" s="17" t="s">
        <v>60</v>
      </c>
      <c r="S231" s="11" t="s">
        <v>157</v>
      </c>
      <c r="T231" s="16">
        <v>593000000</v>
      </c>
      <c r="U231" s="15">
        <v>15729000</v>
      </c>
      <c r="V231" s="12">
        <v>41680980</v>
      </c>
      <c r="W231" s="14">
        <v>75000000</v>
      </c>
      <c r="X231" s="12">
        <v>80000000</v>
      </c>
      <c r="Y231" s="12">
        <v>222324013.57489616</v>
      </c>
      <c r="Z231" s="12">
        <v>31500000</v>
      </c>
      <c r="AA231" s="12">
        <v>30000000</v>
      </c>
      <c r="AB231" s="12">
        <v>0</v>
      </c>
      <c r="AC231" s="12">
        <v>0</v>
      </c>
      <c r="AD231" s="12">
        <v>115000000</v>
      </c>
    </row>
    <row r="232" spans="1:30" ht="15" hidden="1" customHeight="1">
      <c r="A232" s="10" t="s">
        <v>540</v>
      </c>
      <c r="B232" s="17" t="s">
        <v>304</v>
      </c>
      <c r="C232" s="11" t="s">
        <v>72</v>
      </c>
      <c r="D232" s="11" t="s">
        <v>303</v>
      </c>
      <c r="E232" s="11" t="s">
        <v>302</v>
      </c>
      <c r="F232" s="11" t="s">
        <v>542</v>
      </c>
      <c r="G232" s="11" t="s">
        <v>541</v>
      </c>
      <c r="H232" s="17">
        <v>140.626</v>
      </c>
      <c r="I232" s="17">
        <v>-2.8152400000000002</v>
      </c>
      <c r="J232" s="11" t="s">
        <v>158</v>
      </c>
      <c r="K232" s="11" t="s">
        <v>66</v>
      </c>
      <c r="L232" s="11" t="s">
        <v>473</v>
      </c>
      <c r="M232" s="11" t="s">
        <v>472</v>
      </c>
      <c r="N232" s="11" t="s">
        <v>37</v>
      </c>
      <c r="O232" s="11" t="s">
        <v>63</v>
      </c>
      <c r="P232" s="11" t="s">
        <v>471</v>
      </c>
      <c r="Q232" s="20" t="s">
        <v>401</v>
      </c>
      <c r="R232" s="17" t="s">
        <v>60</v>
      </c>
      <c r="S232" s="11" t="s">
        <v>157</v>
      </c>
      <c r="T232" s="16">
        <v>593000000</v>
      </c>
      <c r="U232" s="15">
        <v>15729000</v>
      </c>
      <c r="V232" s="12">
        <v>41680980</v>
      </c>
      <c r="W232" s="14">
        <v>75000000</v>
      </c>
      <c r="X232" s="12">
        <v>80000000</v>
      </c>
      <c r="Y232" s="12">
        <v>222324013.57489616</v>
      </c>
      <c r="Z232" s="12">
        <v>31500000</v>
      </c>
      <c r="AA232" s="12">
        <v>30000000</v>
      </c>
      <c r="AB232" s="12">
        <v>0</v>
      </c>
      <c r="AC232" s="12">
        <v>0</v>
      </c>
      <c r="AD232" s="12">
        <v>115000000</v>
      </c>
    </row>
    <row r="233" spans="1:30" ht="15" hidden="1" customHeight="1">
      <c r="A233" s="10" t="s">
        <v>535</v>
      </c>
      <c r="B233" s="17" t="s">
        <v>304</v>
      </c>
      <c r="C233" s="11" t="s">
        <v>72</v>
      </c>
      <c r="D233" s="11" t="s">
        <v>303</v>
      </c>
      <c r="E233" s="11" t="s">
        <v>302</v>
      </c>
      <c r="F233" s="11" t="s">
        <v>539</v>
      </c>
      <c r="G233" s="11" t="s">
        <v>538</v>
      </c>
      <c r="H233" s="17">
        <v>137.0403</v>
      </c>
      <c r="I233" s="17">
        <v>-3.73889</v>
      </c>
      <c r="J233" s="11" t="s">
        <v>158</v>
      </c>
      <c r="K233" s="11" t="s">
        <v>66</v>
      </c>
      <c r="L233" s="11" t="s">
        <v>473</v>
      </c>
      <c r="M233" s="11" t="s">
        <v>537</v>
      </c>
      <c r="N233" s="11" t="s">
        <v>37</v>
      </c>
      <c r="O233" s="11" t="s">
        <v>63</v>
      </c>
      <c r="P233" s="11" t="s">
        <v>536</v>
      </c>
      <c r="Q233" s="20" t="s">
        <v>361</v>
      </c>
      <c r="R233" s="17" t="s">
        <v>60</v>
      </c>
      <c r="S233" s="11" t="s">
        <v>157</v>
      </c>
      <c r="T233" s="16">
        <v>593000000</v>
      </c>
      <c r="U233" s="15">
        <v>15729000</v>
      </c>
      <c r="V233" s="12">
        <v>40060980</v>
      </c>
      <c r="W233" s="14">
        <v>42750000</v>
      </c>
      <c r="X233" s="12">
        <v>80000000</v>
      </c>
      <c r="Y233" s="12">
        <v>222324013.57489616</v>
      </c>
      <c r="Z233" s="12">
        <v>31500000</v>
      </c>
      <c r="AA233" s="12">
        <v>30000000</v>
      </c>
      <c r="AB233" s="12">
        <v>0</v>
      </c>
      <c r="AC233" s="12">
        <v>0</v>
      </c>
      <c r="AD233" s="12">
        <v>115000000</v>
      </c>
    </row>
    <row r="234" spans="1:30" ht="15" hidden="1" customHeight="1">
      <c r="A234" s="10" t="s">
        <v>532</v>
      </c>
      <c r="B234" s="17" t="s">
        <v>304</v>
      </c>
      <c r="C234" s="11" t="s">
        <v>72</v>
      </c>
      <c r="D234" s="11" t="s">
        <v>303</v>
      </c>
      <c r="E234" s="11" t="s">
        <v>302</v>
      </c>
      <c r="F234" s="11" t="s">
        <v>534</v>
      </c>
      <c r="G234" s="11" t="s">
        <v>533</v>
      </c>
      <c r="H234" s="17">
        <v>132.19408200000001</v>
      </c>
      <c r="I234" s="17">
        <v>-1.275396</v>
      </c>
      <c r="J234" s="11" t="s">
        <v>158</v>
      </c>
      <c r="K234" s="11" t="s">
        <v>66</v>
      </c>
      <c r="L234" s="11" t="s">
        <v>480</v>
      </c>
      <c r="M234" s="11" t="s">
        <v>479</v>
      </c>
      <c r="N234" s="11" t="s">
        <v>37</v>
      </c>
      <c r="O234" s="11" t="s">
        <v>63</v>
      </c>
      <c r="P234" s="11" t="s">
        <v>478</v>
      </c>
      <c r="Q234" s="20" t="s">
        <v>361</v>
      </c>
      <c r="R234" s="17" t="s">
        <v>60</v>
      </c>
      <c r="S234" s="11" t="s">
        <v>157</v>
      </c>
      <c r="T234" s="16">
        <v>593000000</v>
      </c>
      <c r="U234" s="15">
        <v>15729000</v>
      </c>
      <c r="V234" s="12">
        <v>43624980</v>
      </c>
      <c r="W234" s="14">
        <v>56700000</v>
      </c>
      <c r="X234" s="12">
        <v>80000000</v>
      </c>
      <c r="Y234" s="12">
        <v>222324013.57489616</v>
      </c>
      <c r="Z234" s="12">
        <v>31500000</v>
      </c>
      <c r="AA234" s="12">
        <v>30000000</v>
      </c>
      <c r="AB234" s="12">
        <v>0</v>
      </c>
      <c r="AC234" s="12">
        <v>0</v>
      </c>
      <c r="AD234" s="12">
        <v>115000000</v>
      </c>
    </row>
    <row r="235" spans="1:30" ht="15" hidden="1" customHeight="1">
      <c r="A235" s="10" t="s">
        <v>529</v>
      </c>
      <c r="B235" s="17" t="s">
        <v>304</v>
      </c>
      <c r="C235" s="11" t="s">
        <v>72</v>
      </c>
      <c r="D235" s="11" t="s">
        <v>303</v>
      </c>
      <c r="E235" s="11" t="s">
        <v>302</v>
      </c>
      <c r="F235" s="11" t="s">
        <v>531</v>
      </c>
      <c r="G235" s="11" t="s">
        <v>530</v>
      </c>
      <c r="H235" s="17">
        <v>138.38289800000001</v>
      </c>
      <c r="I235" s="17">
        <v>-4.6165000000000003</v>
      </c>
      <c r="J235" s="11" t="s">
        <v>158</v>
      </c>
      <c r="K235" s="11" t="s">
        <v>66</v>
      </c>
      <c r="L235" s="11" t="s">
        <v>473</v>
      </c>
      <c r="M235" s="11" t="s">
        <v>520</v>
      </c>
      <c r="N235" s="11" t="s">
        <v>37</v>
      </c>
      <c r="O235" s="11" t="s">
        <v>63</v>
      </c>
      <c r="P235" s="11" t="s">
        <v>519</v>
      </c>
      <c r="Q235" s="20" t="s">
        <v>354</v>
      </c>
      <c r="R235" s="17" t="s">
        <v>518</v>
      </c>
      <c r="S235" s="11" t="s">
        <v>157</v>
      </c>
      <c r="T235" s="16">
        <v>593000000</v>
      </c>
      <c r="U235" s="15">
        <v>15729000</v>
      </c>
      <c r="V235" s="12">
        <v>41194980</v>
      </c>
      <c r="W235" s="14">
        <v>51300000</v>
      </c>
      <c r="X235" s="12">
        <v>80000000</v>
      </c>
      <c r="Y235" s="12">
        <v>222324013.57489616</v>
      </c>
      <c r="Z235" s="12">
        <v>31500000</v>
      </c>
      <c r="AA235" s="12">
        <v>30000000</v>
      </c>
      <c r="AB235" s="12">
        <v>0</v>
      </c>
      <c r="AC235" s="12">
        <v>0</v>
      </c>
      <c r="AD235" s="12">
        <v>115000000</v>
      </c>
    </row>
    <row r="236" spans="1:30" ht="15" hidden="1" customHeight="1">
      <c r="A236" s="10" t="s">
        <v>526</v>
      </c>
      <c r="B236" s="17" t="s">
        <v>304</v>
      </c>
      <c r="C236" s="11" t="s">
        <v>72</v>
      </c>
      <c r="D236" s="11" t="s">
        <v>303</v>
      </c>
      <c r="E236" s="11" t="s">
        <v>302</v>
      </c>
      <c r="F236" s="11" t="s">
        <v>528</v>
      </c>
      <c r="G236" s="11" t="s">
        <v>527</v>
      </c>
      <c r="H236" s="17">
        <v>140.21859499999999</v>
      </c>
      <c r="I236" s="17">
        <v>-4.484909</v>
      </c>
      <c r="J236" s="11" t="s">
        <v>158</v>
      </c>
      <c r="K236" s="11" t="s">
        <v>66</v>
      </c>
      <c r="L236" s="11" t="s">
        <v>473</v>
      </c>
      <c r="M236" s="11" t="s">
        <v>520</v>
      </c>
      <c r="N236" s="11" t="s">
        <v>37</v>
      </c>
      <c r="O236" s="11" t="s">
        <v>63</v>
      </c>
      <c r="P236" s="11" t="s">
        <v>519</v>
      </c>
      <c r="Q236" s="20" t="s">
        <v>354</v>
      </c>
      <c r="R236" s="17" t="s">
        <v>518</v>
      </c>
      <c r="S236" s="11" t="s">
        <v>157</v>
      </c>
      <c r="T236" s="16">
        <v>593000000</v>
      </c>
      <c r="U236" s="15">
        <v>15729000</v>
      </c>
      <c r="V236" s="12">
        <v>41194980</v>
      </c>
      <c r="W236" s="14">
        <v>51300000</v>
      </c>
      <c r="X236" s="12">
        <v>80000000</v>
      </c>
      <c r="Y236" s="12">
        <v>222324013.57489616</v>
      </c>
      <c r="Z236" s="12">
        <v>31500000</v>
      </c>
      <c r="AA236" s="12">
        <v>30000000</v>
      </c>
      <c r="AB236" s="12">
        <v>0</v>
      </c>
      <c r="AC236" s="12">
        <v>0</v>
      </c>
      <c r="AD236" s="12">
        <v>115000000</v>
      </c>
    </row>
    <row r="237" spans="1:30" ht="15" hidden="1" customHeight="1">
      <c r="A237" s="10" t="s">
        <v>523</v>
      </c>
      <c r="B237" s="17" t="s">
        <v>304</v>
      </c>
      <c r="C237" s="11" t="s">
        <v>72</v>
      </c>
      <c r="D237" s="11" t="s">
        <v>303</v>
      </c>
      <c r="E237" s="11" t="s">
        <v>302</v>
      </c>
      <c r="F237" s="11" t="s">
        <v>525</v>
      </c>
      <c r="G237" s="11" t="s">
        <v>524</v>
      </c>
      <c r="H237" s="17">
        <v>138.891974</v>
      </c>
      <c r="I237" s="17">
        <v>-4.0411349999999997</v>
      </c>
      <c r="J237" s="11" t="s">
        <v>158</v>
      </c>
      <c r="K237" s="11" t="s">
        <v>66</v>
      </c>
      <c r="L237" s="11" t="s">
        <v>473</v>
      </c>
      <c r="M237" s="11" t="s">
        <v>520</v>
      </c>
      <c r="N237" s="11" t="s">
        <v>37</v>
      </c>
      <c r="O237" s="11" t="s">
        <v>63</v>
      </c>
      <c r="P237" s="11" t="s">
        <v>519</v>
      </c>
      <c r="Q237" s="20" t="s">
        <v>354</v>
      </c>
      <c r="R237" s="17" t="s">
        <v>518</v>
      </c>
      <c r="S237" s="11" t="s">
        <v>157</v>
      </c>
      <c r="T237" s="16">
        <v>593000000</v>
      </c>
      <c r="U237" s="15">
        <v>15729000</v>
      </c>
      <c r="V237" s="12">
        <v>41194980</v>
      </c>
      <c r="W237" s="14">
        <v>51300000</v>
      </c>
      <c r="X237" s="12">
        <v>80000000</v>
      </c>
      <c r="Y237" s="12">
        <v>222324013.57489616</v>
      </c>
      <c r="Z237" s="12">
        <v>31500000</v>
      </c>
      <c r="AA237" s="12">
        <v>30000000</v>
      </c>
      <c r="AB237" s="12">
        <v>0</v>
      </c>
      <c r="AC237" s="12">
        <v>0</v>
      </c>
      <c r="AD237" s="12">
        <v>115000000</v>
      </c>
    </row>
    <row r="238" spans="1:30" ht="15" customHeight="1">
      <c r="A238" s="10" t="s">
        <v>517</v>
      </c>
      <c r="B238" s="17" t="s">
        <v>304</v>
      </c>
      <c r="C238" s="11" t="s">
        <v>72</v>
      </c>
      <c r="D238" s="11" t="s">
        <v>303</v>
      </c>
      <c r="E238" s="11" t="s">
        <v>302</v>
      </c>
      <c r="F238" s="11" t="s">
        <v>522</v>
      </c>
      <c r="G238" s="11" t="s">
        <v>521</v>
      </c>
      <c r="H238" s="17">
        <v>138.94484499999999</v>
      </c>
      <c r="I238" s="17">
        <v>-4.0475680000000001</v>
      </c>
      <c r="J238" s="11" t="s">
        <v>67</v>
      </c>
      <c r="K238" s="11" t="s">
        <v>66</v>
      </c>
      <c r="L238" s="11" t="s">
        <v>473</v>
      </c>
      <c r="M238" s="11" t="s">
        <v>520</v>
      </c>
      <c r="N238" s="11" t="s">
        <v>37</v>
      </c>
      <c r="O238" s="11" t="s">
        <v>63</v>
      </c>
      <c r="P238" s="11" t="s">
        <v>519</v>
      </c>
      <c r="Q238" s="20" t="s">
        <v>354</v>
      </c>
      <c r="R238" s="17" t="s">
        <v>518</v>
      </c>
      <c r="S238" s="11" t="s">
        <v>59</v>
      </c>
      <c r="T238" s="16">
        <v>805000000</v>
      </c>
      <c r="U238" s="15">
        <v>15729000</v>
      </c>
      <c r="V238" s="12">
        <v>45772200</v>
      </c>
      <c r="W238" s="14">
        <v>51300000</v>
      </c>
      <c r="X238" s="18">
        <v>55555555</v>
      </c>
      <c r="Y238" s="12">
        <v>383959974</v>
      </c>
      <c r="Z238" s="12">
        <v>31500000</v>
      </c>
      <c r="AA238" s="12">
        <v>30000000</v>
      </c>
      <c r="AB238" s="12">
        <v>0</v>
      </c>
      <c r="AC238" s="12">
        <v>9000000</v>
      </c>
      <c r="AD238" s="12">
        <v>129470250</v>
      </c>
    </row>
    <row r="239" spans="1:30" ht="15" hidden="1" customHeight="1">
      <c r="A239" s="10" t="s">
        <v>514</v>
      </c>
      <c r="B239" s="17" t="s">
        <v>304</v>
      </c>
      <c r="C239" s="11" t="s">
        <v>72</v>
      </c>
      <c r="D239" s="11" t="s">
        <v>303</v>
      </c>
      <c r="E239" s="11" t="s">
        <v>302</v>
      </c>
      <c r="F239" s="11" t="s">
        <v>516</v>
      </c>
      <c r="G239" s="11" t="s">
        <v>515</v>
      </c>
      <c r="H239" s="17">
        <v>134.038635</v>
      </c>
      <c r="I239" s="17">
        <v>-0.80263899999999999</v>
      </c>
      <c r="J239" s="11" t="s">
        <v>158</v>
      </c>
      <c r="K239" s="11" t="s">
        <v>66</v>
      </c>
      <c r="L239" s="11" t="s">
        <v>480</v>
      </c>
      <c r="M239" s="11" t="s">
        <v>503</v>
      </c>
      <c r="N239" s="11" t="s">
        <v>37</v>
      </c>
      <c r="O239" s="11" t="s">
        <v>63</v>
      </c>
      <c r="P239" s="11" t="s">
        <v>502</v>
      </c>
      <c r="Q239" s="20" t="s">
        <v>354</v>
      </c>
      <c r="R239" s="17" t="s">
        <v>60</v>
      </c>
      <c r="S239" s="11" t="s">
        <v>157</v>
      </c>
      <c r="T239" s="16">
        <v>593000000</v>
      </c>
      <c r="U239" s="15">
        <v>15729000</v>
      </c>
      <c r="V239" s="21">
        <v>41092200</v>
      </c>
      <c r="W239" s="14">
        <v>85000000</v>
      </c>
      <c r="X239" s="12">
        <v>80000000</v>
      </c>
      <c r="Y239" s="12">
        <v>222324013.57489616</v>
      </c>
      <c r="Z239" s="12">
        <v>31500000</v>
      </c>
      <c r="AA239" s="12">
        <v>30000000</v>
      </c>
      <c r="AB239" s="12">
        <v>0</v>
      </c>
      <c r="AC239" s="12">
        <v>0</v>
      </c>
      <c r="AD239" s="12">
        <v>115000000</v>
      </c>
    </row>
    <row r="240" spans="1:30" ht="15" hidden="1" customHeight="1">
      <c r="A240" s="10" t="s">
        <v>512</v>
      </c>
      <c r="B240" s="17" t="s">
        <v>304</v>
      </c>
      <c r="C240" s="11" t="s">
        <v>72</v>
      </c>
      <c r="D240" s="11" t="s">
        <v>303</v>
      </c>
      <c r="E240" s="11" t="s">
        <v>302</v>
      </c>
      <c r="F240" s="11" t="s">
        <v>513</v>
      </c>
      <c r="G240" s="11" t="s">
        <v>499</v>
      </c>
      <c r="H240" s="17">
        <v>131.990039</v>
      </c>
      <c r="I240" s="17">
        <v>-1.468925</v>
      </c>
      <c r="J240" s="11" t="s">
        <v>158</v>
      </c>
      <c r="K240" s="11" t="s">
        <v>66</v>
      </c>
      <c r="L240" s="11" t="s">
        <v>480</v>
      </c>
      <c r="M240" s="11" t="s">
        <v>479</v>
      </c>
      <c r="N240" s="11" t="s">
        <v>37</v>
      </c>
      <c r="O240" s="11" t="s">
        <v>63</v>
      </c>
      <c r="P240" s="11" t="s">
        <v>478</v>
      </c>
      <c r="Q240" s="20" t="s">
        <v>361</v>
      </c>
      <c r="R240" s="17" t="s">
        <v>60</v>
      </c>
      <c r="S240" s="11" t="s">
        <v>157</v>
      </c>
      <c r="T240" s="16">
        <v>593000000</v>
      </c>
      <c r="U240" s="15">
        <v>15729000</v>
      </c>
      <c r="V240" s="12">
        <v>43624980</v>
      </c>
      <c r="W240" s="14">
        <v>56700000</v>
      </c>
      <c r="X240" s="12">
        <v>80000000</v>
      </c>
      <c r="Y240" s="12">
        <v>222324013.57489616</v>
      </c>
      <c r="Z240" s="12">
        <v>31500000</v>
      </c>
      <c r="AA240" s="12">
        <v>30000000</v>
      </c>
      <c r="AB240" s="12">
        <v>0</v>
      </c>
      <c r="AC240" s="12">
        <v>0</v>
      </c>
      <c r="AD240" s="12">
        <v>115000000</v>
      </c>
    </row>
    <row r="241" spans="1:30" ht="15" hidden="1" customHeight="1">
      <c r="A241" s="10" t="s">
        <v>509</v>
      </c>
      <c r="B241" s="17" t="s">
        <v>304</v>
      </c>
      <c r="C241" s="11" t="s">
        <v>72</v>
      </c>
      <c r="D241" s="11" t="s">
        <v>303</v>
      </c>
      <c r="E241" s="11" t="s">
        <v>302</v>
      </c>
      <c r="F241" s="11" t="s">
        <v>511</v>
      </c>
      <c r="G241" s="11" t="s">
        <v>510</v>
      </c>
      <c r="H241" s="17">
        <v>140.01588000000001</v>
      </c>
      <c r="I241" s="17">
        <v>-2.6396459999999999</v>
      </c>
      <c r="J241" s="11" t="s">
        <v>158</v>
      </c>
      <c r="K241" s="11" t="s">
        <v>66</v>
      </c>
      <c r="L241" s="11" t="s">
        <v>473</v>
      </c>
      <c r="M241" s="11" t="s">
        <v>472</v>
      </c>
      <c r="N241" s="11" t="s">
        <v>37</v>
      </c>
      <c r="O241" s="11" t="s">
        <v>63</v>
      </c>
      <c r="P241" s="11" t="s">
        <v>471</v>
      </c>
      <c r="Q241" s="20" t="s">
        <v>401</v>
      </c>
      <c r="R241" s="17" t="s">
        <v>60</v>
      </c>
      <c r="S241" s="11" t="s">
        <v>157</v>
      </c>
      <c r="T241" s="16">
        <v>593000000</v>
      </c>
      <c r="U241" s="15">
        <v>15729000</v>
      </c>
      <c r="V241" s="12">
        <v>41680980</v>
      </c>
      <c r="W241" s="14">
        <v>75000000</v>
      </c>
      <c r="X241" s="12">
        <v>80000000</v>
      </c>
      <c r="Y241" s="12">
        <v>222324013.57489616</v>
      </c>
      <c r="Z241" s="12">
        <v>31500000</v>
      </c>
      <c r="AA241" s="12">
        <v>30000000</v>
      </c>
      <c r="AB241" s="12">
        <v>0</v>
      </c>
      <c r="AC241" s="12">
        <v>0</v>
      </c>
      <c r="AD241" s="12">
        <v>115000000</v>
      </c>
    </row>
    <row r="242" spans="1:30" ht="15" hidden="1" customHeight="1">
      <c r="A242" s="10" t="s">
        <v>506</v>
      </c>
      <c r="B242" s="17" t="s">
        <v>304</v>
      </c>
      <c r="C242" s="11" t="s">
        <v>72</v>
      </c>
      <c r="D242" s="11" t="s">
        <v>303</v>
      </c>
      <c r="E242" s="11" t="s">
        <v>302</v>
      </c>
      <c r="F242" s="11" t="s">
        <v>508</v>
      </c>
      <c r="G242" s="11" t="s">
        <v>507</v>
      </c>
      <c r="H242" s="17">
        <v>140.03206</v>
      </c>
      <c r="I242" s="17">
        <v>-2.5906739999999999</v>
      </c>
      <c r="J242" s="11" t="s">
        <v>158</v>
      </c>
      <c r="K242" s="11" t="s">
        <v>66</v>
      </c>
      <c r="L242" s="11" t="s">
        <v>473</v>
      </c>
      <c r="M242" s="11" t="s">
        <v>472</v>
      </c>
      <c r="N242" s="11" t="s">
        <v>37</v>
      </c>
      <c r="O242" s="11" t="s">
        <v>63</v>
      </c>
      <c r="P242" s="11" t="s">
        <v>471</v>
      </c>
      <c r="Q242" s="20" t="s">
        <v>401</v>
      </c>
      <c r="R242" s="17" t="s">
        <v>60</v>
      </c>
      <c r="S242" s="11" t="s">
        <v>157</v>
      </c>
      <c r="T242" s="16">
        <v>593000000</v>
      </c>
      <c r="U242" s="15">
        <v>15729000</v>
      </c>
      <c r="V242" s="12">
        <v>41680980</v>
      </c>
      <c r="W242" s="14">
        <v>75000000</v>
      </c>
      <c r="X242" s="12">
        <v>80000000</v>
      </c>
      <c r="Y242" s="12">
        <v>222324013.57489616</v>
      </c>
      <c r="Z242" s="12">
        <v>31500000</v>
      </c>
      <c r="AA242" s="12">
        <v>30000000</v>
      </c>
      <c r="AB242" s="12">
        <v>0</v>
      </c>
      <c r="AC242" s="12">
        <v>0</v>
      </c>
      <c r="AD242" s="12">
        <v>115000000</v>
      </c>
    </row>
    <row r="243" spans="1:30" ht="15" hidden="1" customHeight="1">
      <c r="A243" s="10" t="s">
        <v>501</v>
      </c>
      <c r="B243" s="17" t="s">
        <v>304</v>
      </c>
      <c r="C243" s="11" t="s">
        <v>72</v>
      </c>
      <c r="D243" s="11" t="s">
        <v>303</v>
      </c>
      <c r="E243" s="11" t="s">
        <v>302</v>
      </c>
      <c r="F243" s="11" t="s">
        <v>505</v>
      </c>
      <c r="G243" s="11" t="s">
        <v>504</v>
      </c>
      <c r="H243" s="17">
        <v>134.209293</v>
      </c>
      <c r="I243" s="17">
        <v>-1.2509030000000001</v>
      </c>
      <c r="J243" s="11" t="s">
        <v>158</v>
      </c>
      <c r="K243" s="11" t="s">
        <v>66</v>
      </c>
      <c r="L243" s="11" t="s">
        <v>480</v>
      </c>
      <c r="M243" s="11" t="s">
        <v>503</v>
      </c>
      <c r="N243" s="11" t="s">
        <v>37</v>
      </c>
      <c r="O243" s="11" t="s">
        <v>63</v>
      </c>
      <c r="P243" s="11" t="s">
        <v>502</v>
      </c>
      <c r="Q243" s="20" t="s">
        <v>354</v>
      </c>
      <c r="R243" s="17" t="s">
        <v>60</v>
      </c>
      <c r="S243" s="11" t="s">
        <v>157</v>
      </c>
      <c r="T243" s="16">
        <v>593000000</v>
      </c>
      <c r="U243" s="15">
        <v>15729000</v>
      </c>
      <c r="V243" s="21">
        <v>41092200</v>
      </c>
      <c r="W243" s="14">
        <v>85000000</v>
      </c>
      <c r="X243" s="12">
        <v>80000000</v>
      </c>
      <c r="Y243" s="12">
        <v>222324013.57489616</v>
      </c>
      <c r="Z243" s="12">
        <v>31500000</v>
      </c>
      <c r="AA243" s="12">
        <v>30000000</v>
      </c>
      <c r="AB243" s="12">
        <v>0</v>
      </c>
      <c r="AC243" s="12">
        <v>0</v>
      </c>
      <c r="AD243" s="12">
        <v>115000000</v>
      </c>
    </row>
    <row r="244" spans="1:30" ht="15" hidden="1" customHeight="1">
      <c r="A244" s="10" t="s">
        <v>498</v>
      </c>
      <c r="B244" s="17" t="s">
        <v>304</v>
      </c>
      <c r="C244" s="11" t="s">
        <v>72</v>
      </c>
      <c r="D244" s="11" t="s">
        <v>303</v>
      </c>
      <c r="E244" s="11" t="s">
        <v>302</v>
      </c>
      <c r="F244" s="11" t="s">
        <v>500</v>
      </c>
      <c r="G244" s="11" t="s">
        <v>499</v>
      </c>
      <c r="H244" s="17">
        <v>131.97556</v>
      </c>
      <c r="I244" s="17">
        <v>-1.4803189999999999</v>
      </c>
      <c r="J244" s="11" t="s">
        <v>158</v>
      </c>
      <c r="K244" s="11" t="s">
        <v>66</v>
      </c>
      <c r="L244" s="11" t="s">
        <v>480</v>
      </c>
      <c r="M244" s="11" t="s">
        <v>479</v>
      </c>
      <c r="N244" s="11" t="s">
        <v>37</v>
      </c>
      <c r="O244" s="11" t="s">
        <v>63</v>
      </c>
      <c r="P244" s="11" t="s">
        <v>478</v>
      </c>
      <c r="Q244" s="20" t="s">
        <v>361</v>
      </c>
      <c r="R244" s="17" t="s">
        <v>60</v>
      </c>
      <c r="S244" s="11" t="s">
        <v>157</v>
      </c>
      <c r="T244" s="16">
        <v>593000000</v>
      </c>
      <c r="U244" s="15">
        <v>15729000</v>
      </c>
      <c r="V244" s="12">
        <v>43624980</v>
      </c>
      <c r="W244" s="14">
        <v>56700000</v>
      </c>
      <c r="X244" s="12">
        <v>80000000</v>
      </c>
      <c r="Y244" s="12">
        <v>222324013.57489616</v>
      </c>
      <c r="Z244" s="12">
        <v>31500000</v>
      </c>
      <c r="AA244" s="12">
        <v>30000000</v>
      </c>
      <c r="AB244" s="12">
        <v>0</v>
      </c>
      <c r="AC244" s="12">
        <v>0</v>
      </c>
      <c r="AD244" s="12">
        <v>115000000</v>
      </c>
    </row>
    <row r="245" spans="1:30" ht="15" hidden="1" customHeight="1">
      <c r="A245" s="10" t="s">
        <v>495</v>
      </c>
      <c r="B245" s="17" t="s">
        <v>304</v>
      </c>
      <c r="C245" s="11" t="s">
        <v>72</v>
      </c>
      <c r="D245" s="11" t="s">
        <v>303</v>
      </c>
      <c r="E245" s="11" t="s">
        <v>302</v>
      </c>
      <c r="F245" s="11" t="s">
        <v>497</v>
      </c>
      <c r="G245" s="11" t="s">
        <v>496</v>
      </c>
      <c r="H245" s="17">
        <v>135.345654</v>
      </c>
      <c r="I245" s="17">
        <v>-3.4148700000000001</v>
      </c>
      <c r="J245" s="11" t="s">
        <v>158</v>
      </c>
      <c r="K245" s="11" t="s">
        <v>66</v>
      </c>
      <c r="L245" s="11" t="s">
        <v>473</v>
      </c>
      <c r="M245" s="11" t="s">
        <v>477</v>
      </c>
      <c r="N245" s="11" t="s">
        <v>37</v>
      </c>
      <c r="O245" s="11" t="s">
        <v>63</v>
      </c>
      <c r="P245" s="11" t="s">
        <v>476</v>
      </c>
      <c r="Q245" s="20" t="s">
        <v>354</v>
      </c>
      <c r="R245" s="17" t="s">
        <v>60</v>
      </c>
      <c r="S245" s="11" t="s">
        <v>157</v>
      </c>
      <c r="T245" s="16">
        <v>593000000</v>
      </c>
      <c r="U245" s="15">
        <v>15729000</v>
      </c>
      <c r="V245" s="21">
        <v>42352200</v>
      </c>
      <c r="W245" s="14">
        <v>51300000</v>
      </c>
      <c r="X245" s="12">
        <v>80000000</v>
      </c>
      <c r="Y245" s="12">
        <v>222324013.57489616</v>
      </c>
      <c r="Z245" s="12">
        <v>31500000</v>
      </c>
      <c r="AA245" s="12">
        <v>30000000</v>
      </c>
      <c r="AB245" s="12">
        <v>0</v>
      </c>
      <c r="AC245" s="12">
        <v>0</v>
      </c>
      <c r="AD245" s="12">
        <v>115000000</v>
      </c>
    </row>
    <row r="246" spans="1:30" ht="15" hidden="1" customHeight="1">
      <c r="A246" s="10" t="s">
        <v>492</v>
      </c>
      <c r="B246" s="17" t="s">
        <v>304</v>
      </c>
      <c r="C246" s="11" t="s">
        <v>72</v>
      </c>
      <c r="D246" s="11" t="s">
        <v>303</v>
      </c>
      <c r="E246" s="11" t="s">
        <v>302</v>
      </c>
      <c r="F246" s="11" t="s">
        <v>494</v>
      </c>
      <c r="G246" s="11" t="s">
        <v>493</v>
      </c>
      <c r="H246" s="17">
        <v>135.83241200000001</v>
      </c>
      <c r="I246" s="17">
        <v>-3.2162609999999998</v>
      </c>
      <c r="J246" s="11" t="s">
        <v>158</v>
      </c>
      <c r="K246" s="11" t="s">
        <v>66</v>
      </c>
      <c r="L246" s="11" t="s">
        <v>473</v>
      </c>
      <c r="M246" s="11" t="s">
        <v>477</v>
      </c>
      <c r="N246" s="11" t="s">
        <v>37</v>
      </c>
      <c r="O246" s="11" t="s">
        <v>63</v>
      </c>
      <c r="P246" s="11" t="s">
        <v>476</v>
      </c>
      <c r="Q246" s="20" t="s">
        <v>354</v>
      </c>
      <c r="R246" s="17" t="s">
        <v>60</v>
      </c>
      <c r="S246" s="11" t="s">
        <v>157</v>
      </c>
      <c r="T246" s="16">
        <v>593000000</v>
      </c>
      <c r="U246" s="15">
        <v>15729000</v>
      </c>
      <c r="V246" s="21">
        <v>42352200</v>
      </c>
      <c r="W246" s="14">
        <v>51300000</v>
      </c>
      <c r="X246" s="12">
        <v>80000000</v>
      </c>
      <c r="Y246" s="12">
        <v>222324013.57489616</v>
      </c>
      <c r="Z246" s="12">
        <v>31500000</v>
      </c>
      <c r="AA246" s="12">
        <v>30000000</v>
      </c>
      <c r="AB246" s="12">
        <v>0</v>
      </c>
      <c r="AC246" s="12">
        <v>0</v>
      </c>
      <c r="AD246" s="12">
        <v>115000000</v>
      </c>
    </row>
    <row r="247" spans="1:30" ht="15" hidden="1" customHeight="1">
      <c r="A247" s="10" t="s">
        <v>489</v>
      </c>
      <c r="B247" s="17" t="s">
        <v>304</v>
      </c>
      <c r="C247" s="11" t="s">
        <v>72</v>
      </c>
      <c r="D247" s="11" t="s">
        <v>303</v>
      </c>
      <c r="E247" s="11" t="s">
        <v>302</v>
      </c>
      <c r="F247" s="11" t="s">
        <v>491</v>
      </c>
      <c r="G247" s="11" t="s">
        <v>490</v>
      </c>
      <c r="H247" s="17">
        <v>135.73064600000001</v>
      </c>
      <c r="I247" s="17">
        <v>-3.1791109999999998</v>
      </c>
      <c r="J247" s="11" t="s">
        <v>158</v>
      </c>
      <c r="K247" s="11" t="s">
        <v>66</v>
      </c>
      <c r="L247" s="11" t="s">
        <v>473</v>
      </c>
      <c r="M247" s="11" t="s">
        <v>477</v>
      </c>
      <c r="N247" s="11" t="s">
        <v>37</v>
      </c>
      <c r="O247" s="11" t="s">
        <v>63</v>
      </c>
      <c r="P247" s="11" t="s">
        <v>476</v>
      </c>
      <c r="Q247" s="20" t="s">
        <v>354</v>
      </c>
      <c r="R247" s="17" t="s">
        <v>60</v>
      </c>
      <c r="S247" s="11" t="s">
        <v>157</v>
      </c>
      <c r="T247" s="16">
        <v>593000000</v>
      </c>
      <c r="U247" s="15">
        <v>15729000</v>
      </c>
      <c r="V247" s="21">
        <v>42352200</v>
      </c>
      <c r="W247" s="14">
        <v>51300000</v>
      </c>
      <c r="X247" s="12">
        <v>80000000</v>
      </c>
      <c r="Y247" s="12">
        <v>222324013.57489616</v>
      </c>
      <c r="Z247" s="12">
        <v>31500000</v>
      </c>
      <c r="AA247" s="12">
        <v>30000000</v>
      </c>
      <c r="AB247" s="12">
        <v>0</v>
      </c>
      <c r="AC247" s="12">
        <v>0</v>
      </c>
      <c r="AD247" s="12">
        <v>115000000</v>
      </c>
    </row>
    <row r="248" spans="1:30" ht="15" hidden="1" customHeight="1">
      <c r="A248" s="10" t="s">
        <v>486</v>
      </c>
      <c r="B248" s="17" t="s">
        <v>304</v>
      </c>
      <c r="C248" s="11" t="s">
        <v>72</v>
      </c>
      <c r="D248" s="11" t="s">
        <v>303</v>
      </c>
      <c r="E248" s="11" t="s">
        <v>302</v>
      </c>
      <c r="F248" s="11" t="s">
        <v>488</v>
      </c>
      <c r="G248" s="11" t="s">
        <v>487</v>
      </c>
      <c r="H248" s="17">
        <v>135.42026999999999</v>
      </c>
      <c r="I248" s="17">
        <v>-3.3680919999999999</v>
      </c>
      <c r="J248" s="11" t="s">
        <v>158</v>
      </c>
      <c r="K248" s="11" t="s">
        <v>66</v>
      </c>
      <c r="L248" s="11" t="s">
        <v>473</v>
      </c>
      <c r="M248" s="11" t="s">
        <v>477</v>
      </c>
      <c r="N248" s="11" t="s">
        <v>37</v>
      </c>
      <c r="O248" s="11" t="s">
        <v>63</v>
      </c>
      <c r="P248" s="11" t="s">
        <v>476</v>
      </c>
      <c r="Q248" s="20" t="s">
        <v>354</v>
      </c>
      <c r="R248" s="17" t="s">
        <v>60</v>
      </c>
      <c r="S248" s="11" t="s">
        <v>157</v>
      </c>
      <c r="T248" s="16">
        <v>593000000</v>
      </c>
      <c r="U248" s="15">
        <v>15729000</v>
      </c>
      <c r="V248" s="21">
        <v>42352200</v>
      </c>
      <c r="W248" s="14">
        <v>51300000</v>
      </c>
      <c r="X248" s="12">
        <v>80000000</v>
      </c>
      <c r="Y248" s="12">
        <v>222324013.57489616</v>
      </c>
      <c r="Z248" s="12">
        <v>31500000</v>
      </c>
      <c r="AA248" s="12">
        <v>30000000</v>
      </c>
      <c r="AB248" s="12">
        <v>0</v>
      </c>
      <c r="AC248" s="12">
        <v>0</v>
      </c>
      <c r="AD248" s="12">
        <v>115000000</v>
      </c>
    </row>
    <row r="249" spans="1:30" ht="15" hidden="1" customHeight="1">
      <c r="A249" s="10" t="s">
        <v>481</v>
      </c>
      <c r="B249" s="17" t="s">
        <v>304</v>
      </c>
      <c r="C249" s="11" t="s">
        <v>72</v>
      </c>
      <c r="D249" s="11" t="s">
        <v>303</v>
      </c>
      <c r="E249" s="11" t="s">
        <v>302</v>
      </c>
      <c r="F249" s="11" t="s">
        <v>485</v>
      </c>
      <c r="G249" s="11" t="s">
        <v>484</v>
      </c>
      <c r="H249" s="17">
        <v>136.20627999999999</v>
      </c>
      <c r="I249" s="17">
        <v>-1.172758</v>
      </c>
      <c r="J249" s="11" t="s">
        <v>158</v>
      </c>
      <c r="K249" s="11" t="s">
        <v>66</v>
      </c>
      <c r="L249" s="11" t="s">
        <v>473</v>
      </c>
      <c r="M249" s="11" t="s">
        <v>483</v>
      </c>
      <c r="N249" s="11" t="s">
        <v>37</v>
      </c>
      <c r="O249" s="11" t="s">
        <v>63</v>
      </c>
      <c r="P249" s="11" t="s">
        <v>482</v>
      </c>
      <c r="Q249" s="20" t="s">
        <v>361</v>
      </c>
      <c r="R249" s="17" t="s">
        <v>60</v>
      </c>
      <c r="S249" s="11" t="s">
        <v>157</v>
      </c>
      <c r="T249" s="16">
        <v>593000000</v>
      </c>
      <c r="U249" s="15">
        <v>15729000</v>
      </c>
      <c r="V249" s="21">
        <v>41092200</v>
      </c>
      <c r="W249" s="14">
        <v>85000000</v>
      </c>
      <c r="X249" s="12">
        <v>80000000</v>
      </c>
      <c r="Y249" s="12">
        <v>222324013.57489616</v>
      </c>
      <c r="Z249" s="12">
        <v>31500000</v>
      </c>
      <c r="AA249" s="12">
        <v>30000000</v>
      </c>
      <c r="AB249" s="12">
        <v>0</v>
      </c>
      <c r="AC249" s="12">
        <v>0</v>
      </c>
      <c r="AD249" s="12">
        <v>115000000</v>
      </c>
    </row>
    <row r="250" spans="1:30" ht="15" customHeight="1">
      <c r="A250" s="10" t="s">
        <v>470</v>
      </c>
      <c r="B250" s="17" t="s">
        <v>304</v>
      </c>
      <c r="C250" s="11" t="s">
        <v>72</v>
      </c>
      <c r="D250" s="11" t="s">
        <v>303</v>
      </c>
      <c r="E250" s="11" t="s">
        <v>302</v>
      </c>
      <c r="F250" s="11" t="s">
        <v>475</v>
      </c>
      <c r="G250" s="11" t="s">
        <v>474</v>
      </c>
      <c r="H250" s="17">
        <v>140.68126000000001</v>
      </c>
      <c r="I250" s="17">
        <v>-2.6108899999999999</v>
      </c>
      <c r="J250" s="11" t="s">
        <v>67</v>
      </c>
      <c r="K250" s="11" t="s">
        <v>66</v>
      </c>
      <c r="L250" s="11" t="s">
        <v>473</v>
      </c>
      <c r="M250" s="11" t="s">
        <v>472</v>
      </c>
      <c r="N250" s="11" t="s">
        <v>37</v>
      </c>
      <c r="O250" s="11" t="s">
        <v>63</v>
      </c>
      <c r="P250" s="11" t="s">
        <v>471</v>
      </c>
      <c r="Q250" s="20" t="s">
        <v>401</v>
      </c>
      <c r="R250" s="17" t="s">
        <v>60</v>
      </c>
      <c r="S250" s="11" t="s">
        <v>59</v>
      </c>
      <c r="T250" s="16">
        <v>805000000</v>
      </c>
      <c r="U250" s="15">
        <v>15729000</v>
      </c>
      <c r="V250" s="12">
        <v>46312200</v>
      </c>
      <c r="W250" s="14">
        <v>75000000</v>
      </c>
      <c r="X250" s="18">
        <v>152777777.5</v>
      </c>
      <c r="Y250" s="12">
        <v>383959974</v>
      </c>
      <c r="Z250" s="12">
        <v>31500000</v>
      </c>
      <c r="AA250" s="12">
        <v>30000000</v>
      </c>
      <c r="AB250" s="12">
        <v>0</v>
      </c>
      <c r="AC250" s="12">
        <v>9000000</v>
      </c>
      <c r="AD250" s="12">
        <v>129470250</v>
      </c>
    </row>
    <row r="251" spans="1:30" ht="15" customHeight="1">
      <c r="A251" s="10" t="s">
        <v>467</v>
      </c>
      <c r="B251" s="17" t="s">
        <v>304</v>
      </c>
      <c r="C251" s="11" t="s">
        <v>72</v>
      </c>
      <c r="D251" s="11" t="s">
        <v>303</v>
      </c>
      <c r="E251" s="11" t="s">
        <v>311</v>
      </c>
      <c r="F251" s="11" t="s">
        <v>469</v>
      </c>
      <c r="G251" s="11" t="s">
        <v>468</v>
      </c>
      <c r="H251" s="17">
        <v>119.530171</v>
      </c>
      <c r="I251" s="17">
        <v>-5.1510870000000004</v>
      </c>
      <c r="J251" s="11" t="s">
        <v>67</v>
      </c>
      <c r="K251" s="11" t="s">
        <v>66</v>
      </c>
      <c r="L251" s="11" t="s">
        <v>308</v>
      </c>
      <c r="M251" s="11" t="s">
        <v>386</v>
      </c>
      <c r="N251" s="11" t="s">
        <v>34</v>
      </c>
      <c r="O251" s="11" t="s">
        <v>63</v>
      </c>
      <c r="P251" s="11" t="s">
        <v>385</v>
      </c>
      <c r="Q251" s="20" t="s">
        <v>401</v>
      </c>
      <c r="R251" s="17" t="s">
        <v>60</v>
      </c>
      <c r="S251" s="11" t="s">
        <v>59</v>
      </c>
      <c r="T251" s="16">
        <v>805000000</v>
      </c>
      <c r="U251" s="15">
        <v>8516448.0029999986</v>
      </c>
      <c r="V251" s="12">
        <v>49217000</v>
      </c>
      <c r="W251" s="14">
        <v>62100000</v>
      </c>
      <c r="X251" s="18">
        <v>172222222</v>
      </c>
      <c r="Y251" s="12">
        <v>248583621</v>
      </c>
      <c r="Z251" s="12">
        <v>30168400</v>
      </c>
      <c r="AA251" s="12">
        <v>0</v>
      </c>
      <c r="AB251" s="12">
        <v>0</v>
      </c>
      <c r="AC251" s="12">
        <v>9000000</v>
      </c>
      <c r="AD251" s="12">
        <v>129470250</v>
      </c>
    </row>
    <row r="252" spans="1:30" ht="15" customHeight="1">
      <c r="A252" s="10" t="s">
        <v>464</v>
      </c>
      <c r="B252" s="17" t="s">
        <v>304</v>
      </c>
      <c r="C252" s="11" t="s">
        <v>72</v>
      </c>
      <c r="D252" s="11" t="s">
        <v>303</v>
      </c>
      <c r="E252" s="11" t="s">
        <v>311</v>
      </c>
      <c r="F252" s="11" t="s">
        <v>466</v>
      </c>
      <c r="G252" s="11" t="s">
        <v>465</v>
      </c>
      <c r="H252" s="17">
        <v>122.06235220000001</v>
      </c>
      <c r="I252" s="17">
        <v>-3.918363577</v>
      </c>
      <c r="J252" s="11" t="s">
        <v>67</v>
      </c>
      <c r="K252" s="11" t="s">
        <v>66</v>
      </c>
      <c r="L252" s="11" t="s">
        <v>325</v>
      </c>
      <c r="M252" s="11" t="s">
        <v>324</v>
      </c>
      <c r="N252" s="11" t="s">
        <v>34</v>
      </c>
      <c r="O252" s="11" t="s">
        <v>89</v>
      </c>
      <c r="P252" s="11" t="s">
        <v>323</v>
      </c>
      <c r="Q252" s="20" t="s">
        <v>322</v>
      </c>
      <c r="R252" s="17" t="s">
        <v>60</v>
      </c>
      <c r="S252" s="11" t="s">
        <v>59</v>
      </c>
      <c r="T252" s="16">
        <v>805000000</v>
      </c>
      <c r="U252" s="15">
        <v>8516448.0029999986</v>
      </c>
      <c r="V252" s="12">
        <v>47717000</v>
      </c>
      <c r="W252" s="14">
        <v>81000000</v>
      </c>
      <c r="X252" s="18">
        <v>177978723.40425533</v>
      </c>
      <c r="Y252" s="12">
        <v>248583621</v>
      </c>
      <c r="Z252" s="12">
        <v>30168400</v>
      </c>
      <c r="AA252" s="12">
        <v>0</v>
      </c>
      <c r="AB252" s="12">
        <v>0</v>
      </c>
      <c r="AC252" s="12">
        <v>9000000</v>
      </c>
      <c r="AD252" s="12">
        <v>129470250</v>
      </c>
    </row>
    <row r="253" spans="1:30" ht="15" customHeight="1">
      <c r="A253" s="10" t="s">
        <v>459</v>
      </c>
      <c r="B253" s="17" t="s">
        <v>304</v>
      </c>
      <c r="C253" s="11" t="s">
        <v>72</v>
      </c>
      <c r="D253" s="11" t="s">
        <v>303</v>
      </c>
      <c r="E253" s="11" t="s">
        <v>311</v>
      </c>
      <c r="F253" s="11" t="s">
        <v>463</v>
      </c>
      <c r="G253" s="11" t="s">
        <v>462</v>
      </c>
      <c r="H253" s="17">
        <v>119.573695</v>
      </c>
      <c r="I253" s="17">
        <v>-4.8335910000000002</v>
      </c>
      <c r="J253" s="11" t="s">
        <v>67</v>
      </c>
      <c r="K253" s="11" t="s">
        <v>66</v>
      </c>
      <c r="L253" s="11" t="s">
        <v>308</v>
      </c>
      <c r="M253" s="11" t="s">
        <v>461</v>
      </c>
      <c r="N253" s="11" t="s">
        <v>34</v>
      </c>
      <c r="O253" s="11" t="s">
        <v>63</v>
      </c>
      <c r="P253" s="11" t="s">
        <v>460</v>
      </c>
      <c r="Q253" s="20" t="s">
        <v>322</v>
      </c>
      <c r="R253" s="17" t="s">
        <v>60</v>
      </c>
      <c r="S253" s="11" t="s">
        <v>59</v>
      </c>
      <c r="T253" s="16">
        <v>805000000</v>
      </c>
      <c r="U253" s="15">
        <v>8516448.0029999986</v>
      </c>
      <c r="V253" s="12">
        <v>49217000</v>
      </c>
      <c r="W253" s="14">
        <v>71100000</v>
      </c>
      <c r="X253" s="18">
        <v>174074073.33333334</v>
      </c>
      <c r="Y253" s="12">
        <v>248583621</v>
      </c>
      <c r="Z253" s="12">
        <v>30168400</v>
      </c>
      <c r="AA253" s="12">
        <v>0</v>
      </c>
      <c r="AB253" s="12">
        <v>0</v>
      </c>
      <c r="AC253" s="12">
        <v>9000000</v>
      </c>
      <c r="AD253" s="12">
        <v>129470250</v>
      </c>
    </row>
    <row r="254" spans="1:30" ht="15" customHeight="1">
      <c r="A254" s="10" t="s">
        <v>456</v>
      </c>
      <c r="B254" s="17" t="s">
        <v>304</v>
      </c>
      <c r="C254" s="11" t="s">
        <v>72</v>
      </c>
      <c r="D254" s="11" t="s">
        <v>303</v>
      </c>
      <c r="E254" s="11" t="s">
        <v>311</v>
      </c>
      <c r="F254" s="11" t="s">
        <v>458</v>
      </c>
      <c r="G254" s="11" t="s">
        <v>457</v>
      </c>
      <c r="H254" s="17">
        <v>119.205901</v>
      </c>
      <c r="I254" s="17">
        <v>-3.4366896499999999</v>
      </c>
      <c r="J254" s="11" t="s">
        <v>67</v>
      </c>
      <c r="K254" s="11" t="s">
        <v>66</v>
      </c>
      <c r="L254" s="11" t="s">
        <v>378</v>
      </c>
      <c r="M254" s="11" t="s">
        <v>377</v>
      </c>
      <c r="N254" s="11" t="s">
        <v>34</v>
      </c>
      <c r="O254" s="11" t="s">
        <v>63</v>
      </c>
      <c r="P254" s="11" t="s">
        <v>376</v>
      </c>
      <c r="Q254" s="20" t="s">
        <v>354</v>
      </c>
      <c r="R254" s="17" t="s">
        <v>60</v>
      </c>
      <c r="S254" s="11" t="s">
        <v>59</v>
      </c>
      <c r="T254" s="16">
        <v>805000000</v>
      </c>
      <c r="U254" s="15">
        <v>8516448.0029999986</v>
      </c>
      <c r="V254" s="12">
        <v>48717000</v>
      </c>
      <c r="W254" s="14">
        <v>71009000</v>
      </c>
      <c r="X254" s="18">
        <v>158888888</v>
      </c>
      <c r="Y254" s="12">
        <v>248583621</v>
      </c>
      <c r="Z254" s="12">
        <v>30168400</v>
      </c>
      <c r="AA254" s="12">
        <v>0</v>
      </c>
      <c r="AB254" s="12">
        <v>0</v>
      </c>
      <c r="AC254" s="12">
        <v>9000000</v>
      </c>
      <c r="AD254" s="12">
        <v>129470250</v>
      </c>
    </row>
    <row r="255" spans="1:30" ht="15" customHeight="1">
      <c r="A255" s="10" t="s">
        <v>453</v>
      </c>
      <c r="B255" s="17" t="s">
        <v>304</v>
      </c>
      <c r="C255" s="11" t="s">
        <v>72</v>
      </c>
      <c r="D255" s="11" t="s">
        <v>303</v>
      </c>
      <c r="E255" s="11" t="s">
        <v>311</v>
      </c>
      <c r="F255" s="11" t="s">
        <v>455</v>
      </c>
      <c r="G255" s="11" t="s">
        <v>454</v>
      </c>
      <c r="H255" s="17">
        <v>119.3191188</v>
      </c>
      <c r="I255" s="17">
        <v>-3.4272201469999999</v>
      </c>
      <c r="J255" s="11" t="s">
        <v>67</v>
      </c>
      <c r="K255" s="11" t="s">
        <v>66</v>
      </c>
      <c r="L255" s="11" t="s">
        <v>378</v>
      </c>
      <c r="M255" s="11" t="s">
        <v>377</v>
      </c>
      <c r="N255" s="11" t="s">
        <v>34</v>
      </c>
      <c r="O255" s="11" t="s">
        <v>63</v>
      </c>
      <c r="P255" s="11" t="s">
        <v>376</v>
      </c>
      <c r="Q255" s="20" t="s">
        <v>354</v>
      </c>
      <c r="R255" s="17" t="s">
        <v>60</v>
      </c>
      <c r="S255" s="11" t="s">
        <v>59</v>
      </c>
      <c r="T255" s="16">
        <v>805000000</v>
      </c>
      <c r="U255" s="15">
        <v>8516448.0029999986</v>
      </c>
      <c r="V255" s="12">
        <v>48717000</v>
      </c>
      <c r="W255" s="14">
        <v>71009000</v>
      </c>
      <c r="X255" s="18">
        <v>158888888</v>
      </c>
      <c r="Y255" s="12">
        <v>248583621</v>
      </c>
      <c r="Z255" s="12">
        <v>30168400</v>
      </c>
      <c r="AA255" s="12">
        <v>0</v>
      </c>
      <c r="AB255" s="12">
        <v>0</v>
      </c>
      <c r="AC255" s="12">
        <v>9000000</v>
      </c>
      <c r="AD255" s="12">
        <v>129470250</v>
      </c>
    </row>
    <row r="256" spans="1:30" ht="15" customHeight="1">
      <c r="A256" s="10" t="s">
        <v>450</v>
      </c>
      <c r="B256" s="17" t="s">
        <v>304</v>
      </c>
      <c r="C256" s="11" t="s">
        <v>72</v>
      </c>
      <c r="D256" s="11" t="s">
        <v>303</v>
      </c>
      <c r="E256" s="11" t="s">
        <v>311</v>
      </c>
      <c r="F256" s="11" t="s">
        <v>452</v>
      </c>
      <c r="G256" s="11" t="s">
        <v>451</v>
      </c>
      <c r="H256" s="17">
        <v>120.9923795</v>
      </c>
      <c r="I256" s="17">
        <v>-3.3174659329999998</v>
      </c>
      <c r="J256" s="11" t="s">
        <v>67</v>
      </c>
      <c r="K256" s="11" t="s">
        <v>66</v>
      </c>
      <c r="L256" s="11" t="s">
        <v>325</v>
      </c>
      <c r="M256" s="11" t="s">
        <v>447</v>
      </c>
      <c r="N256" s="11" t="s">
        <v>34</v>
      </c>
      <c r="O256" s="11" t="s">
        <v>63</v>
      </c>
      <c r="P256" s="11" t="s">
        <v>446</v>
      </c>
      <c r="Q256" s="20" t="s">
        <v>445</v>
      </c>
      <c r="R256" s="17" t="s">
        <v>60</v>
      </c>
      <c r="S256" s="11" t="s">
        <v>59</v>
      </c>
      <c r="T256" s="16">
        <v>805000000</v>
      </c>
      <c r="U256" s="15">
        <v>8516448.0029999986</v>
      </c>
      <c r="V256" s="12">
        <v>47717000</v>
      </c>
      <c r="W256" s="14">
        <v>63000000</v>
      </c>
      <c r="X256" s="18">
        <v>134444444</v>
      </c>
      <c r="Y256" s="12">
        <v>248583621</v>
      </c>
      <c r="Z256" s="12">
        <v>30168400</v>
      </c>
      <c r="AA256" s="12">
        <v>0</v>
      </c>
      <c r="AB256" s="12">
        <v>0</v>
      </c>
      <c r="AC256" s="12">
        <v>9000000</v>
      </c>
      <c r="AD256" s="12">
        <v>129470250</v>
      </c>
    </row>
    <row r="257" spans="1:30" ht="15" customHeight="1">
      <c r="A257" s="10" t="s">
        <v>444</v>
      </c>
      <c r="B257" s="17" t="s">
        <v>304</v>
      </c>
      <c r="C257" s="11" t="s">
        <v>72</v>
      </c>
      <c r="D257" s="11" t="s">
        <v>303</v>
      </c>
      <c r="E257" s="11" t="s">
        <v>311</v>
      </c>
      <c r="F257" s="11" t="s">
        <v>449</v>
      </c>
      <c r="G257" s="11" t="s">
        <v>448</v>
      </c>
      <c r="H257" s="17">
        <v>120.9248163</v>
      </c>
      <c r="I257" s="17">
        <v>-3.3725780460000001</v>
      </c>
      <c r="J257" s="11" t="s">
        <v>67</v>
      </c>
      <c r="K257" s="11" t="s">
        <v>66</v>
      </c>
      <c r="L257" s="11" t="s">
        <v>325</v>
      </c>
      <c r="M257" s="11" t="s">
        <v>447</v>
      </c>
      <c r="N257" s="11" t="s">
        <v>34</v>
      </c>
      <c r="O257" s="11" t="s">
        <v>63</v>
      </c>
      <c r="P257" s="11" t="s">
        <v>446</v>
      </c>
      <c r="Q257" s="20" t="s">
        <v>445</v>
      </c>
      <c r="R257" s="17" t="s">
        <v>60</v>
      </c>
      <c r="S257" s="11" t="s">
        <v>59</v>
      </c>
      <c r="T257" s="16">
        <v>805000000</v>
      </c>
      <c r="U257" s="15">
        <v>8516448.0029999986</v>
      </c>
      <c r="V257" s="12">
        <v>47717000</v>
      </c>
      <c r="W257" s="14">
        <v>63000000</v>
      </c>
      <c r="X257" s="18">
        <v>134444444</v>
      </c>
      <c r="Y257" s="12">
        <v>248583621</v>
      </c>
      <c r="Z257" s="12">
        <v>30168400</v>
      </c>
      <c r="AA257" s="12">
        <v>0</v>
      </c>
      <c r="AB257" s="12">
        <v>0</v>
      </c>
      <c r="AC257" s="12">
        <v>9000000</v>
      </c>
      <c r="AD257" s="12">
        <v>129470250</v>
      </c>
    </row>
    <row r="258" spans="1:30" ht="15" customHeight="1">
      <c r="A258" s="10" t="s">
        <v>441</v>
      </c>
      <c r="B258" s="17" t="s">
        <v>304</v>
      </c>
      <c r="C258" s="11" t="s">
        <v>72</v>
      </c>
      <c r="D258" s="11" t="s">
        <v>303</v>
      </c>
      <c r="E258" s="11" t="s">
        <v>311</v>
      </c>
      <c r="F258" s="11" t="s">
        <v>443</v>
      </c>
      <c r="G258" s="11" t="s">
        <v>442</v>
      </c>
      <c r="H258" s="17">
        <v>122.05312600000001</v>
      </c>
      <c r="I258" s="17">
        <v>-3.8490570000000002</v>
      </c>
      <c r="J258" s="11" t="s">
        <v>67</v>
      </c>
      <c r="K258" s="11" t="s">
        <v>66</v>
      </c>
      <c r="L258" s="11" t="s">
        <v>325</v>
      </c>
      <c r="M258" s="11" t="s">
        <v>324</v>
      </c>
      <c r="N258" s="11" t="s">
        <v>34</v>
      </c>
      <c r="O258" s="11" t="s">
        <v>89</v>
      </c>
      <c r="P258" s="11" t="s">
        <v>323</v>
      </c>
      <c r="Q258" s="20" t="s">
        <v>334</v>
      </c>
      <c r="R258" s="17" t="s">
        <v>60</v>
      </c>
      <c r="S258" s="11" t="s">
        <v>59</v>
      </c>
      <c r="T258" s="16">
        <v>805000000</v>
      </c>
      <c r="U258" s="15">
        <v>8516448.0029999986</v>
      </c>
      <c r="V258" s="12">
        <v>47717000</v>
      </c>
      <c r="W258" s="14">
        <v>81000000</v>
      </c>
      <c r="X258" s="18">
        <v>177978723.40425533</v>
      </c>
      <c r="Y258" s="12">
        <v>248583621</v>
      </c>
      <c r="Z258" s="12">
        <v>30168400</v>
      </c>
      <c r="AA258" s="12">
        <v>0</v>
      </c>
      <c r="AB258" s="12">
        <v>0</v>
      </c>
      <c r="AC258" s="12">
        <v>9000000</v>
      </c>
      <c r="AD258" s="12">
        <v>129470250</v>
      </c>
    </row>
    <row r="259" spans="1:30" ht="15" hidden="1" customHeight="1">
      <c r="A259" s="10" t="s">
        <v>438</v>
      </c>
      <c r="B259" s="17" t="s">
        <v>304</v>
      </c>
      <c r="C259" s="11" t="s">
        <v>72</v>
      </c>
      <c r="D259" s="11" t="s">
        <v>303</v>
      </c>
      <c r="E259" s="11" t="s">
        <v>311</v>
      </c>
      <c r="F259" s="11" t="s">
        <v>440</v>
      </c>
      <c r="G259" s="11" t="s">
        <v>439</v>
      </c>
      <c r="H259" s="17">
        <v>123.58735900000001</v>
      </c>
      <c r="I259" s="17">
        <v>-1.712771</v>
      </c>
      <c r="J259" s="11" t="s">
        <v>158</v>
      </c>
      <c r="K259" s="11" t="s">
        <v>66</v>
      </c>
      <c r="L259" s="11" t="s">
        <v>394</v>
      </c>
      <c r="M259" s="11" t="s">
        <v>403</v>
      </c>
      <c r="N259" s="11" t="s">
        <v>35</v>
      </c>
      <c r="O259" s="11" t="s">
        <v>63</v>
      </c>
      <c r="P259" s="11" t="s">
        <v>402</v>
      </c>
      <c r="Q259" s="20" t="s">
        <v>401</v>
      </c>
      <c r="R259" s="17" t="s">
        <v>60</v>
      </c>
      <c r="S259" s="11" t="s">
        <v>157</v>
      </c>
      <c r="T259" s="16">
        <v>593000000</v>
      </c>
      <c r="U259" s="15">
        <v>8516448.0029999986</v>
      </c>
      <c r="V259" s="12">
        <v>42601500</v>
      </c>
      <c r="W259" s="14">
        <v>71100000</v>
      </c>
      <c r="X259" s="12">
        <v>80000000</v>
      </c>
      <c r="Y259" s="12">
        <v>152112482.49748164</v>
      </c>
      <c r="Z259" s="12">
        <v>30168400</v>
      </c>
      <c r="AA259" s="12">
        <v>0</v>
      </c>
      <c r="AB259" s="12">
        <v>0</v>
      </c>
      <c r="AC259" s="12">
        <v>0</v>
      </c>
      <c r="AD259" s="12">
        <v>115000000</v>
      </c>
    </row>
    <row r="260" spans="1:30" ht="15" customHeight="1">
      <c r="A260" s="10" t="s">
        <v>435</v>
      </c>
      <c r="B260" s="17" t="s">
        <v>304</v>
      </c>
      <c r="C260" s="11" t="s">
        <v>72</v>
      </c>
      <c r="D260" s="11" t="s">
        <v>303</v>
      </c>
      <c r="E260" s="11" t="s">
        <v>311</v>
      </c>
      <c r="F260" s="11" t="s">
        <v>437</v>
      </c>
      <c r="G260" s="11" t="s">
        <v>436</v>
      </c>
      <c r="H260" s="17">
        <v>120.38491</v>
      </c>
      <c r="I260" s="17">
        <v>-3.3671549999999999</v>
      </c>
      <c r="J260" s="11" t="s">
        <v>67</v>
      </c>
      <c r="K260" s="11" t="s">
        <v>66</v>
      </c>
      <c r="L260" s="11" t="s">
        <v>308</v>
      </c>
      <c r="M260" s="11" t="s">
        <v>363</v>
      </c>
      <c r="N260" s="11" t="s">
        <v>34</v>
      </c>
      <c r="O260" s="11" t="s">
        <v>63</v>
      </c>
      <c r="P260" s="11" t="s">
        <v>362</v>
      </c>
      <c r="Q260" s="20" t="s">
        <v>361</v>
      </c>
      <c r="R260" s="17" t="s">
        <v>60</v>
      </c>
      <c r="S260" s="11" t="s">
        <v>59</v>
      </c>
      <c r="T260" s="16">
        <v>805000000</v>
      </c>
      <c r="U260" s="15">
        <v>8516448.0029999986</v>
      </c>
      <c r="V260" s="12">
        <v>49217000</v>
      </c>
      <c r="W260" s="14">
        <v>76500000</v>
      </c>
      <c r="X260" s="18">
        <v>172929292.54545453</v>
      </c>
      <c r="Y260" s="12">
        <v>248583621</v>
      </c>
      <c r="Z260" s="12">
        <v>30168400</v>
      </c>
      <c r="AA260" s="12">
        <v>0</v>
      </c>
      <c r="AB260" s="12">
        <v>0</v>
      </c>
      <c r="AC260" s="12">
        <v>9000000</v>
      </c>
      <c r="AD260" s="12">
        <v>129470250</v>
      </c>
    </row>
    <row r="261" spans="1:30" ht="15" hidden="1" customHeight="1">
      <c r="A261" s="10" t="s">
        <v>432</v>
      </c>
      <c r="B261" s="17" t="s">
        <v>304</v>
      </c>
      <c r="C261" s="11" t="s">
        <v>72</v>
      </c>
      <c r="D261" s="11" t="s">
        <v>303</v>
      </c>
      <c r="E261" s="11" t="s">
        <v>311</v>
      </c>
      <c r="F261" s="11" t="s">
        <v>434</v>
      </c>
      <c r="G261" s="11" t="s">
        <v>433</v>
      </c>
      <c r="H261" s="17">
        <v>122.372935</v>
      </c>
      <c r="I261" s="17">
        <v>-4.7515609999999997</v>
      </c>
      <c r="J261" s="11" t="s">
        <v>158</v>
      </c>
      <c r="K261" s="11" t="s">
        <v>66</v>
      </c>
      <c r="L261" s="11" t="s">
        <v>325</v>
      </c>
      <c r="M261" s="11" t="s">
        <v>391</v>
      </c>
      <c r="N261" s="11" t="s">
        <v>34</v>
      </c>
      <c r="O261" s="11" t="s">
        <v>63</v>
      </c>
      <c r="P261" s="11" t="s">
        <v>390</v>
      </c>
      <c r="Q261" s="20" t="s">
        <v>322</v>
      </c>
      <c r="R261" s="17" t="s">
        <v>60</v>
      </c>
      <c r="S261" s="11" t="s">
        <v>157</v>
      </c>
      <c r="T261" s="16">
        <v>593000000</v>
      </c>
      <c r="U261" s="15">
        <v>8516448.0029999986</v>
      </c>
      <c r="V261" s="12">
        <v>42945300</v>
      </c>
      <c r="W261" s="14">
        <v>63000000</v>
      </c>
      <c r="X261" s="12">
        <v>80000000</v>
      </c>
      <c r="Y261" s="12">
        <v>151825305.67258754</v>
      </c>
      <c r="Z261" s="12">
        <v>30168400</v>
      </c>
      <c r="AA261" s="12">
        <v>0</v>
      </c>
      <c r="AB261" s="12">
        <v>0</v>
      </c>
      <c r="AC261" s="12">
        <v>0</v>
      </c>
      <c r="AD261" s="12">
        <v>115000000</v>
      </c>
    </row>
    <row r="262" spans="1:30" ht="15" customHeight="1">
      <c r="A262" s="10" t="s">
        <v>429</v>
      </c>
      <c r="B262" s="17" t="s">
        <v>304</v>
      </c>
      <c r="C262" s="11" t="s">
        <v>72</v>
      </c>
      <c r="D262" s="11" t="s">
        <v>303</v>
      </c>
      <c r="E262" s="11" t="s">
        <v>311</v>
      </c>
      <c r="F262" s="11" t="s">
        <v>431</v>
      </c>
      <c r="G262" s="11" t="s">
        <v>430</v>
      </c>
      <c r="H262" s="17">
        <v>120.247304</v>
      </c>
      <c r="I262" s="17">
        <v>-5.1365869999999996</v>
      </c>
      <c r="J262" s="11" t="s">
        <v>67</v>
      </c>
      <c r="K262" s="11" t="s">
        <v>66</v>
      </c>
      <c r="L262" s="11" t="s">
        <v>308</v>
      </c>
      <c r="M262" s="11" t="s">
        <v>330</v>
      </c>
      <c r="N262" s="11" t="s">
        <v>34</v>
      </c>
      <c r="O262" s="11" t="s">
        <v>63</v>
      </c>
      <c r="P262" s="11" t="s">
        <v>329</v>
      </c>
      <c r="Q262" s="20" t="s">
        <v>81</v>
      </c>
      <c r="R262" s="17" t="s">
        <v>60</v>
      </c>
      <c r="S262" s="11" t="s">
        <v>59</v>
      </c>
      <c r="T262" s="16">
        <v>805000000</v>
      </c>
      <c r="U262" s="15">
        <v>8516448.0029999986</v>
      </c>
      <c r="V262" s="12">
        <v>49217000</v>
      </c>
      <c r="W262" s="14">
        <v>71009000</v>
      </c>
      <c r="X262" s="18">
        <v>144444444</v>
      </c>
      <c r="Y262" s="12">
        <v>248583621</v>
      </c>
      <c r="Z262" s="12">
        <v>30168400</v>
      </c>
      <c r="AA262" s="12">
        <v>0</v>
      </c>
      <c r="AB262" s="12">
        <v>0</v>
      </c>
      <c r="AC262" s="12">
        <v>9000000</v>
      </c>
      <c r="AD262" s="12">
        <v>129470250</v>
      </c>
    </row>
    <row r="263" spans="1:30" ht="15" customHeight="1">
      <c r="A263" s="10" t="s">
        <v>424</v>
      </c>
      <c r="B263" s="17" t="s">
        <v>304</v>
      </c>
      <c r="C263" s="11" t="s">
        <v>72</v>
      </c>
      <c r="D263" s="11" t="s">
        <v>303</v>
      </c>
      <c r="E263" s="11" t="s">
        <v>311</v>
      </c>
      <c r="F263" s="11" t="s">
        <v>428</v>
      </c>
      <c r="G263" s="11" t="s">
        <v>427</v>
      </c>
      <c r="H263" s="17">
        <v>125.0945</v>
      </c>
      <c r="I263" s="17">
        <v>1.5738000000000001</v>
      </c>
      <c r="J263" s="11" t="s">
        <v>67</v>
      </c>
      <c r="K263" s="11" t="s">
        <v>66</v>
      </c>
      <c r="L263" s="11" t="s">
        <v>315</v>
      </c>
      <c r="M263" s="11" t="s">
        <v>426</v>
      </c>
      <c r="N263" s="11" t="s">
        <v>35</v>
      </c>
      <c r="O263" s="11" t="s">
        <v>63</v>
      </c>
      <c r="P263" s="11" t="s">
        <v>425</v>
      </c>
      <c r="Q263" s="20" t="s">
        <v>401</v>
      </c>
      <c r="R263" s="17" t="s">
        <v>60</v>
      </c>
      <c r="S263" s="11" t="s">
        <v>59</v>
      </c>
      <c r="T263" s="16">
        <v>805000000</v>
      </c>
      <c r="U263" s="15">
        <v>8516448.0029999986</v>
      </c>
      <c r="V263" s="12">
        <v>62000000</v>
      </c>
      <c r="W263" s="14">
        <v>100000000</v>
      </c>
      <c r="X263" s="18">
        <v>133333333</v>
      </c>
      <c r="Y263" s="12">
        <v>249714580</v>
      </c>
      <c r="Z263" s="12">
        <v>30168400</v>
      </c>
      <c r="AA263" s="12">
        <v>0</v>
      </c>
      <c r="AB263" s="12">
        <v>0</v>
      </c>
      <c r="AC263" s="12">
        <v>9000000</v>
      </c>
      <c r="AD263" s="12">
        <v>129470250</v>
      </c>
    </row>
    <row r="264" spans="1:30" ht="15" hidden="1" customHeight="1">
      <c r="A264" s="10" t="s">
        <v>421</v>
      </c>
      <c r="B264" s="17" t="s">
        <v>304</v>
      </c>
      <c r="C264" s="11" t="s">
        <v>72</v>
      </c>
      <c r="D264" s="11" t="s">
        <v>303</v>
      </c>
      <c r="E264" s="11" t="s">
        <v>311</v>
      </c>
      <c r="F264" s="11" t="s">
        <v>423</v>
      </c>
      <c r="G264" s="11" t="s">
        <v>422</v>
      </c>
      <c r="H264" s="17">
        <v>119.695882</v>
      </c>
      <c r="I264" s="17">
        <v>-0.129828</v>
      </c>
      <c r="J264" s="11" t="s">
        <v>158</v>
      </c>
      <c r="K264" s="11" t="s">
        <v>66</v>
      </c>
      <c r="L264" s="11" t="s">
        <v>394</v>
      </c>
      <c r="M264" s="11" t="s">
        <v>397</v>
      </c>
      <c r="N264" s="11" t="s">
        <v>35</v>
      </c>
      <c r="O264" s="11" t="s">
        <v>63</v>
      </c>
      <c r="P264" s="11" t="s">
        <v>396</v>
      </c>
      <c r="Q264" s="20" t="s">
        <v>81</v>
      </c>
      <c r="R264" s="17" t="s">
        <v>60</v>
      </c>
      <c r="S264" s="11" t="s">
        <v>157</v>
      </c>
      <c r="T264" s="16">
        <v>593000000</v>
      </c>
      <c r="U264" s="15">
        <v>8516448.0029999986</v>
      </c>
      <c r="V264" s="12">
        <v>42601500</v>
      </c>
      <c r="W264" s="14">
        <v>75600000</v>
      </c>
      <c r="X264" s="12">
        <v>80000000</v>
      </c>
      <c r="Y264" s="12">
        <v>152112482.49748164</v>
      </c>
      <c r="Z264" s="12">
        <v>30168400</v>
      </c>
      <c r="AA264" s="12">
        <v>0</v>
      </c>
      <c r="AB264" s="12">
        <v>0</v>
      </c>
      <c r="AC264" s="12">
        <v>0</v>
      </c>
      <c r="AD264" s="12">
        <v>115000000</v>
      </c>
    </row>
    <row r="265" spans="1:30" ht="15" customHeight="1">
      <c r="A265" s="10" t="s">
        <v>418</v>
      </c>
      <c r="B265" s="17" t="s">
        <v>304</v>
      </c>
      <c r="C265" s="11" t="s">
        <v>72</v>
      </c>
      <c r="D265" s="11" t="s">
        <v>303</v>
      </c>
      <c r="E265" s="11" t="s">
        <v>311</v>
      </c>
      <c r="F265" s="11" t="s">
        <v>420</v>
      </c>
      <c r="G265" s="11" t="s">
        <v>419</v>
      </c>
      <c r="H265" s="17">
        <v>119.63337</v>
      </c>
      <c r="I265" s="17">
        <v>-4.9901289999999996</v>
      </c>
      <c r="J265" s="11" t="s">
        <v>67</v>
      </c>
      <c r="K265" s="11" t="s">
        <v>66</v>
      </c>
      <c r="L265" s="11" t="s">
        <v>308</v>
      </c>
      <c r="M265" s="11" t="s">
        <v>386</v>
      </c>
      <c r="N265" s="11" t="s">
        <v>34</v>
      </c>
      <c r="O265" s="11" t="s">
        <v>63</v>
      </c>
      <c r="P265" s="11" t="s">
        <v>385</v>
      </c>
      <c r="Q265" s="20" t="s">
        <v>361</v>
      </c>
      <c r="R265" s="17" t="s">
        <v>60</v>
      </c>
      <c r="S265" s="11" t="s">
        <v>59</v>
      </c>
      <c r="T265" s="16">
        <v>805000000</v>
      </c>
      <c r="U265" s="15">
        <v>8516448.0029999986</v>
      </c>
      <c r="V265" s="12">
        <v>49217000</v>
      </c>
      <c r="W265" s="14">
        <v>62100000</v>
      </c>
      <c r="X265" s="18">
        <v>172222222</v>
      </c>
      <c r="Y265" s="12">
        <v>248583621</v>
      </c>
      <c r="Z265" s="12">
        <v>30168400</v>
      </c>
      <c r="AA265" s="12">
        <v>0</v>
      </c>
      <c r="AB265" s="12">
        <v>0</v>
      </c>
      <c r="AC265" s="12">
        <v>9000000</v>
      </c>
      <c r="AD265" s="12">
        <v>129470250</v>
      </c>
    </row>
    <row r="266" spans="1:30" ht="15" customHeight="1">
      <c r="A266" s="10" t="s">
        <v>415</v>
      </c>
      <c r="B266" s="17" t="s">
        <v>304</v>
      </c>
      <c r="C266" s="11" t="s">
        <v>72</v>
      </c>
      <c r="D266" s="11" t="s">
        <v>303</v>
      </c>
      <c r="E266" s="11" t="s">
        <v>311</v>
      </c>
      <c r="F266" s="11" t="s">
        <v>417</v>
      </c>
      <c r="G266" s="11" t="s">
        <v>416</v>
      </c>
      <c r="H266" s="17">
        <v>122.11418999999999</v>
      </c>
      <c r="I266" s="17">
        <v>-3.8647529999999999</v>
      </c>
      <c r="J266" s="11" t="s">
        <v>67</v>
      </c>
      <c r="K266" s="11" t="s">
        <v>66</v>
      </c>
      <c r="L266" s="11" t="s">
        <v>325</v>
      </c>
      <c r="M266" s="11" t="s">
        <v>324</v>
      </c>
      <c r="N266" s="11" t="s">
        <v>34</v>
      </c>
      <c r="O266" s="11" t="s">
        <v>89</v>
      </c>
      <c r="P266" s="11" t="s">
        <v>323</v>
      </c>
      <c r="Q266" s="20" t="s">
        <v>322</v>
      </c>
      <c r="R266" s="17" t="s">
        <v>60</v>
      </c>
      <c r="S266" s="11" t="s">
        <v>59</v>
      </c>
      <c r="T266" s="16">
        <v>805000000</v>
      </c>
      <c r="U266" s="15">
        <v>8516448.0029999986</v>
      </c>
      <c r="V266" s="12">
        <v>47717000</v>
      </c>
      <c r="W266" s="14">
        <v>81000000</v>
      </c>
      <c r="X266" s="18">
        <v>177978723.40425533</v>
      </c>
      <c r="Y266" s="12">
        <v>248583621</v>
      </c>
      <c r="Z266" s="12">
        <v>30168400</v>
      </c>
      <c r="AA266" s="12">
        <v>0</v>
      </c>
      <c r="AB266" s="12">
        <v>0</v>
      </c>
      <c r="AC266" s="12">
        <v>9000000</v>
      </c>
      <c r="AD266" s="12">
        <v>129470250</v>
      </c>
    </row>
    <row r="267" spans="1:30" ht="15" customHeight="1">
      <c r="A267" s="10" t="s">
        <v>410</v>
      </c>
      <c r="B267" s="17" t="s">
        <v>304</v>
      </c>
      <c r="C267" s="11" t="s">
        <v>72</v>
      </c>
      <c r="D267" s="11" t="s">
        <v>303</v>
      </c>
      <c r="E267" s="11" t="s">
        <v>311</v>
      </c>
      <c r="F267" s="11" t="s">
        <v>414</v>
      </c>
      <c r="G267" s="11" t="s">
        <v>413</v>
      </c>
      <c r="H267" s="17">
        <v>118.914524</v>
      </c>
      <c r="I267" s="17">
        <v>-2.6754099999999998</v>
      </c>
      <c r="J267" s="11" t="s">
        <v>67</v>
      </c>
      <c r="K267" s="11" t="s">
        <v>66</v>
      </c>
      <c r="L267" s="11" t="s">
        <v>378</v>
      </c>
      <c r="M267" s="11" t="s">
        <v>412</v>
      </c>
      <c r="N267" s="11" t="s">
        <v>34</v>
      </c>
      <c r="O267" s="11" t="s">
        <v>63</v>
      </c>
      <c r="P267" s="11" t="s">
        <v>411</v>
      </c>
      <c r="Q267" s="20" t="s">
        <v>322</v>
      </c>
      <c r="R267" s="17" t="s">
        <v>60</v>
      </c>
      <c r="S267" s="11" t="s">
        <v>59</v>
      </c>
      <c r="T267" s="16">
        <v>805000000</v>
      </c>
      <c r="U267" s="15">
        <v>8516448.0029999986</v>
      </c>
      <c r="V267" s="12">
        <v>48717000</v>
      </c>
      <c r="W267" s="14">
        <v>76500000</v>
      </c>
      <c r="X267" s="18">
        <v>111111111</v>
      </c>
      <c r="Y267" s="12">
        <v>248583621</v>
      </c>
      <c r="Z267" s="12">
        <v>30168400</v>
      </c>
      <c r="AA267" s="12">
        <v>0</v>
      </c>
      <c r="AB267" s="12">
        <v>0</v>
      </c>
      <c r="AC267" s="12">
        <v>9000000</v>
      </c>
      <c r="AD267" s="12">
        <v>129470250</v>
      </c>
    </row>
    <row r="268" spans="1:30" ht="15" customHeight="1">
      <c r="A268" s="10" t="s">
        <v>407</v>
      </c>
      <c r="B268" s="17" t="s">
        <v>304</v>
      </c>
      <c r="C268" s="11" t="s">
        <v>72</v>
      </c>
      <c r="D268" s="11" t="s">
        <v>303</v>
      </c>
      <c r="E268" s="11" t="s">
        <v>302</v>
      </c>
      <c r="F268" s="11" t="s">
        <v>409</v>
      </c>
      <c r="G268" s="11" t="s">
        <v>408</v>
      </c>
      <c r="H268" s="17">
        <v>127.90580300000001</v>
      </c>
      <c r="I268" s="17">
        <v>1.184531</v>
      </c>
      <c r="J268" s="11" t="s">
        <v>67</v>
      </c>
      <c r="K268" s="11" t="s">
        <v>66</v>
      </c>
      <c r="L268" s="11" t="s">
        <v>299</v>
      </c>
      <c r="M268" s="11" t="s">
        <v>406</v>
      </c>
      <c r="N268" s="11" t="s">
        <v>36</v>
      </c>
      <c r="O268" s="11" t="s">
        <v>63</v>
      </c>
      <c r="P268" s="11" t="s">
        <v>297</v>
      </c>
      <c r="Q268" s="20" t="s">
        <v>354</v>
      </c>
      <c r="R268" s="17" t="s">
        <v>60</v>
      </c>
      <c r="S268" s="11" t="s">
        <v>59</v>
      </c>
      <c r="T268" s="16">
        <v>805000000</v>
      </c>
      <c r="U268" s="15">
        <v>13482000</v>
      </c>
      <c r="V268" s="12">
        <v>65000000</v>
      </c>
      <c r="W268" s="14">
        <v>85000000</v>
      </c>
      <c r="X268" s="18">
        <v>144166666.25</v>
      </c>
      <c r="Y268" s="12">
        <v>327543224</v>
      </c>
      <c r="Z268" s="12">
        <v>31500000</v>
      </c>
      <c r="AA268" s="12">
        <v>0</v>
      </c>
      <c r="AB268" s="12">
        <v>0</v>
      </c>
      <c r="AC268" s="12">
        <v>9000000</v>
      </c>
      <c r="AD268" s="12">
        <v>129470250</v>
      </c>
    </row>
    <row r="269" spans="1:30" ht="15" customHeight="1">
      <c r="A269" s="10" t="s">
        <v>400</v>
      </c>
      <c r="B269" s="17" t="s">
        <v>304</v>
      </c>
      <c r="C269" s="11" t="s">
        <v>72</v>
      </c>
      <c r="D269" s="11" t="s">
        <v>303</v>
      </c>
      <c r="E269" s="11" t="s">
        <v>311</v>
      </c>
      <c r="F269" s="11" t="s">
        <v>405</v>
      </c>
      <c r="G269" s="11" t="s">
        <v>404</v>
      </c>
      <c r="H269" s="17">
        <v>122.78660000000001</v>
      </c>
      <c r="I269" s="17">
        <v>-0.99701600000000001</v>
      </c>
      <c r="J269" s="11" t="s">
        <v>67</v>
      </c>
      <c r="K269" s="11" t="s">
        <v>66</v>
      </c>
      <c r="L269" s="11" t="s">
        <v>394</v>
      </c>
      <c r="M269" s="11" t="s">
        <v>403</v>
      </c>
      <c r="N269" s="11" t="s">
        <v>35</v>
      </c>
      <c r="O269" s="11" t="s">
        <v>63</v>
      </c>
      <c r="P269" s="11" t="s">
        <v>402</v>
      </c>
      <c r="Q269" s="20" t="s">
        <v>401</v>
      </c>
      <c r="R269" s="17" t="s">
        <v>60</v>
      </c>
      <c r="S269" s="11" t="s">
        <v>59</v>
      </c>
      <c r="T269" s="16">
        <v>805000000</v>
      </c>
      <c r="U269" s="15">
        <v>8516448.0029999986</v>
      </c>
      <c r="V269" s="12">
        <v>47335000</v>
      </c>
      <c r="W269" s="14">
        <v>71100000</v>
      </c>
      <c r="X269" s="18">
        <v>105555555.33333333</v>
      </c>
      <c r="Y269" s="12">
        <v>249714580</v>
      </c>
      <c r="Z269" s="12">
        <v>30168400</v>
      </c>
      <c r="AA269" s="12">
        <v>0</v>
      </c>
      <c r="AB269" s="12">
        <v>0</v>
      </c>
      <c r="AC269" s="12">
        <v>9000000</v>
      </c>
      <c r="AD269" s="12">
        <v>129470250</v>
      </c>
    </row>
    <row r="270" spans="1:30" ht="15" hidden="1" customHeight="1">
      <c r="A270" s="10" t="s">
        <v>395</v>
      </c>
      <c r="B270" s="17" t="s">
        <v>304</v>
      </c>
      <c r="C270" s="11" t="s">
        <v>72</v>
      </c>
      <c r="D270" s="11" t="s">
        <v>303</v>
      </c>
      <c r="E270" s="11" t="s">
        <v>311</v>
      </c>
      <c r="F270" s="11" t="s">
        <v>399</v>
      </c>
      <c r="G270" s="11" t="s">
        <v>398</v>
      </c>
      <c r="H270" s="17">
        <v>120.132385</v>
      </c>
      <c r="I270" s="17">
        <v>-1.1907540000000001</v>
      </c>
      <c r="J270" s="11" t="s">
        <v>158</v>
      </c>
      <c r="K270" s="11" t="s">
        <v>66</v>
      </c>
      <c r="L270" s="11" t="s">
        <v>394</v>
      </c>
      <c r="M270" s="11" t="s">
        <v>397</v>
      </c>
      <c r="N270" s="11" t="s">
        <v>35</v>
      </c>
      <c r="O270" s="11" t="s">
        <v>63</v>
      </c>
      <c r="P270" s="11" t="s">
        <v>396</v>
      </c>
      <c r="Q270" s="20" t="s">
        <v>81</v>
      </c>
      <c r="R270" s="17" t="s">
        <v>60</v>
      </c>
      <c r="S270" s="11" t="s">
        <v>157</v>
      </c>
      <c r="T270" s="16">
        <v>593000000</v>
      </c>
      <c r="U270" s="15">
        <v>8516448.0029999986</v>
      </c>
      <c r="V270" s="12">
        <v>42601500</v>
      </c>
      <c r="W270" s="14">
        <v>75600000</v>
      </c>
      <c r="X270" s="12">
        <v>80000000</v>
      </c>
      <c r="Y270" s="12">
        <v>152112482.49748164</v>
      </c>
      <c r="Z270" s="12">
        <v>30168400</v>
      </c>
      <c r="AA270" s="12">
        <v>0</v>
      </c>
      <c r="AB270" s="12">
        <v>0</v>
      </c>
      <c r="AC270" s="12">
        <v>0</v>
      </c>
      <c r="AD270" s="12">
        <v>115000000</v>
      </c>
    </row>
    <row r="271" spans="1:30" ht="15" hidden="1" customHeight="1">
      <c r="A271" s="10" t="s">
        <v>389</v>
      </c>
      <c r="B271" s="17" t="s">
        <v>304</v>
      </c>
      <c r="C271" s="11" t="s">
        <v>72</v>
      </c>
      <c r="D271" s="11" t="s">
        <v>303</v>
      </c>
      <c r="E271" s="11" t="s">
        <v>311</v>
      </c>
      <c r="F271" s="11" t="s">
        <v>393</v>
      </c>
      <c r="G271" s="11" t="s">
        <v>392</v>
      </c>
      <c r="H271" s="17">
        <v>122.387663</v>
      </c>
      <c r="I271" s="17">
        <v>-4.8470849999999999</v>
      </c>
      <c r="J271" s="11" t="s">
        <v>158</v>
      </c>
      <c r="K271" s="11" t="s">
        <v>66</v>
      </c>
      <c r="L271" s="11" t="s">
        <v>325</v>
      </c>
      <c r="M271" s="11" t="s">
        <v>391</v>
      </c>
      <c r="N271" s="11" t="s">
        <v>34</v>
      </c>
      <c r="O271" s="11" t="s">
        <v>63</v>
      </c>
      <c r="P271" s="11" t="s">
        <v>390</v>
      </c>
      <c r="Q271" s="20" t="s">
        <v>322</v>
      </c>
      <c r="R271" s="17" t="s">
        <v>60</v>
      </c>
      <c r="S271" s="11" t="s">
        <v>157</v>
      </c>
      <c r="T271" s="16">
        <v>593000000</v>
      </c>
      <c r="U271" s="15">
        <v>8516448.0029999986</v>
      </c>
      <c r="V271" s="12">
        <v>42945300</v>
      </c>
      <c r="W271" s="14">
        <v>63000000</v>
      </c>
      <c r="X271" s="12">
        <v>80000000</v>
      </c>
      <c r="Y271" s="12">
        <v>151825305.67258754</v>
      </c>
      <c r="Z271" s="12">
        <v>30168400</v>
      </c>
      <c r="AA271" s="12">
        <v>0</v>
      </c>
      <c r="AB271" s="12">
        <v>0</v>
      </c>
      <c r="AC271" s="12">
        <v>0</v>
      </c>
      <c r="AD271" s="12">
        <v>115000000</v>
      </c>
    </row>
    <row r="272" spans="1:30" ht="15" customHeight="1">
      <c r="A272" s="10" t="s">
        <v>384</v>
      </c>
      <c r="B272" s="17" t="s">
        <v>304</v>
      </c>
      <c r="C272" s="11" t="s">
        <v>72</v>
      </c>
      <c r="D272" s="11" t="s">
        <v>303</v>
      </c>
      <c r="E272" s="11" t="s">
        <v>311</v>
      </c>
      <c r="F272" s="11" t="s">
        <v>388</v>
      </c>
      <c r="G272" s="11" t="s">
        <v>387</v>
      </c>
      <c r="H272" s="17">
        <v>119.52458300000001</v>
      </c>
      <c r="I272" s="17">
        <v>-5.0304719999999996</v>
      </c>
      <c r="J272" s="11" t="s">
        <v>67</v>
      </c>
      <c r="K272" s="11" t="s">
        <v>66</v>
      </c>
      <c r="L272" s="11" t="s">
        <v>308</v>
      </c>
      <c r="M272" s="11" t="s">
        <v>386</v>
      </c>
      <c r="N272" s="11" t="s">
        <v>34</v>
      </c>
      <c r="O272" s="11" t="s">
        <v>63</v>
      </c>
      <c r="P272" s="11" t="s">
        <v>385</v>
      </c>
      <c r="Q272" s="20" t="s">
        <v>361</v>
      </c>
      <c r="R272" s="17" t="s">
        <v>60</v>
      </c>
      <c r="S272" s="11" t="s">
        <v>59</v>
      </c>
      <c r="T272" s="16">
        <v>805000000</v>
      </c>
      <c r="U272" s="15">
        <v>8516448.0029999986</v>
      </c>
      <c r="V272" s="12">
        <v>49217000</v>
      </c>
      <c r="W272" s="14">
        <v>62100000</v>
      </c>
      <c r="X272" s="18">
        <v>172222222</v>
      </c>
      <c r="Y272" s="12">
        <v>248583621</v>
      </c>
      <c r="Z272" s="12">
        <v>30168400</v>
      </c>
      <c r="AA272" s="12">
        <v>0</v>
      </c>
      <c r="AB272" s="12">
        <v>0</v>
      </c>
      <c r="AC272" s="12">
        <v>9000000</v>
      </c>
      <c r="AD272" s="12">
        <v>129470250</v>
      </c>
    </row>
    <row r="273" spans="1:30" ht="15" hidden="1" customHeight="1">
      <c r="A273" s="10" t="s">
        <v>381</v>
      </c>
      <c r="B273" s="17" t="s">
        <v>304</v>
      </c>
      <c r="C273" s="11" t="s">
        <v>72</v>
      </c>
      <c r="D273" s="11" t="s">
        <v>303</v>
      </c>
      <c r="E273" s="11" t="s">
        <v>311</v>
      </c>
      <c r="F273" s="11" t="s">
        <v>383</v>
      </c>
      <c r="G273" s="11" t="s">
        <v>382</v>
      </c>
      <c r="H273" s="17">
        <v>122.222188</v>
      </c>
      <c r="I273" s="17">
        <v>-3.9902220000000002</v>
      </c>
      <c r="J273" s="11" t="s">
        <v>158</v>
      </c>
      <c r="K273" s="11" t="s">
        <v>66</v>
      </c>
      <c r="L273" s="11" t="s">
        <v>325</v>
      </c>
      <c r="M273" s="11" t="s">
        <v>324</v>
      </c>
      <c r="N273" s="11" t="s">
        <v>34</v>
      </c>
      <c r="O273" s="11" t="s">
        <v>89</v>
      </c>
      <c r="P273" s="11" t="s">
        <v>323</v>
      </c>
      <c r="Q273" s="20" t="s">
        <v>322</v>
      </c>
      <c r="R273" s="17" t="s">
        <v>60</v>
      </c>
      <c r="S273" s="11" t="s">
        <v>157</v>
      </c>
      <c r="T273" s="16">
        <v>593000000</v>
      </c>
      <c r="U273" s="15">
        <v>8516448.0029999986</v>
      </c>
      <c r="V273" s="12">
        <v>42945300</v>
      </c>
      <c r="W273" s="14">
        <v>81000000</v>
      </c>
      <c r="X273" s="12">
        <v>80000000</v>
      </c>
      <c r="Y273" s="12">
        <v>151825305.67258754</v>
      </c>
      <c r="Z273" s="12">
        <v>30168400</v>
      </c>
      <c r="AA273" s="12">
        <v>0</v>
      </c>
      <c r="AB273" s="12">
        <v>0</v>
      </c>
      <c r="AC273" s="12">
        <v>0</v>
      </c>
      <c r="AD273" s="12">
        <v>115000000</v>
      </c>
    </row>
    <row r="274" spans="1:30" ht="15" customHeight="1">
      <c r="A274" s="10" t="s">
        <v>375</v>
      </c>
      <c r="B274" s="17" t="s">
        <v>304</v>
      </c>
      <c r="C274" s="11" t="s">
        <v>72</v>
      </c>
      <c r="D274" s="11" t="s">
        <v>303</v>
      </c>
      <c r="E274" s="11" t="s">
        <v>311</v>
      </c>
      <c r="F274" s="11" t="s">
        <v>380</v>
      </c>
      <c r="G274" s="11" t="s">
        <v>379</v>
      </c>
      <c r="H274" s="17">
        <v>119.2991036</v>
      </c>
      <c r="I274" s="17">
        <v>-3.3788168719999998</v>
      </c>
      <c r="J274" s="11" t="s">
        <v>67</v>
      </c>
      <c r="K274" s="11" t="s">
        <v>66</v>
      </c>
      <c r="L274" s="11" t="s">
        <v>378</v>
      </c>
      <c r="M274" s="11" t="s">
        <v>377</v>
      </c>
      <c r="N274" s="11" t="s">
        <v>34</v>
      </c>
      <c r="O274" s="11" t="s">
        <v>63</v>
      </c>
      <c r="P274" s="11" t="s">
        <v>376</v>
      </c>
      <c r="Q274" s="20" t="s">
        <v>354</v>
      </c>
      <c r="R274" s="17" t="s">
        <v>60</v>
      </c>
      <c r="S274" s="11" t="s">
        <v>59</v>
      </c>
      <c r="T274" s="16">
        <v>805000000</v>
      </c>
      <c r="U274" s="15">
        <v>8516448.0029999986</v>
      </c>
      <c r="V274" s="12">
        <v>48717000</v>
      </c>
      <c r="W274" s="14">
        <v>71009000</v>
      </c>
      <c r="X274" s="18">
        <v>158888888</v>
      </c>
      <c r="Y274" s="12">
        <v>248583621</v>
      </c>
      <c r="Z274" s="12">
        <v>30168400</v>
      </c>
      <c r="AA274" s="12">
        <v>0</v>
      </c>
      <c r="AB274" s="12">
        <v>0</v>
      </c>
      <c r="AC274" s="12">
        <v>9000000</v>
      </c>
      <c r="AD274" s="12">
        <v>129470250</v>
      </c>
    </row>
    <row r="275" spans="1:30" ht="15" customHeight="1">
      <c r="A275" s="10" t="s">
        <v>372</v>
      </c>
      <c r="B275" s="17" t="s">
        <v>304</v>
      </c>
      <c r="C275" s="11" t="s">
        <v>72</v>
      </c>
      <c r="D275" s="11" t="s">
        <v>303</v>
      </c>
      <c r="E275" s="11" t="s">
        <v>311</v>
      </c>
      <c r="F275" s="11" t="s">
        <v>374</v>
      </c>
      <c r="G275" s="11" t="s">
        <v>373</v>
      </c>
      <c r="H275" s="17">
        <v>120.35252199999999</v>
      </c>
      <c r="I275" s="17">
        <v>-3.4201299999999999</v>
      </c>
      <c r="J275" s="11" t="s">
        <v>67</v>
      </c>
      <c r="K275" s="11" t="s">
        <v>66</v>
      </c>
      <c r="L275" s="11" t="s">
        <v>308</v>
      </c>
      <c r="M275" s="11" t="s">
        <v>363</v>
      </c>
      <c r="N275" s="11" t="s">
        <v>34</v>
      </c>
      <c r="O275" s="11" t="s">
        <v>63</v>
      </c>
      <c r="P275" s="11" t="s">
        <v>362</v>
      </c>
      <c r="Q275" s="20" t="s">
        <v>361</v>
      </c>
      <c r="R275" s="17" t="s">
        <v>60</v>
      </c>
      <c r="S275" s="11" t="s">
        <v>59</v>
      </c>
      <c r="T275" s="16">
        <v>805000000</v>
      </c>
      <c r="U275" s="15">
        <v>8516448.0029999986</v>
      </c>
      <c r="V275" s="12">
        <v>49217000</v>
      </c>
      <c r="W275" s="14">
        <v>76500000</v>
      </c>
      <c r="X275" s="18">
        <v>172929292.54545453</v>
      </c>
      <c r="Y275" s="12">
        <v>248583621</v>
      </c>
      <c r="Z275" s="12">
        <v>30168400</v>
      </c>
      <c r="AA275" s="12">
        <v>0</v>
      </c>
      <c r="AB275" s="12">
        <v>0</v>
      </c>
      <c r="AC275" s="12">
        <v>9000000</v>
      </c>
      <c r="AD275" s="12">
        <v>129470250</v>
      </c>
    </row>
    <row r="276" spans="1:30" ht="15" customHeight="1">
      <c r="A276" s="10" t="s">
        <v>369</v>
      </c>
      <c r="B276" s="17" t="s">
        <v>304</v>
      </c>
      <c r="C276" s="11" t="s">
        <v>72</v>
      </c>
      <c r="D276" s="11" t="s">
        <v>303</v>
      </c>
      <c r="E276" s="11" t="s">
        <v>311</v>
      </c>
      <c r="F276" s="11" t="s">
        <v>371</v>
      </c>
      <c r="G276" s="11" t="s">
        <v>370</v>
      </c>
      <c r="H276" s="17">
        <v>120.3423267</v>
      </c>
      <c r="I276" s="17">
        <v>-3.3858321660000001</v>
      </c>
      <c r="J276" s="11" t="s">
        <v>67</v>
      </c>
      <c r="K276" s="11" t="s">
        <v>66</v>
      </c>
      <c r="L276" s="11" t="s">
        <v>308</v>
      </c>
      <c r="M276" s="11" t="s">
        <v>363</v>
      </c>
      <c r="N276" s="11" t="s">
        <v>34</v>
      </c>
      <c r="O276" s="11" t="s">
        <v>63</v>
      </c>
      <c r="P276" s="11" t="s">
        <v>362</v>
      </c>
      <c r="Q276" s="20" t="s">
        <v>361</v>
      </c>
      <c r="R276" s="17" t="s">
        <v>60</v>
      </c>
      <c r="S276" s="11" t="s">
        <v>59</v>
      </c>
      <c r="T276" s="16">
        <v>805000000</v>
      </c>
      <c r="U276" s="15">
        <v>8516448.0029999986</v>
      </c>
      <c r="V276" s="12">
        <v>49217000</v>
      </c>
      <c r="W276" s="14">
        <v>76500000</v>
      </c>
      <c r="X276" s="18">
        <v>172929292.54545453</v>
      </c>
      <c r="Y276" s="12">
        <v>248583621</v>
      </c>
      <c r="Z276" s="12">
        <v>30168400</v>
      </c>
      <c r="AA276" s="12">
        <v>0</v>
      </c>
      <c r="AB276" s="12">
        <v>0</v>
      </c>
      <c r="AC276" s="12">
        <v>9000000</v>
      </c>
      <c r="AD276" s="12">
        <v>129470250</v>
      </c>
    </row>
    <row r="277" spans="1:30" ht="15" customHeight="1">
      <c r="A277" s="10" t="s">
        <v>366</v>
      </c>
      <c r="B277" s="17" t="s">
        <v>304</v>
      </c>
      <c r="C277" s="11" t="s">
        <v>72</v>
      </c>
      <c r="D277" s="11" t="s">
        <v>303</v>
      </c>
      <c r="E277" s="11" t="s">
        <v>311</v>
      </c>
      <c r="F277" s="11" t="s">
        <v>368</v>
      </c>
      <c r="G277" s="11" t="s">
        <v>367</v>
      </c>
      <c r="H277" s="17">
        <v>120.52440300000001</v>
      </c>
      <c r="I277" s="17">
        <v>-2.61503</v>
      </c>
      <c r="J277" s="11" t="s">
        <v>67</v>
      </c>
      <c r="K277" s="11" t="s">
        <v>66</v>
      </c>
      <c r="L277" s="11" t="s">
        <v>308</v>
      </c>
      <c r="M277" s="11" t="s">
        <v>363</v>
      </c>
      <c r="N277" s="11" t="s">
        <v>34</v>
      </c>
      <c r="O277" s="11" t="s">
        <v>63</v>
      </c>
      <c r="P277" s="11" t="s">
        <v>362</v>
      </c>
      <c r="Q277" s="20" t="s">
        <v>361</v>
      </c>
      <c r="R277" s="17" t="s">
        <v>60</v>
      </c>
      <c r="S277" s="11" t="s">
        <v>59</v>
      </c>
      <c r="T277" s="16">
        <v>805000000</v>
      </c>
      <c r="U277" s="15">
        <v>8516448.0029999986</v>
      </c>
      <c r="V277" s="12">
        <v>49217000</v>
      </c>
      <c r="W277" s="14">
        <v>76500000</v>
      </c>
      <c r="X277" s="18">
        <v>172929292.54545453</v>
      </c>
      <c r="Y277" s="12">
        <v>248583621</v>
      </c>
      <c r="Z277" s="12">
        <v>30168400</v>
      </c>
      <c r="AA277" s="12">
        <v>0</v>
      </c>
      <c r="AB277" s="12">
        <v>0</v>
      </c>
      <c r="AC277" s="12">
        <v>9000000</v>
      </c>
      <c r="AD277" s="12">
        <v>129470250</v>
      </c>
    </row>
    <row r="278" spans="1:30" ht="15" customHeight="1">
      <c r="A278" s="10" t="s">
        <v>360</v>
      </c>
      <c r="B278" s="17" t="s">
        <v>304</v>
      </c>
      <c r="C278" s="11" t="s">
        <v>72</v>
      </c>
      <c r="D278" s="11" t="s">
        <v>303</v>
      </c>
      <c r="E278" s="11" t="s">
        <v>311</v>
      </c>
      <c r="F278" s="11" t="s">
        <v>365</v>
      </c>
      <c r="G278" s="11" t="s">
        <v>364</v>
      </c>
      <c r="H278" s="17">
        <v>120.451686</v>
      </c>
      <c r="I278" s="17">
        <v>-2.6098140000000001</v>
      </c>
      <c r="J278" s="11" t="s">
        <v>67</v>
      </c>
      <c r="K278" s="11" t="s">
        <v>66</v>
      </c>
      <c r="L278" s="11" t="s">
        <v>308</v>
      </c>
      <c r="M278" s="11" t="s">
        <v>363</v>
      </c>
      <c r="N278" s="11" t="s">
        <v>34</v>
      </c>
      <c r="O278" s="11" t="s">
        <v>63</v>
      </c>
      <c r="P278" s="11" t="s">
        <v>362</v>
      </c>
      <c r="Q278" s="20" t="s">
        <v>361</v>
      </c>
      <c r="R278" s="17" t="s">
        <v>60</v>
      </c>
      <c r="S278" s="11" t="s">
        <v>59</v>
      </c>
      <c r="T278" s="16">
        <v>805000000</v>
      </c>
      <c r="U278" s="15">
        <v>8516448.0029999986</v>
      </c>
      <c r="V278" s="12">
        <v>49217000</v>
      </c>
      <c r="W278" s="14">
        <v>76500000</v>
      </c>
      <c r="X278" s="18">
        <v>172929292.54545453</v>
      </c>
      <c r="Y278" s="12">
        <v>248583621</v>
      </c>
      <c r="Z278" s="12">
        <v>30168400</v>
      </c>
      <c r="AA278" s="12">
        <v>0</v>
      </c>
      <c r="AB278" s="12">
        <v>0</v>
      </c>
      <c r="AC278" s="12">
        <v>9000000</v>
      </c>
      <c r="AD278" s="12">
        <v>129470250</v>
      </c>
    </row>
    <row r="279" spans="1:30" ht="15" customHeight="1">
      <c r="A279" s="10" t="s">
        <v>357</v>
      </c>
      <c r="B279" s="17" t="s">
        <v>304</v>
      </c>
      <c r="C279" s="11" t="s">
        <v>72</v>
      </c>
      <c r="D279" s="11" t="s">
        <v>303</v>
      </c>
      <c r="E279" s="11" t="s">
        <v>311</v>
      </c>
      <c r="F279" s="11" t="s">
        <v>359</v>
      </c>
      <c r="G279" s="11" t="s">
        <v>358</v>
      </c>
      <c r="H279" s="17">
        <v>119.754823</v>
      </c>
      <c r="I279" s="17">
        <v>-3.5529739999999999</v>
      </c>
      <c r="J279" s="11" t="s">
        <v>67</v>
      </c>
      <c r="K279" s="11" t="s">
        <v>66</v>
      </c>
      <c r="L279" s="11" t="s">
        <v>308</v>
      </c>
      <c r="M279" s="11" t="s">
        <v>347</v>
      </c>
      <c r="N279" s="11" t="s">
        <v>34</v>
      </c>
      <c r="O279" s="11" t="s">
        <v>63</v>
      </c>
      <c r="P279" s="11" t="s">
        <v>346</v>
      </c>
      <c r="Q279" s="20" t="s">
        <v>354</v>
      </c>
      <c r="R279" s="17" t="s">
        <v>60</v>
      </c>
      <c r="S279" s="11" t="s">
        <v>59</v>
      </c>
      <c r="T279" s="16">
        <v>805000000</v>
      </c>
      <c r="U279" s="15">
        <v>8516448.0029999986</v>
      </c>
      <c r="V279" s="12">
        <v>49217000</v>
      </c>
      <c r="W279" s="14">
        <v>67500000</v>
      </c>
      <c r="X279" s="18">
        <v>177978723.40425533</v>
      </c>
      <c r="Y279" s="12">
        <v>248583621</v>
      </c>
      <c r="Z279" s="12">
        <v>30168400</v>
      </c>
      <c r="AA279" s="12">
        <v>0</v>
      </c>
      <c r="AB279" s="12">
        <v>0</v>
      </c>
      <c r="AC279" s="12">
        <v>9000000</v>
      </c>
      <c r="AD279" s="12">
        <v>129470250</v>
      </c>
    </row>
    <row r="280" spans="1:30" ht="15" customHeight="1">
      <c r="A280" s="10" t="s">
        <v>353</v>
      </c>
      <c r="B280" s="17" t="s">
        <v>304</v>
      </c>
      <c r="C280" s="11" t="s">
        <v>72</v>
      </c>
      <c r="D280" s="11" t="s">
        <v>303</v>
      </c>
      <c r="E280" s="11" t="s">
        <v>311</v>
      </c>
      <c r="F280" s="11" t="s">
        <v>356</v>
      </c>
      <c r="G280" s="11" t="s">
        <v>355</v>
      </c>
      <c r="H280" s="17">
        <v>119.86569299999999</v>
      </c>
      <c r="I280" s="17">
        <v>-3.4159329999999999</v>
      </c>
      <c r="J280" s="11" t="s">
        <v>67</v>
      </c>
      <c r="K280" s="11" t="s">
        <v>66</v>
      </c>
      <c r="L280" s="11" t="s">
        <v>308</v>
      </c>
      <c r="M280" s="11" t="s">
        <v>347</v>
      </c>
      <c r="N280" s="11" t="s">
        <v>34</v>
      </c>
      <c r="O280" s="11" t="s">
        <v>63</v>
      </c>
      <c r="P280" s="11" t="s">
        <v>346</v>
      </c>
      <c r="Q280" s="20" t="s">
        <v>354</v>
      </c>
      <c r="R280" s="17" t="s">
        <v>60</v>
      </c>
      <c r="S280" s="11" t="s">
        <v>59</v>
      </c>
      <c r="T280" s="16">
        <v>805000000</v>
      </c>
      <c r="U280" s="15">
        <v>8516448.0029999986</v>
      </c>
      <c r="V280" s="12">
        <v>49217000</v>
      </c>
      <c r="W280" s="14">
        <v>67500000</v>
      </c>
      <c r="X280" s="18">
        <v>177978723.40425533</v>
      </c>
      <c r="Y280" s="12">
        <v>248583621</v>
      </c>
      <c r="Z280" s="12">
        <v>30168400</v>
      </c>
      <c r="AA280" s="12">
        <v>0</v>
      </c>
      <c r="AB280" s="12">
        <v>0</v>
      </c>
      <c r="AC280" s="12">
        <v>9000000</v>
      </c>
      <c r="AD280" s="12">
        <v>129470250</v>
      </c>
    </row>
    <row r="281" spans="1:30" ht="15" customHeight="1">
      <c r="A281" s="10" t="s">
        <v>350</v>
      </c>
      <c r="B281" s="17" t="s">
        <v>304</v>
      </c>
      <c r="C281" s="11" t="s">
        <v>72</v>
      </c>
      <c r="D281" s="11" t="s">
        <v>303</v>
      </c>
      <c r="E281" s="11" t="s">
        <v>311</v>
      </c>
      <c r="F281" s="11" t="s">
        <v>352</v>
      </c>
      <c r="G281" s="11" t="s">
        <v>351</v>
      </c>
      <c r="H281" s="17">
        <v>119.826806</v>
      </c>
      <c r="I281" s="17">
        <v>-3.4160759999999999</v>
      </c>
      <c r="J281" s="11" t="s">
        <v>67</v>
      </c>
      <c r="K281" s="11" t="s">
        <v>66</v>
      </c>
      <c r="L281" s="11" t="s">
        <v>308</v>
      </c>
      <c r="M281" s="11" t="s">
        <v>347</v>
      </c>
      <c r="N281" s="11" t="s">
        <v>34</v>
      </c>
      <c r="O281" s="11" t="s">
        <v>63</v>
      </c>
      <c r="P281" s="11" t="s">
        <v>346</v>
      </c>
      <c r="Q281" s="20" t="s">
        <v>322</v>
      </c>
      <c r="R281" s="17" t="s">
        <v>60</v>
      </c>
      <c r="S281" s="11" t="s">
        <v>59</v>
      </c>
      <c r="T281" s="16">
        <v>805000000</v>
      </c>
      <c r="U281" s="15">
        <v>8516448.0029999986</v>
      </c>
      <c r="V281" s="12">
        <v>49217000</v>
      </c>
      <c r="W281" s="14">
        <v>67500000</v>
      </c>
      <c r="X281" s="18">
        <v>177978723.40425533</v>
      </c>
      <c r="Y281" s="12">
        <v>248583621</v>
      </c>
      <c r="Z281" s="12">
        <v>30168400</v>
      </c>
      <c r="AA281" s="12">
        <v>0</v>
      </c>
      <c r="AB281" s="12">
        <v>0</v>
      </c>
      <c r="AC281" s="12">
        <v>9000000</v>
      </c>
      <c r="AD281" s="12">
        <v>129470250</v>
      </c>
    </row>
    <row r="282" spans="1:30" ht="15" customHeight="1">
      <c r="A282" s="10" t="s">
        <v>345</v>
      </c>
      <c r="B282" s="17" t="s">
        <v>304</v>
      </c>
      <c r="C282" s="11" t="s">
        <v>72</v>
      </c>
      <c r="D282" s="11" t="s">
        <v>303</v>
      </c>
      <c r="E282" s="11" t="s">
        <v>311</v>
      </c>
      <c r="F282" s="11" t="s">
        <v>349</v>
      </c>
      <c r="G282" s="11" t="s">
        <v>348</v>
      </c>
      <c r="H282" s="17">
        <v>119.8161368</v>
      </c>
      <c r="I282" s="17">
        <v>-3.3564702689999999</v>
      </c>
      <c r="J282" s="11" t="s">
        <v>67</v>
      </c>
      <c r="K282" s="11" t="s">
        <v>66</v>
      </c>
      <c r="L282" s="11" t="s">
        <v>308</v>
      </c>
      <c r="M282" s="11" t="s">
        <v>347</v>
      </c>
      <c r="N282" s="11" t="s">
        <v>34</v>
      </c>
      <c r="O282" s="11" t="s">
        <v>63</v>
      </c>
      <c r="P282" s="11" t="s">
        <v>346</v>
      </c>
      <c r="Q282" s="20" t="s">
        <v>322</v>
      </c>
      <c r="R282" s="17" t="s">
        <v>60</v>
      </c>
      <c r="S282" s="11" t="s">
        <v>59</v>
      </c>
      <c r="T282" s="16">
        <v>805000000</v>
      </c>
      <c r="U282" s="15">
        <v>8516448.0029999986</v>
      </c>
      <c r="V282" s="12">
        <v>49217000</v>
      </c>
      <c r="W282" s="14">
        <v>67500000</v>
      </c>
      <c r="X282" s="18">
        <v>177978723.40425533</v>
      </c>
      <c r="Y282" s="12">
        <v>248583621</v>
      </c>
      <c r="Z282" s="12">
        <v>30168400</v>
      </c>
      <c r="AA282" s="12">
        <v>0</v>
      </c>
      <c r="AB282" s="12">
        <v>0</v>
      </c>
      <c r="AC282" s="12">
        <v>9000000</v>
      </c>
      <c r="AD282" s="12">
        <v>129470250</v>
      </c>
    </row>
    <row r="283" spans="1:30" ht="15" customHeight="1">
      <c r="A283" s="10" t="s">
        <v>340</v>
      </c>
      <c r="B283" s="17" t="s">
        <v>304</v>
      </c>
      <c r="C283" s="11" t="s">
        <v>72</v>
      </c>
      <c r="D283" s="11" t="s">
        <v>303</v>
      </c>
      <c r="E283" s="11" t="s">
        <v>311</v>
      </c>
      <c r="F283" s="11" t="s">
        <v>344</v>
      </c>
      <c r="G283" s="11" t="s">
        <v>343</v>
      </c>
      <c r="H283" s="17">
        <v>120.014335</v>
      </c>
      <c r="I283" s="17">
        <v>-4.1437730000000004</v>
      </c>
      <c r="J283" s="11" t="s">
        <v>67</v>
      </c>
      <c r="K283" s="11" t="s">
        <v>66</v>
      </c>
      <c r="L283" s="11" t="s">
        <v>308</v>
      </c>
      <c r="M283" s="11" t="s">
        <v>342</v>
      </c>
      <c r="N283" s="11" t="s">
        <v>34</v>
      </c>
      <c r="O283" s="11" t="s">
        <v>63</v>
      </c>
      <c r="P283" s="11" t="s">
        <v>341</v>
      </c>
      <c r="Q283" s="20" t="s">
        <v>81</v>
      </c>
      <c r="R283" s="17" t="s">
        <v>60</v>
      </c>
      <c r="S283" s="11" t="s">
        <v>59</v>
      </c>
      <c r="T283" s="16">
        <v>805000000</v>
      </c>
      <c r="U283" s="15">
        <v>8516448.0029999986</v>
      </c>
      <c r="V283" s="12">
        <v>49217000</v>
      </c>
      <c r="W283" s="14">
        <v>71100000</v>
      </c>
      <c r="X283" s="18">
        <v>144444444</v>
      </c>
      <c r="Y283" s="12">
        <v>248583621</v>
      </c>
      <c r="Z283" s="12">
        <v>30168400</v>
      </c>
      <c r="AA283" s="12">
        <v>0</v>
      </c>
      <c r="AB283" s="12">
        <v>0</v>
      </c>
      <c r="AC283" s="12">
        <v>9000000</v>
      </c>
      <c r="AD283" s="12">
        <v>129470250</v>
      </c>
    </row>
    <row r="284" spans="1:30" ht="15" customHeight="1">
      <c r="A284" s="10" t="s">
        <v>337</v>
      </c>
      <c r="B284" s="17" t="s">
        <v>304</v>
      </c>
      <c r="C284" s="11" t="s">
        <v>72</v>
      </c>
      <c r="D284" s="11" t="s">
        <v>303</v>
      </c>
      <c r="E284" s="11" t="s">
        <v>311</v>
      </c>
      <c r="F284" s="11" t="s">
        <v>339</v>
      </c>
      <c r="G284" s="11" t="s">
        <v>338</v>
      </c>
      <c r="H284" s="17">
        <v>124.10471244049999</v>
      </c>
      <c r="I284" s="17">
        <v>0.91715797610000005</v>
      </c>
      <c r="J284" s="11" t="s">
        <v>67</v>
      </c>
      <c r="K284" s="11" t="s">
        <v>66</v>
      </c>
      <c r="L284" s="11" t="s">
        <v>315</v>
      </c>
      <c r="M284" s="11" t="s">
        <v>314</v>
      </c>
      <c r="N284" s="11" t="s">
        <v>35</v>
      </c>
      <c r="O284" s="11" t="s">
        <v>63</v>
      </c>
      <c r="P284" s="11" t="s">
        <v>313</v>
      </c>
      <c r="Q284" s="20" t="s">
        <v>296</v>
      </c>
      <c r="R284" s="17" t="s">
        <v>60</v>
      </c>
      <c r="S284" s="11" t="s">
        <v>59</v>
      </c>
      <c r="T284" s="16">
        <v>805000000</v>
      </c>
      <c r="U284" s="15">
        <v>8516448.0029999986</v>
      </c>
      <c r="V284" s="12">
        <v>62000000</v>
      </c>
      <c r="W284" s="14">
        <v>100000000</v>
      </c>
      <c r="X284" s="18">
        <v>133333333</v>
      </c>
      <c r="Y284" s="12">
        <v>249714580</v>
      </c>
      <c r="Z284" s="12">
        <v>30168400</v>
      </c>
      <c r="AA284" s="12">
        <v>0</v>
      </c>
      <c r="AB284" s="12">
        <v>0</v>
      </c>
      <c r="AC284" s="12">
        <v>9000000</v>
      </c>
      <c r="AD284" s="12">
        <v>129470250</v>
      </c>
    </row>
    <row r="285" spans="1:30" ht="15" customHeight="1">
      <c r="A285" s="10" t="s">
        <v>333</v>
      </c>
      <c r="B285" s="17" t="s">
        <v>304</v>
      </c>
      <c r="C285" s="11" t="s">
        <v>72</v>
      </c>
      <c r="D285" s="11" t="s">
        <v>303</v>
      </c>
      <c r="E285" s="11" t="s">
        <v>311</v>
      </c>
      <c r="F285" s="11" t="s">
        <v>336</v>
      </c>
      <c r="G285" s="11" t="s">
        <v>335</v>
      </c>
      <c r="H285" s="17">
        <v>122.02594008068</v>
      </c>
      <c r="I285" s="17">
        <v>-3.8478892267933</v>
      </c>
      <c r="J285" s="11" t="s">
        <v>67</v>
      </c>
      <c r="K285" s="11" t="s">
        <v>66</v>
      </c>
      <c r="L285" s="11" t="s">
        <v>325</v>
      </c>
      <c r="M285" s="11" t="s">
        <v>324</v>
      </c>
      <c r="N285" s="11" t="s">
        <v>34</v>
      </c>
      <c r="O285" s="11" t="s">
        <v>89</v>
      </c>
      <c r="P285" s="11" t="s">
        <v>323</v>
      </c>
      <c r="Q285" s="20" t="s">
        <v>334</v>
      </c>
      <c r="R285" s="17" t="s">
        <v>60</v>
      </c>
      <c r="S285" s="11" t="s">
        <v>59</v>
      </c>
      <c r="T285" s="16">
        <v>805000000</v>
      </c>
      <c r="U285" s="15">
        <v>8516448.0029999986</v>
      </c>
      <c r="V285" s="12">
        <v>47717000</v>
      </c>
      <c r="W285" s="14">
        <v>81000000</v>
      </c>
      <c r="X285" s="18">
        <v>177978723.40425533</v>
      </c>
      <c r="Y285" s="12">
        <v>248583621</v>
      </c>
      <c r="Z285" s="12">
        <v>30168400</v>
      </c>
      <c r="AA285" s="12">
        <v>0</v>
      </c>
      <c r="AB285" s="12">
        <v>0</v>
      </c>
      <c r="AC285" s="12">
        <v>9000000</v>
      </c>
      <c r="AD285" s="12">
        <v>129470250</v>
      </c>
    </row>
    <row r="286" spans="1:30" ht="15" customHeight="1">
      <c r="A286" s="10" t="s">
        <v>328</v>
      </c>
      <c r="B286" s="17" t="s">
        <v>304</v>
      </c>
      <c r="C286" s="11" t="s">
        <v>72</v>
      </c>
      <c r="D286" s="11" t="s">
        <v>303</v>
      </c>
      <c r="E286" s="11" t="s">
        <v>311</v>
      </c>
      <c r="F286" s="11" t="s">
        <v>332</v>
      </c>
      <c r="G286" s="11" t="s">
        <v>331</v>
      </c>
      <c r="H286" s="17">
        <v>120.261073</v>
      </c>
      <c r="I286" s="17">
        <v>-5.1377899999999999</v>
      </c>
      <c r="J286" s="11" t="s">
        <v>67</v>
      </c>
      <c r="K286" s="11" t="s">
        <v>66</v>
      </c>
      <c r="L286" s="11" t="s">
        <v>308</v>
      </c>
      <c r="M286" s="11" t="s">
        <v>330</v>
      </c>
      <c r="N286" s="11" t="s">
        <v>34</v>
      </c>
      <c r="O286" s="11" t="s">
        <v>63</v>
      </c>
      <c r="P286" s="11" t="s">
        <v>329</v>
      </c>
      <c r="Q286" s="20" t="s">
        <v>81</v>
      </c>
      <c r="R286" s="17" t="s">
        <v>60</v>
      </c>
      <c r="S286" s="11" t="s">
        <v>59</v>
      </c>
      <c r="T286" s="16">
        <v>805000000</v>
      </c>
      <c r="U286" s="15">
        <v>8516448.0029999986</v>
      </c>
      <c r="V286" s="12">
        <v>49217000</v>
      </c>
      <c r="W286" s="14">
        <v>71009000</v>
      </c>
      <c r="X286" s="18">
        <v>144444444</v>
      </c>
      <c r="Y286" s="12">
        <v>248583621</v>
      </c>
      <c r="Z286" s="12">
        <v>30168400</v>
      </c>
      <c r="AA286" s="12">
        <v>0</v>
      </c>
      <c r="AB286" s="12">
        <v>0</v>
      </c>
      <c r="AC286" s="12">
        <v>9000000</v>
      </c>
      <c r="AD286" s="12">
        <v>129470250</v>
      </c>
    </row>
    <row r="287" spans="1:30" ht="15" customHeight="1">
      <c r="A287" s="10" t="s">
        <v>321</v>
      </c>
      <c r="B287" s="17" t="s">
        <v>304</v>
      </c>
      <c r="C287" s="11" t="s">
        <v>72</v>
      </c>
      <c r="D287" s="11" t="s">
        <v>303</v>
      </c>
      <c r="E287" s="11" t="s">
        <v>311</v>
      </c>
      <c r="F287" s="11" t="s">
        <v>327</v>
      </c>
      <c r="G287" s="11" t="s">
        <v>326</v>
      </c>
      <c r="H287" s="17">
        <v>122.5455621</v>
      </c>
      <c r="I287" s="17">
        <v>-4.0342898460000001</v>
      </c>
      <c r="J287" s="11" t="s">
        <v>67</v>
      </c>
      <c r="K287" s="11" t="s">
        <v>66</v>
      </c>
      <c r="L287" s="11" t="s">
        <v>325</v>
      </c>
      <c r="M287" s="11" t="s">
        <v>324</v>
      </c>
      <c r="N287" s="11" t="s">
        <v>34</v>
      </c>
      <c r="O287" s="11" t="s">
        <v>89</v>
      </c>
      <c r="P287" s="11" t="s">
        <v>323</v>
      </c>
      <c r="Q287" s="20" t="s">
        <v>322</v>
      </c>
      <c r="R287" s="17" t="s">
        <v>60</v>
      </c>
      <c r="S287" s="11" t="s">
        <v>59</v>
      </c>
      <c r="T287" s="16">
        <v>805000000</v>
      </c>
      <c r="U287" s="15">
        <v>8516448.0029999986</v>
      </c>
      <c r="V287" s="12">
        <v>47717000</v>
      </c>
      <c r="W287" s="14">
        <v>81000000</v>
      </c>
      <c r="X287" s="18">
        <v>177978723.40425533</v>
      </c>
      <c r="Y287" s="12">
        <v>248583621</v>
      </c>
      <c r="Z287" s="12">
        <v>30168400</v>
      </c>
      <c r="AA287" s="12">
        <v>0</v>
      </c>
      <c r="AB287" s="12">
        <v>0</v>
      </c>
      <c r="AC287" s="12">
        <v>9000000</v>
      </c>
      <c r="AD287" s="12">
        <v>129470250</v>
      </c>
    </row>
    <row r="288" spans="1:30" ht="15" customHeight="1">
      <c r="A288" s="10" t="s">
        <v>318</v>
      </c>
      <c r="B288" s="17" t="s">
        <v>304</v>
      </c>
      <c r="C288" s="11" t="s">
        <v>72</v>
      </c>
      <c r="D288" s="11" t="s">
        <v>303</v>
      </c>
      <c r="E288" s="11" t="s">
        <v>311</v>
      </c>
      <c r="F288" s="11" t="s">
        <v>320</v>
      </c>
      <c r="G288" s="11" t="s">
        <v>319</v>
      </c>
      <c r="H288" s="17">
        <v>124.088607</v>
      </c>
      <c r="I288" s="17">
        <v>0.90429400000000004</v>
      </c>
      <c r="J288" s="11" t="s">
        <v>67</v>
      </c>
      <c r="K288" s="11" t="s">
        <v>66</v>
      </c>
      <c r="L288" s="11" t="s">
        <v>315</v>
      </c>
      <c r="M288" s="11" t="s">
        <v>314</v>
      </c>
      <c r="N288" s="11" t="s">
        <v>35</v>
      </c>
      <c r="O288" s="11" t="s">
        <v>63</v>
      </c>
      <c r="P288" s="11" t="s">
        <v>313</v>
      </c>
      <c r="Q288" s="20" t="s">
        <v>296</v>
      </c>
      <c r="R288" s="17" t="s">
        <v>60</v>
      </c>
      <c r="S288" s="11" t="s">
        <v>59</v>
      </c>
      <c r="T288" s="16">
        <v>805000000</v>
      </c>
      <c r="U288" s="15">
        <v>8516448.0029999986</v>
      </c>
      <c r="V288" s="12">
        <v>62000000</v>
      </c>
      <c r="W288" s="14">
        <v>100000000</v>
      </c>
      <c r="X288" s="18">
        <v>133333333</v>
      </c>
      <c r="Y288" s="12">
        <v>249714580</v>
      </c>
      <c r="Z288" s="12">
        <v>30168400</v>
      </c>
      <c r="AA288" s="12">
        <v>0</v>
      </c>
      <c r="AB288" s="12">
        <v>0</v>
      </c>
      <c r="AC288" s="12">
        <v>9000000</v>
      </c>
      <c r="AD288" s="12">
        <v>129470250</v>
      </c>
    </row>
    <row r="289" spans="1:30" ht="15" customHeight="1">
      <c r="A289" s="10" t="s">
        <v>312</v>
      </c>
      <c r="B289" s="17" t="s">
        <v>304</v>
      </c>
      <c r="C289" s="11" t="s">
        <v>72</v>
      </c>
      <c r="D289" s="11" t="s">
        <v>303</v>
      </c>
      <c r="E289" s="11" t="s">
        <v>311</v>
      </c>
      <c r="F289" s="11" t="s">
        <v>317</v>
      </c>
      <c r="G289" s="11" t="s">
        <v>316</v>
      </c>
      <c r="H289" s="17">
        <v>124.02487600000001</v>
      </c>
      <c r="I289" s="17">
        <v>0.55896699999999999</v>
      </c>
      <c r="J289" s="11" t="s">
        <v>67</v>
      </c>
      <c r="K289" s="11" t="s">
        <v>66</v>
      </c>
      <c r="L289" s="11" t="s">
        <v>315</v>
      </c>
      <c r="M289" s="11" t="s">
        <v>314</v>
      </c>
      <c r="N289" s="11" t="s">
        <v>35</v>
      </c>
      <c r="O289" s="11" t="s">
        <v>63</v>
      </c>
      <c r="P289" s="11" t="s">
        <v>313</v>
      </c>
      <c r="Q289" s="20" t="s">
        <v>296</v>
      </c>
      <c r="R289" s="17" t="s">
        <v>60</v>
      </c>
      <c r="S289" s="11" t="s">
        <v>59</v>
      </c>
      <c r="T289" s="16">
        <v>805000000</v>
      </c>
      <c r="U289" s="15">
        <v>8516448.0029999986</v>
      </c>
      <c r="V289" s="12">
        <v>62000000</v>
      </c>
      <c r="W289" s="14">
        <v>100000000</v>
      </c>
      <c r="X289" s="18">
        <v>133333333</v>
      </c>
      <c r="Y289" s="12">
        <v>249714580</v>
      </c>
      <c r="Z289" s="12">
        <v>30168400</v>
      </c>
      <c r="AA289" s="12">
        <v>0</v>
      </c>
      <c r="AB289" s="12">
        <v>0</v>
      </c>
      <c r="AC289" s="12">
        <v>9000000</v>
      </c>
      <c r="AD289" s="12">
        <v>129470250</v>
      </c>
    </row>
    <row r="290" spans="1:30" ht="15" customHeight="1">
      <c r="A290" s="10" t="s">
        <v>305</v>
      </c>
      <c r="B290" s="17" t="s">
        <v>304</v>
      </c>
      <c r="C290" s="11" t="s">
        <v>72</v>
      </c>
      <c r="D290" s="11" t="s">
        <v>303</v>
      </c>
      <c r="E290" s="11" t="s">
        <v>311</v>
      </c>
      <c r="F290" s="11" t="s">
        <v>310</v>
      </c>
      <c r="G290" s="11" t="s">
        <v>309</v>
      </c>
      <c r="H290" s="17">
        <v>119.87972259999999</v>
      </c>
      <c r="I290" s="17">
        <v>-3.0106164</v>
      </c>
      <c r="J290" s="11" t="s">
        <v>67</v>
      </c>
      <c r="K290" s="11" t="s">
        <v>66</v>
      </c>
      <c r="L290" s="11" t="s">
        <v>308</v>
      </c>
      <c r="M290" s="11" t="s">
        <v>307</v>
      </c>
      <c r="N290" s="11" t="s">
        <v>34</v>
      </c>
      <c r="O290" s="11" t="s">
        <v>63</v>
      </c>
      <c r="P290" s="11" t="s">
        <v>306</v>
      </c>
      <c r="Q290" s="20" t="s">
        <v>81</v>
      </c>
      <c r="R290" s="17" t="s">
        <v>60</v>
      </c>
      <c r="S290" s="11" t="s">
        <v>59</v>
      </c>
      <c r="T290" s="16">
        <v>805000000</v>
      </c>
      <c r="U290" s="15">
        <v>8516448.0029999986</v>
      </c>
      <c r="V290" s="12">
        <v>49217000</v>
      </c>
      <c r="W290" s="14">
        <v>63000000</v>
      </c>
      <c r="X290" s="18">
        <v>172929292.54545453</v>
      </c>
      <c r="Y290" s="12">
        <v>248583621</v>
      </c>
      <c r="Z290" s="12">
        <v>30168400</v>
      </c>
      <c r="AA290" s="12">
        <v>0</v>
      </c>
      <c r="AB290" s="12">
        <v>0</v>
      </c>
      <c r="AC290" s="12">
        <v>9000000</v>
      </c>
      <c r="AD290" s="12">
        <v>129470250</v>
      </c>
    </row>
    <row r="291" spans="1:30" ht="15" hidden="1" customHeight="1">
      <c r="A291" s="10" t="s">
        <v>295</v>
      </c>
      <c r="B291" s="17" t="s">
        <v>304</v>
      </c>
      <c r="C291" s="11" t="s">
        <v>72</v>
      </c>
      <c r="D291" s="11" t="s">
        <v>303</v>
      </c>
      <c r="E291" s="11" t="s">
        <v>302</v>
      </c>
      <c r="F291" s="11" t="s">
        <v>301</v>
      </c>
      <c r="G291" s="11" t="s">
        <v>300</v>
      </c>
      <c r="H291" s="17">
        <v>127.93423799999999</v>
      </c>
      <c r="I291" s="17">
        <v>0.465702</v>
      </c>
      <c r="J291" s="11" t="s">
        <v>158</v>
      </c>
      <c r="K291" s="11" t="s">
        <v>66</v>
      </c>
      <c r="L291" s="11" t="s">
        <v>299</v>
      </c>
      <c r="M291" s="11" t="s">
        <v>298</v>
      </c>
      <c r="N291" s="11" t="s">
        <v>36</v>
      </c>
      <c r="O291" s="11" t="s">
        <v>63</v>
      </c>
      <c r="P291" s="11" t="s">
        <v>297</v>
      </c>
      <c r="Q291" s="20" t="s">
        <v>296</v>
      </c>
      <c r="R291" s="17" t="s">
        <v>60</v>
      </c>
      <c r="S291" s="11" t="s">
        <v>157</v>
      </c>
      <c r="T291" s="16">
        <v>593000000</v>
      </c>
      <c r="U291" s="15">
        <v>13482000</v>
      </c>
      <c r="V291" s="12">
        <v>58500000</v>
      </c>
      <c r="W291" s="14">
        <v>85000000</v>
      </c>
      <c r="X291" s="12">
        <v>80000000</v>
      </c>
      <c r="Y291" s="12">
        <v>190671277.79320484</v>
      </c>
      <c r="Z291" s="12">
        <v>31500000</v>
      </c>
      <c r="AA291" s="12">
        <v>0</v>
      </c>
      <c r="AB291" s="12">
        <v>0</v>
      </c>
      <c r="AC291" s="12">
        <v>0</v>
      </c>
      <c r="AD291" s="12">
        <v>115000000</v>
      </c>
    </row>
    <row r="292" spans="1:30" ht="15" customHeight="1">
      <c r="A292" s="10" t="s">
        <v>292</v>
      </c>
      <c r="B292" s="17" t="s">
        <v>73</v>
      </c>
      <c r="C292" s="11" t="s">
        <v>72</v>
      </c>
      <c r="D292" s="11" t="s">
        <v>71</v>
      </c>
      <c r="E292" s="11" t="s">
        <v>163</v>
      </c>
      <c r="F292" s="11" t="s">
        <v>294</v>
      </c>
      <c r="G292" s="11" t="s">
        <v>293</v>
      </c>
      <c r="H292" s="17">
        <v>108.005162</v>
      </c>
      <c r="I292" s="17">
        <v>-7.15374</v>
      </c>
      <c r="J292" s="11" t="s">
        <v>67</v>
      </c>
      <c r="K292" s="11" t="s">
        <v>66</v>
      </c>
      <c r="L292" s="11" t="s">
        <v>16</v>
      </c>
      <c r="M292" s="11" t="s">
        <v>182</v>
      </c>
      <c r="N292" s="11" t="s">
        <v>117</v>
      </c>
      <c r="O292" s="11" t="s">
        <v>63</v>
      </c>
      <c r="P292" s="11" t="s">
        <v>181</v>
      </c>
      <c r="Q292" s="11" t="s">
        <v>245</v>
      </c>
      <c r="R292" s="17" t="s">
        <v>60</v>
      </c>
      <c r="S292" s="11" t="s">
        <v>59</v>
      </c>
      <c r="T292" s="16">
        <v>805000000</v>
      </c>
      <c r="U292" s="15">
        <v>3592680</v>
      </c>
      <c r="V292" s="12">
        <v>91000000</v>
      </c>
      <c r="W292" s="14">
        <v>63000000</v>
      </c>
      <c r="X292" s="18">
        <v>204074074</v>
      </c>
      <c r="Y292" s="12">
        <v>191709694</v>
      </c>
      <c r="Z292" s="12">
        <v>26839600</v>
      </c>
      <c r="AA292" s="12">
        <v>0</v>
      </c>
      <c r="AB292" s="12">
        <v>0</v>
      </c>
      <c r="AC292" s="12">
        <v>9000000</v>
      </c>
      <c r="AD292" s="12">
        <v>129470250</v>
      </c>
    </row>
    <row r="293" spans="1:30" ht="15" customHeight="1">
      <c r="A293" s="10" t="s">
        <v>289</v>
      </c>
      <c r="B293" s="17" t="s">
        <v>73</v>
      </c>
      <c r="C293" s="11" t="s">
        <v>72</v>
      </c>
      <c r="D293" s="11" t="s">
        <v>71</v>
      </c>
      <c r="E293" s="11" t="s">
        <v>163</v>
      </c>
      <c r="F293" s="11" t="s">
        <v>291</v>
      </c>
      <c r="G293" s="11" t="s">
        <v>290</v>
      </c>
      <c r="H293" s="17">
        <v>108.181399</v>
      </c>
      <c r="I293" s="17">
        <v>-7.1308980000000002</v>
      </c>
      <c r="J293" s="11" t="s">
        <v>67</v>
      </c>
      <c r="K293" s="11" t="s">
        <v>66</v>
      </c>
      <c r="L293" s="11" t="s">
        <v>16</v>
      </c>
      <c r="M293" s="11" t="s">
        <v>171</v>
      </c>
      <c r="N293" s="11" t="s">
        <v>117</v>
      </c>
      <c r="O293" s="11" t="s">
        <v>63</v>
      </c>
      <c r="P293" s="11" t="s">
        <v>170</v>
      </c>
      <c r="Q293" s="11" t="s">
        <v>283</v>
      </c>
      <c r="R293" s="17" t="s">
        <v>60</v>
      </c>
      <c r="S293" s="11" t="s">
        <v>59</v>
      </c>
      <c r="T293" s="16">
        <v>805000000</v>
      </c>
      <c r="U293" s="15">
        <v>3592680</v>
      </c>
      <c r="V293" s="12">
        <v>90000000</v>
      </c>
      <c r="W293" s="14">
        <v>127000000</v>
      </c>
      <c r="X293" s="18">
        <v>209111110.80000001</v>
      </c>
      <c r="Y293" s="12">
        <v>191709694</v>
      </c>
      <c r="Z293" s="12">
        <v>26839600</v>
      </c>
      <c r="AA293" s="12">
        <v>0</v>
      </c>
      <c r="AB293" s="12">
        <v>0</v>
      </c>
      <c r="AC293" s="12">
        <v>9000000</v>
      </c>
      <c r="AD293" s="12">
        <v>129470250</v>
      </c>
    </row>
    <row r="294" spans="1:30" ht="15" customHeight="1">
      <c r="A294" s="10" t="s">
        <v>286</v>
      </c>
      <c r="B294" s="17" t="s">
        <v>73</v>
      </c>
      <c r="C294" s="11" t="s">
        <v>72</v>
      </c>
      <c r="D294" s="11" t="s">
        <v>71</v>
      </c>
      <c r="E294" s="11" t="s">
        <v>163</v>
      </c>
      <c r="F294" s="11" t="s">
        <v>288</v>
      </c>
      <c r="G294" s="11" t="s">
        <v>287</v>
      </c>
      <c r="H294" s="17">
        <v>108.13228599999999</v>
      </c>
      <c r="I294" s="17">
        <v>-7.1920840000000004</v>
      </c>
      <c r="J294" s="11" t="s">
        <v>67</v>
      </c>
      <c r="K294" s="11" t="s">
        <v>66</v>
      </c>
      <c r="L294" s="11" t="s">
        <v>16</v>
      </c>
      <c r="M294" s="11" t="s">
        <v>171</v>
      </c>
      <c r="N294" s="11" t="s">
        <v>117</v>
      </c>
      <c r="O294" s="11" t="s">
        <v>63</v>
      </c>
      <c r="P294" s="11" t="s">
        <v>170</v>
      </c>
      <c r="Q294" s="11" t="s">
        <v>283</v>
      </c>
      <c r="R294" s="17" t="s">
        <v>60</v>
      </c>
      <c r="S294" s="11" t="s">
        <v>59</v>
      </c>
      <c r="T294" s="16">
        <v>805000000</v>
      </c>
      <c r="U294" s="15">
        <v>3592680</v>
      </c>
      <c r="V294" s="12">
        <v>90000000</v>
      </c>
      <c r="W294" s="14">
        <v>127000000</v>
      </c>
      <c r="X294" s="18">
        <v>209111110.80000001</v>
      </c>
      <c r="Y294" s="12">
        <v>191709694</v>
      </c>
      <c r="Z294" s="12">
        <v>26839600</v>
      </c>
      <c r="AA294" s="12">
        <v>0</v>
      </c>
      <c r="AB294" s="12">
        <v>0</v>
      </c>
      <c r="AC294" s="12">
        <v>9000000</v>
      </c>
      <c r="AD294" s="12">
        <v>129470250</v>
      </c>
    </row>
    <row r="295" spans="1:30" ht="15" customHeight="1">
      <c r="A295" s="10" t="s">
        <v>282</v>
      </c>
      <c r="B295" s="17" t="s">
        <v>73</v>
      </c>
      <c r="C295" s="11" t="s">
        <v>72</v>
      </c>
      <c r="D295" s="11" t="s">
        <v>71</v>
      </c>
      <c r="E295" s="11" t="s">
        <v>163</v>
      </c>
      <c r="F295" s="11" t="s">
        <v>285</v>
      </c>
      <c r="G295" s="11" t="s">
        <v>284</v>
      </c>
      <c r="H295" s="17">
        <v>108.115719</v>
      </c>
      <c r="I295" s="17">
        <v>-7.3496350000000001</v>
      </c>
      <c r="J295" s="11" t="s">
        <v>67</v>
      </c>
      <c r="K295" s="11" t="s">
        <v>66</v>
      </c>
      <c r="L295" s="11" t="s">
        <v>16</v>
      </c>
      <c r="M295" s="11" t="s">
        <v>171</v>
      </c>
      <c r="N295" s="11" t="s">
        <v>117</v>
      </c>
      <c r="O295" s="11" t="s">
        <v>63</v>
      </c>
      <c r="P295" s="11" t="s">
        <v>170</v>
      </c>
      <c r="Q295" s="11" t="s">
        <v>283</v>
      </c>
      <c r="R295" s="17" t="s">
        <v>60</v>
      </c>
      <c r="S295" s="11" t="s">
        <v>59</v>
      </c>
      <c r="T295" s="16">
        <v>805000000</v>
      </c>
      <c r="U295" s="15">
        <v>3592680</v>
      </c>
      <c r="V295" s="12">
        <v>90000000</v>
      </c>
      <c r="W295" s="14">
        <v>127000000</v>
      </c>
      <c r="X295" s="18">
        <v>209111110.80000001</v>
      </c>
      <c r="Y295" s="12">
        <v>191709694</v>
      </c>
      <c r="Z295" s="12">
        <v>26839600</v>
      </c>
      <c r="AA295" s="12">
        <v>0</v>
      </c>
      <c r="AB295" s="12">
        <v>0</v>
      </c>
      <c r="AC295" s="12">
        <v>9000000</v>
      </c>
      <c r="AD295" s="12">
        <v>129470250</v>
      </c>
    </row>
    <row r="296" spans="1:30" ht="15" customHeight="1">
      <c r="A296" s="10" t="s">
        <v>279</v>
      </c>
      <c r="B296" s="17" t="s">
        <v>73</v>
      </c>
      <c r="C296" s="11" t="s">
        <v>72</v>
      </c>
      <c r="D296" s="11" t="s">
        <v>71</v>
      </c>
      <c r="E296" s="11" t="s">
        <v>163</v>
      </c>
      <c r="F296" s="11" t="s">
        <v>281</v>
      </c>
      <c r="G296" s="11" t="s">
        <v>280</v>
      </c>
      <c r="H296" s="17">
        <v>107.066655</v>
      </c>
      <c r="I296" s="17">
        <v>-6.7325879999999998</v>
      </c>
      <c r="J296" s="11" t="s">
        <v>67</v>
      </c>
      <c r="K296" s="11" t="s">
        <v>66</v>
      </c>
      <c r="L296" s="11" t="s">
        <v>16</v>
      </c>
      <c r="M296" s="11" t="s">
        <v>173</v>
      </c>
      <c r="N296" s="11" t="s">
        <v>117</v>
      </c>
      <c r="O296" s="11" t="s">
        <v>63</v>
      </c>
      <c r="P296" s="11" t="s">
        <v>172</v>
      </c>
      <c r="Q296" s="11" t="s">
        <v>146</v>
      </c>
      <c r="R296" s="17" t="s">
        <v>60</v>
      </c>
      <c r="S296" s="11" t="s">
        <v>59</v>
      </c>
      <c r="T296" s="16">
        <v>805000000</v>
      </c>
      <c r="U296" s="15">
        <v>3592680</v>
      </c>
      <c r="V296" s="12">
        <v>91000000</v>
      </c>
      <c r="W296" s="14">
        <v>99000000</v>
      </c>
      <c r="X296" s="18">
        <v>228657407.40740743</v>
      </c>
      <c r="Y296" s="12">
        <v>191709694</v>
      </c>
      <c r="Z296" s="12">
        <v>26839600</v>
      </c>
      <c r="AA296" s="12">
        <v>0</v>
      </c>
      <c r="AB296" s="12">
        <v>0</v>
      </c>
      <c r="AC296" s="12">
        <v>9000000</v>
      </c>
      <c r="AD296" s="12">
        <v>129470250</v>
      </c>
    </row>
    <row r="297" spans="1:30" ht="15" customHeight="1">
      <c r="A297" s="10" t="s">
        <v>276</v>
      </c>
      <c r="B297" s="17" t="s">
        <v>73</v>
      </c>
      <c r="C297" s="11" t="s">
        <v>72</v>
      </c>
      <c r="D297" s="11" t="s">
        <v>71</v>
      </c>
      <c r="E297" s="11" t="s">
        <v>163</v>
      </c>
      <c r="F297" s="11" t="s">
        <v>278</v>
      </c>
      <c r="G297" s="11" t="s">
        <v>277</v>
      </c>
      <c r="H297" s="17">
        <v>107.930615</v>
      </c>
      <c r="I297" s="17">
        <v>-6.8437239999999999</v>
      </c>
      <c r="J297" s="11" t="s">
        <v>67</v>
      </c>
      <c r="K297" s="11" t="s">
        <v>66</v>
      </c>
      <c r="L297" s="11" t="s">
        <v>16</v>
      </c>
      <c r="M297" s="11" t="s">
        <v>214</v>
      </c>
      <c r="N297" s="11" t="s">
        <v>117</v>
      </c>
      <c r="O297" s="11" t="s">
        <v>63</v>
      </c>
      <c r="P297" s="11" t="s">
        <v>213</v>
      </c>
      <c r="Q297" s="11" t="s">
        <v>212</v>
      </c>
      <c r="R297" s="17" t="s">
        <v>60</v>
      </c>
      <c r="S297" s="11" t="s">
        <v>59</v>
      </c>
      <c r="T297" s="16">
        <v>805000000</v>
      </c>
      <c r="U297" s="15">
        <v>3592680</v>
      </c>
      <c r="V297" s="12">
        <v>84683000</v>
      </c>
      <c r="W297" s="14">
        <v>88000000</v>
      </c>
      <c r="X297" s="18">
        <v>194222222</v>
      </c>
      <c r="Y297" s="12">
        <v>191709694</v>
      </c>
      <c r="Z297" s="12">
        <v>26839600</v>
      </c>
      <c r="AA297" s="12">
        <v>0</v>
      </c>
      <c r="AB297" s="12">
        <v>0</v>
      </c>
      <c r="AC297" s="12">
        <v>9000000</v>
      </c>
      <c r="AD297" s="12">
        <v>129470250</v>
      </c>
    </row>
    <row r="298" spans="1:30" ht="15" customHeight="1">
      <c r="A298" s="10" t="s">
        <v>273</v>
      </c>
      <c r="B298" s="17" t="s">
        <v>73</v>
      </c>
      <c r="C298" s="11" t="s">
        <v>72</v>
      </c>
      <c r="D298" s="11" t="s">
        <v>71</v>
      </c>
      <c r="E298" s="11" t="s">
        <v>163</v>
      </c>
      <c r="F298" s="11" t="s">
        <v>275</v>
      </c>
      <c r="G298" s="11" t="s">
        <v>274</v>
      </c>
      <c r="H298" s="17">
        <v>108.385003</v>
      </c>
      <c r="I298" s="17">
        <v>-7.1935010000000004</v>
      </c>
      <c r="J298" s="11" t="s">
        <v>67</v>
      </c>
      <c r="K298" s="11" t="s">
        <v>66</v>
      </c>
      <c r="L298" s="11" t="s">
        <v>16</v>
      </c>
      <c r="M298" s="11" t="s">
        <v>199</v>
      </c>
      <c r="N298" s="11" t="s">
        <v>117</v>
      </c>
      <c r="O298" s="11" t="s">
        <v>63</v>
      </c>
      <c r="P298" s="11" t="s">
        <v>198</v>
      </c>
      <c r="Q298" s="11" t="s">
        <v>245</v>
      </c>
      <c r="R298" s="17" t="s">
        <v>60</v>
      </c>
      <c r="S298" s="11" t="s">
        <v>59</v>
      </c>
      <c r="T298" s="16">
        <v>805000000</v>
      </c>
      <c r="U298" s="15">
        <v>3592680</v>
      </c>
      <c r="V298" s="12">
        <v>90000000</v>
      </c>
      <c r="W298" s="14">
        <v>87000000</v>
      </c>
      <c r="X298" s="18">
        <v>228657407.40740743</v>
      </c>
      <c r="Y298" s="12">
        <v>191709694</v>
      </c>
      <c r="Z298" s="12">
        <v>26839600</v>
      </c>
      <c r="AA298" s="12">
        <v>0</v>
      </c>
      <c r="AB298" s="12">
        <v>0</v>
      </c>
      <c r="AC298" s="12">
        <v>9000000</v>
      </c>
      <c r="AD298" s="12">
        <v>129470250</v>
      </c>
    </row>
    <row r="299" spans="1:30" ht="15" customHeight="1">
      <c r="A299" s="10" t="s">
        <v>270</v>
      </c>
      <c r="B299" s="17" t="s">
        <v>73</v>
      </c>
      <c r="C299" s="11" t="s">
        <v>72</v>
      </c>
      <c r="D299" s="11" t="s">
        <v>71</v>
      </c>
      <c r="E299" s="11" t="s">
        <v>163</v>
      </c>
      <c r="F299" s="11" t="s">
        <v>272</v>
      </c>
      <c r="G299" s="11" t="s">
        <v>271</v>
      </c>
      <c r="H299" s="17">
        <v>108.197383</v>
      </c>
      <c r="I299" s="17">
        <v>-7.2630860000000004</v>
      </c>
      <c r="J299" s="11" t="s">
        <v>67</v>
      </c>
      <c r="K299" s="11" t="s">
        <v>66</v>
      </c>
      <c r="L299" s="11" t="s">
        <v>16</v>
      </c>
      <c r="M299" s="11" t="s">
        <v>199</v>
      </c>
      <c r="N299" s="11" t="s">
        <v>117</v>
      </c>
      <c r="O299" s="11" t="s">
        <v>63</v>
      </c>
      <c r="P299" s="11" t="s">
        <v>198</v>
      </c>
      <c r="Q299" s="11" t="s">
        <v>245</v>
      </c>
      <c r="R299" s="17" t="s">
        <v>60</v>
      </c>
      <c r="S299" s="11" t="s">
        <v>59</v>
      </c>
      <c r="T299" s="16">
        <v>805000000</v>
      </c>
      <c r="U299" s="15">
        <v>3592680</v>
      </c>
      <c r="V299" s="12">
        <v>90000000</v>
      </c>
      <c r="W299" s="14">
        <v>87000000</v>
      </c>
      <c r="X299" s="18">
        <v>228657407.40740743</v>
      </c>
      <c r="Y299" s="12">
        <v>191709694</v>
      </c>
      <c r="Z299" s="12">
        <v>26839600</v>
      </c>
      <c r="AA299" s="12">
        <v>0</v>
      </c>
      <c r="AB299" s="12">
        <v>0</v>
      </c>
      <c r="AC299" s="12">
        <v>9000000</v>
      </c>
      <c r="AD299" s="12">
        <v>129470250</v>
      </c>
    </row>
    <row r="300" spans="1:30" ht="15" customHeight="1">
      <c r="A300" s="10" t="s">
        <v>267</v>
      </c>
      <c r="B300" s="17" t="s">
        <v>73</v>
      </c>
      <c r="C300" s="11" t="s">
        <v>72</v>
      </c>
      <c r="D300" s="11" t="s">
        <v>71</v>
      </c>
      <c r="E300" s="11" t="s">
        <v>163</v>
      </c>
      <c r="F300" s="11" t="s">
        <v>269</v>
      </c>
      <c r="G300" s="11" t="s">
        <v>268</v>
      </c>
      <c r="H300" s="17">
        <v>108.227797</v>
      </c>
      <c r="I300" s="17">
        <v>-7.1313430000000002</v>
      </c>
      <c r="J300" s="11" t="s">
        <v>67</v>
      </c>
      <c r="K300" s="11" t="s">
        <v>66</v>
      </c>
      <c r="L300" s="11" t="s">
        <v>16</v>
      </c>
      <c r="M300" s="11" t="s">
        <v>199</v>
      </c>
      <c r="N300" s="11" t="s">
        <v>117</v>
      </c>
      <c r="O300" s="11" t="s">
        <v>63</v>
      </c>
      <c r="P300" s="11" t="s">
        <v>198</v>
      </c>
      <c r="Q300" s="11" t="s">
        <v>245</v>
      </c>
      <c r="R300" s="17" t="s">
        <v>60</v>
      </c>
      <c r="S300" s="11" t="s">
        <v>59</v>
      </c>
      <c r="T300" s="16">
        <v>805000000</v>
      </c>
      <c r="U300" s="15">
        <v>3592680</v>
      </c>
      <c r="V300" s="12">
        <v>90000000</v>
      </c>
      <c r="W300" s="14">
        <v>87000000</v>
      </c>
      <c r="X300" s="18">
        <v>228657407.40740743</v>
      </c>
      <c r="Y300" s="12">
        <v>191709694</v>
      </c>
      <c r="Z300" s="12">
        <v>26839600</v>
      </c>
      <c r="AA300" s="12">
        <v>0</v>
      </c>
      <c r="AB300" s="12">
        <v>0</v>
      </c>
      <c r="AC300" s="12">
        <v>9000000</v>
      </c>
      <c r="AD300" s="12">
        <v>129470250</v>
      </c>
    </row>
    <row r="301" spans="1:30" ht="15" customHeight="1">
      <c r="A301" s="10" t="s">
        <v>264</v>
      </c>
      <c r="B301" s="17" t="s">
        <v>73</v>
      </c>
      <c r="C301" s="11" t="s">
        <v>72</v>
      </c>
      <c r="D301" s="11" t="s">
        <v>71</v>
      </c>
      <c r="E301" s="11" t="s">
        <v>163</v>
      </c>
      <c r="F301" s="11" t="s">
        <v>266</v>
      </c>
      <c r="G301" s="11" t="s">
        <v>265</v>
      </c>
      <c r="H301" s="17">
        <v>107.64913</v>
      </c>
      <c r="I301" s="17">
        <v>-6.8200900000000004</v>
      </c>
      <c r="J301" s="11" t="s">
        <v>67</v>
      </c>
      <c r="K301" s="11" t="s">
        <v>66</v>
      </c>
      <c r="L301" s="11" t="s">
        <v>16</v>
      </c>
      <c r="M301" s="11" t="s">
        <v>162</v>
      </c>
      <c r="N301" s="11" t="s">
        <v>117</v>
      </c>
      <c r="O301" s="11" t="s">
        <v>63</v>
      </c>
      <c r="P301" s="11" t="s">
        <v>161</v>
      </c>
      <c r="Q301" s="11" t="s">
        <v>258</v>
      </c>
      <c r="R301" s="17" t="s">
        <v>60</v>
      </c>
      <c r="S301" s="11" t="s">
        <v>59</v>
      </c>
      <c r="T301" s="16">
        <v>805000000</v>
      </c>
      <c r="U301" s="15">
        <v>3592680</v>
      </c>
      <c r="V301" s="12">
        <v>110035449.99999999</v>
      </c>
      <c r="W301" s="14">
        <v>110000000</v>
      </c>
      <c r="X301" s="18">
        <v>227592592.66666666</v>
      </c>
      <c r="Y301" s="12">
        <v>191709694</v>
      </c>
      <c r="Z301" s="12">
        <v>26839600</v>
      </c>
      <c r="AA301" s="12">
        <v>0</v>
      </c>
      <c r="AB301" s="12">
        <v>0</v>
      </c>
      <c r="AC301" s="12">
        <v>9000000</v>
      </c>
      <c r="AD301" s="12">
        <v>129470250</v>
      </c>
    </row>
    <row r="302" spans="1:30" ht="15" customHeight="1">
      <c r="A302" s="10" t="s">
        <v>261</v>
      </c>
      <c r="B302" s="17" t="s">
        <v>73</v>
      </c>
      <c r="C302" s="11" t="s">
        <v>72</v>
      </c>
      <c r="D302" s="11" t="s">
        <v>71</v>
      </c>
      <c r="E302" s="11" t="s">
        <v>163</v>
      </c>
      <c r="F302" s="11" t="s">
        <v>263</v>
      </c>
      <c r="G302" s="11" t="s">
        <v>262</v>
      </c>
      <c r="H302" s="17">
        <v>107.587605</v>
      </c>
      <c r="I302" s="17">
        <v>-6.838184</v>
      </c>
      <c r="J302" s="11" t="s">
        <v>67</v>
      </c>
      <c r="K302" s="11" t="s">
        <v>66</v>
      </c>
      <c r="L302" s="11" t="s">
        <v>16</v>
      </c>
      <c r="M302" s="11" t="s">
        <v>162</v>
      </c>
      <c r="N302" s="11" t="s">
        <v>117</v>
      </c>
      <c r="O302" s="11" t="s">
        <v>63</v>
      </c>
      <c r="P302" s="11" t="s">
        <v>161</v>
      </c>
      <c r="Q302" s="11" t="s">
        <v>258</v>
      </c>
      <c r="R302" s="17" t="s">
        <v>60</v>
      </c>
      <c r="S302" s="11" t="s">
        <v>59</v>
      </c>
      <c r="T302" s="16">
        <v>805000000</v>
      </c>
      <c r="U302" s="15">
        <v>3592680</v>
      </c>
      <c r="V302" s="12">
        <v>110035449.99999999</v>
      </c>
      <c r="W302" s="14">
        <v>110000000</v>
      </c>
      <c r="X302" s="18">
        <v>227592592.66666666</v>
      </c>
      <c r="Y302" s="12">
        <v>191709694</v>
      </c>
      <c r="Z302" s="12">
        <v>26839600</v>
      </c>
      <c r="AA302" s="12">
        <v>0</v>
      </c>
      <c r="AB302" s="12">
        <v>0</v>
      </c>
      <c r="AC302" s="12">
        <v>9000000</v>
      </c>
      <c r="AD302" s="12">
        <v>129470250</v>
      </c>
    </row>
    <row r="303" spans="1:30" ht="15" customHeight="1">
      <c r="A303" s="10" t="s">
        <v>257</v>
      </c>
      <c r="B303" s="17" t="s">
        <v>73</v>
      </c>
      <c r="C303" s="11" t="s">
        <v>72</v>
      </c>
      <c r="D303" s="11" t="s">
        <v>71</v>
      </c>
      <c r="E303" s="11" t="s">
        <v>163</v>
      </c>
      <c r="F303" s="11" t="s">
        <v>260</v>
      </c>
      <c r="G303" s="11" t="s">
        <v>259</v>
      </c>
      <c r="H303" s="17">
        <v>107.578709</v>
      </c>
      <c r="I303" s="17">
        <v>-6.7897119999999997</v>
      </c>
      <c r="J303" s="11" t="s">
        <v>67</v>
      </c>
      <c r="K303" s="11" t="s">
        <v>66</v>
      </c>
      <c r="L303" s="11" t="s">
        <v>16</v>
      </c>
      <c r="M303" s="11" t="s">
        <v>162</v>
      </c>
      <c r="N303" s="11" t="s">
        <v>117</v>
      </c>
      <c r="O303" s="11" t="s">
        <v>63</v>
      </c>
      <c r="P303" s="11" t="s">
        <v>161</v>
      </c>
      <c r="Q303" s="11" t="s">
        <v>258</v>
      </c>
      <c r="R303" s="17" t="s">
        <v>60</v>
      </c>
      <c r="S303" s="11" t="s">
        <v>59</v>
      </c>
      <c r="T303" s="16">
        <v>805000000</v>
      </c>
      <c r="U303" s="15">
        <v>3592680</v>
      </c>
      <c r="V303" s="12">
        <v>110035449.99999999</v>
      </c>
      <c r="W303" s="14">
        <v>110000000</v>
      </c>
      <c r="X303" s="18">
        <v>227592592.66666666</v>
      </c>
      <c r="Y303" s="12">
        <v>191709694</v>
      </c>
      <c r="Z303" s="12">
        <v>26839600</v>
      </c>
      <c r="AA303" s="12">
        <v>0</v>
      </c>
      <c r="AB303" s="12">
        <v>0</v>
      </c>
      <c r="AC303" s="12">
        <v>9000000</v>
      </c>
      <c r="AD303" s="12">
        <v>129470250</v>
      </c>
    </row>
    <row r="304" spans="1:30" ht="15" customHeight="1">
      <c r="A304" s="10" t="s">
        <v>254</v>
      </c>
      <c r="B304" s="17" t="s">
        <v>73</v>
      </c>
      <c r="C304" s="11" t="s">
        <v>72</v>
      </c>
      <c r="D304" s="11" t="s">
        <v>71</v>
      </c>
      <c r="E304" s="11" t="s">
        <v>163</v>
      </c>
      <c r="F304" s="11" t="s">
        <v>256</v>
      </c>
      <c r="G304" s="11" t="s">
        <v>255</v>
      </c>
      <c r="H304" s="17">
        <v>107.69033666670001</v>
      </c>
      <c r="I304" s="17">
        <v>-6.7028549999999996</v>
      </c>
      <c r="J304" s="11" t="s">
        <v>67</v>
      </c>
      <c r="K304" s="11" t="s">
        <v>66</v>
      </c>
      <c r="L304" s="11" t="s">
        <v>16</v>
      </c>
      <c r="M304" s="11" t="s">
        <v>178</v>
      </c>
      <c r="N304" s="11" t="s">
        <v>117</v>
      </c>
      <c r="O304" s="11" t="s">
        <v>63</v>
      </c>
      <c r="P304" s="11" t="s">
        <v>177</v>
      </c>
      <c r="Q304" s="11" t="s">
        <v>176</v>
      </c>
      <c r="R304" s="17" t="s">
        <v>60</v>
      </c>
      <c r="S304" s="11" t="s">
        <v>59</v>
      </c>
      <c r="T304" s="16">
        <v>805000000</v>
      </c>
      <c r="U304" s="15">
        <v>3592680</v>
      </c>
      <c r="V304" s="12">
        <v>94683000</v>
      </c>
      <c r="W304" s="14">
        <v>110000000</v>
      </c>
      <c r="X304" s="18">
        <v>220820104.95238096</v>
      </c>
      <c r="Y304" s="12">
        <v>191709694</v>
      </c>
      <c r="Z304" s="12">
        <v>26839600</v>
      </c>
      <c r="AA304" s="12">
        <v>0</v>
      </c>
      <c r="AB304" s="12">
        <v>0</v>
      </c>
      <c r="AC304" s="12">
        <v>9000000</v>
      </c>
      <c r="AD304" s="12">
        <v>129470250</v>
      </c>
    </row>
    <row r="305" spans="1:30" ht="15" customHeight="1">
      <c r="A305" s="10" t="s">
        <v>251</v>
      </c>
      <c r="B305" s="17" t="s">
        <v>73</v>
      </c>
      <c r="C305" s="11" t="s">
        <v>72</v>
      </c>
      <c r="D305" s="11" t="s">
        <v>71</v>
      </c>
      <c r="E305" s="11" t="s">
        <v>163</v>
      </c>
      <c r="F305" s="11" t="s">
        <v>253</v>
      </c>
      <c r="G305" s="11" t="s">
        <v>252</v>
      </c>
      <c r="H305" s="17">
        <v>107.775829</v>
      </c>
      <c r="I305" s="17">
        <v>-6.5683179999999997</v>
      </c>
      <c r="J305" s="11" t="s">
        <v>67</v>
      </c>
      <c r="K305" s="11" t="s">
        <v>66</v>
      </c>
      <c r="L305" s="11" t="s">
        <v>16</v>
      </c>
      <c r="M305" s="11" t="s">
        <v>178</v>
      </c>
      <c r="N305" s="11" t="s">
        <v>117</v>
      </c>
      <c r="O305" s="11" t="s">
        <v>63</v>
      </c>
      <c r="P305" s="11" t="s">
        <v>177</v>
      </c>
      <c r="Q305" s="11" t="s">
        <v>176</v>
      </c>
      <c r="R305" s="17" t="s">
        <v>60</v>
      </c>
      <c r="S305" s="11" t="s">
        <v>59</v>
      </c>
      <c r="T305" s="16">
        <v>805000000</v>
      </c>
      <c r="U305" s="15">
        <v>3592680</v>
      </c>
      <c r="V305" s="12">
        <v>94683000</v>
      </c>
      <c r="W305" s="14">
        <v>110000000</v>
      </c>
      <c r="X305" s="18">
        <v>220820104.95238096</v>
      </c>
      <c r="Y305" s="12">
        <v>191709694</v>
      </c>
      <c r="Z305" s="12">
        <v>26839600</v>
      </c>
      <c r="AA305" s="12">
        <v>0</v>
      </c>
      <c r="AB305" s="12">
        <v>0</v>
      </c>
      <c r="AC305" s="12">
        <v>9000000</v>
      </c>
      <c r="AD305" s="12">
        <v>129470250</v>
      </c>
    </row>
    <row r="306" spans="1:30" ht="15" customHeight="1">
      <c r="A306" s="10" t="s">
        <v>248</v>
      </c>
      <c r="B306" s="17" t="s">
        <v>73</v>
      </c>
      <c r="C306" s="11" t="s">
        <v>72</v>
      </c>
      <c r="D306" s="11" t="s">
        <v>71</v>
      </c>
      <c r="E306" s="11" t="s">
        <v>163</v>
      </c>
      <c r="F306" s="11" t="s">
        <v>250</v>
      </c>
      <c r="G306" s="11" t="s">
        <v>249</v>
      </c>
      <c r="H306" s="17">
        <v>107.61415100000001</v>
      </c>
      <c r="I306" s="17">
        <v>-6.4372429999999996</v>
      </c>
      <c r="J306" s="11" t="s">
        <v>67</v>
      </c>
      <c r="K306" s="11" t="s">
        <v>66</v>
      </c>
      <c r="L306" s="11" t="s">
        <v>16</v>
      </c>
      <c r="M306" s="11" t="s">
        <v>178</v>
      </c>
      <c r="N306" s="11" t="s">
        <v>117</v>
      </c>
      <c r="O306" s="11" t="s">
        <v>63</v>
      </c>
      <c r="P306" s="11" t="s">
        <v>177</v>
      </c>
      <c r="Q306" s="11" t="s">
        <v>176</v>
      </c>
      <c r="R306" s="17" t="s">
        <v>60</v>
      </c>
      <c r="S306" s="11" t="s">
        <v>59</v>
      </c>
      <c r="T306" s="16">
        <v>805000000</v>
      </c>
      <c r="U306" s="15">
        <v>3592680</v>
      </c>
      <c r="V306" s="12">
        <v>94683000</v>
      </c>
      <c r="W306" s="14">
        <v>110000000</v>
      </c>
      <c r="X306" s="18">
        <v>220820104.95238096</v>
      </c>
      <c r="Y306" s="12">
        <v>191709694</v>
      </c>
      <c r="Z306" s="12">
        <v>26839600</v>
      </c>
      <c r="AA306" s="12">
        <v>0</v>
      </c>
      <c r="AB306" s="12">
        <v>0</v>
      </c>
      <c r="AC306" s="12">
        <v>9000000</v>
      </c>
      <c r="AD306" s="12">
        <v>129470250</v>
      </c>
    </row>
    <row r="307" spans="1:30" ht="15" customHeight="1">
      <c r="A307" s="10" t="s">
        <v>244</v>
      </c>
      <c r="B307" s="17" t="s">
        <v>73</v>
      </c>
      <c r="C307" s="11" t="s">
        <v>72</v>
      </c>
      <c r="D307" s="11" t="s">
        <v>71</v>
      </c>
      <c r="E307" s="11" t="s">
        <v>163</v>
      </c>
      <c r="F307" s="11" t="s">
        <v>247</v>
      </c>
      <c r="G307" s="11" t="s">
        <v>246</v>
      </c>
      <c r="H307" s="17">
        <v>108.688835</v>
      </c>
      <c r="I307" s="17">
        <v>-7.5382220000000002</v>
      </c>
      <c r="J307" s="11" t="s">
        <v>67</v>
      </c>
      <c r="K307" s="11" t="s">
        <v>66</v>
      </c>
      <c r="L307" s="11" t="s">
        <v>16</v>
      </c>
      <c r="M307" s="11" t="s">
        <v>199</v>
      </c>
      <c r="N307" s="11" t="s">
        <v>117</v>
      </c>
      <c r="O307" s="11" t="s">
        <v>63</v>
      </c>
      <c r="P307" s="11" t="s">
        <v>198</v>
      </c>
      <c r="Q307" s="11" t="s">
        <v>245</v>
      </c>
      <c r="R307" s="17" t="s">
        <v>60</v>
      </c>
      <c r="S307" s="11" t="s">
        <v>59</v>
      </c>
      <c r="T307" s="16">
        <v>805000000</v>
      </c>
      <c r="U307" s="15">
        <v>3592680</v>
      </c>
      <c r="V307" s="12">
        <v>90000000</v>
      </c>
      <c r="W307" s="14">
        <v>87000000</v>
      </c>
      <c r="X307" s="18">
        <v>228657407.40740743</v>
      </c>
      <c r="Y307" s="12">
        <v>191709694</v>
      </c>
      <c r="Z307" s="12">
        <v>26839600</v>
      </c>
      <c r="AA307" s="12">
        <v>0</v>
      </c>
      <c r="AB307" s="12">
        <v>0</v>
      </c>
      <c r="AC307" s="12">
        <v>9000000</v>
      </c>
      <c r="AD307" s="12">
        <v>129470250</v>
      </c>
    </row>
    <row r="308" spans="1:30" ht="15" customHeight="1">
      <c r="A308" s="10" t="s">
        <v>241</v>
      </c>
      <c r="B308" s="17" t="s">
        <v>73</v>
      </c>
      <c r="C308" s="11" t="s">
        <v>72</v>
      </c>
      <c r="D308" s="11" t="s">
        <v>71</v>
      </c>
      <c r="E308" s="11" t="s">
        <v>163</v>
      </c>
      <c r="F308" s="11" t="s">
        <v>243</v>
      </c>
      <c r="G308" s="11" t="s">
        <v>242</v>
      </c>
      <c r="H308" s="17">
        <v>107.826891</v>
      </c>
      <c r="I308" s="17">
        <v>-7.2216870000000002</v>
      </c>
      <c r="J308" s="11" t="s">
        <v>67</v>
      </c>
      <c r="K308" s="11" t="s">
        <v>66</v>
      </c>
      <c r="L308" s="11" t="s">
        <v>16</v>
      </c>
      <c r="M308" s="11" t="s">
        <v>182</v>
      </c>
      <c r="N308" s="11" t="s">
        <v>117</v>
      </c>
      <c r="O308" s="11" t="s">
        <v>63</v>
      </c>
      <c r="P308" s="11" t="s">
        <v>181</v>
      </c>
      <c r="Q308" s="11" t="s">
        <v>180</v>
      </c>
      <c r="R308" s="17" t="s">
        <v>60</v>
      </c>
      <c r="S308" s="11" t="s">
        <v>59</v>
      </c>
      <c r="T308" s="16">
        <v>805000000</v>
      </c>
      <c r="U308" s="15">
        <v>3592680</v>
      </c>
      <c r="V308" s="12">
        <v>91000000</v>
      </c>
      <c r="W308" s="14">
        <v>63000000</v>
      </c>
      <c r="X308" s="18">
        <v>204074074</v>
      </c>
      <c r="Y308" s="12">
        <v>191709694</v>
      </c>
      <c r="Z308" s="12">
        <v>26839600</v>
      </c>
      <c r="AA308" s="12">
        <v>0</v>
      </c>
      <c r="AB308" s="12">
        <v>0</v>
      </c>
      <c r="AC308" s="12">
        <v>9000000</v>
      </c>
      <c r="AD308" s="12">
        <v>129470250</v>
      </c>
    </row>
    <row r="309" spans="1:30" ht="15" customHeight="1">
      <c r="A309" s="10" t="s">
        <v>238</v>
      </c>
      <c r="B309" s="17" t="s">
        <v>73</v>
      </c>
      <c r="C309" s="11" t="s">
        <v>72</v>
      </c>
      <c r="D309" s="11" t="s">
        <v>71</v>
      </c>
      <c r="E309" s="11" t="s">
        <v>163</v>
      </c>
      <c r="F309" s="11" t="s">
        <v>240</v>
      </c>
      <c r="G309" s="11" t="s">
        <v>239</v>
      </c>
      <c r="H309" s="17">
        <v>107.94596199999999</v>
      </c>
      <c r="I309" s="17">
        <v>-6.8082529999999997</v>
      </c>
      <c r="J309" s="11" t="s">
        <v>67</v>
      </c>
      <c r="K309" s="11" t="s">
        <v>66</v>
      </c>
      <c r="L309" s="11" t="s">
        <v>16</v>
      </c>
      <c r="M309" s="11" t="s">
        <v>214</v>
      </c>
      <c r="N309" s="11" t="s">
        <v>117</v>
      </c>
      <c r="O309" s="11" t="s">
        <v>63</v>
      </c>
      <c r="P309" s="11" t="s">
        <v>213</v>
      </c>
      <c r="Q309" s="11" t="s">
        <v>212</v>
      </c>
      <c r="R309" s="17" t="s">
        <v>60</v>
      </c>
      <c r="S309" s="11" t="s">
        <v>59</v>
      </c>
      <c r="T309" s="16">
        <v>805000000</v>
      </c>
      <c r="U309" s="15">
        <v>3592680</v>
      </c>
      <c r="V309" s="12">
        <v>84683000</v>
      </c>
      <c r="W309" s="14">
        <v>88000000</v>
      </c>
      <c r="X309" s="18">
        <v>194222222</v>
      </c>
      <c r="Y309" s="12">
        <v>191709694</v>
      </c>
      <c r="Z309" s="12">
        <v>26839600</v>
      </c>
      <c r="AA309" s="12">
        <v>0</v>
      </c>
      <c r="AB309" s="12">
        <v>0</v>
      </c>
      <c r="AC309" s="12">
        <v>9000000</v>
      </c>
      <c r="AD309" s="12">
        <v>129470250</v>
      </c>
    </row>
    <row r="310" spans="1:30" ht="15" customHeight="1">
      <c r="A310" s="10" t="s">
        <v>235</v>
      </c>
      <c r="B310" s="17" t="s">
        <v>73</v>
      </c>
      <c r="C310" s="11" t="s">
        <v>72</v>
      </c>
      <c r="D310" s="11" t="s">
        <v>71</v>
      </c>
      <c r="E310" s="11" t="s">
        <v>163</v>
      </c>
      <c r="F310" s="11" t="s">
        <v>237</v>
      </c>
      <c r="G310" s="11" t="s">
        <v>236</v>
      </c>
      <c r="H310" s="17">
        <v>108.00319</v>
      </c>
      <c r="I310" s="17">
        <v>-7.2202190000000002</v>
      </c>
      <c r="J310" s="11" t="s">
        <v>67</v>
      </c>
      <c r="K310" s="11" t="s">
        <v>66</v>
      </c>
      <c r="L310" s="11" t="s">
        <v>16</v>
      </c>
      <c r="M310" s="11" t="s">
        <v>182</v>
      </c>
      <c r="N310" s="11" t="s">
        <v>117</v>
      </c>
      <c r="O310" s="11" t="s">
        <v>63</v>
      </c>
      <c r="P310" s="11" t="s">
        <v>181</v>
      </c>
      <c r="Q310" s="11" t="s">
        <v>184</v>
      </c>
      <c r="R310" s="17" t="s">
        <v>60</v>
      </c>
      <c r="S310" s="11" t="s">
        <v>59</v>
      </c>
      <c r="T310" s="16">
        <v>805000000</v>
      </c>
      <c r="U310" s="15">
        <v>3592680</v>
      </c>
      <c r="V310" s="12">
        <v>91000000</v>
      </c>
      <c r="W310" s="14">
        <v>63000000</v>
      </c>
      <c r="X310" s="18">
        <v>204074074</v>
      </c>
      <c r="Y310" s="12">
        <v>191709694</v>
      </c>
      <c r="Z310" s="12">
        <v>26839600</v>
      </c>
      <c r="AA310" s="12">
        <v>0</v>
      </c>
      <c r="AB310" s="12">
        <v>0</v>
      </c>
      <c r="AC310" s="12">
        <v>9000000</v>
      </c>
      <c r="AD310" s="12">
        <v>129470250</v>
      </c>
    </row>
    <row r="311" spans="1:30" ht="15" customHeight="1">
      <c r="A311" s="10" t="s">
        <v>232</v>
      </c>
      <c r="B311" s="17" t="s">
        <v>73</v>
      </c>
      <c r="C311" s="11" t="s">
        <v>72</v>
      </c>
      <c r="D311" s="11" t="s">
        <v>71</v>
      </c>
      <c r="E311" s="11" t="s">
        <v>163</v>
      </c>
      <c r="F311" s="11" t="s">
        <v>234</v>
      </c>
      <c r="G311" s="11" t="s">
        <v>233</v>
      </c>
      <c r="H311" s="17">
        <v>107.759229</v>
      </c>
      <c r="I311" s="17">
        <v>-7.2172169999999998</v>
      </c>
      <c r="J311" s="11" t="s">
        <v>67</v>
      </c>
      <c r="K311" s="11" t="s">
        <v>66</v>
      </c>
      <c r="L311" s="11" t="s">
        <v>16</v>
      </c>
      <c r="M311" s="11" t="s">
        <v>182</v>
      </c>
      <c r="N311" s="11" t="s">
        <v>117</v>
      </c>
      <c r="O311" s="11" t="s">
        <v>63</v>
      </c>
      <c r="P311" s="11" t="s">
        <v>181</v>
      </c>
      <c r="Q311" s="11" t="s">
        <v>184</v>
      </c>
      <c r="R311" s="17" t="s">
        <v>60</v>
      </c>
      <c r="S311" s="11" t="s">
        <v>59</v>
      </c>
      <c r="T311" s="16">
        <v>805000000</v>
      </c>
      <c r="U311" s="15">
        <v>3592680</v>
      </c>
      <c r="V311" s="12">
        <v>91000000</v>
      </c>
      <c r="W311" s="14">
        <v>63000000</v>
      </c>
      <c r="X311" s="18">
        <v>204074074</v>
      </c>
      <c r="Y311" s="12">
        <v>191709694</v>
      </c>
      <c r="Z311" s="12">
        <v>26839600</v>
      </c>
      <c r="AA311" s="12">
        <v>0</v>
      </c>
      <c r="AB311" s="12">
        <v>0</v>
      </c>
      <c r="AC311" s="12">
        <v>9000000</v>
      </c>
      <c r="AD311" s="12">
        <v>129470250</v>
      </c>
    </row>
    <row r="312" spans="1:30" ht="15" customHeight="1">
      <c r="A312" s="10" t="s">
        <v>229</v>
      </c>
      <c r="B312" s="17" t="s">
        <v>73</v>
      </c>
      <c r="C312" s="11" t="s">
        <v>72</v>
      </c>
      <c r="D312" s="11" t="s">
        <v>71</v>
      </c>
      <c r="E312" s="11" t="s">
        <v>163</v>
      </c>
      <c r="F312" s="11" t="s">
        <v>231</v>
      </c>
      <c r="G312" s="11" t="s">
        <v>230</v>
      </c>
      <c r="H312" s="17">
        <v>108.00469099999999</v>
      </c>
      <c r="I312" s="17">
        <v>-6.9845009999999998</v>
      </c>
      <c r="J312" s="11" t="s">
        <v>67</v>
      </c>
      <c r="K312" s="11" t="s">
        <v>66</v>
      </c>
      <c r="L312" s="11" t="s">
        <v>16</v>
      </c>
      <c r="M312" s="11" t="s">
        <v>182</v>
      </c>
      <c r="N312" s="11" t="s">
        <v>117</v>
      </c>
      <c r="O312" s="11" t="s">
        <v>63</v>
      </c>
      <c r="P312" s="11" t="s">
        <v>181</v>
      </c>
      <c r="Q312" s="11" t="s">
        <v>184</v>
      </c>
      <c r="R312" s="17" t="s">
        <v>60</v>
      </c>
      <c r="S312" s="11" t="s">
        <v>59</v>
      </c>
      <c r="T312" s="16">
        <v>805000000</v>
      </c>
      <c r="U312" s="15">
        <v>3592680</v>
      </c>
      <c r="V312" s="12">
        <v>91000000</v>
      </c>
      <c r="W312" s="14">
        <v>63000000</v>
      </c>
      <c r="X312" s="18">
        <v>204074074</v>
      </c>
      <c r="Y312" s="12">
        <v>191709694</v>
      </c>
      <c r="Z312" s="12">
        <v>26839600</v>
      </c>
      <c r="AA312" s="12">
        <v>0</v>
      </c>
      <c r="AB312" s="12">
        <v>0</v>
      </c>
      <c r="AC312" s="12">
        <v>9000000</v>
      </c>
      <c r="AD312" s="12">
        <v>129470250</v>
      </c>
    </row>
    <row r="313" spans="1:30" ht="15" customHeight="1">
      <c r="A313" s="10" t="s">
        <v>226</v>
      </c>
      <c r="B313" s="17" t="s">
        <v>73</v>
      </c>
      <c r="C313" s="11" t="s">
        <v>72</v>
      </c>
      <c r="D313" s="11" t="s">
        <v>71</v>
      </c>
      <c r="E313" s="11" t="s">
        <v>163</v>
      </c>
      <c r="F313" s="11" t="s">
        <v>228</v>
      </c>
      <c r="G313" s="11" t="s">
        <v>227</v>
      </c>
      <c r="H313" s="17">
        <v>108.09805799999999</v>
      </c>
      <c r="I313" s="17">
        <v>-7.3470969999999998</v>
      </c>
      <c r="J313" s="11" t="s">
        <v>67</v>
      </c>
      <c r="K313" s="11" t="s">
        <v>66</v>
      </c>
      <c r="L313" s="11" t="s">
        <v>16</v>
      </c>
      <c r="M313" s="11" t="s">
        <v>171</v>
      </c>
      <c r="N313" s="11" t="s">
        <v>117</v>
      </c>
      <c r="O313" s="11" t="s">
        <v>63</v>
      </c>
      <c r="P313" s="11" t="s">
        <v>170</v>
      </c>
      <c r="Q313" s="11" t="s">
        <v>183</v>
      </c>
      <c r="R313" s="17" t="s">
        <v>60</v>
      </c>
      <c r="S313" s="11" t="s">
        <v>59</v>
      </c>
      <c r="T313" s="16">
        <v>805000000</v>
      </c>
      <c r="U313" s="15">
        <v>3592680</v>
      </c>
      <c r="V313" s="12">
        <v>90000000</v>
      </c>
      <c r="W313" s="14">
        <v>127000000</v>
      </c>
      <c r="X313" s="18">
        <v>209111110.80000001</v>
      </c>
      <c r="Y313" s="12">
        <v>191709694</v>
      </c>
      <c r="Z313" s="12">
        <v>26839600</v>
      </c>
      <c r="AA313" s="12">
        <v>0</v>
      </c>
      <c r="AB313" s="12">
        <v>0</v>
      </c>
      <c r="AC313" s="12">
        <v>9000000</v>
      </c>
      <c r="AD313" s="12">
        <v>129470250</v>
      </c>
    </row>
    <row r="314" spans="1:30" ht="15" customHeight="1">
      <c r="A314" s="10" t="s">
        <v>223</v>
      </c>
      <c r="B314" s="17" t="s">
        <v>73</v>
      </c>
      <c r="C314" s="11" t="s">
        <v>72</v>
      </c>
      <c r="D314" s="11" t="s">
        <v>71</v>
      </c>
      <c r="E314" s="11" t="s">
        <v>163</v>
      </c>
      <c r="F314" s="11" t="s">
        <v>225</v>
      </c>
      <c r="G314" s="11" t="s">
        <v>224</v>
      </c>
      <c r="H314" s="17">
        <v>108.151008</v>
      </c>
      <c r="I314" s="17">
        <v>-7.2356660000000002</v>
      </c>
      <c r="J314" s="11" t="s">
        <v>67</v>
      </c>
      <c r="K314" s="11" t="s">
        <v>66</v>
      </c>
      <c r="L314" s="11" t="s">
        <v>16</v>
      </c>
      <c r="M314" s="11" t="s">
        <v>171</v>
      </c>
      <c r="N314" s="11" t="s">
        <v>117</v>
      </c>
      <c r="O314" s="11" t="s">
        <v>63</v>
      </c>
      <c r="P314" s="11" t="s">
        <v>170</v>
      </c>
      <c r="Q314" s="11" t="s">
        <v>183</v>
      </c>
      <c r="R314" s="17" t="s">
        <v>60</v>
      </c>
      <c r="S314" s="11" t="s">
        <v>59</v>
      </c>
      <c r="T314" s="16">
        <v>805000000</v>
      </c>
      <c r="U314" s="15">
        <v>3592680</v>
      </c>
      <c r="V314" s="12">
        <v>90000000</v>
      </c>
      <c r="W314" s="14">
        <v>127000000</v>
      </c>
      <c r="X314" s="18">
        <v>209111110.80000001</v>
      </c>
      <c r="Y314" s="12">
        <v>191709694</v>
      </c>
      <c r="Z314" s="12">
        <v>26839600</v>
      </c>
      <c r="AA314" s="12">
        <v>0</v>
      </c>
      <c r="AB314" s="12">
        <v>0</v>
      </c>
      <c r="AC314" s="12">
        <v>9000000</v>
      </c>
      <c r="AD314" s="12">
        <v>129470250</v>
      </c>
    </row>
    <row r="315" spans="1:30" ht="15" customHeight="1">
      <c r="A315" s="10" t="s">
        <v>220</v>
      </c>
      <c r="B315" s="17" t="s">
        <v>73</v>
      </c>
      <c r="C315" s="11" t="s">
        <v>72</v>
      </c>
      <c r="D315" s="11" t="s">
        <v>71</v>
      </c>
      <c r="E315" s="11" t="s">
        <v>163</v>
      </c>
      <c r="F315" s="11" t="s">
        <v>222</v>
      </c>
      <c r="G315" s="11" t="s">
        <v>221</v>
      </c>
      <c r="H315" s="17">
        <v>108.083794</v>
      </c>
      <c r="I315" s="17">
        <v>-7.4902930000000003</v>
      </c>
      <c r="J315" s="11" t="s">
        <v>67</v>
      </c>
      <c r="K315" s="11" t="s">
        <v>66</v>
      </c>
      <c r="L315" s="11" t="s">
        <v>16</v>
      </c>
      <c r="M315" s="11" t="s">
        <v>171</v>
      </c>
      <c r="N315" s="11" t="s">
        <v>117</v>
      </c>
      <c r="O315" s="11" t="s">
        <v>63</v>
      </c>
      <c r="P315" s="11" t="s">
        <v>170</v>
      </c>
      <c r="Q315" s="11" t="s">
        <v>183</v>
      </c>
      <c r="R315" s="17" t="s">
        <v>60</v>
      </c>
      <c r="S315" s="11" t="s">
        <v>59</v>
      </c>
      <c r="T315" s="16">
        <v>805000000</v>
      </c>
      <c r="U315" s="15">
        <v>3592680</v>
      </c>
      <c r="V315" s="12">
        <v>90000000</v>
      </c>
      <c r="W315" s="14">
        <v>127000000</v>
      </c>
      <c r="X315" s="18">
        <v>209111110.80000001</v>
      </c>
      <c r="Y315" s="12">
        <v>191709694</v>
      </c>
      <c r="Z315" s="12">
        <v>26839600</v>
      </c>
      <c r="AA315" s="12">
        <v>0</v>
      </c>
      <c r="AB315" s="12">
        <v>0</v>
      </c>
      <c r="AC315" s="12">
        <v>9000000</v>
      </c>
      <c r="AD315" s="12">
        <v>129470250</v>
      </c>
    </row>
    <row r="316" spans="1:30" ht="15" customHeight="1">
      <c r="A316" s="10" t="s">
        <v>217</v>
      </c>
      <c r="B316" s="17" t="s">
        <v>73</v>
      </c>
      <c r="C316" s="11" t="s">
        <v>72</v>
      </c>
      <c r="D316" s="11" t="s">
        <v>71</v>
      </c>
      <c r="E316" s="11" t="s">
        <v>163</v>
      </c>
      <c r="F316" s="11" t="s">
        <v>219</v>
      </c>
      <c r="G316" s="11" t="s">
        <v>218</v>
      </c>
      <c r="H316" s="17">
        <v>108.11969499999999</v>
      </c>
      <c r="I316" s="17">
        <v>-7.3760690000000002</v>
      </c>
      <c r="J316" s="11" t="s">
        <v>67</v>
      </c>
      <c r="K316" s="11" t="s">
        <v>66</v>
      </c>
      <c r="L316" s="11" t="s">
        <v>16</v>
      </c>
      <c r="M316" s="11" t="s">
        <v>171</v>
      </c>
      <c r="N316" s="11" t="s">
        <v>117</v>
      </c>
      <c r="O316" s="11" t="s">
        <v>63</v>
      </c>
      <c r="P316" s="11" t="s">
        <v>170</v>
      </c>
      <c r="Q316" s="11" t="s">
        <v>179</v>
      </c>
      <c r="R316" s="17" t="s">
        <v>60</v>
      </c>
      <c r="S316" s="11" t="s">
        <v>59</v>
      </c>
      <c r="T316" s="16">
        <v>805000000</v>
      </c>
      <c r="U316" s="15">
        <v>3592680</v>
      </c>
      <c r="V316" s="12">
        <v>90000000</v>
      </c>
      <c r="W316" s="14">
        <v>127000000</v>
      </c>
      <c r="X316" s="18">
        <v>209111110.80000001</v>
      </c>
      <c r="Y316" s="12">
        <v>191709694</v>
      </c>
      <c r="Z316" s="12">
        <v>26839600</v>
      </c>
      <c r="AA316" s="12">
        <v>0</v>
      </c>
      <c r="AB316" s="12">
        <v>0</v>
      </c>
      <c r="AC316" s="12">
        <v>9000000</v>
      </c>
      <c r="AD316" s="12">
        <v>129470250</v>
      </c>
    </row>
    <row r="317" spans="1:30" ht="15" customHeight="1">
      <c r="A317" s="10" t="s">
        <v>211</v>
      </c>
      <c r="B317" s="17" t="s">
        <v>73</v>
      </c>
      <c r="C317" s="11" t="s">
        <v>72</v>
      </c>
      <c r="D317" s="11" t="s">
        <v>71</v>
      </c>
      <c r="E317" s="11" t="s">
        <v>163</v>
      </c>
      <c r="F317" s="11" t="s">
        <v>216</v>
      </c>
      <c r="G317" s="11" t="s">
        <v>215</v>
      </c>
      <c r="H317" s="17">
        <v>107.920402</v>
      </c>
      <c r="I317" s="17">
        <v>-6.8463500000000002</v>
      </c>
      <c r="J317" s="11" t="s">
        <v>67</v>
      </c>
      <c r="K317" s="11" t="s">
        <v>66</v>
      </c>
      <c r="L317" s="11" t="s">
        <v>16</v>
      </c>
      <c r="M317" s="11" t="s">
        <v>214</v>
      </c>
      <c r="N317" s="11" t="s">
        <v>117</v>
      </c>
      <c r="O317" s="11" t="s">
        <v>63</v>
      </c>
      <c r="P317" s="11" t="s">
        <v>213</v>
      </c>
      <c r="Q317" s="11" t="s">
        <v>212</v>
      </c>
      <c r="R317" s="17" t="s">
        <v>60</v>
      </c>
      <c r="S317" s="11" t="s">
        <v>59</v>
      </c>
      <c r="T317" s="16">
        <v>805000000</v>
      </c>
      <c r="U317" s="15">
        <v>3592680</v>
      </c>
      <c r="V317" s="12">
        <v>84683000</v>
      </c>
      <c r="W317" s="14">
        <v>88000000</v>
      </c>
      <c r="X317" s="18">
        <v>194222222</v>
      </c>
      <c r="Y317" s="12">
        <v>191709694</v>
      </c>
      <c r="Z317" s="12">
        <v>26839600</v>
      </c>
      <c r="AA317" s="12">
        <v>0</v>
      </c>
      <c r="AB317" s="12">
        <v>0</v>
      </c>
      <c r="AC317" s="12">
        <v>9000000</v>
      </c>
      <c r="AD317" s="12">
        <v>129470250</v>
      </c>
    </row>
    <row r="318" spans="1:30" ht="15" customHeight="1">
      <c r="A318" s="10" t="s">
        <v>208</v>
      </c>
      <c r="B318" s="17" t="s">
        <v>73</v>
      </c>
      <c r="C318" s="11" t="s">
        <v>72</v>
      </c>
      <c r="D318" s="11" t="s">
        <v>71</v>
      </c>
      <c r="E318" s="11" t="s">
        <v>163</v>
      </c>
      <c r="F318" s="11" t="s">
        <v>210</v>
      </c>
      <c r="G318" s="11" t="s">
        <v>209</v>
      </c>
      <c r="H318" s="17">
        <v>108.371943</v>
      </c>
      <c r="I318" s="17">
        <v>-7.1651280000000002</v>
      </c>
      <c r="J318" s="11" t="s">
        <v>67</v>
      </c>
      <c r="K318" s="11" t="s">
        <v>66</v>
      </c>
      <c r="L318" s="11" t="s">
        <v>16</v>
      </c>
      <c r="M318" s="11" t="s">
        <v>199</v>
      </c>
      <c r="N318" s="11" t="s">
        <v>117</v>
      </c>
      <c r="O318" s="11" t="s">
        <v>63</v>
      </c>
      <c r="P318" s="11" t="s">
        <v>198</v>
      </c>
      <c r="Q318" s="11" t="s">
        <v>159</v>
      </c>
      <c r="R318" s="17" t="s">
        <v>60</v>
      </c>
      <c r="S318" s="11" t="s">
        <v>59</v>
      </c>
      <c r="T318" s="16">
        <v>805000000</v>
      </c>
      <c r="U318" s="15">
        <v>3592680</v>
      </c>
      <c r="V318" s="12">
        <v>90000000</v>
      </c>
      <c r="W318" s="14">
        <v>87000000</v>
      </c>
      <c r="X318" s="18">
        <v>228657407.40740743</v>
      </c>
      <c r="Y318" s="12">
        <v>191709694</v>
      </c>
      <c r="Z318" s="12">
        <v>26839600</v>
      </c>
      <c r="AA318" s="12">
        <v>0</v>
      </c>
      <c r="AB318" s="12">
        <v>0</v>
      </c>
      <c r="AC318" s="12">
        <v>9000000</v>
      </c>
      <c r="AD318" s="12">
        <v>129470250</v>
      </c>
    </row>
    <row r="319" spans="1:30" ht="15" customHeight="1">
      <c r="A319" s="10" t="s">
        <v>205</v>
      </c>
      <c r="B319" s="17" t="s">
        <v>73</v>
      </c>
      <c r="C319" s="11" t="s">
        <v>72</v>
      </c>
      <c r="D319" s="11" t="s">
        <v>71</v>
      </c>
      <c r="E319" s="11" t="s">
        <v>163</v>
      </c>
      <c r="F319" s="11" t="s">
        <v>207</v>
      </c>
      <c r="G319" s="11" t="s">
        <v>206</v>
      </c>
      <c r="H319" s="17">
        <v>108.324564</v>
      </c>
      <c r="I319" s="17">
        <v>-7.3108639999999996</v>
      </c>
      <c r="J319" s="11" t="s">
        <v>67</v>
      </c>
      <c r="K319" s="11" t="s">
        <v>66</v>
      </c>
      <c r="L319" s="11" t="s">
        <v>16</v>
      </c>
      <c r="M319" s="11" t="s">
        <v>199</v>
      </c>
      <c r="N319" s="11" t="s">
        <v>117</v>
      </c>
      <c r="O319" s="11" t="s">
        <v>63</v>
      </c>
      <c r="P319" s="11" t="s">
        <v>198</v>
      </c>
      <c r="Q319" s="11" t="s">
        <v>159</v>
      </c>
      <c r="R319" s="17" t="s">
        <v>60</v>
      </c>
      <c r="S319" s="11" t="s">
        <v>59</v>
      </c>
      <c r="T319" s="16">
        <v>805000000</v>
      </c>
      <c r="U319" s="15">
        <v>3592680</v>
      </c>
      <c r="V319" s="12">
        <v>90000000</v>
      </c>
      <c r="W319" s="14">
        <v>87000000</v>
      </c>
      <c r="X319" s="18">
        <v>228657407.40740743</v>
      </c>
      <c r="Y319" s="12">
        <v>191709694</v>
      </c>
      <c r="Z319" s="12">
        <v>26839600</v>
      </c>
      <c r="AA319" s="12">
        <v>0</v>
      </c>
      <c r="AB319" s="12">
        <v>0</v>
      </c>
      <c r="AC319" s="12">
        <v>9000000</v>
      </c>
      <c r="AD319" s="12">
        <v>129470250</v>
      </c>
    </row>
    <row r="320" spans="1:30" ht="15" customHeight="1">
      <c r="A320" s="10" t="s">
        <v>202</v>
      </c>
      <c r="B320" s="17" t="s">
        <v>73</v>
      </c>
      <c r="C320" s="11" t="s">
        <v>72</v>
      </c>
      <c r="D320" s="11" t="s">
        <v>71</v>
      </c>
      <c r="E320" s="11" t="s">
        <v>163</v>
      </c>
      <c r="F320" s="11" t="s">
        <v>204</v>
      </c>
      <c r="G320" s="11" t="s">
        <v>203</v>
      </c>
      <c r="H320" s="17">
        <v>108.328</v>
      </c>
      <c r="I320" s="17">
        <v>-7.3355100000000002</v>
      </c>
      <c r="J320" s="11" t="s">
        <v>67</v>
      </c>
      <c r="K320" s="11" t="s">
        <v>66</v>
      </c>
      <c r="L320" s="11" t="s">
        <v>16</v>
      </c>
      <c r="M320" s="11" t="s">
        <v>199</v>
      </c>
      <c r="N320" s="11" t="s">
        <v>117</v>
      </c>
      <c r="O320" s="11" t="s">
        <v>63</v>
      </c>
      <c r="P320" s="11" t="s">
        <v>198</v>
      </c>
      <c r="Q320" s="11" t="s">
        <v>159</v>
      </c>
      <c r="R320" s="17" t="s">
        <v>60</v>
      </c>
      <c r="S320" s="11" t="s">
        <v>59</v>
      </c>
      <c r="T320" s="16">
        <v>805000000</v>
      </c>
      <c r="U320" s="15">
        <v>3592680</v>
      </c>
      <c r="V320" s="12">
        <v>90000000</v>
      </c>
      <c r="W320" s="14">
        <v>87000000</v>
      </c>
      <c r="X320" s="18">
        <v>228657407.40740743</v>
      </c>
      <c r="Y320" s="12">
        <v>191709694</v>
      </c>
      <c r="Z320" s="12">
        <v>26839600</v>
      </c>
      <c r="AA320" s="12">
        <v>0</v>
      </c>
      <c r="AB320" s="12">
        <v>0</v>
      </c>
      <c r="AC320" s="12">
        <v>9000000</v>
      </c>
      <c r="AD320" s="12">
        <v>129470250</v>
      </c>
    </row>
    <row r="321" spans="1:30" ht="15" customHeight="1">
      <c r="A321" s="10" t="s">
        <v>197</v>
      </c>
      <c r="B321" s="17" t="s">
        <v>73</v>
      </c>
      <c r="C321" s="11" t="s">
        <v>72</v>
      </c>
      <c r="D321" s="11" t="s">
        <v>71</v>
      </c>
      <c r="E321" s="11" t="s">
        <v>163</v>
      </c>
      <c r="F321" s="11" t="s">
        <v>201</v>
      </c>
      <c r="G321" s="11" t="s">
        <v>200</v>
      </c>
      <c r="H321" s="17">
        <v>108.36655</v>
      </c>
      <c r="I321" s="17">
        <v>-7.3464159999999996</v>
      </c>
      <c r="J321" s="11" t="s">
        <v>67</v>
      </c>
      <c r="K321" s="11" t="s">
        <v>66</v>
      </c>
      <c r="L321" s="11" t="s">
        <v>16</v>
      </c>
      <c r="M321" s="11" t="s">
        <v>199</v>
      </c>
      <c r="N321" s="11" t="s">
        <v>117</v>
      </c>
      <c r="O321" s="11" t="s">
        <v>63</v>
      </c>
      <c r="P321" s="11" t="s">
        <v>198</v>
      </c>
      <c r="Q321" s="11" t="s">
        <v>159</v>
      </c>
      <c r="R321" s="17" t="s">
        <v>60</v>
      </c>
      <c r="S321" s="11" t="s">
        <v>59</v>
      </c>
      <c r="T321" s="16">
        <v>805000000</v>
      </c>
      <c r="U321" s="15">
        <v>3592680</v>
      </c>
      <c r="V321" s="12">
        <v>90000000</v>
      </c>
      <c r="W321" s="14">
        <v>87000000</v>
      </c>
      <c r="X321" s="18">
        <v>228657407.40740743</v>
      </c>
      <c r="Y321" s="12">
        <v>191709694</v>
      </c>
      <c r="Z321" s="12">
        <v>26839600</v>
      </c>
      <c r="AA321" s="12">
        <v>0</v>
      </c>
      <c r="AB321" s="12">
        <v>0</v>
      </c>
      <c r="AC321" s="12">
        <v>9000000</v>
      </c>
      <c r="AD321" s="12">
        <v>129470250</v>
      </c>
    </row>
    <row r="322" spans="1:30" ht="15" customHeight="1">
      <c r="A322" s="10" t="s">
        <v>194</v>
      </c>
      <c r="B322" s="17" t="s">
        <v>73</v>
      </c>
      <c r="C322" s="11" t="s">
        <v>72</v>
      </c>
      <c r="D322" s="11" t="s">
        <v>71</v>
      </c>
      <c r="E322" s="11" t="s">
        <v>163</v>
      </c>
      <c r="F322" s="11" t="s">
        <v>196</v>
      </c>
      <c r="G322" s="11" t="s">
        <v>195</v>
      </c>
      <c r="H322" s="17">
        <v>107.68817199999999</v>
      </c>
      <c r="I322" s="17">
        <v>-6.6672599999999997</v>
      </c>
      <c r="J322" s="11" t="s">
        <v>67</v>
      </c>
      <c r="K322" s="11" t="s">
        <v>66</v>
      </c>
      <c r="L322" s="11" t="s">
        <v>16</v>
      </c>
      <c r="M322" s="11" t="s">
        <v>178</v>
      </c>
      <c r="N322" s="11" t="s">
        <v>117</v>
      </c>
      <c r="O322" s="11" t="s">
        <v>63</v>
      </c>
      <c r="P322" s="11" t="s">
        <v>177</v>
      </c>
      <c r="Q322" s="11" t="s">
        <v>176</v>
      </c>
      <c r="R322" s="17" t="s">
        <v>60</v>
      </c>
      <c r="S322" s="11" t="s">
        <v>59</v>
      </c>
      <c r="T322" s="16">
        <v>805000000</v>
      </c>
      <c r="U322" s="15">
        <v>3592680</v>
      </c>
      <c r="V322" s="12">
        <v>94683000</v>
      </c>
      <c r="W322" s="14">
        <v>110000000</v>
      </c>
      <c r="X322" s="18">
        <v>220820104.95238096</v>
      </c>
      <c r="Y322" s="12">
        <v>191709694</v>
      </c>
      <c r="Z322" s="12">
        <v>26839600</v>
      </c>
      <c r="AA322" s="12">
        <v>0</v>
      </c>
      <c r="AB322" s="12">
        <v>0</v>
      </c>
      <c r="AC322" s="12">
        <v>9000000</v>
      </c>
      <c r="AD322" s="12">
        <v>129470250</v>
      </c>
    </row>
    <row r="323" spans="1:30" ht="15" customHeight="1">
      <c r="A323" s="10" t="s">
        <v>191</v>
      </c>
      <c r="B323" s="17" t="s">
        <v>73</v>
      </c>
      <c r="C323" s="11" t="s">
        <v>72</v>
      </c>
      <c r="D323" s="11" t="s">
        <v>71</v>
      </c>
      <c r="E323" s="11" t="s">
        <v>163</v>
      </c>
      <c r="F323" s="11" t="s">
        <v>193</v>
      </c>
      <c r="G323" s="11" t="s">
        <v>192</v>
      </c>
      <c r="H323" s="17">
        <v>107.572098295041</v>
      </c>
      <c r="I323" s="17">
        <v>-6.8551453237104099</v>
      </c>
      <c r="J323" s="11" t="s">
        <v>67</v>
      </c>
      <c r="K323" s="11" t="s">
        <v>66</v>
      </c>
      <c r="L323" s="11" t="s">
        <v>16</v>
      </c>
      <c r="M323" s="11" t="s">
        <v>162</v>
      </c>
      <c r="N323" s="11" t="s">
        <v>117</v>
      </c>
      <c r="O323" s="11" t="s">
        <v>63</v>
      </c>
      <c r="P323" s="11" t="s">
        <v>161</v>
      </c>
      <c r="Q323" s="11" t="s">
        <v>160</v>
      </c>
      <c r="R323" s="17" t="s">
        <v>60</v>
      </c>
      <c r="S323" s="11" t="s">
        <v>59</v>
      </c>
      <c r="T323" s="16">
        <v>805000000</v>
      </c>
      <c r="U323" s="15">
        <v>3592680</v>
      </c>
      <c r="V323" s="12">
        <v>110035449.99999999</v>
      </c>
      <c r="W323" s="14">
        <v>110000000</v>
      </c>
      <c r="X323" s="18">
        <v>227592592.66666666</v>
      </c>
      <c r="Y323" s="12">
        <v>191709694</v>
      </c>
      <c r="Z323" s="12">
        <v>26839600</v>
      </c>
      <c r="AA323" s="12">
        <v>0</v>
      </c>
      <c r="AB323" s="12">
        <v>0</v>
      </c>
      <c r="AC323" s="12">
        <v>9000000</v>
      </c>
      <c r="AD323" s="12">
        <v>129470250</v>
      </c>
    </row>
    <row r="324" spans="1:30" ht="15" customHeight="1">
      <c r="A324" s="10" t="s">
        <v>188</v>
      </c>
      <c r="B324" s="17" t="s">
        <v>73</v>
      </c>
      <c r="C324" s="11" t="s">
        <v>72</v>
      </c>
      <c r="D324" s="11" t="s">
        <v>71</v>
      </c>
      <c r="E324" s="11" t="s">
        <v>163</v>
      </c>
      <c r="F324" s="11" t="s">
        <v>190</v>
      </c>
      <c r="G324" s="11" t="s">
        <v>189</v>
      </c>
      <c r="H324" s="17">
        <v>108.336274</v>
      </c>
      <c r="I324" s="17">
        <v>-6.35562</v>
      </c>
      <c r="J324" s="11" t="s">
        <v>67</v>
      </c>
      <c r="K324" s="11" t="s">
        <v>66</v>
      </c>
      <c r="L324" s="11" t="s">
        <v>16</v>
      </c>
      <c r="M324" s="11" t="s">
        <v>175</v>
      </c>
      <c r="N324" s="11" t="s">
        <v>117</v>
      </c>
      <c r="O324" s="11" t="s">
        <v>63</v>
      </c>
      <c r="P324" s="11" t="s">
        <v>174</v>
      </c>
      <c r="Q324" s="11" t="s">
        <v>159</v>
      </c>
      <c r="R324" s="17" t="s">
        <v>60</v>
      </c>
      <c r="S324" s="11" t="s">
        <v>59</v>
      </c>
      <c r="T324" s="16">
        <v>805000000</v>
      </c>
      <c r="U324" s="15">
        <v>3592680</v>
      </c>
      <c r="V324" s="12">
        <v>91000000</v>
      </c>
      <c r="W324" s="14">
        <v>87000000</v>
      </c>
      <c r="X324" s="18">
        <v>202499999.75</v>
      </c>
      <c r="Y324" s="12">
        <v>191709694</v>
      </c>
      <c r="Z324" s="12">
        <v>26839600</v>
      </c>
      <c r="AA324" s="12">
        <v>0</v>
      </c>
      <c r="AB324" s="12">
        <v>0</v>
      </c>
      <c r="AC324" s="12">
        <v>9000000</v>
      </c>
      <c r="AD324" s="12">
        <v>129470250</v>
      </c>
    </row>
    <row r="325" spans="1:30" ht="15" customHeight="1">
      <c r="A325" s="10" t="s">
        <v>185</v>
      </c>
      <c r="B325" s="17" t="s">
        <v>73</v>
      </c>
      <c r="C325" s="11" t="s">
        <v>72</v>
      </c>
      <c r="D325" s="11" t="s">
        <v>71</v>
      </c>
      <c r="E325" s="11" t="s">
        <v>163</v>
      </c>
      <c r="F325" s="11" t="s">
        <v>187</v>
      </c>
      <c r="G325" s="11" t="s">
        <v>186</v>
      </c>
      <c r="H325" s="17">
        <v>107.47754500000001</v>
      </c>
      <c r="I325" s="17">
        <v>-6.930536</v>
      </c>
      <c r="J325" s="11" t="s">
        <v>67</v>
      </c>
      <c r="K325" s="11" t="s">
        <v>66</v>
      </c>
      <c r="L325" s="11" t="s">
        <v>16</v>
      </c>
      <c r="M325" s="11" t="s">
        <v>162</v>
      </c>
      <c r="N325" s="11" t="s">
        <v>117</v>
      </c>
      <c r="O325" s="11" t="s">
        <v>63</v>
      </c>
      <c r="P325" s="11" t="s">
        <v>161</v>
      </c>
      <c r="Q325" s="11" t="s">
        <v>160</v>
      </c>
      <c r="R325" s="17" t="s">
        <v>60</v>
      </c>
      <c r="S325" s="11" t="s">
        <v>59</v>
      </c>
      <c r="T325" s="16">
        <v>805000000</v>
      </c>
      <c r="U325" s="15">
        <v>3592680</v>
      </c>
      <c r="V325" s="12">
        <v>110035449.99999999</v>
      </c>
      <c r="W325" s="14">
        <v>110000000</v>
      </c>
      <c r="X325" s="18">
        <v>227592592.66666666</v>
      </c>
      <c r="Y325" s="12">
        <v>191709694</v>
      </c>
      <c r="Z325" s="12">
        <v>26839600</v>
      </c>
      <c r="AA325" s="12">
        <v>0</v>
      </c>
      <c r="AB325" s="12">
        <v>0</v>
      </c>
      <c r="AC325" s="12">
        <v>9000000</v>
      </c>
      <c r="AD325" s="12">
        <v>129470250</v>
      </c>
    </row>
    <row r="326" spans="1:30" ht="15" customHeight="1">
      <c r="A326" s="10" t="s">
        <v>167</v>
      </c>
      <c r="B326" s="17" t="s">
        <v>73</v>
      </c>
      <c r="C326" s="11" t="s">
        <v>72</v>
      </c>
      <c r="D326" s="11" t="s">
        <v>71</v>
      </c>
      <c r="E326" s="11" t="s">
        <v>163</v>
      </c>
      <c r="F326" s="11" t="s">
        <v>169</v>
      </c>
      <c r="G326" s="11" t="s">
        <v>168</v>
      </c>
      <c r="H326" s="17">
        <v>107.61199999999999</v>
      </c>
      <c r="I326" s="17">
        <v>-6.8458899999999998</v>
      </c>
      <c r="J326" s="11" t="s">
        <v>67</v>
      </c>
      <c r="K326" s="11" t="s">
        <v>66</v>
      </c>
      <c r="L326" s="11" t="s">
        <v>16</v>
      </c>
      <c r="M326" s="11" t="s">
        <v>162</v>
      </c>
      <c r="N326" s="11" t="s">
        <v>117</v>
      </c>
      <c r="O326" s="11" t="s">
        <v>63</v>
      </c>
      <c r="P326" s="11" t="s">
        <v>161</v>
      </c>
      <c r="Q326" s="11" t="s">
        <v>160</v>
      </c>
      <c r="R326" s="17" t="s">
        <v>60</v>
      </c>
      <c r="S326" s="11" t="s">
        <v>59</v>
      </c>
      <c r="T326" s="16">
        <v>805000000</v>
      </c>
      <c r="U326" s="15">
        <v>3592680</v>
      </c>
      <c r="V326" s="12">
        <v>110035449.99999999</v>
      </c>
      <c r="W326" s="14">
        <v>110000000</v>
      </c>
      <c r="X326" s="18">
        <v>227592592.66666666</v>
      </c>
      <c r="Y326" s="12">
        <v>191709694</v>
      </c>
      <c r="Z326" s="12">
        <v>26839600</v>
      </c>
      <c r="AA326" s="12">
        <v>0</v>
      </c>
      <c r="AB326" s="12">
        <v>0</v>
      </c>
      <c r="AC326" s="12">
        <v>9000000</v>
      </c>
      <c r="AD326" s="12">
        <v>129470250</v>
      </c>
    </row>
    <row r="327" spans="1:30" ht="15" customHeight="1">
      <c r="A327" s="10" t="s">
        <v>164</v>
      </c>
      <c r="B327" s="17" t="s">
        <v>73</v>
      </c>
      <c r="C327" s="11" t="s">
        <v>72</v>
      </c>
      <c r="D327" s="11" t="s">
        <v>71</v>
      </c>
      <c r="E327" s="11" t="s">
        <v>163</v>
      </c>
      <c r="F327" s="11" t="s">
        <v>166</v>
      </c>
      <c r="G327" s="11" t="s">
        <v>165</v>
      </c>
      <c r="H327" s="17">
        <v>107.58426</v>
      </c>
      <c r="I327" s="17">
        <v>-6.7956000000000003</v>
      </c>
      <c r="J327" s="11" t="s">
        <v>67</v>
      </c>
      <c r="K327" s="11" t="s">
        <v>66</v>
      </c>
      <c r="L327" s="11" t="s">
        <v>16</v>
      </c>
      <c r="M327" s="11" t="s">
        <v>162</v>
      </c>
      <c r="N327" s="11" t="s">
        <v>117</v>
      </c>
      <c r="O327" s="11" t="s">
        <v>63</v>
      </c>
      <c r="P327" s="11" t="s">
        <v>161</v>
      </c>
      <c r="Q327" s="11" t="s">
        <v>160</v>
      </c>
      <c r="R327" s="17" t="s">
        <v>60</v>
      </c>
      <c r="S327" s="11" t="s">
        <v>59</v>
      </c>
      <c r="T327" s="16">
        <v>805000000</v>
      </c>
      <c r="U327" s="15">
        <v>3592680</v>
      </c>
      <c r="V327" s="12">
        <v>110035449.99999999</v>
      </c>
      <c r="W327" s="14">
        <v>110000000</v>
      </c>
      <c r="X327" s="18">
        <v>227592592.66666666</v>
      </c>
      <c r="Y327" s="12">
        <v>191709694</v>
      </c>
      <c r="Z327" s="12">
        <v>26839600</v>
      </c>
      <c r="AA327" s="12">
        <v>0</v>
      </c>
      <c r="AB327" s="12">
        <v>0</v>
      </c>
      <c r="AC327" s="12">
        <v>9000000</v>
      </c>
      <c r="AD327" s="12">
        <v>129470250</v>
      </c>
    </row>
    <row r="328" spans="1:30" ht="15" customHeight="1">
      <c r="A328" s="10" t="s">
        <v>154</v>
      </c>
      <c r="B328" s="17" t="s">
        <v>73</v>
      </c>
      <c r="C328" s="11" t="s">
        <v>72</v>
      </c>
      <c r="D328" s="11" t="s">
        <v>71</v>
      </c>
      <c r="E328" s="11" t="s">
        <v>70</v>
      </c>
      <c r="F328" s="11" t="s">
        <v>156</v>
      </c>
      <c r="G328" s="11" t="s">
        <v>155</v>
      </c>
      <c r="H328" s="17">
        <v>106.91758299999999</v>
      </c>
      <c r="I328" s="17">
        <v>-6.92469</v>
      </c>
      <c r="J328" s="11" t="s">
        <v>67</v>
      </c>
      <c r="K328" s="11" t="s">
        <v>66</v>
      </c>
      <c r="L328" s="11" t="s">
        <v>16</v>
      </c>
      <c r="M328" s="11" t="s">
        <v>148</v>
      </c>
      <c r="N328" s="11" t="s">
        <v>15</v>
      </c>
      <c r="O328" s="11" t="s">
        <v>63</v>
      </c>
      <c r="P328" s="11" t="s">
        <v>147</v>
      </c>
      <c r="Q328" s="11" t="s">
        <v>146</v>
      </c>
      <c r="R328" s="17" t="s">
        <v>60</v>
      </c>
      <c r="S328" s="11" t="s">
        <v>59</v>
      </c>
      <c r="T328" s="16">
        <v>805000000</v>
      </c>
      <c r="U328" s="15">
        <v>3592680</v>
      </c>
      <c r="V328" s="12">
        <v>104790000</v>
      </c>
      <c r="W328" s="14">
        <v>153000000</v>
      </c>
      <c r="X328" s="13">
        <v>268888888.8888889</v>
      </c>
      <c r="Y328" s="12">
        <v>196132678</v>
      </c>
      <c r="Z328" s="12">
        <v>26706400</v>
      </c>
      <c r="AA328" s="12">
        <v>0</v>
      </c>
      <c r="AB328" s="12">
        <v>0</v>
      </c>
      <c r="AC328" s="12">
        <v>9000000</v>
      </c>
      <c r="AD328" s="12">
        <v>129470250</v>
      </c>
    </row>
    <row r="329" spans="1:30" ht="15" customHeight="1">
      <c r="A329" s="10" t="s">
        <v>151</v>
      </c>
      <c r="B329" s="17" t="s">
        <v>73</v>
      </c>
      <c r="C329" s="11" t="s">
        <v>72</v>
      </c>
      <c r="D329" s="11" t="s">
        <v>71</v>
      </c>
      <c r="E329" s="11" t="s">
        <v>70</v>
      </c>
      <c r="F329" s="11" t="s">
        <v>153</v>
      </c>
      <c r="G329" s="11" t="s">
        <v>152</v>
      </c>
      <c r="H329" s="17">
        <v>107.084419</v>
      </c>
      <c r="I329" s="17">
        <v>-6.2651529999999998</v>
      </c>
      <c r="J329" s="11" t="s">
        <v>67</v>
      </c>
      <c r="K329" s="11" t="s">
        <v>66</v>
      </c>
      <c r="L329" s="11" t="s">
        <v>16</v>
      </c>
      <c r="M329" s="11" t="s">
        <v>103</v>
      </c>
      <c r="N329" s="11" t="s">
        <v>15</v>
      </c>
      <c r="O329" s="11" t="s">
        <v>63</v>
      </c>
      <c r="P329" s="11" t="s">
        <v>102</v>
      </c>
      <c r="Q329" s="11" t="s">
        <v>61</v>
      </c>
      <c r="R329" s="17" t="s">
        <v>60</v>
      </c>
      <c r="S329" s="11" t="s">
        <v>59</v>
      </c>
      <c r="T329" s="16">
        <v>805000000</v>
      </c>
      <c r="U329" s="15">
        <v>3592680</v>
      </c>
      <c r="V329" s="12">
        <v>97290000</v>
      </c>
      <c r="W329" s="14">
        <v>148500000</v>
      </c>
      <c r="X329" s="13">
        <v>268888888.8888889</v>
      </c>
      <c r="Y329" s="12">
        <v>196132678</v>
      </c>
      <c r="Z329" s="12">
        <v>26706400</v>
      </c>
      <c r="AA329" s="12">
        <v>0</v>
      </c>
      <c r="AB329" s="12">
        <v>0</v>
      </c>
      <c r="AC329" s="12">
        <v>9000000</v>
      </c>
      <c r="AD329" s="12">
        <v>129470250</v>
      </c>
    </row>
    <row r="330" spans="1:30" ht="15" customHeight="1">
      <c r="A330" s="10" t="s">
        <v>145</v>
      </c>
      <c r="B330" s="17" t="s">
        <v>73</v>
      </c>
      <c r="C330" s="11" t="s">
        <v>72</v>
      </c>
      <c r="D330" s="11" t="s">
        <v>71</v>
      </c>
      <c r="E330" s="11" t="s">
        <v>70</v>
      </c>
      <c r="F330" s="11" t="s">
        <v>150</v>
      </c>
      <c r="G330" s="11" t="s">
        <v>149</v>
      </c>
      <c r="H330" s="17">
        <v>106.943977</v>
      </c>
      <c r="I330" s="17">
        <v>-6.9238039999999996</v>
      </c>
      <c r="J330" s="11" t="s">
        <v>67</v>
      </c>
      <c r="K330" s="11" t="s">
        <v>66</v>
      </c>
      <c r="L330" s="11" t="s">
        <v>16</v>
      </c>
      <c r="M330" s="11" t="s">
        <v>148</v>
      </c>
      <c r="N330" s="11" t="s">
        <v>15</v>
      </c>
      <c r="O330" s="11" t="s">
        <v>63</v>
      </c>
      <c r="P330" s="11" t="s">
        <v>147</v>
      </c>
      <c r="Q330" s="11" t="s">
        <v>146</v>
      </c>
      <c r="R330" s="17" t="s">
        <v>60</v>
      </c>
      <c r="S330" s="11" t="s">
        <v>59</v>
      </c>
      <c r="T330" s="16">
        <v>805000000</v>
      </c>
      <c r="U330" s="15">
        <v>3592680</v>
      </c>
      <c r="V330" s="12">
        <v>104790000</v>
      </c>
      <c r="W330" s="14">
        <v>153000000</v>
      </c>
      <c r="X330" s="13">
        <v>268888888.8888889</v>
      </c>
      <c r="Y330" s="12">
        <v>196132678</v>
      </c>
      <c r="Z330" s="12">
        <v>26706400</v>
      </c>
      <c r="AA330" s="12">
        <v>0</v>
      </c>
      <c r="AB330" s="12">
        <v>0</v>
      </c>
      <c r="AC330" s="12">
        <v>9000000</v>
      </c>
      <c r="AD330" s="12">
        <v>129470250</v>
      </c>
    </row>
    <row r="331" spans="1:30" ht="15" customHeight="1">
      <c r="A331" s="10" t="s">
        <v>141</v>
      </c>
      <c r="B331" s="17" t="s">
        <v>73</v>
      </c>
      <c r="C331" s="11" t="s">
        <v>72</v>
      </c>
      <c r="D331" s="11" t="s">
        <v>71</v>
      </c>
      <c r="E331" s="11" t="s">
        <v>70</v>
      </c>
      <c r="F331" s="11" t="s">
        <v>144</v>
      </c>
      <c r="G331" s="11" t="s">
        <v>143</v>
      </c>
      <c r="H331" s="17">
        <v>106.01227280000001</v>
      </c>
      <c r="I331" s="17">
        <v>-6.0424921999999999</v>
      </c>
      <c r="J331" s="11" t="s">
        <v>67</v>
      </c>
      <c r="K331" s="11" t="s">
        <v>66</v>
      </c>
      <c r="L331" s="11" t="s">
        <v>65</v>
      </c>
      <c r="M331" s="11" t="s">
        <v>140</v>
      </c>
      <c r="N331" s="11" t="s">
        <v>15</v>
      </c>
      <c r="O331" s="11" t="s">
        <v>63</v>
      </c>
      <c r="P331" s="11" t="s">
        <v>139</v>
      </c>
      <c r="Q331" s="11" t="s">
        <v>142</v>
      </c>
      <c r="R331" s="17" t="s">
        <v>60</v>
      </c>
      <c r="S331" s="11" t="s">
        <v>59</v>
      </c>
      <c r="T331" s="16">
        <v>805000000</v>
      </c>
      <c r="U331" s="15">
        <v>3592680</v>
      </c>
      <c r="V331" s="12">
        <v>109290000</v>
      </c>
      <c r="W331" s="14">
        <v>93948000</v>
      </c>
      <c r="X331" s="18">
        <v>224999999.5</v>
      </c>
      <c r="Y331" s="12">
        <v>196132678</v>
      </c>
      <c r="Z331" s="12">
        <v>26706400</v>
      </c>
      <c r="AA331" s="12">
        <v>0</v>
      </c>
      <c r="AB331" s="12">
        <v>0</v>
      </c>
      <c r="AC331" s="12">
        <v>9000000</v>
      </c>
      <c r="AD331" s="12">
        <v>129470250</v>
      </c>
    </row>
    <row r="332" spans="1:30" ht="15" customHeight="1">
      <c r="A332" s="10" t="s">
        <v>136</v>
      </c>
      <c r="B332" s="17" t="s">
        <v>73</v>
      </c>
      <c r="C332" s="11" t="s">
        <v>72</v>
      </c>
      <c r="D332" s="11" t="s">
        <v>71</v>
      </c>
      <c r="E332" s="11" t="s">
        <v>70</v>
      </c>
      <c r="F332" s="11" t="s">
        <v>138</v>
      </c>
      <c r="G332" s="11" t="s">
        <v>137</v>
      </c>
      <c r="H332" s="17">
        <v>106.910984</v>
      </c>
      <c r="I332" s="17">
        <v>-6.3964350000000003</v>
      </c>
      <c r="J332" s="11" t="s">
        <v>67</v>
      </c>
      <c r="K332" s="11" t="s">
        <v>66</v>
      </c>
      <c r="L332" s="11" t="s">
        <v>16</v>
      </c>
      <c r="M332" s="11" t="s">
        <v>90</v>
      </c>
      <c r="N332" s="11" t="s">
        <v>15</v>
      </c>
      <c r="O332" s="11" t="s">
        <v>89</v>
      </c>
      <c r="P332" s="11" t="s">
        <v>88</v>
      </c>
      <c r="Q332" s="11" t="s">
        <v>87</v>
      </c>
      <c r="R332" s="17" t="s">
        <v>60</v>
      </c>
      <c r="S332" s="11" t="s">
        <v>59</v>
      </c>
      <c r="T332" s="16">
        <v>805000000</v>
      </c>
      <c r="U332" s="15">
        <v>3592680</v>
      </c>
      <c r="V332" s="12">
        <v>120290000</v>
      </c>
      <c r="W332" s="14">
        <v>126000000</v>
      </c>
      <c r="X332" s="13">
        <v>268888888.8888889</v>
      </c>
      <c r="Y332" s="12">
        <v>196132678</v>
      </c>
      <c r="Z332" s="12">
        <v>26706400</v>
      </c>
      <c r="AA332" s="12">
        <v>0</v>
      </c>
      <c r="AB332" s="12">
        <v>0</v>
      </c>
      <c r="AC332" s="12">
        <v>9000000</v>
      </c>
      <c r="AD332" s="12">
        <v>129470250</v>
      </c>
    </row>
    <row r="333" spans="1:30" ht="15" customHeight="1">
      <c r="A333" s="10" t="s">
        <v>133</v>
      </c>
      <c r="B333" s="17" t="s">
        <v>73</v>
      </c>
      <c r="C333" s="11" t="s">
        <v>72</v>
      </c>
      <c r="D333" s="11" t="s">
        <v>71</v>
      </c>
      <c r="E333" s="11" t="s">
        <v>70</v>
      </c>
      <c r="F333" s="11" t="s">
        <v>135</v>
      </c>
      <c r="G333" s="11" t="s">
        <v>134</v>
      </c>
      <c r="H333" s="17">
        <v>106.892295</v>
      </c>
      <c r="I333" s="17">
        <v>-6.4027159999999999</v>
      </c>
      <c r="J333" s="11" t="s">
        <v>67</v>
      </c>
      <c r="K333" s="11" t="s">
        <v>66</v>
      </c>
      <c r="L333" s="11" t="s">
        <v>16</v>
      </c>
      <c r="M333" s="11" t="s">
        <v>90</v>
      </c>
      <c r="N333" s="11" t="s">
        <v>15</v>
      </c>
      <c r="O333" s="11" t="s">
        <v>89</v>
      </c>
      <c r="P333" s="11" t="s">
        <v>88</v>
      </c>
      <c r="Q333" s="11" t="s">
        <v>87</v>
      </c>
      <c r="R333" s="17" t="s">
        <v>60</v>
      </c>
      <c r="S333" s="11" t="s">
        <v>59</v>
      </c>
      <c r="T333" s="16">
        <v>805000000</v>
      </c>
      <c r="U333" s="15">
        <v>3592680</v>
      </c>
      <c r="V333" s="12">
        <v>120290000</v>
      </c>
      <c r="W333" s="14">
        <v>126000000</v>
      </c>
      <c r="X333" s="13">
        <v>268888888.8888889</v>
      </c>
      <c r="Y333" s="12">
        <v>196132678</v>
      </c>
      <c r="Z333" s="12">
        <v>26706400</v>
      </c>
      <c r="AA333" s="12">
        <v>0</v>
      </c>
      <c r="AB333" s="12">
        <v>0</v>
      </c>
      <c r="AC333" s="12">
        <v>9000000</v>
      </c>
      <c r="AD333" s="12">
        <v>129470250</v>
      </c>
    </row>
    <row r="334" spans="1:30" ht="15" customHeight="1">
      <c r="A334" s="10" t="s">
        <v>130</v>
      </c>
      <c r="B334" s="17" t="s">
        <v>73</v>
      </c>
      <c r="C334" s="11" t="s">
        <v>72</v>
      </c>
      <c r="D334" s="11" t="s">
        <v>71</v>
      </c>
      <c r="E334" s="11" t="s">
        <v>70</v>
      </c>
      <c r="F334" s="11" t="s">
        <v>132</v>
      </c>
      <c r="G334" s="11" t="s">
        <v>131</v>
      </c>
      <c r="H334" s="17">
        <v>106.782918</v>
      </c>
      <c r="I334" s="17">
        <v>-6.5798870000000003</v>
      </c>
      <c r="J334" s="11" t="s">
        <v>67</v>
      </c>
      <c r="K334" s="11" t="s">
        <v>66</v>
      </c>
      <c r="L334" s="11" t="s">
        <v>16</v>
      </c>
      <c r="M334" s="11" t="s">
        <v>83</v>
      </c>
      <c r="N334" s="11" t="s">
        <v>15</v>
      </c>
      <c r="O334" s="11" t="s">
        <v>63</v>
      </c>
      <c r="P334" s="11" t="s">
        <v>82</v>
      </c>
      <c r="Q334" s="11" t="s">
        <v>81</v>
      </c>
      <c r="R334" s="17" t="s">
        <v>60</v>
      </c>
      <c r="S334" s="11" t="s">
        <v>59</v>
      </c>
      <c r="T334" s="16">
        <v>805000000</v>
      </c>
      <c r="U334" s="15">
        <v>3592680</v>
      </c>
      <c r="V334" s="12">
        <v>120290000</v>
      </c>
      <c r="W334" s="14">
        <v>112500000</v>
      </c>
      <c r="X334" s="13">
        <v>268888888.8888889</v>
      </c>
      <c r="Y334" s="12">
        <v>196132678</v>
      </c>
      <c r="Z334" s="12">
        <v>26706400</v>
      </c>
      <c r="AA334" s="12">
        <v>0</v>
      </c>
      <c r="AB334" s="12">
        <v>0</v>
      </c>
      <c r="AC334" s="12">
        <v>9000000</v>
      </c>
      <c r="AD334" s="12">
        <v>129470250</v>
      </c>
    </row>
    <row r="335" spans="1:30" ht="15" customHeight="1">
      <c r="A335" s="10" t="s">
        <v>127</v>
      </c>
      <c r="B335" s="17" t="s">
        <v>73</v>
      </c>
      <c r="C335" s="11" t="s">
        <v>72</v>
      </c>
      <c r="D335" s="11" t="s">
        <v>71</v>
      </c>
      <c r="E335" s="11" t="s">
        <v>70</v>
      </c>
      <c r="F335" s="11" t="s">
        <v>129</v>
      </c>
      <c r="G335" s="19" t="s">
        <v>128</v>
      </c>
      <c r="H335" s="17">
        <v>106.963489</v>
      </c>
      <c r="I335" s="17">
        <v>-6.355137</v>
      </c>
      <c r="J335" s="11" t="s">
        <v>67</v>
      </c>
      <c r="K335" s="11" t="s">
        <v>66</v>
      </c>
      <c r="L335" s="11" t="s">
        <v>16</v>
      </c>
      <c r="M335" s="11" t="s">
        <v>83</v>
      </c>
      <c r="N335" s="11" t="s">
        <v>15</v>
      </c>
      <c r="O335" s="11" t="s">
        <v>63</v>
      </c>
      <c r="P335" s="11" t="s">
        <v>82</v>
      </c>
      <c r="Q335" s="11" t="s">
        <v>81</v>
      </c>
      <c r="R335" s="17" t="s">
        <v>60</v>
      </c>
      <c r="S335" s="11" t="s">
        <v>59</v>
      </c>
      <c r="T335" s="16">
        <v>805000000</v>
      </c>
      <c r="U335" s="15">
        <v>3592680</v>
      </c>
      <c r="V335" s="12">
        <v>120290000</v>
      </c>
      <c r="W335" s="14">
        <v>112500000</v>
      </c>
      <c r="X335" s="13">
        <v>268888888.8888889</v>
      </c>
      <c r="Y335" s="12">
        <v>196132678</v>
      </c>
      <c r="Z335" s="12">
        <v>26706400</v>
      </c>
      <c r="AA335" s="12">
        <v>0</v>
      </c>
      <c r="AB335" s="12">
        <v>0</v>
      </c>
      <c r="AC335" s="12">
        <v>9000000</v>
      </c>
      <c r="AD335" s="12">
        <v>129470250</v>
      </c>
    </row>
    <row r="336" spans="1:30" ht="15" customHeight="1">
      <c r="A336" s="10" t="s">
        <v>124</v>
      </c>
      <c r="B336" s="17" t="s">
        <v>73</v>
      </c>
      <c r="C336" s="11" t="s">
        <v>72</v>
      </c>
      <c r="D336" s="11" t="s">
        <v>71</v>
      </c>
      <c r="E336" s="11" t="s">
        <v>70</v>
      </c>
      <c r="F336" s="11" t="s">
        <v>126</v>
      </c>
      <c r="G336" s="11" t="s">
        <v>125</v>
      </c>
      <c r="H336" s="17">
        <v>106.737148</v>
      </c>
      <c r="I336" s="17">
        <v>-6.3761619999999999</v>
      </c>
      <c r="J336" s="11" t="s">
        <v>67</v>
      </c>
      <c r="K336" s="11" t="s">
        <v>66</v>
      </c>
      <c r="L336" s="11" t="s">
        <v>16</v>
      </c>
      <c r="M336" s="11" t="s">
        <v>90</v>
      </c>
      <c r="N336" s="11" t="s">
        <v>15</v>
      </c>
      <c r="O336" s="11" t="s">
        <v>89</v>
      </c>
      <c r="P336" s="11" t="s">
        <v>88</v>
      </c>
      <c r="Q336" s="11" t="s">
        <v>87</v>
      </c>
      <c r="R336" s="17" t="s">
        <v>60</v>
      </c>
      <c r="S336" s="11" t="s">
        <v>59</v>
      </c>
      <c r="T336" s="16">
        <v>805000000</v>
      </c>
      <c r="U336" s="15">
        <v>3592680</v>
      </c>
      <c r="V336" s="12">
        <v>120290000</v>
      </c>
      <c r="W336" s="14">
        <v>126000000</v>
      </c>
      <c r="X336" s="13">
        <v>268888888.8888889</v>
      </c>
      <c r="Y336" s="12">
        <v>196132678</v>
      </c>
      <c r="Z336" s="12">
        <v>26706400</v>
      </c>
      <c r="AA336" s="12">
        <v>0</v>
      </c>
      <c r="AB336" s="12">
        <v>0</v>
      </c>
      <c r="AC336" s="12">
        <v>9000000</v>
      </c>
      <c r="AD336" s="12">
        <v>129470250</v>
      </c>
    </row>
    <row r="337" spans="1:30" ht="15" customHeight="1">
      <c r="A337" s="10" t="s">
        <v>121</v>
      </c>
      <c r="B337" s="17" t="s">
        <v>73</v>
      </c>
      <c r="C337" s="11" t="s">
        <v>72</v>
      </c>
      <c r="D337" s="11" t="s">
        <v>71</v>
      </c>
      <c r="E337" s="11" t="s">
        <v>70</v>
      </c>
      <c r="F337" s="11" t="s">
        <v>123</v>
      </c>
      <c r="G337" s="11" t="s">
        <v>122</v>
      </c>
      <c r="H337" s="17">
        <v>107.408629</v>
      </c>
      <c r="I337" s="17">
        <v>-6.3907999999999996</v>
      </c>
      <c r="J337" s="11" t="s">
        <v>67</v>
      </c>
      <c r="K337" s="11" t="s">
        <v>66</v>
      </c>
      <c r="L337" s="11" t="s">
        <v>16</v>
      </c>
      <c r="M337" s="11" t="s">
        <v>98</v>
      </c>
      <c r="N337" s="11" t="s">
        <v>15</v>
      </c>
      <c r="O337" s="11" t="s">
        <v>63</v>
      </c>
      <c r="P337" s="11" t="s">
        <v>97</v>
      </c>
      <c r="Q337" s="11" t="s">
        <v>61</v>
      </c>
      <c r="R337" s="17" t="s">
        <v>60</v>
      </c>
      <c r="S337" s="11" t="s">
        <v>59</v>
      </c>
      <c r="T337" s="16">
        <v>805000000</v>
      </c>
      <c r="U337" s="15">
        <v>3592680</v>
      </c>
      <c r="V337" s="12">
        <v>119183000</v>
      </c>
      <c r="W337" s="14">
        <v>148500000</v>
      </c>
      <c r="X337" s="18">
        <v>228657407.40740743</v>
      </c>
      <c r="Y337" s="12">
        <v>191709694</v>
      </c>
      <c r="Z337" s="12">
        <v>26839600</v>
      </c>
      <c r="AA337" s="12">
        <v>0</v>
      </c>
      <c r="AB337" s="12">
        <v>0</v>
      </c>
      <c r="AC337" s="12">
        <v>9000000</v>
      </c>
      <c r="AD337" s="12">
        <v>129470250</v>
      </c>
    </row>
    <row r="338" spans="1:30" ht="15" customHeight="1">
      <c r="A338" s="10" t="s">
        <v>115</v>
      </c>
      <c r="B338" s="17" t="s">
        <v>73</v>
      </c>
      <c r="C338" s="11" t="s">
        <v>72</v>
      </c>
      <c r="D338" s="11" t="s">
        <v>71</v>
      </c>
      <c r="E338" s="11" t="s">
        <v>70</v>
      </c>
      <c r="F338" s="11" t="s">
        <v>120</v>
      </c>
      <c r="G338" s="11" t="s">
        <v>119</v>
      </c>
      <c r="H338" s="17">
        <v>107.441896</v>
      </c>
      <c r="I338" s="17">
        <v>-6.5308700000000002</v>
      </c>
      <c r="J338" s="11" t="s">
        <v>67</v>
      </c>
      <c r="K338" s="11" t="s">
        <v>66</v>
      </c>
      <c r="L338" s="11" t="s">
        <v>16</v>
      </c>
      <c r="M338" s="11" t="s">
        <v>118</v>
      </c>
      <c r="N338" s="11" t="s">
        <v>117</v>
      </c>
      <c r="O338" s="11" t="s">
        <v>63</v>
      </c>
      <c r="P338" s="11" t="s">
        <v>116</v>
      </c>
      <c r="Q338" s="11" t="s">
        <v>81</v>
      </c>
      <c r="R338" s="17" t="s">
        <v>60</v>
      </c>
      <c r="S338" s="11" t="s">
        <v>59</v>
      </c>
      <c r="T338" s="16">
        <v>805000000</v>
      </c>
      <c r="U338" s="15">
        <v>3592680</v>
      </c>
      <c r="V338" s="12">
        <v>110035449.99999999</v>
      </c>
      <c r="W338" s="14">
        <v>180500000</v>
      </c>
      <c r="X338" s="18">
        <v>228657407.40740743</v>
      </c>
      <c r="Y338" s="12">
        <v>191709694</v>
      </c>
      <c r="Z338" s="12">
        <v>26839600</v>
      </c>
      <c r="AA338" s="12">
        <v>0</v>
      </c>
      <c r="AB338" s="12">
        <v>0</v>
      </c>
      <c r="AC338" s="12">
        <v>9000000</v>
      </c>
      <c r="AD338" s="12">
        <v>129470250</v>
      </c>
    </row>
    <row r="339" spans="1:30" ht="15" customHeight="1">
      <c r="A339" s="10" t="s">
        <v>112</v>
      </c>
      <c r="B339" s="17" t="s">
        <v>73</v>
      </c>
      <c r="C339" s="11" t="s">
        <v>72</v>
      </c>
      <c r="D339" s="11" t="s">
        <v>71</v>
      </c>
      <c r="E339" s="11" t="s">
        <v>70</v>
      </c>
      <c r="F339" s="11" t="s">
        <v>114</v>
      </c>
      <c r="G339" s="11" t="s">
        <v>113</v>
      </c>
      <c r="H339" s="17">
        <v>107.101512</v>
      </c>
      <c r="I339" s="17">
        <v>-6.2375239999999996</v>
      </c>
      <c r="J339" s="11" t="s">
        <v>67</v>
      </c>
      <c r="K339" s="11" t="s">
        <v>66</v>
      </c>
      <c r="L339" s="11" t="s">
        <v>16</v>
      </c>
      <c r="M339" s="11" t="s">
        <v>103</v>
      </c>
      <c r="N339" s="11" t="s">
        <v>15</v>
      </c>
      <c r="O339" s="11" t="s">
        <v>63</v>
      </c>
      <c r="P339" s="11" t="s">
        <v>102</v>
      </c>
      <c r="Q339" s="11" t="s">
        <v>61</v>
      </c>
      <c r="R339" s="17" t="s">
        <v>60</v>
      </c>
      <c r="S339" s="11" t="s">
        <v>59</v>
      </c>
      <c r="T339" s="16">
        <v>805000000</v>
      </c>
      <c r="U339" s="15">
        <v>3592680</v>
      </c>
      <c r="V339" s="12">
        <v>97290000</v>
      </c>
      <c r="W339" s="14">
        <v>148500000</v>
      </c>
      <c r="X339" s="13">
        <v>268888888.8888889</v>
      </c>
      <c r="Y339" s="12">
        <v>196132678</v>
      </c>
      <c r="Z339" s="12">
        <v>26706400</v>
      </c>
      <c r="AA339" s="12">
        <v>0</v>
      </c>
      <c r="AB339" s="12">
        <v>0</v>
      </c>
      <c r="AC339" s="12">
        <v>9000000</v>
      </c>
      <c r="AD339" s="12">
        <v>129470250</v>
      </c>
    </row>
    <row r="340" spans="1:30" ht="15" customHeight="1">
      <c r="A340" s="10" t="s">
        <v>109</v>
      </c>
      <c r="B340" s="17" t="s">
        <v>73</v>
      </c>
      <c r="C340" s="11" t="s">
        <v>72</v>
      </c>
      <c r="D340" s="11" t="s">
        <v>71</v>
      </c>
      <c r="E340" s="11" t="s">
        <v>70</v>
      </c>
      <c r="F340" s="11" t="s">
        <v>111</v>
      </c>
      <c r="G340" s="11" t="s">
        <v>110</v>
      </c>
      <c r="H340" s="17">
        <v>106.82243</v>
      </c>
      <c r="I340" s="17">
        <v>-6.5698850000000002</v>
      </c>
      <c r="J340" s="11" t="s">
        <v>67</v>
      </c>
      <c r="K340" s="11" t="s">
        <v>66</v>
      </c>
      <c r="L340" s="11" t="s">
        <v>16</v>
      </c>
      <c r="M340" s="11" t="s">
        <v>83</v>
      </c>
      <c r="N340" s="11" t="s">
        <v>15</v>
      </c>
      <c r="O340" s="11" t="s">
        <v>63</v>
      </c>
      <c r="P340" s="11" t="s">
        <v>82</v>
      </c>
      <c r="Q340" s="11" t="s">
        <v>81</v>
      </c>
      <c r="R340" s="17" t="s">
        <v>60</v>
      </c>
      <c r="S340" s="11" t="s">
        <v>59</v>
      </c>
      <c r="T340" s="16">
        <v>805000000</v>
      </c>
      <c r="U340" s="15">
        <v>3592680</v>
      </c>
      <c r="V340" s="12">
        <v>120290000</v>
      </c>
      <c r="W340" s="14">
        <v>112500000</v>
      </c>
      <c r="X340" s="13">
        <v>268888888.8888889</v>
      </c>
      <c r="Y340" s="12">
        <v>196132678</v>
      </c>
      <c r="Z340" s="12">
        <v>26706400</v>
      </c>
      <c r="AA340" s="12">
        <v>0</v>
      </c>
      <c r="AB340" s="12">
        <v>0</v>
      </c>
      <c r="AC340" s="12">
        <v>9000000</v>
      </c>
      <c r="AD340" s="12">
        <v>129470250</v>
      </c>
    </row>
    <row r="341" spans="1:30" ht="15" customHeight="1">
      <c r="A341" s="10" t="s">
        <v>106</v>
      </c>
      <c r="B341" s="17" t="s">
        <v>73</v>
      </c>
      <c r="C341" s="11" t="s">
        <v>72</v>
      </c>
      <c r="D341" s="11" t="s">
        <v>71</v>
      </c>
      <c r="E341" s="11" t="s">
        <v>70</v>
      </c>
      <c r="F341" s="11" t="s">
        <v>108</v>
      </c>
      <c r="G341" s="11" t="s">
        <v>107</v>
      </c>
      <c r="H341" s="17">
        <v>107.34988300000001</v>
      </c>
      <c r="I341" s="17">
        <v>-6.3219469999999998</v>
      </c>
      <c r="J341" s="11" t="s">
        <v>67</v>
      </c>
      <c r="K341" s="11" t="s">
        <v>66</v>
      </c>
      <c r="L341" s="11" t="s">
        <v>16</v>
      </c>
      <c r="M341" s="11" t="s">
        <v>98</v>
      </c>
      <c r="N341" s="11" t="s">
        <v>15</v>
      </c>
      <c r="O341" s="11" t="s">
        <v>63</v>
      </c>
      <c r="P341" s="11" t="s">
        <v>97</v>
      </c>
      <c r="Q341" s="11" t="s">
        <v>81</v>
      </c>
      <c r="R341" s="17" t="s">
        <v>60</v>
      </c>
      <c r="S341" s="11" t="s">
        <v>59</v>
      </c>
      <c r="T341" s="16">
        <v>805000000</v>
      </c>
      <c r="U341" s="15">
        <v>3592680</v>
      </c>
      <c r="V341" s="12">
        <v>119183000</v>
      </c>
      <c r="W341" s="14">
        <v>148500000</v>
      </c>
      <c r="X341" s="18">
        <v>228657407.40740743</v>
      </c>
      <c r="Y341" s="12">
        <v>191709694</v>
      </c>
      <c r="Z341" s="12">
        <v>26839600</v>
      </c>
      <c r="AA341" s="12">
        <v>0</v>
      </c>
      <c r="AB341" s="12">
        <v>0</v>
      </c>
      <c r="AC341" s="12">
        <v>9000000</v>
      </c>
      <c r="AD341" s="12">
        <v>129470250</v>
      </c>
    </row>
    <row r="342" spans="1:30" ht="15" customHeight="1">
      <c r="A342" s="10" t="s">
        <v>101</v>
      </c>
      <c r="B342" s="17" t="s">
        <v>73</v>
      </c>
      <c r="C342" s="11" t="s">
        <v>72</v>
      </c>
      <c r="D342" s="11" t="s">
        <v>71</v>
      </c>
      <c r="E342" s="11" t="s">
        <v>70</v>
      </c>
      <c r="F342" s="11" t="s">
        <v>105</v>
      </c>
      <c r="G342" s="11" t="s">
        <v>104</v>
      </c>
      <c r="H342" s="17">
        <v>107.1104</v>
      </c>
      <c r="I342" s="17">
        <v>-6.2525729999999999</v>
      </c>
      <c r="J342" s="11" t="s">
        <v>67</v>
      </c>
      <c r="K342" s="11" t="s">
        <v>66</v>
      </c>
      <c r="L342" s="11" t="s">
        <v>16</v>
      </c>
      <c r="M342" s="11" t="s">
        <v>103</v>
      </c>
      <c r="N342" s="11" t="s">
        <v>15</v>
      </c>
      <c r="O342" s="11" t="s">
        <v>63</v>
      </c>
      <c r="P342" s="11" t="s">
        <v>102</v>
      </c>
      <c r="Q342" s="11" t="s">
        <v>81</v>
      </c>
      <c r="R342" s="17" t="s">
        <v>60</v>
      </c>
      <c r="S342" s="11" t="s">
        <v>59</v>
      </c>
      <c r="T342" s="16">
        <v>805000000</v>
      </c>
      <c r="U342" s="15">
        <v>3592680</v>
      </c>
      <c r="V342" s="12">
        <v>97290000</v>
      </c>
      <c r="W342" s="14">
        <v>148500000</v>
      </c>
      <c r="X342" s="13">
        <v>268888888.8888889</v>
      </c>
      <c r="Y342" s="12">
        <v>196132678</v>
      </c>
      <c r="Z342" s="12">
        <v>26706400</v>
      </c>
      <c r="AA342" s="12">
        <v>0</v>
      </c>
      <c r="AB342" s="12">
        <v>0</v>
      </c>
      <c r="AC342" s="12">
        <v>9000000</v>
      </c>
      <c r="AD342" s="12">
        <v>129470250</v>
      </c>
    </row>
    <row r="343" spans="1:30" ht="15" customHeight="1">
      <c r="A343" s="10" t="s">
        <v>96</v>
      </c>
      <c r="B343" s="17" t="s">
        <v>73</v>
      </c>
      <c r="C343" s="11" t="s">
        <v>72</v>
      </c>
      <c r="D343" s="11" t="s">
        <v>71</v>
      </c>
      <c r="E343" s="11" t="s">
        <v>70</v>
      </c>
      <c r="F343" s="11" t="s">
        <v>100</v>
      </c>
      <c r="G343" s="11" t="s">
        <v>99</v>
      </c>
      <c r="H343" s="17">
        <v>107.300698</v>
      </c>
      <c r="I343" s="17">
        <v>-6.3301400000000001</v>
      </c>
      <c r="J343" s="11" t="s">
        <v>67</v>
      </c>
      <c r="K343" s="11" t="s">
        <v>66</v>
      </c>
      <c r="L343" s="11" t="s">
        <v>16</v>
      </c>
      <c r="M343" s="11" t="s">
        <v>98</v>
      </c>
      <c r="N343" s="11" t="s">
        <v>15</v>
      </c>
      <c r="O343" s="11" t="s">
        <v>63</v>
      </c>
      <c r="P343" s="11" t="s">
        <v>97</v>
      </c>
      <c r="Q343" s="11" t="s">
        <v>81</v>
      </c>
      <c r="R343" s="17" t="s">
        <v>60</v>
      </c>
      <c r="S343" s="11" t="s">
        <v>59</v>
      </c>
      <c r="T343" s="16">
        <v>805000000</v>
      </c>
      <c r="U343" s="15">
        <v>3592680</v>
      </c>
      <c r="V343" s="12">
        <v>119183000</v>
      </c>
      <c r="W343" s="14">
        <v>148500000</v>
      </c>
      <c r="X343" s="18">
        <v>228657407.40740743</v>
      </c>
      <c r="Y343" s="12">
        <v>191709694</v>
      </c>
      <c r="Z343" s="12">
        <v>26839600</v>
      </c>
      <c r="AA343" s="12">
        <v>0</v>
      </c>
      <c r="AB343" s="12">
        <v>0</v>
      </c>
      <c r="AC343" s="12">
        <v>9000000</v>
      </c>
      <c r="AD343" s="12">
        <v>129470250</v>
      </c>
    </row>
    <row r="344" spans="1:30" ht="15" customHeight="1">
      <c r="A344" s="10" t="s">
        <v>93</v>
      </c>
      <c r="B344" s="17" t="s">
        <v>73</v>
      </c>
      <c r="C344" s="11" t="s">
        <v>72</v>
      </c>
      <c r="D344" s="11" t="s">
        <v>71</v>
      </c>
      <c r="E344" s="11" t="s">
        <v>70</v>
      </c>
      <c r="F344" s="11" t="s">
        <v>95</v>
      </c>
      <c r="G344" s="11" t="s">
        <v>94</v>
      </c>
      <c r="H344" s="17">
        <v>106.76618000000001</v>
      </c>
      <c r="I344" s="17">
        <v>-6.5868909999999996</v>
      </c>
      <c r="J344" s="11" t="s">
        <v>67</v>
      </c>
      <c r="K344" s="11" t="s">
        <v>66</v>
      </c>
      <c r="L344" s="11" t="s">
        <v>16</v>
      </c>
      <c r="M344" s="11" t="s">
        <v>83</v>
      </c>
      <c r="N344" s="11" t="s">
        <v>15</v>
      </c>
      <c r="O344" s="11" t="s">
        <v>63</v>
      </c>
      <c r="P344" s="11" t="s">
        <v>82</v>
      </c>
      <c r="Q344" s="11" t="s">
        <v>81</v>
      </c>
      <c r="R344" s="17" t="s">
        <v>60</v>
      </c>
      <c r="S344" s="11" t="s">
        <v>59</v>
      </c>
      <c r="T344" s="16">
        <v>805000000</v>
      </c>
      <c r="U344" s="15">
        <v>3592680</v>
      </c>
      <c r="V344" s="12">
        <v>120290000</v>
      </c>
      <c r="W344" s="14">
        <v>112500000</v>
      </c>
      <c r="X344" s="13">
        <v>268888888.8888889</v>
      </c>
      <c r="Y344" s="12">
        <v>196132678</v>
      </c>
      <c r="Z344" s="12">
        <v>26706400</v>
      </c>
      <c r="AA344" s="12">
        <v>0</v>
      </c>
      <c r="AB344" s="12">
        <v>0</v>
      </c>
      <c r="AC344" s="12">
        <v>9000000</v>
      </c>
      <c r="AD344" s="12">
        <v>129470250</v>
      </c>
    </row>
    <row r="345" spans="1:30" ht="15" customHeight="1">
      <c r="A345" s="10" t="s">
        <v>86</v>
      </c>
      <c r="B345" s="17" t="s">
        <v>73</v>
      </c>
      <c r="C345" s="11" t="s">
        <v>72</v>
      </c>
      <c r="D345" s="11" t="s">
        <v>71</v>
      </c>
      <c r="E345" s="11" t="s">
        <v>70</v>
      </c>
      <c r="F345" s="11" t="s">
        <v>92</v>
      </c>
      <c r="G345" s="11" t="s">
        <v>91</v>
      </c>
      <c r="H345" s="17">
        <v>106.858954</v>
      </c>
      <c r="I345" s="17">
        <v>-6.4511229999999999</v>
      </c>
      <c r="J345" s="11" t="s">
        <v>67</v>
      </c>
      <c r="K345" s="11" t="s">
        <v>66</v>
      </c>
      <c r="L345" s="11" t="s">
        <v>16</v>
      </c>
      <c r="M345" s="11" t="s">
        <v>90</v>
      </c>
      <c r="N345" s="11" t="s">
        <v>15</v>
      </c>
      <c r="O345" s="11" t="s">
        <v>89</v>
      </c>
      <c r="P345" s="11" t="s">
        <v>88</v>
      </c>
      <c r="Q345" s="11" t="s">
        <v>87</v>
      </c>
      <c r="R345" s="17" t="s">
        <v>60</v>
      </c>
      <c r="S345" s="11" t="s">
        <v>59</v>
      </c>
      <c r="T345" s="16">
        <v>805000000</v>
      </c>
      <c r="U345" s="15">
        <v>3592680</v>
      </c>
      <c r="V345" s="12">
        <v>120290000</v>
      </c>
      <c r="W345" s="14">
        <v>126000000</v>
      </c>
      <c r="X345" s="13">
        <v>268888888.8888889</v>
      </c>
      <c r="Y345" s="12">
        <v>196132678</v>
      </c>
      <c r="Z345" s="12">
        <v>26706400</v>
      </c>
      <c r="AA345" s="12">
        <v>0</v>
      </c>
      <c r="AB345" s="12">
        <v>0</v>
      </c>
      <c r="AC345" s="12">
        <v>9000000</v>
      </c>
      <c r="AD345" s="12">
        <v>129470250</v>
      </c>
    </row>
    <row r="346" spans="1:30" ht="15" customHeight="1">
      <c r="A346" s="10" t="s">
        <v>80</v>
      </c>
      <c r="B346" s="17" t="s">
        <v>73</v>
      </c>
      <c r="C346" s="11" t="s">
        <v>72</v>
      </c>
      <c r="D346" s="11" t="s">
        <v>71</v>
      </c>
      <c r="E346" s="11" t="s">
        <v>70</v>
      </c>
      <c r="F346" s="11" t="s">
        <v>85</v>
      </c>
      <c r="G346" s="11" t="s">
        <v>84</v>
      </c>
      <c r="H346" s="17">
        <v>106.95733799999999</v>
      </c>
      <c r="I346" s="17">
        <v>-6.3887939999999999</v>
      </c>
      <c r="J346" s="11" t="s">
        <v>67</v>
      </c>
      <c r="K346" s="11" t="s">
        <v>66</v>
      </c>
      <c r="L346" s="11" t="s">
        <v>16</v>
      </c>
      <c r="M346" s="11" t="s">
        <v>83</v>
      </c>
      <c r="N346" s="11" t="s">
        <v>15</v>
      </c>
      <c r="O346" s="11" t="s">
        <v>63</v>
      </c>
      <c r="P346" s="11" t="s">
        <v>82</v>
      </c>
      <c r="Q346" s="11" t="s">
        <v>81</v>
      </c>
      <c r="R346" s="17" t="s">
        <v>60</v>
      </c>
      <c r="S346" s="11" t="s">
        <v>59</v>
      </c>
      <c r="T346" s="16">
        <v>805000000</v>
      </c>
      <c r="U346" s="15">
        <v>3592680</v>
      </c>
      <c r="V346" s="12">
        <v>120290000</v>
      </c>
      <c r="W346" s="14">
        <v>112500000</v>
      </c>
      <c r="X346" s="13">
        <v>268888888.8888889</v>
      </c>
      <c r="Y346" s="12">
        <v>196132678</v>
      </c>
      <c r="Z346" s="12">
        <v>26706400</v>
      </c>
      <c r="AA346" s="12">
        <v>0</v>
      </c>
      <c r="AB346" s="12">
        <v>0</v>
      </c>
      <c r="AC346" s="12">
        <v>9000000</v>
      </c>
      <c r="AD346" s="12">
        <v>129470250</v>
      </c>
    </row>
    <row r="347" spans="1:30" ht="15" customHeight="1">
      <c r="A347" s="10" t="s">
        <v>77</v>
      </c>
      <c r="B347" s="17" t="s">
        <v>73</v>
      </c>
      <c r="C347" s="11" t="s">
        <v>72</v>
      </c>
      <c r="D347" s="11" t="s">
        <v>71</v>
      </c>
      <c r="E347" s="11" t="s">
        <v>70</v>
      </c>
      <c r="F347" s="11" t="s">
        <v>79</v>
      </c>
      <c r="G347" s="11" t="s">
        <v>78</v>
      </c>
      <c r="H347" s="17">
        <v>106.71439100000001</v>
      </c>
      <c r="I347" s="17">
        <v>-6.0896559999999997</v>
      </c>
      <c r="J347" s="11" t="s">
        <v>67</v>
      </c>
      <c r="K347" s="11" t="s">
        <v>66</v>
      </c>
      <c r="L347" s="11" t="s">
        <v>65</v>
      </c>
      <c r="M347" s="11" t="s">
        <v>64</v>
      </c>
      <c r="N347" s="11" t="s">
        <v>15</v>
      </c>
      <c r="O347" s="11" t="s">
        <v>63</v>
      </c>
      <c r="P347" s="11" t="s">
        <v>62</v>
      </c>
      <c r="Q347" s="11" t="s">
        <v>61</v>
      </c>
      <c r="R347" s="17" t="s">
        <v>60</v>
      </c>
      <c r="S347" s="11" t="s">
        <v>59</v>
      </c>
      <c r="T347" s="16">
        <v>805000000</v>
      </c>
      <c r="U347" s="15">
        <v>3592680</v>
      </c>
      <c r="V347" s="12">
        <v>93290000</v>
      </c>
      <c r="W347" s="14">
        <v>151200000</v>
      </c>
      <c r="X347" s="13">
        <v>268888888.8888889</v>
      </c>
      <c r="Y347" s="12">
        <v>196132678</v>
      </c>
      <c r="Z347" s="12">
        <v>26706400</v>
      </c>
      <c r="AA347" s="12">
        <v>0</v>
      </c>
      <c r="AB347" s="12">
        <v>0</v>
      </c>
      <c r="AC347" s="12">
        <v>9000000</v>
      </c>
      <c r="AD347" s="12">
        <v>129470250</v>
      </c>
    </row>
    <row r="348" spans="1:30" ht="15" customHeight="1">
      <c r="A348" s="10" t="s">
        <v>74</v>
      </c>
      <c r="B348" s="17" t="s">
        <v>73</v>
      </c>
      <c r="C348" s="11" t="s">
        <v>72</v>
      </c>
      <c r="D348" s="11" t="s">
        <v>71</v>
      </c>
      <c r="E348" s="11" t="s">
        <v>70</v>
      </c>
      <c r="F348" s="11" t="s">
        <v>76</v>
      </c>
      <c r="G348" s="11" t="s">
        <v>75</v>
      </c>
      <c r="H348" s="17">
        <v>106.53802</v>
      </c>
      <c r="I348" s="17">
        <v>-6.2637010000000002</v>
      </c>
      <c r="J348" s="11" t="s">
        <v>67</v>
      </c>
      <c r="K348" s="11" t="s">
        <v>66</v>
      </c>
      <c r="L348" s="11" t="s">
        <v>65</v>
      </c>
      <c r="M348" s="11" t="s">
        <v>64</v>
      </c>
      <c r="N348" s="11" t="s">
        <v>15</v>
      </c>
      <c r="O348" s="11" t="s">
        <v>63</v>
      </c>
      <c r="P348" s="11" t="s">
        <v>62</v>
      </c>
      <c r="Q348" s="11" t="s">
        <v>61</v>
      </c>
      <c r="R348" s="17" t="s">
        <v>60</v>
      </c>
      <c r="S348" s="11" t="s">
        <v>59</v>
      </c>
      <c r="T348" s="16">
        <v>805000000</v>
      </c>
      <c r="U348" s="15">
        <v>3592680</v>
      </c>
      <c r="V348" s="12">
        <v>93290000</v>
      </c>
      <c r="W348" s="14">
        <v>151200000</v>
      </c>
      <c r="X348" s="13">
        <v>268888888.8888889</v>
      </c>
      <c r="Y348" s="12">
        <v>196132678</v>
      </c>
      <c r="Z348" s="12">
        <v>26706400</v>
      </c>
      <c r="AA348" s="12">
        <v>0</v>
      </c>
      <c r="AB348" s="12">
        <v>0</v>
      </c>
      <c r="AC348" s="12">
        <v>9000000</v>
      </c>
      <c r="AD348" s="12">
        <v>129470250</v>
      </c>
    </row>
    <row r="349" spans="1:30" ht="15" customHeight="1">
      <c r="A349" s="10" t="s">
        <v>58</v>
      </c>
      <c r="B349" s="17" t="s">
        <v>73</v>
      </c>
      <c r="C349" s="11" t="s">
        <v>72</v>
      </c>
      <c r="D349" s="11" t="s">
        <v>71</v>
      </c>
      <c r="E349" s="11" t="s">
        <v>70</v>
      </c>
      <c r="F349" s="11" t="s">
        <v>69</v>
      </c>
      <c r="G349" s="11" t="s">
        <v>68</v>
      </c>
      <c r="H349" s="17">
        <v>106.584194</v>
      </c>
      <c r="I349" s="17">
        <v>-6.2538299999999998</v>
      </c>
      <c r="J349" s="11" t="s">
        <v>67</v>
      </c>
      <c r="K349" s="11" t="s">
        <v>66</v>
      </c>
      <c r="L349" s="11" t="s">
        <v>65</v>
      </c>
      <c r="M349" s="11" t="s">
        <v>64</v>
      </c>
      <c r="N349" s="11" t="s">
        <v>15</v>
      </c>
      <c r="O349" s="11" t="s">
        <v>63</v>
      </c>
      <c r="P349" s="11" t="s">
        <v>62</v>
      </c>
      <c r="Q349" s="11" t="s">
        <v>61</v>
      </c>
      <c r="R349" s="17" t="s">
        <v>60</v>
      </c>
      <c r="S349" s="11" t="s">
        <v>59</v>
      </c>
      <c r="T349" s="16">
        <v>805000000</v>
      </c>
      <c r="U349" s="15">
        <v>3592680</v>
      </c>
      <c r="V349" s="12">
        <v>93290000</v>
      </c>
      <c r="W349" s="14">
        <v>151200000</v>
      </c>
      <c r="X349" s="13">
        <v>268888888.8888889</v>
      </c>
      <c r="Y349" s="12">
        <v>196132678</v>
      </c>
      <c r="Z349" s="12">
        <v>26706400</v>
      </c>
      <c r="AA349" s="12">
        <v>0</v>
      </c>
      <c r="AB349" s="12">
        <v>0</v>
      </c>
      <c r="AC349" s="12">
        <v>9000000</v>
      </c>
      <c r="AD349" s="12">
        <v>129470250</v>
      </c>
    </row>
  </sheetData>
  <autoFilter ref="B1:AD349">
    <filterColumn colId="8">
      <filters>
        <filter val="B2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13"/>
  <sheetViews>
    <sheetView topLeftCell="A76" zoomScale="85" zoomScaleNormal="80" workbookViewId="0">
      <selection activeCell="E7" sqref="E7"/>
    </sheetView>
  </sheetViews>
  <sheetFormatPr defaultRowHeight="14.4"/>
  <cols>
    <col min="1" max="1" width="3.5546875" bestFit="1" customWidth="1"/>
    <col min="2" max="2" width="13.6640625" bestFit="1" customWidth="1"/>
    <col min="3" max="3" width="49.33203125" bestFit="1" customWidth="1"/>
    <col min="5" max="5" width="12.88671875" style="3" customWidth="1"/>
    <col min="6" max="6" width="13.6640625" style="3" customWidth="1"/>
    <col min="7" max="7" width="12.5546875" style="3" bestFit="1" customWidth="1"/>
    <col min="8" max="8" width="14.6640625" style="3" bestFit="1" customWidth="1"/>
    <col min="9" max="9" width="12.6640625" style="3" bestFit="1" customWidth="1"/>
    <col min="10" max="10" width="19.33203125" style="3" bestFit="1" customWidth="1"/>
    <col min="11" max="11" width="12.33203125" style="3" bestFit="1" customWidth="1"/>
    <col min="12" max="12" width="11.6640625" style="3" bestFit="1" customWidth="1"/>
    <col min="13" max="13" width="15.6640625" style="3" bestFit="1" customWidth="1"/>
    <col min="14" max="14" width="16.33203125" style="3" customWidth="1"/>
    <col min="15" max="15" width="2.6640625" customWidth="1"/>
    <col min="16" max="16" width="17.109375" customWidth="1"/>
    <col min="18" max="18" width="11.5546875" style="64" bestFit="1" customWidth="1"/>
    <col min="19" max="21" width="14.33203125" style="64" customWidth="1"/>
  </cols>
  <sheetData>
    <row r="1" spans="1:21" ht="24.75" customHeight="1">
      <c r="A1" s="5" t="s">
        <v>0</v>
      </c>
      <c r="B1" s="5" t="s">
        <v>1</v>
      </c>
      <c r="C1" s="5" t="s">
        <v>2</v>
      </c>
      <c r="D1" s="5" t="s">
        <v>38</v>
      </c>
      <c r="E1" s="4" t="s">
        <v>51</v>
      </c>
      <c r="F1" s="4" t="s">
        <v>56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52</v>
      </c>
      <c r="N1" s="4" t="s">
        <v>50</v>
      </c>
      <c r="P1" s="4" t="s">
        <v>57</v>
      </c>
      <c r="R1" s="62" t="s">
        <v>40</v>
      </c>
      <c r="S1" s="62" t="s">
        <v>41</v>
      </c>
      <c r="T1" s="62" t="s">
        <v>42</v>
      </c>
      <c r="U1" s="62" t="s">
        <v>43</v>
      </c>
    </row>
    <row r="2" spans="1:21" s="32" customFormat="1">
      <c r="A2" s="29">
        <v>1</v>
      </c>
      <c r="B2" s="30" t="s">
        <v>3</v>
      </c>
      <c r="C2" s="30" t="s">
        <v>4</v>
      </c>
      <c r="D2" s="30" t="s">
        <v>39</v>
      </c>
      <c r="E2" s="29">
        <v>7046</v>
      </c>
      <c r="F2" s="31">
        <v>3057727</v>
      </c>
      <c r="G2" s="31">
        <f>E2*18100</f>
        <v>127532600</v>
      </c>
      <c r="H2" s="31">
        <v>34060951</v>
      </c>
      <c r="I2" s="31">
        <v>42543748</v>
      </c>
      <c r="J2" s="31">
        <f>F2*22</f>
        <v>67269994</v>
      </c>
      <c r="K2" s="31">
        <v>6947051</v>
      </c>
      <c r="L2" s="31">
        <v>57710700</v>
      </c>
      <c r="M2" s="31">
        <v>35197304</v>
      </c>
      <c r="N2" s="31">
        <v>29436100</v>
      </c>
      <c r="P2" s="33">
        <f t="shared" ref="P2:P26" si="0">SUM(G2:N2)</f>
        <v>400698448</v>
      </c>
      <c r="R2" s="63">
        <v>5680500</v>
      </c>
      <c r="S2" s="63"/>
      <c r="T2" s="63"/>
      <c r="U2" s="63"/>
    </row>
    <row r="3" spans="1:21" s="45" customFormat="1">
      <c r="A3" s="43">
        <v>2</v>
      </c>
      <c r="B3" s="42" t="s">
        <v>3</v>
      </c>
      <c r="C3" s="42" t="s">
        <v>5</v>
      </c>
      <c r="D3" s="42" t="s">
        <v>39</v>
      </c>
      <c r="E3" s="43">
        <v>7046</v>
      </c>
      <c r="F3" s="44">
        <v>2964524</v>
      </c>
      <c r="G3" s="44">
        <f t="shared" ref="G3:G26" si="1">E3*18100</f>
        <v>127532600</v>
      </c>
      <c r="H3" s="44">
        <v>33544017</v>
      </c>
      <c r="I3" s="44">
        <v>37837020</v>
      </c>
      <c r="J3" s="44">
        <f t="shared" ref="J3:J26" si="2">F3*22</f>
        <v>65219528</v>
      </c>
      <c r="K3" s="44">
        <v>6664665</v>
      </c>
      <c r="L3" s="44">
        <v>55418300</v>
      </c>
      <c r="M3" s="44">
        <v>34124460</v>
      </c>
      <c r="N3" s="44">
        <v>28916800</v>
      </c>
      <c r="P3" s="46">
        <f t="shared" si="0"/>
        <v>389257390</v>
      </c>
      <c r="R3" s="63">
        <v>5554500</v>
      </c>
      <c r="S3" s="63"/>
      <c r="T3" s="63"/>
      <c r="U3" s="63"/>
    </row>
    <row r="4" spans="1:21">
      <c r="A4" s="1">
        <v>3</v>
      </c>
      <c r="B4" s="2" t="s">
        <v>3</v>
      </c>
      <c r="C4" s="2" t="s">
        <v>6</v>
      </c>
      <c r="D4" s="2" t="s">
        <v>39</v>
      </c>
      <c r="E4" s="1">
        <v>7046</v>
      </c>
      <c r="F4" s="6">
        <v>3324624</v>
      </c>
      <c r="G4" s="6">
        <f t="shared" si="1"/>
        <v>127532600</v>
      </c>
      <c r="H4" s="6">
        <v>35298050</v>
      </c>
      <c r="I4" s="6">
        <v>42952416</v>
      </c>
      <c r="J4" s="6">
        <f t="shared" si="2"/>
        <v>73141728</v>
      </c>
      <c r="K4" s="6">
        <v>7223031</v>
      </c>
      <c r="L4" s="6">
        <v>57710700</v>
      </c>
      <c r="M4" s="6">
        <v>38269538</v>
      </c>
      <c r="N4" s="6">
        <v>28916800</v>
      </c>
      <c r="P4" s="7">
        <f t="shared" si="0"/>
        <v>411044863</v>
      </c>
      <c r="R4" s="63">
        <v>6604500</v>
      </c>
      <c r="S4" s="63"/>
      <c r="T4" s="63"/>
      <c r="U4" s="63"/>
    </row>
    <row r="5" spans="1:21">
      <c r="A5" s="1">
        <v>4</v>
      </c>
      <c r="B5" s="2" t="s">
        <v>7</v>
      </c>
      <c r="C5" s="2" t="s">
        <v>8</v>
      </c>
      <c r="D5" s="2" t="s">
        <v>39</v>
      </c>
      <c r="E5" s="1">
        <v>7046</v>
      </c>
      <c r="F5" s="6">
        <v>3324624</v>
      </c>
      <c r="G5" s="6">
        <f t="shared" si="1"/>
        <v>127532600</v>
      </c>
      <c r="H5" s="6">
        <v>35298050</v>
      </c>
      <c r="I5" s="6">
        <v>42952416</v>
      </c>
      <c r="J5" s="6">
        <f t="shared" si="2"/>
        <v>73141728</v>
      </c>
      <c r="K5" s="6">
        <v>7223031</v>
      </c>
      <c r="L5" s="6">
        <v>57710700</v>
      </c>
      <c r="M5" s="6">
        <v>38269538</v>
      </c>
      <c r="N5" s="6">
        <v>28916800</v>
      </c>
      <c r="P5" s="7">
        <f t="shared" si="0"/>
        <v>411044863</v>
      </c>
      <c r="R5" s="63">
        <v>6604500</v>
      </c>
      <c r="S5" s="63"/>
      <c r="T5" s="63"/>
      <c r="U5" s="63"/>
    </row>
    <row r="6" spans="1:21">
      <c r="A6" s="1">
        <v>5</v>
      </c>
      <c r="B6" s="2" t="s">
        <v>7</v>
      </c>
      <c r="C6" s="2" t="s">
        <v>9</v>
      </c>
      <c r="D6" s="2" t="s">
        <v>39</v>
      </c>
      <c r="E6" s="1">
        <v>7046</v>
      </c>
      <c r="F6" s="6">
        <v>2964524</v>
      </c>
      <c r="G6" s="6">
        <f t="shared" si="1"/>
        <v>127532600</v>
      </c>
      <c r="H6" s="6">
        <v>33652283</v>
      </c>
      <c r="I6" s="6">
        <v>39429416</v>
      </c>
      <c r="J6" s="6">
        <f t="shared" si="2"/>
        <v>65219528</v>
      </c>
      <c r="K6" s="6">
        <v>6639227</v>
      </c>
      <c r="L6" s="6">
        <v>57022900</v>
      </c>
      <c r="M6" s="6">
        <v>34124460</v>
      </c>
      <c r="N6" s="6">
        <v>28916800</v>
      </c>
      <c r="P6" s="7">
        <f t="shared" si="0"/>
        <v>392537214</v>
      </c>
      <c r="R6" s="63">
        <v>5554500</v>
      </c>
      <c r="S6" s="63"/>
      <c r="T6" s="63"/>
      <c r="U6" s="63"/>
    </row>
    <row r="7" spans="1:21">
      <c r="A7" s="1">
        <v>6</v>
      </c>
      <c r="B7" s="2" t="s">
        <v>10</v>
      </c>
      <c r="C7" s="2" t="s">
        <v>11</v>
      </c>
      <c r="D7" s="2" t="s">
        <v>39</v>
      </c>
      <c r="E7" s="1">
        <v>7046</v>
      </c>
      <c r="F7" s="6">
        <v>3100009</v>
      </c>
      <c r="G7" s="6">
        <f t="shared" si="1"/>
        <v>127532600</v>
      </c>
      <c r="H7" s="6">
        <v>32384260</v>
      </c>
      <c r="I7" s="6">
        <v>34962252</v>
      </c>
      <c r="J7" s="6">
        <f t="shared" si="2"/>
        <v>68200198</v>
      </c>
      <c r="K7" s="6">
        <v>6888228</v>
      </c>
      <c r="L7" s="6">
        <v>55991400</v>
      </c>
      <c r="M7" s="6">
        <v>35683999</v>
      </c>
      <c r="N7" s="6">
        <v>29436100</v>
      </c>
      <c r="P7" s="7">
        <f t="shared" si="0"/>
        <v>391079037</v>
      </c>
      <c r="R7" s="63">
        <v>5337805.2</v>
      </c>
      <c r="S7" s="63"/>
      <c r="T7" s="63"/>
      <c r="U7" s="63"/>
    </row>
    <row r="8" spans="1:21">
      <c r="A8" s="1">
        <v>7</v>
      </c>
      <c r="B8" s="2" t="s">
        <v>10</v>
      </c>
      <c r="C8" s="2" t="s">
        <v>12</v>
      </c>
      <c r="D8" s="2" t="s">
        <v>39</v>
      </c>
      <c r="E8" s="1">
        <v>7046</v>
      </c>
      <c r="F8" s="6">
        <v>2876992</v>
      </c>
      <c r="G8" s="6">
        <f t="shared" si="1"/>
        <v>127532600</v>
      </c>
      <c r="H8" s="6">
        <v>30154772</v>
      </c>
      <c r="I8" s="6">
        <v>34962252</v>
      </c>
      <c r="J8" s="6">
        <f t="shared" si="2"/>
        <v>63293824</v>
      </c>
      <c r="K8" s="6">
        <v>6340814</v>
      </c>
      <c r="L8" s="6">
        <v>54845200</v>
      </c>
      <c r="M8" s="6">
        <v>33116876</v>
      </c>
      <c r="N8" s="6">
        <v>28137800</v>
      </c>
      <c r="P8" s="7">
        <f t="shared" si="0"/>
        <v>378384138</v>
      </c>
      <c r="R8" s="63">
        <v>5337805.2</v>
      </c>
      <c r="S8" s="63"/>
      <c r="T8" s="63"/>
      <c r="U8" s="63"/>
    </row>
    <row r="9" spans="1:21">
      <c r="A9" s="1">
        <v>8</v>
      </c>
      <c r="B9" s="2" t="s">
        <v>13</v>
      </c>
      <c r="C9" s="2" t="s">
        <v>14</v>
      </c>
      <c r="D9" s="2" t="s">
        <v>39</v>
      </c>
      <c r="E9" s="1">
        <v>7046</v>
      </c>
      <c r="F9" s="6">
        <v>3039224</v>
      </c>
      <c r="G9" s="6">
        <f t="shared" si="1"/>
        <v>127532600</v>
      </c>
      <c r="H9" s="6">
        <v>20573237</v>
      </c>
      <c r="I9" s="6">
        <v>13535366</v>
      </c>
      <c r="J9" s="6">
        <f t="shared" si="2"/>
        <v>66862928</v>
      </c>
      <c r="K9" s="6">
        <v>6489726</v>
      </c>
      <c r="L9" s="6">
        <v>49687400</v>
      </c>
      <c r="M9" s="6">
        <v>34984313</v>
      </c>
      <c r="N9" s="6">
        <v>26706400</v>
      </c>
      <c r="P9" s="7">
        <f t="shared" si="0"/>
        <v>346371970</v>
      </c>
      <c r="R9" s="63">
        <v>3592680</v>
      </c>
      <c r="S9" s="63"/>
      <c r="T9" s="63"/>
      <c r="U9" s="63"/>
    </row>
    <row r="10" spans="1:21">
      <c r="A10" s="1">
        <v>9</v>
      </c>
      <c r="B10" s="2" t="s">
        <v>13</v>
      </c>
      <c r="C10" s="2" t="s">
        <v>15</v>
      </c>
      <c r="D10" s="2" t="s">
        <v>39</v>
      </c>
      <c r="E10" s="1">
        <v>7046</v>
      </c>
      <c r="F10" s="6">
        <v>3039224</v>
      </c>
      <c r="G10" s="6">
        <f t="shared" si="1"/>
        <v>127532600</v>
      </c>
      <c r="H10" s="6">
        <v>20573237</v>
      </c>
      <c r="I10" s="6">
        <v>16353766</v>
      </c>
      <c r="J10" s="6">
        <f t="shared" si="2"/>
        <v>66862928</v>
      </c>
      <c r="K10" s="6">
        <v>6489726</v>
      </c>
      <c r="L10" s="6">
        <v>49687400</v>
      </c>
      <c r="M10" s="6">
        <v>34984313</v>
      </c>
      <c r="N10" s="6">
        <v>26706400</v>
      </c>
      <c r="P10" s="7">
        <f t="shared" si="0"/>
        <v>349190370</v>
      </c>
      <c r="R10" s="63">
        <v>3592680</v>
      </c>
      <c r="S10" s="63"/>
      <c r="T10" s="63"/>
      <c r="U10" s="63"/>
    </row>
    <row r="11" spans="1:21">
      <c r="A11" s="1">
        <v>10</v>
      </c>
      <c r="B11" s="2" t="s">
        <v>16</v>
      </c>
      <c r="C11" s="2" t="s">
        <v>17</v>
      </c>
      <c r="D11" s="2" t="s">
        <v>39</v>
      </c>
      <c r="E11" s="1">
        <v>7046</v>
      </c>
      <c r="F11" s="6">
        <v>2844097</v>
      </c>
      <c r="G11" s="6">
        <f t="shared" si="1"/>
        <v>127532600</v>
      </c>
      <c r="H11" s="6">
        <v>21417944</v>
      </c>
      <c r="I11" s="6">
        <v>16184662</v>
      </c>
      <c r="J11" s="6">
        <f t="shared" si="2"/>
        <v>62570134</v>
      </c>
      <c r="K11" s="6">
        <v>6210820</v>
      </c>
      <c r="L11" s="6">
        <v>51406600</v>
      </c>
      <c r="M11" s="6">
        <v>32738226</v>
      </c>
      <c r="N11" s="6">
        <v>26839600</v>
      </c>
      <c r="P11" s="7">
        <f t="shared" si="0"/>
        <v>344900586</v>
      </c>
      <c r="R11" s="63">
        <v>3592680</v>
      </c>
      <c r="S11" s="63"/>
      <c r="T11" s="63"/>
      <c r="U11" s="63"/>
    </row>
    <row r="12" spans="1:21">
      <c r="A12" s="1">
        <v>11</v>
      </c>
      <c r="B12" s="2" t="s">
        <v>16</v>
      </c>
      <c r="C12" s="2" t="s">
        <v>18</v>
      </c>
      <c r="D12" s="2" t="s">
        <v>39</v>
      </c>
      <c r="E12" s="1">
        <v>7046</v>
      </c>
      <c r="F12" s="6">
        <v>2844097</v>
      </c>
      <c r="G12" s="6">
        <f t="shared" si="1"/>
        <v>127532600</v>
      </c>
      <c r="H12" s="6">
        <v>21417944</v>
      </c>
      <c r="I12" s="6">
        <v>16184662</v>
      </c>
      <c r="J12" s="6">
        <f t="shared" si="2"/>
        <v>62570134</v>
      </c>
      <c r="K12" s="6">
        <v>6210820</v>
      </c>
      <c r="L12" s="6">
        <v>51406600</v>
      </c>
      <c r="M12" s="6">
        <v>32738226</v>
      </c>
      <c r="N12" s="6">
        <v>26839600</v>
      </c>
      <c r="P12" s="7">
        <f t="shared" si="0"/>
        <v>344900586</v>
      </c>
      <c r="R12" s="63">
        <v>3592680</v>
      </c>
      <c r="S12" s="63"/>
      <c r="T12" s="63"/>
      <c r="U12" s="63"/>
    </row>
    <row r="13" spans="1:21">
      <c r="A13" s="1">
        <v>12</v>
      </c>
      <c r="B13" s="2" t="s">
        <v>19</v>
      </c>
      <c r="C13" s="2" t="s">
        <v>20</v>
      </c>
      <c r="D13" s="2" t="s">
        <v>39</v>
      </c>
      <c r="E13" s="1">
        <v>7046</v>
      </c>
      <c r="F13" s="6">
        <v>2709621</v>
      </c>
      <c r="G13" s="6">
        <f t="shared" si="1"/>
        <v>127532600</v>
      </c>
      <c r="H13" s="6">
        <v>24837150</v>
      </c>
      <c r="I13" s="6">
        <v>20546136</v>
      </c>
      <c r="J13" s="6">
        <f t="shared" si="2"/>
        <v>59611662</v>
      </c>
      <c r="K13" s="6">
        <v>6028957</v>
      </c>
      <c r="L13" s="6">
        <v>53125900</v>
      </c>
      <c r="M13" s="6">
        <v>31190276</v>
      </c>
      <c r="N13" s="6">
        <v>26706400</v>
      </c>
      <c r="P13" s="7">
        <f t="shared" si="0"/>
        <v>349579081</v>
      </c>
      <c r="R13" s="63">
        <v>5733000</v>
      </c>
      <c r="S13" s="63"/>
      <c r="T13" s="63"/>
      <c r="U13" s="63"/>
    </row>
    <row r="14" spans="1:21">
      <c r="A14" s="1">
        <v>13</v>
      </c>
      <c r="B14" s="2" t="s">
        <v>19</v>
      </c>
      <c r="C14" s="2" t="s">
        <v>21</v>
      </c>
      <c r="D14" s="2" t="s">
        <v>39</v>
      </c>
      <c r="E14" s="1">
        <v>7046</v>
      </c>
      <c r="F14" s="6">
        <v>2709621</v>
      </c>
      <c r="G14" s="6">
        <f t="shared" si="1"/>
        <v>127532600</v>
      </c>
      <c r="H14" s="6">
        <v>24837150</v>
      </c>
      <c r="I14" s="6">
        <v>20546136</v>
      </c>
      <c r="J14" s="6">
        <f t="shared" si="2"/>
        <v>59611662</v>
      </c>
      <c r="K14" s="6">
        <v>6028957</v>
      </c>
      <c r="L14" s="6">
        <v>53125900</v>
      </c>
      <c r="M14" s="6">
        <v>31190276</v>
      </c>
      <c r="N14" s="6">
        <v>26706400</v>
      </c>
      <c r="P14" s="7">
        <f t="shared" si="0"/>
        <v>349579081</v>
      </c>
      <c r="R14" s="63">
        <v>5733000</v>
      </c>
      <c r="S14" s="63"/>
      <c r="T14" s="63"/>
      <c r="U14" s="63"/>
    </row>
    <row r="15" spans="1:21">
      <c r="A15" s="1">
        <v>14</v>
      </c>
      <c r="B15" s="2" t="s">
        <v>22</v>
      </c>
      <c r="C15" s="2" t="s">
        <v>23</v>
      </c>
      <c r="D15" s="2" t="s">
        <v>39</v>
      </c>
      <c r="E15" s="1">
        <v>7046</v>
      </c>
      <c r="F15" s="6">
        <v>2750272</v>
      </c>
      <c r="G15" s="6">
        <f t="shared" si="1"/>
        <v>127532600</v>
      </c>
      <c r="H15" s="6">
        <v>27253928</v>
      </c>
      <c r="I15" s="6">
        <v>21814416</v>
      </c>
      <c r="J15" s="6">
        <f t="shared" si="2"/>
        <v>60505984</v>
      </c>
      <c r="K15" s="6">
        <v>6105098</v>
      </c>
      <c r="L15" s="6">
        <v>53699000</v>
      </c>
      <c r="M15" s="6">
        <v>31658211</v>
      </c>
      <c r="N15" s="6">
        <v>26173800</v>
      </c>
      <c r="P15" s="7">
        <f t="shared" si="0"/>
        <v>354743037</v>
      </c>
      <c r="R15" s="63">
        <v>5236140</v>
      </c>
      <c r="S15" s="63"/>
      <c r="T15" s="63"/>
      <c r="U15" s="63"/>
    </row>
    <row r="16" spans="1:21">
      <c r="A16" s="1">
        <v>15</v>
      </c>
      <c r="B16" s="2" t="s">
        <v>22</v>
      </c>
      <c r="C16" s="2" t="s">
        <v>24</v>
      </c>
      <c r="D16" s="2" t="s">
        <v>39</v>
      </c>
      <c r="E16" s="1">
        <v>7046</v>
      </c>
      <c r="F16" s="6">
        <v>2750272</v>
      </c>
      <c r="G16" s="6">
        <f t="shared" si="1"/>
        <v>127532600</v>
      </c>
      <c r="H16" s="6">
        <v>27253928</v>
      </c>
      <c r="I16" s="6">
        <v>21814416</v>
      </c>
      <c r="J16" s="6">
        <f t="shared" si="2"/>
        <v>60505984</v>
      </c>
      <c r="K16" s="6">
        <v>6105098</v>
      </c>
      <c r="L16" s="6">
        <v>53699000</v>
      </c>
      <c r="M16" s="6">
        <v>31658211</v>
      </c>
      <c r="N16" s="6">
        <v>26173800</v>
      </c>
      <c r="P16" s="7">
        <f t="shared" si="0"/>
        <v>354743037</v>
      </c>
      <c r="R16" s="63">
        <v>5236140</v>
      </c>
      <c r="S16" s="63"/>
      <c r="T16" s="63"/>
      <c r="U16" s="63"/>
    </row>
    <row r="17" spans="1:21">
      <c r="A17" s="1">
        <v>16</v>
      </c>
      <c r="B17" s="2" t="s">
        <v>25</v>
      </c>
      <c r="C17" s="2" t="s">
        <v>26</v>
      </c>
      <c r="D17" s="2" t="s">
        <v>39</v>
      </c>
      <c r="E17" s="1">
        <v>7046</v>
      </c>
      <c r="F17" s="6">
        <v>2796250</v>
      </c>
      <c r="G17" s="6">
        <f t="shared" si="1"/>
        <v>127532600</v>
      </c>
      <c r="H17" s="6">
        <v>28684266</v>
      </c>
      <c r="I17" s="6">
        <v>26810030</v>
      </c>
      <c r="J17" s="6">
        <f t="shared" si="2"/>
        <v>61517500</v>
      </c>
      <c r="K17" s="6">
        <v>6227372</v>
      </c>
      <c r="L17" s="6">
        <v>55991400</v>
      </c>
      <c r="M17" s="6">
        <v>32187461</v>
      </c>
      <c r="N17" s="6">
        <v>27438800</v>
      </c>
      <c r="P17" s="7">
        <f t="shared" si="0"/>
        <v>366389429</v>
      </c>
      <c r="R17" s="63">
        <v>4968600</v>
      </c>
      <c r="S17" s="63"/>
      <c r="T17" s="63"/>
      <c r="U17" s="63"/>
    </row>
    <row r="18" spans="1:21">
      <c r="A18" s="1">
        <v>17</v>
      </c>
      <c r="B18" s="2" t="s">
        <v>25</v>
      </c>
      <c r="C18" s="2" t="s">
        <v>27</v>
      </c>
      <c r="D18" s="2" t="s">
        <v>39</v>
      </c>
      <c r="E18" s="1">
        <v>7046</v>
      </c>
      <c r="F18" s="6">
        <v>2948046</v>
      </c>
      <c r="G18" s="6">
        <f t="shared" si="1"/>
        <v>127532600</v>
      </c>
      <c r="H18" s="6">
        <v>35998014</v>
      </c>
      <c r="I18" s="6">
        <v>42043482</v>
      </c>
      <c r="J18" s="6">
        <f t="shared" si="2"/>
        <v>64857012</v>
      </c>
      <c r="K18" s="6">
        <v>6572797</v>
      </c>
      <c r="L18" s="6">
        <v>57710700</v>
      </c>
      <c r="M18" s="6">
        <v>33934783</v>
      </c>
      <c r="N18" s="6">
        <v>28137800</v>
      </c>
      <c r="P18" s="7">
        <f t="shared" si="0"/>
        <v>396787188</v>
      </c>
      <c r="R18" s="63">
        <v>6497400</v>
      </c>
      <c r="S18" s="63"/>
      <c r="T18" s="63"/>
      <c r="U18" s="63"/>
    </row>
    <row r="19" spans="1:21">
      <c r="A19" s="1">
        <v>18</v>
      </c>
      <c r="B19" s="2" t="s">
        <v>25</v>
      </c>
      <c r="C19" s="2" t="s">
        <v>28</v>
      </c>
      <c r="D19" s="2" t="s">
        <v>39</v>
      </c>
      <c r="E19" s="1">
        <v>7046</v>
      </c>
      <c r="F19" s="6">
        <v>2948046</v>
      </c>
      <c r="G19" s="6">
        <f t="shared" si="1"/>
        <v>127532600</v>
      </c>
      <c r="H19" s="6">
        <v>30213248</v>
      </c>
      <c r="I19" s="6">
        <v>36082566</v>
      </c>
      <c r="J19" s="6">
        <f t="shared" si="2"/>
        <v>64857012</v>
      </c>
      <c r="K19" s="6">
        <v>6572797</v>
      </c>
      <c r="L19" s="6">
        <v>57710700</v>
      </c>
      <c r="M19" s="6">
        <v>33934783</v>
      </c>
      <c r="N19" s="6">
        <v>28137800</v>
      </c>
      <c r="P19" s="7">
        <f t="shared" si="0"/>
        <v>385041506</v>
      </c>
      <c r="R19" s="63">
        <v>6497400</v>
      </c>
      <c r="S19" s="63"/>
      <c r="T19" s="63"/>
      <c r="U19" s="63"/>
    </row>
    <row r="20" spans="1:21">
      <c r="A20" s="1">
        <v>19</v>
      </c>
      <c r="B20" s="2" t="s">
        <v>29</v>
      </c>
      <c r="C20" s="2" t="s">
        <v>30</v>
      </c>
      <c r="D20" s="2" t="s">
        <v>39</v>
      </c>
      <c r="E20" s="1">
        <v>7046</v>
      </c>
      <c r="F20" s="6">
        <v>3539593.7111111111</v>
      </c>
      <c r="G20" s="6">
        <f t="shared" si="1"/>
        <v>127532600</v>
      </c>
      <c r="H20" s="6">
        <v>38104529</v>
      </c>
      <c r="I20" s="6">
        <v>48411899</v>
      </c>
      <c r="J20" s="6">
        <f t="shared" si="2"/>
        <v>77871061.644444451</v>
      </c>
      <c r="K20" s="6">
        <v>7789358</v>
      </c>
      <c r="L20" s="6">
        <v>60560600</v>
      </c>
      <c r="M20" s="6">
        <v>40908403</v>
      </c>
      <c r="N20" s="6">
        <v>33675900</v>
      </c>
      <c r="P20" s="7">
        <f t="shared" si="0"/>
        <v>434854350.64444447</v>
      </c>
      <c r="R20" s="63">
        <v>7452900</v>
      </c>
      <c r="S20" s="63"/>
      <c r="T20" s="63"/>
      <c r="U20" s="63"/>
    </row>
    <row r="21" spans="1:21">
      <c r="A21" s="1">
        <v>20</v>
      </c>
      <c r="B21" s="2" t="s">
        <v>29</v>
      </c>
      <c r="C21" s="2" t="s">
        <v>31</v>
      </c>
      <c r="D21" s="2" t="s">
        <v>39</v>
      </c>
      <c r="E21" s="1">
        <v>7046</v>
      </c>
      <c r="F21" s="6">
        <v>3428734.2</v>
      </c>
      <c r="G21" s="6">
        <f t="shared" si="1"/>
        <v>127532600</v>
      </c>
      <c r="H21" s="6">
        <v>44721484</v>
      </c>
      <c r="I21" s="6">
        <v>49657911</v>
      </c>
      <c r="J21" s="6">
        <f t="shared" si="2"/>
        <v>75432152.400000006</v>
      </c>
      <c r="K21" s="6">
        <v>7575153</v>
      </c>
      <c r="L21" s="6">
        <v>62431900</v>
      </c>
      <c r="M21" s="6">
        <v>39627144</v>
      </c>
      <c r="N21" s="6">
        <v>33675900</v>
      </c>
      <c r="P21" s="7">
        <f t="shared" si="0"/>
        <v>440654244.39999998</v>
      </c>
      <c r="R21" s="63">
        <v>7644000</v>
      </c>
      <c r="S21" s="63"/>
      <c r="T21" s="63"/>
      <c r="U21" s="63"/>
    </row>
    <row r="22" spans="1:21">
      <c r="A22" s="1">
        <v>21</v>
      </c>
      <c r="B22" s="2" t="s">
        <v>29</v>
      </c>
      <c r="C22" s="2" t="s">
        <v>32</v>
      </c>
      <c r="D22" s="2" t="s">
        <v>39</v>
      </c>
      <c r="E22" s="1">
        <v>7046</v>
      </c>
      <c r="F22" s="6">
        <v>3566984.777777778</v>
      </c>
      <c r="G22" s="6">
        <f t="shared" si="1"/>
        <v>127532600</v>
      </c>
      <c r="H22" s="6">
        <v>42631438</v>
      </c>
      <c r="I22" s="6">
        <v>48411899</v>
      </c>
      <c r="J22" s="6">
        <f t="shared" si="2"/>
        <v>78473665.111111119</v>
      </c>
      <c r="K22" s="6">
        <v>7808631</v>
      </c>
      <c r="L22" s="6">
        <v>61184400</v>
      </c>
      <c r="M22" s="6">
        <v>41224967</v>
      </c>
      <c r="N22" s="6">
        <v>33675900</v>
      </c>
      <c r="P22" s="7">
        <f t="shared" si="0"/>
        <v>440943500.1111111</v>
      </c>
      <c r="R22" s="63">
        <v>7452900</v>
      </c>
      <c r="S22" s="63"/>
      <c r="T22" s="63"/>
      <c r="U22" s="63"/>
    </row>
    <row r="23" spans="1:21">
      <c r="A23" s="1">
        <v>22</v>
      </c>
      <c r="B23" s="2" t="s">
        <v>33</v>
      </c>
      <c r="C23" s="2" t="s">
        <v>34</v>
      </c>
      <c r="D23" s="2" t="s">
        <v>39</v>
      </c>
      <c r="E23" s="1">
        <v>7046</v>
      </c>
      <c r="F23" s="6">
        <v>3044550</v>
      </c>
      <c r="G23" s="6">
        <f t="shared" si="1"/>
        <v>127532600</v>
      </c>
      <c r="H23" s="6">
        <v>36026198</v>
      </c>
      <c r="I23" s="6">
        <v>44086822</v>
      </c>
      <c r="J23" s="6">
        <f t="shared" si="2"/>
        <v>66980100</v>
      </c>
      <c r="K23" s="6">
        <v>6826497</v>
      </c>
      <c r="L23" s="6">
        <v>58283800</v>
      </c>
      <c r="M23" s="6">
        <v>35045628</v>
      </c>
      <c r="N23" s="6">
        <v>30168400</v>
      </c>
      <c r="P23" s="7">
        <f t="shared" si="0"/>
        <v>404950045</v>
      </c>
      <c r="R23" s="63">
        <v>8516448.0029999986</v>
      </c>
      <c r="S23" s="63"/>
      <c r="T23" s="63"/>
      <c r="U23" s="63"/>
    </row>
    <row r="24" spans="1:21">
      <c r="A24" s="1">
        <v>23</v>
      </c>
      <c r="B24" s="2" t="s">
        <v>33</v>
      </c>
      <c r="C24" s="2" t="s">
        <v>35</v>
      </c>
      <c r="D24" s="2" t="s">
        <v>39</v>
      </c>
      <c r="E24" s="1">
        <v>7046</v>
      </c>
      <c r="F24" s="6">
        <v>3147954</v>
      </c>
      <c r="G24" s="6">
        <f t="shared" si="1"/>
        <v>127532600</v>
      </c>
      <c r="H24" s="6">
        <v>35272276</v>
      </c>
      <c r="I24" s="6">
        <v>42903094</v>
      </c>
      <c r="J24" s="6">
        <f t="shared" si="2"/>
        <v>69254988</v>
      </c>
      <c r="K24" s="6">
        <v>7003042</v>
      </c>
      <c r="L24" s="6">
        <v>57710700</v>
      </c>
      <c r="M24" s="6">
        <v>36235904</v>
      </c>
      <c r="N24" s="6">
        <v>30168400</v>
      </c>
      <c r="P24" s="7">
        <f t="shared" si="0"/>
        <v>406081004</v>
      </c>
      <c r="R24" s="63">
        <v>8516448.0029999986</v>
      </c>
      <c r="S24" s="63"/>
      <c r="T24" s="63"/>
      <c r="U24" s="63"/>
    </row>
    <row r="25" spans="1:21">
      <c r="A25" s="1">
        <v>24</v>
      </c>
      <c r="B25" s="2" t="s">
        <v>33</v>
      </c>
      <c r="C25" s="2" t="s">
        <v>36</v>
      </c>
      <c r="D25" s="2" t="s">
        <v>39</v>
      </c>
      <c r="E25" s="1">
        <v>7046</v>
      </c>
      <c r="F25" s="6">
        <v>4254914</v>
      </c>
      <c r="G25" s="6">
        <f t="shared" si="1"/>
        <v>127532600</v>
      </c>
      <c r="H25" s="6">
        <v>45376240</v>
      </c>
      <c r="I25" s="6">
        <v>67979808</v>
      </c>
      <c r="J25" s="6">
        <f t="shared" si="2"/>
        <v>93608108</v>
      </c>
      <c r="K25" s="6">
        <v>8963988</v>
      </c>
      <c r="L25" s="6">
        <v>61149200</v>
      </c>
      <c r="M25" s="6">
        <v>48978038</v>
      </c>
      <c r="N25" s="6">
        <v>31500000</v>
      </c>
      <c r="P25" s="7">
        <f t="shared" si="0"/>
        <v>485087982</v>
      </c>
      <c r="R25" s="63">
        <v>13482000</v>
      </c>
      <c r="S25" s="63"/>
      <c r="T25" s="63"/>
      <c r="U25" s="63"/>
    </row>
    <row r="26" spans="1:21">
      <c r="A26" s="1">
        <v>25</v>
      </c>
      <c r="B26" s="2" t="s">
        <v>33</v>
      </c>
      <c r="C26" s="2" t="s">
        <v>37</v>
      </c>
      <c r="D26" s="2" t="s">
        <v>39</v>
      </c>
      <c r="E26" s="1">
        <v>7046</v>
      </c>
      <c r="F26" s="6">
        <v>5317427</v>
      </c>
      <c r="G26" s="6">
        <f t="shared" si="1"/>
        <v>127532600</v>
      </c>
      <c r="H26" s="6">
        <v>48131226</v>
      </c>
      <c r="I26" s="6">
        <v>76385686</v>
      </c>
      <c r="J26" s="6">
        <f t="shared" si="2"/>
        <v>116983394</v>
      </c>
      <c r="K26" s="6">
        <v>10852010</v>
      </c>
      <c r="L26" s="6">
        <v>70611500</v>
      </c>
      <c r="M26" s="6">
        <v>59508316</v>
      </c>
      <c r="N26" s="6">
        <v>31500000</v>
      </c>
      <c r="P26" s="7">
        <f t="shared" si="0"/>
        <v>541504732</v>
      </c>
      <c r="R26" s="63">
        <v>15729000</v>
      </c>
      <c r="S26" s="63"/>
      <c r="T26" s="63"/>
      <c r="U26" s="63"/>
    </row>
    <row r="30" spans="1:21">
      <c r="A30" s="5" t="s">
        <v>0</v>
      </c>
      <c r="B30" s="5" t="s">
        <v>1</v>
      </c>
      <c r="C30" s="5" t="s">
        <v>2</v>
      </c>
      <c r="D30" s="5" t="s">
        <v>38</v>
      </c>
      <c r="E30" s="4" t="s">
        <v>51</v>
      </c>
      <c r="F30" s="4" t="s">
        <v>56</v>
      </c>
      <c r="G30" s="4" t="s">
        <v>44</v>
      </c>
      <c r="H30" s="4" t="s">
        <v>45</v>
      </c>
      <c r="I30" s="4" t="s">
        <v>46</v>
      </c>
      <c r="J30" s="4" t="s">
        <v>47</v>
      </c>
      <c r="K30" s="4" t="s">
        <v>48</v>
      </c>
      <c r="L30" s="4" t="s">
        <v>49</v>
      </c>
      <c r="M30" s="4" t="s">
        <v>52</v>
      </c>
      <c r="N30" s="4" t="s">
        <v>50</v>
      </c>
      <c r="P30" s="4" t="s">
        <v>57</v>
      </c>
      <c r="R30" s="62" t="s">
        <v>40</v>
      </c>
      <c r="S30" s="62" t="s">
        <v>41</v>
      </c>
      <c r="T30" s="62" t="s">
        <v>42</v>
      </c>
      <c r="U30" s="62" t="s">
        <v>43</v>
      </c>
    </row>
    <row r="31" spans="1:21">
      <c r="A31" s="1">
        <v>1</v>
      </c>
      <c r="B31" s="2" t="s">
        <v>3</v>
      </c>
      <c r="C31" s="2" t="s">
        <v>4</v>
      </c>
      <c r="D31" s="2" t="s">
        <v>53</v>
      </c>
      <c r="E31" s="1">
        <v>9649</v>
      </c>
      <c r="F31" s="6">
        <v>3057727</v>
      </c>
      <c r="G31" s="6">
        <f>E31*18100</f>
        <v>174646900</v>
      </c>
      <c r="H31" s="6">
        <v>43065049</v>
      </c>
      <c r="I31" s="6">
        <v>58260662</v>
      </c>
      <c r="J31" s="6">
        <f>F31*25</f>
        <v>76443175</v>
      </c>
      <c r="K31" s="6">
        <v>6947051</v>
      </c>
      <c r="L31" s="6">
        <v>58226400</v>
      </c>
      <c r="M31" s="6">
        <v>35197304</v>
      </c>
      <c r="N31" s="6">
        <v>29436100</v>
      </c>
      <c r="P31" s="7">
        <f t="shared" ref="P31:P55" si="3">SUM(G31:N31)</f>
        <v>482222641</v>
      </c>
      <c r="R31" s="63">
        <v>5680500</v>
      </c>
      <c r="S31" s="63"/>
      <c r="T31" s="63"/>
      <c r="U31" s="63"/>
    </row>
    <row r="32" spans="1:21">
      <c r="A32" s="1">
        <v>2</v>
      </c>
      <c r="B32" s="2" t="s">
        <v>3</v>
      </c>
      <c r="C32" s="2" t="s">
        <v>5</v>
      </c>
      <c r="D32" s="2" t="s">
        <v>53</v>
      </c>
      <c r="E32" s="1">
        <v>9649</v>
      </c>
      <c r="F32" s="6">
        <v>2964524</v>
      </c>
      <c r="G32" s="6">
        <f t="shared" ref="G32:G55" si="4">E32*18100</f>
        <v>174646900</v>
      </c>
      <c r="H32" s="6">
        <v>38478017</v>
      </c>
      <c r="I32" s="6">
        <v>51815130</v>
      </c>
      <c r="J32" s="6">
        <f t="shared" ref="J32:J55" si="5">F32*25</f>
        <v>74113100</v>
      </c>
      <c r="K32" s="6">
        <v>6664665</v>
      </c>
      <c r="L32" s="6">
        <v>55934100</v>
      </c>
      <c r="M32" s="6">
        <v>34124460</v>
      </c>
      <c r="N32" s="6">
        <v>28916800</v>
      </c>
      <c r="P32" s="7">
        <f t="shared" si="3"/>
        <v>464693172</v>
      </c>
      <c r="R32" s="63">
        <v>5554500</v>
      </c>
      <c r="S32" s="63"/>
      <c r="T32" s="63"/>
      <c r="U32" s="63"/>
    </row>
    <row r="33" spans="1:21">
      <c r="A33" s="1">
        <v>3</v>
      </c>
      <c r="B33" s="2" t="s">
        <v>3</v>
      </c>
      <c r="C33" s="2" t="s">
        <v>6</v>
      </c>
      <c r="D33" s="2" t="s">
        <v>53</v>
      </c>
      <c r="E33" s="1">
        <v>9649</v>
      </c>
      <c r="F33" s="6">
        <v>3324624</v>
      </c>
      <c r="G33" s="6">
        <f t="shared" si="4"/>
        <v>174646900</v>
      </c>
      <c r="H33" s="6">
        <v>42505407</v>
      </c>
      <c r="I33" s="6">
        <v>58820304</v>
      </c>
      <c r="J33" s="6">
        <f t="shared" si="5"/>
        <v>83115600</v>
      </c>
      <c r="K33" s="6">
        <v>7223031</v>
      </c>
      <c r="L33" s="6">
        <v>58226400</v>
      </c>
      <c r="M33" s="6">
        <v>38269538</v>
      </c>
      <c r="N33" s="6">
        <v>28916800</v>
      </c>
      <c r="P33" s="7">
        <f t="shared" si="3"/>
        <v>491723980</v>
      </c>
      <c r="R33" s="63">
        <v>6604500</v>
      </c>
      <c r="S33" s="63"/>
      <c r="T33" s="63"/>
      <c r="U33" s="63"/>
    </row>
    <row r="34" spans="1:21">
      <c r="A34" s="1">
        <v>4</v>
      </c>
      <c r="B34" s="2" t="s">
        <v>7</v>
      </c>
      <c r="C34" s="2" t="s">
        <v>8</v>
      </c>
      <c r="D34" s="2" t="s">
        <v>53</v>
      </c>
      <c r="E34" s="1">
        <v>9649</v>
      </c>
      <c r="F34" s="6">
        <v>3324624</v>
      </c>
      <c r="G34" s="6">
        <f t="shared" si="4"/>
        <v>174646900</v>
      </c>
      <c r="H34" s="6">
        <v>42505407</v>
      </c>
      <c r="I34" s="6">
        <v>58820304</v>
      </c>
      <c r="J34" s="6">
        <f t="shared" si="5"/>
        <v>83115600</v>
      </c>
      <c r="K34" s="6">
        <v>7223031</v>
      </c>
      <c r="L34" s="6">
        <v>58226400</v>
      </c>
      <c r="M34" s="6">
        <v>38269538</v>
      </c>
      <c r="N34" s="6">
        <v>28916800</v>
      </c>
      <c r="P34" s="7">
        <f t="shared" si="3"/>
        <v>491723980</v>
      </c>
      <c r="R34" s="63">
        <v>6604500</v>
      </c>
      <c r="S34" s="63"/>
      <c r="T34" s="63"/>
      <c r="U34" s="63"/>
    </row>
    <row r="35" spans="1:21">
      <c r="A35" s="1">
        <v>5</v>
      </c>
      <c r="B35" s="2" t="s">
        <v>7</v>
      </c>
      <c r="C35" s="2" t="s">
        <v>9</v>
      </c>
      <c r="D35" s="2" t="s">
        <v>53</v>
      </c>
      <c r="E35" s="1">
        <v>9649</v>
      </c>
      <c r="F35" s="6">
        <v>2964524</v>
      </c>
      <c r="G35" s="6">
        <f t="shared" si="4"/>
        <v>174646900</v>
      </c>
      <c r="H35" s="6">
        <v>41977821</v>
      </c>
      <c r="I35" s="6">
        <v>53995804</v>
      </c>
      <c r="J35" s="6">
        <f t="shared" si="5"/>
        <v>74113100</v>
      </c>
      <c r="K35" s="6">
        <v>6639227</v>
      </c>
      <c r="L35" s="6">
        <v>57538700</v>
      </c>
      <c r="M35" s="6">
        <v>34124460</v>
      </c>
      <c r="N35" s="6">
        <v>28916800</v>
      </c>
      <c r="P35" s="7">
        <f t="shared" si="3"/>
        <v>471952812</v>
      </c>
      <c r="R35" s="63">
        <v>5554500</v>
      </c>
      <c r="S35" s="63"/>
      <c r="T35" s="63"/>
      <c r="U35" s="63"/>
    </row>
    <row r="36" spans="1:21">
      <c r="A36" s="1">
        <v>6</v>
      </c>
      <c r="B36" s="2" t="s">
        <v>10</v>
      </c>
      <c r="C36" s="2" t="s">
        <v>11</v>
      </c>
      <c r="D36" s="2" t="s">
        <v>53</v>
      </c>
      <c r="E36" s="1">
        <v>9649</v>
      </c>
      <c r="F36" s="6">
        <v>3100009</v>
      </c>
      <c r="G36" s="6">
        <f t="shared" si="4"/>
        <v>174646900</v>
      </c>
      <c r="H36" s="6">
        <v>37705544</v>
      </c>
      <c r="I36" s="6">
        <v>47878338</v>
      </c>
      <c r="J36" s="6">
        <f t="shared" si="5"/>
        <v>77500225</v>
      </c>
      <c r="K36" s="6">
        <v>6888228</v>
      </c>
      <c r="L36" s="6">
        <v>56507200</v>
      </c>
      <c r="M36" s="6">
        <v>35683999</v>
      </c>
      <c r="N36" s="6">
        <v>29436100</v>
      </c>
      <c r="P36" s="7">
        <f t="shared" si="3"/>
        <v>466246534</v>
      </c>
      <c r="R36" s="63">
        <v>5337805.2</v>
      </c>
      <c r="S36" s="63"/>
      <c r="T36" s="63"/>
      <c r="U36" s="63"/>
    </row>
    <row r="37" spans="1:21">
      <c r="A37" s="1">
        <v>7</v>
      </c>
      <c r="B37" s="2" t="s">
        <v>10</v>
      </c>
      <c r="C37" s="2" t="s">
        <v>12</v>
      </c>
      <c r="D37" s="2" t="s">
        <v>53</v>
      </c>
      <c r="E37" s="1">
        <v>9649</v>
      </c>
      <c r="F37" s="6">
        <v>2876992</v>
      </c>
      <c r="G37" s="6">
        <f t="shared" si="4"/>
        <v>174646900</v>
      </c>
      <c r="H37" s="6">
        <v>34567223</v>
      </c>
      <c r="I37" s="6">
        <v>47878338</v>
      </c>
      <c r="J37" s="6">
        <f t="shared" si="5"/>
        <v>71924800</v>
      </c>
      <c r="K37" s="6">
        <v>6340814</v>
      </c>
      <c r="L37" s="6">
        <v>55361000</v>
      </c>
      <c r="M37" s="6">
        <v>33116876</v>
      </c>
      <c r="N37" s="6">
        <v>28137800</v>
      </c>
      <c r="P37" s="7">
        <f t="shared" si="3"/>
        <v>451973751</v>
      </c>
      <c r="R37" s="63">
        <v>5337805.2</v>
      </c>
      <c r="S37" s="63"/>
      <c r="T37" s="63"/>
      <c r="U37" s="63"/>
    </row>
    <row r="38" spans="1:21">
      <c r="A38" s="1">
        <v>8</v>
      </c>
      <c r="B38" s="2" t="s">
        <v>13</v>
      </c>
      <c r="C38" s="2" t="s">
        <v>14</v>
      </c>
      <c r="D38" s="2" t="s">
        <v>53</v>
      </c>
      <c r="E38" s="1">
        <v>9649</v>
      </c>
      <c r="F38" s="6">
        <v>3039224</v>
      </c>
      <c r="G38" s="6">
        <f t="shared" si="4"/>
        <v>174646900</v>
      </c>
      <c r="H38" s="6">
        <v>21944785</v>
      </c>
      <c r="I38" s="6">
        <v>18535729</v>
      </c>
      <c r="J38" s="6">
        <f t="shared" si="5"/>
        <v>75980600</v>
      </c>
      <c r="K38" s="6">
        <v>6489726</v>
      </c>
      <c r="L38" s="6">
        <v>50203200</v>
      </c>
      <c r="M38" s="6">
        <v>34984313</v>
      </c>
      <c r="N38" s="6">
        <v>26706400</v>
      </c>
      <c r="P38" s="7">
        <f t="shared" si="3"/>
        <v>409491653</v>
      </c>
      <c r="R38" s="63">
        <v>3592680</v>
      </c>
      <c r="S38" s="63"/>
      <c r="T38" s="63"/>
      <c r="U38" s="63"/>
    </row>
    <row r="39" spans="1:21">
      <c r="A39" s="1">
        <v>9</v>
      </c>
      <c r="B39" s="2" t="s">
        <v>13</v>
      </c>
      <c r="C39" s="2" t="s">
        <v>15</v>
      </c>
      <c r="D39" s="2" t="s">
        <v>53</v>
      </c>
      <c r="E39" s="1">
        <v>9649</v>
      </c>
      <c r="F39" s="6">
        <v>3039224</v>
      </c>
      <c r="G39" s="6">
        <f t="shared" si="4"/>
        <v>174646900</v>
      </c>
      <c r="H39" s="6">
        <v>21944785</v>
      </c>
      <c r="I39" s="6">
        <v>22395329</v>
      </c>
      <c r="J39" s="6">
        <f t="shared" si="5"/>
        <v>75980600</v>
      </c>
      <c r="K39" s="6">
        <v>6489726</v>
      </c>
      <c r="L39" s="6">
        <v>50203200</v>
      </c>
      <c r="M39" s="6">
        <v>34984313</v>
      </c>
      <c r="N39" s="6">
        <v>26706400</v>
      </c>
      <c r="P39" s="7">
        <f t="shared" si="3"/>
        <v>413351253</v>
      </c>
      <c r="R39" s="63">
        <v>3592680</v>
      </c>
      <c r="S39" s="63"/>
      <c r="T39" s="63"/>
      <c r="U39" s="63"/>
    </row>
    <row r="40" spans="1:21">
      <c r="A40" s="1">
        <v>10</v>
      </c>
      <c r="B40" s="2" t="s">
        <v>16</v>
      </c>
      <c r="C40" s="2" t="s">
        <v>17</v>
      </c>
      <c r="D40" s="2" t="s">
        <v>53</v>
      </c>
      <c r="E40" s="1">
        <v>9649</v>
      </c>
      <c r="F40" s="6">
        <v>2844097</v>
      </c>
      <c r="G40" s="6">
        <f t="shared" si="4"/>
        <v>174646900</v>
      </c>
      <c r="H40" s="6">
        <v>23127367</v>
      </c>
      <c r="I40" s="6">
        <v>22163753</v>
      </c>
      <c r="J40" s="6">
        <f t="shared" si="5"/>
        <v>71102425</v>
      </c>
      <c r="K40" s="6">
        <v>6210820</v>
      </c>
      <c r="L40" s="6">
        <v>51922400</v>
      </c>
      <c r="M40" s="6">
        <v>32738226</v>
      </c>
      <c r="N40" s="6">
        <v>26839600</v>
      </c>
      <c r="P40" s="7">
        <f t="shared" si="3"/>
        <v>408751491</v>
      </c>
      <c r="R40" s="63">
        <v>3592680</v>
      </c>
      <c r="S40" s="63"/>
      <c r="T40" s="63"/>
      <c r="U40" s="63"/>
    </row>
    <row r="41" spans="1:21">
      <c r="A41" s="1">
        <v>11</v>
      </c>
      <c r="B41" s="2" t="s">
        <v>16</v>
      </c>
      <c r="C41" s="2" t="s">
        <v>18</v>
      </c>
      <c r="D41" s="2" t="s">
        <v>53</v>
      </c>
      <c r="E41" s="1">
        <v>9649</v>
      </c>
      <c r="F41" s="6">
        <v>2844097</v>
      </c>
      <c r="G41" s="6">
        <f t="shared" si="4"/>
        <v>174646900</v>
      </c>
      <c r="H41" s="6">
        <v>23127367</v>
      </c>
      <c r="I41" s="6">
        <v>22163753</v>
      </c>
      <c r="J41" s="6">
        <f t="shared" si="5"/>
        <v>71102425</v>
      </c>
      <c r="K41" s="6">
        <v>6210820</v>
      </c>
      <c r="L41" s="6">
        <v>51922400</v>
      </c>
      <c r="M41" s="6">
        <v>32738226</v>
      </c>
      <c r="N41" s="6">
        <v>26839600</v>
      </c>
      <c r="P41" s="7">
        <f t="shared" si="3"/>
        <v>408751491</v>
      </c>
      <c r="R41" s="63">
        <v>3592680</v>
      </c>
      <c r="S41" s="63"/>
      <c r="T41" s="63"/>
      <c r="U41" s="63"/>
    </row>
    <row r="42" spans="1:21">
      <c r="A42" s="1">
        <v>12</v>
      </c>
      <c r="B42" s="2" t="s">
        <v>19</v>
      </c>
      <c r="C42" s="2" t="s">
        <v>20</v>
      </c>
      <c r="D42" s="2" t="s">
        <v>53</v>
      </c>
      <c r="E42" s="1">
        <v>9649</v>
      </c>
      <c r="F42" s="6">
        <v>2709621</v>
      </c>
      <c r="G42" s="6">
        <f t="shared" si="4"/>
        <v>174646900</v>
      </c>
      <c r="H42" s="6">
        <v>27866312</v>
      </c>
      <c r="I42" s="6">
        <v>28136484</v>
      </c>
      <c r="J42" s="6">
        <f t="shared" si="5"/>
        <v>67740525</v>
      </c>
      <c r="K42" s="6">
        <v>6028957</v>
      </c>
      <c r="L42" s="6">
        <v>53641700</v>
      </c>
      <c r="M42" s="6">
        <v>31190276</v>
      </c>
      <c r="N42" s="6">
        <v>26706400</v>
      </c>
      <c r="P42" s="7">
        <f t="shared" si="3"/>
        <v>415957554</v>
      </c>
      <c r="R42" s="63">
        <v>5733000</v>
      </c>
      <c r="S42" s="63"/>
      <c r="T42" s="63"/>
      <c r="U42" s="63"/>
    </row>
    <row r="43" spans="1:21">
      <c r="A43" s="1">
        <v>13</v>
      </c>
      <c r="B43" s="2" t="s">
        <v>19</v>
      </c>
      <c r="C43" s="2" t="s">
        <v>21</v>
      </c>
      <c r="D43" s="2" t="s">
        <v>53</v>
      </c>
      <c r="E43" s="1">
        <v>9649</v>
      </c>
      <c r="F43" s="6">
        <v>2709621</v>
      </c>
      <c r="G43" s="6">
        <f t="shared" si="4"/>
        <v>174646900</v>
      </c>
      <c r="H43" s="6">
        <v>27866312</v>
      </c>
      <c r="I43" s="6">
        <v>28136484</v>
      </c>
      <c r="J43" s="6">
        <f t="shared" si="5"/>
        <v>67740525</v>
      </c>
      <c r="K43" s="6">
        <v>6028957</v>
      </c>
      <c r="L43" s="6">
        <v>53641700</v>
      </c>
      <c r="M43" s="6">
        <v>31190276</v>
      </c>
      <c r="N43" s="6">
        <v>26706400</v>
      </c>
      <c r="P43" s="7">
        <f t="shared" si="3"/>
        <v>415957554</v>
      </c>
      <c r="R43" s="63">
        <v>5733000</v>
      </c>
      <c r="S43" s="63"/>
      <c r="T43" s="63"/>
      <c r="U43" s="63"/>
    </row>
    <row r="44" spans="1:21">
      <c r="A44" s="1">
        <v>14</v>
      </c>
      <c r="B44" s="2" t="s">
        <v>22</v>
      </c>
      <c r="C44" s="2" t="s">
        <v>23</v>
      </c>
      <c r="D44" s="2" t="s">
        <v>53</v>
      </c>
      <c r="E44" s="1">
        <v>9649</v>
      </c>
      <c r="F44" s="6">
        <v>2750272</v>
      </c>
      <c r="G44" s="6">
        <f t="shared" si="4"/>
        <v>174646900</v>
      </c>
      <c r="H44" s="6">
        <v>31156621</v>
      </c>
      <c r="I44" s="6">
        <v>29873304</v>
      </c>
      <c r="J44" s="6">
        <f t="shared" si="5"/>
        <v>68756800</v>
      </c>
      <c r="K44" s="6">
        <v>6105098</v>
      </c>
      <c r="L44" s="6">
        <v>54214800</v>
      </c>
      <c r="M44" s="6">
        <v>31658211</v>
      </c>
      <c r="N44" s="6">
        <v>26173800</v>
      </c>
      <c r="P44" s="7">
        <f t="shared" si="3"/>
        <v>422585534</v>
      </c>
      <c r="R44" s="63">
        <v>5236140</v>
      </c>
      <c r="S44" s="63"/>
      <c r="T44" s="63"/>
      <c r="U44" s="63"/>
    </row>
    <row r="45" spans="1:21">
      <c r="A45" s="1">
        <v>15</v>
      </c>
      <c r="B45" s="2" t="s">
        <v>22</v>
      </c>
      <c r="C45" s="2" t="s">
        <v>24</v>
      </c>
      <c r="D45" s="2" t="s">
        <v>53</v>
      </c>
      <c r="E45" s="1">
        <v>9649</v>
      </c>
      <c r="F45" s="6">
        <v>2750272</v>
      </c>
      <c r="G45" s="6">
        <f t="shared" si="4"/>
        <v>174646900</v>
      </c>
      <c r="H45" s="6">
        <v>31156621</v>
      </c>
      <c r="I45" s="6">
        <v>29873304</v>
      </c>
      <c r="J45" s="6">
        <f t="shared" si="5"/>
        <v>68756800</v>
      </c>
      <c r="K45" s="6">
        <v>6105098</v>
      </c>
      <c r="L45" s="6">
        <v>54214800</v>
      </c>
      <c r="M45" s="6">
        <v>31658211</v>
      </c>
      <c r="N45" s="6">
        <v>26173800</v>
      </c>
      <c r="P45" s="7">
        <f t="shared" si="3"/>
        <v>422585534</v>
      </c>
      <c r="R45" s="63">
        <v>5236140</v>
      </c>
      <c r="S45" s="63"/>
      <c r="T45" s="63"/>
      <c r="U45" s="63"/>
    </row>
    <row r="46" spans="1:21">
      <c r="A46" s="1">
        <v>16</v>
      </c>
      <c r="B46" s="2" t="s">
        <v>25</v>
      </c>
      <c r="C46" s="2" t="s">
        <v>26</v>
      </c>
      <c r="D46" s="2" t="s">
        <v>53</v>
      </c>
      <c r="E46" s="1">
        <v>9649</v>
      </c>
      <c r="F46" s="6">
        <v>2796250</v>
      </c>
      <c r="G46" s="6">
        <f t="shared" si="4"/>
        <v>174646900</v>
      </c>
      <c r="H46" s="6">
        <v>32989931</v>
      </c>
      <c r="I46" s="6">
        <v>36714445</v>
      </c>
      <c r="J46" s="6">
        <f t="shared" si="5"/>
        <v>69906250</v>
      </c>
      <c r="K46" s="6">
        <v>6227372</v>
      </c>
      <c r="L46" s="6">
        <v>56507200</v>
      </c>
      <c r="M46" s="6">
        <v>32187461</v>
      </c>
      <c r="N46" s="6">
        <v>27438800</v>
      </c>
      <c r="P46" s="7">
        <f t="shared" si="3"/>
        <v>436618359</v>
      </c>
      <c r="R46" s="63">
        <v>4968600</v>
      </c>
      <c r="S46" s="63"/>
      <c r="T46" s="63"/>
      <c r="U46" s="63"/>
    </row>
    <row r="47" spans="1:21">
      <c r="A47" s="1">
        <v>17</v>
      </c>
      <c r="B47" s="2" t="s">
        <v>25</v>
      </c>
      <c r="C47" s="2" t="s">
        <v>27</v>
      </c>
      <c r="D47" s="2" t="s">
        <v>53</v>
      </c>
      <c r="E47" s="1">
        <v>9649</v>
      </c>
      <c r="F47" s="6">
        <v>2948046</v>
      </c>
      <c r="G47" s="6">
        <f t="shared" si="4"/>
        <v>174646900</v>
      </c>
      <c r="H47" s="6">
        <v>42388057</v>
      </c>
      <c r="I47" s="6">
        <v>57575583</v>
      </c>
      <c r="J47" s="6">
        <f t="shared" si="5"/>
        <v>73701150</v>
      </c>
      <c r="K47" s="6">
        <v>6572797</v>
      </c>
      <c r="L47" s="6">
        <v>58226400</v>
      </c>
      <c r="M47" s="6">
        <v>33934783</v>
      </c>
      <c r="N47" s="6">
        <v>28137800</v>
      </c>
      <c r="P47" s="7">
        <f t="shared" si="3"/>
        <v>475183470</v>
      </c>
      <c r="R47" s="63">
        <v>6497400</v>
      </c>
      <c r="S47" s="63"/>
      <c r="T47" s="63"/>
      <c r="U47" s="63"/>
    </row>
    <row r="48" spans="1:21">
      <c r="A48" s="1">
        <v>18</v>
      </c>
      <c r="B48" s="2" t="s">
        <v>25</v>
      </c>
      <c r="C48" s="2" t="s">
        <v>28</v>
      </c>
      <c r="D48" s="2" t="s">
        <v>53</v>
      </c>
      <c r="E48" s="1">
        <v>9649</v>
      </c>
      <c r="F48" s="6">
        <v>2948046</v>
      </c>
      <c r="G48" s="6">
        <f t="shared" si="4"/>
        <v>174646900</v>
      </c>
      <c r="H48" s="6">
        <v>34466228</v>
      </c>
      <c r="I48" s="6">
        <v>49412529</v>
      </c>
      <c r="J48" s="6">
        <f t="shared" si="5"/>
        <v>73701150</v>
      </c>
      <c r="K48" s="6">
        <v>6572797</v>
      </c>
      <c r="L48" s="6">
        <v>58226400</v>
      </c>
      <c r="M48" s="6">
        <v>33934783</v>
      </c>
      <c r="N48" s="6">
        <v>28137800</v>
      </c>
      <c r="P48" s="7">
        <f t="shared" si="3"/>
        <v>459098587</v>
      </c>
      <c r="R48" s="63">
        <v>6497400</v>
      </c>
      <c r="S48" s="63"/>
      <c r="T48" s="63"/>
      <c r="U48" s="63"/>
    </row>
    <row r="49" spans="1:21">
      <c r="A49" s="1">
        <v>19</v>
      </c>
      <c r="B49" s="2" t="s">
        <v>29</v>
      </c>
      <c r="C49" s="2" t="s">
        <v>30</v>
      </c>
      <c r="D49" s="2" t="s">
        <v>53</v>
      </c>
      <c r="E49" s="1">
        <v>9649</v>
      </c>
      <c r="F49" s="6">
        <v>3539593.7111111111</v>
      </c>
      <c r="G49" s="6">
        <f t="shared" si="4"/>
        <v>174646900</v>
      </c>
      <c r="H49" s="6">
        <v>43819933</v>
      </c>
      <c r="I49" s="6">
        <v>66296681</v>
      </c>
      <c r="J49" s="6">
        <f t="shared" si="5"/>
        <v>88489842.777777776</v>
      </c>
      <c r="K49" s="6">
        <v>7789358</v>
      </c>
      <c r="L49" s="6">
        <v>61122000</v>
      </c>
      <c r="M49" s="6">
        <v>40908403</v>
      </c>
      <c r="N49" s="6">
        <v>33675900</v>
      </c>
      <c r="P49" s="7">
        <f t="shared" si="3"/>
        <v>516749017.77777779</v>
      </c>
      <c r="R49" s="63">
        <v>7452900</v>
      </c>
      <c r="S49" s="63"/>
      <c r="T49" s="63"/>
      <c r="U49" s="63"/>
    </row>
    <row r="50" spans="1:21">
      <c r="A50" s="1">
        <v>20</v>
      </c>
      <c r="B50" s="2" t="s">
        <v>29</v>
      </c>
      <c r="C50" s="2" t="s">
        <v>31</v>
      </c>
      <c r="D50" s="2" t="s">
        <v>53</v>
      </c>
      <c r="E50" s="1">
        <v>9649</v>
      </c>
      <c r="F50" s="6">
        <v>3428734.2</v>
      </c>
      <c r="G50" s="6">
        <f t="shared" si="4"/>
        <v>174646900</v>
      </c>
      <c r="H50" s="6">
        <v>53193848</v>
      </c>
      <c r="I50" s="6">
        <v>68003006</v>
      </c>
      <c r="J50" s="6">
        <f t="shared" si="5"/>
        <v>85718355</v>
      </c>
      <c r="K50" s="6">
        <v>7575153</v>
      </c>
      <c r="L50" s="6">
        <v>62993400</v>
      </c>
      <c r="M50" s="6">
        <v>39627144</v>
      </c>
      <c r="N50" s="6">
        <v>33675900</v>
      </c>
      <c r="P50" s="7">
        <f t="shared" si="3"/>
        <v>525433706</v>
      </c>
      <c r="R50" s="63">
        <v>7644000</v>
      </c>
      <c r="S50" s="63"/>
      <c r="T50" s="63"/>
      <c r="U50" s="63"/>
    </row>
    <row r="51" spans="1:21">
      <c r="A51" s="1">
        <v>21</v>
      </c>
      <c r="B51" s="2" t="s">
        <v>29</v>
      </c>
      <c r="C51" s="2" t="s">
        <v>32</v>
      </c>
      <c r="D51" s="2" t="s">
        <v>53</v>
      </c>
      <c r="E51" s="1">
        <v>9649</v>
      </c>
      <c r="F51" s="6">
        <v>3566984.777777778</v>
      </c>
      <c r="G51" s="6">
        <f t="shared" si="4"/>
        <v>174646900</v>
      </c>
      <c r="H51" s="6">
        <v>50206693</v>
      </c>
      <c r="I51" s="6">
        <v>66296681</v>
      </c>
      <c r="J51" s="6">
        <f t="shared" si="5"/>
        <v>89174619.444444448</v>
      </c>
      <c r="K51" s="6">
        <v>7808631</v>
      </c>
      <c r="L51" s="6">
        <v>61745800</v>
      </c>
      <c r="M51" s="6">
        <v>41224967</v>
      </c>
      <c r="N51" s="6">
        <v>33675900</v>
      </c>
      <c r="P51" s="7">
        <f t="shared" si="3"/>
        <v>524780191.44444442</v>
      </c>
      <c r="R51" s="63">
        <v>7452900</v>
      </c>
      <c r="S51" s="63"/>
      <c r="T51" s="63"/>
      <c r="U51" s="63"/>
    </row>
    <row r="52" spans="1:21">
      <c r="A52" s="1">
        <v>22</v>
      </c>
      <c r="B52" s="2" t="s">
        <v>33</v>
      </c>
      <c r="C52" s="2" t="s">
        <v>34</v>
      </c>
      <c r="D52" s="2" t="s">
        <v>53</v>
      </c>
      <c r="E52" s="1">
        <v>9649</v>
      </c>
      <c r="F52" s="6">
        <v>3044550</v>
      </c>
      <c r="G52" s="6">
        <f t="shared" si="4"/>
        <v>174646900</v>
      </c>
      <c r="H52" s="6">
        <v>43188924</v>
      </c>
      <c r="I52" s="6">
        <v>60373793</v>
      </c>
      <c r="J52" s="6">
        <f t="shared" si="5"/>
        <v>76113750</v>
      </c>
      <c r="K52" s="6">
        <v>6826497</v>
      </c>
      <c r="L52" s="6">
        <v>58799500</v>
      </c>
      <c r="M52" s="6">
        <v>35045628</v>
      </c>
      <c r="N52" s="6">
        <v>30168400</v>
      </c>
      <c r="P52" s="7">
        <f t="shared" si="3"/>
        <v>485163392</v>
      </c>
      <c r="R52" s="63">
        <v>8516448.0029999986</v>
      </c>
      <c r="S52" s="63"/>
      <c r="T52" s="63"/>
      <c r="U52" s="63"/>
    </row>
    <row r="53" spans="1:21">
      <c r="A53" s="1">
        <v>23</v>
      </c>
      <c r="B53" s="2" t="s">
        <v>33</v>
      </c>
      <c r="C53" s="2" t="s">
        <v>35</v>
      </c>
      <c r="D53" s="2" t="s">
        <v>53</v>
      </c>
      <c r="E53" s="1">
        <v>9649</v>
      </c>
      <c r="F53" s="6">
        <v>3147954</v>
      </c>
      <c r="G53" s="6">
        <f t="shared" si="4"/>
        <v>174646900</v>
      </c>
      <c r="H53" s="6">
        <v>42069640</v>
      </c>
      <c r="I53" s="6">
        <v>58752761</v>
      </c>
      <c r="J53" s="6">
        <f t="shared" si="5"/>
        <v>78698850</v>
      </c>
      <c r="K53" s="6">
        <v>7003042</v>
      </c>
      <c r="L53" s="6">
        <v>58226400</v>
      </c>
      <c r="M53" s="6">
        <v>36235904</v>
      </c>
      <c r="N53" s="6">
        <v>30168400</v>
      </c>
      <c r="P53" s="7">
        <f t="shared" si="3"/>
        <v>485801897</v>
      </c>
      <c r="R53" s="63">
        <v>8516448.0029999986</v>
      </c>
      <c r="S53" s="63"/>
      <c r="T53" s="63"/>
      <c r="U53" s="63"/>
    </row>
    <row r="54" spans="1:21">
      <c r="A54" s="1">
        <v>24</v>
      </c>
      <c r="B54" s="2" t="s">
        <v>33</v>
      </c>
      <c r="C54" s="2" t="s">
        <v>36</v>
      </c>
      <c r="D54" s="2" t="s">
        <v>53</v>
      </c>
      <c r="E54" s="1">
        <v>9649</v>
      </c>
      <c r="F54" s="6">
        <v>4254914</v>
      </c>
      <c r="G54" s="6">
        <f t="shared" si="4"/>
        <v>174646900</v>
      </c>
      <c r="H54" s="6">
        <v>56282617</v>
      </c>
      <c r="I54" s="6">
        <v>93093552</v>
      </c>
      <c r="J54" s="6">
        <f t="shared" si="5"/>
        <v>106372850</v>
      </c>
      <c r="K54" s="6">
        <v>8963988</v>
      </c>
      <c r="L54" s="6">
        <v>61665000</v>
      </c>
      <c r="M54" s="6">
        <v>48978038</v>
      </c>
      <c r="N54" s="6">
        <v>31500000</v>
      </c>
      <c r="P54" s="7">
        <f t="shared" si="3"/>
        <v>581502945</v>
      </c>
      <c r="R54" s="63">
        <v>13482000</v>
      </c>
      <c r="S54" s="63"/>
      <c r="T54" s="63"/>
      <c r="U54" s="63"/>
    </row>
    <row r="55" spans="1:21">
      <c r="A55" s="1">
        <v>25</v>
      </c>
      <c r="B55" s="2" t="s">
        <v>33</v>
      </c>
      <c r="C55" s="2" t="s">
        <v>37</v>
      </c>
      <c r="D55" s="2" t="s">
        <v>53</v>
      </c>
      <c r="E55" s="1">
        <v>9649</v>
      </c>
      <c r="F55" s="6">
        <v>5317427</v>
      </c>
      <c r="G55" s="6">
        <f t="shared" si="4"/>
        <v>174646900</v>
      </c>
      <c r="H55" s="6">
        <v>65912319</v>
      </c>
      <c r="I55" s="6">
        <v>104604809</v>
      </c>
      <c r="J55" s="6">
        <f t="shared" si="5"/>
        <v>132935675</v>
      </c>
      <c r="K55" s="6">
        <v>10852010</v>
      </c>
      <c r="L55" s="6">
        <v>71178900</v>
      </c>
      <c r="M55" s="6">
        <v>59508316</v>
      </c>
      <c r="N55" s="6">
        <v>31500000</v>
      </c>
      <c r="P55" s="7">
        <f t="shared" si="3"/>
        <v>651138929</v>
      </c>
      <c r="R55" s="63">
        <v>15729000</v>
      </c>
      <c r="S55" s="63"/>
      <c r="T55" s="63"/>
      <c r="U55" s="63"/>
    </row>
    <row r="59" spans="1:21">
      <c r="A59" s="5" t="s">
        <v>0</v>
      </c>
      <c r="B59" s="5" t="s">
        <v>1</v>
      </c>
      <c r="C59" s="5" t="s">
        <v>2</v>
      </c>
      <c r="D59" s="5" t="s">
        <v>38</v>
      </c>
      <c r="E59" s="4" t="s">
        <v>51</v>
      </c>
      <c r="F59" s="4" t="s">
        <v>56</v>
      </c>
      <c r="G59" s="4" t="s">
        <v>44</v>
      </c>
      <c r="H59" s="4" t="s">
        <v>45</v>
      </c>
      <c r="I59" s="4" t="s">
        <v>46</v>
      </c>
      <c r="J59" s="4" t="s">
        <v>47</v>
      </c>
      <c r="K59" s="4" t="s">
        <v>48</v>
      </c>
      <c r="L59" s="4" t="s">
        <v>49</v>
      </c>
      <c r="M59" s="4" t="s">
        <v>52</v>
      </c>
      <c r="N59" s="4" t="s">
        <v>50</v>
      </c>
      <c r="P59" s="4" t="s">
        <v>57</v>
      </c>
      <c r="R59" s="62" t="s">
        <v>40</v>
      </c>
      <c r="S59" s="62" t="s">
        <v>41</v>
      </c>
      <c r="T59" s="62" t="s">
        <v>42</v>
      </c>
      <c r="U59" s="62" t="s">
        <v>43</v>
      </c>
    </row>
    <row r="60" spans="1:21">
      <c r="A60" s="1">
        <v>1</v>
      </c>
      <c r="B60" s="2" t="s">
        <v>3</v>
      </c>
      <c r="C60" s="2" t="s">
        <v>4</v>
      </c>
      <c r="D60" s="2" t="s">
        <v>54</v>
      </c>
      <c r="E60" s="1">
        <v>13448</v>
      </c>
      <c r="F60" s="6">
        <v>3057727</v>
      </c>
      <c r="G60" s="6">
        <f>E60*18100</f>
        <v>243408800</v>
      </c>
      <c r="H60" s="6">
        <v>57721560</v>
      </c>
      <c r="I60" s="6">
        <v>81199024</v>
      </c>
      <c r="J60" s="6">
        <f>F60*34</f>
        <v>103962718</v>
      </c>
      <c r="K60" s="6">
        <v>6947051</v>
      </c>
      <c r="L60" s="6">
        <v>59770900</v>
      </c>
      <c r="M60" s="6">
        <v>35197304</v>
      </c>
      <c r="N60" s="6">
        <v>29436100</v>
      </c>
      <c r="P60" s="7">
        <f t="shared" ref="P60:P84" si="6">SUM(G60:N60)</f>
        <v>617643457</v>
      </c>
      <c r="R60" s="63">
        <v>5680500</v>
      </c>
      <c r="S60" s="63"/>
      <c r="T60" s="63"/>
      <c r="U60" s="63"/>
    </row>
    <row r="61" spans="1:21">
      <c r="A61" s="1">
        <v>2</v>
      </c>
      <c r="B61" s="2" t="s">
        <v>3</v>
      </c>
      <c r="C61" s="2" t="s">
        <v>5</v>
      </c>
      <c r="D61" s="2" t="s">
        <v>54</v>
      </c>
      <c r="E61" s="1">
        <v>13448</v>
      </c>
      <c r="F61" s="6">
        <v>2964524</v>
      </c>
      <c r="G61" s="6">
        <f t="shared" ref="G61:G84" si="7">E61*18100</f>
        <v>243408800</v>
      </c>
      <c r="H61" s="6">
        <v>51387378</v>
      </c>
      <c r="I61" s="6">
        <v>72215760</v>
      </c>
      <c r="J61" s="6">
        <f t="shared" ref="J61:J84" si="8">F61*34</f>
        <v>100793816</v>
      </c>
      <c r="K61" s="6">
        <v>6664665</v>
      </c>
      <c r="L61" s="6">
        <v>57478600</v>
      </c>
      <c r="M61" s="6">
        <v>34124460</v>
      </c>
      <c r="N61" s="6">
        <v>28916800</v>
      </c>
      <c r="P61" s="7">
        <f t="shared" si="6"/>
        <v>594990279</v>
      </c>
      <c r="R61" s="63">
        <v>5554500</v>
      </c>
      <c r="S61" s="63"/>
      <c r="T61" s="63"/>
      <c r="U61" s="63"/>
    </row>
    <row r="62" spans="1:21">
      <c r="A62" s="1">
        <v>3</v>
      </c>
      <c r="B62" s="2" t="s">
        <v>3</v>
      </c>
      <c r="C62" s="2" t="s">
        <v>6</v>
      </c>
      <c r="D62" s="2" t="s">
        <v>54</v>
      </c>
      <c r="E62" s="1">
        <v>13448</v>
      </c>
      <c r="F62" s="6">
        <v>3324624</v>
      </c>
      <c r="G62" s="6">
        <f t="shared" si="7"/>
        <v>243408800</v>
      </c>
      <c r="H62" s="6">
        <v>57537243</v>
      </c>
      <c r="I62" s="6">
        <v>81979008</v>
      </c>
      <c r="J62" s="6">
        <f t="shared" si="8"/>
        <v>113037216</v>
      </c>
      <c r="K62" s="6">
        <v>7223031</v>
      </c>
      <c r="L62" s="6">
        <v>59770900</v>
      </c>
      <c r="M62" s="6">
        <v>38269538</v>
      </c>
      <c r="N62" s="6">
        <v>28916800</v>
      </c>
      <c r="P62" s="7">
        <f t="shared" si="6"/>
        <v>630142536</v>
      </c>
      <c r="R62" s="63">
        <v>6604500</v>
      </c>
      <c r="S62" s="63"/>
      <c r="T62" s="63"/>
      <c r="U62" s="63"/>
    </row>
    <row r="63" spans="1:21">
      <c r="A63" s="1">
        <v>4</v>
      </c>
      <c r="B63" s="2" t="s">
        <v>7</v>
      </c>
      <c r="C63" s="2" t="s">
        <v>8</v>
      </c>
      <c r="D63" s="2" t="s">
        <v>54</v>
      </c>
      <c r="E63" s="1">
        <v>13448</v>
      </c>
      <c r="F63" s="6">
        <v>3324624</v>
      </c>
      <c r="G63" s="6">
        <f t="shared" si="7"/>
        <v>243408800</v>
      </c>
      <c r="H63" s="6">
        <v>57537243</v>
      </c>
      <c r="I63" s="6">
        <v>81979008</v>
      </c>
      <c r="J63" s="6">
        <f t="shared" si="8"/>
        <v>113037216</v>
      </c>
      <c r="K63" s="6">
        <v>7223031</v>
      </c>
      <c r="L63" s="6">
        <v>59770900</v>
      </c>
      <c r="M63" s="6">
        <v>38269538</v>
      </c>
      <c r="N63" s="6">
        <v>28916800</v>
      </c>
      <c r="P63" s="7">
        <f t="shared" si="6"/>
        <v>630142536</v>
      </c>
      <c r="R63" s="63">
        <v>6604500</v>
      </c>
      <c r="S63" s="63"/>
      <c r="T63" s="63"/>
      <c r="U63" s="63"/>
    </row>
    <row r="64" spans="1:21">
      <c r="A64" s="1">
        <v>5</v>
      </c>
      <c r="B64" s="2" t="s">
        <v>7</v>
      </c>
      <c r="C64" s="2" t="s">
        <v>9</v>
      </c>
      <c r="D64" s="2" t="s">
        <v>54</v>
      </c>
      <c r="E64" s="1">
        <v>13448</v>
      </c>
      <c r="F64" s="6">
        <v>2964524</v>
      </c>
      <c r="G64" s="6">
        <f t="shared" si="7"/>
        <v>243408800</v>
      </c>
      <c r="H64" s="6">
        <v>56941576</v>
      </c>
      <c r="I64" s="6">
        <v>75255008</v>
      </c>
      <c r="J64" s="6">
        <f t="shared" si="8"/>
        <v>100793816</v>
      </c>
      <c r="K64" s="6">
        <v>6639227</v>
      </c>
      <c r="L64" s="6">
        <v>59083200</v>
      </c>
      <c r="M64" s="6">
        <v>34124460</v>
      </c>
      <c r="N64" s="6">
        <v>28916800</v>
      </c>
      <c r="P64" s="7">
        <f t="shared" si="6"/>
        <v>605162887</v>
      </c>
      <c r="R64" s="63">
        <v>5554500</v>
      </c>
      <c r="S64" s="63"/>
      <c r="T64" s="63"/>
      <c r="U64" s="63"/>
    </row>
    <row r="65" spans="1:21">
      <c r="A65" s="1">
        <v>6</v>
      </c>
      <c r="B65" s="2" t="s">
        <v>10</v>
      </c>
      <c r="C65" s="2" t="s">
        <v>11</v>
      </c>
      <c r="D65" s="2" t="s">
        <v>54</v>
      </c>
      <c r="E65" s="1">
        <v>13448</v>
      </c>
      <c r="F65" s="6">
        <v>3100009</v>
      </c>
      <c r="G65" s="6">
        <f t="shared" si="7"/>
        <v>243408800</v>
      </c>
      <c r="H65" s="6">
        <v>51150602</v>
      </c>
      <c r="I65" s="6">
        <v>66728976</v>
      </c>
      <c r="J65" s="6">
        <f t="shared" si="8"/>
        <v>105400306</v>
      </c>
      <c r="K65" s="6">
        <v>6888228</v>
      </c>
      <c r="L65" s="6">
        <v>58051600</v>
      </c>
      <c r="M65" s="6">
        <v>35683999</v>
      </c>
      <c r="N65" s="6">
        <v>29436100</v>
      </c>
      <c r="P65" s="7">
        <f t="shared" si="6"/>
        <v>596748611</v>
      </c>
      <c r="R65" s="63">
        <v>5337805.2</v>
      </c>
      <c r="S65" s="63"/>
      <c r="T65" s="63"/>
      <c r="U65" s="63"/>
    </row>
    <row r="66" spans="1:21">
      <c r="A66" s="1">
        <v>7</v>
      </c>
      <c r="B66" s="2" t="s">
        <v>10</v>
      </c>
      <c r="C66" s="2" t="s">
        <v>12</v>
      </c>
      <c r="D66" s="2" t="s">
        <v>54</v>
      </c>
      <c r="E66" s="1">
        <v>13448</v>
      </c>
      <c r="F66" s="6">
        <v>2876992</v>
      </c>
      <c r="G66" s="6">
        <f t="shared" si="7"/>
        <v>243408800</v>
      </c>
      <c r="H66" s="6">
        <v>46646087</v>
      </c>
      <c r="I66" s="6">
        <v>66728976</v>
      </c>
      <c r="J66" s="6">
        <f t="shared" si="8"/>
        <v>97817728</v>
      </c>
      <c r="K66" s="6">
        <v>6340814</v>
      </c>
      <c r="L66" s="6">
        <v>56905500</v>
      </c>
      <c r="M66" s="6">
        <v>33116876</v>
      </c>
      <c r="N66" s="6">
        <v>28137800</v>
      </c>
      <c r="P66" s="7">
        <f t="shared" si="6"/>
        <v>579102581</v>
      </c>
      <c r="R66" s="63">
        <v>5337805.2</v>
      </c>
      <c r="S66" s="63"/>
      <c r="T66" s="63"/>
      <c r="U66" s="63"/>
    </row>
    <row r="67" spans="1:21">
      <c r="A67" s="1">
        <v>8</v>
      </c>
      <c r="B67" s="2" t="s">
        <v>13</v>
      </c>
      <c r="C67" s="2" t="s">
        <v>14</v>
      </c>
      <c r="D67" s="2" t="s">
        <v>54</v>
      </c>
      <c r="E67" s="1">
        <v>13448</v>
      </c>
      <c r="F67" s="6">
        <v>3039224</v>
      </c>
      <c r="G67" s="6">
        <f t="shared" si="7"/>
        <v>243408800</v>
      </c>
      <c r="H67" s="6">
        <v>29202815</v>
      </c>
      <c r="I67" s="6">
        <v>25833608</v>
      </c>
      <c r="J67" s="6">
        <f t="shared" si="8"/>
        <v>103333616</v>
      </c>
      <c r="K67" s="6">
        <v>6489726</v>
      </c>
      <c r="L67" s="6">
        <v>51747600</v>
      </c>
      <c r="M67" s="6">
        <v>34984313</v>
      </c>
      <c r="N67" s="6">
        <v>26706400</v>
      </c>
      <c r="P67" s="7">
        <f t="shared" si="6"/>
        <v>521706878</v>
      </c>
      <c r="R67" s="63">
        <v>3592680</v>
      </c>
      <c r="S67" s="63"/>
      <c r="T67" s="63"/>
      <c r="U67" s="63"/>
    </row>
    <row r="68" spans="1:21">
      <c r="A68" s="1">
        <v>9</v>
      </c>
      <c r="B68" s="2" t="s">
        <v>13</v>
      </c>
      <c r="C68" s="2" t="s">
        <v>15</v>
      </c>
      <c r="D68" s="2" t="s">
        <v>54</v>
      </c>
      <c r="E68" s="1">
        <v>13448</v>
      </c>
      <c r="F68" s="6">
        <v>3039224</v>
      </c>
      <c r="G68" s="6">
        <f t="shared" si="7"/>
        <v>243408800</v>
      </c>
      <c r="H68" s="6">
        <v>29202815</v>
      </c>
      <c r="I68" s="6">
        <v>31212808</v>
      </c>
      <c r="J68" s="6">
        <f t="shared" si="8"/>
        <v>103333616</v>
      </c>
      <c r="K68" s="6">
        <v>6489726</v>
      </c>
      <c r="L68" s="6">
        <v>51747600</v>
      </c>
      <c r="M68" s="6">
        <v>34984313</v>
      </c>
      <c r="N68" s="6">
        <v>26706400</v>
      </c>
      <c r="P68" s="7">
        <f t="shared" si="6"/>
        <v>527086078</v>
      </c>
      <c r="R68" s="63">
        <v>3592680</v>
      </c>
      <c r="S68" s="63"/>
      <c r="T68" s="63"/>
      <c r="U68" s="63"/>
    </row>
    <row r="69" spans="1:21">
      <c r="A69" s="1">
        <v>10</v>
      </c>
      <c r="B69" s="2" t="s">
        <v>16</v>
      </c>
      <c r="C69" s="2" t="s">
        <v>17</v>
      </c>
      <c r="D69" s="2" t="s">
        <v>54</v>
      </c>
      <c r="E69" s="1">
        <v>13448</v>
      </c>
      <c r="F69" s="6">
        <v>2844097</v>
      </c>
      <c r="G69" s="6">
        <f t="shared" si="7"/>
        <v>243408800</v>
      </c>
      <c r="H69" s="6">
        <v>30890571</v>
      </c>
      <c r="I69" s="6">
        <v>30890056</v>
      </c>
      <c r="J69" s="6">
        <f t="shared" si="8"/>
        <v>96699298</v>
      </c>
      <c r="K69" s="6">
        <v>6210820</v>
      </c>
      <c r="L69" s="6">
        <v>53466900</v>
      </c>
      <c r="M69" s="6">
        <v>32738226</v>
      </c>
      <c r="N69" s="6">
        <v>26839600</v>
      </c>
      <c r="P69" s="7">
        <f t="shared" si="6"/>
        <v>521144271</v>
      </c>
      <c r="R69" s="63">
        <v>3592680</v>
      </c>
      <c r="S69" s="63"/>
      <c r="T69" s="63"/>
      <c r="U69" s="63"/>
    </row>
    <row r="70" spans="1:21">
      <c r="A70" s="1">
        <v>11</v>
      </c>
      <c r="B70" s="2" t="s">
        <v>16</v>
      </c>
      <c r="C70" s="2" t="s">
        <v>18</v>
      </c>
      <c r="D70" s="2" t="s">
        <v>54</v>
      </c>
      <c r="E70" s="1">
        <v>13448</v>
      </c>
      <c r="F70" s="6">
        <v>2844097</v>
      </c>
      <c r="G70" s="6">
        <f t="shared" si="7"/>
        <v>243408800</v>
      </c>
      <c r="H70" s="6">
        <v>30890571</v>
      </c>
      <c r="I70" s="6">
        <v>30890056</v>
      </c>
      <c r="J70" s="6">
        <f t="shared" si="8"/>
        <v>96699298</v>
      </c>
      <c r="K70" s="6">
        <v>6210820</v>
      </c>
      <c r="L70" s="6">
        <v>53466900</v>
      </c>
      <c r="M70" s="6">
        <v>32738226</v>
      </c>
      <c r="N70" s="6">
        <v>26839600</v>
      </c>
      <c r="P70" s="7">
        <f t="shared" si="6"/>
        <v>521144271</v>
      </c>
      <c r="R70" s="63">
        <v>3592680</v>
      </c>
      <c r="S70" s="63"/>
      <c r="T70" s="63"/>
      <c r="U70" s="63"/>
    </row>
    <row r="71" spans="1:21">
      <c r="A71" s="1">
        <v>12</v>
      </c>
      <c r="B71" s="2" t="s">
        <v>19</v>
      </c>
      <c r="C71" s="2" t="s">
        <v>20</v>
      </c>
      <c r="D71" s="2" t="s">
        <v>54</v>
      </c>
      <c r="E71" s="1">
        <v>13448</v>
      </c>
      <c r="F71" s="6">
        <v>2709621</v>
      </c>
      <c r="G71" s="6">
        <f t="shared" si="7"/>
        <v>243408800</v>
      </c>
      <c r="H71" s="6">
        <v>37681296</v>
      </c>
      <c r="I71" s="6">
        <v>39214368</v>
      </c>
      <c r="J71" s="6">
        <f t="shared" si="8"/>
        <v>92127114</v>
      </c>
      <c r="K71" s="6">
        <v>6028957</v>
      </c>
      <c r="L71" s="6">
        <v>55186200</v>
      </c>
      <c r="M71" s="6">
        <v>31190276</v>
      </c>
      <c r="N71" s="6">
        <v>26706400</v>
      </c>
      <c r="P71" s="7">
        <f t="shared" si="6"/>
        <v>531543411</v>
      </c>
      <c r="R71" s="63">
        <v>5733000</v>
      </c>
      <c r="S71" s="63"/>
      <c r="T71" s="63"/>
      <c r="U71" s="63"/>
    </row>
    <row r="72" spans="1:21">
      <c r="A72" s="1">
        <v>13</v>
      </c>
      <c r="B72" s="2" t="s">
        <v>19</v>
      </c>
      <c r="C72" s="2" t="s">
        <v>21</v>
      </c>
      <c r="D72" s="2" t="s">
        <v>54</v>
      </c>
      <c r="E72" s="1">
        <v>13448</v>
      </c>
      <c r="F72" s="6">
        <v>2709621</v>
      </c>
      <c r="G72" s="6">
        <f t="shared" si="7"/>
        <v>243408800</v>
      </c>
      <c r="H72" s="6">
        <v>37681296</v>
      </c>
      <c r="I72" s="6">
        <v>39214368</v>
      </c>
      <c r="J72" s="6">
        <f t="shared" si="8"/>
        <v>92127114</v>
      </c>
      <c r="K72" s="6">
        <v>6028957</v>
      </c>
      <c r="L72" s="6">
        <v>55186200</v>
      </c>
      <c r="M72" s="6">
        <v>31190276</v>
      </c>
      <c r="N72" s="6">
        <v>26706400</v>
      </c>
      <c r="P72" s="7">
        <f t="shared" si="6"/>
        <v>531543411</v>
      </c>
      <c r="R72" s="63">
        <v>5733000</v>
      </c>
      <c r="S72" s="63"/>
      <c r="T72" s="63"/>
      <c r="U72" s="63"/>
    </row>
    <row r="73" spans="1:21">
      <c r="A73" s="1">
        <v>14</v>
      </c>
      <c r="B73" s="2" t="s">
        <v>22</v>
      </c>
      <c r="C73" s="2" t="s">
        <v>23</v>
      </c>
      <c r="D73" s="2" t="s">
        <v>54</v>
      </c>
      <c r="E73" s="1">
        <v>13448</v>
      </c>
      <c r="F73" s="6">
        <v>2750272</v>
      </c>
      <c r="G73" s="6">
        <f t="shared" si="7"/>
        <v>243408800</v>
      </c>
      <c r="H73" s="6">
        <v>42280512</v>
      </c>
      <c r="I73" s="6">
        <v>41635008</v>
      </c>
      <c r="J73" s="6">
        <f t="shared" si="8"/>
        <v>93509248</v>
      </c>
      <c r="K73" s="6">
        <v>6105098</v>
      </c>
      <c r="L73" s="6">
        <v>55759300</v>
      </c>
      <c r="M73" s="6">
        <v>31658211</v>
      </c>
      <c r="N73" s="6">
        <v>26173800</v>
      </c>
      <c r="P73" s="7">
        <f t="shared" si="6"/>
        <v>540529977</v>
      </c>
      <c r="R73" s="63">
        <v>5236140</v>
      </c>
      <c r="S73" s="63"/>
      <c r="T73" s="63"/>
      <c r="U73" s="63"/>
    </row>
    <row r="74" spans="1:21">
      <c r="A74" s="1">
        <v>15</v>
      </c>
      <c r="B74" s="2" t="s">
        <v>22</v>
      </c>
      <c r="C74" s="2" t="s">
        <v>24</v>
      </c>
      <c r="D74" s="2" t="s">
        <v>54</v>
      </c>
      <c r="E74" s="1">
        <v>13448</v>
      </c>
      <c r="F74" s="6">
        <v>2750272</v>
      </c>
      <c r="G74" s="6">
        <f t="shared" si="7"/>
        <v>243408800</v>
      </c>
      <c r="H74" s="6">
        <v>42280512</v>
      </c>
      <c r="I74" s="6">
        <v>41635008</v>
      </c>
      <c r="J74" s="6">
        <f t="shared" si="8"/>
        <v>93509248</v>
      </c>
      <c r="K74" s="6">
        <v>6105098</v>
      </c>
      <c r="L74" s="6">
        <v>55759300</v>
      </c>
      <c r="M74" s="6">
        <v>31658211</v>
      </c>
      <c r="N74" s="6">
        <v>26173800</v>
      </c>
      <c r="P74" s="7">
        <f t="shared" si="6"/>
        <v>540529977</v>
      </c>
      <c r="R74" s="63">
        <v>5236140</v>
      </c>
      <c r="S74" s="63"/>
      <c r="T74" s="63"/>
      <c r="U74" s="63"/>
    </row>
    <row r="75" spans="1:21">
      <c r="A75" s="1">
        <v>16</v>
      </c>
      <c r="B75" s="2" t="s">
        <v>25</v>
      </c>
      <c r="C75" s="2" t="s">
        <v>26</v>
      </c>
      <c r="D75" s="2" t="s">
        <v>54</v>
      </c>
      <c r="E75" s="1">
        <v>13448</v>
      </c>
      <c r="F75" s="6">
        <v>2796250</v>
      </c>
      <c r="G75" s="6">
        <f t="shared" si="7"/>
        <v>243408800</v>
      </c>
      <c r="H75" s="6">
        <v>44822184</v>
      </c>
      <c r="I75" s="6">
        <v>51169640</v>
      </c>
      <c r="J75" s="6">
        <f t="shared" si="8"/>
        <v>95072500</v>
      </c>
      <c r="K75" s="6">
        <v>6227372</v>
      </c>
      <c r="L75" s="6">
        <v>58051600</v>
      </c>
      <c r="M75" s="6">
        <v>32187461</v>
      </c>
      <c r="N75" s="6">
        <v>27438800</v>
      </c>
      <c r="P75" s="7">
        <f t="shared" si="6"/>
        <v>558378357</v>
      </c>
      <c r="R75" s="63">
        <v>4968600</v>
      </c>
      <c r="S75" s="63"/>
      <c r="T75" s="63"/>
      <c r="U75" s="63"/>
    </row>
    <row r="76" spans="1:21">
      <c r="A76" s="1">
        <v>17</v>
      </c>
      <c r="B76" s="2" t="s">
        <v>25</v>
      </c>
      <c r="C76" s="2" t="s">
        <v>27</v>
      </c>
      <c r="D76" s="2" t="s">
        <v>54</v>
      </c>
      <c r="E76" s="1">
        <v>13448</v>
      </c>
      <c r="F76" s="6">
        <v>2948046</v>
      </c>
      <c r="G76" s="6">
        <f t="shared" si="7"/>
        <v>243408800</v>
      </c>
      <c r="H76" s="6">
        <v>57463304</v>
      </c>
      <c r="I76" s="6">
        <v>80244216</v>
      </c>
      <c r="J76" s="6">
        <f t="shared" si="8"/>
        <v>100233564</v>
      </c>
      <c r="K76" s="6">
        <v>6572797</v>
      </c>
      <c r="L76" s="6">
        <v>59770900</v>
      </c>
      <c r="M76" s="6">
        <v>33934783</v>
      </c>
      <c r="N76" s="6">
        <v>28137800</v>
      </c>
      <c r="P76" s="7">
        <f t="shared" si="6"/>
        <v>609766164</v>
      </c>
      <c r="R76" s="63">
        <v>6497400</v>
      </c>
      <c r="S76" s="63"/>
      <c r="T76" s="63"/>
      <c r="U76" s="63"/>
    </row>
    <row r="77" spans="1:21">
      <c r="A77" s="1">
        <v>18</v>
      </c>
      <c r="B77" s="2" t="s">
        <v>25</v>
      </c>
      <c r="C77" s="2" t="s">
        <v>28</v>
      </c>
      <c r="D77" s="2" t="s">
        <v>54</v>
      </c>
      <c r="E77" s="1">
        <v>13448</v>
      </c>
      <c r="F77" s="6">
        <v>2948046</v>
      </c>
      <c r="G77" s="6">
        <f t="shared" si="7"/>
        <v>243408800</v>
      </c>
      <c r="H77" s="6">
        <v>46422496</v>
      </c>
      <c r="I77" s="6">
        <v>68867208</v>
      </c>
      <c r="J77" s="6">
        <f t="shared" si="8"/>
        <v>100233564</v>
      </c>
      <c r="K77" s="6">
        <v>6572797</v>
      </c>
      <c r="L77" s="6">
        <v>59770900</v>
      </c>
      <c r="M77" s="6">
        <v>33934783</v>
      </c>
      <c r="N77" s="6">
        <v>28137800</v>
      </c>
      <c r="P77" s="7">
        <f t="shared" si="6"/>
        <v>587348348</v>
      </c>
      <c r="R77" s="63">
        <v>6497400</v>
      </c>
      <c r="S77" s="63"/>
      <c r="T77" s="63"/>
      <c r="U77" s="63"/>
    </row>
    <row r="78" spans="1:21">
      <c r="A78" s="1">
        <v>19</v>
      </c>
      <c r="B78" s="2" t="s">
        <v>29</v>
      </c>
      <c r="C78" s="2" t="s">
        <v>30</v>
      </c>
      <c r="D78" s="2" t="s">
        <v>54</v>
      </c>
      <c r="E78" s="1">
        <v>13448</v>
      </c>
      <c r="F78" s="6">
        <v>3539593.7111111111</v>
      </c>
      <c r="G78" s="6">
        <f t="shared" si="7"/>
        <v>243408800</v>
      </c>
      <c r="H78" s="6">
        <v>59644299</v>
      </c>
      <c r="I78" s="6">
        <v>92398982</v>
      </c>
      <c r="J78" s="6">
        <f t="shared" si="8"/>
        <v>120346186.17777778</v>
      </c>
      <c r="K78" s="6">
        <v>7789358</v>
      </c>
      <c r="L78" s="6">
        <v>62803100</v>
      </c>
      <c r="M78" s="6">
        <v>40908403</v>
      </c>
      <c r="N78" s="6">
        <v>33675900</v>
      </c>
      <c r="P78" s="7">
        <f t="shared" si="6"/>
        <v>660975028.17777777</v>
      </c>
      <c r="R78" s="63">
        <v>7452900</v>
      </c>
      <c r="S78" s="63"/>
      <c r="T78" s="63"/>
      <c r="U78" s="63"/>
    </row>
    <row r="79" spans="1:21">
      <c r="A79" s="1">
        <v>20</v>
      </c>
      <c r="B79" s="2" t="s">
        <v>29</v>
      </c>
      <c r="C79" s="2" t="s">
        <v>31</v>
      </c>
      <c r="D79" s="2" t="s">
        <v>54</v>
      </c>
      <c r="E79" s="1">
        <v>13448</v>
      </c>
      <c r="F79" s="6">
        <v>3428734.2</v>
      </c>
      <c r="G79" s="6">
        <f t="shared" si="7"/>
        <v>243408800</v>
      </c>
      <c r="H79" s="6">
        <v>73179236</v>
      </c>
      <c r="I79" s="6">
        <v>94777119</v>
      </c>
      <c r="J79" s="6">
        <f t="shared" si="8"/>
        <v>116576962.80000001</v>
      </c>
      <c r="K79" s="6">
        <v>7575153</v>
      </c>
      <c r="L79" s="6">
        <v>64674500</v>
      </c>
      <c r="M79" s="6">
        <v>39627144</v>
      </c>
      <c r="N79" s="6">
        <v>33675900</v>
      </c>
      <c r="P79" s="7">
        <f t="shared" si="6"/>
        <v>673494814.79999995</v>
      </c>
      <c r="R79" s="63">
        <v>7644000</v>
      </c>
      <c r="S79" s="63"/>
      <c r="T79" s="63"/>
      <c r="U79" s="63"/>
    </row>
    <row r="80" spans="1:21">
      <c r="A80" s="1">
        <v>21</v>
      </c>
      <c r="B80" s="2" t="s">
        <v>29</v>
      </c>
      <c r="C80" s="2" t="s">
        <v>32</v>
      </c>
      <c r="D80" s="2" t="s">
        <v>54</v>
      </c>
      <c r="E80" s="1">
        <v>13448</v>
      </c>
      <c r="F80" s="6">
        <v>3566984.777777778</v>
      </c>
      <c r="G80" s="6">
        <f t="shared" si="7"/>
        <v>243408800</v>
      </c>
      <c r="H80" s="6">
        <v>68806946</v>
      </c>
      <c r="I80" s="6">
        <v>92398982</v>
      </c>
      <c r="J80" s="6">
        <f t="shared" si="8"/>
        <v>121277482.44444445</v>
      </c>
      <c r="K80" s="6">
        <v>7808631</v>
      </c>
      <c r="L80" s="6">
        <v>63426900</v>
      </c>
      <c r="M80" s="6">
        <v>41224967</v>
      </c>
      <c r="N80" s="6">
        <v>33675900</v>
      </c>
      <c r="P80" s="7">
        <f t="shared" si="6"/>
        <v>672028608.44444442</v>
      </c>
      <c r="R80" s="63">
        <v>7452900</v>
      </c>
      <c r="S80" s="63"/>
      <c r="T80" s="63"/>
      <c r="U80" s="63"/>
    </row>
    <row r="81" spans="1:21">
      <c r="A81" s="1">
        <v>22</v>
      </c>
      <c r="B81" s="2" t="s">
        <v>33</v>
      </c>
      <c r="C81" s="2" t="s">
        <v>34</v>
      </c>
      <c r="D81" s="2" t="s">
        <v>54</v>
      </c>
      <c r="E81" s="1">
        <v>13448</v>
      </c>
      <c r="F81" s="6">
        <v>3044550</v>
      </c>
      <c r="G81" s="6">
        <f t="shared" si="7"/>
        <v>243408800</v>
      </c>
      <c r="H81" s="6">
        <v>59534296</v>
      </c>
      <c r="I81" s="6">
        <v>84144136</v>
      </c>
      <c r="J81" s="6">
        <f t="shared" si="8"/>
        <v>103514700</v>
      </c>
      <c r="K81" s="6">
        <v>6826497</v>
      </c>
      <c r="L81" s="6">
        <v>60344000</v>
      </c>
      <c r="M81" s="6">
        <v>35045628</v>
      </c>
      <c r="N81" s="6">
        <v>30168400</v>
      </c>
      <c r="P81" s="7">
        <f t="shared" si="6"/>
        <v>622986457</v>
      </c>
      <c r="R81" s="63">
        <v>8516448.0029999986</v>
      </c>
      <c r="S81" s="63"/>
      <c r="T81" s="63"/>
      <c r="U81" s="63"/>
    </row>
    <row r="82" spans="1:21">
      <c r="A82" s="1">
        <v>23</v>
      </c>
      <c r="B82" s="2" t="s">
        <v>33</v>
      </c>
      <c r="C82" s="2" t="s">
        <v>35</v>
      </c>
      <c r="D82" s="2" t="s">
        <v>54</v>
      </c>
      <c r="E82" s="1">
        <v>13448</v>
      </c>
      <c r="F82" s="6">
        <v>3147954</v>
      </c>
      <c r="G82" s="6">
        <f t="shared" si="7"/>
        <v>243408800</v>
      </c>
      <c r="H82" s="6">
        <v>57866744</v>
      </c>
      <c r="I82" s="6">
        <v>81884872</v>
      </c>
      <c r="J82" s="6">
        <f t="shared" si="8"/>
        <v>107030436</v>
      </c>
      <c r="K82" s="6">
        <v>7003042</v>
      </c>
      <c r="L82" s="6">
        <v>59770900</v>
      </c>
      <c r="M82" s="6">
        <v>36235904</v>
      </c>
      <c r="N82" s="6">
        <v>30168400</v>
      </c>
      <c r="P82" s="7">
        <f t="shared" si="6"/>
        <v>623369098</v>
      </c>
      <c r="R82" s="63">
        <v>8516448.0029999986</v>
      </c>
      <c r="S82" s="63"/>
      <c r="T82" s="63"/>
      <c r="U82" s="63"/>
    </row>
    <row r="83" spans="1:21">
      <c r="A83" s="1">
        <v>24</v>
      </c>
      <c r="B83" s="2" t="s">
        <v>33</v>
      </c>
      <c r="C83" s="2" t="s">
        <v>36</v>
      </c>
      <c r="D83" s="2" t="s">
        <v>54</v>
      </c>
      <c r="E83" s="1">
        <v>13448</v>
      </c>
      <c r="F83" s="6">
        <v>4254914</v>
      </c>
      <c r="G83" s="6">
        <f t="shared" si="7"/>
        <v>243408800</v>
      </c>
      <c r="H83" s="6">
        <v>78657352</v>
      </c>
      <c r="I83" s="6">
        <v>129746304</v>
      </c>
      <c r="J83" s="6">
        <f t="shared" si="8"/>
        <v>144667076</v>
      </c>
      <c r="K83" s="6">
        <v>8963988</v>
      </c>
      <c r="L83" s="6">
        <v>63209500</v>
      </c>
      <c r="M83" s="6">
        <v>48978038</v>
      </c>
      <c r="N83" s="6">
        <v>31500000</v>
      </c>
      <c r="P83" s="7">
        <f t="shared" si="6"/>
        <v>749131058</v>
      </c>
      <c r="R83" s="63">
        <v>13482000</v>
      </c>
      <c r="S83" s="63"/>
      <c r="T83" s="63"/>
      <c r="U83" s="63"/>
    </row>
    <row r="84" spans="1:21">
      <c r="A84" s="1">
        <v>25</v>
      </c>
      <c r="B84" s="2" t="s">
        <v>33</v>
      </c>
      <c r="C84" s="2" t="s">
        <v>37</v>
      </c>
      <c r="D84" s="2" t="s">
        <v>54</v>
      </c>
      <c r="E84" s="1">
        <v>13448</v>
      </c>
      <c r="F84" s="6">
        <v>5317427</v>
      </c>
      <c r="G84" s="6">
        <f t="shared" si="7"/>
        <v>243408800</v>
      </c>
      <c r="H84" s="6">
        <v>92360864</v>
      </c>
      <c r="I84" s="6">
        <v>145789768</v>
      </c>
      <c r="J84" s="6">
        <f t="shared" si="8"/>
        <v>180792518</v>
      </c>
      <c r="K84" s="6">
        <v>10852010</v>
      </c>
      <c r="L84" s="6">
        <v>72877800</v>
      </c>
      <c r="M84" s="6">
        <v>59508316</v>
      </c>
      <c r="N84" s="6">
        <v>31500000</v>
      </c>
      <c r="P84" s="7">
        <f t="shared" si="6"/>
        <v>837090076</v>
      </c>
      <c r="R84" s="63">
        <v>15729000</v>
      </c>
      <c r="S84" s="63"/>
      <c r="T84" s="63"/>
      <c r="U84" s="63"/>
    </row>
    <row r="88" spans="1:21">
      <c r="A88" s="5" t="s">
        <v>0</v>
      </c>
      <c r="B88" s="5" t="s">
        <v>1</v>
      </c>
      <c r="C88" s="5" t="s">
        <v>2</v>
      </c>
      <c r="D88" s="5" t="s">
        <v>38</v>
      </c>
      <c r="E88" s="4" t="s">
        <v>51</v>
      </c>
      <c r="F88" s="4" t="s">
        <v>56</v>
      </c>
      <c r="G88" s="4" t="s">
        <v>44</v>
      </c>
      <c r="H88" s="4" t="s">
        <v>45</v>
      </c>
      <c r="I88" s="4" t="s">
        <v>46</v>
      </c>
      <c r="J88" s="4" t="s">
        <v>47</v>
      </c>
      <c r="K88" s="4" t="s">
        <v>48</v>
      </c>
      <c r="L88" s="4" t="s">
        <v>49</v>
      </c>
      <c r="M88" s="4" t="s">
        <v>52</v>
      </c>
      <c r="N88" s="4" t="s">
        <v>50</v>
      </c>
      <c r="P88" s="4" t="s">
        <v>57</v>
      </c>
      <c r="R88" s="62" t="s">
        <v>40</v>
      </c>
      <c r="S88" s="62" t="s">
        <v>41</v>
      </c>
      <c r="T88" s="62" t="s">
        <v>42</v>
      </c>
      <c r="U88" s="62" t="s">
        <v>43</v>
      </c>
    </row>
    <row r="89" spans="1:21">
      <c r="A89" s="1">
        <v>1</v>
      </c>
      <c r="B89" s="2" t="s">
        <v>3</v>
      </c>
      <c r="C89" s="2" t="s">
        <v>4</v>
      </c>
      <c r="D89" s="2" t="s">
        <v>55</v>
      </c>
      <c r="E89" s="1">
        <v>16895</v>
      </c>
      <c r="F89" s="6">
        <v>3057727</v>
      </c>
      <c r="G89" s="6">
        <f>E89*18100</f>
        <v>305799500</v>
      </c>
      <c r="H89" s="6">
        <v>69715852</v>
      </c>
      <c r="I89" s="6">
        <v>102012010</v>
      </c>
      <c r="J89" s="6">
        <f>F89*45</f>
        <v>137597715</v>
      </c>
      <c r="K89" s="6">
        <v>6947051</v>
      </c>
      <c r="L89" s="6">
        <v>60286700</v>
      </c>
      <c r="M89" s="6">
        <v>35197304</v>
      </c>
      <c r="N89" s="6">
        <v>29436100</v>
      </c>
      <c r="P89" s="7">
        <f t="shared" ref="P89:P113" si="9">SUM(G89:N89)</f>
        <v>746992232</v>
      </c>
      <c r="R89" s="63">
        <v>5680500</v>
      </c>
      <c r="S89" s="63"/>
      <c r="T89" s="63"/>
      <c r="U89" s="63"/>
    </row>
    <row r="90" spans="1:21">
      <c r="A90" s="1">
        <v>2</v>
      </c>
      <c r="B90" s="2" t="s">
        <v>3</v>
      </c>
      <c r="C90" s="2" t="s">
        <v>5</v>
      </c>
      <c r="D90" s="2" t="s">
        <v>55</v>
      </c>
      <c r="E90" s="1">
        <v>16895</v>
      </c>
      <c r="F90" s="6">
        <v>2964524</v>
      </c>
      <c r="G90" s="6">
        <f t="shared" ref="G90:G113" si="10">E90*18100</f>
        <v>305799500</v>
      </c>
      <c r="H90" s="6">
        <v>61621016</v>
      </c>
      <c r="I90" s="6">
        <v>90726150</v>
      </c>
      <c r="J90" s="6">
        <f t="shared" ref="J90:J113" si="11">F90*45</f>
        <v>133403580</v>
      </c>
      <c r="K90" s="6">
        <v>6664665</v>
      </c>
      <c r="L90" s="6">
        <v>57994300</v>
      </c>
      <c r="M90" s="6">
        <v>34124460</v>
      </c>
      <c r="N90" s="6">
        <v>28916800</v>
      </c>
      <c r="P90" s="7">
        <f t="shared" si="9"/>
        <v>719250471</v>
      </c>
      <c r="R90" s="63">
        <v>5554500</v>
      </c>
      <c r="S90" s="63"/>
      <c r="T90" s="63"/>
      <c r="U90" s="63"/>
    </row>
    <row r="91" spans="1:21">
      <c r="A91" s="1">
        <v>3</v>
      </c>
      <c r="B91" s="2" t="s">
        <v>3</v>
      </c>
      <c r="C91" s="2" t="s">
        <v>6</v>
      </c>
      <c r="D91" s="2" t="s">
        <v>55</v>
      </c>
      <c r="E91" s="1">
        <v>16895</v>
      </c>
      <c r="F91" s="6">
        <v>3324624</v>
      </c>
      <c r="G91" s="6">
        <f t="shared" si="10"/>
        <v>305799500</v>
      </c>
      <c r="H91" s="6">
        <v>70319012</v>
      </c>
      <c r="I91" s="6">
        <v>102991920</v>
      </c>
      <c r="J91" s="6">
        <f t="shared" si="11"/>
        <v>149608080</v>
      </c>
      <c r="K91" s="6">
        <v>7223031</v>
      </c>
      <c r="L91" s="6">
        <v>60286700</v>
      </c>
      <c r="M91" s="6">
        <v>38269538</v>
      </c>
      <c r="N91" s="6">
        <v>28916800</v>
      </c>
      <c r="P91" s="7">
        <f t="shared" si="9"/>
        <v>763414581</v>
      </c>
      <c r="R91" s="63">
        <v>6604500</v>
      </c>
      <c r="S91" s="63"/>
      <c r="T91" s="63"/>
      <c r="U91" s="63"/>
    </row>
    <row r="92" spans="1:21">
      <c r="A92" s="1">
        <v>4</v>
      </c>
      <c r="B92" s="2" t="s">
        <v>7</v>
      </c>
      <c r="C92" s="2" t="s">
        <v>8</v>
      </c>
      <c r="D92" s="2" t="s">
        <v>55</v>
      </c>
      <c r="E92" s="1">
        <v>16895</v>
      </c>
      <c r="F92" s="6">
        <v>3324624</v>
      </c>
      <c r="G92" s="6">
        <f t="shared" si="10"/>
        <v>305799500</v>
      </c>
      <c r="H92" s="6">
        <v>70319012</v>
      </c>
      <c r="I92" s="6">
        <v>102991920</v>
      </c>
      <c r="J92" s="6">
        <f t="shared" si="11"/>
        <v>149608080</v>
      </c>
      <c r="K92" s="6">
        <v>7223031</v>
      </c>
      <c r="L92" s="6">
        <v>60286700</v>
      </c>
      <c r="M92" s="6">
        <v>38269538</v>
      </c>
      <c r="N92" s="6">
        <v>28916800</v>
      </c>
      <c r="P92" s="7">
        <f t="shared" si="9"/>
        <v>763414581</v>
      </c>
      <c r="R92" s="63">
        <v>6604500</v>
      </c>
      <c r="S92" s="63"/>
      <c r="T92" s="63"/>
      <c r="U92" s="63"/>
    </row>
    <row r="93" spans="1:21">
      <c r="A93" s="1">
        <v>5</v>
      </c>
      <c r="B93" s="2" t="s">
        <v>7</v>
      </c>
      <c r="C93" s="2" t="s">
        <v>9</v>
      </c>
      <c r="D93" s="2" t="s">
        <v>55</v>
      </c>
      <c r="E93" s="1">
        <v>16895</v>
      </c>
      <c r="F93" s="6">
        <v>2964524</v>
      </c>
      <c r="G93" s="6">
        <f t="shared" si="10"/>
        <v>305799500</v>
      </c>
      <c r="H93" s="6">
        <v>68735942</v>
      </c>
      <c r="I93" s="6">
        <v>94544420</v>
      </c>
      <c r="J93" s="6">
        <f t="shared" si="11"/>
        <v>133403580</v>
      </c>
      <c r="K93" s="6">
        <v>6639227</v>
      </c>
      <c r="L93" s="6">
        <v>59599000</v>
      </c>
      <c r="M93" s="6">
        <v>34124460</v>
      </c>
      <c r="N93" s="6">
        <v>28916800</v>
      </c>
      <c r="P93" s="7">
        <f t="shared" si="9"/>
        <v>731762929</v>
      </c>
      <c r="R93" s="63">
        <v>5554500</v>
      </c>
      <c r="S93" s="63"/>
      <c r="T93" s="63"/>
      <c r="U93" s="63"/>
    </row>
    <row r="94" spans="1:21">
      <c r="A94" s="1">
        <v>6</v>
      </c>
      <c r="B94" s="2" t="s">
        <v>10</v>
      </c>
      <c r="C94" s="2" t="s">
        <v>11</v>
      </c>
      <c r="D94" s="2" t="s">
        <v>55</v>
      </c>
      <c r="E94" s="1">
        <v>16895</v>
      </c>
      <c r="F94" s="6">
        <v>3100009</v>
      </c>
      <c r="G94" s="6">
        <f t="shared" si="10"/>
        <v>305799500</v>
      </c>
      <c r="H94" s="6">
        <v>61828784</v>
      </c>
      <c r="I94" s="6">
        <v>83832990</v>
      </c>
      <c r="J94" s="6">
        <f t="shared" si="11"/>
        <v>139500405</v>
      </c>
      <c r="K94" s="6">
        <v>6888228</v>
      </c>
      <c r="L94" s="6">
        <v>58567400</v>
      </c>
      <c r="M94" s="6">
        <v>35683999</v>
      </c>
      <c r="N94" s="6">
        <v>29436100</v>
      </c>
      <c r="P94" s="7">
        <f t="shared" si="9"/>
        <v>721537406</v>
      </c>
      <c r="R94" s="63">
        <v>5337805.2</v>
      </c>
      <c r="S94" s="63"/>
      <c r="T94" s="63"/>
      <c r="U94" s="63"/>
    </row>
    <row r="95" spans="1:21">
      <c r="A95" s="1">
        <v>7</v>
      </c>
      <c r="B95" s="2" t="s">
        <v>10</v>
      </c>
      <c r="C95" s="2" t="s">
        <v>12</v>
      </c>
      <c r="D95" s="2" t="s">
        <v>55</v>
      </c>
      <c r="E95" s="1">
        <v>16895</v>
      </c>
      <c r="F95" s="6">
        <v>2876992</v>
      </c>
      <c r="G95" s="6">
        <f t="shared" si="10"/>
        <v>305799500</v>
      </c>
      <c r="H95" s="6">
        <v>56028740</v>
      </c>
      <c r="I95" s="6">
        <v>83832990</v>
      </c>
      <c r="J95" s="6">
        <f t="shared" si="11"/>
        <v>129464640</v>
      </c>
      <c r="K95" s="6">
        <v>6340814</v>
      </c>
      <c r="L95" s="6">
        <v>57421200</v>
      </c>
      <c r="M95" s="6">
        <v>33116876</v>
      </c>
      <c r="N95" s="6">
        <v>28137800</v>
      </c>
      <c r="P95" s="7">
        <f t="shared" si="9"/>
        <v>700142560</v>
      </c>
      <c r="R95" s="63">
        <v>5337805.2</v>
      </c>
      <c r="S95" s="63"/>
      <c r="T95" s="63"/>
      <c r="U95" s="63"/>
    </row>
    <row r="96" spans="1:21">
      <c r="A96" s="1">
        <v>8</v>
      </c>
      <c r="B96" s="2" t="s">
        <v>13</v>
      </c>
      <c r="C96" s="2" t="s">
        <v>14</v>
      </c>
      <c r="D96" s="2" t="s">
        <v>55</v>
      </c>
      <c r="E96" s="1">
        <v>16895</v>
      </c>
      <c r="F96" s="6">
        <v>3039224</v>
      </c>
      <c r="G96" s="6">
        <f t="shared" si="10"/>
        <v>305799500</v>
      </c>
      <c r="H96" s="6">
        <v>33673287</v>
      </c>
      <c r="I96" s="6">
        <v>32455295</v>
      </c>
      <c r="J96" s="6">
        <f t="shared" si="11"/>
        <v>136765080</v>
      </c>
      <c r="K96" s="6">
        <v>6489726</v>
      </c>
      <c r="L96" s="6">
        <v>52263400</v>
      </c>
      <c r="M96" s="6">
        <v>34984313</v>
      </c>
      <c r="N96" s="6">
        <v>26706400</v>
      </c>
      <c r="P96" s="7">
        <f t="shared" si="9"/>
        <v>629137001</v>
      </c>
      <c r="R96" s="63">
        <v>3592680</v>
      </c>
      <c r="S96" s="63"/>
      <c r="T96" s="63"/>
      <c r="U96" s="63"/>
    </row>
    <row r="97" spans="1:21">
      <c r="A97" s="1">
        <v>9</v>
      </c>
      <c r="B97" s="2" t="s">
        <v>13</v>
      </c>
      <c r="C97" s="2" t="s">
        <v>15</v>
      </c>
      <c r="D97" s="2" t="s">
        <v>55</v>
      </c>
      <c r="E97" s="1">
        <v>16895</v>
      </c>
      <c r="F97" s="6">
        <v>3039224</v>
      </c>
      <c r="G97" s="6">
        <f t="shared" si="10"/>
        <v>305799500</v>
      </c>
      <c r="H97" s="6">
        <v>33673287</v>
      </c>
      <c r="I97" s="6">
        <v>39213295</v>
      </c>
      <c r="J97" s="6">
        <f t="shared" si="11"/>
        <v>136765080</v>
      </c>
      <c r="K97" s="6">
        <v>6489726</v>
      </c>
      <c r="L97" s="6">
        <v>52263400</v>
      </c>
      <c r="M97" s="6">
        <v>34984313</v>
      </c>
      <c r="N97" s="6">
        <v>26706400</v>
      </c>
      <c r="P97" s="7">
        <f t="shared" si="9"/>
        <v>635895001</v>
      </c>
      <c r="R97" s="63">
        <v>3592680</v>
      </c>
      <c r="S97" s="63"/>
      <c r="T97" s="63"/>
      <c r="U97" s="63"/>
    </row>
    <row r="98" spans="1:21">
      <c r="A98" s="1">
        <v>10</v>
      </c>
      <c r="B98" s="2" t="s">
        <v>16</v>
      </c>
      <c r="C98" s="2" t="s">
        <v>17</v>
      </c>
      <c r="D98" s="2" t="s">
        <v>55</v>
      </c>
      <c r="E98" s="1">
        <v>16895</v>
      </c>
      <c r="F98" s="6">
        <v>2844097</v>
      </c>
      <c r="G98" s="6">
        <f t="shared" si="10"/>
        <v>305799500</v>
      </c>
      <c r="H98" s="6">
        <v>35836356</v>
      </c>
      <c r="I98" s="6">
        <v>38807815</v>
      </c>
      <c r="J98" s="6">
        <f t="shared" si="11"/>
        <v>127984365</v>
      </c>
      <c r="K98" s="6">
        <v>6210820</v>
      </c>
      <c r="L98" s="6">
        <v>53982700</v>
      </c>
      <c r="M98" s="6">
        <v>32738226</v>
      </c>
      <c r="N98" s="6">
        <v>26839600</v>
      </c>
      <c r="P98" s="7">
        <f t="shared" si="9"/>
        <v>628199382</v>
      </c>
      <c r="R98" s="63">
        <v>3592680</v>
      </c>
      <c r="S98" s="63"/>
      <c r="T98" s="63"/>
      <c r="U98" s="63"/>
    </row>
    <row r="99" spans="1:21">
      <c r="A99" s="1">
        <v>11</v>
      </c>
      <c r="B99" s="2" t="s">
        <v>16</v>
      </c>
      <c r="C99" s="2" t="s">
        <v>18</v>
      </c>
      <c r="D99" s="2" t="s">
        <v>55</v>
      </c>
      <c r="E99" s="1">
        <v>16895</v>
      </c>
      <c r="F99" s="6">
        <v>2844097</v>
      </c>
      <c r="G99" s="6">
        <f t="shared" si="10"/>
        <v>305799500</v>
      </c>
      <c r="H99" s="6">
        <v>35836356</v>
      </c>
      <c r="I99" s="6">
        <v>38807815</v>
      </c>
      <c r="J99" s="6">
        <f t="shared" si="11"/>
        <v>127984365</v>
      </c>
      <c r="K99" s="6">
        <v>6210820</v>
      </c>
      <c r="L99" s="6">
        <v>53982700</v>
      </c>
      <c r="M99" s="6">
        <v>32738226</v>
      </c>
      <c r="N99" s="6">
        <v>26839600</v>
      </c>
      <c r="P99" s="7">
        <f t="shared" si="9"/>
        <v>628199382</v>
      </c>
      <c r="R99" s="63">
        <v>3592680</v>
      </c>
      <c r="S99" s="63"/>
      <c r="T99" s="63"/>
      <c r="U99" s="63"/>
    </row>
    <row r="100" spans="1:21">
      <c r="A100" s="1">
        <v>12</v>
      </c>
      <c r="B100" s="2" t="s">
        <v>19</v>
      </c>
      <c r="C100" s="2" t="s">
        <v>20</v>
      </c>
      <c r="D100" s="2" t="s">
        <v>55</v>
      </c>
      <c r="E100" s="1">
        <v>16895</v>
      </c>
      <c r="F100" s="6">
        <v>2709621</v>
      </c>
      <c r="G100" s="6">
        <f t="shared" si="10"/>
        <v>305799500</v>
      </c>
      <c r="H100" s="6">
        <v>44670380</v>
      </c>
      <c r="I100" s="6">
        <v>49265820</v>
      </c>
      <c r="J100" s="6">
        <f t="shared" si="11"/>
        <v>121932945</v>
      </c>
      <c r="K100" s="6">
        <v>6028957</v>
      </c>
      <c r="L100" s="6">
        <v>55702000</v>
      </c>
      <c r="M100" s="6">
        <v>31190276</v>
      </c>
      <c r="N100" s="6">
        <v>26706400</v>
      </c>
      <c r="P100" s="7">
        <f t="shared" si="9"/>
        <v>641296278</v>
      </c>
      <c r="R100" s="63">
        <v>5733000</v>
      </c>
      <c r="S100" s="63"/>
      <c r="T100" s="63"/>
      <c r="U100" s="63"/>
    </row>
    <row r="101" spans="1:21">
      <c r="A101" s="1">
        <v>13</v>
      </c>
      <c r="B101" s="2" t="s">
        <v>19</v>
      </c>
      <c r="C101" s="2" t="s">
        <v>21</v>
      </c>
      <c r="D101" s="2" t="s">
        <v>55</v>
      </c>
      <c r="E101" s="1">
        <v>16895</v>
      </c>
      <c r="F101" s="6">
        <v>2709621</v>
      </c>
      <c r="G101" s="6">
        <f t="shared" si="10"/>
        <v>305799500</v>
      </c>
      <c r="H101" s="6">
        <v>44670380</v>
      </c>
      <c r="I101" s="6">
        <v>49265820</v>
      </c>
      <c r="J101" s="6">
        <f t="shared" si="11"/>
        <v>121932945</v>
      </c>
      <c r="K101" s="6">
        <v>6028957</v>
      </c>
      <c r="L101" s="6">
        <v>55702000</v>
      </c>
      <c r="M101" s="6">
        <v>31190276</v>
      </c>
      <c r="N101" s="6">
        <v>26706400</v>
      </c>
      <c r="P101" s="7">
        <f t="shared" si="9"/>
        <v>641296278</v>
      </c>
      <c r="R101" s="63">
        <v>5733000</v>
      </c>
      <c r="S101" s="63"/>
      <c r="T101" s="63"/>
      <c r="U101" s="63"/>
    </row>
    <row r="102" spans="1:21">
      <c r="A102" s="1">
        <v>14</v>
      </c>
      <c r="B102" s="2" t="s">
        <v>22</v>
      </c>
      <c r="C102" s="2" t="s">
        <v>23</v>
      </c>
      <c r="D102" s="2" t="s">
        <v>55</v>
      </c>
      <c r="E102" s="1">
        <v>16895</v>
      </c>
      <c r="F102" s="6">
        <v>2750272</v>
      </c>
      <c r="G102" s="6">
        <f t="shared" si="10"/>
        <v>305799500</v>
      </c>
      <c r="H102" s="6">
        <v>50516050</v>
      </c>
      <c r="I102" s="6">
        <v>52306920</v>
      </c>
      <c r="J102" s="6">
        <f t="shared" si="11"/>
        <v>123762240</v>
      </c>
      <c r="K102" s="6">
        <v>6105098</v>
      </c>
      <c r="L102" s="6">
        <v>56275100</v>
      </c>
      <c r="M102" s="6">
        <v>31658211</v>
      </c>
      <c r="N102" s="6">
        <v>26173800</v>
      </c>
      <c r="P102" s="7">
        <f t="shared" si="9"/>
        <v>652596919</v>
      </c>
      <c r="R102" s="63">
        <v>5236140</v>
      </c>
      <c r="S102" s="63"/>
      <c r="T102" s="63"/>
      <c r="U102" s="63"/>
    </row>
    <row r="103" spans="1:21">
      <c r="A103" s="1">
        <v>15</v>
      </c>
      <c r="B103" s="2" t="s">
        <v>22</v>
      </c>
      <c r="C103" s="2" t="s">
        <v>24</v>
      </c>
      <c r="D103" s="2" t="s">
        <v>55</v>
      </c>
      <c r="E103" s="1">
        <v>16895</v>
      </c>
      <c r="F103" s="6">
        <v>2750272</v>
      </c>
      <c r="G103" s="6">
        <f t="shared" si="10"/>
        <v>305799500</v>
      </c>
      <c r="H103" s="6">
        <v>50516050</v>
      </c>
      <c r="I103" s="6">
        <v>52306920</v>
      </c>
      <c r="J103" s="6">
        <f t="shared" si="11"/>
        <v>123762240</v>
      </c>
      <c r="K103" s="6">
        <v>6105098</v>
      </c>
      <c r="L103" s="6">
        <v>56275100</v>
      </c>
      <c r="M103" s="6">
        <v>31658211</v>
      </c>
      <c r="N103" s="6">
        <v>26173800</v>
      </c>
      <c r="P103" s="7">
        <f t="shared" si="9"/>
        <v>652596919</v>
      </c>
      <c r="R103" s="63">
        <v>5236140</v>
      </c>
      <c r="S103" s="63"/>
      <c r="T103" s="63"/>
      <c r="U103" s="63"/>
    </row>
    <row r="104" spans="1:21">
      <c r="A104" s="1">
        <v>16</v>
      </c>
      <c r="B104" s="2" t="s">
        <v>25</v>
      </c>
      <c r="C104" s="2" t="s">
        <v>26</v>
      </c>
      <c r="D104" s="2" t="s">
        <v>55</v>
      </c>
      <c r="E104" s="1">
        <v>16895</v>
      </c>
      <c r="F104" s="6">
        <v>2796250</v>
      </c>
      <c r="G104" s="6">
        <f t="shared" si="10"/>
        <v>305799500</v>
      </c>
      <c r="H104" s="6">
        <v>53827470</v>
      </c>
      <c r="I104" s="6">
        <v>64285475</v>
      </c>
      <c r="J104" s="6">
        <f t="shared" si="11"/>
        <v>125831250</v>
      </c>
      <c r="K104" s="6">
        <v>6227372</v>
      </c>
      <c r="L104" s="6">
        <v>58567400</v>
      </c>
      <c r="M104" s="6">
        <v>32187461</v>
      </c>
      <c r="N104" s="6">
        <v>27438800</v>
      </c>
      <c r="P104" s="7">
        <f t="shared" si="9"/>
        <v>674164728</v>
      </c>
      <c r="R104" s="63">
        <v>4968600</v>
      </c>
      <c r="S104" s="63"/>
      <c r="T104" s="63"/>
      <c r="U104" s="63"/>
    </row>
    <row r="105" spans="1:21">
      <c r="A105" s="1">
        <v>17</v>
      </c>
      <c r="B105" s="2" t="s">
        <v>25</v>
      </c>
      <c r="C105" s="2" t="s">
        <v>27</v>
      </c>
      <c r="D105" s="2" t="s">
        <v>55</v>
      </c>
      <c r="E105" s="1">
        <v>16895</v>
      </c>
      <c r="F105" s="6">
        <v>2948046</v>
      </c>
      <c r="G105" s="6">
        <f t="shared" si="10"/>
        <v>305799500</v>
      </c>
      <c r="H105" s="6">
        <v>69725665</v>
      </c>
      <c r="I105" s="6">
        <v>100812465</v>
      </c>
      <c r="J105" s="6">
        <f t="shared" si="11"/>
        <v>132662070</v>
      </c>
      <c r="K105" s="6">
        <v>6572797</v>
      </c>
      <c r="L105" s="6">
        <v>60286700</v>
      </c>
      <c r="M105" s="6">
        <v>33934783</v>
      </c>
      <c r="N105" s="6">
        <v>28137800</v>
      </c>
      <c r="P105" s="7">
        <f t="shared" si="9"/>
        <v>737931780</v>
      </c>
      <c r="R105" s="63">
        <v>6497400</v>
      </c>
      <c r="S105" s="63"/>
      <c r="T105" s="63"/>
      <c r="U105" s="63"/>
    </row>
    <row r="106" spans="1:21">
      <c r="A106" s="1">
        <v>18</v>
      </c>
      <c r="B106" s="2" t="s">
        <v>25</v>
      </c>
      <c r="C106" s="2" t="s">
        <v>28</v>
      </c>
      <c r="D106" s="2" t="s">
        <v>55</v>
      </c>
      <c r="E106" s="1">
        <v>16895</v>
      </c>
      <c r="F106" s="6">
        <v>2948046</v>
      </c>
      <c r="G106" s="6">
        <f t="shared" si="10"/>
        <v>305799500</v>
      </c>
      <c r="H106" s="6">
        <v>55854870</v>
      </c>
      <c r="I106" s="6">
        <v>86519295</v>
      </c>
      <c r="J106" s="6">
        <f t="shared" si="11"/>
        <v>132662070</v>
      </c>
      <c r="K106" s="6">
        <v>6572797</v>
      </c>
      <c r="L106" s="6">
        <v>60286700</v>
      </c>
      <c r="M106" s="6">
        <v>33934783</v>
      </c>
      <c r="N106" s="6">
        <v>28137800</v>
      </c>
      <c r="P106" s="7">
        <f t="shared" si="9"/>
        <v>709767815</v>
      </c>
      <c r="R106" s="63">
        <v>6497400</v>
      </c>
      <c r="S106" s="63"/>
      <c r="T106" s="63"/>
      <c r="U106" s="63"/>
    </row>
    <row r="107" spans="1:21">
      <c r="A107" s="1">
        <v>19</v>
      </c>
      <c r="B107" s="2" t="s">
        <v>29</v>
      </c>
      <c r="C107" s="2" t="s">
        <v>30</v>
      </c>
      <c r="D107" s="2" t="s">
        <v>55</v>
      </c>
      <c r="E107" s="1">
        <v>16895</v>
      </c>
      <c r="F107" s="6">
        <v>3539593.7111111111</v>
      </c>
      <c r="G107" s="6">
        <f t="shared" si="10"/>
        <v>305799500</v>
      </c>
      <c r="H107" s="6">
        <v>72196808</v>
      </c>
      <c r="I107" s="6">
        <v>116082748</v>
      </c>
      <c r="J107" s="6">
        <f t="shared" si="11"/>
        <v>159281717</v>
      </c>
      <c r="K107" s="6">
        <v>7789358</v>
      </c>
      <c r="L107" s="6">
        <v>63364500</v>
      </c>
      <c r="M107" s="6">
        <v>40908403</v>
      </c>
      <c r="N107" s="6">
        <v>33675900</v>
      </c>
      <c r="P107" s="7">
        <f t="shared" si="9"/>
        <v>799098934</v>
      </c>
      <c r="R107" s="63">
        <v>7452900</v>
      </c>
      <c r="S107" s="63"/>
      <c r="T107" s="63"/>
      <c r="U107" s="63"/>
    </row>
    <row r="108" spans="1:21">
      <c r="A108" s="1">
        <v>20</v>
      </c>
      <c r="B108" s="2" t="s">
        <v>29</v>
      </c>
      <c r="C108" s="2" t="s">
        <v>31</v>
      </c>
      <c r="D108" s="2" t="s">
        <v>55</v>
      </c>
      <c r="E108" s="1">
        <v>16895</v>
      </c>
      <c r="F108" s="6">
        <v>3428734.2</v>
      </c>
      <c r="G108" s="6">
        <f t="shared" si="10"/>
        <v>305799500</v>
      </c>
      <c r="H108" s="6">
        <v>89704370</v>
      </c>
      <c r="I108" s="6">
        <v>119070452</v>
      </c>
      <c r="J108" s="6">
        <f t="shared" si="11"/>
        <v>154293039</v>
      </c>
      <c r="K108" s="6">
        <v>7575153</v>
      </c>
      <c r="L108" s="6">
        <v>65235900</v>
      </c>
      <c r="M108" s="6">
        <v>39627144</v>
      </c>
      <c r="N108" s="6">
        <v>33675900</v>
      </c>
      <c r="P108" s="7">
        <f t="shared" si="9"/>
        <v>814981458</v>
      </c>
      <c r="R108" s="63">
        <v>7644000</v>
      </c>
      <c r="S108" s="63"/>
      <c r="T108" s="63"/>
      <c r="U108" s="63"/>
    </row>
    <row r="109" spans="1:21">
      <c r="A109" s="1">
        <v>21</v>
      </c>
      <c r="B109" s="2" t="s">
        <v>29</v>
      </c>
      <c r="C109" s="2" t="s">
        <v>32</v>
      </c>
      <c r="D109" s="2" t="s">
        <v>55</v>
      </c>
      <c r="E109" s="1">
        <v>16895</v>
      </c>
      <c r="F109" s="6">
        <v>3566984.777777778</v>
      </c>
      <c r="G109" s="6">
        <f t="shared" si="10"/>
        <v>305799500</v>
      </c>
      <c r="H109" s="6">
        <v>83992528</v>
      </c>
      <c r="I109" s="6">
        <v>116082748</v>
      </c>
      <c r="J109" s="6">
        <f t="shared" si="11"/>
        <v>160514315</v>
      </c>
      <c r="K109" s="6">
        <v>7808631</v>
      </c>
      <c r="L109" s="6">
        <v>63988300</v>
      </c>
      <c r="M109" s="6">
        <v>41224967</v>
      </c>
      <c r="N109" s="6">
        <v>33675900</v>
      </c>
      <c r="P109" s="7">
        <f t="shared" si="9"/>
        <v>813086889</v>
      </c>
      <c r="R109" s="63">
        <v>7452900</v>
      </c>
      <c r="S109" s="63"/>
      <c r="T109" s="63"/>
      <c r="U109" s="63"/>
    </row>
    <row r="110" spans="1:21">
      <c r="A110" s="1">
        <v>22</v>
      </c>
      <c r="B110" s="2" t="s">
        <v>33</v>
      </c>
      <c r="C110" s="2" t="s">
        <v>34</v>
      </c>
      <c r="D110" s="2" t="s">
        <v>55</v>
      </c>
      <c r="E110" s="1">
        <v>16895</v>
      </c>
      <c r="F110" s="6">
        <v>3044550</v>
      </c>
      <c r="G110" s="6">
        <f t="shared" si="10"/>
        <v>305799500</v>
      </c>
      <c r="H110" s="6">
        <v>73172245</v>
      </c>
      <c r="I110" s="6">
        <v>105712015</v>
      </c>
      <c r="J110" s="6">
        <f t="shared" si="11"/>
        <v>137004750</v>
      </c>
      <c r="K110" s="6">
        <v>6826497</v>
      </c>
      <c r="L110" s="6">
        <v>60859800</v>
      </c>
      <c r="M110" s="6">
        <v>35045628</v>
      </c>
      <c r="N110" s="6">
        <v>30168400</v>
      </c>
      <c r="P110" s="7">
        <f t="shared" si="9"/>
        <v>754588835</v>
      </c>
      <c r="R110" s="63">
        <v>8516448.0029999986</v>
      </c>
      <c r="S110" s="63"/>
      <c r="T110" s="63"/>
      <c r="U110" s="63"/>
    </row>
    <row r="111" spans="1:21">
      <c r="A111" s="1">
        <v>23</v>
      </c>
      <c r="B111" s="2" t="s">
        <v>33</v>
      </c>
      <c r="C111" s="2" t="s">
        <v>35</v>
      </c>
      <c r="D111" s="2" t="s">
        <v>55</v>
      </c>
      <c r="E111" s="1">
        <v>16895</v>
      </c>
      <c r="F111" s="6">
        <v>3147954</v>
      </c>
      <c r="G111" s="6">
        <f t="shared" si="10"/>
        <v>305799500</v>
      </c>
      <c r="H111" s="6">
        <v>70959000</v>
      </c>
      <c r="I111" s="6">
        <v>102873655</v>
      </c>
      <c r="J111" s="6">
        <f t="shared" si="11"/>
        <v>141657930</v>
      </c>
      <c r="K111" s="6">
        <v>7003042</v>
      </c>
      <c r="L111" s="6">
        <v>60286700</v>
      </c>
      <c r="M111" s="6">
        <v>36235904</v>
      </c>
      <c r="N111" s="6">
        <v>30168400</v>
      </c>
      <c r="P111" s="7">
        <f t="shared" si="9"/>
        <v>754984131</v>
      </c>
      <c r="R111" s="63">
        <v>8516448.0029999986</v>
      </c>
      <c r="S111" s="63"/>
      <c r="T111" s="63"/>
      <c r="U111" s="63"/>
    </row>
    <row r="112" spans="1:21">
      <c r="A112" s="1">
        <v>24</v>
      </c>
      <c r="B112" s="2" t="s">
        <v>33</v>
      </c>
      <c r="C112" s="2" t="s">
        <v>36</v>
      </c>
      <c r="D112" s="2" t="s">
        <v>55</v>
      </c>
      <c r="E112" s="1">
        <v>16895</v>
      </c>
      <c r="F112" s="6">
        <v>4254914</v>
      </c>
      <c r="G112" s="6">
        <f t="shared" si="10"/>
        <v>305799500</v>
      </c>
      <c r="H112" s="6">
        <v>98531640</v>
      </c>
      <c r="I112" s="6">
        <v>163002960</v>
      </c>
      <c r="J112" s="6">
        <f t="shared" si="11"/>
        <v>191471130</v>
      </c>
      <c r="K112" s="6">
        <v>8963988</v>
      </c>
      <c r="L112" s="6">
        <v>63725300</v>
      </c>
      <c r="M112" s="6">
        <v>48978038</v>
      </c>
      <c r="N112" s="6">
        <v>31500000</v>
      </c>
      <c r="P112" s="7">
        <f t="shared" si="9"/>
        <v>911972556</v>
      </c>
      <c r="R112" s="63">
        <v>13482000</v>
      </c>
      <c r="S112" s="63"/>
      <c r="T112" s="63"/>
      <c r="U112" s="63"/>
    </row>
    <row r="113" spans="1:21">
      <c r="A113" s="1">
        <v>25</v>
      </c>
      <c r="B113" s="2" t="s">
        <v>33</v>
      </c>
      <c r="C113" s="2" t="s">
        <v>37</v>
      </c>
      <c r="D113" s="2" t="s">
        <v>55</v>
      </c>
      <c r="E113" s="1">
        <v>16895</v>
      </c>
      <c r="F113" s="6">
        <v>5317427</v>
      </c>
      <c r="G113" s="6">
        <f t="shared" si="10"/>
        <v>305799500</v>
      </c>
      <c r="H113" s="6">
        <v>115984175</v>
      </c>
      <c r="I113" s="6">
        <v>183158695</v>
      </c>
      <c r="J113" s="6">
        <f t="shared" si="11"/>
        <v>239284215</v>
      </c>
      <c r="K113" s="6">
        <v>10852010</v>
      </c>
      <c r="L113" s="6">
        <v>73445200</v>
      </c>
      <c r="M113" s="6">
        <v>59508316</v>
      </c>
      <c r="N113" s="6">
        <v>31500000</v>
      </c>
      <c r="P113" s="7">
        <f t="shared" si="9"/>
        <v>1019532111</v>
      </c>
      <c r="R113" s="63">
        <v>15729000</v>
      </c>
      <c r="S113" s="63"/>
      <c r="T113" s="63"/>
      <c r="U113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"/>
  <sheetViews>
    <sheetView zoomScale="85" zoomScaleNormal="85" workbookViewId="0">
      <selection activeCell="F1" sqref="F1"/>
    </sheetView>
  </sheetViews>
  <sheetFormatPr defaultRowHeight="14.4"/>
  <cols>
    <col min="1" max="1" width="8.88671875" style="66"/>
    <col min="2" max="2" width="14.21875" style="66" customWidth="1"/>
    <col min="3" max="3" width="13.6640625" style="66" customWidth="1"/>
    <col min="4" max="4" width="13.33203125" style="66" customWidth="1"/>
    <col min="5" max="5" width="24.6640625" style="67" customWidth="1"/>
    <col min="6" max="6" width="24.6640625" customWidth="1"/>
    <col min="7" max="7" width="35.88671875" customWidth="1"/>
    <col min="8" max="8" width="32.44140625" style="7" customWidth="1"/>
    <col min="9" max="9" width="25" style="7" customWidth="1"/>
    <col min="10" max="11" width="20" style="7" customWidth="1"/>
    <col min="12" max="12" width="22.109375" style="7" customWidth="1"/>
    <col min="13" max="13" width="17.44140625" customWidth="1"/>
    <col min="14" max="14" width="26.5546875" style="7" customWidth="1"/>
    <col min="15" max="15" width="40.88671875" customWidth="1"/>
    <col min="16" max="16" width="19.33203125" style="7" customWidth="1"/>
    <col min="17" max="17" width="25.6640625" customWidth="1"/>
    <col min="18" max="18" width="27.21875" style="7" customWidth="1"/>
    <col min="19" max="19" width="20.77734375" customWidth="1"/>
    <col min="20" max="20" width="22" style="7" customWidth="1"/>
  </cols>
  <sheetData>
    <row r="1" spans="1:20" s="56" customFormat="1" ht="15.6">
      <c r="A1" s="65" t="s">
        <v>1497</v>
      </c>
      <c r="B1" s="65" t="s">
        <v>1498</v>
      </c>
      <c r="C1" s="65" t="s">
        <v>1499</v>
      </c>
      <c r="D1" s="65" t="s">
        <v>44</v>
      </c>
      <c r="E1" s="65" t="s">
        <v>1500</v>
      </c>
      <c r="F1" s="57" t="s">
        <v>1514</v>
      </c>
      <c r="G1" s="57" t="s">
        <v>1506</v>
      </c>
      <c r="H1" s="56" t="s">
        <v>1504</v>
      </c>
      <c r="I1" s="56" t="s">
        <v>1507</v>
      </c>
      <c r="J1" s="57" t="s">
        <v>1502</v>
      </c>
      <c r="K1" s="57" t="s">
        <v>1508</v>
      </c>
      <c r="L1" s="57" t="s">
        <v>1503</v>
      </c>
      <c r="M1" s="56" t="s">
        <v>1509</v>
      </c>
      <c r="N1" s="57" t="s">
        <v>1505</v>
      </c>
      <c r="O1" s="56" t="s">
        <v>1510</v>
      </c>
      <c r="P1" s="57" t="s">
        <v>49</v>
      </c>
      <c r="Q1" s="56" t="s">
        <v>1511</v>
      </c>
      <c r="R1" s="57" t="s">
        <v>1512</v>
      </c>
      <c r="S1" s="56" t="s">
        <v>1513</v>
      </c>
      <c r="T1" s="57" t="s">
        <v>1473</v>
      </c>
    </row>
    <row r="2" spans="1:20">
      <c r="A2" s="66">
        <v>1</v>
      </c>
      <c r="B2" s="66" t="s">
        <v>1501</v>
      </c>
      <c r="C2" s="66" t="s">
        <v>4</v>
      </c>
      <c r="D2" s="66">
        <v>42</v>
      </c>
      <c r="E2" s="67">
        <v>7046</v>
      </c>
      <c r="F2" s="7">
        <v>18100</v>
      </c>
      <c r="G2" s="7">
        <v>22</v>
      </c>
      <c r="H2" s="7">
        <v>3057727</v>
      </c>
      <c r="I2" s="7">
        <v>1</v>
      </c>
      <c r="J2" s="7">
        <v>34060951</v>
      </c>
      <c r="K2" s="7">
        <v>1</v>
      </c>
      <c r="L2" s="7">
        <v>42543748</v>
      </c>
      <c r="M2" s="7">
        <v>1</v>
      </c>
      <c r="N2" s="7">
        <v>6947051</v>
      </c>
      <c r="O2" s="7">
        <v>1</v>
      </c>
      <c r="P2" s="7">
        <v>57710700</v>
      </c>
      <c r="Q2" s="7">
        <v>1</v>
      </c>
      <c r="R2" s="7">
        <v>35197304</v>
      </c>
      <c r="S2" s="7">
        <v>1</v>
      </c>
      <c r="T2" s="7">
        <v>29436100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D24" sqref="D24"/>
    </sheetView>
  </sheetViews>
  <sheetFormatPr defaultRowHeight="14.4"/>
  <cols>
    <col min="11" max="11" width="43.77734375" customWidth="1"/>
  </cols>
  <sheetData>
    <row r="1" spans="1:11">
      <c r="A1" s="69" t="s">
        <v>1494</v>
      </c>
      <c r="B1" s="69"/>
      <c r="C1" s="69"/>
      <c r="D1" s="69"/>
      <c r="E1" s="69"/>
      <c r="F1" s="69"/>
      <c r="G1" s="69"/>
      <c r="H1" s="69"/>
      <c r="I1" s="69"/>
      <c r="J1" s="69"/>
    </row>
    <row r="3" spans="1:11">
      <c r="A3" s="69" t="s">
        <v>1495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5" spans="1:11">
      <c r="A5" s="69" t="s">
        <v>1496</v>
      </c>
      <c r="B5" s="69"/>
      <c r="C5" s="69"/>
      <c r="D5" s="69"/>
      <c r="E5" s="69"/>
      <c r="F5" s="69"/>
      <c r="G5" s="69"/>
      <c r="H5" s="69"/>
      <c r="I5" s="69"/>
      <c r="J5" s="69"/>
    </row>
  </sheetData>
  <mergeCells count="3">
    <mergeCell ref="A1:J1"/>
    <mergeCell ref="A3:K3"/>
    <mergeCell ref="A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 List</vt:lpstr>
      <vt:lpstr>Nilai CME</vt:lpstr>
      <vt:lpstr>nilai cme revisi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 Albert Sirait</dc:creator>
  <cp:lastModifiedBy>Aditya</cp:lastModifiedBy>
  <dcterms:created xsi:type="dcterms:W3CDTF">2018-03-07T13:34:25Z</dcterms:created>
  <dcterms:modified xsi:type="dcterms:W3CDTF">2018-03-22T06:41:19Z</dcterms:modified>
</cp:coreProperties>
</file>