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shish\Desktop\togather-android\"/>
    </mc:Choice>
  </mc:AlternateContent>
  <bookViews>
    <workbookView xWindow="855" yWindow="150" windowWidth="15480" windowHeight="8820"/>
  </bookViews>
  <sheets>
    <sheet name="Expense Report" sheetId="1" r:id="rId1"/>
  </sheets>
  <calcPr calcId="152511"/>
  <webPublishing codePage="1252"/>
</workbook>
</file>

<file path=xl/calcChain.xml><?xml version="1.0" encoding="utf-8"?>
<calcChain xmlns="http://schemas.openxmlformats.org/spreadsheetml/2006/main">
  <c r="L4" i="1" l="1"/>
  <c r="L5" i="1"/>
  <c r="L15" i="1"/>
  <c r="L16" i="1" s="1"/>
  <c r="E15" i="1"/>
  <c r="F15" i="1"/>
  <c r="G15" i="1"/>
  <c r="H15" i="1"/>
  <c r="I15" i="1"/>
  <c r="J15" i="1"/>
  <c r="K15" i="1"/>
  <c r="L18" i="1" l="1"/>
</calcChain>
</file>

<file path=xl/sharedStrings.xml><?xml version="1.0" encoding="utf-8"?>
<sst xmlns="http://schemas.openxmlformats.org/spreadsheetml/2006/main" count="36" uniqueCount="34">
  <si>
    <t>Name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</si>
  <si>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</si>
  <si>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</si>
  <si>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</si>
  <si>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</si>
  <si>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</si>
  <si>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</si>
  <si>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</si>
  <si>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</si>
  <si>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Transport</t>
  </si>
  <si>
    <t>Fuel</t>
  </si>
  <si>
    <t>Meals</t>
  </si>
  <si>
    <t>Phone</t>
  </si>
  <si>
    <t>Subtotal</t>
  </si>
  <si>
    <t>For Office Use Only</t>
  </si>
  <si>
    <t>Hotel</t>
  </si>
  <si>
    <t>Entertainment</t>
  </si>
  <si>
    <t>PURPOSE:</t>
  </si>
  <si>
    <t>STATEMENT NUMBER:</t>
  </si>
  <si>
    <t>PAY PERIOD:</t>
  </si>
  <si>
    <t>EMPLOYEE INFORMATION:</t>
  </si>
  <si>
    <t>Total</t>
  </si>
  <si>
    <t>APPROVED:</t>
  </si>
  <si>
    <t xml:space="preserve">NOTES: </t>
  </si>
  <si>
    <t>Misc</t>
  </si>
  <si>
    <t>Cash Advances</t>
  </si>
  <si>
    <t>SSN</t>
  </si>
  <si>
    <t>Employee ID</t>
  </si>
  <si>
    <t>Togather</t>
  </si>
  <si>
    <t>Ledger</t>
  </si>
  <si>
    <t>Togather Ledger</t>
  </si>
  <si>
    <t>NA</t>
  </si>
  <si>
    <t>Everyone</t>
  </si>
  <si>
    <t>duster+marker+AWS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</si>
</sst>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/d/yyyy;;"/>
    <numFmt numFmtId="165" formatCode="[$-409]d\-mmm\-yy;@"/>
    <numFmt numFmtId="166" formatCode="_(\$* #,##0.00_);_(\$* \(#,##0.00\);_(\$* &quot;-&quot;??_);_(@_)"/>
  </numFmts>
  <fonts count="8" x14ac:knownFonts="1">
    <font>
      <sz val="10"/>
      <color theme="1"/>
      <name val="Constantia"/>
      <family val="1"/>
      <scheme val="minor"/>
    </font>
    <font>
      <sz val="10"/>
      <color theme="1"/>
      <name val="Constantia"/>
      <family val="1"/>
      <scheme val="minor"/>
    </font>
    <font>
      <i/>
      <sz val="10"/>
      <color indexed="63"/>
      <name val="Constantia"/>
      <family val="1"/>
      <scheme val="minor"/>
    </font>
    <font>
      <sz val="24"/>
      <color theme="3"/>
      <name val="Calibri"/>
      <family val="2"/>
      <scheme val="major"/>
    </font>
    <font>
      <sz val="10"/>
      <color indexed="63"/>
      <name val="Constantia"/>
      <family val="1"/>
      <scheme val="minor"/>
    </font>
    <font>
      <b/>
      <sz val="9"/>
      <color indexed="23"/>
      <name val="Constantia"/>
      <family val="1"/>
      <scheme val="minor"/>
    </font>
    <font>
      <b/>
      <sz val="10"/>
      <color indexed="63"/>
      <name val="Constantia"/>
      <family val="1"/>
      <scheme val="minor"/>
    </font>
    <font>
      <sz val="9"/>
      <color indexed="63"/>
      <name val="Constantia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3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 applyBorder="1" applyAlignment="1">
      <alignment wrapText="1"/>
    </xf>
    <xf numFmtId="0" fontId="4" fillId="0" borderId="0" xfId="0" applyFont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/>
    </xf>
    <xf numFmtId="0" fontId="4" fillId="0" borderId="0" xfId="0" applyFont="1"/>
    <xf numFmtId="0" fontId="1" fillId="0" borderId="0" xfId="0" applyFont="1"/>
    <xf numFmtId="0" fontId="6" fillId="0" borderId="0" xfId="0" applyFont="1" applyBorder="1"/>
    <xf numFmtId="0" fontId="1" fillId="0" borderId="0" xfId="0" applyFont="1" applyBorder="1"/>
    <xf numFmtId="165" fontId="1" fillId="0" borderId="0" xfId="0" applyNumberFormat="1" applyFont="1"/>
    <xf numFmtId="44" fontId="1" fillId="0" borderId="0" xfId="0" applyNumberFormat="1" applyFont="1"/>
    <xf numFmtId="44" fontId="1" fillId="0" borderId="0" xfId="0" applyNumberFormat="1" applyFont="1" applyBorder="1"/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44" fontId="1" fillId="2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/>
    <xf numFmtId="0" fontId="1" fillId="0" borderId="0" xfId="0" applyFont="1" applyAlignment="1">
      <alignment wrapText="1"/>
    </xf>
    <xf numFmtId="164" fontId="2" fillId="3" borderId="1" xfId="0" applyNumberFormat="1" applyFont="1" applyFill="1" applyBorder="1" applyAlignment="1"/>
    <xf numFmtId="164" fontId="4" fillId="3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left"/>
    </xf>
    <xf numFmtId="0" fontId="1" fillId="0" borderId="4" xfId="0" applyFont="1" applyBorder="1" applyAlignment="1"/>
    <xf numFmtId="0" fontId="4" fillId="0" borderId="4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left" vertical="top"/>
    </xf>
    <xf numFmtId="0" fontId="4" fillId="0" borderId="1" xfId="0" applyFont="1" applyBorder="1" applyAlignment="1"/>
    <xf numFmtId="0" fontId="4" fillId="0" borderId="2" xfId="0" applyFont="1" applyBorder="1" applyAlignment="1"/>
    <xf numFmtId="49" fontId="4" fillId="0" borderId="1" xfId="0" applyNumberFormat="1" applyFont="1" applyBorder="1" applyAlignment="1"/>
    <xf numFmtId="0" fontId="0" fillId="0" borderId="0" xfId="0" applyFont="1"/>
    <xf numFmtId="0" fontId="0" fillId="0" borderId="0" xfId="0" applyFont="1" applyAlignment="1">
      <alignment wrapText="1"/>
    </xf>
    <xf numFmtId="165" fontId="0" fillId="0" borderId="0" xfId="0" applyNumberFormat="1" applyFont="1"/>
    <xf numFmtId="166" fontId="0" fillId="0" borderId="0" xfId="0" applyNumberFormat="1" applyFont="1"/>
    <xf numFmtId="166" fontId="0" fillId="0" borderId="0" xfId="0" applyNumberFormat="1" applyFont="1" applyBorder="1"/>
    <xf numFmtId="44" fontId="0" fillId="0" borderId="0" xfId="0" applyNumberFormat="1" applyFont="1" applyBorder="1"/>
  </cellXfs>
  <cellStyles count="1">
    <cellStyle name="Normal" xfId="0" builtinId="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u val="none"/>
        <vertAlign val="baseline"/>
        <name val="Constantia"/>
        <scheme val="minor"/>
      </font>
      <numFmt numFmtId="166" formatCode="_(\$* #,##0.00_);_(\$* \(#,##0.00\);_(\$* &quot;-&quot;??_);_(@_)"/>
    </dxf>
    <dxf>
      <font>
        <u val="none"/>
        <vertAlign val="baseline"/>
        <name val="Constantia"/>
        <scheme val="minor"/>
      </font>
      <numFmt numFmtId="166" formatCode="_(\$* #,##0.00_);_(\$* \(#,##0.00\);_(\$* &quot;-&quot;??_);_(@_)"/>
    </dxf>
    <dxf>
      <font>
        <u val="none"/>
        <vertAlign val="baseline"/>
        <name val="Constantia"/>
        <scheme val="minor"/>
      </font>
      <numFmt numFmtId="166" formatCode="_(\$* #,##0.00_);_(\$* \(#,##0.00\);_(\$* &quot;-&quot;??_);_(@_)"/>
    </dxf>
    <dxf>
      <font>
        <u val="none"/>
        <vertAlign val="baseline"/>
        <name val="Constantia"/>
        <scheme val="minor"/>
      </font>
      <numFmt numFmtId="166" formatCode="_(\$* #,##0.00_);_(\$* \(#,##0.00\);_(\$* &quot;-&quot;??_);_(@_)"/>
    </dxf>
    <dxf>
      <font>
        <u val="none"/>
        <vertAlign val="baseline"/>
        <name val="Constantia"/>
        <scheme val="minor"/>
      </font>
      <numFmt numFmtId="166" formatCode="_(\$* #,##0.00_);_(\$* \(#,##0.00\);_(\$* &quot;-&quot;??_);_(@_)"/>
    </dxf>
    <dxf>
      <font>
        <u val="none"/>
        <vertAlign val="baseline"/>
        <name val="Constantia"/>
        <scheme val="minor"/>
      </font>
      <numFmt numFmtId="166" formatCode="_(\$* #,##0.00_);_(\$* \(#,##0.00\);_(\$* &quot;-&quot;??_);_(@_)"/>
    </dxf>
    <dxf>
      <font>
        <u val="none"/>
        <vertAlign val="baseline"/>
        <name val="Constantia"/>
        <scheme val="minor"/>
      </font>
      <numFmt numFmtId="166" formatCode="_(\$* #,##0.00_);_(\$* \(#,##0.00\);_(\$* &quot;-&quot;??_);_(@_)"/>
    </dxf>
    <dxf>
      <font>
        <u val="none"/>
        <vertAlign val="baseline"/>
        <name val="Constantia"/>
        <scheme val="minor"/>
      </font>
      <numFmt numFmtId="166" formatCode="_(\$* #,##0.00_);_(\$* \(#,##0.00\);_(\$* &quot;-&quot;??_);_(@_)"/>
    </dxf>
    <dxf>
      <font>
        <u val="none"/>
        <vertAlign val="baseline"/>
        <sz val="10"/>
        <color theme="1"/>
        <name val="Constanti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  <numFmt numFmtId="165" formatCode="[$-409]d\-mmm\-yy;@"/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0:L15" totalsRowCount="1" headerRowDxfId="24" dataDxfId="23" totalsRowDxfId="22">
  <autoFilter ref="B10:L14"/>
  <tableColumns count="11">
    <tableColumn id="1" name="Date" totalsRowLabel="Total" dataDxfId="21" totalsRowDxfId="10"/>
    <tableColumn id="2" name="Account" dataDxfId="20" totalsRowDxfId="9"/>
    <tableColumn id="3" name="Description" dataDxfId="19" totalsRowDxfId="8"/>
    <tableColumn id="4" name="Hotel" totalsRowFunction="sum" dataDxfId="18" totalsRowDxfId="7"/>
    <tableColumn id="5" name="Transport" totalsRowFunction="sum" dataDxfId="17" totalsRowDxfId="6"/>
    <tableColumn id="6" name="Fuel" totalsRowFunction="sum" dataDxfId="16" totalsRowDxfId="5"/>
    <tableColumn id="7" name="Meals" totalsRowFunction="sum" dataDxfId="15" totalsRowDxfId="4"/>
    <tableColumn id="8" name="Phone" totalsRowFunction="sum" dataDxfId="14" totalsRowDxfId="3"/>
    <tableColumn id="10" name="Entertainment" totalsRowFunction="sum" dataDxfId="13" totalsRowDxfId="2"/>
    <tableColumn id="11" name="Misc" totalsRowFunction="sum" dataDxfId="12" totalsRowDxfId="1"/>
    <tableColumn id="9" name="Total" totalsRowFunction="sum" dataDxfId="11" totalsRow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0"/>
  <sheetViews>
    <sheetView showGridLines="0" tabSelected="1" view="pageLayout" workbookViewId="0">
      <selection activeCell="B12" sqref="B12"/>
    </sheetView>
  </sheetViews>
  <sheetFormatPr defaultRowHeight="12.75" x14ac:dyDescent="0.2"/>
  <cols>
    <col min="1" max="1" width="0.5703125" style="7" customWidth="1"/>
    <col min="2" max="2" width="15.7109375" style="7" customWidth="1"/>
    <col min="3" max="3" width="11" style="7" customWidth="1"/>
    <col min="4" max="4" width="29.140625" style="7" customWidth="1"/>
    <col min="5" max="5" width="9.5703125" style="7" customWidth="1"/>
    <col min="6" max="6" width="13.5703125" style="7" customWidth="1"/>
    <col min="7" max="7" width="8.140625" style="7" customWidth="1"/>
    <col min="8" max="9" width="10" style="7" customWidth="1"/>
    <col min="10" max="10" width="16.7109375" style="7" customWidth="1"/>
    <col min="11" max="11" width="8.5703125" style="7" customWidth="1"/>
    <col min="12" max="12" width="15.7109375" style="7" customWidth="1"/>
    <col min="13" max="16384" width="9.140625" style="7"/>
  </cols>
  <sheetData>
    <row r="1" spans="1:13" s="19" customFormat="1" ht="24" customHeight="1" x14ac:dyDescent="0.2">
      <c r="B1" s="20"/>
      <c r="C1" s="20"/>
      <c r="D1" s="20"/>
      <c r="E1" s="20"/>
      <c r="F1" s="20"/>
      <c r="G1" s="20"/>
      <c r="H1" s="20"/>
      <c r="I1" s="20"/>
      <c r="J1" s="25" t="s">
        <v>14</v>
      </c>
      <c r="K1" s="29"/>
      <c r="L1" s="29"/>
    </row>
    <row r="2" spans="1:13" ht="24" customHeight="1" x14ac:dyDescent="0.2">
      <c r="B2" s="33" t="s">
        <v>30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3" ht="24" customHeight="1" x14ac:dyDescent="0.2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3" ht="24" customHeight="1" x14ac:dyDescent="0.2">
      <c r="A4" s="9"/>
      <c r="B4" s="1" t="s">
        <v>17</v>
      </c>
      <c r="C4" s="34" t="s">
        <v>29</v>
      </c>
      <c r="D4" s="34"/>
      <c r="E4" s="2"/>
      <c r="F4" s="3" t="s">
        <v>18</v>
      </c>
      <c r="G4" s="34" t="s">
        <v>31</v>
      </c>
      <c r="H4" s="34"/>
      <c r="I4"/>
      <c r="J4" s="4" t="s">
        <v>19</v>
      </c>
      <c r="K4" s="27" t="s">
        <v>4</v>
      </c>
      <c r="L4" s="26">
        <f>MIN(Table1[Date])</f>
        <v>42348</v>
      </c>
    </row>
    <row r="5" spans="1:13" ht="24" customHeight="1" x14ac:dyDescent="0.2">
      <c r="B5" s="2"/>
      <c r="C5" s="6"/>
      <c r="D5" s="6"/>
      <c r="E5" s="6"/>
      <c r="F5" s="6"/>
      <c r="G5" s="6"/>
      <c r="H5" s="6"/>
      <c r="K5" s="5" t="s">
        <v>5</v>
      </c>
      <c r="L5" s="26">
        <f>MAX(Table1[Date])</f>
        <v>42348</v>
      </c>
    </row>
    <row r="6" spans="1:13" x14ac:dyDescent="0.2">
      <c r="B6" s="23" t="s">
        <v>20</v>
      </c>
      <c r="C6" s="8"/>
      <c r="D6" s="2"/>
      <c r="E6" s="2"/>
      <c r="F6" s="2"/>
      <c r="G6" s="6"/>
    </row>
    <row r="7" spans="1:13" ht="24" customHeight="1" x14ac:dyDescent="0.2">
      <c r="B7" s="28" t="s">
        <v>0</v>
      </c>
      <c r="C7" s="34" t="s">
        <v>32</v>
      </c>
      <c r="D7" s="34"/>
      <c r="F7" s="28" t="s">
        <v>3</v>
      </c>
      <c r="G7" s="34"/>
      <c r="H7" s="34"/>
      <c r="J7" s="28" t="s">
        <v>26</v>
      </c>
      <c r="K7" s="36"/>
      <c r="L7" s="36"/>
      <c r="M7" s="21"/>
    </row>
    <row r="8" spans="1:13" ht="24" customHeight="1" x14ac:dyDescent="0.2">
      <c r="B8" s="28" t="s">
        <v>1</v>
      </c>
      <c r="C8" s="35"/>
      <c r="D8" s="35"/>
      <c r="F8" s="28" t="s">
        <v>2</v>
      </c>
      <c r="G8" s="35"/>
      <c r="H8" s="35"/>
      <c r="J8" s="28" t="s">
        <v>27</v>
      </c>
      <c r="K8" s="36"/>
      <c r="L8" s="36"/>
      <c r="M8" s="21"/>
    </row>
    <row r="9" spans="1:13" ht="24" customHeight="1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s="22" customFormat="1" ht="24" customHeight="1" x14ac:dyDescent="0.2">
      <c r="B10" s="24" t="s">
        <v>6</v>
      </c>
      <c r="C10" s="24" t="s">
        <v>7</v>
      </c>
      <c r="D10" s="24" t="s">
        <v>8</v>
      </c>
      <c r="E10" s="24" t="s">
        <v>15</v>
      </c>
      <c r="F10" s="24" t="s">
        <v>9</v>
      </c>
      <c r="G10" s="24" t="s">
        <v>10</v>
      </c>
      <c r="H10" s="24" t="s">
        <v>11</v>
      </c>
      <c r="I10" s="24" t="s">
        <v>12</v>
      </c>
      <c r="J10" s="24" t="s">
        <v>16</v>
      </c>
      <c r="K10" s="24" t="s">
        <v>24</v>
      </c>
      <c r="L10" s="24" t="s">
        <v>21</v>
      </c>
      <c r="M10" s="7"/>
    </row>
    <row r="11" spans="1:13" x14ac:dyDescent="0.2">
      <c r="B11" s="10">
        <v>42348</v>
      </c>
      <c r="C11" s="37" t="s">
        <v>28</v>
      </c>
      <c r="D11" s="38" t="s">
        <v>33</v>
      </c>
      <c r="E11" s="11"/>
      <c r="F11" s="11"/>
      <c r="G11" s="11"/>
      <c r="H11" s="11"/>
      <c r="I11" s="11"/>
      <c r="J11" s="11"/>
      <c r="K11" s="11"/>
      <c r="L11" s="12">
        <v>65</v>
      </c>
    </row>
    <row r="12" spans="1:13" x14ac:dyDescent="0.2">
      <c r="B12" s="39"/>
      <c r="C12" s="37"/>
      <c r="D12" s="38"/>
      <c r="E12" s="40"/>
      <c r="F12" s="40"/>
      <c r="G12" s="40"/>
      <c r="H12" s="40"/>
      <c r="I12" s="40"/>
      <c r="J12" s="40"/>
      <c r="K12" s="40"/>
      <c r="L12" s="41"/>
    </row>
    <row r="13" spans="1:13" x14ac:dyDescent="0.2">
      <c r="B13" s="39"/>
      <c r="C13" s="37"/>
      <c r="D13" s="38"/>
      <c r="E13" s="40"/>
      <c r="F13" s="40"/>
      <c r="G13" s="40"/>
      <c r="H13" s="40"/>
      <c r="I13" s="40"/>
      <c r="J13" s="40"/>
      <c r="K13" s="40"/>
      <c r="L13" s="41"/>
    </row>
    <row r="14" spans="1:13" x14ac:dyDescent="0.2">
      <c r="B14" s="39"/>
      <c r="C14" s="37"/>
      <c r="D14" s="38"/>
      <c r="E14" s="40"/>
      <c r="F14" s="40"/>
      <c r="G14" s="40"/>
      <c r="H14" s="40"/>
      <c r="I14" s="40"/>
      <c r="J14" s="40"/>
      <c r="K14" s="40"/>
      <c r="L14" s="41"/>
    </row>
    <row r="15" spans="1:13" x14ac:dyDescent="0.2">
      <c r="B15" s="37" t="s">
        <v>21</v>
      </c>
      <c r="C15" s="37"/>
      <c r="D15" s="37"/>
      <c r="E15" s="42">
        <f>SUBTOTAL(109,Table1[Hotel])</f>
        <v>0</v>
      </c>
      <c r="F15" s="42">
        <f>SUBTOTAL(109,Table1[Transport])</f>
        <v>0</v>
      </c>
      <c r="G15" s="42">
        <f>SUBTOTAL(109,Table1[Fuel])</f>
        <v>0</v>
      </c>
      <c r="H15" s="42">
        <f>SUBTOTAL(109,Table1[Meals])</f>
        <v>0</v>
      </c>
      <c r="I15" s="42">
        <f>SUBTOTAL(109,Table1[Phone])</f>
        <v>0</v>
      </c>
      <c r="J15" s="42">
        <f>SUBTOTAL(109,Table1[Entertainment])</f>
        <v>0</v>
      </c>
      <c r="K15" s="42">
        <f>SUBTOTAL(109,Table1[Misc])</f>
        <v>0</v>
      </c>
      <c r="L15" s="42">
        <f>SUBTOTAL(109,Table1[Total])</f>
        <v>65</v>
      </c>
    </row>
    <row r="16" spans="1:13" x14ac:dyDescent="0.2">
      <c r="C16" s="13"/>
      <c r="D16" s="13"/>
      <c r="E16" s="13"/>
      <c r="F16" s="13"/>
      <c r="G16" s="13"/>
      <c r="H16" s="13"/>
      <c r="I16" s="13"/>
      <c r="K16" s="14" t="s">
        <v>13</v>
      </c>
      <c r="L16" s="15">
        <f>SUM(Table1[[#Totals],[Total]])</f>
        <v>65</v>
      </c>
    </row>
    <row r="17" spans="2:12" x14ac:dyDescent="0.2">
      <c r="C17" s="13"/>
      <c r="D17" s="13"/>
      <c r="E17" s="13"/>
      <c r="F17" s="13"/>
      <c r="G17" s="13"/>
      <c r="H17" s="13"/>
      <c r="I17" s="13"/>
      <c r="K17" s="17" t="s">
        <v>25</v>
      </c>
      <c r="L17" s="15"/>
    </row>
    <row r="18" spans="2:12" x14ac:dyDescent="0.2">
      <c r="B18" s="16" t="s">
        <v>22</v>
      </c>
      <c r="C18" s="32"/>
      <c r="D18" s="32"/>
      <c r="E18" s="32"/>
      <c r="F18" s="16" t="s">
        <v>23</v>
      </c>
      <c r="G18" s="32"/>
      <c r="H18" s="32"/>
      <c r="I18" s="32"/>
      <c r="K18" s="17" t="s">
        <v>21</v>
      </c>
      <c r="L18" s="15">
        <f>(L16-L17)</f>
        <v>65</v>
      </c>
    </row>
    <row r="19" spans="2:12" x14ac:dyDescent="0.2">
      <c r="C19" s="30"/>
      <c r="D19" s="30"/>
      <c r="E19" s="30"/>
      <c r="F19" s="18"/>
      <c r="G19" s="31"/>
      <c r="H19" s="31"/>
      <c r="I19" s="31"/>
    </row>
    <row r="20" spans="2:12" x14ac:dyDescent="0.2">
      <c r="C20" s="32"/>
      <c r="D20" s="32"/>
      <c r="E20" s="32"/>
      <c r="G20" s="32"/>
      <c r="H20" s="32"/>
      <c r="I20" s="32"/>
    </row>
  </sheetData>
  <mergeCells count="13">
    <mergeCell ref="C20:E20"/>
    <mergeCell ref="G20:I20"/>
    <mergeCell ref="C18:E18"/>
    <mergeCell ref="G18:I18"/>
    <mergeCell ref="B2:L3"/>
    <mergeCell ref="C4:D4"/>
    <mergeCell ref="C7:D7"/>
    <mergeCell ref="G4:H4"/>
    <mergeCell ref="C8:D8"/>
    <mergeCell ref="G8:H8"/>
    <mergeCell ref="G7:H7"/>
    <mergeCell ref="K7:L7"/>
    <mergeCell ref="K8:L8"/>
  </mergeCells>
  <phoneticPr fontId="0" type="noConversion"/>
  <pageMargins left="0.5" right="0.5" top="0.75" bottom="0.75" header="0.5" footer="0.5"/>
  <pageSetup scale="89" fitToHeight="0" orientation="landscape" horizontalDpi="200" verticalDpi="200" r:id="rId1"/>
  <headerFooter alignWithMargins="0">
    <oddHeader>&amp;CTogather Pvt. Ltd.</oddHeader>
    <oddFooter>&amp;C&amp;"-,Regular"Page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Goyal</dc:creator>
  <cp:keywords/>
  <dc:description/>
  <cp:lastModifiedBy>Ashish Goyal</cp:lastModifiedBy>
  <dcterms:created xsi:type="dcterms:W3CDTF">2006-09-15T17:54:18Z</dcterms:created>
  <dcterms:modified xsi:type="dcterms:W3CDTF">2015-12-10T22:35:58Z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