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7" i="1" l="1"/>
  <c r="F36" i="1"/>
  <c r="F35" i="1"/>
  <c r="E29" i="1"/>
  <c r="G27" i="1"/>
  <c r="F27" i="1"/>
  <c r="E28" i="1"/>
  <c r="E27" i="1"/>
  <c r="E18" i="1"/>
  <c r="E17" i="1"/>
  <c r="E15" i="1"/>
  <c r="F15" i="1" s="1"/>
  <c r="E16" i="1"/>
  <c r="H15" i="1" l="1"/>
  <c r="G15" i="1"/>
  <c r="P12" i="1"/>
  <c r="M13" i="1"/>
  <c r="N13" i="1"/>
  <c r="L13" i="1"/>
  <c r="K13" i="1"/>
  <c r="P16" i="1"/>
  <c r="K16" i="1"/>
  <c r="Q5" i="1" l="1"/>
  <c r="P5" i="1"/>
  <c r="O5" i="1"/>
  <c r="N5" i="1"/>
  <c r="M5" i="1"/>
  <c r="L5" i="1"/>
  <c r="D9" i="1"/>
  <c r="E9" i="1"/>
  <c r="H5" i="1"/>
  <c r="H6" i="1"/>
  <c r="H7" i="1"/>
  <c r="H8" i="1"/>
  <c r="H4" i="1"/>
  <c r="C9" i="1"/>
  <c r="I5" i="1"/>
  <c r="I6" i="1"/>
  <c r="I7" i="1"/>
  <c r="I8" i="1"/>
  <c r="I4" i="1"/>
  <c r="G5" i="1"/>
  <c r="G6" i="1"/>
  <c r="G7" i="1"/>
  <c r="G8" i="1"/>
  <c r="G4" i="1"/>
  <c r="F6" i="1" l="1"/>
  <c r="F7" i="1"/>
  <c r="F8" i="1"/>
  <c r="F4" i="1"/>
</calcChain>
</file>

<file path=xl/sharedStrings.xml><?xml version="1.0" encoding="utf-8"?>
<sst xmlns="http://schemas.openxmlformats.org/spreadsheetml/2006/main" count="33" uniqueCount="29">
  <si>
    <t>Students</t>
  </si>
  <si>
    <t>Maths</t>
  </si>
  <si>
    <t>Science</t>
  </si>
  <si>
    <t>English</t>
  </si>
  <si>
    <t>Average</t>
  </si>
  <si>
    <t>Rank</t>
  </si>
  <si>
    <t>Student1</t>
  </si>
  <si>
    <t>Student2</t>
  </si>
  <si>
    <t>Student3</t>
  </si>
  <si>
    <t>Student4</t>
  </si>
  <si>
    <t>Student5</t>
  </si>
  <si>
    <t>Weightage</t>
  </si>
  <si>
    <t>SumProduct</t>
  </si>
  <si>
    <t>Rand</t>
  </si>
  <si>
    <t>Student6</t>
  </si>
  <si>
    <t>Value</t>
  </si>
  <si>
    <t>Mod</t>
  </si>
  <si>
    <t>Abs</t>
  </si>
  <si>
    <t>Round</t>
  </si>
  <si>
    <t>Pi</t>
  </si>
  <si>
    <t>Sqrt</t>
  </si>
  <si>
    <t>Log</t>
  </si>
  <si>
    <t>A</t>
  </si>
  <si>
    <t>B</t>
  </si>
  <si>
    <t>C</t>
  </si>
  <si>
    <t>&gt;90</t>
  </si>
  <si>
    <t>It Counts Days From 1 Jan 1900</t>
  </si>
  <si>
    <t>Right Click→Format Cells→Date</t>
  </si>
  <si>
    <t>Format Cells→Select type as dd-mmmm-yy 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</si>
</sst>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14009]d\ mmmm\ yyyy;@"/>
    <numFmt numFmtId="166" formatCode="dd\ mmmm\ yy\ h:mm"/>
    <numFmt numFmtId="167" formatCode="dd/mmm/yy\ h:mm"/>
    <numFmt numFmtId="169" formatCode="[$-14009]dd\ 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7"/>
  <sheetViews>
    <sheetView tabSelected="1" topLeftCell="A7" workbookViewId="0">
      <selection activeCell="H15" sqref="H15"/>
    </sheetView>
  </sheetViews>
  <sheetFormatPr defaultRowHeight="15" x14ac:dyDescent="0.25"/>
  <cols>
    <col min="2" max="2" width="10.42578125" customWidth="1"/>
    <col min="4" max="4" width="17.28515625" bestFit="1" customWidth="1"/>
    <col min="5" max="5" width="16.85546875" customWidth="1"/>
    <col min="6" max="6" width="10.140625" customWidth="1"/>
    <col min="7" max="7" width="9.7109375" customWidth="1"/>
    <col min="8" max="8" width="11.85546875" customWidth="1"/>
  </cols>
  <sheetData>
    <row r="3" spans="2:1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12</v>
      </c>
      <c r="I3" s="1" t="s">
        <v>13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</row>
    <row r="4" spans="2:17" x14ac:dyDescent="0.25">
      <c r="B4" s="1" t="s">
        <v>6</v>
      </c>
      <c r="C4" s="1">
        <v>100</v>
      </c>
      <c r="D4" s="1">
        <v>95</v>
      </c>
      <c r="E4" s="1">
        <v>90</v>
      </c>
      <c r="F4" s="1">
        <f>AVERAGE(C4:E4)</f>
        <v>95</v>
      </c>
      <c r="G4" s="1">
        <f>_xlfn.RANK.AVG(F4,$F$4:$F$8,0)</f>
        <v>1</v>
      </c>
      <c r="H4" s="1">
        <f>SUMPRODUCT(C4:E4,$C$11:$E$11)</f>
        <v>430</v>
      </c>
      <c r="I4">
        <f ca="1">RAND()</f>
        <v>0.25988460174396322</v>
      </c>
      <c r="K4" s="1"/>
      <c r="L4" s="1"/>
      <c r="M4" s="1"/>
      <c r="N4" s="1"/>
      <c r="O4" s="1"/>
      <c r="P4" s="1"/>
      <c r="Q4" s="1"/>
    </row>
    <row r="5" spans="2:17" x14ac:dyDescent="0.25">
      <c r="B5" s="1" t="s">
        <v>7</v>
      </c>
      <c r="C5" s="1">
        <v>99</v>
      </c>
      <c r="D5" s="1">
        <v>94</v>
      </c>
      <c r="E5" s="1">
        <v>89</v>
      </c>
      <c r="F5" s="1">
        <v>94</v>
      </c>
      <c r="G5" s="1">
        <f t="shared" ref="G5:G8" si="0">_xlfn.RANK.AVG(F5,$F$4:$F$8,0)</f>
        <v>2</v>
      </c>
      <c r="H5" s="1">
        <f t="shared" ref="H5:H8" si="1">SUMPRODUCT(C5:E5,$C$11:$E$11)</f>
        <v>425.5</v>
      </c>
      <c r="I5">
        <f t="shared" ref="I5:I8" ca="1" si="2">RAND()</f>
        <v>0.26689959622710513</v>
      </c>
      <c r="K5" s="1">
        <v>100</v>
      </c>
      <c r="L5" s="1">
        <f>MOD(K5,33)</f>
        <v>1</v>
      </c>
      <c r="M5" s="1">
        <f>ABS(K5)</f>
        <v>100</v>
      </c>
      <c r="N5" s="1">
        <f>ROUND(K5,2)</f>
        <v>100</v>
      </c>
      <c r="O5" s="1">
        <f>PI()</f>
        <v>3.1415926535897931</v>
      </c>
      <c r="P5" s="1">
        <f>SQRT(K5)</f>
        <v>10</v>
      </c>
      <c r="Q5" s="1">
        <f>LOG(K5)</f>
        <v>2</v>
      </c>
    </row>
    <row r="6" spans="2:17" x14ac:dyDescent="0.25">
      <c r="B6" s="1" t="s">
        <v>8</v>
      </c>
      <c r="C6" s="1">
        <v>98</v>
      </c>
      <c r="D6" s="1">
        <v>93</v>
      </c>
      <c r="E6" s="1">
        <v>88</v>
      </c>
      <c r="F6" s="1">
        <f t="shared" ref="F6:F8" si="3">AVERAGE(C6:E6)</f>
        <v>93</v>
      </c>
      <c r="G6" s="1">
        <f t="shared" si="0"/>
        <v>3</v>
      </c>
      <c r="H6" s="1">
        <f t="shared" si="1"/>
        <v>421</v>
      </c>
      <c r="I6">
        <f t="shared" ca="1" si="2"/>
        <v>0.23776161183052325</v>
      </c>
    </row>
    <row r="7" spans="2:17" x14ac:dyDescent="0.25">
      <c r="B7" s="1" t="s">
        <v>9</v>
      </c>
      <c r="C7" s="1">
        <v>97</v>
      </c>
      <c r="D7" s="1">
        <v>92</v>
      </c>
      <c r="E7" s="1">
        <v>87</v>
      </c>
      <c r="F7" s="1">
        <f t="shared" si="3"/>
        <v>92</v>
      </c>
      <c r="G7" s="1">
        <f t="shared" si="0"/>
        <v>4</v>
      </c>
      <c r="H7" s="1">
        <f t="shared" si="1"/>
        <v>416.5</v>
      </c>
      <c r="I7">
        <f t="shared" ca="1" si="2"/>
        <v>0.16907113089860881</v>
      </c>
    </row>
    <row r="8" spans="2:17" x14ac:dyDescent="0.25">
      <c r="B8" s="1" t="s">
        <v>10</v>
      </c>
      <c r="C8" s="1">
        <v>96</v>
      </c>
      <c r="D8" s="1">
        <v>91</v>
      </c>
      <c r="E8" s="1">
        <v>86</v>
      </c>
      <c r="F8" s="1">
        <f t="shared" si="3"/>
        <v>91</v>
      </c>
      <c r="G8" s="1">
        <f t="shared" si="0"/>
        <v>5</v>
      </c>
      <c r="H8" s="1">
        <f t="shared" si="1"/>
        <v>412</v>
      </c>
      <c r="I8" s="2">
        <f t="shared" ca="1" si="2"/>
        <v>0.44525789561779061</v>
      </c>
    </row>
    <row r="9" spans="2:17" x14ac:dyDescent="0.25">
      <c r="B9" s="1" t="s">
        <v>14</v>
      </c>
      <c r="C9" s="1">
        <f ca="1">RANDBETWEEN(40,100)</f>
        <v>99</v>
      </c>
      <c r="D9" s="1">
        <f t="shared" ref="D9:E9" ca="1" si="4">RANDBETWEEN(40,100)</f>
        <v>78</v>
      </c>
      <c r="E9" s="1">
        <f t="shared" ca="1" si="4"/>
        <v>79</v>
      </c>
      <c r="F9" s="1"/>
      <c r="G9" s="1"/>
      <c r="H9" s="1"/>
      <c r="I9" s="1"/>
    </row>
    <row r="10" spans="2:17" x14ac:dyDescent="0.25">
      <c r="B10" s="1"/>
      <c r="C10" s="1"/>
      <c r="D10" s="1"/>
      <c r="E10" s="1"/>
      <c r="F10" s="1"/>
      <c r="G10" s="1"/>
      <c r="H10" s="1"/>
    </row>
    <row r="11" spans="2:17" x14ac:dyDescent="0.25">
      <c r="B11" s="1" t="s">
        <v>11</v>
      </c>
      <c r="C11" s="1">
        <v>2</v>
      </c>
      <c r="D11" s="1">
        <v>1</v>
      </c>
      <c r="E11" s="1">
        <v>1.5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25">
      <c r="I12" s="1"/>
      <c r="J12" s="1"/>
      <c r="K12" s="1">
        <v>100</v>
      </c>
      <c r="L12" s="1">
        <v>90</v>
      </c>
      <c r="M12" s="1">
        <v>92</v>
      </c>
      <c r="N12" s="1">
        <v>80</v>
      </c>
      <c r="O12" s="1" t="s">
        <v>25</v>
      </c>
      <c r="P12" s="1">
        <f>SUMIF(K12:N12,O12,K12:N12)</f>
        <v>192</v>
      </c>
      <c r="Q12" s="1"/>
    </row>
    <row r="13" spans="2:17" x14ac:dyDescent="0.25">
      <c r="C13" s="1"/>
      <c r="D13" s="1"/>
      <c r="E13" s="1"/>
      <c r="F13" s="1"/>
      <c r="G13" s="1"/>
      <c r="H13" s="1"/>
      <c r="I13" s="1"/>
      <c r="J13" s="1"/>
      <c r="K13" s="1" t="str">
        <f>IF(K12&gt;90,"TRUE")</f>
        <v>TRUE</v>
      </c>
      <c r="L13" s="1" t="b">
        <f>IF(L12&gt;90,"TRUE")</f>
        <v>0</v>
      </c>
      <c r="M13" s="1" t="str">
        <f t="shared" ref="M13:N13" si="5">IF(M12&gt;90,"TRUE")</f>
        <v>TRUE</v>
      </c>
      <c r="N13" s="1" t="b">
        <f t="shared" si="5"/>
        <v>0</v>
      </c>
      <c r="O13" s="1"/>
      <c r="P13" s="1"/>
      <c r="Q13" s="1"/>
    </row>
    <row r="14" spans="2:17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5">
      <c r="C15" s="1"/>
      <c r="D15" s="1"/>
      <c r="E15" s="3">
        <f ca="1">TODAY()</f>
        <v>44030</v>
      </c>
      <c r="F15" s="1">
        <f ca="1">DAY(E15)</f>
        <v>18</v>
      </c>
      <c r="G15" s="1">
        <f ca="1">MONTH(E15)</f>
        <v>7</v>
      </c>
      <c r="H15" s="1">
        <f ca="1">YEAR(E15)</f>
        <v>2020</v>
      </c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25">
      <c r="C16" s="1"/>
      <c r="D16" s="1"/>
      <c r="E16" s="4">
        <f ca="1">NOW()</f>
        <v>44030.680139004631</v>
      </c>
      <c r="F16" s="11"/>
      <c r="G16" s="11"/>
      <c r="H16" s="1"/>
      <c r="I16" s="1"/>
      <c r="J16" s="1" t="s">
        <v>22</v>
      </c>
      <c r="K16" s="1">
        <f>COUNTIF(J16:J21,"A")</f>
        <v>3</v>
      </c>
      <c r="L16" s="1"/>
      <c r="M16" s="1"/>
      <c r="N16" s="1">
        <v>90</v>
      </c>
      <c r="O16" s="1" t="s">
        <v>25</v>
      </c>
      <c r="P16" s="1">
        <f>COUNTIF(N16:N21,O16)</f>
        <v>1</v>
      </c>
      <c r="Q16" s="1"/>
    </row>
    <row r="17" spans="3:17" x14ac:dyDescent="0.25">
      <c r="C17" s="1"/>
      <c r="D17" s="1"/>
      <c r="E17" s="5">
        <f ca="1">NOW()</f>
        <v>44030.680139004631</v>
      </c>
      <c r="F17" s="11" t="s">
        <v>26</v>
      </c>
      <c r="G17" s="11"/>
      <c r="H17" s="1"/>
      <c r="I17" s="1"/>
      <c r="J17" s="1" t="s">
        <v>23</v>
      </c>
      <c r="K17" s="1"/>
      <c r="L17" s="1"/>
      <c r="M17" s="1"/>
      <c r="N17" s="1">
        <v>89</v>
      </c>
      <c r="O17" s="1"/>
      <c r="P17" s="1"/>
      <c r="Q17" s="1"/>
    </row>
    <row r="18" spans="3:17" x14ac:dyDescent="0.25">
      <c r="C18" s="1"/>
      <c r="D18" s="1"/>
      <c r="E18" s="6">
        <f ca="1">NOW()</f>
        <v>44030.680139004631</v>
      </c>
      <c r="F18" s="11" t="s">
        <v>27</v>
      </c>
      <c r="G18" s="11"/>
      <c r="H18" s="1"/>
      <c r="I18" s="1"/>
      <c r="J18" s="1" t="s">
        <v>22</v>
      </c>
      <c r="K18" s="1"/>
      <c r="L18" s="1"/>
      <c r="M18" s="1"/>
      <c r="N18" s="1">
        <v>93</v>
      </c>
      <c r="O18" s="1"/>
      <c r="P18" s="1"/>
      <c r="Q18" s="1"/>
    </row>
    <row r="19" spans="3:17" x14ac:dyDescent="0.25">
      <c r="C19" s="1"/>
      <c r="D19" s="1"/>
      <c r="E19" s="7"/>
      <c r="F19" s="1"/>
      <c r="G19" s="1"/>
      <c r="H19" s="1"/>
      <c r="I19" s="1"/>
      <c r="J19" s="1" t="s">
        <v>22</v>
      </c>
      <c r="K19" s="1"/>
      <c r="L19" s="1"/>
      <c r="M19" s="1"/>
      <c r="N19" s="1">
        <v>88</v>
      </c>
      <c r="O19" s="1"/>
      <c r="P19" s="1"/>
      <c r="Q19" s="1"/>
    </row>
    <row r="20" spans="3:17" x14ac:dyDescent="0.25">
      <c r="C20" s="1"/>
      <c r="D20" s="9">
        <v>44124</v>
      </c>
      <c r="E20" s="10"/>
      <c r="F20" s="1"/>
      <c r="G20" s="1"/>
      <c r="H20" s="1"/>
      <c r="I20" s="1"/>
      <c r="J20" s="1" t="s">
        <v>23</v>
      </c>
      <c r="K20" s="1"/>
      <c r="L20" s="1"/>
      <c r="M20" s="1"/>
      <c r="N20" s="1">
        <v>80</v>
      </c>
      <c r="O20" s="1"/>
      <c r="P20" s="1"/>
      <c r="Q20" s="1"/>
    </row>
    <row r="21" spans="3:17" x14ac:dyDescent="0.25">
      <c r="C21" s="1"/>
      <c r="D21" s="7">
        <v>44124</v>
      </c>
      <c r="E21" s="11" t="s">
        <v>28</v>
      </c>
      <c r="F21" s="11"/>
      <c r="G21" s="11"/>
      <c r="H21" s="1"/>
      <c r="I21" s="1"/>
      <c r="J21" s="1" t="s">
        <v>24</v>
      </c>
      <c r="K21" s="1"/>
      <c r="L21" s="1"/>
      <c r="M21" s="1"/>
      <c r="N21" s="1">
        <v>78</v>
      </c>
      <c r="O21" s="1"/>
      <c r="P21" s="1"/>
      <c r="Q21" s="1"/>
    </row>
    <row r="22" spans="3:17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3:17" x14ac:dyDescent="0.25">
      <c r="I23" s="1"/>
      <c r="J23" s="1"/>
      <c r="K23" s="1"/>
      <c r="L23" s="1"/>
      <c r="M23" s="1"/>
      <c r="N23" s="1"/>
      <c r="O23" s="1"/>
      <c r="P23" s="1"/>
      <c r="Q23" s="1"/>
    </row>
    <row r="25" spans="3:17" x14ac:dyDescent="0.25">
      <c r="E25" s="12">
        <v>44013</v>
      </c>
      <c r="F25" s="13"/>
    </row>
    <row r="26" spans="3:17" x14ac:dyDescent="0.25">
      <c r="E26" s="13">
        <v>44042</v>
      </c>
    </row>
    <row r="27" spans="3:17" x14ac:dyDescent="0.25">
      <c r="E27">
        <f>DAYS360(E25,E26)</f>
        <v>29</v>
      </c>
      <c r="F27">
        <f>E27*24</f>
        <v>696</v>
      </c>
      <c r="G27">
        <f>F27*60</f>
        <v>41760</v>
      </c>
    </row>
    <row r="28" spans="3:17" x14ac:dyDescent="0.25">
      <c r="E28">
        <f>E26-E25</f>
        <v>29</v>
      </c>
    </row>
    <row r="29" spans="3:17" x14ac:dyDescent="0.25">
      <c r="E29">
        <f>DATEDIF(E25,E26,"d")</f>
        <v>29</v>
      </c>
    </row>
    <row r="31" spans="3:17" x14ac:dyDescent="0.25">
      <c r="D31" s="8"/>
    </row>
    <row r="32" spans="3:17" x14ac:dyDescent="0.25">
      <c r="D32" s="8"/>
    </row>
    <row r="35" spans="5:6" x14ac:dyDescent="0.25">
      <c r="E35" s="8">
        <v>43831</v>
      </c>
      <c r="F35">
        <f>DATEDIF(E35,E36,"d")</f>
        <v>364</v>
      </c>
    </row>
    <row r="36" spans="5:6" x14ac:dyDescent="0.25">
      <c r="E36" s="8">
        <v>44195</v>
      </c>
      <c r="F36">
        <f>DATEDIF(E35,E36,"m")</f>
        <v>11</v>
      </c>
    </row>
    <row r="37" spans="5:6" x14ac:dyDescent="0.25">
      <c r="F37">
        <f>DATEDIF(E35,E36,"y")</f>
        <v>0</v>
      </c>
    </row>
  </sheetData>
  <pageMargins left="0.7" right="0.7" top="0.75" bottom="0.75" header="0.3" footer="0.3"/>
  <pageSetup paperSize="9" orientation="portrait" horizontalDpi="4294967294" verticalDpi="0" r:id="rId1"/>
  <ignoredErrors>
    <ignoredError sqref="H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2020-07-15T07:22:16Z</dcterms:created>
  <dcterms:modified xsi:type="dcterms:W3CDTF">2020-07-18T10:51:49Z</dcterms:modified>
</cp:coreProperties>
</file>